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59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S938" i="1" l="1"/>
  <c r="Q938" i="1"/>
  <c r="J938" i="1"/>
  <c r="H938" i="1"/>
  <c r="T937" i="1"/>
  <c r="S937" i="1"/>
  <c r="Q937" i="1"/>
  <c r="J937" i="1"/>
  <c r="H937" i="1"/>
  <c r="Q1562" i="1"/>
  <c r="J1562" i="1"/>
  <c r="K1561" i="1" s="1"/>
  <c r="H1562" i="1"/>
  <c r="Z1561" i="1"/>
  <c r="T1561" i="1"/>
  <c r="Q1561" i="1"/>
  <c r="J1561" i="1"/>
  <c r="H1561" i="1"/>
  <c r="S1560" i="1"/>
  <c r="Q1560" i="1"/>
  <c r="J1560" i="1"/>
  <c r="H1560" i="1"/>
  <c r="S1559" i="1"/>
  <c r="T1559" i="1" s="1"/>
  <c r="Q1559" i="1"/>
  <c r="J1559" i="1"/>
  <c r="K1559" i="1" s="1"/>
  <c r="H1559" i="1"/>
  <c r="T1510" i="1"/>
  <c r="S1510" i="1" s="1"/>
  <c r="P1510" i="1"/>
  <c r="O1510" i="1" s="1"/>
  <c r="N1510" i="1"/>
  <c r="K1510" i="1"/>
  <c r="J1510" i="1" s="1"/>
  <c r="H1510" i="1"/>
  <c r="G1510" i="1"/>
  <c r="F1510" i="1"/>
  <c r="E1510" i="1"/>
  <c r="P1509" i="1"/>
  <c r="O1509" i="1"/>
  <c r="N1509" i="1"/>
  <c r="G1509" i="1"/>
  <c r="F1509" i="1" s="1"/>
  <c r="E1509" i="1"/>
  <c r="Q1510" i="1" l="1"/>
  <c r="K937" i="1"/>
  <c r="Z2618" i="1" l="1"/>
  <c r="Y2618" i="1" s="1"/>
  <c r="Z2617" i="1"/>
  <c r="Y2617" i="1" s="1"/>
  <c r="Y2616" i="1"/>
  <c r="Y2615" i="1"/>
  <c r="Y2614" i="1"/>
  <c r="Y2613" i="1"/>
  <c r="Y2612" i="1"/>
  <c r="Y2611" i="1"/>
  <c r="Z2610" i="1"/>
  <c r="Y2610" i="1" s="1"/>
  <c r="Z2609" i="1"/>
  <c r="Y2609" i="1" s="1"/>
  <c r="Y2608" i="1"/>
  <c r="Y2607" i="1"/>
  <c r="Y2606" i="1"/>
  <c r="Y2605" i="1"/>
  <c r="Y2604" i="1"/>
  <c r="Y2603" i="1"/>
  <c r="Z2602" i="1"/>
  <c r="Y2602" i="1" s="1"/>
  <c r="Z2601" i="1"/>
  <c r="Y2601" i="1" s="1"/>
  <c r="Y2600" i="1"/>
  <c r="Y2599" i="1"/>
  <c r="Y2598" i="1"/>
  <c r="Y2597" i="1"/>
  <c r="Y2596" i="1"/>
  <c r="Y2595" i="1"/>
  <c r="Z2594" i="1"/>
  <c r="Y2594" i="1" s="1"/>
  <c r="Z2593" i="1"/>
  <c r="Y2593" i="1" s="1"/>
  <c r="Y2592" i="1"/>
  <c r="Y2591" i="1"/>
  <c r="Y2590" i="1"/>
  <c r="Y2589" i="1"/>
  <c r="Y2588" i="1"/>
  <c r="Y2587" i="1"/>
  <c r="Z2586" i="1"/>
  <c r="Y2586" i="1" s="1"/>
  <c r="Z2585" i="1"/>
  <c r="Y2585" i="1" s="1"/>
  <c r="Y2584" i="1"/>
  <c r="Y2583" i="1"/>
  <c r="Y2582" i="1"/>
  <c r="Y2581" i="1"/>
  <c r="Y2580" i="1"/>
  <c r="Y2579" i="1"/>
  <c r="Z2578" i="1"/>
  <c r="Y2578" i="1" s="1"/>
  <c r="Z2577" i="1"/>
  <c r="Y2577" i="1" s="1"/>
  <c r="Y2576" i="1"/>
  <c r="Y2575" i="1"/>
  <c r="Y2574" i="1"/>
  <c r="Y2573" i="1"/>
  <c r="Y2572" i="1"/>
  <c r="Y2571" i="1"/>
  <c r="Z2570" i="1"/>
  <c r="Y2570" i="1" s="1"/>
  <c r="Z2569" i="1"/>
  <c r="Y2569" i="1" s="1"/>
  <c r="Y2568" i="1"/>
  <c r="Y2567" i="1"/>
  <c r="Y2566" i="1"/>
  <c r="Y2565" i="1"/>
  <c r="Y2564" i="1"/>
  <c r="Y2563" i="1"/>
  <c r="Z2562" i="1"/>
  <c r="Y2562" i="1" s="1"/>
  <c r="Z2561" i="1"/>
  <c r="Y2561" i="1" s="1"/>
  <c r="Y2560" i="1"/>
  <c r="Y2559" i="1"/>
  <c r="Y2558" i="1"/>
  <c r="Y2557" i="1"/>
  <c r="Y2556" i="1"/>
  <c r="Y2555" i="1"/>
  <c r="Z2554" i="1"/>
  <c r="Y2554" i="1" s="1"/>
  <c r="Z2553" i="1"/>
  <c r="Y2553" i="1" s="1"/>
  <c r="Y2552" i="1"/>
  <c r="Y2551" i="1"/>
  <c r="Y2550" i="1"/>
  <c r="Y2549" i="1"/>
  <c r="Y2548" i="1"/>
  <c r="Y2547" i="1"/>
  <c r="Z2546" i="1"/>
  <c r="Y2546" i="1" s="1"/>
  <c r="Z2545" i="1"/>
  <c r="Y2545" i="1" s="1"/>
  <c r="Y2541" i="1"/>
  <c r="Y2540" i="1"/>
  <c r="Y2539" i="1"/>
  <c r="Y2538" i="1"/>
  <c r="Y2537" i="1"/>
  <c r="Y2536" i="1"/>
  <c r="Z2535" i="1"/>
  <c r="Y2535" i="1" s="1"/>
  <c r="Z2534" i="1"/>
  <c r="Y2534" i="1" s="1"/>
  <c r="Y2533" i="1"/>
  <c r="Y2532" i="1"/>
  <c r="Y2531" i="1"/>
  <c r="Y2530" i="1"/>
  <c r="Y2529" i="1"/>
  <c r="Y2528" i="1"/>
  <c r="Z2527" i="1"/>
  <c r="Y2527" i="1" s="1"/>
  <c r="Z2526" i="1"/>
  <c r="Y2526" i="1" s="1"/>
  <c r="Y2525" i="1"/>
  <c r="Y2524" i="1"/>
  <c r="Y2523" i="1"/>
  <c r="Y2522" i="1"/>
  <c r="Y2521" i="1"/>
  <c r="Y2520" i="1"/>
  <c r="Z2519" i="1"/>
  <c r="Y2519" i="1" s="1"/>
  <c r="Z2518" i="1"/>
  <c r="Y2518" i="1" s="1"/>
  <c r="Y2517" i="1"/>
  <c r="Y2516" i="1"/>
  <c r="Y2515" i="1"/>
  <c r="Y2514" i="1"/>
  <c r="Y2513" i="1"/>
  <c r="Y2512" i="1"/>
  <c r="Z2511" i="1"/>
  <c r="Y2511" i="1" s="1"/>
  <c r="Z2510" i="1"/>
  <c r="Y2510" i="1" s="1"/>
  <c r="Y2509" i="1"/>
  <c r="Y2508" i="1"/>
  <c r="Y2507" i="1"/>
  <c r="Y2506" i="1"/>
  <c r="Y2505" i="1"/>
  <c r="Y2504" i="1"/>
  <c r="Z2503" i="1"/>
  <c r="Y2503" i="1" s="1"/>
  <c r="Z2502" i="1"/>
  <c r="Y2502" i="1" s="1"/>
  <c r="Y2501" i="1"/>
  <c r="Y2500" i="1"/>
  <c r="Y2499" i="1"/>
  <c r="Y2498" i="1"/>
  <c r="Y2497" i="1"/>
  <c r="Y2496" i="1"/>
  <c r="Z2495" i="1"/>
  <c r="Y2495" i="1" s="1"/>
  <c r="Z2494" i="1"/>
  <c r="Y2494" i="1" s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Z2481" i="1"/>
  <c r="Y2481" i="1" s="1"/>
  <c r="Z2480" i="1"/>
  <c r="Y2480" i="1" s="1"/>
  <c r="Y2479" i="1"/>
  <c r="Y2478" i="1"/>
  <c r="Y2477" i="1"/>
  <c r="Y2476" i="1"/>
  <c r="Y2475" i="1"/>
  <c r="Y2474" i="1"/>
  <c r="Z2473" i="1"/>
  <c r="Y2473" i="1" s="1"/>
  <c r="Z2472" i="1"/>
  <c r="Y2472" i="1" s="1"/>
  <c r="Y2471" i="1"/>
  <c r="Y2470" i="1"/>
  <c r="Y2469" i="1"/>
  <c r="Y2468" i="1"/>
  <c r="Y2467" i="1"/>
  <c r="Y2466" i="1"/>
  <c r="Z2465" i="1"/>
  <c r="Y2465" i="1" s="1"/>
  <c r="Z2464" i="1"/>
  <c r="Y2464" i="1" s="1"/>
  <c r="Y2460" i="1"/>
  <c r="Y2459" i="1"/>
  <c r="Y2458" i="1"/>
  <c r="Y2457" i="1"/>
  <c r="Y2456" i="1"/>
  <c r="Y2455" i="1"/>
  <c r="Z2454" i="1"/>
  <c r="Y2454" i="1" s="1"/>
  <c r="Z2453" i="1"/>
  <c r="Y2453" i="1" s="1"/>
  <c r="Y2452" i="1"/>
  <c r="Y2451" i="1"/>
  <c r="Y2450" i="1"/>
  <c r="Y2449" i="1"/>
  <c r="Y2448" i="1"/>
  <c r="Y2447" i="1"/>
  <c r="Z2446" i="1"/>
  <c r="Y2446" i="1" s="1"/>
  <c r="Z2445" i="1"/>
  <c r="Y2445" i="1" s="1"/>
  <c r="Y2444" i="1"/>
  <c r="Y2443" i="1"/>
  <c r="Y2442" i="1"/>
  <c r="Y2441" i="1"/>
  <c r="Y2440" i="1"/>
  <c r="Y2439" i="1"/>
  <c r="Y2438" i="1"/>
  <c r="Y2437" i="1"/>
  <c r="Z2436" i="1"/>
  <c r="Y2436" i="1" s="1"/>
  <c r="Z2435" i="1"/>
  <c r="Y2435" i="1" s="1"/>
  <c r="Y2434" i="1"/>
  <c r="Y2433" i="1"/>
  <c r="Y2432" i="1"/>
  <c r="Y2431" i="1"/>
  <c r="Y2430" i="1"/>
  <c r="Y2429" i="1"/>
  <c r="Z2428" i="1"/>
  <c r="Y2428" i="1" s="1"/>
  <c r="Z2427" i="1"/>
  <c r="Y2427" i="1" s="1"/>
  <c r="Y2426" i="1"/>
  <c r="Y2425" i="1"/>
  <c r="Y2424" i="1"/>
  <c r="Y2423" i="1"/>
  <c r="Y2422" i="1"/>
  <c r="Y2421" i="1"/>
  <c r="Z2420" i="1"/>
  <c r="Y2420" i="1" s="1"/>
  <c r="Z2419" i="1"/>
  <c r="Y2419" i="1" s="1"/>
  <c r="Y2415" i="1"/>
  <c r="Y2414" i="1"/>
  <c r="Y2413" i="1"/>
  <c r="Y2412" i="1"/>
  <c r="Y2411" i="1"/>
  <c r="Y2410" i="1"/>
  <c r="Z2409" i="1"/>
  <c r="Y2409" i="1" s="1"/>
  <c r="Z2408" i="1"/>
  <c r="Y2408" i="1" s="1"/>
  <c r="Y2407" i="1"/>
  <c r="Y2406" i="1"/>
  <c r="Y2405" i="1"/>
  <c r="Y2404" i="1"/>
  <c r="Y2403" i="1"/>
  <c r="Y2402" i="1"/>
  <c r="Z2401" i="1"/>
  <c r="Y2401" i="1" s="1"/>
  <c r="Z2400" i="1"/>
  <c r="Y2400" i="1" s="1"/>
  <c r="Y2399" i="1"/>
  <c r="Y2398" i="1"/>
  <c r="Y2397" i="1"/>
  <c r="Y2396" i="1"/>
  <c r="Y2395" i="1"/>
  <c r="Y2394" i="1"/>
  <c r="Z2393" i="1"/>
  <c r="Y2393" i="1" s="1"/>
  <c r="Z2392" i="1"/>
  <c r="Y2392" i="1" s="1"/>
  <c r="Y2391" i="1"/>
  <c r="Y2390" i="1"/>
  <c r="Y2389" i="1"/>
  <c r="Y2388" i="1"/>
  <c r="Y2387" i="1"/>
  <c r="Y2386" i="1"/>
  <c r="Z2385" i="1"/>
  <c r="Y2385" i="1" s="1"/>
  <c r="Z2384" i="1"/>
  <c r="Y2384" i="1" s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Z2371" i="1"/>
  <c r="Y2371" i="1" s="1"/>
  <c r="Z2370" i="1"/>
  <c r="Y2370" i="1" s="1"/>
  <c r="Y2369" i="1"/>
  <c r="Y2368" i="1"/>
  <c r="Y2367" i="1"/>
  <c r="Y2366" i="1"/>
  <c r="Y2365" i="1"/>
  <c r="Y2364" i="1"/>
  <c r="Z2363" i="1"/>
  <c r="Y2363" i="1" s="1"/>
  <c r="Z2362" i="1"/>
  <c r="Y2362" i="1" s="1"/>
  <c r="Y2361" i="1"/>
  <c r="Y2360" i="1"/>
  <c r="Y2359" i="1"/>
  <c r="Y2358" i="1"/>
  <c r="Y2357" i="1"/>
  <c r="Y2356" i="1"/>
  <c r="Z2355" i="1"/>
  <c r="Y2355" i="1" s="1"/>
  <c r="Z2354" i="1"/>
  <c r="Y2354" i="1" s="1"/>
  <c r="Y2350" i="1"/>
  <c r="Y2349" i="1"/>
  <c r="Y2348" i="1"/>
  <c r="Y2347" i="1"/>
  <c r="Y2346" i="1"/>
  <c r="Y2345" i="1"/>
  <c r="Z2344" i="1"/>
  <c r="Y2344" i="1" s="1"/>
  <c r="Z2343" i="1"/>
  <c r="Y2343" i="1" s="1"/>
  <c r="Y2342" i="1"/>
  <c r="Y2341" i="1"/>
  <c r="Y2340" i="1"/>
  <c r="Y2339" i="1"/>
  <c r="Y2338" i="1"/>
  <c r="Y2337" i="1"/>
  <c r="Z2336" i="1"/>
  <c r="Y2336" i="1" s="1"/>
  <c r="Z2335" i="1"/>
  <c r="Y2335" i="1" s="1"/>
  <c r="Y2334" i="1"/>
  <c r="Y2333" i="1"/>
  <c r="Y2332" i="1"/>
  <c r="Y2331" i="1"/>
  <c r="Y2330" i="1"/>
  <c r="Y2329" i="1"/>
  <c r="Z2328" i="1"/>
  <c r="Y2328" i="1" s="1"/>
  <c r="Z2327" i="1"/>
  <c r="Y2327" i="1" s="1"/>
  <c r="Y2326" i="1"/>
  <c r="Y2325" i="1"/>
  <c r="Y2324" i="1"/>
  <c r="Y2323" i="1"/>
  <c r="Y2322" i="1"/>
  <c r="Y2321" i="1"/>
  <c r="Z2320" i="1"/>
  <c r="Y2320" i="1" s="1"/>
  <c r="Z2319" i="1"/>
  <c r="Y2319" i="1" s="1"/>
  <c r="Y2318" i="1"/>
  <c r="Y2317" i="1"/>
  <c r="Y2316" i="1"/>
  <c r="Y2315" i="1"/>
  <c r="Y2314" i="1"/>
  <c r="Y2313" i="1"/>
  <c r="Z2312" i="1"/>
  <c r="Y2312" i="1" s="1"/>
  <c r="Z2311" i="1"/>
  <c r="Y2311" i="1" s="1"/>
  <c r="Y2310" i="1"/>
  <c r="Y2309" i="1"/>
  <c r="Y2308" i="1"/>
  <c r="Y2307" i="1"/>
  <c r="Y2306" i="1"/>
  <c r="Y2305" i="1"/>
  <c r="Z2304" i="1"/>
  <c r="Y2304" i="1" s="1"/>
  <c r="Z2303" i="1"/>
  <c r="Y2303" i="1" s="1"/>
  <c r="Y2302" i="1"/>
  <c r="Y2301" i="1"/>
  <c r="Y2300" i="1"/>
  <c r="Y2299" i="1"/>
  <c r="Y2298" i="1"/>
  <c r="Y2297" i="1"/>
  <c r="Z2296" i="1"/>
  <c r="Y2296" i="1" s="1"/>
  <c r="Z2295" i="1"/>
  <c r="Y2295" i="1" s="1"/>
  <c r="Y2294" i="1"/>
  <c r="Y2293" i="1"/>
  <c r="Y2292" i="1"/>
  <c r="Y2291" i="1"/>
  <c r="Y2290" i="1"/>
  <c r="Y2289" i="1"/>
  <c r="Z2288" i="1"/>
  <c r="Y2288" i="1" s="1"/>
  <c r="Z2287" i="1"/>
  <c r="Y2287" i="1" s="1"/>
  <c r="Y2286" i="1"/>
  <c r="Y2285" i="1"/>
  <c r="Y2284" i="1"/>
  <c r="Y2283" i="1"/>
  <c r="Y2282" i="1"/>
  <c r="Y2281" i="1"/>
  <c r="Z2280" i="1"/>
  <c r="Y2280" i="1" s="1"/>
  <c r="Z2279" i="1"/>
  <c r="Y2279" i="1" s="1"/>
  <c r="Y2278" i="1"/>
  <c r="Y2277" i="1"/>
  <c r="Y2276" i="1"/>
  <c r="Y2275" i="1"/>
  <c r="Y2274" i="1"/>
  <c r="Y2273" i="1"/>
  <c r="Z2272" i="1"/>
  <c r="Y2272" i="1" s="1"/>
  <c r="Z2271" i="1"/>
  <c r="Y2271" i="1" s="1"/>
  <c r="Y2270" i="1"/>
  <c r="Y2269" i="1"/>
  <c r="Y2268" i="1"/>
  <c r="Y2267" i="1"/>
  <c r="Y2266" i="1"/>
  <c r="Y2265" i="1"/>
  <c r="Z2264" i="1"/>
  <c r="Y2264" i="1" s="1"/>
  <c r="Z2263" i="1"/>
  <c r="Y2263" i="1" s="1"/>
  <c r="Y2262" i="1"/>
  <c r="Y2261" i="1"/>
  <c r="Y2260" i="1"/>
  <c r="Y2259" i="1"/>
  <c r="Y2258" i="1"/>
  <c r="Y2257" i="1"/>
  <c r="Z2256" i="1"/>
  <c r="Y2256" i="1" s="1"/>
  <c r="Z2255" i="1"/>
  <c r="Y2255" i="1" s="1"/>
  <c r="Y2254" i="1"/>
  <c r="Y2253" i="1"/>
  <c r="Y2252" i="1"/>
  <c r="Y2251" i="1"/>
  <c r="Y2250" i="1"/>
  <c r="Y2249" i="1"/>
  <c r="Z2248" i="1"/>
  <c r="Y2248" i="1" s="1"/>
  <c r="Z2247" i="1"/>
  <c r="Y2247" i="1" s="1"/>
  <c r="Y2246" i="1"/>
  <c r="Y2245" i="1"/>
  <c r="Y2244" i="1"/>
  <c r="Y2243" i="1"/>
  <c r="Y2242" i="1"/>
  <c r="Y2241" i="1"/>
  <c r="Z2240" i="1"/>
  <c r="Y2240" i="1" s="1"/>
  <c r="Z2239" i="1"/>
  <c r="Y2239" i="1" s="1"/>
  <c r="Y2235" i="1"/>
  <c r="Y2234" i="1"/>
  <c r="Y2233" i="1"/>
  <c r="Y2232" i="1"/>
  <c r="Y2231" i="1"/>
  <c r="Y2230" i="1"/>
  <c r="Y2227" i="1"/>
  <c r="Y2226" i="1"/>
  <c r="Y2225" i="1"/>
  <c r="Y2224" i="1"/>
  <c r="Y2223" i="1"/>
  <c r="Y2222" i="1"/>
  <c r="Y2219" i="1"/>
  <c r="Y2218" i="1"/>
  <c r="Y2217" i="1"/>
  <c r="Y2216" i="1"/>
  <c r="Y2215" i="1"/>
  <c r="Y2214" i="1"/>
  <c r="Y2211" i="1"/>
  <c r="Y2210" i="1"/>
  <c r="Y2209" i="1"/>
  <c r="Y2208" i="1"/>
  <c r="Y2207" i="1"/>
  <c r="Y2206" i="1"/>
  <c r="Y2203" i="1"/>
  <c r="Y2202" i="1"/>
  <c r="Y2201" i="1"/>
  <c r="Y2200" i="1"/>
  <c r="Y2199" i="1"/>
  <c r="Y2198" i="1"/>
  <c r="Y2195" i="1"/>
  <c r="Y2194" i="1"/>
  <c r="Y2193" i="1"/>
  <c r="Y2192" i="1"/>
  <c r="Y2191" i="1"/>
  <c r="Y2190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3" i="1"/>
  <c r="Y2172" i="1"/>
  <c r="Y2171" i="1"/>
  <c r="Y2170" i="1"/>
  <c r="Y2169" i="1"/>
  <c r="Y2168" i="1"/>
  <c r="Y2165" i="1"/>
  <c r="Y2164" i="1"/>
  <c r="Y2163" i="1"/>
  <c r="Y2162" i="1"/>
  <c r="Y2161" i="1"/>
  <c r="Y2160" i="1"/>
  <c r="Y2154" i="1"/>
  <c r="Y2153" i="1"/>
  <c r="Y2152" i="1"/>
  <c r="Y2151" i="1"/>
  <c r="Y2150" i="1"/>
  <c r="Y2149" i="1"/>
  <c r="Y2146" i="1"/>
  <c r="Y2145" i="1"/>
  <c r="Y2144" i="1"/>
  <c r="Y2143" i="1"/>
  <c r="Y2142" i="1"/>
  <c r="Y2141" i="1"/>
  <c r="Y2138" i="1"/>
  <c r="Y2137" i="1"/>
  <c r="Y2136" i="1"/>
  <c r="Y2135" i="1"/>
  <c r="Y2134" i="1"/>
  <c r="Y2133" i="1"/>
  <c r="Y2130" i="1"/>
  <c r="Y2129" i="1"/>
  <c r="Y2128" i="1"/>
  <c r="Y2127" i="1"/>
  <c r="Y2126" i="1"/>
  <c r="Y2125" i="1"/>
  <c r="Y2122" i="1"/>
  <c r="Y2121" i="1"/>
  <c r="Y2120" i="1"/>
  <c r="Y2119" i="1"/>
  <c r="Y2118" i="1"/>
  <c r="Y2117" i="1"/>
  <c r="Y2111" i="1"/>
  <c r="Y2110" i="1"/>
  <c r="Y2109" i="1"/>
  <c r="Y2108" i="1"/>
  <c r="Z2105" i="1"/>
  <c r="Y2105" i="1" s="1"/>
  <c r="Y2103" i="1"/>
  <c r="Y2102" i="1"/>
  <c r="Y2101" i="1"/>
  <c r="Y2100" i="1"/>
  <c r="Y2099" i="1"/>
  <c r="Y2098" i="1"/>
  <c r="Z2097" i="1"/>
  <c r="Y2097" i="1" s="1"/>
  <c r="Z2096" i="1"/>
  <c r="Y2096" i="1" s="1"/>
  <c r="Y2095" i="1"/>
  <c r="Y2094" i="1"/>
  <c r="Y2093" i="1"/>
  <c r="Y2092" i="1"/>
  <c r="Y2091" i="1"/>
  <c r="Y2090" i="1"/>
  <c r="Z2089" i="1"/>
  <c r="Y2089" i="1" s="1"/>
  <c r="Z2088" i="1"/>
  <c r="Y2088" i="1" s="1"/>
  <c r="Y2087" i="1"/>
  <c r="Y2086" i="1"/>
  <c r="Y2085" i="1"/>
  <c r="Y2084" i="1"/>
  <c r="Y2083" i="1"/>
  <c r="Y2082" i="1"/>
  <c r="Z2081" i="1"/>
  <c r="Y2081" i="1" s="1"/>
  <c r="Z2080" i="1"/>
  <c r="Y2080" i="1" s="1"/>
  <c r="Y2076" i="1"/>
  <c r="Y2075" i="1"/>
  <c r="Y2074" i="1"/>
  <c r="Y2073" i="1"/>
  <c r="Y2072" i="1"/>
  <c r="Y2071" i="1"/>
  <c r="Z2070" i="1"/>
  <c r="Y2070" i="1" s="1"/>
  <c r="Z2069" i="1"/>
  <c r="Y2069" i="1" s="1"/>
  <c r="Y2068" i="1"/>
  <c r="Y2067" i="1"/>
  <c r="Y2066" i="1"/>
  <c r="Y2065" i="1"/>
  <c r="Y2064" i="1"/>
  <c r="Y2063" i="1"/>
  <c r="Z2062" i="1"/>
  <c r="Y2062" i="1" s="1"/>
  <c r="Z2061" i="1"/>
  <c r="Y2061" i="1" s="1"/>
  <c r="Y2060" i="1"/>
  <c r="Y2059" i="1"/>
  <c r="Y2058" i="1"/>
  <c r="Y2057" i="1"/>
  <c r="Y2056" i="1"/>
  <c r="Y2055" i="1"/>
  <c r="Z2054" i="1"/>
  <c r="Y2054" i="1" s="1"/>
  <c r="Z2053" i="1"/>
  <c r="Y2053" i="1" s="1"/>
  <c r="Y2052" i="1"/>
  <c r="Y2051" i="1"/>
  <c r="Y2050" i="1"/>
  <c r="Y2049" i="1"/>
  <c r="Y2048" i="1"/>
  <c r="Y2047" i="1"/>
  <c r="Z2046" i="1"/>
  <c r="Y2046" i="1" s="1"/>
  <c r="Z2045" i="1"/>
  <c r="Y2045" i="1" s="1"/>
  <c r="Y2044" i="1"/>
  <c r="Y2043" i="1"/>
  <c r="Y2042" i="1"/>
  <c r="Y2041" i="1"/>
  <c r="Y2040" i="1"/>
  <c r="Y2039" i="1"/>
  <c r="Z2038" i="1"/>
  <c r="Y2038" i="1" s="1"/>
  <c r="Z2037" i="1"/>
  <c r="Y2037" i="1" s="1"/>
  <c r="Y2036" i="1"/>
  <c r="Y2035" i="1"/>
  <c r="Y2034" i="1"/>
  <c r="Y2033" i="1"/>
  <c r="Y2032" i="1"/>
  <c r="Y2031" i="1"/>
  <c r="Z2030" i="1"/>
  <c r="Y2030" i="1" s="1"/>
  <c r="Z2029" i="1"/>
  <c r="Y2029" i="1" s="1"/>
  <c r="Y2028" i="1"/>
  <c r="Y2027" i="1"/>
  <c r="Y2026" i="1"/>
  <c r="Y2025" i="1"/>
  <c r="Y2024" i="1"/>
  <c r="Y2023" i="1"/>
  <c r="Z2022" i="1"/>
  <c r="Y2022" i="1" s="1"/>
  <c r="Z2021" i="1"/>
  <c r="Y2021" i="1" s="1"/>
  <c r="Y2020" i="1"/>
  <c r="Y2019" i="1"/>
  <c r="Y2018" i="1"/>
  <c r="Y2017" i="1"/>
  <c r="Y2016" i="1"/>
  <c r="Y2015" i="1"/>
  <c r="Z2014" i="1"/>
  <c r="Y2014" i="1" s="1"/>
  <c r="Z2013" i="1"/>
  <c r="Y2013" i="1" s="1"/>
  <c r="Y2012" i="1"/>
  <c r="Y2011" i="1"/>
  <c r="Y2010" i="1"/>
  <c r="Y2009" i="1"/>
  <c r="Y2008" i="1"/>
  <c r="Y2007" i="1"/>
  <c r="Z2006" i="1"/>
  <c r="Y2006" i="1" s="1"/>
  <c r="Z2005" i="1"/>
  <c r="Y2005" i="1" s="1"/>
  <c r="Y2004" i="1"/>
  <c r="Y2003" i="1"/>
  <c r="Y2002" i="1"/>
  <c r="Y2001" i="1"/>
  <c r="Y2000" i="1"/>
  <c r="Y1999" i="1"/>
  <c r="Z1998" i="1"/>
  <c r="Y1998" i="1" s="1"/>
  <c r="Z1997" i="1"/>
  <c r="Y1997" i="1" s="1"/>
  <c r="Y1996" i="1"/>
  <c r="Y1995" i="1"/>
  <c r="Y1994" i="1"/>
  <c r="Y1993" i="1"/>
  <c r="Y1992" i="1"/>
  <c r="Y1991" i="1"/>
  <c r="Y1985" i="1"/>
  <c r="Y1984" i="1"/>
  <c r="Y1983" i="1"/>
  <c r="Y1982" i="1"/>
  <c r="Z1980" i="1"/>
  <c r="Y1977" i="1"/>
  <c r="Y1976" i="1"/>
  <c r="Y1975" i="1"/>
  <c r="Y1974" i="1"/>
  <c r="Y1973" i="1"/>
  <c r="Y1972" i="1"/>
  <c r="Z1971" i="1"/>
  <c r="Y1971" i="1" s="1"/>
  <c r="Z1970" i="1"/>
  <c r="Y1970" i="1" s="1"/>
  <c r="Y1969" i="1"/>
  <c r="Y1968" i="1"/>
  <c r="Y1967" i="1"/>
  <c r="Y1966" i="1"/>
  <c r="Y1965" i="1"/>
  <c r="Y1964" i="1"/>
  <c r="Z1963" i="1"/>
  <c r="Y1963" i="1" s="1"/>
  <c r="Z1962" i="1"/>
  <c r="Y1962" i="1" s="1"/>
  <c r="Y1961" i="1"/>
  <c r="Y1960" i="1"/>
  <c r="Y1959" i="1"/>
  <c r="Y1958" i="1"/>
  <c r="Y1957" i="1"/>
  <c r="Y1956" i="1"/>
  <c r="Z1955" i="1"/>
  <c r="Y1955" i="1" s="1"/>
  <c r="Z1954" i="1"/>
  <c r="Y1954" i="1" s="1"/>
  <c r="Y1953" i="1"/>
  <c r="Y1952" i="1"/>
  <c r="Y1951" i="1"/>
  <c r="Y1950" i="1"/>
  <c r="Z1948" i="1"/>
  <c r="Y1945" i="1"/>
  <c r="Y1944" i="1"/>
  <c r="Y1943" i="1"/>
  <c r="Y1942" i="1"/>
  <c r="Y1941" i="1"/>
  <c r="Y1940" i="1"/>
  <c r="Z1939" i="1"/>
  <c r="Y1939" i="1" s="1"/>
  <c r="Z1938" i="1"/>
  <c r="Y1938" i="1" s="1"/>
  <c r="Y1937" i="1"/>
  <c r="Y1936" i="1"/>
  <c r="Y1935" i="1"/>
  <c r="Y1934" i="1"/>
  <c r="Y1933" i="1"/>
  <c r="Y1932" i="1"/>
  <c r="Z1931" i="1"/>
  <c r="Y1931" i="1" s="1"/>
  <c r="Z1930" i="1"/>
  <c r="Y1930" i="1" s="1"/>
  <c r="Y1929" i="1"/>
  <c r="Y1928" i="1"/>
  <c r="Y1927" i="1"/>
  <c r="Y1926" i="1"/>
  <c r="Y1925" i="1"/>
  <c r="Y1924" i="1"/>
  <c r="Z1923" i="1"/>
  <c r="Y1923" i="1" s="1"/>
  <c r="Z1922" i="1"/>
  <c r="Y1922" i="1" s="1"/>
  <c r="Y1921" i="1"/>
  <c r="Y1920" i="1"/>
  <c r="Y1919" i="1"/>
  <c r="Y1918" i="1"/>
  <c r="Y1917" i="1"/>
  <c r="Y1916" i="1"/>
  <c r="Z1915" i="1"/>
  <c r="Y1915" i="1" s="1"/>
  <c r="Z1914" i="1"/>
  <c r="Y1914" i="1" s="1"/>
  <c r="Y1913" i="1"/>
  <c r="Y1912" i="1"/>
  <c r="Y1911" i="1"/>
  <c r="Y1910" i="1"/>
  <c r="Z1908" i="1"/>
  <c r="Y1905" i="1"/>
  <c r="Y1904" i="1"/>
  <c r="Y1903" i="1"/>
  <c r="Y1902" i="1"/>
  <c r="Y1901" i="1"/>
  <c r="Y1900" i="1"/>
  <c r="Z1899" i="1"/>
  <c r="Y1899" i="1" s="1"/>
  <c r="Z1898" i="1"/>
  <c r="Y1898" i="1" s="1"/>
  <c r="Y1897" i="1"/>
  <c r="Y1896" i="1"/>
  <c r="Y1895" i="1"/>
  <c r="Y1894" i="1"/>
  <c r="Y1893" i="1"/>
  <c r="Y1892" i="1"/>
  <c r="Z1891" i="1"/>
  <c r="Y1891" i="1" s="1"/>
  <c r="Z1890" i="1"/>
  <c r="Y1890" i="1" s="1"/>
  <c r="Y1889" i="1"/>
  <c r="Y1888" i="1"/>
  <c r="Z1886" i="1"/>
  <c r="Z1884" i="1"/>
  <c r="Z1877" i="1"/>
  <c r="Z1875" i="1"/>
  <c r="Z1873" i="1"/>
  <c r="Z1871" i="1"/>
  <c r="Z1867" i="1"/>
  <c r="Z1865" i="1"/>
  <c r="Y1859" i="1"/>
  <c r="Y1858" i="1"/>
  <c r="Y1857" i="1"/>
  <c r="Y1856" i="1"/>
  <c r="Y1855" i="1"/>
  <c r="Y1854" i="1"/>
  <c r="Z1853" i="1"/>
  <c r="Y1853" i="1" s="1"/>
  <c r="Z1852" i="1"/>
  <c r="Y1852" i="1" s="1"/>
  <c r="Y1851" i="1"/>
  <c r="Y1850" i="1"/>
  <c r="Y1849" i="1"/>
  <c r="Y1848" i="1"/>
  <c r="Y1847" i="1"/>
  <c r="Y1846" i="1"/>
  <c r="Y1845" i="1"/>
  <c r="Y1844" i="1"/>
  <c r="Z1843" i="1"/>
  <c r="Y1843" i="1" s="1"/>
  <c r="Z1842" i="1"/>
  <c r="Y1842" i="1" s="1"/>
  <c r="Z1840" i="1"/>
  <c r="Y1840" i="1" s="1"/>
  <c r="Z1839" i="1"/>
  <c r="Y1839" i="1" s="1"/>
  <c r="Y1838" i="1"/>
  <c r="Y1837" i="1"/>
  <c r="Y1836" i="1"/>
  <c r="Y1835" i="1"/>
  <c r="Y1834" i="1"/>
  <c r="Y1833" i="1"/>
  <c r="Z1832" i="1"/>
  <c r="Y1832" i="1" s="1"/>
  <c r="Z1831" i="1"/>
  <c r="Y1831" i="1" s="1"/>
  <c r="Y1830" i="1"/>
  <c r="Y1829" i="1"/>
  <c r="Y1828" i="1"/>
  <c r="Y1827" i="1"/>
  <c r="Y1826" i="1"/>
  <c r="Y1825" i="1"/>
  <c r="Z1824" i="1"/>
  <c r="Y1824" i="1" s="1"/>
  <c r="Z1823" i="1"/>
  <c r="Y1823" i="1" s="1"/>
  <c r="Y1822" i="1"/>
  <c r="Y1821" i="1"/>
  <c r="Y1820" i="1"/>
  <c r="Y1819" i="1"/>
  <c r="Y1818" i="1"/>
  <c r="Y1817" i="1"/>
  <c r="Z1816" i="1"/>
  <c r="Y1816" i="1" s="1"/>
  <c r="Z1815" i="1"/>
  <c r="Y1815" i="1" s="1"/>
  <c r="Y1814" i="1"/>
  <c r="Y1813" i="1"/>
  <c r="Y1812" i="1"/>
  <c r="Y1811" i="1"/>
  <c r="Y1810" i="1"/>
  <c r="Y1809" i="1"/>
  <c r="Z1808" i="1"/>
  <c r="Y1808" i="1" s="1"/>
  <c r="Z1807" i="1"/>
  <c r="Y1807" i="1" s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Z1794" i="1"/>
  <c r="Y1794" i="1" s="1"/>
  <c r="Z1793" i="1"/>
  <c r="Y1793" i="1" s="1"/>
  <c r="Y1792" i="1"/>
  <c r="Y1791" i="1"/>
  <c r="Y1790" i="1"/>
  <c r="Y1789" i="1"/>
  <c r="Y1788" i="1"/>
  <c r="Y1787" i="1"/>
  <c r="Z1786" i="1"/>
  <c r="Y1786" i="1" s="1"/>
  <c r="Z1785" i="1"/>
  <c r="Y1785" i="1" s="1"/>
  <c r="Y1784" i="1"/>
  <c r="Y1783" i="1"/>
  <c r="Y1782" i="1"/>
  <c r="Y1781" i="1"/>
  <c r="Y1780" i="1"/>
  <c r="Y1779" i="1"/>
  <c r="Z1778" i="1"/>
  <c r="Y1778" i="1" s="1"/>
  <c r="Z1777" i="1"/>
  <c r="Y1777" i="1" s="1"/>
  <c r="Y1773" i="1"/>
  <c r="Y1772" i="1"/>
  <c r="Y1771" i="1"/>
  <c r="Y1770" i="1"/>
  <c r="Y1769" i="1"/>
  <c r="Y1768" i="1"/>
  <c r="Y1767" i="1"/>
  <c r="Y1766" i="1"/>
  <c r="Y1765" i="1"/>
  <c r="Y1764" i="1"/>
  <c r="Z1763" i="1"/>
  <c r="Y1763" i="1" s="1"/>
  <c r="Z1762" i="1"/>
  <c r="Y1762" i="1" s="1"/>
  <c r="Y1761" i="1"/>
  <c r="Y1760" i="1"/>
  <c r="Y1759" i="1"/>
  <c r="Y1758" i="1"/>
  <c r="Y1757" i="1"/>
  <c r="Y1756" i="1"/>
  <c r="Z1755" i="1"/>
  <c r="Y1755" i="1" s="1"/>
  <c r="Z1754" i="1"/>
  <c r="Y1754" i="1" s="1"/>
  <c r="Y1753" i="1"/>
  <c r="Y1752" i="1"/>
  <c r="Y1751" i="1"/>
  <c r="Y1750" i="1"/>
  <c r="Y1749" i="1"/>
  <c r="Y1748" i="1"/>
  <c r="Z1747" i="1"/>
  <c r="Y1747" i="1" s="1"/>
  <c r="Z1746" i="1"/>
  <c r="Y1746" i="1" s="1"/>
  <c r="Y1745" i="1"/>
  <c r="Y1744" i="1"/>
  <c r="Y1743" i="1"/>
  <c r="Y1742" i="1"/>
  <c r="Y1741" i="1"/>
  <c r="Y1740" i="1"/>
  <c r="Y1739" i="1"/>
  <c r="Y1738" i="1"/>
  <c r="Z1736" i="1"/>
  <c r="Y1733" i="1"/>
  <c r="Y1732" i="1"/>
  <c r="Y1731" i="1"/>
  <c r="Y1730" i="1"/>
  <c r="Y1729" i="1"/>
  <c r="Y1728" i="1"/>
  <c r="Z1727" i="1"/>
  <c r="Y1727" i="1" s="1"/>
  <c r="Z1726" i="1"/>
  <c r="Y1726" i="1" s="1"/>
  <c r="Y1725" i="1"/>
  <c r="Y1724" i="1"/>
  <c r="Y1723" i="1"/>
  <c r="Y1722" i="1"/>
  <c r="Y1721" i="1"/>
  <c r="Y1720" i="1"/>
  <c r="Y1719" i="1"/>
  <c r="Y1718" i="1"/>
  <c r="Z1717" i="1"/>
  <c r="Y1717" i="1" s="1"/>
  <c r="Z1716" i="1"/>
  <c r="Y1716" i="1" s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Z1694" i="1"/>
  <c r="Y1694" i="1" s="1"/>
  <c r="Z1693" i="1"/>
  <c r="Y1693" i="1" s="1"/>
  <c r="Y1692" i="1"/>
  <c r="Y1691" i="1"/>
  <c r="Y1690" i="1"/>
  <c r="Y1689" i="1"/>
  <c r="Y1688" i="1"/>
  <c r="Y1687" i="1"/>
  <c r="Z1686" i="1"/>
  <c r="Y1686" i="1" s="1"/>
  <c r="Z1685" i="1"/>
  <c r="Y1685" i="1" s="1"/>
  <c r="Y1684" i="1"/>
  <c r="Y1683" i="1"/>
  <c r="Y1682" i="1"/>
  <c r="Y1681" i="1"/>
  <c r="Y1680" i="1"/>
  <c r="Y1679" i="1"/>
  <c r="Z1678" i="1"/>
  <c r="Y1678" i="1" s="1"/>
  <c r="Z1677" i="1"/>
  <c r="Y1677" i="1" s="1"/>
  <c r="Y1676" i="1"/>
  <c r="Y1675" i="1"/>
  <c r="Y1674" i="1"/>
  <c r="Y1673" i="1"/>
  <c r="Y1672" i="1"/>
  <c r="Y1671" i="1"/>
  <c r="Z1670" i="1"/>
  <c r="Y1670" i="1" s="1"/>
  <c r="Z1669" i="1"/>
  <c r="Y1669" i="1" s="1"/>
  <c r="Y1668" i="1"/>
  <c r="Y1667" i="1"/>
  <c r="Y1666" i="1"/>
  <c r="Y1665" i="1"/>
  <c r="Y1664" i="1"/>
  <c r="Y1663" i="1"/>
  <c r="Z1662" i="1"/>
  <c r="Y1662" i="1" s="1"/>
  <c r="Z1661" i="1"/>
  <c r="Y1661" i="1" s="1"/>
  <c r="Y1660" i="1"/>
  <c r="Y1659" i="1"/>
  <c r="Y1658" i="1"/>
  <c r="Y1657" i="1"/>
  <c r="Y1656" i="1"/>
  <c r="Y1655" i="1"/>
  <c r="Z1654" i="1"/>
  <c r="Y1654" i="1" s="1"/>
  <c r="Z1653" i="1"/>
  <c r="Y1653" i="1" s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Z1627" i="1"/>
  <c r="Y1627" i="1" s="1"/>
  <c r="Z1626" i="1"/>
  <c r="Y1626" i="1" s="1"/>
  <c r="Y1625" i="1"/>
  <c r="Y1624" i="1"/>
  <c r="Y1623" i="1"/>
  <c r="Y1622" i="1"/>
  <c r="Y1621" i="1"/>
  <c r="Y1620" i="1"/>
  <c r="Y1619" i="1"/>
  <c r="Y1618" i="1"/>
  <c r="Z1617" i="1"/>
  <c r="Y1617" i="1" s="1"/>
  <c r="Z1616" i="1"/>
  <c r="Y1616" i="1" s="1"/>
  <c r="Y1612" i="1"/>
  <c r="Y1611" i="1"/>
  <c r="Y1610" i="1"/>
  <c r="Y1609" i="1"/>
  <c r="Y1608" i="1"/>
  <c r="Y1607" i="1"/>
  <c r="Z1606" i="1"/>
  <c r="Y1606" i="1" s="1"/>
  <c r="Z1605" i="1"/>
  <c r="Y1605" i="1" s="1"/>
  <c r="Y1604" i="1"/>
  <c r="Y1603" i="1"/>
  <c r="Y1602" i="1"/>
  <c r="Y1601" i="1"/>
  <c r="Y1596" i="1"/>
  <c r="Y1595" i="1"/>
  <c r="Y1594" i="1"/>
  <c r="Y1593" i="1"/>
  <c r="Y1592" i="1"/>
  <c r="Y1591" i="1"/>
  <c r="Z1590" i="1"/>
  <c r="Y1590" i="1" s="1"/>
  <c r="Z1589" i="1"/>
  <c r="Y1589" i="1" s="1"/>
  <c r="Y1588" i="1"/>
  <c r="Y1587" i="1"/>
  <c r="Y1586" i="1"/>
  <c r="Y1585" i="1"/>
  <c r="Y1584" i="1"/>
  <c r="Y1583" i="1"/>
  <c r="Z1582" i="1"/>
  <c r="Y1582" i="1" s="1"/>
  <c r="Z1581" i="1"/>
  <c r="Y1581" i="1" s="1"/>
  <c r="Y1580" i="1"/>
  <c r="Y1579" i="1"/>
  <c r="Y1578" i="1"/>
  <c r="Y1577" i="1"/>
  <c r="Y1572" i="1"/>
  <c r="Y1571" i="1"/>
  <c r="Y1570" i="1"/>
  <c r="Y1569" i="1"/>
  <c r="Y1568" i="1"/>
  <c r="Y1567" i="1"/>
  <c r="Z1566" i="1"/>
  <c r="Y1566" i="1" s="1"/>
  <c r="Z1565" i="1"/>
  <c r="Y1565" i="1" s="1"/>
  <c r="Y1556" i="1"/>
  <c r="Y1555" i="1"/>
  <c r="Y1548" i="1"/>
  <c r="Y1547" i="1"/>
  <c r="Y1546" i="1"/>
  <c r="Y1545" i="1"/>
  <c r="Y1540" i="1"/>
  <c r="Y1539" i="1"/>
  <c r="Y1538" i="1"/>
  <c r="Y1537" i="1"/>
  <c r="Y1532" i="1"/>
  <c r="Y1531" i="1"/>
  <c r="Y1524" i="1"/>
  <c r="Y1522" i="1"/>
  <c r="Y1516" i="1"/>
  <c r="Y1514" i="1"/>
  <c r="Y1508" i="1"/>
  <c r="Y1506" i="1"/>
  <c r="Y1504" i="1"/>
  <c r="Y1502" i="1"/>
  <c r="Y1500" i="1"/>
  <c r="Y1498" i="1"/>
  <c r="Y1496" i="1"/>
  <c r="Y1494" i="1"/>
  <c r="Y1492" i="1"/>
  <c r="Y1490" i="1"/>
  <c r="Y1488" i="1"/>
  <c r="Y1486" i="1"/>
  <c r="Y1484" i="1"/>
  <c r="Y1482" i="1"/>
  <c r="Y1476" i="1"/>
  <c r="Y1475" i="1"/>
  <c r="Y1474" i="1"/>
  <c r="Y1473" i="1"/>
  <c r="Y1472" i="1"/>
  <c r="Y1471" i="1"/>
  <c r="Z1470" i="1"/>
  <c r="Y1470" i="1" s="1"/>
  <c r="Z1469" i="1"/>
  <c r="Y1469" i="1" s="1"/>
  <c r="Y1465" i="1"/>
  <c r="Y1464" i="1"/>
  <c r="Y1463" i="1"/>
  <c r="Y1462" i="1"/>
  <c r="Y1461" i="1"/>
  <c r="Y1460" i="1"/>
  <c r="Z1459" i="1"/>
  <c r="Y1459" i="1" s="1"/>
  <c r="Z1458" i="1"/>
  <c r="Y1458" i="1" s="1"/>
  <c r="Y1457" i="1"/>
  <c r="Y1456" i="1"/>
  <c r="Y1455" i="1"/>
  <c r="Y1454" i="1"/>
  <c r="Y1453" i="1"/>
  <c r="Y1452" i="1"/>
  <c r="Z1451" i="1"/>
  <c r="Y1451" i="1" s="1"/>
  <c r="Z1450" i="1"/>
  <c r="Y1450" i="1" s="1"/>
  <c r="Y1449" i="1"/>
  <c r="Y1448" i="1"/>
  <c r="Y1447" i="1"/>
  <c r="Y1446" i="1"/>
  <c r="Y1445" i="1"/>
  <c r="Y1444" i="1"/>
  <c r="Z1443" i="1"/>
  <c r="Y1443" i="1" s="1"/>
  <c r="Z1442" i="1"/>
  <c r="Y1442" i="1" s="1"/>
  <c r="Y1441" i="1"/>
  <c r="Y1440" i="1"/>
  <c r="Y1439" i="1"/>
  <c r="Y1438" i="1"/>
  <c r="Y1437" i="1"/>
  <c r="Y1436" i="1"/>
  <c r="Z1435" i="1"/>
  <c r="Y1435" i="1" s="1"/>
  <c r="Z1434" i="1"/>
  <c r="Y1434" i="1" s="1"/>
  <c r="Y1433" i="1"/>
  <c r="Y1432" i="1"/>
  <c r="Y1431" i="1"/>
  <c r="Y1430" i="1"/>
  <c r="Y1429" i="1"/>
  <c r="Y1428" i="1"/>
  <c r="Z1427" i="1"/>
  <c r="Y1427" i="1" s="1"/>
  <c r="Z1426" i="1"/>
  <c r="Y1426" i="1" s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Z1413" i="1"/>
  <c r="Y1413" i="1" s="1"/>
  <c r="Z1412" i="1"/>
  <c r="Y1412" i="1" s="1"/>
  <c r="Y1411" i="1"/>
  <c r="Y1410" i="1"/>
  <c r="Y1409" i="1"/>
  <c r="Y1408" i="1"/>
  <c r="Y1407" i="1"/>
  <c r="Y1406" i="1"/>
  <c r="Z1405" i="1"/>
  <c r="Y1405" i="1" s="1"/>
  <c r="Z1404" i="1"/>
  <c r="Y1404" i="1" s="1"/>
  <c r="Y1403" i="1"/>
  <c r="Y1402" i="1"/>
  <c r="Y1401" i="1"/>
  <c r="Y1400" i="1"/>
  <c r="Y1399" i="1"/>
  <c r="Y1398" i="1"/>
  <c r="Z1397" i="1"/>
  <c r="Y1397" i="1" s="1"/>
  <c r="Z1396" i="1"/>
  <c r="Y1396" i="1" s="1"/>
  <c r="Z1394" i="1"/>
  <c r="Y1394" i="1" s="1"/>
  <c r="Y1392" i="1"/>
  <c r="Y1391" i="1"/>
  <c r="Y1390" i="1"/>
  <c r="Y1389" i="1"/>
  <c r="Y1388" i="1"/>
  <c r="Y1387" i="1"/>
  <c r="Z1386" i="1"/>
  <c r="Y1386" i="1" s="1"/>
  <c r="Z1385" i="1"/>
  <c r="Y1385" i="1" s="1"/>
  <c r="Y1384" i="1"/>
  <c r="Y1383" i="1"/>
  <c r="Y1382" i="1"/>
  <c r="Y1381" i="1"/>
  <c r="Y1380" i="1"/>
  <c r="Y1379" i="1"/>
  <c r="Z1378" i="1"/>
  <c r="Y1378" i="1" s="1"/>
  <c r="Z1377" i="1"/>
  <c r="Y1377" i="1" s="1"/>
  <c r="Y1376" i="1"/>
  <c r="Y1375" i="1"/>
  <c r="Y1374" i="1"/>
  <c r="Y1373" i="1"/>
  <c r="Y1368" i="1"/>
  <c r="Y1367" i="1"/>
  <c r="Y1366" i="1"/>
  <c r="Y1365" i="1"/>
  <c r="Y1364" i="1"/>
  <c r="Y1363" i="1"/>
  <c r="Z1362" i="1"/>
  <c r="Y1362" i="1" s="1"/>
  <c r="Z1361" i="1"/>
  <c r="Y1361" i="1" s="1"/>
  <c r="Y1360" i="1"/>
  <c r="Y1359" i="1"/>
  <c r="Y1358" i="1"/>
  <c r="Y1357" i="1"/>
  <c r="Y1356" i="1"/>
  <c r="Y1355" i="1"/>
  <c r="Z1354" i="1"/>
  <c r="Y1354" i="1" s="1"/>
  <c r="Z1353" i="1"/>
  <c r="Y1353" i="1" s="1"/>
  <c r="Y1352" i="1"/>
  <c r="Y1351" i="1"/>
  <c r="Y1350" i="1"/>
  <c r="Y1349" i="1"/>
  <c r="Y1348" i="1"/>
  <c r="Y1347" i="1"/>
  <c r="Z1346" i="1"/>
  <c r="Y1346" i="1" s="1"/>
  <c r="Z1345" i="1"/>
  <c r="Y1345" i="1" s="1"/>
  <c r="Y1344" i="1"/>
  <c r="Y1343" i="1"/>
  <c r="Y1342" i="1"/>
  <c r="Y1341" i="1"/>
  <c r="Y1340" i="1"/>
  <c r="Y1339" i="1"/>
  <c r="Y1338" i="1"/>
  <c r="Y1337" i="1"/>
  <c r="Y1330" i="1"/>
  <c r="Y1329" i="1"/>
  <c r="Y1328" i="1"/>
  <c r="Y1327" i="1"/>
  <c r="Y1326" i="1"/>
  <c r="Y1325" i="1"/>
  <c r="Z1324" i="1"/>
  <c r="Y1324" i="1" s="1"/>
  <c r="Z1323" i="1"/>
  <c r="Y1323" i="1" s="1"/>
  <c r="Y1322" i="1"/>
  <c r="Y1321" i="1"/>
  <c r="Y1320" i="1"/>
  <c r="Y1319" i="1"/>
  <c r="Y1318" i="1"/>
  <c r="Y1317" i="1"/>
  <c r="Z1316" i="1"/>
  <c r="Y1316" i="1" s="1"/>
  <c r="Z1315" i="1"/>
  <c r="Y1315" i="1" s="1"/>
  <c r="Y1311" i="1"/>
  <c r="Y1310" i="1"/>
  <c r="Y1309" i="1"/>
  <c r="Y1308" i="1"/>
  <c r="Y1307" i="1"/>
  <c r="Y1306" i="1"/>
  <c r="Z1305" i="1"/>
  <c r="Y1305" i="1" s="1"/>
  <c r="Z1304" i="1"/>
  <c r="Y1304" i="1" s="1"/>
  <c r="Y1303" i="1"/>
  <c r="Y1302" i="1"/>
  <c r="Y1301" i="1"/>
  <c r="Y1300" i="1"/>
  <c r="Y1299" i="1"/>
  <c r="Y1298" i="1"/>
  <c r="Z1297" i="1"/>
  <c r="Y1297" i="1" s="1"/>
  <c r="Z1296" i="1"/>
  <c r="Y1296" i="1" s="1"/>
  <c r="Y1295" i="1"/>
  <c r="Y1294" i="1"/>
  <c r="Y1293" i="1"/>
  <c r="Y1292" i="1"/>
  <c r="Y1291" i="1"/>
  <c r="Y1290" i="1"/>
  <c r="Z1289" i="1"/>
  <c r="Y1289" i="1" s="1"/>
  <c r="Z1288" i="1"/>
  <c r="Y1288" i="1" s="1"/>
  <c r="Y1287" i="1"/>
  <c r="Y1286" i="1"/>
  <c r="Y1285" i="1"/>
  <c r="Y1284" i="1"/>
  <c r="Y1283" i="1"/>
  <c r="Y1282" i="1"/>
  <c r="Z1281" i="1"/>
  <c r="Y1281" i="1" s="1"/>
  <c r="Z1280" i="1"/>
  <c r="Y1280" i="1" s="1"/>
  <c r="Y1279" i="1"/>
  <c r="Y1278" i="1"/>
  <c r="Y1277" i="1"/>
  <c r="Y1276" i="1"/>
  <c r="Y1275" i="1"/>
  <c r="Y1274" i="1"/>
  <c r="Z1273" i="1"/>
  <c r="Y1273" i="1" s="1"/>
  <c r="Z1272" i="1"/>
  <c r="Y1272" i="1" s="1"/>
  <c r="Y1271" i="1"/>
  <c r="Y1270" i="1"/>
  <c r="Y1269" i="1"/>
  <c r="Y1268" i="1"/>
  <c r="Y1267" i="1"/>
  <c r="Y1266" i="1"/>
  <c r="Z1265" i="1"/>
  <c r="Y1265" i="1" s="1"/>
  <c r="Z1264" i="1"/>
  <c r="Y1264" i="1" s="1"/>
  <c r="Y1263" i="1"/>
  <c r="Y1262" i="1"/>
  <c r="Y1261" i="1"/>
  <c r="Y1260" i="1"/>
  <c r="Y1259" i="1"/>
  <c r="Y1258" i="1"/>
  <c r="Z1257" i="1"/>
  <c r="Y1257" i="1" s="1"/>
  <c r="Z1256" i="1"/>
  <c r="Y1256" i="1" s="1"/>
  <c r="Y1255" i="1"/>
  <c r="Y1254" i="1"/>
  <c r="Y1253" i="1"/>
  <c r="Y1252" i="1"/>
  <c r="Y1251" i="1"/>
  <c r="Y1250" i="1"/>
  <c r="Z1249" i="1"/>
  <c r="Y1249" i="1" s="1"/>
  <c r="Z1248" i="1"/>
  <c r="Y1248" i="1" s="1"/>
  <c r="Y1247" i="1"/>
  <c r="Y1246" i="1"/>
  <c r="Y1245" i="1"/>
  <c r="Y1244" i="1"/>
  <c r="Y1243" i="1"/>
  <c r="Y1242" i="1"/>
  <c r="Z1241" i="1"/>
  <c r="Y1241" i="1" s="1"/>
  <c r="Z1240" i="1"/>
  <c r="Y1240" i="1" s="1"/>
  <c r="Y1239" i="1"/>
  <c r="Y1238" i="1"/>
  <c r="Y1237" i="1"/>
  <c r="Y1236" i="1"/>
  <c r="Y1235" i="1"/>
  <c r="Y1234" i="1"/>
  <c r="Z1233" i="1"/>
  <c r="Y1233" i="1" s="1"/>
  <c r="Z1232" i="1"/>
  <c r="Y1232" i="1" s="1"/>
  <c r="Z1230" i="1"/>
  <c r="Y1230" i="1" s="1"/>
  <c r="Z1229" i="1"/>
  <c r="Y1229" i="1" s="1"/>
  <c r="Y1228" i="1"/>
  <c r="Y1227" i="1"/>
  <c r="Y1226" i="1"/>
  <c r="Y1225" i="1"/>
  <c r="Y1224" i="1"/>
  <c r="Y1223" i="1"/>
  <c r="Z1222" i="1"/>
  <c r="Z1221" i="1"/>
  <c r="Y1220" i="1"/>
  <c r="Y1219" i="1"/>
  <c r="Y1218" i="1"/>
  <c r="Y1217" i="1"/>
  <c r="Y1216" i="1"/>
  <c r="Y1215" i="1"/>
  <c r="Z1214" i="1"/>
  <c r="Y1214" i="1" s="1"/>
  <c r="Z1213" i="1"/>
  <c r="Y1213" i="1" s="1"/>
  <c r="Y1212" i="1"/>
  <c r="Y1211" i="1"/>
  <c r="Y1210" i="1"/>
  <c r="Y1209" i="1"/>
  <c r="Y1208" i="1"/>
  <c r="Y1207" i="1"/>
  <c r="Z1206" i="1"/>
  <c r="Y1206" i="1" s="1"/>
  <c r="Z1205" i="1"/>
  <c r="Y1205" i="1" s="1"/>
  <c r="Y1204" i="1"/>
  <c r="Y1203" i="1"/>
  <c r="Y1202" i="1"/>
  <c r="Y1201" i="1"/>
  <c r="Y1200" i="1"/>
  <c r="Y1199" i="1"/>
  <c r="Z1198" i="1"/>
  <c r="Y1198" i="1" s="1"/>
  <c r="Z1197" i="1"/>
  <c r="Y1197" i="1" s="1"/>
  <c r="Z1195" i="1"/>
  <c r="Y1195" i="1" s="1"/>
  <c r="Z1194" i="1"/>
  <c r="Y1194" i="1" s="1"/>
  <c r="Y1193" i="1"/>
  <c r="Y1192" i="1"/>
  <c r="Y1191" i="1"/>
  <c r="Y1190" i="1"/>
  <c r="Y1189" i="1"/>
  <c r="Y1188" i="1"/>
  <c r="Z1187" i="1"/>
  <c r="Y1187" i="1" s="1"/>
  <c r="Z1186" i="1"/>
  <c r="Y1186" i="1" s="1"/>
  <c r="Y1185" i="1"/>
  <c r="Y1184" i="1"/>
  <c r="Y1183" i="1"/>
  <c r="Y1182" i="1"/>
  <c r="Y1181" i="1"/>
  <c r="Y1180" i="1"/>
  <c r="Z1179" i="1"/>
  <c r="Y1179" i="1" s="1"/>
  <c r="Z1178" i="1"/>
  <c r="Y1178" i="1" s="1"/>
  <c r="Y1177" i="1"/>
  <c r="Y1176" i="1"/>
  <c r="Y1175" i="1"/>
  <c r="Y1174" i="1"/>
  <c r="Y1173" i="1"/>
  <c r="Y1172" i="1"/>
  <c r="Z1171" i="1"/>
  <c r="Y1171" i="1" s="1"/>
  <c r="Z1170" i="1"/>
  <c r="Y1170" i="1" s="1"/>
  <c r="Y1169" i="1"/>
  <c r="Y1168" i="1"/>
  <c r="Y1167" i="1"/>
  <c r="Y1166" i="1"/>
  <c r="Y1165" i="1"/>
  <c r="Y1164" i="1"/>
  <c r="Z1163" i="1"/>
  <c r="Y1163" i="1" s="1"/>
  <c r="Z1162" i="1"/>
  <c r="Y1162" i="1" s="1"/>
  <c r="Y1161" i="1"/>
  <c r="Y1160" i="1"/>
  <c r="Y1159" i="1"/>
  <c r="Y1158" i="1"/>
  <c r="Y1157" i="1"/>
  <c r="Y1156" i="1"/>
  <c r="Z1155" i="1"/>
  <c r="Y1155" i="1" s="1"/>
  <c r="Z1154" i="1"/>
  <c r="Y1154" i="1" s="1"/>
  <c r="Y1153" i="1"/>
  <c r="Y1152" i="1"/>
  <c r="Y1151" i="1"/>
  <c r="Y1150" i="1"/>
  <c r="Y1149" i="1"/>
  <c r="Y1148" i="1"/>
  <c r="Z1147" i="1"/>
  <c r="Y1147" i="1" s="1"/>
  <c r="Z1146" i="1"/>
  <c r="Y1146" i="1" s="1"/>
  <c r="Z1141" i="1"/>
  <c r="Y1135" i="1"/>
  <c r="Y1134" i="1"/>
  <c r="Y1133" i="1"/>
  <c r="Y1132" i="1"/>
  <c r="Y1131" i="1"/>
  <c r="Y1130" i="1"/>
  <c r="Z1129" i="1"/>
  <c r="Y1129" i="1" s="1"/>
  <c r="Z1128" i="1"/>
  <c r="Y1128" i="1" s="1"/>
  <c r="Y1127" i="1"/>
  <c r="Y1126" i="1"/>
  <c r="Y1125" i="1"/>
  <c r="Y1124" i="1"/>
  <c r="Y1123" i="1"/>
  <c r="Y1122" i="1"/>
  <c r="Z1121" i="1"/>
  <c r="Y1121" i="1" s="1"/>
  <c r="Z1120" i="1"/>
  <c r="Y1120" i="1" s="1"/>
  <c r="Y1119" i="1"/>
  <c r="Y1118" i="1"/>
  <c r="Y1117" i="1"/>
  <c r="Y1116" i="1"/>
  <c r="Y1115" i="1"/>
  <c r="Y1114" i="1"/>
  <c r="Z1113" i="1"/>
  <c r="Y1113" i="1" s="1"/>
  <c r="Z1112" i="1"/>
  <c r="Y1112" i="1" s="1"/>
  <c r="Y1111" i="1"/>
  <c r="Y1110" i="1"/>
  <c r="Y1109" i="1"/>
  <c r="Y1108" i="1"/>
  <c r="Y1107" i="1"/>
  <c r="Y1106" i="1"/>
  <c r="Z1105" i="1"/>
  <c r="Y1105" i="1" s="1"/>
  <c r="Z1104" i="1"/>
  <c r="Y1104" i="1" s="1"/>
  <c r="Y1103" i="1"/>
  <c r="Y1102" i="1"/>
  <c r="Y1101" i="1"/>
  <c r="Y1100" i="1"/>
  <c r="Y1099" i="1"/>
  <c r="Y1098" i="1"/>
  <c r="Z1097" i="1"/>
  <c r="Y1097" i="1" s="1"/>
  <c r="Z1096" i="1"/>
  <c r="Y1096" i="1" s="1"/>
  <c r="Y1095" i="1"/>
  <c r="Y1094" i="1"/>
  <c r="Y1093" i="1"/>
  <c r="Y1092" i="1"/>
  <c r="Y1091" i="1"/>
  <c r="Y1090" i="1"/>
  <c r="Z1089" i="1"/>
  <c r="Y1089" i="1" s="1"/>
  <c r="Z1088" i="1"/>
  <c r="Y1088" i="1"/>
  <c r="Y1087" i="1"/>
  <c r="Y1086" i="1"/>
  <c r="Y1085" i="1"/>
  <c r="Y1084" i="1"/>
  <c r="Y1083" i="1"/>
  <c r="Y1082" i="1"/>
  <c r="Z1081" i="1"/>
  <c r="Y1081" i="1"/>
  <c r="Z1080" i="1"/>
  <c r="Y1080" i="1"/>
  <c r="Y1079" i="1"/>
  <c r="Y1078" i="1"/>
  <c r="Y1077" i="1"/>
  <c r="Y1076" i="1"/>
  <c r="Y1075" i="1"/>
  <c r="Y1074" i="1"/>
  <c r="Z1073" i="1"/>
  <c r="Y1073" i="1"/>
  <c r="Z1072" i="1"/>
  <c r="Y1072" i="1"/>
  <c r="Y1071" i="1"/>
  <c r="Y1070" i="1"/>
  <c r="Y1069" i="1"/>
  <c r="Y1068" i="1"/>
  <c r="Y1067" i="1"/>
  <c r="Y1066" i="1"/>
  <c r="Z1065" i="1"/>
  <c r="Y1065" i="1"/>
  <c r="Z1064" i="1"/>
  <c r="Y1064" i="1" s="1"/>
  <c r="Y1063" i="1"/>
  <c r="Y1062" i="1"/>
  <c r="Y1061" i="1"/>
  <c r="Y1060" i="1"/>
  <c r="Y1059" i="1"/>
  <c r="Y1058" i="1"/>
  <c r="Z1057" i="1"/>
  <c r="Y1057" i="1" s="1"/>
  <c r="Z1056" i="1"/>
  <c r="Y1056" i="1" s="1"/>
  <c r="Y1055" i="1"/>
  <c r="Y1054" i="1"/>
  <c r="Y1053" i="1"/>
  <c r="Y1052" i="1"/>
  <c r="Y1051" i="1"/>
  <c r="Y1050" i="1"/>
  <c r="Z1049" i="1"/>
  <c r="Y1049" i="1" s="1"/>
  <c r="Z1048" i="1"/>
  <c r="Y1048" i="1" s="1"/>
  <c r="Y1047" i="1"/>
  <c r="Y1046" i="1"/>
  <c r="Y1045" i="1"/>
  <c r="Y1044" i="1"/>
  <c r="Y1043" i="1"/>
  <c r="Y1042" i="1"/>
  <c r="Z1041" i="1"/>
  <c r="Y1041" i="1" s="1"/>
  <c r="Z1040" i="1"/>
  <c r="Y1040" i="1" s="1"/>
  <c r="Y1039" i="1"/>
  <c r="Y1038" i="1"/>
  <c r="Y1037" i="1"/>
  <c r="Y1036" i="1"/>
  <c r="Y1035" i="1"/>
  <c r="Y1034" i="1"/>
  <c r="Z1033" i="1"/>
  <c r="Y1033" i="1" s="1"/>
  <c r="Z1032" i="1"/>
  <c r="Y1032" i="1" s="1"/>
  <c r="Y1031" i="1"/>
  <c r="Y1030" i="1"/>
  <c r="Y1029" i="1"/>
  <c r="Y1028" i="1"/>
  <c r="Y1027" i="1"/>
  <c r="Y1026" i="1"/>
  <c r="Z1025" i="1"/>
  <c r="Y1025" i="1" s="1"/>
  <c r="Z1024" i="1"/>
  <c r="Y1024" i="1" s="1"/>
  <c r="Y1023" i="1"/>
  <c r="Y1022" i="1"/>
  <c r="Y1021" i="1"/>
  <c r="Y1020" i="1"/>
  <c r="Y1019" i="1"/>
  <c r="Y1018" i="1"/>
  <c r="Z1017" i="1"/>
  <c r="Y1017" i="1" s="1"/>
  <c r="Z1016" i="1"/>
  <c r="Y1016" i="1" s="1"/>
  <c r="Y1015" i="1"/>
  <c r="Y1014" i="1"/>
  <c r="Y1013" i="1"/>
  <c r="Y1012" i="1"/>
  <c r="Y1011" i="1"/>
  <c r="Y1010" i="1"/>
  <c r="Z1009" i="1"/>
  <c r="Y1009" i="1" s="1"/>
  <c r="Z1008" i="1"/>
  <c r="Y1008" i="1" s="1"/>
  <c r="Y1007" i="1"/>
  <c r="Y1006" i="1"/>
  <c r="Y1005" i="1"/>
  <c r="Y1004" i="1"/>
  <c r="Y1003" i="1"/>
  <c r="Y1002" i="1"/>
  <c r="Z1001" i="1"/>
  <c r="Y1001" i="1" s="1"/>
  <c r="Z1000" i="1"/>
  <c r="Y1000" i="1" s="1"/>
  <c r="Y999" i="1"/>
  <c r="Y998" i="1"/>
  <c r="Y997" i="1"/>
  <c r="Y996" i="1"/>
  <c r="Y995" i="1"/>
  <c r="Y994" i="1"/>
  <c r="Z993" i="1"/>
  <c r="Y993" i="1" s="1"/>
  <c r="Z992" i="1"/>
  <c r="Y992" i="1" s="1"/>
  <c r="Y979" i="1"/>
  <c r="Y978" i="1"/>
  <c r="Y977" i="1"/>
  <c r="Y976" i="1"/>
  <c r="Y975" i="1"/>
  <c r="Y974" i="1"/>
  <c r="Z973" i="1"/>
  <c r="Y973" i="1" s="1"/>
  <c r="Z972" i="1"/>
  <c r="Y972" i="1" s="1"/>
  <c r="Y971" i="1"/>
  <c r="Y970" i="1"/>
  <c r="Y969" i="1"/>
  <c r="Y968" i="1"/>
  <c r="Y967" i="1"/>
  <c r="Y966" i="1"/>
  <c r="Z965" i="1"/>
  <c r="Y965" i="1" s="1"/>
  <c r="Z964" i="1"/>
  <c r="Y964" i="1" s="1"/>
  <c r="Y963" i="1"/>
  <c r="Y962" i="1"/>
  <c r="Y961" i="1"/>
  <c r="Y960" i="1"/>
  <c r="Y959" i="1"/>
  <c r="Y958" i="1"/>
  <c r="Z957" i="1"/>
  <c r="Y957" i="1" s="1"/>
  <c r="Z956" i="1"/>
  <c r="Y956" i="1" s="1"/>
  <c r="Y955" i="1"/>
  <c r="Y954" i="1"/>
  <c r="Y953" i="1"/>
  <c r="Y952" i="1"/>
  <c r="Y951" i="1"/>
  <c r="Y950" i="1"/>
  <c r="Z949" i="1"/>
  <c r="Y949" i="1" s="1"/>
  <c r="Z948" i="1"/>
  <c r="Y948" i="1" s="1"/>
  <c r="Y944" i="1"/>
  <c r="Y943" i="1"/>
  <c r="Y942" i="1"/>
  <c r="Y941" i="1"/>
  <c r="Y940" i="1"/>
  <c r="Y939" i="1"/>
  <c r="Y923" i="1"/>
  <c r="Y922" i="1"/>
  <c r="Y921" i="1"/>
  <c r="Y920" i="1"/>
  <c r="Y919" i="1"/>
  <c r="Y918" i="1"/>
  <c r="Z917" i="1"/>
  <c r="Y917" i="1" s="1"/>
  <c r="Z916" i="1"/>
  <c r="Y916" i="1" s="1"/>
  <c r="Y915" i="1"/>
  <c r="Y914" i="1"/>
  <c r="Y913" i="1"/>
  <c r="Y912" i="1"/>
  <c r="Y911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52" i="1"/>
  <c r="Y851" i="1"/>
  <c r="Y850" i="1"/>
  <c r="Y849" i="1"/>
  <c r="Y848" i="1"/>
  <c r="Y847" i="1"/>
  <c r="Z846" i="1"/>
  <c r="Y846" i="1" s="1"/>
  <c r="Z845" i="1"/>
  <c r="Y845" i="1" s="1"/>
  <c r="Y750" i="1"/>
  <c r="Y749" i="1"/>
  <c r="Y748" i="1"/>
  <c r="Y747" i="1"/>
  <c r="Y746" i="1"/>
  <c r="Y745" i="1"/>
  <c r="Z744" i="1"/>
  <c r="Y744" i="1" s="1"/>
  <c r="Z743" i="1"/>
  <c r="Y743" i="1" s="1"/>
  <c r="Y742" i="1"/>
  <c r="Y741" i="1"/>
  <c r="Y740" i="1"/>
  <c r="Y739" i="1"/>
  <c r="Y738" i="1"/>
  <c r="Y737" i="1"/>
  <c r="Z736" i="1"/>
  <c r="Y736" i="1" s="1"/>
  <c r="Z735" i="1"/>
  <c r="Y735" i="1" s="1"/>
  <c r="Y734" i="1"/>
  <c r="Y733" i="1"/>
  <c r="Y732" i="1"/>
  <c r="Y731" i="1"/>
  <c r="Y730" i="1"/>
  <c r="Y729" i="1"/>
  <c r="Z728" i="1"/>
  <c r="Y728" i="1" s="1"/>
  <c r="Z727" i="1"/>
  <c r="Y727" i="1" s="1"/>
  <c r="Y726" i="1"/>
  <c r="Y725" i="1"/>
  <c r="Y724" i="1"/>
  <c r="Y723" i="1"/>
  <c r="Y722" i="1"/>
  <c r="Y721" i="1"/>
  <c r="Z720" i="1"/>
  <c r="Y720" i="1" s="1"/>
  <c r="Z719" i="1"/>
  <c r="Y719" i="1" s="1"/>
  <c r="Y718" i="1"/>
  <c r="Y717" i="1"/>
  <c r="Y716" i="1"/>
  <c r="Y715" i="1"/>
  <c r="Y714" i="1"/>
  <c r="Y713" i="1"/>
  <c r="Z712" i="1"/>
  <c r="Y712" i="1" s="1"/>
  <c r="Z711" i="1"/>
  <c r="Y711" i="1" s="1"/>
  <c r="Y710" i="1"/>
  <c r="Y709" i="1"/>
  <c r="Y708" i="1"/>
  <c r="Y707" i="1"/>
  <c r="Y706" i="1"/>
  <c r="Y705" i="1"/>
  <c r="Z704" i="1"/>
  <c r="Y704" i="1" s="1"/>
  <c r="Z703" i="1"/>
  <c r="Y703" i="1" s="1"/>
  <c r="Y702" i="1"/>
  <c r="Y701" i="1"/>
  <c r="Y700" i="1"/>
  <c r="Y699" i="1"/>
  <c r="Y698" i="1"/>
  <c r="Y697" i="1"/>
  <c r="Z696" i="1"/>
  <c r="Y696" i="1" s="1"/>
  <c r="Z695" i="1"/>
  <c r="Y695" i="1" s="1"/>
  <c r="Y694" i="1"/>
  <c r="Y693" i="1"/>
  <c r="Y692" i="1"/>
  <c r="Y691" i="1"/>
  <c r="Y690" i="1"/>
  <c r="Y689" i="1"/>
  <c r="Z688" i="1"/>
  <c r="Y688" i="1" s="1"/>
  <c r="Z687" i="1"/>
  <c r="Y687" i="1" s="1"/>
  <c r="Y686" i="1"/>
  <c r="Y685" i="1"/>
  <c r="Y684" i="1"/>
  <c r="Y683" i="1"/>
  <c r="Y682" i="1"/>
  <c r="Y681" i="1"/>
  <c r="Z680" i="1"/>
  <c r="Y680" i="1" s="1"/>
  <c r="Z679" i="1"/>
  <c r="Y679" i="1" s="1"/>
  <c r="Y678" i="1"/>
  <c r="Y677" i="1"/>
  <c r="Y676" i="1"/>
  <c r="Y675" i="1"/>
  <c r="Y674" i="1"/>
  <c r="Y673" i="1"/>
  <c r="Z672" i="1"/>
  <c r="Y672" i="1" s="1"/>
  <c r="Z671" i="1"/>
  <c r="Y671" i="1" s="1"/>
  <c r="Y670" i="1"/>
  <c r="Y669" i="1"/>
  <c r="Y668" i="1"/>
  <c r="Y667" i="1"/>
  <c r="Y666" i="1"/>
  <c r="Y665" i="1"/>
  <c r="Z664" i="1"/>
  <c r="Y664" i="1" s="1"/>
  <c r="Z663" i="1"/>
  <c r="Y663" i="1" s="1"/>
  <c r="Y662" i="1"/>
  <c r="Y661" i="1"/>
  <c r="Y660" i="1"/>
  <c r="Y659" i="1"/>
  <c r="Y658" i="1"/>
  <c r="Y657" i="1"/>
  <c r="Z656" i="1"/>
  <c r="Y656" i="1" s="1"/>
  <c r="Z655" i="1"/>
  <c r="Y655" i="1" s="1"/>
  <c r="Y654" i="1"/>
  <c r="Y653" i="1"/>
  <c r="Y652" i="1"/>
  <c r="Y651" i="1"/>
  <c r="Y650" i="1"/>
  <c r="Y649" i="1"/>
  <c r="Z648" i="1"/>
  <c r="Y648" i="1" s="1"/>
  <c r="Z647" i="1"/>
  <c r="Y647" i="1" s="1"/>
  <c r="Z645" i="1"/>
  <c r="Y645" i="1" s="1"/>
  <c r="Z644" i="1"/>
  <c r="Y644" i="1" s="1"/>
  <c r="Y643" i="1"/>
  <c r="Y642" i="1"/>
  <c r="Y641" i="1"/>
  <c r="Y640" i="1"/>
  <c r="Y639" i="1"/>
  <c r="Y638" i="1"/>
  <c r="Z637" i="1"/>
  <c r="Y637" i="1" s="1"/>
  <c r="Z636" i="1"/>
  <c r="Y636" i="1" s="1"/>
  <c r="Y635" i="1"/>
  <c r="Y634" i="1"/>
  <c r="Y633" i="1"/>
  <c r="Y632" i="1"/>
  <c r="Y631" i="1"/>
  <c r="Y630" i="1"/>
  <c r="Z629" i="1"/>
  <c r="Y629" i="1" s="1"/>
  <c r="Z628" i="1"/>
  <c r="Y628" i="1" s="1"/>
  <c r="Y627" i="1"/>
  <c r="Y626" i="1"/>
  <c r="Y625" i="1"/>
  <c r="Y624" i="1"/>
  <c r="Y623" i="1"/>
  <c r="Y622" i="1"/>
  <c r="Z621" i="1"/>
  <c r="Y621" i="1" s="1"/>
  <c r="Z620" i="1"/>
  <c r="Y620" i="1" s="1"/>
  <c r="Y619" i="1"/>
  <c r="Y618" i="1"/>
  <c r="Y617" i="1"/>
  <c r="Y616" i="1"/>
  <c r="Y615" i="1"/>
  <c r="Y614" i="1"/>
  <c r="Z613" i="1"/>
  <c r="Y613" i="1" s="1"/>
  <c r="Z612" i="1"/>
  <c r="Y612" i="1" s="1"/>
  <c r="Y611" i="1"/>
  <c r="Y610" i="1"/>
  <c r="Y609" i="1"/>
  <c r="Y608" i="1"/>
  <c r="Y607" i="1"/>
  <c r="Y606" i="1"/>
  <c r="Y605" i="1"/>
  <c r="Y604" i="1"/>
  <c r="Y603" i="1"/>
  <c r="Y602" i="1"/>
  <c r="Y601" i="1"/>
  <c r="Y600" i="1"/>
  <c r="Z599" i="1"/>
  <c r="Y599" i="1" s="1"/>
  <c r="Z598" i="1"/>
  <c r="Y598" i="1" s="1"/>
  <c r="Y597" i="1"/>
  <c r="Y596" i="1"/>
  <c r="Y595" i="1"/>
  <c r="Y594" i="1"/>
  <c r="Y593" i="1"/>
  <c r="Y592" i="1"/>
  <c r="Z591" i="1"/>
  <c r="Y591" i="1" s="1"/>
  <c r="Z590" i="1"/>
  <c r="Y590" i="1" s="1"/>
  <c r="Y589" i="1"/>
  <c r="Y588" i="1"/>
  <c r="Y587" i="1"/>
  <c r="Y586" i="1"/>
  <c r="Y585" i="1"/>
  <c r="Y584" i="1"/>
  <c r="Z583" i="1"/>
  <c r="Y583" i="1" s="1"/>
  <c r="Z582" i="1"/>
  <c r="Y582" i="1" s="1"/>
  <c r="Z580" i="1"/>
  <c r="Y580" i="1" s="1"/>
  <c r="Z579" i="1"/>
  <c r="Y579" i="1" s="1"/>
  <c r="Y578" i="1"/>
  <c r="Y577" i="1"/>
  <c r="Y576" i="1"/>
  <c r="Y575" i="1"/>
  <c r="Y574" i="1"/>
  <c r="Y573" i="1"/>
  <c r="Z572" i="1"/>
  <c r="Y572" i="1" s="1"/>
  <c r="Z571" i="1"/>
  <c r="Y571" i="1" s="1"/>
  <c r="Y570" i="1"/>
  <c r="Y569" i="1"/>
  <c r="Y568" i="1"/>
  <c r="Y567" i="1"/>
  <c r="Y566" i="1"/>
  <c r="Y565" i="1"/>
  <c r="Z564" i="1"/>
  <c r="Y564" i="1" s="1"/>
  <c r="Z563" i="1"/>
  <c r="Y563" i="1" s="1"/>
  <c r="Y562" i="1"/>
  <c r="Y561" i="1"/>
  <c r="Y560" i="1"/>
  <c r="Y559" i="1"/>
  <c r="Y558" i="1"/>
  <c r="Y557" i="1"/>
  <c r="Z556" i="1"/>
  <c r="Y556" i="1" s="1"/>
  <c r="Z555" i="1"/>
  <c r="Y555" i="1" s="1"/>
  <c r="Y554" i="1"/>
  <c r="Y553" i="1"/>
  <c r="Y552" i="1"/>
  <c r="Y551" i="1"/>
  <c r="Y550" i="1"/>
  <c r="Y549" i="1"/>
  <c r="Z548" i="1"/>
  <c r="Y548" i="1" s="1"/>
  <c r="Z547" i="1"/>
  <c r="Y547" i="1" s="1"/>
  <c r="Y546" i="1"/>
  <c r="Y545" i="1"/>
  <c r="Y544" i="1"/>
  <c r="Y543" i="1"/>
  <c r="Y542" i="1"/>
  <c r="Y541" i="1"/>
  <c r="Z540" i="1"/>
  <c r="Y540" i="1" s="1"/>
  <c r="Z539" i="1"/>
  <c r="Y539" i="1" s="1"/>
  <c r="Y538" i="1"/>
  <c r="Y537" i="1"/>
  <c r="Y536" i="1"/>
  <c r="Y535" i="1"/>
  <c r="Y534" i="1"/>
  <c r="Y533" i="1"/>
  <c r="Z532" i="1"/>
  <c r="Y532" i="1" s="1"/>
  <c r="Z531" i="1"/>
  <c r="Y531" i="1" s="1"/>
  <c r="Y530" i="1"/>
  <c r="Y529" i="1"/>
  <c r="Y528" i="1"/>
  <c r="Y527" i="1"/>
  <c r="Y526" i="1"/>
  <c r="Y525" i="1"/>
  <c r="Z524" i="1"/>
  <c r="Y524" i="1" s="1"/>
  <c r="Z523" i="1"/>
  <c r="Y523" i="1" s="1"/>
  <c r="Y522" i="1"/>
  <c r="Y521" i="1"/>
  <c r="Y520" i="1"/>
  <c r="Y519" i="1"/>
  <c r="Y518" i="1"/>
  <c r="Y517" i="1"/>
  <c r="Z516" i="1"/>
  <c r="Y516" i="1" s="1"/>
  <c r="Z515" i="1"/>
  <c r="Y515" i="1" s="1"/>
  <c r="Y514" i="1"/>
  <c r="Y513" i="1"/>
  <c r="Y512" i="1"/>
  <c r="Y511" i="1"/>
  <c r="Y510" i="1"/>
  <c r="Y509" i="1"/>
  <c r="Z508" i="1"/>
  <c r="Y508" i="1" s="1"/>
  <c r="Z507" i="1"/>
  <c r="Y507" i="1" s="1"/>
  <c r="Y506" i="1"/>
  <c r="Y505" i="1"/>
  <c r="Y504" i="1"/>
  <c r="Y503" i="1"/>
  <c r="Y502" i="1"/>
  <c r="Y501" i="1"/>
  <c r="Z500" i="1"/>
  <c r="Y500" i="1" s="1"/>
  <c r="Z499" i="1"/>
  <c r="Y499" i="1" s="1"/>
  <c r="Y498" i="1"/>
  <c r="Y497" i="1"/>
  <c r="Z493" i="1"/>
  <c r="Y487" i="1"/>
  <c r="Y486" i="1"/>
  <c r="Y485" i="1"/>
  <c r="Y484" i="1"/>
  <c r="Y483" i="1"/>
  <c r="Y482" i="1"/>
  <c r="Z481" i="1"/>
  <c r="Y481" i="1" s="1"/>
  <c r="Y478" i="1" s="1"/>
  <c r="Z480" i="1"/>
  <c r="Y480" i="1" s="1"/>
  <c r="Y477" i="1" s="1"/>
  <c r="Z478" i="1"/>
  <c r="Z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Z458" i="1"/>
  <c r="Y458" i="1" s="1"/>
  <c r="Z457" i="1"/>
  <c r="Y457" i="1" s="1"/>
  <c r="Y456" i="1"/>
  <c r="Y455" i="1"/>
  <c r="Y454" i="1"/>
  <c r="Y453" i="1"/>
  <c r="Y452" i="1"/>
  <c r="Y451" i="1"/>
  <c r="Z450" i="1"/>
  <c r="Y450" i="1" s="1"/>
  <c r="Z449" i="1"/>
  <c r="Y449" i="1" s="1"/>
  <c r="Y448" i="1"/>
  <c r="Y447" i="1"/>
  <c r="Y446" i="1"/>
  <c r="Y445" i="1"/>
  <c r="Y444" i="1"/>
  <c r="Y443" i="1"/>
  <c r="Z442" i="1"/>
  <c r="Y442" i="1" s="1"/>
  <c r="Z441" i="1"/>
  <c r="Y441" i="1" s="1"/>
  <c r="Y440" i="1"/>
  <c r="Y439" i="1"/>
  <c r="Y438" i="1"/>
  <c r="Y437" i="1"/>
  <c r="Y436" i="1"/>
  <c r="Y435" i="1"/>
  <c r="Z434" i="1"/>
  <c r="Y434" i="1" s="1"/>
  <c r="Z433" i="1"/>
  <c r="Y433" i="1" s="1"/>
  <c r="Y432" i="1"/>
  <c r="Y431" i="1"/>
  <c r="Y430" i="1"/>
  <c r="Y429" i="1"/>
  <c r="Y428" i="1"/>
  <c r="Y427" i="1"/>
  <c r="Z426" i="1"/>
  <c r="Y426" i="1" s="1"/>
  <c r="Z425" i="1"/>
  <c r="Y425" i="1" s="1"/>
  <c r="Y424" i="1"/>
  <c r="Y423" i="1"/>
  <c r="Y422" i="1"/>
  <c r="Y421" i="1"/>
  <c r="Y420" i="1"/>
  <c r="Y419" i="1"/>
  <c r="Z418" i="1"/>
  <c r="Y418" i="1" s="1"/>
  <c r="Z417" i="1"/>
  <c r="Y417" i="1" s="1"/>
  <c r="Z415" i="1"/>
  <c r="Y415" i="1" s="1"/>
  <c r="Z414" i="1"/>
  <c r="Y414" i="1" s="1"/>
  <c r="Z403" i="1"/>
  <c r="Z401" i="1"/>
  <c r="Z399" i="1"/>
  <c r="Y398" i="1"/>
  <c r="Z395" i="1"/>
  <c r="Y387" i="1"/>
  <c r="Y386" i="1"/>
  <c r="Y385" i="1"/>
  <c r="Y384" i="1"/>
  <c r="Y383" i="1"/>
  <c r="Y382" i="1"/>
  <c r="Z381" i="1"/>
  <c r="Y381" i="1" s="1"/>
  <c r="Z380" i="1"/>
  <c r="Y380" i="1" s="1"/>
  <c r="Y379" i="1"/>
  <c r="Y378" i="1"/>
  <c r="Y377" i="1"/>
  <c r="Y376" i="1"/>
  <c r="Y375" i="1"/>
  <c r="Y374" i="1"/>
  <c r="Z373" i="1"/>
  <c r="Y373" i="1" s="1"/>
  <c r="Z372" i="1"/>
  <c r="Y372" i="1" s="1"/>
  <c r="Y371" i="1"/>
  <c r="Y370" i="1"/>
  <c r="Y369" i="1"/>
  <c r="Y368" i="1"/>
  <c r="Y367" i="1"/>
  <c r="Y366" i="1"/>
  <c r="Z365" i="1"/>
  <c r="Y365" i="1" s="1"/>
  <c r="Z364" i="1"/>
  <c r="Y364" i="1" s="1"/>
  <c r="Y363" i="1"/>
  <c r="Y362" i="1"/>
  <c r="Y361" i="1"/>
  <c r="Y360" i="1"/>
  <c r="Y359" i="1"/>
  <c r="Y358" i="1"/>
  <c r="Z357" i="1"/>
  <c r="Y357" i="1" s="1"/>
  <c r="Z356" i="1"/>
  <c r="Y356" i="1" s="1"/>
  <c r="Y355" i="1"/>
  <c r="Y354" i="1"/>
  <c r="Y353" i="1"/>
  <c r="Y352" i="1"/>
  <c r="Y351" i="1"/>
  <c r="Y350" i="1"/>
  <c r="Z349" i="1"/>
  <c r="Y349" i="1" s="1"/>
  <c r="Z348" i="1"/>
  <c r="Y348" i="1" s="1"/>
  <c r="Y347" i="1"/>
  <c r="Y346" i="1"/>
  <c r="Y345" i="1"/>
  <c r="Y344" i="1"/>
  <c r="Y343" i="1"/>
  <c r="Y342" i="1"/>
  <c r="Z341" i="1"/>
  <c r="Y341" i="1" s="1"/>
  <c r="Z340" i="1"/>
  <c r="Y340" i="1" s="1"/>
  <c r="Y339" i="1"/>
  <c r="Y338" i="1"/>
  <c r="Y337" i="1"/>
  <c r="Y336" i="1"/>
  <c r="Y335" i="1"/>
  <c r="Y334" i="1"/>
  <c r="Z333" i="1"/>
  <c r="Y333" i="1" s="1"/>
  <c r="Z332" i="1"/>
  <c r="Y332" i="1" s="1"/>
  <c r="Y331" i="1"/>
  <c r="Y330" i="1"/>
  <c r="Y329" i="1"/>
  <c r="Y328" i="1"/>
  <c r="Y327" i="1"/>
  <c r="Y326" i="1"/>
  <c r="Z325" i="1"/>
  <c r="Y325" i="1" s="1"/>
  <c r="Z324" i="1"/>
  <c r="Y324" i="1" s="1"/>
  <c r="Y323" i="1"/>
  <c r="Y322" i="1"/>
  <c r="Y321" i="1"/>
  <c r="Y320" i="1"/>
  <c r="Y319" i="1"/>
  <c r="Y318" i="1"/>
  <c r="Z317" i="1"/>
  <c r="Y317" i="1" s="1"/>
  <c r="Z316" i="1"/>
  <c r="Y316" i="1" s="1"/>
  <c r="Y312" i="1"/>
  <c r="Y311" i="1"/>
  <c r="Y310" i="1"/>
  <c r="Y309" i="1"/>
  <c r="Y308" i="1"/>
  <c r="Y307" i="1"/>
  <c r="Z306" i="1"/>
  <c r="Y306" i="1" s="1"/>
  <c r="Z305" i="1"/>
  <c r="Y305" i="1" s="1"/>
  <c r="Y304" i="1"/>
  <c r="Y303" i="1"/>
  <c r="Y302" i="1"/>
  <c r="Y301" i="1"/>
  <c r="Y300" i="1"/>
  <c r="Y299" i="1"/>
  <c r="Z298" i="1"/>
  <c r="Y298" i="1" s="1"/>
  <c r="Z297" i="1"/>
  <c r="Y297" i="1" s="1"/>
  <c r="Y296" i="1"/>
  <c r="Y295" i="1"/>
  <c r="Y294" i="1"/>
  <c r="Y293" i="1"/>
  <c r="Y292" i="1"/>
  <c r="Y291" i="1"/>
  <c r="Z290" i="1"/>
  <c r="Y290" i="1" s="1"/>
  <c r="Z289" i="1"/>
  <c r="Y289" i="1" s="1"/>
  <c r="Y288" i="1"/>
  <c r="Y287" i="1"/>
  <c r="Y286" i="1"/>
  <c r="Y285" i="1"/>
  <c r="Y284" i="1"/>
  <c r="Y283" i="1"/>
  <c r="Z282" i="1"/>
  <c r="Y282" i="1" s="1"/>
  <c r="Z281" i="1"/>
  <c r="Y281" i="1" s="1"/>
  <c r="Y280" i="1"/>
  <c r="Y279" i="1"/>
  <c r="Y278" i="1"/>
  <c r="Y277" i="1"/>
  <c r="Y276" i="1"/>
  <c r="Y275" i="1"/>
  <c r="Z274" i="1"/>
  <c r="Y274" i="1" s="1"/>
  <c r="Z273" i="1"/>
  <c r="Y273" i="1" s="1"/>
  <c r="Y272" i="1"/>
  <c r="Y271" i="1"/>
  <c r="Y270" i="1"/>
  <c r="Y269" i="1"/>
  <c r="Y268" i="1"/>
  <c r="Y267" i="1"/>
  <c r="Z266" i="1"/>
  <c r="Y266" i="1" s="1"/>
  <c r="Z265" i="1"/>
  <c r="Y265" i="1" s="1"/>
  <c r="Y264" i="1"/>
  <c r="Y263" i="1"/>
  <c r="Y262" i="1"/>
  <c r="Y261" i="1"/>
  <c r="Y260" i="1"/>
  <c r="Y259" i="1"/>
  <c r="Z258" i="1"/>
  <c r="Y258" i="1" s="1"/>
  <c r="Z257" i="1"/>
  <c r="Y257" i="1" s="1"/>
  <c r="Y256" i="1"/>
  <c r="Y255" i="1"/>
  <c r="Y254" i="1"/>
  <c r="Y253" i="1"/>
  <c r="Y252" i="1"/>
  <c r="Y251" i="1"/>
  <c r="Z250" i="1"/>
  <c r="Y250" i="1" s="1"/>
  <c r="Z249" i="1"/>
  <c r="Y249" i="1" s="1"/>
  <c r="Y248" i="1"/>
  <c r="Y247" i="1"/>
  <c r="Y246" i="1"/>
  <c r="Y245" i="1"/>
  <c r="Y244" i="1"/>
  <c r="Y243" i="1"/>
  <c r="Z242" i="1"/>
  <c r="Y242" i="1" s="1"/>
  <c r="Z241" i="1"/>
  <c r="Y241" i="1" s="1"/>
  <c r="Y237" i="1"/>
  <c r="Y236" i="1"/>
  <c r="Y235" i="1"/>
  <c r="Y234" i="1"/>
  <c r="Y233" i="1"/>
  <c r="Y232" i="1"/>
  <c r="Z231" i="1"/>
  <c r="Y231" i="1" s="1"/>
  <c r="Z230" i="1"/>
  <c r="Y230" i="1" s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Z213" i="1"/>
  <c r="Y213" i="1" s="1"/>
  <c r="Z212" i="1"/>
  <c r="Y212" i="1" s="1"/>
  <c r="Y208" i="1"/>
  <c r="Y207" i="1"/>
  <c r="Y206" i="1"/>
  <c r="Y205" i="1"/>
  <c r="Y204" i="1"/>
  <c r="Y203" i="1"/>
  <c r="Z202" i="1"/>
  <c r="Y202" i="1" s="1"/>
  <c r="Z201" i="1"/>
  <c r="Y201" i="1" s="1"/>
  <c r="Y200" i="1"/>
  <c r="Y199" i="1"/>
  <c r="Y198" i="1"/>
  <c r="Y197" i="1"/>
  <c r="Y196" i="1"/>
  <c r="Y195" i="1"/>
  <c r="Z194" i="1"/>
  <c r="Y194" i="1" s="1"/>
  <c r="Z193" i="1"/>
  <c r="Y193" i="1" s="1"/>
  <c r="Y192" i="1"/>
  <c r="Y191" i="1"/>
  <c r="Y190" i="1"/>
  <c r="Y189" i="1"/>
  <c r="Y188" i="1"/>
  <c r="Y187" i="1"/>
  <c r="Z186" i="1"/>
  <c r="Y186" i="1" s="1"/>
  <c r="Z185" i="1"/>
  <c r="Y185" i="1" s="1"/>
  <c r="Y184" i="1"/>
  <c r="Y183" i="1"/>
  <c r="Y182" i="1"/>
  <c r="Y181" i="1"/>
  <c r="Y180" i="1"/>
  <c r="Y179" i="1"/>
  <c r="Z178" i="1"/>
  <c r="Y178" i="1" s="1"/>
  <c r="Z177" i="1"/>
  <c r="Y177" i="1" s="1"/>
  <c r="Y176" i="1"/>
  <c r="Y175" i="1"/>
  <c r="Y174" i="1"/>
  <c r="Y173" i="1"/>
  <c r="Y172" i="1"/>
  <c r="Y171" i="1"/>
  <c r="Z170" i="1"/>
  <c r="Y170" i="1" s="1"/>
  <c r="Z169" i="1"/>
  <c r="Y169" i="1" s="1"/>
  <c r="Y168" i="1"/>
  <c r="Y167" i="1"/>
  <c r="Y166" i="1"/>
  <c r="Y165" i="1"/>
  <c r="Y164" i="1"/>
  <c r="Y163" i="1"/>
  <c r="Z162" i="1"/>
  <c r="Y162" i="1" s="1"/>
  <c r="Z161" i="1"/>
  <c r="Y161" i="1" s="1"/>
  <c r="Y160" i="1"/>
  <c r="Y159" i="1"/>
  <c r="Y158" i="1"/>
  <c r="Y157" i="1"/>
  <c r="Y156" i="1"/>
  <c r="Y155" i="1"/>
  <c r="Z154" i="1"/>
  <c r="Y154" i="1" s="1"/>
  <c r="Z153" i="1"/>
  <c r="Y153" i="1" s="1"/>
  <c r="Y152" i="1"/>
  <c r="Y151" i="1"/>
  <c r="Y150" i="1"/>
  <c r="Y149" i="1"/>
  <c r="Y148" i="1"/>
  <c r="Y147" i="1"/>
  <c r="Z146" i="1"/>
  <c r="Y146" i="1" s="1"/>
  <c r="Z145" i="1"/>
  <c r="Y145" i="1" s="1"/>
  <c r="Y144" i="1"/>
  <c r="Y143" i="1"/>
  <c r="Y142" i="1"/>
  <c r="Y141" i="1"/>
  <c r="Y140" i="1"/>
  <c r="Y139" i="1"/>
  <c r="Z138" i="1"/>
  <c r="Y138" i="1" s="1"/>
  <c r="Z137" i="1"/>
  <c r="Y137" i="1" s="1"/>
  <c r="Y136" i="1"/>
  <c r="Y135" i="1"/>
  <c r="Y134" i="1"/>
  <c r="Y133" i="1"/>
  <c r="Y132" i="1"/>
  <c r="Y131" i="1"/>
  <c r="Z130" i="1"/>
  <c r="Y130" i="1" s="1"/>
  <c r="Z129" i="1"/>
  <c r="Y129" i="1" s="1"/>
  <c r="Y128" i="1"/>
  <c r="Y127" i="1"/>
  <c r="Y126" i="1"/>
  <c r="Y125" i="1"/>
  <c r="Y124" i="1"/>
  <c r="Y123" i="1"/>
  <c r="Z122" i="1"/>
  <c r="Y122" i="1" s="1"/>
  <c r="Z121" i="1"/>
  <c r="Y121" i="1" s="1"/>
  <c r="Y117" i="1"/>
  <c r="Y116" i="1"/>
  <c r="Y115" i="1"/>
  <c r="Y114" i="1"/>
  <c r="Y113" i="1"/>
  <c r="Y112" i="1"/>
  <c r="Z111" i="1"/>
  <c r="Y111" i="1" s="1"/>
  <c r="Z110" i="1"/>
  <c r="Y110" i="1" s="1"/>
  <c r="Y109" i="1"/>
  <c r="Y108" i="1"/>
  <c r="Y107" i="1"/>
  <c r="Y106" i="1"/>
  <c r="Z104" i="1"/>
  <c r="Y101" i="1"/>
  <c r="Y100" i="1"/>
  <c r="Y99" i="1"/>
  <c r="Y98" i="1"/>
  <c r="Y97" i="1"/>
  <c r="Y96" i="1"/>
  <c r="Z95" i="1"/>
  <c r="Y95" i="1"/>
  <c r="Z94" i="1"/>
  <c r="Y94" i="1"/>
  <c r="Y93" i="1"/>
  <c r="Y92" i="1"/>
  <c r="Y91" i="1"/>
  <c r="Y90" i="1"/>
  <c r="Y89" i="1"/>
  <c r="Y88" i="1"/>
  <c r="Z87" i="1"/>
  <c r="Y87" i="1"/>
  <c r="Z86" i="1"/>
  <c r="Y86" i="1"/>
  <c r="Y85" i="1"/>
  <c r="Y84" i="1"/>
  <c r="Y83" i="1"/>
  <c r="Y82" i="1"/>
  <c r="Y81" i="1"/>
  <c r="Y80" i="1"/>
  <c r="Z79" i="1"/>
  <c r="Y79" i="1"/>
  <c r="Z78" i="1"/>
  <c r="Y78" i="1"/>
  <c r="Y77" i="1"/>
  <c r="Y76" i="1"/>
  <c r="Y75" i="1"/>
  <c r="Y74" i="1"/>
  <c r="Y73" i="1"/>
  <c r="Y72" i="1"/>
  <c r="Z71" i="1"/>
  <c r="Y71" i="1"/>
  <c r="Z70" i="1"/>
  <c r="Y70" i="1"/>
  <c r="Y69" i="1"/>
  <c r="Y68" i="1"/>
  <c r="Y67" i="1"/>
  <c r="Y66" i="1"/>
  <c r="Y65" i="1"/>
  <c r="Y64" i="1"/>
  <c r="Z63" i="1"/>
  <c r="Y63" i="1" s="1"/>
  <c r="Z62" i="1"/>
  <c r="Y62" i="1" s="1"/>
  <c r="Y61" i="1"/>
  <c r="Y60" i="1"/>
  <c r="Y59" i="1"/>
  <c r="Y58" i="1"/>
  <c r="Y57" i="1"/>
  <c r="Y56" i="1"/>
  <c r="Z55" i="1"/>
  <c r="Y55" i="1" s="1"/>
  <c r="Z54" i="1"/>
  <c r="Y54" i="1" s="1"/>
  <c r="Y50" i="1"/>
  <c r="Y49" i="1"/>
  <c r="Y48" i="1"/>
  <c r="Y47" i="1"/>
  <c r="Y46" i="1"/>
  <c r="Y45" i="1"/>
  <c r="Y44" i="1"/>
  <c r="Y43" i="1"/>
  <c r="Z42" i="1"/>
  <c r="Y42" i="1" s="1"/>
  <c r="Z41" i="1"/>
  <c r="Y41" i="1" s="1"/>
  <c r="Y40" i="1"/>
  <c r="Y39" i="1"/>
  <c r="Y38" i="1"/>
  <c r="Y37" i="1"/>
  <c r="Y36" i="1"/>
  <c r="Y35" i="1"/>
  <c r="Z34" i="1"/>
  <c r="Y34" i="1" s="1"/>
  <c r="Z33" i="1"/>
  <c r="Y33" i="1" s="1"/>
  <c r="Y32" i="1"/>
  <c r="Y31" i="1"/>
  <c r="Y30" i="1"/>
  <c r="Y29" i="1"/>
  <c r="Y28" i="1"/>
  <c r="Y27" i="1"/>
  <c r="Z26" i="1"/>
  <c r="Y26" i="1" s="1"/>
  <c r="Z25" i="1"/>
  <c r="Y25" i="1" s="1"/>
  <c r="Y24" i="1"/>
  <c r="Y23" i="1"/>
  <c r="Y22" i="1"/>
  <c r="Y21" i="1"/>
  <c r="Y20" i="1"/>
  <c r="Y19" i="1"/>
  <c r="Z18" i="1"/>
  <c r="Y18" i="1" s="1"/>
  <c r="Z17" i="1"/>
  <c r="Y17" i="1" s="1"/>
  <c r="Y16" i="1"/>
  <c r="Y15" i="1"/>
  <c r="Y14" i="1"/>
  <c r="Y13" i="1"/>
  <c r="Y12" i="1"/>
  <c r="Y11" i="1"/>
  <c r="Z10" i="1"/>
  <c r="Y10" i="1" s="1"/>
  <c r="Z9" i="1"/>
  <c r="Y9" i="1" s="1"/>
  <c r="Z1393" i="1" l="1"/>
  <c r="Y1393" i="1" s="1"/>
  <c r="K2106" i="1"/>
  <c r="T1736" i="1"/>
  <c r="K1736" i="1"/>
  <c r="T104" i="1"/>
  <c r="K104" i="1"/>
  <c r="T493" i="1" l="1"/>
  <c r="T1980" i="1" l="1"/>
  <c r="T1948" i="1"/>
  <c r="T1908" i="1"/>
  <c r="T1886" i="1"/>
  <c r="T1884" i="1"/>
  <c r="T1877" i="1"/>
  <c r="T1875" i="1"/>
  <c r="T1873" i="1"/>
  <c r="T1871" i="1"/>
  <c r="T1867" i="1"/>
  <c r="T840" i="1"/>
  <c r="T838" i="1"/>
  <c r="T830" i="1"/>
  <c r="T822" i="1"/>
  <c r="T820" i="1"/>
  <c r="T816" i="1"/>
  <c r="T794" i="1"/>
  <c r="T792" i="1"/>
  <c r="T790" i="1"/>
  <c r="T788" i="1"/>
  <c r="T786" i="1"/>
  <c r="T784" i="1"/>
  <c r="T782" i="1"/>
  <c r="T780" i="1"/>
  <c r="T778" i="1"/>
  <c r="T776" i="1"/>
  <c r="T774" i="1"/>
  <c r="T772" i="1"/>
  <c r="T770" i="1"/>
  <c r="T768" i="1"/>
  <c r="T2618" i="1" l="1"/>
  <c r="S2618" i="1" s="1"/>
  <c r="P2618" i="1"/>
  <c r="O2618" i="1" s="1"/>
  <c r="K2618" i="1"/>
  <c r="J2618" i="1" s="1"/>
  <c r="G2618" i="1"/>
  <c r="F2618" i="1" s="1"/>
  <c r="T2617" i="1"/>
  <c r="S2617" i="1" s="1"/>
  <c r="P2617" i="1"/>
  <c r="O2617" i="1" s="1"/>
  <c r="K2617" i="1"/>
  <c r="J2617" i="1" s="1"/>
  <c r="G2617" i="1"/>
  <c r="F2617" i="1" s="1"/>
  <c r="S2616" i="1"/>
  <c r="Q2616" i="1"/>
  <c r="J2616" i="1"/>
  <c r="H2616" i="1"/>
  <c r="S2615" i="1"/>
  <c r="Q2615" i="1"/>
  <c r="J2615" i="1"/>
  <c r="H2615" i="1"/>
  <c r="S2614" i="1"/>
  <c r="Q2614" i="1"/>
  <c r="J2614" i="1"/>
  <c r="H2614" i="1"/>
  <c r="S2613" i="1"/>
  <c r="Q2613" i="1"/>
  <c r="J2613" i="1"/>
  <c r="H2613" i="1"/>
  <c r="S2612" i="1"/>
  <c r="Q2612" i="1"/>
  <c r="J2612" i="1"/>
  <c r="H2612" i="1"/>
  <c r="S2611" i="1"/>
  <c r="Q2611" i="1"/>
  <c r="J2611" i="1"/>
  <c r="H2611" i="1"/>
  <c r="T2610" i="1"/>
  <c r="S2610" i="1" s="1"/>
  <c r="P2610" i="1"/>
  <c r="O2610" i="1" s="1"/>
  <c r="K2610" i="1"/>
  <c r="J2610" i="1" s="1"/>
  <c r="G2610" i="1"/>
  <c r="F2610" i="1" s="1"/>
  <c r="T2609" i="1"/>
  <c r="S2609" i="1" s="1"/>
  <c r="P2609" i="1"/>
  <c r="O2609" i="1" s="1"/>
  <c r="K2609" i="1"/>
  <c r="J2609" i="1" s="1"/>
  <c r="G2609" i="1"/>
  <c r="F2609" i="1" s="1"/>
  <c r="S2608" i="1"/>
  <c r="Q2608" i="1"/>
  <c r="J2608" i="1"/>
  <c r="H2608" i="1"/>
  <c r="S2607" i="1"/>
  <c r="Q2607" i="1"/>
  <c r="J2607" i="1"/>
  <c r="H2607" i="1"/>
  <c r="S2606" i="1"/>
  <c r="Q2606" i="1"/>
  <c r="J2606" i="1"/>
  <c r="H2606" i="1"/>
  <c r="S2605" i="1"/>
  <c r="Q2605" i="1"/>
  <c r="J2605" i="1"/>
  <c r="H2605" i="1"/>
  <c r="S2604" i="1"/>
  <c r="Q2604" i="1"/>
  <c r="J2604" i="1"/>
  <c r="H2604" i="1"/>
  <c r="S2603" i="1"/>
  <c r="Q2603" i="1"/>
  <c r="J2603" i="1"/>
  <c r="H2603" i="1"/>
  <c r="T2602" i="1"/>
  <c r="S2602" i="1" s="1"/>
  <c r="P2602" i="1"/>
  <c r="O2602" i="1" s="1"/>
  <c r="K2602" i="1"/>
  <c r="J2602" i="1" s="1"/>
  <c r="G2602" i="1"/>
  <c r="F2602" i="1" s="1"/>
  <c r="T2601" i="1"/>
  <c r="S2601" i="1" s="1"/>
  <c r="P2601" i="1"/>
  <c r="O2601" i="1" s="1"/>
  <c r="K2601" i="1"/>
  <c r="J2601" i="1" s="1"/>
  <c r="G2601" i="1"/>
  <c r="F2601" i="1" s="1"/>
  <c r="S2600" i="1"/>
  <c r="Q2600" i="1"/>
  <c r="J2600" i="1"/>
  <c r="H2600" i="1"/>
  <c r="S2599" i="1"/>
  <c r="Q2599" i="1"/>
  <c r="J2599" i="1"/>
  <c r="H2599" i="1"/>
  <c r="S2598" i="1"/>
  <c r="Q2598" i="1"/>
  <c r="J2598" i="1"/>
  <c r="H2598" i="1"/>
  <c r="S2597" i="1"/>
  <c r="Q2597" i="1"/>
  <c r="J2597" i="1"/>
  <c r="H2597" i="1"/>
  <c r="S2596" i="1"/>
  <c r="Q2596" i="1"/>
  <c r="J2596" i="1"/>
  <c r="H2596" i="1"/>
  <c r="S2595" i="1"/>
  <c r="Q2595" i="1"/>
  <c r="J2595" i="1"/>
  <c r="H2595" i="1"/>
  <c r="T2594" i="1"/>
  <c r="S2594" i="1" s="1"/>
  <c r="P2594" i="1"/>
  <c r="O2594" i="1" s="1"/>
  <c r="K2594" i="1"/>
  <c r="J2594" i="1" s="1"/>
  <c r="G2594" i="1"/>
  <c r="F2594" i="1" s="1"/>
  <c r="T2593" i="1"/>
  <c r="S2593" i="1" s="1"/>
  <c r="P2593" i="1"/>
  <c r="O2593" i="1" s="1"/>
  <c r="K2593" i="1"/>
  <c r="J2593" i="1" s="1"/>
  <c r="G2593" i="1"/>
  <c r="F2593" i="1" s="1"/>
  <c r="S2592" i="1"/>
  <c r="Q2592" i="1"/>
  <c r="J2592" i="1"/>
  <c r="H2592" i="1"/>
  <c r="S2591" i="1"/>
  <c r="Q2591" i="1"/>
  <c r="J2591" i="1"/>
  <c r="H2591" i="1"/>
  <c r="S2590" i="1"/>
  <c r="Q2590" i="1"/>
  <c r="J2590" i="1"/>
  <c r="H2590" i="1"/>
  <c r="S2589" i="1"/>
  <c r="Q2589" i="1"/>
  <c r="J2589" i="1"/>
  <c r="H2589" i="1"/>
  <c r="S2588" i="1"/>
  <c r="Q2588" i="1"/>
  <c r="J2588" i="1"/>
  <c r="H2588" i="1"/>
  <c r="S2587" i="1"/>
  <c r="Q2587" i="1"/>
  <c r="J2587" i="1"/>
  <c r="H2587" i="1"/>
  <c r="T2586" i="1"/>
  <c r="S2586" i="1" s="1"/>
  <c r="P2586" i="1"/>
  <c r="O2586" i="1" s="1"/>
  <c r="K2586" i="1"/>
  <c r="J2586" i="1" s="1"/>
  <c r="G2586" i="1"/>
  <c r="F2586" i="1" s="1"/>
  <c r="T2585" i="1"/>
  <c r="S2585" i="1" s="1"/>
  <c r="P2585" i="1"/>
  <c r="O2585" i="1" s="1"/>
  <c r="K2585" i="1"/>
  <c r="J2585" i="1" s="1"/>
  <c r="G2585" i="1"/>
  <c r="F2585" i="1" s="1"/>
  <c r="S2584" i="1"/>
  <c r="Q2584" i="1"/>
  <c r="J2584" i="1"/>
  <c r="H2584" i="1"/>
  <c r="S2583" i="1"/>
  <c r="Q2583" i="1"/>
  <c r="J2583" i="1"/>
  <c r="H2583" i="1"/>
  <c r="S2582" i="1"/>
  <c r="Q2582" i="1"/>
  <c r="J2582" i="1"/>
  <c r="H2582" i="1"/>
  <c r="S2581" i="1"/>
  <c r="Q2581" i="1"/>
  <c r="J2581" i="1"/>
  <c r="H2581" i="1"/>
  <c r="S2580" i="1"/>
  <c r="Q2580" i="1"/>
  <c r="J2580" i="1"/>
  <c r="H2580" i="1"/>
  <c r="S2579" i="1"/>
  <c r="Q2579" i="1"/>
  <c r="J2579" i="1"/>
  <c r="H2579" i="1"/>
  <c r="T2578" i="1"/>
  <c r="S2578" i="1" s="1"/>
  <c r="P2578" i="1"/>
  <c r="O2578" i="1" s="1"/>
  <c r="K2578" i="1"/>
  <c r="J2578" i="1" s="1"/>
  <c r="G2578" i="1"/>
  <c r="F2578" i="1" s="1"/>
  <c r="T2577" i="1"/>
  <c r="S2577" i="1" s="1"/>
  <c r="P2577" i="1"/>
  <c r="O2577" i="1" s="1"/>
  <c r="K2577" i="1"/>
  <c r="J2577" i="1" s="1"/>
  <c r="G2577" i="1"/>
  <c r="F2577" i="1" s="1"/>
  <c r="S2576" i="1"/>
  <c r="Q2576" i="1"/>
  <c r="J2576" i="1"/>
  <c r="H2576" i="1"/>
  <c r="S2575" i="1"/>
  <c r="Q2575" i="1"/>
  <c r="J2575" i="1"/>
  <c r="H2575" i="1"/>
  <c r="S2574" i="1"/>
  <c r="Q2574" i="1"/>
  <c r="J2574" i="1"/>
  <c r="H2574" i="1"/>
  <c r="S2573" i="1"/>
  <c r="Q2573" i="1"/>
  <c r="J2573" i="1"/>
  <c r="H2573" i="1"/>
  <c r="S2572" i="1"/>
  <c r="Q2572" i="1"/>
  <c r="J2572" i="1"/>
  <c r="H2572" i="1"/>
  <c r="S2571" i="1"/>
  <c r="Q2571" i="1"/>
  <c r="J2571" i="1"/>
  <c r="H2571" i="1"/>
  <c r="T2570" i="1"/>
  <c r="S2570" i="1" s="1"/>
  <c r="P2570" i="1"/>
  <c r="O2570" i="1" s="1"/>
  <c r="K2570" i="1"/>
  <c r="J2570" i="1" s="1"/>
  <c r="G2570" i="1"/>
  <c r="F2570" i="1" s="1"/>
  <c r="T2569" i="1"/>
  <c r="S2569" i="1" s="1"/>
  <c r="P2569" i="1"/>
  <c r="O2569" i="1" s="1"/>
  <c r="K2569" i="1"/>
  <c r="J2569" i="1" s="1"/>
  <c r="G2569" i="1"/>
  <c r="F2569" i="1" s="1"/>
  <c r="S2568" i="1"/>
  <c r="Q2568" i="1"/>
  <c r="J2568" i="1"/>
  <c r="H2568" i="1"/>
  <c r="S2567" i="1"/>
  <c r="Q2567" i="1"/>
  <c r="J2567" i="1"/>
  <c r="H2567" i="1"/>
  <c r="S2566" i="1"/>
  <c r="Q2566" i="1"/>
  <c r="J2566" i="1"/>
  <c r="H2566" i="1"/>
  <c r="S2565" i="1"/>
  <c r="Q2565" i="1"/>
  <c r="J2565" i="1"/>
  <c r="H2565" i="1"/>
  <c r="S2564" i="1"/>
  <c r="Q2564" i="1"/>
  <c r="J2564" i="1"/>
  <c r="H2564" i="1"/>
  <c r="S2563" i="1"/>
  <c r="Q2563" i="1"/>
  <c r="J2563" i="1"/>
  <c r="H2563" i="1"/>
  <c r="T2562" i="1"/>
  <c r="S2562" i="1" s="1"/>
  <c r="P2562" i="1"/>
  <c r="O2562" i="1" s="1"/>
  <c r="K2562" i="1"/>
  <c r="J2562" i="1" s="1"/>
  <c r="G2562" i="1"/>
  <c r="F2562" i="1" s="1"/>
  <c r="T2561" i="1"/>
  <c r="S2561" i="1" s="1"/>
  <c r="P2561" i="1"/>
  <c r="O2561" i="1" s="1"/>
  <c r="K2561" i="1"/>
  <c r="J2561" i="1" s="1"/>
  <c r="G2561" i="1"/>
  <c r="F2561" i="1" s="1"/>
  <c r="S2560" i="1"/>
  <c r="Q2560" i="1"/>
  <c r="J2560" i="1"/>
  <c r="H2560" i="1"/>
  <c r="S2559" i="1"/>
  <c r="Q2559" i="1"/>
  <c r="J2559" i="1"/>
  <c r="H2559" i="1"/>
  <c r="S2558" i="1"/>
  <c r="Q2558" i="1"/>
  <c r="J2558" i="1"/>
  <c r="H2558" i="1"/>
  <c r="S2557" i="1"/>
  <c r="Q2557" i="1"/>
  <c r="J2557" i="1"/>
  <c r="H2557" i="1"/>
  <c r="S2556" i="1"/>
  <c r="Q2556" i="1"/>
  <c r="J2556" i="1"/>
  <c r="H2556" i="1"/>
  <c r="S2555" i="1"/>
  <c r="Q2555" i="1"/>
  <c r="J2555" i="1"/>
  <c r="H2555" i="1"/>
  <c r="T2554" i="1"/>
  <c r="S2554" i="1" s="1"/>
  <c r="P2554" i="1"/>
  <c r="O2554" i="1" s="1"/>
  <c r="K2554" i="1"/>
  <c r="J2554" i="1" s="1"/>
  <c r="G2554" i="1"/>
  <c r="F2554" i="1" s="1"/>
  <c r="T2553" i="1"/>
  <c r="S2553" i="1" s="1"/>
  <c r="P2553" i="1"/>
  <c r="O2553" i="1" s="1"/>
  <c r="K2553" i="1"/>
  <c r="J2553" i="1" s="1"/>
  <c r="G2553" i="1"/>
  <c r="F2553" i="1" s="1"/>
  <c r="S2552" i="1"/>
  <c r="Q2552" i="1"/>
  <c r="J2552" i="1"/>
  <c r="H2552" i="1"/>
  <c r="S2551" i="1"/>
  <c r="Q2551" i="1"/>
  <c r="J2551" i="1"/>
  <c r="H2551" i="1"/>
  <c r="S2550" i="1"/>
  <c r="Q2550" i="1"/>
  <c r="J2550" i="1"/>
  <c r="H2550" i="1"/>
  <c r="S2549" i="1"/>
  <c r="Q2549" i="1"/>
  <c r="J2549" i="1"/>
  <c r="H2549" i="1"/>
  <c r="S2548" i="1"/>
  <c r="Q2548" i="1"/>
  <c r="J2548" i="1"/>
  <c r="H2548" i="1"/>
  <c r="S2547" i="1"/>
  <c r="Q2547" i="1"/>
  <c r="J2547" i="1"/>
  <c r="H2547" i="1"/>
  <c r="T2546" i="1"/>
  <c r="S2546" i="1" s="1"/>
  <c r="P2546" i="1"/>
  <c r="O2546" i="1" s="1"/>
  <c r="K2546" i="1"/>
  <c r="J2546" i="1" s="1"/>
  <c r="G2546" i="1"/>
  <c r="F2546" i="1" s="1"/>
  <c r="T2545" i="1"/>
  <c r="S2545" i="1" s="1"/>
  <c r="P2545" i="1"/>
  <c r="O2545" i="1" s="1"/>
  <c r="K2545" i="1"/>
  <c r="J2545" i="1" s="1"/>
  <c r="G2545" i="1"/>
  <c r="F2545" i="1" s="1"/>
  <c r="S2541" i="1"/>
  <c r="Q2541" i="1"/>
  <c r="J2541" i="1"/>
  <c r="H2541" i="1"/>
  <c r="S2540" i="1"/>
  <c r="Q2540" i="1"/>
  <c r="J2540" i="1"/>
  <c r="H2540" i="1"/>
  <c r="S2539" i="1"/>
  <c r="Q2539" i="1"/>
  <c r="J2539" i="1"/>
  <c r="H2539" i="1"/>
  <c r="S2538" i="1"/>
  <c r="Q2538" i="1"/>
  <c r="J2538" i="1"/>
  <c r="H2538" i="1"/>
  <c r="S2537" i="1"/>
  <c r="Q2537" i="1"/>
  <c r="J2537" i="1"/>
  <c r="H2537" i="1"/>
  <c r="S2536" i="1"/>
  <c r="Q2536" i="1"/>
  <c r="J2536" i="1"/>
  <c r="H2536" i="1"/>
  <c r="T2535" i="1"/>
  <c r="P2535" i="1"/>
  <c r="N2535" i="1" s="1"/>
  <c r="K2535" i="1"/>
  <c r="J2535" i="1" s="1"/>
  <c r="G2535" i="1"/>
  <c r="F2535" i="1" s="1"/>
  <c r="T2534" i="1"/>
  <c r="P2534" i="1"/>
  <c r="N2534" i="1" s="1"/>
  <c r="K2534" i="1"/>
  <c r="J2534" i="1" s="1"/>
  <c r="G2534" i="1"/>
  <c r="F2534" i="1" s="1"/>
  <c r="S2533" i="1"/>
  <c r="Q2533" i="1"/>
  <c r="J2533" i="1"/>
  <c r="H2533" i="1"/>
  <c r="S2532" i="1"/>
  <c r="Q2532" i="1"/>
  <c r="J2532" i="1"/>
  <c r="H2532" i="1"/>
  <c r="S2531" i="1"/>
  <c r="Q2531" i="1"/>
  <c r="J2531" i="1"/>
  <c r="H2531" i="1"/>
  <c r="S2530" i="1"/>
  <c r="Q2530" i="1"/>
  <c r="J2530" i="1"/>
  <c r="H2530" i="1"/>
  <c r="S2529" i="1"/>
  <c r="Q2529" i="1"/>
  <c r="J2529" i="1"/>
  <c r="H2529" i="1"/>
  <c r="S2528" i="1"/>
  <c r="Q2528" i="1"/>
  <c r="J2528" i="1"/>
  <c r="H2528" i="1"/>
  <c r="T2527" i="1"/>
  <c r="P2527" i="1"/>
  <c r="N2527" i="1" s="1"/>
  <c r="K2527" i="1"/>
  <c r="J2527" i="1" s="1"/>
  <c r="G2527" i="1"/>
  <c r="F2527" i="1" s="1"/>
  <c r="T2526" i="1"/>
  <c r="P2526" i="1"/>
  <c r="N2526" i="1" s="1"/>
  <c r="K2526" i="1"/>
  <c r="J2526" i="1" s="1"/>
  <c r="G2526" i="1"/>
  <c r="F2526" i="1" s="1"/>
  <c r="S2525" i="1"/>
  <c r="Q2525" i="1"/>
  <c r="J2525" i="1"/>
  <c r="H2525" i="1"/>
  <c r="S2524" i="1"/>
  <c r="Q2524" i="1"/>
  <c r="J2524" i="1"/>
  <c r="H2524" i="1"/>
  <c r="S2523" i="1"/>
  <c r="Q2523" i="1"/>
  <c r="J2523" i="1"/>
  <c r="H2523" i="1"/>
  <c r="S2522" i="1"/>
  <c r="Q2522" i="1"/>
  <c r="J2522" i="1"/>
  <c r="H2522" i="1"/>
  <c r="S2521" i="1"/>
  <c r="Q2521" i="1"/>
  <c r="J2521" i="1"/>
  <c r="H2521" i="1"/>
  <c r="S2520" i="1"/>
  <c r="Q2520" i="1"/>
  <c r="J2520" i="1"/>
  <c r="H2520" i="1"/>
  <c r="T2519" i="1"/>
  <c r="P2519" i="1"/>
  <c r="N2519" i="1" s="1"/>
  <c r="K2519" i="1"/>
  <c r="J2519" i="1" s="1"/>
  <c r="G2519" i="1"/>
  <c r="F2519" i="1" s="1"/>
  <c r="T2518" i="1"/>
  <c r="P2518" i="1"/>
  <c r="N2518" i="1" s="1"/>
  <c r="K2518" i="1"/>
  <c r="J2518" i="1" s="1"/>
  <c r="G2518" i="1"/>
  <c r="F2518" i="1" s="1"/>
  <c r="S2517" i="1"/>
  <c r="Q2517" i="1"/>
  <c r="J2517" i="1"/>
  <c r="H2517" i="1"/>
  <c r="S2516" i="1"/>
  <c r="Q2516" i="1"/>
  <c r="J2516" i="1"/>
  <c r="H2516" i="1"/>
  <c r="S2515" i="1"/>
  <c r="Q2515" i="1"/>
  <c r="J2515" i="1"/>
  <c r="H2515" i="1"/>
  <c r="S2514" i="1"/>
  <c r="Q2514" i="1"/>
  <c r="J2514" i="1"/>
  <c r="H2514" i="1"/>
  <c r="S2513" i="1"/>
  <c r="Q2513" i="1"/>
  <c r="J2513" i="1"/>
  <c r="H2513" i="1"/>
  <c r="S2512" i="1"/>
  <c r="Q2512" i="1"/>
  <c r="J2512" i="1"/>
  <c r="H2512" i="1"/>
  <c r="T2511" i="1"/>
  <c r="Q2511" i="1" s="1"/>
  <c r="P2511" i="1"/>
  <c r="N2511" i="1" s="1"/>
  <c r="K2511" i="1"/>
  <c r="J2511" i="1" s="1"/>
  <c r="G2511" i="1"/>
  <c r="F2511" i="1" s="1"/>
  <c r="T2510" i="1"/>
  <c r="Q2510" i="1" s="1"/>
  <c r="P2510" i="1"/>
  <c r="N2510" i="1" s="1"/>
  <c r="K2510" i="1"/>
  <c r="J2510" i="1" s="1"/>
  <c r="G2510" i="1"/>
  <c r="F2510" i="1" s="1"/>
  <c r="S2509" i="1"/>
  <c r="Q2509" i="1"/>
  <c r="J2509" i="1"/>
  <c r="H2509" i="1"/>
  <c r="S2508" i="1"/>
  <c r="Q2508" i="1"/>
  <c r="J2508" i="1"/>
  <c r="H2508" i="1"/>
  <c r="S2507" i="1"/>
  <c r="Q2507" i="1"/>
  <c r="J2507" i="1"/>
  <c r="H2507" i="1"/>
  <c r="S2506" i="1"/>
  <c r="Q2506" i="1"/>
  <c r="J2506" i="1"/>
  <c r="H2506" i="1"/>
  <c r="S2505" i="1"/>
  <c r="Q2505" i="1"/>
  <c r="J2505" i="1"/>
  <c r="H2505" i="1"/>
  <c r="S2504" i="1"/>
  <c r="Q2504" i="1"/>
  <c r="J2504" i="1"/>
  <c r="H2504" i="1"/>
  <c r="T2503" i="1"/>
  <c r="Q2503" i="1" s="1"/>
  <c r="P2503" i="1"/>
  <c r="N2503" i="1" s="1"/>
  <c r="K2503" i="1"/>
  <c r="J2503" i="1" s="1"/>
  <c r="G2503" i="1"/>
  <c r="F2503" i="1" s="1"/>
  <c r="T2502" i="1"/>
  <c r="Q2502" i="1" s="1"/>
  <c r="P2502" i="1"/>
  <c r="N2502" i="1" s="1"/>
  <c r="K2502" i="1"/>
  <c r="J2502" i="1" s="1"/>
  <c r="G2502" i="1"/>
  <c r="F2502" i="1" s="1"/>
  <c r="S2501" i="1"/>
  <c r="Q2501" i="1"/>
  <c r="J2501" i="1"/>
  <c r="H2501" i="1"/>
  <c r="S2500" i="1"/>
  <c r="Q2500" i="1"/>
  <c r="J2500" i="1"/>
  <c r="H2500" i="1"/>
  <c r="S2499" i="1"/>
  <c r="Q2499" i="1"/>
  <c r="J2499" i="1"/>
  <c r="H2499" i="1"/>
  <c r="S2498" i="1"/>
  <c r="Q2498" i="1"/>
  <c r="J2498" i="1"/>
  <c r="H2498" i="1"/>
  <c r="S2497" i="1"/>
  <c r="Q2497" i="1"/>
  <c r="J2497" i="1"/>
  <c r="H2497" i="1"/>
  <c r="S2496" i="1"/>
  <c r="Q2496" i="1"/>
  <c r="J2496" i="1"/>
  <c r="H2496" i="1"/>
  <c r="T2495" i="1"/>
  <c r="Q2495" i="1" s="1"/>
  <c r="P2495" i="1"/>
  <c r="N2495" i="1" s="1"/>
  <c r="K2495" i="1"/>
  <c r="J2495" i="1" s="1"/>
  <c r="G2495" i="1"/>
  <c r="T2494" i="1"/>
  <c r="Q2494" i="1" s="1"/>
  <c r="P2494" i="1"/>
  <c r="N2494" i="1" s="1"/>
  <c r="K2494" i="1"/>
  <c r="J2494" i="1" s="1"/>
  <c r="G2494" i="1"/>
  <c r="S2493" i="1"/>
  <c r="Q2493" i="1"/>
  <c r="J2493" i="1"/>
  <c r="H2493" i="1"/>
  <c r="S2492" i="1"/>
  <c r="Q2492" i="1"/>
  <c r="J2492" i="1"/>
  <c r="H2492" i="1"/>
  <c r="S2491" i="1"/>
  <c r="Q2491" i="1"/>
  <c r="J2491" i="1"/>
  <c r="H2491" i="1"/>
  <c r="S2490" i="1"/>
  <c r="Q2490" i="1"/>
  <c r="J2490" i="1"/>
  <c r="H2490" i="1"/>
  <c r="S2489" i="1"/>
  <c r="Q2489" i="1"/>
  <c r="J2489" i="1"/>
  <c r="H2489" i="1"/>
  <c r="S2488" i="1"/>
  <c r="Q2488" i="1"/>
  <c r="J2488" i="1"/>
  <c r="H2488" i="1"/>
  <c r="S2487" i="1"/>
  <c r="Q2487" i="1"/>
  <c r="J2487" i="1"/>
  <c r="H2487" i="1"/>
  <c r="S2486" i="1"/>
  <c r="Q2486" i="1"/>
  <c r="J2486" i="1"/>
  <c r="H2486" i="1"/>
  <c r="S2485" i="1"/>
  <c r="Q2485" i="1"/>
  <c r="J2485" i="1"/>
  <c r="H2485" i="1"/>
  <c r="S2484" i="1"/>
  <c r="Q2484" i="1"/>
  <c r="J2484" i="1"/>
  <c r="H2484" i="1"/>
  <c r="S2483" i="1"/>
  <c r="Q2483" i="1"/>
  <c r="J2483" i="1"/>
  <c r="H2483" i="1"/>
  <c r="S2482" i="1"/>
  <c r="Q2482" i="1"/>
  <c r="J2482" i="1"/>
  <c r="H2482" i="1"/>
  <c r="T2481" i="1"/>
  <c r="S2481" i="1" s="1"/>
  <c r="P2481" i="1"/>
  <c r="K2481" i="1"/>
  <c r="J2481" i="1" s="1"/>
  <c r="G2481" i="1"/>
  <c r="F2481" i="1" s="1"/>
  <c r="T2480" i="1"/>
  <c r="S2480" i="1" s="1"/>
  <c r="P2480" i="1"/>
  <c r="K2480" i="1"/>
  <c r="J2480" i="1" s="1"/>
  <c r="G2480" i="1"/>
  <c r="F2480" i="1" s="1"/>
  <c r="S2479" i="1"/>
  <c r="Q2479" i="1"/>
  <c r="J2479" i="1"/>
  <c r="H2479" i="1"/>
  <c r="S2478" i="1"/>
  <c r="Q2478" i="1"/>
  <c r="J2478" i="1"/>
  <c r="H2478" i="1"/>
  <c r="S2477" i="1"/>
  <c r="Q2477" i="1"/>
  <c r="J2477" i="1"/>
  <c r="H2477" i="1"/>
  <c r="S2476" i="1"/>
  <c r="Q2476" i="1"/>
  <c r="J2476" i="1"/>
  <c r="H2476" i="1"/>
  <c r="S2475" i="1"/>
  <c r="Q2475" i="1"/>
  <c r="J2475" i="1"/>
  <c r="H2475" i="1"/>
  <c r="S2474" i="1"/>
  <c r="Q2474" i="1"/>
  <c r="J2474" i="1"/>
  <c r="H2474" i="1"/>
  <c r="T2473" i="1"/>
  <c r="S2473" i="1" s="1"/>
  <c r="P2473" i="1"/>
  <c r="K2473" i="1"/>
  <c r="J2473" i="1" s="1"/>
  <c r="G2473" i="1"/>
  <c r="F2473" i="1" s="1"/>
  <c r="T2472" i="1"/>
  <c r="S2472" i="1" s="1"/>
  <c r="P2472" i="1"/>
  <c r="K2472" i="1"/>
  <c r="J2472" i="1" s="1"/>
  <c r="G2472" i="1"/>
  <c r="F2472" i="1" s="1"/>
  <c r="S2471" i="1"/>
  <c r="Q2471" i="1"/>
  <c r="J2471" i="1"/>
  <c r="H2471" i="1"/>
  <c r="S2470" i="1"/>
  <c r="Q2470" i="1"/>
  <c r="J2470" i="1"/>
  <c r="H2470" i="1"/>
  <c r="S2469" i="1"/>
  <c r="Q2469" i="1"/>
  <c r="J2469" i="1"/>
  <c r="H2469" i="1"/>
  <c r="S2468" i="1"/>
  <c r="Q2468" i="1"/>
  <c r="J2468" i="1"/>
  <c r="H2468" i="1"/>
  <c r="S2467" i="1"/>
  <c r="Q2467" i="1"/>
  <c r="J2467" i="1"/>
  <c r="H2467" i="1"/>
  <c r="S2466" i="1"/>
  <c r="Q2466" i="1"/>
  <c r="J2466" i="1"/>
  <c r="H2466" i="1"/>
  <c r="T2465" i="1"/>
  <c r="S2465" i="1" s="1"/>
  <c r="P2465" i="1"/>
  <c r="K2465" i="1"/>
  <c r="J2465" i="1" s="1"/>
  <c r="G2465" i="1"/>
  <c r="F2465" i="1" s="1"/>
  <c r="T2464" i="1"/>
  <c r="S2464" i="1" s="1"/>
  <c r="P2464" i="1"/>
  <c r="K2464" i="1"/>
  <c r="J2464" i="1" s="1"/>
  <c r="G2464" i="1"/>
  <c r="F2464" i="1" s="1"/>
  <c r="S2460" i="1"/>
  <c r="Q2460" i="1"/>
  <c r="J2460" i="1"/>
  <c r="H2460" i="1"/>
  <c r="S2459" i="1"/>
  <c r="Q2459" i="1"/>
  <c r="J2459" i="1"/>
  <c r="H2459" i="1"/>
  <c r="S2458" i="1"/>
  <c r="Q2458" i="1"/>
  <c r="J2458" i="1"/>
  <c r="H2458" i="1"/>
  <c r="S2457" i="1"/>
  <c r="Q2457" i="1"/>
  <c r="J2457" i="1"/>
  <c r="H2457" i="1"/>
  <c r="S2456" i="1"/>
  <c r="Q2456" i="1"/>
  <c r="J2456" i="1"/>
  <c r="H2456" i="1"/>
  <c r="S2455" i="1"/>
  <c r="Q2455" i="1"/>
  <c r="J2455" i="1"/>
  <c r="H2455" i="1"/>
  <c r="T2454" i="1"/>
  <c r="S2454" i="1" s="1"/>
  <c r="P2454" i="1"/>
  <c r="K2454" i="1"/>
  <c r="J2454" i="1" s="1"/>
  <c r="G2454" i="1"/>
  <c r="F2454" i="1" s="1"/>
  <c r="T2453" i="1"/>
  <c r="S2453" i="1" s="1"/>
  <c r="P2453" i="1"/>
  <c r="K2453" i="1"/>
  <c r="J2453" i="1" s="1"/>
  <c r="G2453" i="1"/>
  <c r="F2453" i="1" s="1"/>
  <c r="S2452" i="1"/>
  <c r="Q2452" i="1"/>
  <c r="J2452" i="1"/>
  <c r="H2452" i="1"/>
  <c r="S2451" i="1"/>
  <c r="Q2451" i="1"/>
  <c r="J2451" i="1"/>
  <c r="H2451" i="1"/>
  <c r="S2450" i="1"/>
  <c r="Q2450" i="1"/>
  <c r="J2450" i="1"/>
  <c r="H2450" i="1"/>
  <c r="S2449" i="1"/>
  <c r="Q2449" i="1"/>
  <c r="J2449" i="1"/>
  <c r="H2449" i="1"/>
  <c r="S2448" i="1"/>
  <c r="Q2448" i="1"/>
  <c r="J2448" i="1"/>
  <c r="H2448" i="1"/>
  <c r="S2447" i="1"/>
  <c r="Q2447" i="1"/>
  <c r="J2447" i="1"/>
  <c r="H2447" i="1"/>
  <c r="T2446" i="1"/>
  <c r="S2446" i="1" s="1"/>
  <c r="P2446" i="1"/>
  <c r="K2446" i="1"/>
  <c r="J2446" i="1" s="1"/>
  <c r="G2446" i="1"/>
  <c r="F2446" i="1" s="1"/>
  <c r="T2445" i="1"/>
  <c r="S2445" i="1" s="1"/>
  <c r="P2445" i="1"/>
  <c r="K2445" i="1"/>
  <c r="J2445" i="1" s="1"/>
  <c r="G2445" i="1"/>
  <c r="F2445" i="1" s="1"/>
  <c r="S2444" i="1"/>
  <c r="Q2444" i="1"/>
  <c r="J2444" i="1"/>
  <c r="H2444" i="1"/>
  <c r="S2443" i="1"/>
  <c r="Q2443" i="1"/>
  <c r="J2443" i="1"/>
  <c r="H2443" i="1"/>
  <c r="S2442" i="1"/>
  <c r="Q2442" i="1"/>
  <c r="J2442" i="1"/>
  <c r="H2442" i="1"/>
  <c r="S2441" i="1"/>
  <c r="Q2441" i="1"/>
  <c r="J2441" i="1"/>
  <c r="H2441" i="1"/>
  <c r="S2440" i="1"/>
  <c r="Q2440" i="1"/>
  <c r="J2440" i="1"/>
  <c r="H2440" i="1"/>
  <c r="S2439" i="1"/>
  <c r="Q2439" i="1"/>
  <c r="J2439" i="1"/>
  <c r="H2439" i="1"/>
  <c r="S2438" i="1"/>
  <c r="Q2438" i="1"/>
  <c r="J2438" i="1"/>
  <c r="H2438" i="1"/>
  <c r="S2437" i="1"/>
  <c r="Q2437" i="1"/>
  <c r="J2437" i="1"/>
  <c r="H2437" i="1"/>
  <c r="T2436" i="1"/>
  <c r="S2436" i="1" s="1"/>
  <c r="P2436" i="1"/>
  <c r="K2436" i="1"/>
  <c r="J2436" i="1" s="1"/>
  <c r="G2436" i="1"/>
  <c r="F2436" i="1" s="1"/>
  <c r="T2435" i="1"/>
  <c r="Q2435" i="1" s="1"/>
  <c r="P2435" i="1"/>
  <c r="O2435" i="1" s="1"/>
  <c r="K2435" i="1"/>
  <c r="J2435" i="1" s="1"/>
  <c r="G2435" i="1"/>
  <c r="F2435" i="1" s="1"/>
  <c r="S2434" i="1"/>
  <c r="Q2434" i="1"/>
  <c r="J2434" i="1"/>
  <c r="H2434" i="1"/>
  <c r="S2433" i="1"/>
  <c r="Q2433" i="1"/>
  <c r="J2433" i="1"/>
  <c r="H2433" i="1"/>
  <c r="S2432" i="1"/>
  <c r="Q2432" i="1"/>
  <c r="J2432" i="1"/>
  <c r="H2432" i="1"/>
  <c r="S2431" i="1"/>
  <c r="Q2431" i="1"/>
  <c r="J2431" i="1"/>
  <c r="H2431" i="1"/>
  <c r="S2430" i="1"/>
  <c r="Q2430" i="1"/>
  <c r="J2430" i="1"/>
  <c r="H2430" i="1"/>
  <c r="S2429" i="1"/>
  <c r="Q2429" i="1"/>
  <c r="J2429" i="1"/>
  <c r="H2429" i="1"/>
  <c r="T2428" i="1"/>
  <c r="S2428" i="1" s="1"/>
  <c r="P2428" i="1"/>
  <c r="O2428" i="1" s="1"/>
  <c r="K2428" i="1"/>
  <c r="J2428" i="1" s="1"/>
  <c r="G2428" i="1"/>
  <c r="F2428" i="1" s="1"/>
  <c r="T2427" i="1"/>
  <c r="S2427" i="1" s="1"/>
  <c r="P2427" i="1"/>
  <c r="O2427" i="1" s="1"/>
  <c r="K2427" i="1"/>
  <c r="J2427" i="1" s="1"/>
  <c r="G2427" i="1"/>
  <c r="F2427" i="1" s="1"/>
  <c r="S2426" i="1"/>
  <c r="Q2426" i="1"/>
  <c r="J2426" i="1"/>
  <c r="H2426" i="1"/>
  <c r="S2425" i="1"/>
  <c r="Q2425" i="1"/>
  <c r="J2425" i="1"/>
  <c r="H2425" i="1"/>
  <c r="S2424" i="1"/>
  <c r="Q2424" i="1"/>
  <c r="J2424" i="1"/>
  <c r="H2424" i="1"/>
  <c r="S2423" i="1"/>
  <c r="Q2423" i="1"/>
  <c r="J2423" i="1"/>
  <c r="H2423" i="1"/>
  <c r="S2422" i="1"/>
  <c r="Q2422" i="1"/>
  <c r="J2422" i="1"/>
  <c r="H2422" i="1"/>
  <c r="S2421" i="1"/>
  <c r="Q2421" i="1"/>
  <c r="J2421" i="1"/>
  <c r="H2421" i="1"/>
  <c r="T2420" i="1"/>
  <c r="S2420" i="1" s="1"/>
  <c r="P2420" i="1"/>
  <c r="O2420" i="1" s="1"/>
  <c r="K2420" i="1"/>
  <c r="J2420" i="1" s="1"/>
  <c r="G2420" i="1"/>
  <c r="F2420" i="1" s="1"/>
  <c r="T2419" i="1"/>
  <c r="S2419" i="1" s="1"/>
  <c r="P2419" i="1"/>
  <c r="O2419" i="1" s="1"/>
  <c r="K2419" i="1"/>
  <c r="J2419" i="1" s="1"/>
  <c r="G2419" i="1"/>
  <c r="F2419" i="1" s="1"/>
  <c r="S2415" i="1"/>
  <c r="Q2415" i="1"/>
  <c r="J2415" i="1"/>
  <c r="H2415" i="1"/>
  <c r="S2414" i="1"/>
  <c r="Q2414" i="1"/>
  <c r="J2414" i="1"/>
  <c r="H2414" i="1"/>
  <c r="S2413" i="1"/>
  <c r="Q2413" i="1"/>
  <c r="J2413" i="1"/>
  <c r="H2413" i="1"/>
  <c r="S2412" i="1"/>
  <c r="Q2412" i="1"/>
  <c r="J2412" i="1"/>
  <c r="H2412" i="1"/>
  <c r="S2411" i="1"/>
  <c r="Q2411" i="1"/>
  <c r="J2411" i="1"/>
  <c r="H2411" i="1"/>
  <c r="S2410" i="1"/>
  <c r="Q2410" i="1"/>
  <c r="J2410" i="1"/>
  <c r="H2410" i="1"/>
  <c r="T2409" i="1"/>
  <c r="S2409" i="1" s="1"/>
  <c r="P2409" i="1"/>
  <c r="K2409" i="1"/>
  <c r="J2409" i="1" s="1"/>
  <c r="G2409" i="1"/>
  <c r="F2409" i="1" s="1"/>
  <c r="T2408" i="1"/>
  <c r="S2408" i="1" s="1"/>
  <c r="P2408" i="1"/>
  <c r="K2408" i="1"/>
  <c r="J2408" i="1" s="1"/>
  <c r="G2408" i="1"/>
  <c r="F2408" i="1" s="1"/>
  <c r="S2407" i="1"/>
  <c r="Q2407" i="1"/>
  <c r="J2407" i="1"/>
  <c r="H2407" i="1"/>
  <c r="S2406" i="1"/>
  <c r="Q2406" i="1"/>
  <c r="J2406" i="1"/>
  <c r="H2406" i="1"/>
  <c r="S2405" i="1"/>
  <c r="Q2405" i="1"/>
  <c r="J2405" i="1"/>
  <c r="H2405" i="1"/>
  <c r="S2404" i="1"/>
  <c r="Q2404" i="1"/>
  <c r="J2404" i="1"/>
  <c r="H2404" i="1"/>
  <c r="S2403" i="1"/>
  <c r="Q2403" i="1"/>
  <c r="J2403" i="1"/>
  <c r="H2403" i="1"/>
  <c r="S2402" i="1"/>
  <c r="Q2402" i="1"/>
  <c r="J2402" i="1"/>
  <c r="H2402" i="1"/>
  <c r="T2401" i="1"/>
  <c r="S2401" i="1" s="1"/>
  <c r="P2401" i="1"/>
  <c r="K2401" i="1"/>
  <c r="J2401" i="1" s="1"/>
  <c r="G2401" i="1"/>
  <c r="F2401" i="1" s="1"/>
  <c r="T2400" i="1"/>
  <c r="S2400" i="1" s="1"/>
  <c r="P2400" i="1"/>
  <c r="K2400" i="1"/>
  <c r="J2400" i="1" s="1"/>
  <c r="G2400" i="1"/>
  <c r="F2400" i="1" s="1"/>
  <c r="S2399" i="1"/>
  <c r="Q2399" i="1"/>
  <c r="J2399" i="1"/>
  <c r="H2399" i="1"/>
  <c r="S2398" i="1"/>
  <c r="Q2398" i="1"/>
  <c r="J2398" i="1"/>
  <c r="H2398" i="1"/>
  <c r="S2397" i="1"/>
  <c r="Q2397" i="1"/>
  <c r="J2397" i="1"/>
  <c r="H2397" i="1"/>
  <c r="S2396" i="1"/>
  <c r="Q2396" i="1"/>
  <c r="J2396" i="1"/>
  <c r="H2396" i="1"/>
  <c r="S2395" i="1"/>
  <c r="Q2395" i="1"/>
  <c r="J2395" i="1"/>
  <c r="H2395" i="1"/>
  <c r="S2394" i="1"/>
  <c r="Q2394" i="1"/>
  <c r="J2394" i="1"/>
  <c r="H2394" i="1"/>
  <c r="T2393" i="1"/>
  <c r="Q2393" i="1" s="1"/>
  <c r="P2393" i="1"/>
  <c r="O2393" i="1" s="1"/>
  <c r="K2393" i="1"/>
  <c r="J2393" i="1" s="1"/>
  <c r="G2393" i="1"/>
  <c r="F2393" i="1" s="1"/>
  <c r="T2392" i="1"/>
  <c r="Q2392" i="1" s="1"/>
  <c r="P2392" i="1"/>
  <c r="O2392" i="1" s="1"/>
  <c r="K2392" i="1"/>
  <c r="J2392" i="1" s="1"/>
  <c r="G2392" i="1"/>
  <c r="F2392" i="1" s="1"/>
  <c r="S2391" i="1"/>
  <c r="Q2391" i="1"/>
  <c r="J2391" i="1"/>
  <c r="H2391" i="1"/>
  <c r="S2390" i="1"/>
  <c r="Q2390" i="1"/>
  <c r="J2390" i="1"/>
  <c r="H2390" i="1"/>
  <c r="S2389" i="1"/>
  <c r="Q2389" i="1"/>
  <c r="J2389" i="1"/>
  <c r="H2389" i="1"/>
  <c r="S2388" i="1"/>
  <c r="Q2388" i="1"/>
  <c r="J2388" i="1"/>
  <c r="H2388" i="1"/>
  <c r="S2387" i="1"/>
  <c r="Q2387" i="1"/>
  <c r="J2387" i="1"/>
  <c r="H2387" i="1"/>
  <c r="S2386" i="1"/>
  <c r="Q2386" i="1"/>
  <c r="J2386" i="1"/>
  <c r="H2386" i="1"/>
  <c r="T2385" i="1"/>
  <c r="Q2385" i="1" s="1"/>
  <c r="P2385" i="1"/>
  <c r="O2385" i="1" s="1"/>
  <c r="K2385" i="1"/>
  <c r="J2385" i="1" s="1"/>
  <c r="G2385" i="1"/>
  <c r="F2385" i="1" s="1"/>
  <c r="T2384" i="1"/>
  <c r="Q2384" i="1" s="1"/>
  <c r="P2384" i="1"/>
  <c r="O2384" i="1" s="1"/>
  <c r="K2384" i="1"/>
  <c r="J2384" i="1" s="1"/>
  <c r="G2384" i="1"/>
  <c r="F2384" i="1" s="1"/>
  <c r="S2383" i="1"/>
  <c r="Q2383" i="1"/>
  <c r="J2383" i="1"/>
  <c r="H2383" i="1"/>
  <c r="S2382" i="1"/>
  <c r="Q2382" i="1"/>
  <c r="J2382" i="1"/>
  <c r="H2382" i="1"/>
  <c r="S2381" i="1"/>
  <c r="Q2381" i="1"/>
  <c r="J2381" i="1"/>
  <c r="H2381" i="1"/>
  <c r="S2380" i="1"/>
  <c r="Q2380" i="1"/>
  <c r="J2380" i="1"/>
  <c r="H2380" i="1"/>
  <c r="S2379" i="1"/>
  <c r="Q2379" i="1"/>
  <c r="J2379" i="1"/>
  <c r="H2379" i="1"/>
  <c r="S2378" i="1"/>
  <c r="Q2378" i="1"/>
  <c r="J2378" i="1"/>
  <c r="H2378" i="1"/>
  <c r="S2377" i="1"/>
  <c r="Q2377" i="1"/>
  <c r="J2377" i="1"/>
  <c r="H2377" i="1"/>
  <c r="S2376" i="1"/>
  <c r="Q2376" i="1"/>
  <c r="J2376" i="1"/>
  <c r="H2376" i="1"/>
  <c r="S2375" i="1"/>
  <c r="Q2375" i="1"/>
  <c r="J2375" i="1"/>
  <c r="H2375" i="1"/>
  <c r="S2374" i="1"/>
  <c r="Q2374" i="1"/>
  <c r="J2374" i="1"/>
  <c r="H2374" i="1"/>
  <c r="S2373" i="1"/>
  <c r="Q2373" i="1"/>
  <c r="J2373" i="1"/>
  <c r="H2373" i="1"/>
  <c r="S2372" i="1"/>
  <c r="Q2372" i="1"/>
  <c r="J2372" i="1"/>
  <c r="H2372" i="1"/>
  <c r="T2371" i="1"/>
  <c r="Q2371" i="1" s="1"/>
  <c r="P2371" i="1"/>
  <c r="O2371" i="1" s="1"/>
  <c r="K2371" i="1"/>
  <c r="J2371" i="1" s="1"/>
  <c r="G2371" i="1"/>
  <c r="F2371" i="1" s="1"/>
  <c r="T2370" i="1"/>
  <c r="Q2370" i="1" s="1"/>
  <c r="P2370" i="1"/>
  <c r="O2370" i="1" s="1"/>
  <c r="K2370" i="1"/>
  <c r="J2370" i="1" s="1"/>
  <c r="G2370" i="1"/>
  <c r="F2370" i="1" s="1"/>
  <c r="S2369" i="1"/>
  <c r="Q2369" i="1"/>
  <c r="J2369" i="1"/>
  <c r="H2369" i="1"/>
  <c r="S2368" i="1"/>
  <c r="Q2368" i="1"/>
  <c r="J2368" i="1"/>
  <c r="H2368" i="1"/>
  <c r="S2367" i="1"/>
  <c r="Q2367" i="1"/>
  <c r="J2367" i="1"/>
  <c r="H2367" i="1"/>
  <c r="S2366" i="1"/>
  <c r="Q2366" i="1"/>
  <c r="J2366" i="1"/>
  <c r="H2366" i="1"/>
  <c r="S2365" i="1"/>
  <c r="Q2365" i="1"/>
  <c r="J2365" i="1"/>
  <c r="H2365" i="1"/>
  <c r="S2364" i="1"/>
  <c r="Q2364" i="1"/>
  <c r="J2364" i="1"/>
  <c r="H2364" i="1"/>
  <c r="T2363" i="1"/>
  <c r="Q2363" i="1" s="1"/>
  <c r="P2363" i="1"/>
  <c r="O2363" i="1" s="1"/>
  <c r="K2363" i="1"/>
  <c r="J2363" i="1" s="1"/>
  <c r="G2363" i="1"/>
  <c r="F2363" i="1" s="1"/>
  <c r="T2362" i="1"/>
  <c r="Q2362" i="1" s="1"/>
  <c r="P2362" i="1"/>
  <c r="O2362" i="1" s="1"/>
  <c r="K2362" i="1"/>
  <c r="J2362" i="1" s="1"/>
  <c r="G2362" i="1"/>
  <c r="F2362" i="1" s="1"/>
  <c r="S2361" i="1"/>
  <c r="Q2361" i="1"/>
  <c r="J2361" i="1"/>
  <c r="H2361" i="1"/>
  <c r="S2360" i="1"/>
  <c r="Q2360" i="1"/>
  <c r="J2360" i="1"/>
  <c r="H2360" i="1"/>
  <c r="S2359" i="1"/>
  <c r="Q2359" i="1"/>
  <c r="J2359" i="1"/>
  <c r="H2359" i="1"/>
  <c r="S2358" i="1"/>
  <c r="Q2358" i="1"/>
  <c r="J2358" i="1"/>
  <c r="H2358" i="1"/>
  <c r="S2357" i="1"/>
  <c r="Q2357" i="1"/>
  <c r="J2357" i="1"/>
  <c r="H2357" i="1"/>
  <c r="S2356" i="1"/>
  <c r="Q2356" i="1"/>
  <c r="J2356" i="1"/>
  <c r="H2356" i="1"/>
  <c r="T2355" i="1"/>
  <c r="Q2355" i="1" s="1"/>
  <c r="P2355" i="1"/>
  <c r="K2355" i="1"/>
  <c r="J2355" i="1" s="1"/>
  <c r="G2355" i="1"/>
  <c r="F2355" i="1" s="1"/>
  <c r="T2354" i="1"/>
  <c r="Q2354" i="1" s="1"/>
  <c r="P2354" i="1"/>
  <c r="O2354" i="1" s="1"/>
  <c r="K2354" i="1"/>
  <c r="J2354" i="1" s="1"/>
  <c r="G2354" i="1"/>
  <c r="F2354" i="1" s="1"/>
  <c r="S2350" i="1"/>
  <c r="Q2350" i="1"/>
  <c r="J2350" i="1"/>
  <c r="H2350" i="1"/>
  <c r="S2349" i="1"/>
  <c r="Q2349" i="1"/>
  <c r="J2349" i="1"/>
  <c r="H2349" i="1"/>
  <c r="S2348" i="1"/>
  <c r="Q2348" i="1"/>
  <c r="J2348" i="1"/>
  <c r="H2348" i="1"/>
  <c r="S2347" i="1"/>
  <c r="Q2347" i="1"/>
  <c r="J2347" i="1"/>
  <c r="H2347" i="1"/>
  <c r="S2346" i="1"/>
  <c r="Q2346" i="1"/>
  <c r="J2346" i="1"/>
  <c r="H2346" i="1"/>
  <c r="S2345" i="1"/>
  <c r="Q2345" i="1"/>
  <c r="J2345" i="1"/>
  <c r="H2345" i="1"/>
  <c r="T2344" i="1"/>
  <c r="S2344" i="1" s="1"/>
  <c r="P2344" i="1"/>
  <c r="K2344" i="1"/>
  <c r="J2344" i="1" s="1"/>
  <c r="G2344" i="1"/>
  <c r="F2344" i="1" s="1"/>
  <c r="T2343" i="1"/>
  <c r="S2343" i="1" s="1"/>
  <c r="P2343" i="1"/>
  <c r="K2343" i="1"/>
  <c r="J2343" i="1" s="1"/>
  <c r="G2343" i="1"/>
  <c r="F2343" i="1" s="1"/>
  <c r="S2342" i="1"/>
  <c r="Q2342" i="1"/>
  <c r="J2342" i="1"/>
  <c r="H2342" i="1"/>
  <c r="S2341" i="1"/>
  <c r="Q2341" i="1"/>
  <c r="J2341" i="1"/>
  <c r="H2341" i="1"/>
  <c r="S2340" i="1"/>
  <c r="Q2340" i="1"/>
  <c r="J2340" i="1"/>
  <c r="H2340" i="1"/>
  <c r="S2339" i="1"/>
  <c r="Q2339" i="1"/>
  <c r="J2339" i="1"/>
  <c r="H2339" i="1"/>
  <c r="S2338" i="1"/>
  <c r="Q2338" i="1"/>
  <c r="J2338" i="1"/>
  <c r="H2338" i="1"/>
  <c r="S2337" i="1"/>
  <c r="Q2337" i="1"/>
  <c r="J2337" i="1"/>
  <c r="H2337" i="1"/>
  <c r="T2336" i="1"/>
  <c r="S2336" i="1" s="1"/>
  <c r="P2336" i="1"/>
  <c r="K2336" i="1"/>
  <c r="J2336" i="1" s="1"/>
  <c r="G2336" i="1"/>
  <c r="F2336" i="1" s="1"/>
  <c r="T2335" i="1"/>
  <c r="S2335" i="1" s="1"/>
  <c r="P2335" i="1"/>
  <c r="K2335" i="1"/>
  <c r="J2335" i="1" s="1"/>
  <c r="G2335" i="1"/>
  <c r="F2335" i="1" s="1"/>
  <c r="S2334" i="1"/>
  <c r="Q2334" i="1"/>
  <c r="J2334" i="1"/>
  <c r="H2334" i="1"/>
  <c r="S2333" i="1"/>
  <c r="Q2333" i="1"/>
  <c r="J2333" i="1"/>
  <c r="H2333" i="1"/>
  <c r="S2332" i="1"/>
  <c r="Q2332" i="1"/>
  <c r="J2332" i="1"/>
  <c r="H2332" i="1"/>
  <c r="S2331" i="1"/>
  <c r="Q2331" i="1"/>
  <c r="J2331" i="1"/>
  <c r="H2331" i="1"/>
  <c r="S2330" i="1"/>
  <c r="Q2330" i="1"/>
  <c r="J2330" i="1"/>
  <c r="H2330" i="1"/>
  <c r="S2329" i="1"/>
  <c r="Q2329" i="1"/>
  <c r="J2329" i="1"/>
  <c r="H2329" i="1"/>
  <c r="T2328" i="1"/>
  <c r="S2328" i="1" s="1"/>
  <c r="P2328" i="1"/>
  <c r="K2328" i="1"/>
  <c r="J2328" i="1" s="1"/>
  <c r="G2328" i="1"/>
  <c r="F2328" i="1" s="1"/>
  <c r="T2327" i="1"/>
  <c r="S2327" i="1" s="1"/>
  <c r="P2327" i="1"/>
  <c r="K2327" i="1"/>
  <c r="J2327" i="1" s="1"/>
  <c r="G2327" i="1"/>
  <c r="F2327" i="1" s="1"/>
  <c r="S2326" i="1"/>
  <c r="Q2326" i="1"/>
  <c r="J2326" i="1"/>
  <c r="H2326" i="1"/>
  <c r="S2325" i="1"/>
  <c r="Q2325" i="1"/>
  <c r="J2325" i="1"/>
  <c r="H2325" i="1"/>
  <c r="S2324" i="1"/>
  <c r="Q2324" i="1"/>
  <c r="J2324" i="1"/>
  <c r="H2324" i="1"/>
  <c r="S2323" i="1"/>
  <c r="Q2323" i="1"/>
  <c r="J2323" i="1"/>
  <c r="H2323" i="1"/>
  <c r="S2322" i="1"/>
  <c r="Q2322" i="1"/>
  <c r="J2322" i="1"/>
  <c r="H2322" i="1"/>
  <c r="S2321" i="1"/>
  <c r="Q2321" i="1"/>
  <c r="J2321" i="1"/>
  <c r="H2321" i="1"/>
  <c r="T2320" i="1"/>
  <c r="S2320" i="1" s="1"/>
  <c r="P2320" i="1"/>
  <c r="K2320" i="1"/>
  <c r="J2320" i="1" s="1"/>
  <c r="G2320" i="1"/>
  <c r="F2320" i="1" s="1"/>
  <c r="T2319" i="1"/>
  <c r="S2319" i="1" s="1"/>
  <c r="P2319" i="1"/>
  <c r="K2319" i="1"/>
  <c r="J2319" i="1" s="1"/>
  <c r="G2319" i="1"/>
  <c r="F2319" i="1" s="1"/>
  <c r="S2318" i="1"/>
  <c r="Q2318" i="1"/>
  <c r="J2318" i="1"/>
  <c r="H2318" i="1"/>
  <c r="S2317" i="1"/>
  <c r="Q2317" i="1"/>
  <c r="J2317" i="1"/>
  <c r="H2317" i="1"/>
  <c r="S2316" i="1"/>
  <c r="Q2316" i="1"/>
  <c r="J2316" i="1"/>
  <c r="H2316" i="1"/>
  <c r="S2315" i="1"/>
  <c r="Q2315" i="1"/>
  <c r="J2315" i="1"/>
  <c r="H2315" i="1"/>
  <c r="S2314" i="1"/>
  <c r="Q2314" i="1"/>
  <c r="J2314" i="1"/>
  <c r="H2314" i="1"/>
  <c r="S2313" i="1"/>
  <c r="Q2313" i="1"/>
  <c r="J2313" i="1"/>
  <c r="H2313" i="1"/>
  <c r="T2312" i="1"/>
  <c r="S2312" i="1" s="1"/>
  <c r="P2312" i="1"/>
  <c r="K2312" i="1"/>
  <c r="J2312" i="1" s="1"/>
  <c r="G2312" i="1"/>
  <c r="F2312" i="1" s="1"/>
  <c r="T2311" i="1"/>
  <c r="S2311" i="1" s="1"/>
  <c r="P2311" i="1"/>
  <c r="K2311" i="1"/>
  <c r="G2311" i="1"/>
  <c r="S2310" i="1"/>
  <c r="Q2310" i="1"/>
  <c r="J2310" i="1"/>
  <c r="H2310" i="1"/>
  <c r="S2309" i="1"/>
  <c r="Q2309" i="1"/>
  <c r="J2309" i="1"/>
  <c r="H2309" i="1"/>
  <c r="S2308" i="1"/>
  <c r="Q2308" i="1"/>
  <c r="J2308" i="1"/>
  <c r="H2308" i="1"/>
  <c r="S2307" i="1"/>
  <c r="Q2307" i="1"/>
  <c r="J2307" i="1"/>
  <c r="H2307" i="1"/>
  <c r="S2306" i="1"/>
  <c r="Q2306" i="1"/>
  <c r="J2306" i="1"/>
  <c r="H2306" i="1"/>
  <c r="S2305" i="1"/>
  <c r="Q2305" i="1"/>
  <c r="J2305" i="1"/>
  <c r="H2305" i="1"/>
  <c r="T2304" i="1"/>
  <c r="S2304" i="1" s="1"/>
  <c r="P2304" i="1"/>
  <c r="K2304" i="1"/>
  <c r="G2304" i="1"/>
  <c r="F2304" i="1" s="1"/>
  <c r="T2303" i="1"/>
  <c r="S2303" i="1" s="1"/>
  <c r="P2303" i="1"/>
  <c r="K2303" i="1"/>
  <c r="J2303" i="1" s="1"/>
  <c r="G2303" i="1"/>
  <c r="F2303" i="1" s="1"/>
  <c r="S2302" i="1"/>
  <c r="Q2302" i="1"/>
  <c r="J2302" i="1"/>
  <c r="H2302" i="1"/>
  <c r="S2301" i="1"/>
  <c r="Q2301" i="1"/>
  <c r="J2301" i="1"/>
  <c r="H2301" i="1"/>
  <c r="S2300" i="1"/>
  <c r="Q2300" i="1"/>
  <c r="J2300" i="1"/>
  <c r="H2300" i="1"/>
  <c r="S2299" i="1"/>
  <c r="Q2299" i="1"/>
  <c r="J2299" i="1"/>
  <c r="H2299" i="1"/>
  <c r="S2298" i="1"/>
  <c r="Q2298" i="1"/>
  <c r="J2298" i="1"/>
  <c r="H2298" i="1"/>
  <c r="S2297" i="1"/>
  <c r="Q2297" i="1"/>
  <c r="J2297" i="1"/>
  <c r="H2297" i="1"/>
  <c r="T2296" i="1"/>
  <c r="S2296" i="1" s="1"/>
  <c r="P2296" i="1"/>
  <c r="K2296" i="1"/>
  <c r="J2296" i="1" s="1"/>
  <c r="G2296" i="1"/>
  <c r="F2296" i="1" s="1"/>
  <c r="T2295" i="1"/>
  <c r="S2295" i="1" s="1"/>
  <c r="P2295" i="1"/>
  <c r="K2295" i="1"/>
  <c r="J2295" i="1" s="1"/>
  <c r="G2295" i="1"/>
  <c r="F2295" i="1" s="1"/>
  <c r="S2294" i="1"/>
  <c r="Q2294" i="1"/>
  <c r="J2294" i="1"/>
  <c r="H2294" i="1"/>
  <c r="S2293" i="1"/>
  <c r="Q2293" i="1"/>
  <c r="J2293" i="1"/>
  <c r="H2293" i="1"/>
  <c r="S2292" i="1"/>
  <c r="Q2292" i="1"/>
  <c r="J2292" i="1"/>
  <c r="H2292" i="1"/>
  <c r="S2291" i="1"/>
  <c r="Q2291" i="1"/>
  <c r="J2291" i="1"/>
  <c r="H2291" i="1"/>
  <c r="S2290" i="1"/>
  <c r="Q2290" i="1"/>
  <c r="J2290" i="1"/>
  <c r="H2290" i="1"/>
  <c r="S2289" i="1"/>
  <c r="Q2289" i="1"/>
  <c r="J2289" i="1"/>
  <c r="H2289" i="1"/>
  <c r="T2288" i="1"/>
  <c r="S2288" i="1" s="1"/>
  <c r="P2288" i="1"/>
  <c r="K2288" i="1"/>
  <c r="J2288" i="1" s="1"/>
  <c r="G2288" i="1"/>
  <c r="F2288" i="1" s="1"/>
  <c r="T2287" i="1"/>
  <c r="S2287" i="1" s="1"/>
  <c r="P2287" i="1"/>
  <c r="K2287" i="1"/>
  <c r="J2287" i="1" s="1"/>
  <c r="G2287" i="1"/>
  <c r="F2287" i="1" s="1"/>
  <c r="S2286" i="1"/>
  <c r="Q2286" i="1"/>
  <c r="J2286" i="1"/>
  <c r="H2286" i="1"/>
  <c r="S2285" i="1"/>
  <c r="Q2285" i="1"/>
  <c r="J2285" i="1"/>
  <c r="H2285" i="1"/>
  <c r="S2284" i="1"/>
  <c r="Q2284" i="1"/>
  <c r="J2284" i="1"/>
  <c r="H2284" i="1"/>
  <c r="S2283" i="1"/>
  <c r="Q2283" i="1"/>
  <c r="J2283" i="1"/>
  <c r="H2283" i="1"/>
  <c r="S2282" i="1"/>
  <c r="Q2282" i="1"/>
  <c r="J2282" i="1"/>
  <c r="H2282" i="1"/>
  <c r="S2281" i="1"/>
  <c r="Q2281" i="1"/>
  <c r="J2281" i="1"/>
  <c r="H2281" i="1"/>
  <c r="T2280" i="1"/>
  <c r="S2280" i="1" s="1"/>
  <c r="P2280" i="1"/>
  <c r="K2280" i="1"/>
  <c r="J2280" i="1" s="1"/>
  <c r="G2280" i="1"/>
  <c r="F2280" i="1" s="1"/>
  <c r="T2279" i="1"/>
  <c r="S2279" i="1" s="1"/>
  <c r="P2279" i="1"/>
  <c r="K2279" i="1"/>
  <c r="J2279" i="1" s="1"/>
  <c r="G2279" i="1"/>
  <c r="F2279" i="1" s="1"/>
  <c r="S2278" i="1"/>
  <c r="Q2278" i="1"/>
  <c r="J2278" i="1"/>
  <c r="H2278" i="1"/>
  <c r="S2277" i="1"/>
  <c r="Q2277" i="1"/>
  <c r="J2277" i="1"/>
  <c r="H2277" i="1"/>
  <c r="S2276" i="1"/>
  <c r="Q2276" i="1"/>
  <c r="J2276" i="1"/>
  <c r="H2276" i="1"/>
  <c r="S2275" i="1"/>
  <c r="Q2275" i="1"/>
  <c r="J2275" i="1"/>
  <c r="H2275" i="1"/>
  <c r="S2274" i="1"/>
  <c r="Q2274" i="1"/>
  <c r="J2274" i="1"/>
  <c r="H2274" i="1"/>
  <c r="S2273" i="1"/>
  <c r="Q2273" i="1"/>
  <c r="J2273" i="1"/>
  <c r="H2273" i="1"/>
  <c r="T2272" i="1"/>
  <c r="S2272" i="1" s="1"/>
  <c r="P2272" i="1"/>
  <c r="K2272" i="1"/>
  <c r="J2272" i="1" s="1"/>
  <c r="G2272" i="1"/>
  <c r="F2272" i="1" s="1"/>
  <c r="T2271" i="1"/>
  <c r="S2271" i="1" s="1"/>
  <c r="P2271" i="1"/>
  <c r="K2271" i="1"/>
  <c r="J2271" i="1" s="1"/>
  <c r="G2271" i="1"/>
  <c r="F2271" i="1" s="1"/>
  <c r="S2270" i="1"/>
  <c r="Q2270" i="1"/>
  <c r="J2270" i="1"/>
  <c r="H2270" i="1"/>
  <c r="S2269" i="1"/>
  <c r="Q2269" i="1"/>
  <c r="J2269" i="1"/>
  <c r="H2269" i="1"/>
  <c r="S2268" i="1"/>
  <c r="Q2268" i="1"/>
  <c r="J2268" i="1"/>
  <c r="H2268" i="1"/>
  <c r="S2267" i="1"/>
  <c r="Q2267" i="1"/>
  <c r="J2267" i="1"/>
  <c r="H2267" i="1"/>
  <c r="S2266" i="1"/>
  <c r="Q2266" i="1"/>
  <c r="J2266" i="1"/>
  <c r="H2266" i="1"/>
  <c r="S2265" i="1"/>
  <c r="Q2265" i="1"/>
  <c r="J2265" i="1"/>
  <c r="H2265" i="1"/>
  <c r="T2264" i="1"/>
  <c r="S2264" i="1" s="1"/>
  <c r="P2264" i="1"/>
  <c r="K2264" i="1"/>
  <c r="J2264" i="1" s="1"/>
  <c r="G2264" i="1"/>
  <c r="F2264" i="1" s="1"/>
  <c r="T2263" i="1"/>
  <c r="S2263" i="1" s="1"/>
  <c r="P2263" i="1"/>
  <c r="K2263" i="1"/>
  <c r="J2263" i="1" s="1"/>
  <c r="G2263" i="1"/>
  <c r="F2263" i="1" s="1"/>
  <c r="S2262" i="1"/>
  <c r="Q2262" i="1"/>
  <c r="J2262" i="1"/>
  <c r="H2262" i="1"/>
  <c r="S2261" i="1"/>
  <c r="Q2261" i="1"/>
  <c r="J2261" i="1"/>
  <c r="H2261" i="1"/>
  <c r="S2260" i="1"/>
  <c r="Q2260" i="1"/>
  <c r="J2260" i="1"/>
  <c r="H2260" i="1"/>
  <c r="S2259" i="1"/>
  <c r="Q2259" i="1"/>
  <c r="J2259" i="1"/>
  <c r="H2259" i="1"/>
  <c r="S2258" i="1"/>
  <c r="Q2258" i="1"/>
  <c r="J2258" i="1"/>
  <c r="H2258" i="1"/>
  <c r="S2257" i="1"/>
  <c r="Q2257" i="1"/>
  <c r="J2257" i="1"/>
  <c r="H2257" i="1"/>
  <c r="T2256" i="1"/>
  <c r="S2256" i="1" s="1"/>
  <c r="P2256" i="1"/>
  <c r="K2256" i="1"/>
  <c r="J2256" i="1" s="1"/>
  <c r="G2256" i="1"/>
  <c r="F2256" i="1" s="1"/>
  <c r="T2255" i="1"/>
  <c r="S2255" i="1" s="1"/>
  <c r="P2255" i="1"/>
  <c r="K2255" i="1"/>
  <c r="J2255" i="1" s="1"/>
  <c r="G2255" i="1"/>
  <c r="F2255" i="1" s="1"/>
  <c r="S2254" i="1"/>
  <c r="Q2254" i="1"/>
  <c r="J2254" i="1"/>
  <c r="H2254" i="1"/>
  <c r="S2253" i="1"/>
  <c r="Q2253" i="1"/>
  <c r="J2253" i="1"/>
  <c r="H2253" i="1"/>
  <c r="S2252" i="1"/>
  <c r="Q2252" i="1"/>
  <c r="J2252" i="1"/>
  <c r="H2252" i="1"/>
  <c r="S2251" i="1"/>
  <c r="Q2251" i="1"/>
  <c r="J2251" i="1"/>
  <c r="H2251" i="1"/>
  <c r="S2250" i="1"/>
  <c r="Q2250" i="1"/>
  <c r="J2250" i="1"/>
  <c r="H2250" i="1"/>
  <c r="S2249" i="1"/>
  <c r="Q2249" i="1"/>
  <c r="J2249" i="1"/>
  <c r="H2249" i="1"/>
  <c r="T2248" i="1"/>
  <c r="S2248" i="1" s="1"/>
  <c r="P2248" i="1"/>
  <c r="K2248" i="1"/>
  <c r="J2248" i="1" s="1"/>
  <c r="G2248" i="1"/>
  <c r="F2248" i="1" s="1"/>
  <c r="T2247" i="1"/>
  <c r="S2247" i="1" s="1"/>
  <c r="P2247" i="1"/>
  <c r="K2247" i="1"/>
  <c r="J2247" i="1" s="1"/>
  <c r="G2247" i="1"/>
  <c r="F2247" i="1" s="1"/>
  <c r="S2246" i="1"/>
  <c r="Q2246" i="1"/>
  <c r="J2246" i="1"/>
  <c r="H2246" i="1"/>
  <c r="S2245" i="1"/>
  <c r="Q2245" i="1"/>
  <c r="J2245" i="1"/>
  <c r="H2245" i="1"/>
  <c r="S2244" i="1"/>
  <c r="Q2244" i="1"/>
  <c r="J2244" i="1"/>
  <c r="H2244" i="1"/>
  <c r="S2243" i="1"/>
  <c r="Q2243" i="1"/>
  <c r="J2243" i="1"/>
  <c r="H2243" i="1"/>
  <c r="S2242" i="1"/>
  <c r="Q2242" i="1"/>
  <c r="J2242" i="1"/>
  <c r="H2242" i="1"/>
  <c r="S2241" i="1"/>
  <c r="Q2241" i="1"/>
  <c r="J2241" i="1"/>
  <c r="H2241" i="1"/>
  <c r="T2240" i="1"/>
  <c r="P2240" i="1"/>
  <c r="N2240" i="1" s="1"/>
  <c r="K2240" i="1"/>
  <c r="J2240" i="1" s="1"/>
  <c r="G2240" i="1"/>
  <c r="T2239" i="1"/>
  <c r="P2239" i="1"/>
  <c r="N2239" i="1" s="1"/>
  <c r="K2239" i="1"/>
  <c r="J2239" i="1" s="1"/>
  <c r="G2239" i="1"/>
  <c r="S2235" i="1"/>
  <c r="Q2235" i="1"/>
  <c r="J2235" i="1"/>
  <c r="H2235" i="1"/>
  <c r="S2234" i="1"/>
  <c r="Q2234" i="1"/>
  <c r="J2234" i="1"/>
  <c r="H2234" i="1"/>
  <c r="S2233" i="1"/>
  <c r="Q2233" i="1"/>
  <c r="J2233" i="1"/>
  <c r="H2233" i="1"/>
  <c r="S2232" i="1"/>
  <c r="Q2232" i="1"/>
  <c r="J2232" i="1"/>
  <c r="H2232" i="1"/>
  <c r="S2231" i="1"/>
  <c r="Q2231" i="1"/>
  <c r="J2231" i="1"/>
  <c r="H2231" i="1"/>
  <c r="S2230" i="1"/>
  <c r="Q2230" i="1"/>
  <c r="J2230" i="1"/>
  <c r="H2230" i="1"/>
  <c r="S2227" i="1"/>
  <c r="Q2227" i="1"/>
  <c r="J2227" i="1"/>
  <c r="H2227" i="1"/>
  <c r="S2226" i="1"/>
  <c r="Q2226" i="1"/>
  <c r="J2226" i="1"/>
  <c r="H2226" i="1"/>
  <c r="S2225" i="1"/>
  <c r="Q2225" i="1"/>
  <c r="J2225" i="1"/>
  <c r="H2225" i="1"/>
  <c r="S2224" i="1"/>
  <c r="Q2224" i="1"/>
  <c r="J2224" i="1"/>
  <c r="H2224" i="1"/>
  <c r="S2223" i="1"/>
  <c r="Q2223" i="1"/>
  <c r="J2223" i="1"/>
  <c r="H2223" i="1"/>
  <c r="S2222" i="1"/>
  <c r="Q2222" i="1"/>
  <c r="J2222" i="1"/>
  <c r="H2222" i="1"/>
  <c r="S2219" i="1"/>
  <c r="Q2219" i="1"/>
  <c r="J2219" i="1"/>
  <c r="H2219" i="1"/>
  <c r="S2218" i="1"/>
  <c r="Q2218" i="1"/>
  <c r="J2218" i="1"/>
  <c r="H2218" i="1"/>
  <c r="S2217" i="1"/>
  <c r="Q2217" i="1"/>
  <c r="J2217" i="1"/>
  <c r="H2217" i="1"/>
  <c r="S2216" i="1"/>
  <c r="Q2216" i="1"/>
  <c r="J2216" i="1"/>
  <c r="H2216" i="1"/>
  <c r="S2215" i="1"/>
  <c r="Q2215" i="1"/>
  <c r="J2215" i="1"/>
  <c r="H2215" i="1"/>
  <c r="S2214" i="1"/>
  <c r="Q2214" i="1"/>
  <c r="J2214" i="1"/>
  <c r="H2214" i="1"/>
  <c r="S2211" i="1"/>
  <c r="Q2211" i="1"/>
  <c r="J2211" i="1"/>
  <c r="H2211" i="1"/>
  <c r="S2210" i="1"/>
  <c r="Q2210" i="1"/>
  <c r="J2210" i="1"/>
  <c r="H2210" i="1"/>
  <c r="S2209" i="1"/>
  <c r="Q2209" i="1"/>
  <c r="J2209" i="1"/>
  <c r="H2209" i="1"/>
  <c r="S2208" i="1"/>
  <c r="Q2208" i="1"/>
  <c r="J2208" i="1"/>
  <c r="H2208" i="1"/>
  <c r="S2207" i="1"/>
  <c r="Q2207" i="1"/>
  <c r="J2207" i="1"/>
  <c r="H2207" i="1"/>
  <c r="S2206" i="1"/>
  <c r="Q2206" i="1"/>
  <c r="J2206" i="1"/>
  <c r="H2206" i="1"/>
  <c r="S2203" i="1"/>
  <c r="Q2203" i="1"/>
  <c r="J2203" i="1"/>
  <c r="H2203" i="1"/>
  <c r="S2202" i="1"/>
  <c r="Q2202" i="1"/>
  <c r="J2202" i="1"/>
  <c r="H2202" i="1"/>
  <c r="S2201" i="1"/>
  <c r="Q2201" i="1"/>
  <c r="J2201" i="1"/>
  <c r="H2201" i="1"/>
  <c r="S2200" i="1"/>
  <c r="Q2200" i="1"/>
  <c r="J2200" i="1"/>
  <c r="H2200" i="1"/>
  <c r="S2199" i="1"/>
  <c r="Q2199" i="1"/>
  <c r="J2199" i="1"/>
  <c r="H2199" i="1"/>
  <c r="S2198" i="1"/>
  <c r="Q2198" i="1"/>
  <c r="J2198" i="1"/>
  <c r="H2198" i="1"/>
  <c r="S2195" i="1"/>
  <c r="Q2195" i="1"/>
  <c r="J2195" i="1"/>
  <c r="H2195" i="1"/>
  <c r="S2194" i="1"/>
  <c r="Q2194" i="1"/>
  <c r="J2194" i="1"/>
  <c r="H2194" i="1"/>
  <c r="S2193" i="1"/>
  <c r="Q2193" i="1"/>
  <c r="J2193" i="1"/>
  <c r="H2193" i="1"/>
  <c r="S2192" i="1"/>
  <c r="Q2192" i="1"/>
  <c r="J2192" i="1"/>
  <c r="H2192" i="1"/>
  <c r="S2191" i="1"/>
  <c r="Q2191" i="1"/>
  <c r="J2191" i="1"/>
  <c r="H2191" i="1"/>
  <c r="S2190" i="1"/>
  <c r="Q2190" i="1"/>
  <c r="J2190" i="1"/>
  <c r="H2190" i="1"/>
  <c r="S2187" i="1"/>
  <c r="Q2187" i="1"/>
  <c r="J2187" i="1"/>
  <c r="H2187" i="1"/>
  <c r="S2186" i="1"/>
  <c r="Q2186" i="1"/>
  <c r="J2186" i="1"/>
  <c r="H2186" i="1"/>
  <c r="S2185" i="1"/>
  <c r="Q2185" i="1"/>
  <c r="J2185" i="1"/>
  <c r="H2185" i="1"/>
  <c r="S2184" i="1"/>
  <c r="Q2184" i="1"/>
  <c r="J2184" i="1"/>
  <c r="H2184" i="1"/>
  <c r="S2183" i="1"/>
  <c r="Q2183" i="1"/>
  <c r="J2183" i="1"/>
  <c r="H2183" i="1"/>
  <c r="S2182" i="1"/>
  <c r="Q2182" i="1"/>
  <c r="J2182" i="1"/>
  <c r="H2182" i="1"/>
  <c r="S2181" i="1"/>
  <c r="Q2181" i="1"/>
  <c r="J2181" i="1"/>
  <c r="H2181" i="1"/>
  <c r="S2180" i="1"/>
  <c r="Q2180" i="1"/>
  <c r="J2180" i="1"/>
  <c r="H2180" i="1"/>
  <c r="S2179" i="1"/>
  <c r="Q2179" i="1"/>
  <c r="J2179" i="1"/>
  <c r="H2179" i="1"/>
  <c r="S2178" i="1"/>
  <c r="Q2178" i="1"/>
  <c r="J2178" i="1"/>
  <c r="H2178" i="1"/>
  <c r="S2177" i="1"/>
  <c r="Q2177" i="1"/>
  <c r="J2177" i="1"/>
  <c r="H2177" i="1"/>
  <c r="S2176" i="1"/>
  <c r="Q2176" i="1"/>
  <c r="J2176" i="1"/>
  <c r="H2176" i="1"/>
  <c r="S2173" i="1"/>
  <c r="Q2173" i="1"/>
  <c r="J2173" i="1"/>
  <c r="H2173" i="1"/>
  <c r="S2172" i="1"/>
  <c r="Q2172" i="1"/>
  <c r="J2172" i="1"/>
  <c r="H2172" i="1"/>
  <c r="S2171" i="1"/>
  <c r="Q2171" i="1"/>
  <c r="J2171" i="1"/>
  <c r="H2171" i="1"/>
  <c r="S2170" i="1"/>
  <c r="Q2170" i="1"/>
  <c r="J2170" i="1"/>
  <c r="H2170" i="1"/>
  <c r="S2169" i="1"/>
  <c r="Q2169" i="1"/>
  <c r="J2169" i="1"/>
  <c r="H2169" i="1"/>
  <c r="S2168" i="1"/>
  <c r="Q2168" i="1"/>
  <c r="J2168" i="1"/>
  <c r="H2168" i="1"/>
  <c r="S2165" i="1"/>
  <c r="Q2165" i="1"/>
  <c r="J2165" i="1"/>
  <c r="H2165" i="1"/>
  <c r="S2164" i="1"/>
  <c r="Q2164" i="1"/>
  <c r="J2164" i="1"/>
  <c r="H2164" i="1"/>
  <c r="S2163" i="1"/>
  <c r="Q2163" i="1"/>
  <c r="J2163" i="1"/>
  <c r="H2163" i="1"/>
  <c r="S2162" i="1"/>
  <c r="Q2162" i="1"/>
  <c r="J2162" i="1"/>
  <c r="H2162" i="1"/>
  <c r="S2161" i="1"/>
  <c r="Q2161" i="1"/>
  <c r="J2161" i="1"/>
  <c r="H2161" i="1"/>
  <c r="S2160" i="1"/>
  <c r="Q2160" i="1"/>
  <c r="J2160" i="1"/>
  <c r="H2160" i="1"/>
  <c r="S2154" i="1"/>
  <c r="Q2154" i="1"/>
  <c r="J2154" i="1"/>
  <c r="H2154" i="1"/>
  <c r="S2153" i="1"/>
  <c r="Q2153" i="1"/>
  <c r="J2153" i="1"/>
  <c r="H2153" i="1"/>
  <c r="S2152" i="1"/>
  <c r="Q2152" i="1"/>
  <c r="J2152" i="1"/>
  <c r="H2152" i="1"/>
  <c r="S2151" i="1"/>
  <c r="Q2151" i="1"/>
  <c r="J2151" i="1"/>
  <c r="H2151" i="1"/>
  <c r="S2150" i="1"/>
  <c r="Q2150" i="1"/>
  <c r="J2150" i="1"/>
  <c r="H2150" i="1"/>
  <c r="S2149" i="1"/>
  <c r="Q2149" i="1"/>
  <c r="J2149" i="1"/>
  <c r="H2149" i="1"/>
  <c r="S2146" i="1"/>
  <c r="Q2146" i="1"/>
  <c r="J2146" i="1"/>
  <c r="H2146" i="1"/>
  <c r="S2145" i="1"/>
  <c r="Q2145" i="1"/>
  <c r="J2145" i="1"/>
  <c r="H2145" i="1"/>
  <c r="S2144" i="1"/>
  <c r="Q2144" i="1"/>
  <c r="J2144" i="1"/>
  <c r="H2144" i="1"/>
  <c r="S2143" i="1"/>
  <c r="Q2143" i="1"/>
  <c r="J2143" i="1"/>
  <c r="H2143" i="1"/>
  <c r="S2142" i="1"/>
  <c r="Q2142" i="1"/>
  <c r="J2142" i="1"/>
  <c r="H2142" i="1"/>
  <c r="S2141" i="1"/>
  <c r="Q2141" i="1"/>
  <c r="J2141" i="1"/>
  <c r="H2141" i="1"/>
  <c r="S2138" i="1"/>
  <c r="Q2138" i="1"/>
  <c r="J2138" i="1"/>
  <c r="H2138" i="1"/>
  <c r="S2137" i="1"/>
  <c r="Q2137" i="1"/>
  <c r="J2137" i="1"/>
  <c r="H2137" i="1"/>
  <c r="S2136" i="1"/>
  <c r="Q2136" i="1"/>
  <c r="J2136" i="1"/>
  <c r="H2136" i="1"/>
  <c r="S2135" i="1"/>
  <c r="Q2135" i="1"/>
  <c r="J2135" i="1"/>
  <c r="H2135" i="1"/>
  <c r="S2134" i="1"/>
  <c r="Q2134" i="1"/>
  <c r="J2134" i="1"/>
  <c r="H2134" i="1"/>
  <c r="S2133" i="1"/>
  <c r="Q2133" i="1"/>
  <c r="J2133" i="1"/>
  <c r="H2133" i="1"/>
  <c r="S2130" i="1"/>
  <c r="Q2130" i="1"/>
  <c r="J2130" i="1"/>
  <c r="H2130" i="1"/>
  <c r="S2129" i="1"/>
  <c r="Q2129" i="1"/>
  <c r="J2129" i="1"/>
  <c r="H2129" i="1"/>
  <c r="S2128" i="1"/>
  <c r="Q2128" i="1"/>
  <c r="J2128" i="1"/>
  <c r="H2128" i="1"/>
  <c r="S2127" i="1"/>
  <c r="Q2127" i="1"/>
  <c r="J2127" i="1"/>
  <c r="H2127" i="1"/>
  <c r="S2126" i="1"/>
  <c r="Q2126" i="1"/>
  <c r="J2126" i="1"/>
  <c r="H2126" i="1"/>
  <c r="S2125" i="1"/>
  <c r="Q2125" i="1"/>
  <c r="J2125" i="1"/>
  <c r="H2125" i="1"/>
  <c r="S2122" i="1"/>
  <c r="Q2122" i="1"/>
  <c r="J2122" i="1"/>
  <c r="H2122" i="1"/>
  <c r="S2121" i="1"/>
  <c r="Q2121" i="1"/>
  <c r="J2121" i="1"/>
  <c r="H2121" i="1"/>
  <c r="S2120" i="1"/>
  <c r="Q2120" i="1"/>
  <c r="J2120" i="1"/>
  <c r="H2120" i="1"/>
  <c r="S2119" i="1"/>
  <c r="Q2119" i="1"/>
  <c r="J2119" i="1"/>
  <c r="H2119" i="1"/>
  <c r="S2118" i="1"/>
  <c r="Q2118" i="1"/>
  <c r="J2118" i="1"/>
  <c r="H2118" i="1"/>
  <c r="S2117" i="1"/>
  <c r="Q2117" i="1"/>
  <c r="J2117" i="1"/>
  <c r="H2117" i="1"/>
  <c r="S2111" i="1"/>
  <c r="Q2111" i="1"/>
  <c r="J2111" i="1"/>
  <c r="H2111" i="1"/>
  <c r="S2110" i="1"/>
  <c r="Q2110" i="1"/>
  <c r="J2110" i="1"/>
  <c r="H2110" i="1"/>
  <c r="S2109" i="1"/>
  <c r="Q2109" i="1"/>
  <c r="J2109" i="1"/>
  <c r="H2109" i="1"/>
  <c r="S2108" i="1"/>
  <c r="Q2108" i="1"/>
  <c r="J2108" i="1"/>
  <c r="H2108" i="1"/>
  <c r="S2107" i="1"/>
  <c r="Q2107" i="1"/>
  <c r="H2107" i="1"/>
  <c r="S2106" i="1"/>
  <c r="Q2106" i="1"/>
  <c r="H2106" i="1"/>
  <c r="T2105" i="1"/>
  <c r="S2105" i="1" s="1"/>
  <c r="P2105" i="1"/>
  <c r="K2105" i="1"/>
  <c r="J2105" i="1" s="1"/>
  <c r="G2105" i="1"/>
  <c r="F2105" i="1" s="1"/>
  <c r="P2104" i="1"/>
  <c r="K2104" i="1"/>
  <c r="G2104" i="1"/>
  <c r="F2104" i="1" s="1"/>
  <c r="S2103" i="1"/>
  <c r="Q2103" i="1"/>
  <c r="J2103" i="1"/>
  <c r="H2103" i="1"/>
  <c r="S2102" i="1"/>
  <c r="Q2102" i="1"/>
  <c r="J2102" i="1"/>
  <c r="H2102" i="1"/>
  <c r="S2101" i="1"/>
  <c r="Q2101" i="1"/>
  <c r="J2101" i="1"/>
  <c r="H2101" i="1"/>
  <c r="S2100" i="1"/>
  <c r="Q2100" i="1"/>
  <c r="J2100" i="1"/>
  <c r="H2100" i="1"/>
  <c r="S2099" i="1"/>
  <c r="Q2099" i="1"/>
  <c r="J2099" i="1"/>
  <c r="H2099" i="1"/>
  <c r="S2098" i="1"/>
  <c r="Q2098" i="1"/>
  <c r="J2098" i="1"/>
  <c r="H2098" i="1"/>
  <c r="T2097" i="1"/>
  <c r="S2097" i="1" s="1"/>
  <c r="P2097" i="1"/>
  <c r="K2097" i="1"/>
  <c r="J2097" i="1" s="1"/>
  <c r="G2097" i="1"/>
  <c r="F2097" i="1" s="1"/>
  <c r="T2096" i="1"/>
  <c r="S2096" i="1" s="1"/>
  <c r="P2096" i="1"/>
  <c r="K2096" i="1"/>
  <c r="J2096" i="1" s="1"/>
  <c r="G2096" i="1"/>
  <c r="F2096" i="1" s="1"/>
  <c r="S2095" i="1"/>
  <c r="Q2095" i="1"/>
  <c r="J2095" i="1"/>
  <c r="H2095" i="1"/>
  <c r="S2094" i="1"/>
  <c r="Q2094" i="1"/>
  <c r="J2094" i="1"/>
  <c r="H2094" i="1"/>
  <c r="S2093" i="1"/>
  <c r="Q2093" i="1"/>
  <c r="J2093" i="1"/>
  <c r="H2093" i="1"/>
  <c r="S2092" i="1"/>
  <c r="Q2092" i="1"/>
  <c r="J2092" i="1"/>
  <c r="H2092" i="1"/>
  <c r="S2091" i="1"/>
  <c r="Q2091" i="1"/>
  <c r="J2091" i="1"/>
  <c r="H2091" i="1"/>
  <c r="S2090" i="1"/>
  <c r="Q2090" i="1"/>
  <c r="J2090" i="1"/>
  <c r="H2090" i="1"/>
  <c r="T2089" i="1"/>
  <c r="S2089" i="1" s="1"/>
  <c r="P2089" i="1"/>
  <c r="K2089" i="1"/>
  <c r="J2089" i="1" s="1"/>
  <c r="G2089" i="1"/>
  <c r="F2089" i="1" s="1"/>
  <c r="T2088" i="1"/>
  <c r="S2088" i="1" s="1"/>
  <c r="P2088" i="1"/>
  <c r="K2088" i="1"/>
  <c r="J2088" i="1" s="1"/>
  <c r="G2088" i="1"/>
  <c r="F2088" i="1" s="1"/>
  <c r="S2087" i="1"/>
  <c r="Q2087" i="1"/>
  <c r="J2087" i="1"/>
  <c r="H2087" i="1"/>
  <c r="S2086" i="1"/>
  <c r="Q2086" i="1"/>
  <c r="J2086" i="1"/>
  <c r="H2086" i="1"/>
  <c r="S2085" i="1"/>
  <c r="Q2085" i="1"/>
  <c r="J2085" i="1"/>
  <c r="H2085" i="1"/>
  <c r="S2084" i="1"/>
  <c r="Q2084" i="1"/>
  <c r="J2084" i="1"/>
  <c r="H2084" i="1"/>
  <c r="S2083" i="1"/>
  <c r="Q2083" i="1"/>
  <c r="J2083" i="1"/>
  <c r="H2083" i="1"/>
  <c r="S2082" i="1"/>
  <c r="Q2082" i="1"/>
  <c r="J2082" i="1"/>
  <c r="H2082" i="1"/>
  <c r="T2081" i="1"/>
  <c r="S2081" i="1" s="1"/>
  <c r="P2081" i="1"/>
  <c r="K2081" i="1"/>
  <c r="J2081" i="1" s="1"/>
  <c r="G2081" i="1"/>
  <c r="F2081" i="1" s="1"/>
  <c r="T2080" i="1"/>
  <c r="S2080" i="1" s="1"/>
  <c r="P2080" i="1"/>
  <c r="K2080" i="1"/>
  <c r="J2080" i="1" s="1"/>
  <c r="G2080" i="1"/>
  <c r="F2080" i="1" s="1"/>
  <c r="S2076" i="1"/>
  <c r="Q2076" i="1"/>
  <c r="J2076" i="1"/>
  <c r="H2076" i="1"/>
  <c r="S2075" i="1"/>
  <c r="Q2075" i="1"/>
  <c r="J2075" i="1"/>
  <c r="H2075" i="1"/>
  <c r="S2074" i="1"/>
  <c r="Q2074" i="1"/>
  <c r="J2074" i="1"/>
  <c r="H2074" i="1"/>
  <c r="S2073" i="1"/>
  <c r="Q2073" i="1"/>
  <c r="J2073" i="1"/>
  <c r="H2073" i="1"/>
  <c r="S2072" i="1"/>
  <c r="Q2072" i="1"/>
  <c r="J2072" i="1"/>
  <c r="H2072" i="1"/>
  <c r="S2071" i="1"/>
  <c r="Q2071" i="1"/>
  <c r="J2071" i="1"/>
  <c r="H2071" i="1"/>
  <c r="T2070" i="1"/>
  <c r="S2070" i="1" s="1"/>
  <c r="P2070" i="1"/>
  <c r="K2070" i="1"/>
  <c r="J2070" i="1" s="1"/>
  <c r="G2070" i="1"/>
  <c r="F2070" i="1" s="1"/>
  <c r="T2069" i="1"/>
  <c r="S2069" i="1" s="1"/>
  <c r="P2069" i="1"/>
  <c r="K2069" i="1"/>
  <c r="J2069" i="1" s="1"/>
  <c r="G2069" i="1"/>
  <c r="F2069" i="1" s="1"/>
  <c r="S2068" i="1"/>
  <c r="Q2068" i="1"/>
  <c r="J2068" i="1"/>
  <c r="H2068" i="1"/>
  <c r="S2067" i="1"/>
  <c r="Q2067" i="1"/>
  <c r="J2067" i="1"/>
  <c r="H2067" i="1"/>
  <c r="S2066" i="1"/>
  <c r="Q2066" i="1"/>
  <c r="J2066" i="1"/>
  <c r="H2066" i="1"/>
  <c r="S2065" i="1"/>
  <c r="Q2065" i="1"/>
  <c r="J2065" i="1"/>
  <c r="H2065" i="1"/>
  <c r="S2064" i="1"/>
  <c r="Q2064" i="1"/>
  <c r="J2064" i="1"/>
  <c r="H2064" i="1"/>
  <c r="S2063" i="1"/>
  <c r="Q2063" i="1"/>
  <c r="J2063" i="1"/>
  <c r="H2063" i="1"/>
  <c r="T2062" i="1"/>
  <c r="S2062" i="1" s="1"/>
  <c r="P2062" i="1"/>
  <c r="K2062" i="1"/>
  <c r="J2062" i="1" s="1"/>
  <c r="G2062" i="1"/>
  <c r="F2062" i="1" s="1"/>
  <c r="T2061" i="1"/>
  <c r="S2061" i="1" s="1"/>
  <c r="P2061" i="1"/>
  <c r="K2061" i="1"/>
  <c r="J2061" i="1" s="1"/>
  <c r="G2061" i="1"/>
  <c r="F2061" i="1" s="1"/>
  <c r="S2060" i="1"/>
  <c r="Q2060" i="1"/>
  <c r="J2060" i="1"/>
  <c r="H2060" i="1"/>
  <c r="S2059" i="1"/>
  <c r="Q2059" i="1"/>
  <c r="J2059" i="1"/>
  <c r="H2059" i="1"/>
  <c r="S2058" i="1"/>
  <c r="Q2058" i="1"/>
  <c r="J2058" i="1"/>
  <c r="H2058" i="1"/>
  <c r="S2057" i="1"/>
  <c r="Q2057" i="1"/>
  <c r="J2057" i="1"/>
  <c r="H2057" i="1"/>
  <c r="S2056" i="1"/>
  <c r="Q2056" i="1"/>
  <c r="J2056" i="1"/>
  <c r="H2056" i="1"/>
  <c r="S2055" i="1"/>
  <c r="Q2055" i="1"/>
  <c r="J2055" i="1"/>
  <c r="H2055" i="1"/>
  <c r="T2054" i="1"/>
  <c r="S2054" i="1" s="1"/>
  <c r="P2054" i="1"/>
  <c r="K2054" i="1"/>
  <c r="J2054" i="1" s="1"/>
  <c r="G2054" i="1"/>
  <c r="F2054" i="1" s="1"/>
  <c r="T2053" i="1"/>
  <c r="S2053" i="1" s="1"/>
  <c r="P2053" i="1"/>
  <c r="K2053" i="1"/>
  <c r="J2053" i="1" s="1"/>
  <c r="G2053" i="1"/>
  <c r="F2053" i="1" s="1"/>
  <c r="S2052" i="1"/>
  <c r="Q2052" i="1"/>
  <c r="J2052" i="1"/>
  <c r="H2052" i="1"/>
  <c r="S2051" i="1"/>
  <c r="Q2051" i="1"/>
  <c r="J2051" i="1"/>
  <c r="H2051" i="1"/>
  <c r="S2050" i="1"/>
  <c r="Q2050" i="1"/>
  <c r="J2050" i="1"/>
  <c r="H2050" i="1"/>
  <c r="S2049" i="1"/>
  <c r="Q2049" i="1"/>
  <c r="J2049" i="1"/>
  <c r="H2049" i="1"/>
  <c r="S2048" i="1"/>
  <c r="Q2048" i="1"/>
  <c r="J2048" i="1"/>
  <c r="H2048" i="1"/>
  <c r="S2047" i="1"/>
  <c r="Q2047" i="1"/>
  <c r="J2047" i="1"/>
  <c r="H2047" i="1"/>
  <c r="T2046" i="1"/>
  <c r="S2046" i="1" s="1"/>
  <c r="P2046" i="1"/>
  <c r="K2046" i="1"/>
  <c r="J2046" i="1" s="1"/>
  <c r="G2046" i="1"/>
  <c r="F2046" i="1" s="1"/>
  <c r="T2045" i="1"/>
  <c r="S2045" i="1" s="1"/>
  <c r="P2045" i="1"/>
  <c r="K2045" i="1"/>
  <c r="J2045" i="1" s="1"/>
  <c r="G2045" i="1"/>
  <c r="F2045" i="1" s="1"/>
  <c r="S2044" i="1"/>
  <c r="Q2044" i="1"/>
  <c r="J2044" i="1"/>
  <c r="H2044" i="1"/>
  <c r="S2043" i="1"/>
  <c r="Q2043" i="1"/>
  <c r="J2043" i="1"/>
  <c r="H2043" i="1"/>
  <c r="S2042" i="1"/>
  <c r="Q2042" i="1"/>
  <c r="J2042" i="1"/>
  <c r="H2042" i="1"/>
  <c r="S2041" i="1"/>
  <c r="Q2041" i="1"/>
  <c r="J2041" i="1"/>
  <c r="H2041" i="1"/>
  <c r="S2040" i="1"/>
  <c r="Q2040" i="1"/>
  <c r="J2040" i="1"/>
  <c r="H2040" i="1"/>
  <c r="S2039" i="1"/>
  <c r="Q2039" i="1"/>
  <c r="J2039" i="1"/>
  <c r="H2039" i="1"/>
  <c r="T2038" i="1"/>
  <c r="S2038" i="1" s="1"/>
  <c r="P2038" i="1"/>
  <c r="K2038" i="1"/>
  <c r="J2038" i="1" s="1"/>
  <c r="G2038" i="1"/>
  <c r="F2038" i="1" s="1"/>
  <c r="T2037" i="1"/>
  <c r="S2037" i="1" s="1"/>
  <c r="P2037" i="1"/>
  <c r="K2037" i="1"/>
  <c r="J2037" i="1" s="1"/>
  <c r="G2037" i="1"/>
  <c r="F2037" i="1" s="1"/>
  <c r="S2036" i="1"/>
  <c r="Q2036" i="1"/>
  <c r="J2036" i="1"/>
  <c r="H2036" i="1"/>
  <c r="S2035" i="1"/>
  <c r="Q2035" i="1"/>
  <c r="J2035" i="1"/>
  <c r="H2035" i="1"/>
  <c r="S2034" i="1"/>
  <c r="Q2034" i="1"/>
  <c r="J2034" i="1"/>
  <c r="H2034" i="1"/>
  <c r="S2033" i="1"/>
  <c r="Q2033" i="1"/>
  <c r="J2033" i="1"/>
  <c r="H2033" i="1"/>
  <c r="S2032" i="1"/>
  <c r="Q2032" i="1"/>
  <c r="J2032" i="1"/>
  <c r="H2032" i="1"/>
  <c r="S2031" i="1"/>
  <c r="Q2031" i="1"/>
  <c r="J2031" i="1"/>
  <c r="H2031" i="1"/>
  <c r="T2030" i="1"/>
  <c r="S2030" i="1" s="1"/>
  <c r="P2030" i="1"/>
  <c r="K2030" i="1"/>
  <c r="J2030" i="1" s="1"/>
  <c r="G2030" i="1"/>
  <c r="F2030" i="1" s="1"/>
  <c r="T2029" i="1"/>
  <c r="S2029" i="1" s="1"/>
  <c r="P2029" i="1"/>
  <c r="K2029" i="1"/>
  <c r="J2029" i="1" s="1"/>
  <c r="G2029" i="1"/>
  <c r="F2029" i="1" s="1"/>
  <c r="S2028" i="1"/>
  <c r="Q2028" i="1"/>
  <c r="J2028" i="1"/>
  <c r="H2028" i="1"/>
  <c r="S2027" i="1"/>
  <c r="Q2027" i="1"/>
  <c r="J2027" i="1"/>
  <c r="H2027" i="1"/>
  <c r="S2026" i="1"/>
  <c r="Q2026" i="1"/>
  <c r="J2026" i="1"/>
  <c r="H2026" i="1"/>
  <c r="S2025" i="1"/>
  <c r="Q2025" i="1"/>
  <c r="J2025" i="1"/>
  <c r="H2025" i="1"/>
  <c r="S2024" i="1"/>
  <c r="Q2024" i="1"/>
  <c r="J2024" i="1"/>
  <c r="H2024" i="1"/>
  <c r="S2023" i="1"/>
  <c r="Q2023" i="1"/>
  <c r="J2023" i="1"/>
  <c r="H2023" i="1"/>
  <c r="T2022" i="1"/>
  <c r="S2022" i="1" s="1"/>
  <c r="P2022" i="1"/>
  <c r="K2022" i="1"/>
  <c r="J2022" i="1" s="1"/>
  <c r="G2022" i="1"/>
  <c r="F2022" i="1" s="1"/>
  <c r="T2021" i="1"/>
  <c r="S2021" i="1" s="1"/>
  <c r="P2021" i="1"/>
  <c r="K2021" i="1"/>
  <c r="J2021" i="1" s="1"/>
  <c r="G2021" i="1"/>
  <c r="F2021" i="1" s="1"/>
  <c r="S2020" i="1"/>
  <c r="Q2020" i="1"/>
  <c r="J2020" i="1"/>
  <c r="H2020" i="1"/>
  <c r="S2019" i="1"/>
  <c r="Q2019" i="1"/>
  <c r="J2019" i="1"/>
  <c r="H2019" i="1"/>
  <c r="S2018" i="1"/>
  <c r="Q2018" i="1"/>
  <c r="J2018" i="1"/>
  <c r="H2018" i="1"/>
  <c r="S2017" i="1"/>
  <c r="Q2017" i="1"/>
  <c r="J2017" i="1"/>
  <c r="H2017" i="1"/>
  <c r="S2016" i="1"/>
  <c r="Q2016" i="1"/>
  <c r="J2016" i="1"/>
  <c r="H2016" i="1"/>
  <c r="S2015" i="1"/>
  <c r="Q2015" i="1"/>
  <c r="J2015" i="1"/>
  <c r="H2015" i="1"/>
  <c r="T2014" i="1"/>
  <c r="S2014" i="1" s="1"/>
  <c r="P2014" i="1"/>
  <c r="K2014" i="1"/>
  <c r="J2014" i="1" s="1"/>
  <c r="G2014" i="1"/>
  <c r="F2014" i="1" s="1"/>
  <c r="T2013" i="1"/>
  <c r="S2013" i="1" s="1"/>
  <c r="P2013" i="1"/>
  <c r="K2013" i="1"/>
  <c r="J2013" i="1" s="1"/>
  <c r="G2013" i="1"/>
  <c r="F2013" i="1" s="1"/>
  <c r="S2012" i="1"/>
  <c r="Q2012" i="1"/>
  <c r="J2012" i="1"/>
  <c r="H2012" i="1"/>
  <c r="S2011" i="1"/>
  <c r="Q2011" i="1"/>
  <c r="J2011" i="1"/>
  <c r="H2011" i="1"/>
  <c r="S2010" i="1"/>
  <c r="Q2010" i="1"/>
  <c r="J2010" i="1"/>
  <c r="H2010" i="1"/>
  <c r="S2009" i="1"/>
  <c r="Q2009" i="1"/>
  <c r="J2009" i="1"/>
  <c r="H2009" i="1"/>
  <c r="S2008" i="1"/>
  <c r="Q2008" i="1"/>
  <c r="J2008" i="1"/>
  <c r="H2008" i="1"/>
  <c r="S2007" i="1"/>
  <c r="Q2007" i="1"/>
  <c r="J2007" i="1"/>
  <c r="H2007" i="1"/>
  <c r="T2006" i="1"/>
  <c r="S2006" i="1" s="1"/>
  <c r="P2006" i="1"/>
  <c r="K2006" i="1"/>
  <c r="J2006" i="1" s="1"/>
  <c r="G2006" i="1"/>
  <c r="F2006" i="1" s="1"/>
  <c r="T2005" i="1"/>
  <c r="S2005" i="1" s="1"/>
  <c r="P2005" i="1"/>
  <c r="K2005" i="1"/>
  <c r="J2005" i="1" s="1"/>
  <c r="G2005" i="1"/>
  <c r="F2005" i="1" s="1"/>
  <c r="S2004" i="1"/>
  <c r="Q2004" i="1"/>
  <c r="J2004" i="1"/>
  <c r="H2004" i="1"/>
  <c r="S2003" i="1"/>
  <c r="Q2003" i="1"/>
  <c r="J2003" i="1"/>
  <c r="H2003" i="1"/>
  <c r="S2002" i="1"/>
  <c r="Q2002" i="1"/>
  <c r="J2002" i="1"/>
  <c r="H2002" i="1"/>
  <c r="S2001" i="1"/>
  <c r="Q2001" i="1"/>
  <c r="J2001" i="1"/>
  <c r="H2001" i="1"/>
  <c r="S2000" i="1"/>
  <c r="Q2000" i="1"/>
  <c r="J2000" i="1"/>
  <c r="H2000" i="1"/>
  <c r="S1999" i="1"/>
  <c r="Q1999" i="1"/>
  <c r="J1999" i="1"/>
  <c r="H1999" i="1"/>
  <c r="T1998" i="1"/>
  <c r="S1998" i="1" s="1"/>
  <c r="P1998" i="1"/>
  <c r="K1998" i="1"/>
  <c r="J1998" i="1" s="1"/>
  <c r="G1998" i="1"/>
  <c r="F1998" i="1" s="1"/>
  <c r="T1997" i="1"/>
  <c r="S1997" i="1" s="1"/>
  <c r="P1997" i="1"/>
  <c r="K1997" i="1"/>
  <c r="J1997" i="1" s="1"/>
  <c r="G1997" i="1"/>
  <c r="F1997" i="1" s="1"/>
  <c r="S1996" i="1"/>
  <c r="Q1996" i="1"/>
  <c r="J1996" i="1"/>
  <c r="H1996" i="1"/>
  <c r="S1995" i="1"/>
  <c r="Q1995" i="1"/>
  <c r="J1995" i="1"/>
  <c r="H1995" i="1"/>
  <c r="S1994" i="1"/>
  <c r="Q1994" i="1"/>
  <c r="J1994" i="1"/>
  <c r="H1994" i="1"/>
  <c r="S1993" i="1"/>
  <c r="Q1993" i="1"/>
  <c r="J1993" i="1"/>
  <c r="H1993" i="1"/>
  <c r="S1992" i="1"/>
  <c r="Q1992" i="1"/>
  <c r="J1992" i="1"/>
  <c r="H1992" i="1"/>
  <c r="S1991" i="1"/>
  <c r="Q1991" i="1"/>
  <c r="J1991" i="1"/>
  <c r="H1991" i="1"/>
  <c r="S1985" i="1"/>
  <c r="Q1985" i="1"/>
  <c r="J1985" i="1"/>
  <c r="H1985" i="1"/>
  <c r="S1984" i="1"/>
  <c r="Q1984" i="1"/>
  <c r="J1984" i="1"/>
  <c r="H1984" i="1"/>
  <c r="S1983" i="1"/>
  <c r="Q1983" i="1"/>
  <c r="J1983" i="1"/>
  <c r="H1983" i="1"/>
  <c r="S1982" i="1"/>
  <c r="Q1982" i="1"/>
  <c r="J1982" i="1"/>
  <c r="H1982" i="1"/>
  <c r="Q1981" i="1"/>
  <c r="H1981" i="1"/>
  <c r="F1981" i="1"/>
  <c r="J1981" i="1" s="1"/>
  <c r="Q1980" i="1"/>
  <c r="H1980" i="1"/>
  <c r="F1980" i="1"/>
  <c r="J1980" i="1" s="1"/>
  <c r="T1979" i="1"/>
  <c r="S1979" i="1" s="1"/>
  <c r="P1979" i="1"/>
  <c r="K1979" i="1"/>
  <c r="G1979" i="1"/>
  <c r="E1979" i="1" s="1"/>
  <c r="T1978" i="1"/>
  <c r="S1978" i="1" s="1"/>
  <c r="P1978" i="1"/>
  <c r="G1978" i="1"/>
  <c r="E1978" i="1" s="1"/>
  <c r="S1977" i="1"/>
  <c r="Q1977" i="1"/>
  <c r="J1977" i="1"/>
  <c r="H1977" i="1"/>
  <c r="S1976" i="1"/>
  <c r="Q1976" i="1"/>
  <c r="J1976" i="1"/>
  <c r="H1976" i="1"/>
  <c r="S1975" i="1"/>
  <c r="Q1975" i="1"/>
  <c r="J1975" i="1"/>
  <c r="H1975" i="1"/>
  <c r="S1974" i="1"/>
  <c r="Q1974" i="1"/>
  <c r="J1974" i="1"/>
  <c r="H1974" i="1"/>
  <c r="S1973" i="1"/>
  <c r="Q1973" i="1"/>
  <c r="J1973" i="1"/>
  <c r="H1973" i="1"/>
  <c r="S1972" i="1"/>
  <c r="Q1972" i="1"/>
  <c r="J1972" i="1"/>
  <c r="H1972" i="1"/>
  <c r="T1971" i="1"/>
  <c r="S1971" i="1" s="1"/>
  <c r="P1971" i="1"/>
  <c r="K1971" i="1"/>
  <c r="J1971" i="1" s="1"/>
  <c r="G1971" i="1"/>
  <c r="F1971" i="1" s="1"/>
  <c r="T1970" i="1"/>
  <c r="S1970" i="1" s="1"/>
  <c r="P1970" i="1"/>
  <c r="K1970" i="1"/>
  <c r="J1970" i="1" s="1"/>
  <c r="G1970" i="1"/>
  <c r="F1970" i="1" s="1"/>
  <c r="S1969" i="1"/>
  <c r="Q1969" i="1"/>
  <c r="J1969" i="1"/>
  <c r="H1969" i="1"/>
  <c r="S1968" i="1"/>
  <c r="Q1968" i="1"/>
  <c r="J1968" i="1"/>
  <c r="H1968" i="1"/>
  <c r="S1967" i="1"/>
  <c r="Q1967" i="1"/>
  <c r="J1967" i="1"/>
  <c r="H1967" i="1"/>
  <c r="S1966" i="1"/>
  <c r="Q1966" i="1"/>
  <c r="J1966" i="1"/>
  <c r="H1966" i="1"/>
  <c r="S1965" i="1"/>
  <c r="Q1965" i="1"/>
  <c r="J1965" i="1"/>
  <c r="H1965" i="1"/>
  <c r="S1964" i="1"/>
  <c r="Q1964" i="1"/>
  <c r="J1964" i="1"/>
  <c r="H1964" i="1"/>
  <c r="T1963" i="1"/>
  <c r="S1963" i="1" s="1"/>
  <c r="P1963" i="1"/>
  <c r="K1963" i="1"/>
  <c r="J1963" i="1" s="1"/>
  <c r="G1963" i="1"/>
  <c r="F1963" i="1" s="1"/>
  <c r="T1962" i="1"/>
  <c r="S1962" i="1" s="1"/>
  <c r="P1962" i="1"/>
  <c r="K1962" i="1"/>
  <c r="J1962" i="1" s="1"/>
  <c r="G1962" i="1"/>
  <c r="F1962" i="1" s="1"/>
  <c r="S1961" i="1"/>
  <c r="Q1961" i="1"/>
  <c r="J1961" i="1"/>
  <c r="H1961" i="1"/>
  <c r="S1960" i="1"/>
  <c r="Q1960" i="1"/>
  <c r="J1960" i="1"/>
  <c r="H1960" i="1"/>
  <c r="S1959" i="1"/>
  <c r="Q1959" i="1"/>
  <c r="J1959" i="1"/>
  <c r="H1959" i="1"/>
  <c r="S1958" i="1"/>
  <c r="Q1958" i="1"/>
  <c r="J1958" i="1"/>
  <c r="H1958" i="1"/>
  <c r="S1957" i="1"/>
  <c r="Q1957" i="1"/>
  <c r="J1957" i="1"/>
  <c r="H1957" i="1"/>
  <c r="S1956" i="1"/>
  <c r="Q1956" i="1"/>
  <c r="J1956" i="1"/>
  <c r="H1956" i="1"/>
  <c r="T1955" i="1"/>
  <c r="S1955" i="1" s="1"/>
  <c r="P1955" i="1"/>
  <c r="K1955" i="1"/>
  <c r="J1955" i="1" s="1"/>
  <c r="G1955" i="1"/>
  <c r="F1955" i="1" s="1"/>
  <c r="T1954" i="1"/>
  <c r="S1954" i="1" s="1"/>
  <c r="P1954" i="1"/>
  <c r="K1954" i="1"/>
  <c r="J1954" i="1" s="1"/>
  <c r="G1954" i="1"/>
  <c r="F1954" i="1" s="1"/>
  <c r="S1953" i="1"/>
  <c r="Q1953" i="1"/>
  <c r="J1953" i="1"/>
  <c r="H1953" i="1"/>
  <c r="S1952" i="1"/>
  <c r="Q1952" i="1"/>
  <c r="J1952" i="1"/>
  <c r="H1952" i="1"/>
  <c r="S1951" i="1"/>
  <c r="Q1951" i="1"/>
  <c r="J1951" i="1"/>
  <c r="H1951" i="1"/>
  <c r="S1950" i="1"/>
  <c r="Q1950" i="1"/>
  <c r="J1950" i="1"/>
  <c r="H1950" i="1"/>
  <c r="Q1949" i="1"/>
  <c r="H1949" i="1"/>
  <c r="F1949" i="1"/>
  <c r="J1949" i="1" s="1"/>
  <c r="Q1948" i="1"/>
  <c r="H1948" i="1"/>
  <c r="F1948" i="1"/>
  <c r="J1948" i="1" s="1"/>
  <c r="T1947" i="1"/>
  <c r="S1947" i="1" s="1"/>
  <c r="P1947" i="1"/>
  <c r="K1947" i="1"/>
  <c r="G1947" i="1"/>
  <c r="T1946" i="1"/>
  <c r="S1946" i="1" s="1"/>
  <c r="P1946" i="1"/>
  <c r="G1946" i="1"/>
  <c r="E1946" i="1" s="1"/>
  <c r="S1945" i="1"/>
  <c r="Q1945" i="1"/>
  <c r="J1945" i="1"/>
  <c r="H1945" i="1"/>
  <c r="S1944" i="1"/>
  <c r="Q1944" i="1"/>
  <c r="J1944" i="1"/>
  <c r="H1944" i="1"/>
  <c r="S1943" i="1"/>
  <c r="Q1943" i="1"/>
  <c r="J1943" i="1"/>
  <c r="H1943" i="1"/>
  <c r="S1942" i="1"/>
  <c r="Q1942" i="1"/>
  <c r="J1942" i="1"/>
  <c r="H1942" i="1"/>
  <c r="S1941" i="1"/>
  <c r="Q1941" i="1"/>
  <c r="J1941" i="1"/>
  <c r="H1941" i="1"/>
  <c r="S1940" i="1"/>
  <c r="Q1940" i="1"/>
  <c r="J1940" i="1"/>
  <c r="H1940" i="1"/>
  <c r="T1939" i="1"/>
  <c r="S1939" i="1" s="1"/>
  <c r="P1939" i="1"/>
  <c r="K1939" i="1"/>
  <c r="G1939" i="1"/>
  <c r="T1938" i="1"/>
  <c r="S1938" i="1" s="1"/>
  <c r="P1938" i="1"/>
  <c r="K1938" i="1"/>
  <c r="G1938" i="1"/>
  <c r="S1937" i="1"/>
  <c r="Q1937" i="1"/>
  <c r="J1937" i="1"/>
  <c r="H1937" i="1"/>
  <c r="S1936" i="1"/>
  <c r="Q1936" i="1"/>
  <c r="J1936" i="1"/>
  <c r="H1936" i="1"/>
  <c r="S1935" i="1"/>
  <c r="Q1935" i="1"/>
  <c r="J1935" i="1"/>
  <c r="H1935" i="1"/>
  <c r="S1934" i="1"/>
  <c r="Q1934" i="1"/>
  <c r="J1934" i="1"/>
  <c r="H1934" i="1"/>
  <c r="S1933" i="1"/>
  <c r="Q1933" i="1"/>
  <c r="J1933" i="1"/>
  <c r="H1933" i="1"/>
  <c r="S1932" i="1"/>
  <c r="Q1932" i="1"/>
  <c r="J1932" i="1"/>
  <c r="H1932" i="1"/>
  <c r="T1931" i="1"/>
  <c r="S1931" i="1" s="1"/>
  <c r="P1931" i="1"/>
  <c r="K1931" i="1"/>
  <c r="G1931" i="1"/>
  <c r="T1930" i="1"/>
  <c r="S1930" i="1" s="1"/>
  <c r="P1930" i="1"/>
  <c r="K1930" i="1"/>
  <c r="G1930" i="1"/>
  <c r="S1929" i="1"/>
  <c r="Q1929" i="1"/>
  <c r="J1929" i="1"/>
  <c r="H1929" i="1"/>
  <c r="S1928" i="1"/>
  <c r="Q1928" i="1"/>
  <c r="J1928" i="1"/>
  <c r="H1928" i="1"/>
  <c r="S1927" i="1"/>
  <c r="Q1927" i="1"/>
  <c r="J1927" i="1"/>
  <c r="H1927" i="1"/>
  <c r="S1926" i="1"/>
  <c r="Q1926" i="1"/>
  <c r="J1926" i="1"/>
  <c r="H1926" i="1"/>
  <c r="S1925" i="1"/>
  <c r="Q1925" i="1"/>
  <c r="J1925" i="1"/>
  <c r="H1925" i="1"/>
  <c r="S1924" i="1"/>
  <c r="Q1924" i="1"/>
  <c r="J1924" i="1"/>
  <c r="H1924" i="1"/>
  <c r="T1923" i="1"/>
  <c r="S1923" i="1" s="1"/>
  <c r="P1923" i="1"/>
  <c r="K1923" i="1"/>
  <c r="G1923" i="1"/>
  <c r="T1922" i="1"/>
  <c r="S1922" i="1" s="1"/>
  <c r="P1922" i="1"/>
  <c r="K1922" i="1"/>
  <c r="G1922" i="1"/>
  <c r="S1921" i="1"/>
  <c r="Q1921" i="1"/>
  <c r="J1921" i="1"/>
  <c r="H1921" i="1"/>
  <c r="S1920" i="1"/>
  <c r="Q1920" i="1"/>
  <c r="J1920" i="1"/>
  <c r="H1920" i="1"/>
  <c r="S1919" i="1"/>
  <c r="Q1919" i="1"/>
  <c r="J1919" i="1"/>
  <c r="H1919" i="1"/>
  <c r="S1918" i="1"/>
  <c r="Q1918" i="1"/>
  <c r="J1918" i="1"/>
  <c r="H1918" i="1"/>
  <c r="S1917" i="1"/>
  <c r="Q1917" i="1"/>
  <c r="J1917" i="1"/>
  <c r="H1917" i="1"/>
  <c r="S1916" i="1"/>
  <c r="Q1916" i="1"/>
  <c r="J1916" i="1"/>
  <c r="H1916" i="1"/>
  <c r="T1915" i="1"/>
  <c r="S1915" i="1" s="1"/>
  <c r="P1915" i="1"/>
  <c r="K1915" i="1"/>
  <c r="G1915" i="1"/>
  <c r="T1914" i="1"/>
  <c r="S1914" i="1" s="1"/>
  <c r="P1914" i="1"/>
  <c r="K1914" i="1"/>
  <c r="G1914" i="1"/>
  <c r="S1913" i="1"/>
  <c r="Q1913" i="1"/>
  <c r="J1913" i="1"/>
  <c r="H1913" i="1"/>
  <c r="S1912" i="1"/>
  <c r="Q1912" i="1"/>
  <c r="J1912" i="1"/>
  <c r="H1912" i="1"/>
  <c r="S1911" i="1"/>
  <c r="Q1911" i="1"/>
  <c r="J1911" i="1"/>
  <c r="H1911" i="1"/>
  <c r="S1910" i="1"/>
  <c r="Q1910" i="1"/>
  <c r="J1910" i="1"/>
  <c r="H1910" i="1"/>
  <c r="Q1909" i="1"/>
  <c r="H1909" i="1"/>
  <c r="F1909" i="1"/>
  <c r="J1909" i="1" s="1"/>
  <c r="Q1908" i="1"/>
  <c r="H1908" i="1"/>
  <c r="F1908" i="1"/>
  <c r="J1908" i="1" s="1"/>
  <c r="T1907" i="1"/>
  <c r="S1907" i="1" s="1"/>
  <c r="P1907" i="1"/>
  <c r="K1907" i="1"/>
  <c r="G1907" i="1"/>
  <c r="T1906" i="1"/>
  <c r="S1906" i="1" s="1"/>
  <c r="P1906" i="1"/>
  <c r="G1906" i="1"/>
  <c r="E1906" i="1" s="1"/>
  <c r="S1905" i="1"/>
  <c r="Q1905" i="1"/>
  <c r="J1905" i="1"/>
  <c r="H1905" i="1"/>
  <c r="S1904" i="1"/>
  <c r="Q1904" i="1"/>
  <c r="J1904" i="1"/>
  <c r="H1904" i="1"/>
  <c r="S1903" i="1"/>
  <c r="Q1903" i="1"/>
  <c r="J1903" i="1"/>
  <c r="H1903" i="1"/>
  <c r="S1902" i="1"/>
  <c r="Q1902" i="1"/>
  <c r="J1902" i="1"/>
  <c r="H1902" i="1"/>
  <c r="S1901" i="1"/>
  <c r="Q1901" i="1"/>
  <c r="J1901" i="1"/>
  <c r="H1901" i="1"/>
  <c r="S1900" i="1"/>
  <c r="Q1900" i="1"/>
  <c r="J1900" i="1"/>
  <c r="H1900" i="1"/>
  <c r="T1899" i="1"/>
  <c r="S1899" i="1" s="1"/>
  <c r="P1899" i="1"/>
  <c r="O1899" i="1" s="1"/>
  <c r="K1899" i="1"/>
  <c r="J1899" i="1" s="1"/>
  <c r="G1899" i="1"/>
  <c r="F1899" i="1" s="1"/>
  <c r="T1898" i="1"/>
  <c r="S1898" i="1" s="1"/>
  <c r="P1898" i="1"/>
  <c r="O1898" i="1" s="1"/>
  <c r="K1898" i="1"/>
  <c r="G1898" i="1"/>
  <c r="F1898" i="1" s="1"/>
  <c r="S1897" i="1"/>
  <c r="Q1897" i="1"/>
  <c r="J1897" i="1"/>
  <c r="H1897" i="1"/>
  <c r="S1896" i="1"/>
  <c r="Q1896" i="1"/>
  <c r="J1896" i="1"/>
  <c r="H1896" i="1"/>
  <c r="S1895" i="1"/>
  <c r="Q1895" i="1"/>
  <c r="J1895" i="1"/>
  <c r="H1895" i="1"/>
  <c r="S1894" i="1"/>
  <c r="Q1894" i="1"/>
  <c r="J1894" i="1"/>
  <c r="H1894" i="1"/>
  <c r="S1893" i="1"/>
  <c r="Q1893" i="1"/>
  <c r="J1893" i="1"/>
  <c r="H1893" i="1"/>
  <c r="S1892" i="1"/>
  <c r="Q1892" i="1"/>
  <c r="J1892" i="1"/>
  <c r="H1892" i="1"/>
  <c r="T1891" i="1"/>
  <c r="Q1891" i="1" s="1"/>
  <c r="P1891" i="1"/>
  <c r="O1891" i="1" s="1"/>
  <c r="K1891" i="1"/>
  <c r="G1891" i="1"/>
  <c r="T1890" i="1"/>
  <c r="Q1890" i="1" s="1"/>
  <c r="P1890" i="1"/>
  <c r="O1890" i="1" s="1"/>
  <c r="K1890" i="1"/>
  <c r="J1890" i="1" s="1"/>
  <c r="G1890" i="1"/>
  <c r="F1890" i="1" s="1"/>
  <c r="S1889" i="1"/>
  <c r="Q1889" i="1"/>
  <c r="J1889" i="1"/>
  <c r="H1889" i="1"/>
  <c r="S1888" i="1"/>
  <c r="Q1888" i="1"/>
  <c r="J1888" i="1"/>
  <c r="H1888" i="1"/>
  <c r="Q1887" i="1"/>
  <c r="H1887" i="1"/>
  <c r="F1887" i="1"/>
  <c r="J1887" i="1" s="1"/>
  <c r="Q1886" i="1"/>
  <c r="H1886" i="1"/>
  <c r="F1886" i="1"/>
  <c r="J1886" i="1" s="1"/>
  <c r="Q1885" i="1"/>
  <c r="J1885" i="1"/>
  <c r="H1885" i="1"/>
  <c r="Q1884" i="1"/>
  <c r="J1884" i="1"/>
  <c r="H1884" i="1"/>
  <c r="T1883" i="1"/>
  <c r="Q1883" i="1" s="1"/>
  <c r="P1883" i="1"/>
  <c r="O1883" i="1" s="1"/>
  <c r="K1883" i="1"/>
  <c r="G1883" i="1"/>
  <c r="T1882" i="1"/>
  <c r="P1882" i="1"/>
  <c r="O1882" i="1" s="1"/>
  <c r="G1882" i="1"/>
  <c r="E1882" i="1" s="1"/>
  <c r="Q1878" i="1"/>
  <c r="J1878" i="1"/>
  <c r="H1878" i="1"/>
  <c r="Q1877" i="1"/>
  <c r="H1877" i="1"/>
  <c r="Q1876" i="1"/>
  <c r="J1876" i="1"/>
  <c r="H1876" i="1"/>
  <c r="Q1875" i="1"/>
  <c r="H1875" i="1"/>
  <c r="Q1874" i="1"/>
  <c r="H1874" i="1"/>
  <c r="Q1873" i="1"/>
  <c r="H1873" i="1"/>
  <c r="Q1872" i="1"/>
  <c r="J1872" i="1"/>
  <c r="H1872" i="1"/>
  <c r="Q1871" i="1"/>
  <c r="J1871" i="1"/>
  <c r="H1871" i="1"/>
  <c r="Q1870" i="1"/>
  <c r="J1870" i="1"/>
  <c r="H1870" i="1"/>
  <c r="Q1869" i="1"/>
  <c r="J1869" i="1"/>
  <c r="H1869" i="1"/>
  <c r="Q1868" i="1"/>
  <c r="J1868" i="1"/>
  <c r="H1868" i="1"/>
  <c r="Q1867" i="1"/>
  <c r="J1867" i="1"/>
  <c r="H1867" i="1"/>
  <c r="S1866" i="1"/>
  <c r="Q1866" i="1"/>
  <c r="J1866" i="1"/>
  <c r="H1866" i="1"/>
  <c r="S1865" i="1"/>
  <c r="Q1865" i="1"/>
  <c r="J1865" i="1"/>
  <c r="H1865" i="1"/>
  <c r="T1864" i="1"/>
  <c r="P1864" i="1"/>
  <c r="O1864" i="1" s="1"/>
  <c r="O1861" i="1" s="1"/>
  <c r="K1864" i="1"/>
  <c r="J1864" i="1" s="1"/>
  <c r="J1861" i="1" s="1"/>
  <c r="G1864" i="1"/>
  <c r="F1864" i="1" s="1"/>
  <c r="F1861" i="1" s="1"/>
  <c r="P1863" i="1"/>
  <c r="O1863" i="1" s="1"/>
  <c r="O1860" i="1" s="1"/>
  <c r="G1863" i="1"/>
  <c r="F1863" i="1" s="1"/>
  <c r="F1860" i="1" s="1"/>
  <c r="S1859" i="1"/>
  <c r="Q1859" i="1"/>
  <c r="J1859" i="1"/>
  <c r="H1859" i="1"/>
  <c r="S1858" i="1"/>
  <c r="Q1858" i="1"/>
  <c r="J1858" i="1"/>
  <c r="H1858" i="1"/>
  <c r="S1857" i="1"/>
  <c r="Q1857" i="1"/>
  <c r="J1857" i="1"/>
  <c r="H1857" i="1"/>
  <c r="S1856" i="1"/>
  <c r="Q1856" i="1"/>
  <c r="J1856" i="1"/>
  <c r="H1856" i="1"/>
  <c r="S1855" i="1"/>
  <c r="Q1855" i="1"/>
  <c r="J1855" i="1"/>
  <c r="H1855" i="1"/>
  <c r="S1854" i="1"/>
  <c r="Q1854" i="1"/>
  <c r="J1854" i="1"/>
  <c r="H1854" i="1"/>
  <c r="T1853" i="1"/>
  <c r="Q1853" i="1" s="1"/>
  <c r="P1853" i="1"/>
  <c r="O1853" i="1" s="1"/>
  <c r="K1853" i="1"/>
  <c r="G1853" i="1"/>
  <c r="F1853" i="1" s="1"/>
  <c r="T1852" i="1"/>
  <c r="Q1852" i="1" s="1"/>
  <c r="P1852" i="1"/>
  <c r="O1852" i="1" s="1"/>
  <c r="K1852" i="1"/>
  <c r="G1852" i="1"/>
  <c r="F1852" i="1" s="1"/>
  <c r="S1851" i="1"/>
  <c r="Q1851" i="1"/>
  <c r="J1851" i="1"/>
  <c r="H1851" i="1"/>
  <c r="S1850" i="1"/>
  <c r="Q1850" i="1"/>
  <c r="J1850" i="1"/>
  <c r="H1850" i="1"/>
  <c r="S1849" i="1"/>
  <c r="Q1849" i="1"/>
  <c r="J1849" i="1"/>
  <c r="H1849" i="1"/>
  <c r="S1848" i="1"/>
  <c r="Q1848" i="1"/>
  <c r="J1848" i="1"/>
  <c r="H1848" i="1"/>
  <c r="S1847" i="1"/>
  <c r="Q1847" i="1"/>
  <c r="J1847" i="1"/>
  <c r="H1847" i="1"/>
  <c r="S1846" i="1"/>
  <c r="Q1846" i="1"/>
  <c r="J1846" i="1"/>
  <c r="H1846" i="1"/>
  <c r="S1845" i="1"/>
  <c r="Q1845" i="1"/>
  <c r="J1845" i="1"/>
  <c r="H1845" i="1"/>
  <c r="S1844" i="1"/>
  <c r="Q1844" i="1"/>
  <c r="J1844" i="1"/>
  <c r="H1844" i="1"/>
  <c r="T1843" i="1"/>
  <c r="Q1843" i="1" s="1"/>
  <c r="P1843" i="1"/>
  <c r="O1843" i="1" s="1"/>
  <c r="K1843" i="1"/>
  <c r="K1840" i="1" s="1"/>
  <c r="G1843" i="1"/>
  <c r="F1843" i="1" s="1"/>
  <c r="T1842" i="1"/>
  <c r="Q1842" i="1" s="1"/>
  <c r="P1842" i="1"/>
  <c r="O1842" i="1" s="1"/>
  <c r="K1842" i="1"/>
  <c r="K1839" i="1" s="1"/>
  <c r="G1842" i="1"/>
  <c r="F1842" i="1" s="1"/>
  <c r="S1838" i="1"/>
  <c r="Q1838" i="1"/>
  <c r="J1838" i="1"/>
  <c r="H1838" i="1"/>
  <c r="S1837" i="1"/>
  <c r="Q1837" i="1"/>
  <c r="J1837" i="1"/>
  <c r="H1837" i="1"/>
  <c r="S1836" i="1"/>
  <c r="Q1836" i="1"/>
  <c r="J1836" i="1"/>
  <c r="H1836" i="1"/>
  <c r="S1835" i="1"/>
  <c r="Q1835" i="1"/>
  <c r="J1835" i="1"/>
  <c r="H1835" i="1"/>
  <c r="S1834" i="1"/>
  <c r="Q1834" i="1"/>
  <c r="J1834" i="1"/>
  <c r="H1834" i="1"/>
  <c r="S1833" i="1"/>
  <c r="Q1833" i="1"/>
  <c r="J1833" i="1"/>
  <c r="H1833" i="1"/>
  <c r="T1832" i="1"/>
  <c r="Q1832" i="1" s="1"/>
  <c r="P1832" i="1"/>
  <c r="O1832" i="1" s="1"/>
  <c r="K1832" i="1"/>
  <c r="G1832" i="1"/>
  <c r="F1832" i="1" s="1"/>
  <c r="T1831" i="1"/>
  <c r="Q1831" i="1" s="1"/>
  <c r="P1831" i="1"/>
  <c r="O1831" i="1" s="1"/>
  <c r="K1831" i="1"/>
  <c r="G1831" i="1"/>
  <c r="F1831" i="1" s="1"/>
  <c r="S1830" i="1"/>
  <c r="Q1830" i="1"/>
  <c r="J1830" i="1"/>
  <c r="H1830" i="1"/>
  <c r="S1829" i="1"/>
  <c r="Q1829" i="1"/>
  <c r="J1829" i="1"/>
  <c r="H1829" i="1"/>
  <c r="S1828" i="1"/>
  <c r="Q1828" i="1"/>
  <c r="J1828" i="1"/>
  <c r="H1828" i="1"/>
  <c r="S1827" i="1"/>
  <c r="Q1827" i="1"/>
  <c r="J1827" i="1"/>
  <c r="H1827" i="1"/>
  <c r="S1826" i="1"/>
  <c r="Q1826" i="1"/>
  <c r="J1826" i="1"/>
  <c r="H1826" i="1"/>
  <c r="S1825" i="1"/>
  <c r="Q1825" i="1"/>
  <c r="J1825" i="1"/>
  <c r="H1825" i="1"/>
  <c r="T1824" i="1"/>
  <c r="Q1824" i="1" s="1"/>
  <c r="P1824" i="1"/>
  <c r="O1824" i="1" s="1"/>
  <c r="K1824" i="1"/>
  <c r="G1824" i="1"/>
  <c r="F1824" i="1" s="1"/>
  <c r="T1823" i="1"/>
  <c r="Q1823" i="1" s="1"/>
  <c r="P1823" i="1"/>
  <c r="O1823" i="1" s="1"/>
  <c r="K1823" i="1"/>
  <c r="G1823" i="1"/>
  <c r="F1823" i="1" s="1"/>
  <c r="S1822" i="1"/>
  <c r="Q1822" i="1"/>
  <c r="J1822" i="1"/>
  <c r="H1822" i="1"/>
  <c r="S1821" i="1"/>
  <c r="Q1821" i="1"/>
  <c r="J1821" i="1"/>
  <c r="H1821" i="1"/>
  <c r="S1820" i="1"/>
  <c r="Q1820" i="1"/>
  <c r="J1820" i="1"/>
  <c r="H1820" i="1"/>
  <c r="S1819" i="1"/>
  <c r="Q1819" i="1"/>
  <c r="J1819" i="1"/>
  <c r="H1819" i="1"/>
  <c r="S1818" i="1"/>
  <c r="Q1818" i="1"/>
  <c r="J1818" i="1"/>
  <c r="H1818" i="1"/>
  <c r="S1817" i="1"/>
  <c r="Q1817" i="1"/>
  <c r="J1817" i="1"/>
  <c r="H1817" i="1"/>
  <c r="T1816" i="1"/>
  <c r="Q1816" i="1" s="1"/>
  <c r="P1816" i="1"/>
  <c r="O1816" i="1" s="1"/>
  <c r="K1816" i="1"/>
  <c r="G1816" i="1"/>
  <c r="F1816" i="1" s="1"/>
  <c r="T1815" i="1"/>
  <c r="Q1815" i="1" s="1"/>
  <c r="P1815" i="1"/>
  <c r="O1815" i="1" s="1"/>
  <c r="K1815" i="1"/>
  <c r="G1815" i="1"/>
  <c r="F1815" i="1" s="1"/>
  <c r="S1814" i="1"/>
  <c r="Q1814" i="1"/>
  <c r="J1814" i="1"/>
  <c r="H1814" i="1"/>
  <c r="S1813" i="1"/>
  <c r="Q1813" i="1"/>
  <c r="J1813" i="1"/>
  <c r="H1813" i="1"/>
  <c r="S1812" i="1"/>
  <c r="Q1812" i="1"/>
  <c r="J1812" i="1"/>
  <c r="H1812" i="1"/>
  <c r="S1811" i="1"/>
  <c r="Q1811" i="1"/>
  <c r="J1811" i="1"/>
  <c r="H1811" i="1"/>
  <c r="S1810" i="1"/>
  <c r="Q1810" i="1"/>
  <c r="J1810" i="1"/>
  <c r="H1810" i="1"/>
  <c r="S1809" i="1"/>
  <c r="Q1809" i="1"/>
  <c r="J1809" i="1"/>
  <c r="H1809" i="1"/>
  <c r="T1808" i="1"/>
  <c r="Q1808" i="1" s="1"/>
  <c r="P1808" i="1"/>
  <c r="O1808" i="1" s="1"/>
  <c r="K1808" i="1"/>
  <c r="G1808" i="1"/>
  <c r="F1808" i="1" s="1"/>
  <c r="T1807" i="1"/>
  <c r="Q1807" i="1" s="1"/>
  <c r="P1807" i="1"/>
  <c r="O1807" i="1" s="1"/>
  <c r="K1807" i="1"/>
  <c r="G1807" i="1"/>
  <c r="F1807" i="1" s="1"/>
  <c r="S1806" i="1"/>
  <c r="Q1806" i="1"/>
  <c r="J1806" i="1"/>
  <c r="H1806" i="1"/>
  <c r="S1805" i="1"/>
  <c r="Q1805" i="1"/>
  <c r="J1805" i="1"/>
  <c r="H1805" i="1"/>
  <c r="S1804" i="1"/>
  <c r="Q1804" i="1"/>
  <c r="J1804" i="1"/>
  <c r="H1804" i="1"/>
  <c r="S1803" i="1"/>
  <c r="Q1803" i="1"/>
  <c r="J1803" i="1"/>
  <c r="H1803" i="1"/>
  <c r="S1802" i="1"/>
  <c r="Q1802" i="1"/>
  <c r="J1802" i="1"/>
  <c r="H1802" i="1"/>
  <c r="S1801" i="1"/>
  <c r="Q1801" i="1"/>
  <c r="J1801" i="1"/>
  <c r="H1801" i="1"/>
  <c r="S1800" i="1"/>
  <c r="Q1800" i="1"/>
  <c r="J1800" i="1"/>
  <c r="H1800" i="1"/>
  <c r="S1799" i="1"/>
  <c r="Q1799" i="1"/>
  <c r="J1799" i="1"/>
  <c r="H1799" i="1"/>
  <c r="S1798" i="1"/>
  <c r="Q1798" i="1"/>
  <c r="J1798" i="1"/>
  <c r="H1798" i="1"/>
  <c r="S1797" i="1"/>
  <c r="Q1797" i="1"/>
  <c r="J1797" i="1"/>
  <c r="H1797" i="1"/>
  <c r="S1796" i="1"/>
  <c r="Q1796" i="1"/>
  <c r="J1796" i="1"/>
  <c r="H1796" i="1"/>
  <c r="S1795" i="1"/>
  <c r="Q1795" i="1"/>
  <c r="J1795" i="1"/>
  <c r="H1795" i="1"/>
  <c r="T1794" i="1"/>
  <c r="Q1794" i="1" s="1"/>
  <c r="P1794" i="1"/>
  <c r="O1794" i="1" s="1"/>
  <c r="K1794" i="1"/>
  <c r="G1794" i="1"/>
  <c r="F1794" i="1" s="1"/>
  <c r="T1793" i="1"/>
  <c r="Q1793" i="1" s="1"/>
  <c r="P1793" i="1"/>
  <c r="O1793" i="1" s="1"/>
  <c r="K1793" i="1"/>
  <c r="G1793" i="1"/>
  <c r="F1793" i="1" s="1"/>
  <c r="S1792" i="1"/>
  <c r="Q1792" i="1"/>
  <c r="J1792" i="1"/>
  <c r="H1792" i="1"/>
  <c r="S1791" i="1"/>
  <c r="Q1791" i="1"/>
  <c r="J1791" i="1"/>
  <c r="H1791" i="1"/>
  <c r="S1790" i="1"/>
  <c r="Q1790" i="1"/>
  <c r="J1790" i="1"/>
  <c r="H1790" i="1"/>
  <c r="S1789" i="1"/>
  <c r="Q1789" i="1"/>
  <c r="J1789" i="1"/>
  <c r="H1789" i="1"/>
  <c r="S1788" i="1"/>
  <c r="Q1788" i="1"/>
  <c r="J1788" i="1"/>
  <c r="H1788" i="1"/>
  <c r="S1787" i="1"/>
  <c r="Q1787" i="1"/>
  <c r="J1787" i="1"/>
  <c r="H1787" i="1"/>
  <c r="T1786" i="1"/>
  <c r="Q1786" i="1" s="1"/>
  <c r="P1786" i="1"/>
  <c r="O1786" i="1" s="1"/>
  <c r="K1786" i="1"/>
  <c r="G1786" i="1"/>
  <c r="F1786" i="1" s="1"/>
  <c r="T1785" i="1"/>
  <c r="Q1785" i="1" s="1"/>
  <c r="P1785" i="1"/>
  <c r="O1785" i="1" s="1"/>
  <c r="K1785" i="1"/>
  <c r="G1785" i="1"/>
  <c r="F1785" i="1" s="1"/>
  <c r="S1784" i="1"/>
  <c r="Q1784" i="1"/>
  <c r="J1784" i="1"/>
  <c r="H1784" i="1"/>
  <c r="S1783" i="1"/>
  <c r="Q1783" i="1"/>
  <c r="J1783" i="1"/>
  <c r="H1783" i="1"/>
  <c r="S1782" i="1"/>
  <c r="Q1782" i="1"/>
  <c r="J1782" i="1"/>
  <c r="H1782" i="1"/>
  <c r="S1781" i="1"/>
  <c r="Q1781" i="1"/>
  <c r="J1781" i="1"/>
  <c r="H1781" i="1"/>
  <c r="S1780" i="1"/>
  <c r="Q1780" i="1"/>
  <c r="J1780" i="1"/>
  <c r="H1780" i="1"/>
  <c r="S1779" i="1"/>
  <c r="Q1779" i="1"/>
  <c r="J1779" i="1"/>
  <c r="H1779" i="1"/>
  <c r="T1778" i="1"/>
  <c r="Q1778" i="1" s="1"/>
  <c r="P1778" i="1"/>
  <c r="O1778" i="1" s="1"/>
  <c r="K1778" i="1"/>
  <c r="G1778" i="1"/>
  <c r="F1778" i="1" s="1"/>
  <c r="T1777" i="1"/>
  <c r="Q1777" i="1" s="1"/>
  <c r="P1777" i="1"/>
  <c r="O1777" i="1" s="1"/>
  <c r="K1777" i="1"/>
  <c r="G1777" i="1"/>
  <c r="F1777" i="1" s="1"/>
  <c r="S1773" i="1"/>
  <c r="Q1773" i="1"/>
  <c r="J1773" i="1"/>
  <c r="H1773" i="1"/>
  <c r="S1772" i="1"/>
  <c r="Q1772" i="1"/>
  <c r="J1772" i="1"/>
  <c r="H1772" i="1"/>
  <c r="S1771" i="1"/>
  <c r="Q1771" i="1"/>
  <c r="J1771" i="1"/>
  <c r="H1771" i="1"/>
  <c r="S1770" i="1"/>
  <c r="Q1770" i="1"/>
  <c r="J1770" i="1"/>
  <c r="H1770" i="1"/>
  <c r="S1769" i="1"/>
  <c r="Q1769" i="1"/>
  <c r="J1769" i="1"/>
  <c r="H1769" i="1"/>
  <c r="S1768" i="1"/>
  <c r="Q1768" i="1"/>
  <c r="J1768" i="1"/>
  <c r="H1768" i="1"/>
  <c r="S1767" i="1"/>
  <c r="Q1767" i="1"/>
  <c r="J1767" i="1"/>
  <c r="H1767" i="1"/>
  <c r="S1766" i="1"/>
  <c r="Q1766" i="1"/>
  <c r="J1766" i="1"/>
  <c r="H1766" i="1"/>
  <c r="S1765" i="1"/>
  <c r="Q1765" i="1"/>
  <c r="J1765" i="1"/>
  <c r="H1765" i="1"/>
  <c r="S1764" i="1"/>
  <c r="Q1764" i="1"/>
  <c r="J1764" i="1"/>
  <c r="H1764" i="1"/>
  <c r="T1763" i="1"/>
  <c r="Q1763" i="1" s="1"/>
  <c r="P1763" i="1"/>
  <c r="O1763" i="1" s="1"/>
  <c r="K1763" i="1"/>
  <c r="G1763" i="1"/>
  <c r="F1763" i="1" s="1"/>
  <c r="T1762" i="1"/>
  <c r="Q1762" i="1" s="1"/>
  <c r="P1762" i="1"/>
  <c r="O1762" i="1" s="1"/>
  <c r="K1762" i="1"/>
  <c r="G1762" i="1"/>
  <c r="F1762" i="1" s="1"/>
  <c r="S1761" i="1"/>
  <c r="Q1761" i="1"/>
  <c r="J1761" i="1"/>
  <c r="H1761" i="1"/>
  <c r="S1760" i="1"/>
  <c r="Q1760" i="1"/>
  <c r="J1760" i="1"/>
  <c r="H1760" i="1"/>
  <c r="S1759" i="1"/>
  <c r="Q1759" i="1"/>
  <c r="J1759" i="1"/>
  <c r="H1759" i="1"/>
  <c r="S1758" i="1"/>
  <c r="Q1758" i="1"/>
  <c r="J1758" i="1"/>
  <c r="H1758" i="1"/>
  <c r="S1757" i="1"/>
  <c r="Q1757" i="1"/>
  <c r="J1757" i="1"/>
  <c r="H1757" i="1"/>
  <c r="S1756" i="1"/>
  <c r="Q1756" i="1"/>
  <c r="J1756" i="1"/>
  <c r="H1756" i="1"/>
  <c r="T1755" i="1"/>
  <c r="Q1755" i="1" s="1"/>
  <c r="P1755" i="1"/>
  <c r="O1755" i="1" s="1"/>
  <c r="K1755" i="1"/>
  <c r="G1755" i="1"/>
  <c r="F1755" i="1" s="1"/>
  <c r="T1754" i="1"/>
  <c r="Q1754" i="1" s="1"/>
  <c r="P1754" i="1"/>
  <c r="O1754" i="1" s="1"/>
  <c r="K1754" i="1"/>
  <c r="G1754" i="1"/>
  <c r="F1754" i="1" s="1"/>
  <c r="S1753" i="1"/>
  <c r="Q1753" i="1"/>
  <c r="J1753" i="1"/>
  <c r="H1753" i="1"/>
  <c r="S1752" i="1"/>
  <c r="Q1752" i="1"/>
  <c r="J1752" i="1"/>
  <c r="H1752" i="1"/>
  <c r="S1751" i="1"/>
  <c r="Q1751" i="1"/>
  <c r="J1751" i="1"/>
  <c r="H1751" i="1"/>
  <c r="S1750" i="1"/>
  <c r="Q1750" i="1"/>
  <c r="J1750" i="1"/>
  <c r="H1750" i="1"/>
  <c r="S1749" i="1"/>
  <c r="Q1749" i="1"/>
  <c r="J1749" i="1"/>
  <c r="H1749" i="1"/>
  <c r="S1748" i="1"/>
  <c r="Q1748" i="1"/>
  <c r="J1748" i="1"/>
  <c r="H1748" i="1"/>
  <c r="T1747" i="1"/>
  <c r="Q1747" i="1" s="1"/>
  <c r="P1747" i="1"/>
  <c r="O1747" i="1" s="1"/>
  <c r="K1747" i="1"/>
  <c r="G1747" i="1"/>
  <c r="F1747" i="1" s="1"/>
  <c r="T1746" i="1"/>
  <c r="Q1746" i="1" s="1"/>
  <c r="P1746" i="1"/>
  <c r="O1746" i="1" s="1"/>
  <c r="K1746" i="1"/>
  <c r="G1746" i="1"/>
  <c r="F1746" i="1" s="1"/>
  <c r="S1745" i="1"/>
  <c r="Q1745" i="1"/>
  <c r="J1745" i="1"/>
  <c r="H1745" i="1"/>
  <c r="S1744" i="1"/>
  <c r="Q1744" i="1"/>
  <c r="J1744" i="1"/>
  <c r="H1744" i="1"/>
  <c r="S1743" i="1"/>
  <c r="Q1743" i="1"/>
  <c r="J1743" i="1"/>
  <c r="H1743" i="1"/>
  <c r="S1742" i="1"/>
  <c r="Q1742" i="1"/>
  <c r="J1742" i="1"/>
  <c r="H1742" i="1"/>
  <c r="S1741" i="1"/>
  <c r="Q1741" i="1"/>
  <c r="J1741" i="1"/>
  <c r="H1741" i="1"/>
  <c r="S1740" i="1"/>
  <c r="Q1740" i="1"/>
  <c r="J1740" i="1"/>
  <c r="H1740" i="1"/>
  <c r="S1739" i="1"/>
  <c r="Q1739" i="1"/>
  <c r="J1739" i="1"/>
  <c r="H1739" i="1"/>
  <c r="S1738" i="1"/>
  <c r="Q1738" i="1"/>
  <c r="J1738" i="1"/>
  <c r="H1738" i="1"/>
  <c r="Q1737" i="1"/>
  <c r="H1737" i="1"/>
  <c r="Q1736" i="1"/>
  <c r="H1736" i="1"/>
  <c r="S1733" i="1"/>
  <c r="Q1733" i="1"/>
  <c r="J1733" i="1"/>
  <c r="H1733" i="1"/>
  <c r="S1732" i="1"/>
  <c r="Q1732" i="1"/>
  <c r="J1732" i="1"/>
  <c r="H1732" i="1"/>
  <c r="S1731" i="1"/>
  <c r="Q1731" i="1"/>
  <c r="J1731" i="1"/>
  <c r="H1731" i="1"/>
  <c r="S1730" i="1"/>
  <c r="Q1730" i="1"/>
  <c r="J1730" i="1"/>
  <c r="H1730" i="1"/>
  <c r="S1729" i="1"/>
  <c r="Q1729" i="1"/>
  <c r="J1729" i="1"/>
  <c r="H1729" i="1"/>
  <c r="S1728" i="1"/>
  <c r="Q1728" i="1"/>
  <c r="J1728" i="1"/>
  <c r="H1728" i="1"/>
  <c r="T1727" i="1"/>
  <c r="Q1727" i="1" s="1"/>
  <c r="P1727" i="1"/>
  <c r="O1727" i="1" s="1"/>
  <c r="K1727" i="1"/>
  <c r="G1727" i="1"/>
  <c r="F1727" i="1" s="1"/>
  <c r="T1726" i="1"/>
  <c r="Q1726" i="1" s="1"/>
  <c r="P1726" i="1"/>
  <c r="O1726" i="1" s="1"/>
  <c r="K1726" i="1"/>
  <c r="G1726" i="1"/>
  <c r="F1726" i="1" s="1"/>
  <c r="S1725" i="1"/>
  <c r="Q1725" i="1"/>
  <c r="J1725" i="1"/>
  <c r="H1725" i="1"/>
  <c r="S1724" i="1"/>
  <c r="Q1724" i="1"/>
  <c r="J1724" i="1"/>
  <c r="H1724" i="1"/>
  <c r="S1723" i="1"/>
  <c r="Q1723" i="1"/>
  <c r="J1723" i="1"/>
  <c r="H1723" i="1"/>
  <c r="S1722" i="1"/>
  <c r="Q1722" i="1"/>
  <c r="J1722" i="1"/>
  <c r="H1722" i="1"/>
  <c r="S1721" i="1"/>
  <c r="Q1721" i="1"/>
  <c r="J1721" i="1"/>
  <c r="H1721" i="1"/>
  <c r="S1720" i="1"/>
  <c r="Q1720" i="1"/>
  <c r="J1720" i="1"/>
  <c r="H1720" i="1"/>
  <c r="S1719" i="1"/>
  <c r="Q1719" i="1"/>
  <c r="J1719" i="1"/>
  <c r="H1719" i="1"/>
  <c r="S1718" i="1"/>
  <c r="Q1718" i="1"/>
  <c r="J1718" i="1"/>
  <c r="H1718" i="1"/>
  <c r="T1717" i="1"/>
  <c r="Q1717" i="1" s="1"/>
  <c r="P1717" i="1"/>
  <c r="O1717" i="1" s="1"/>
  <c r="K1717" i="1"/>
  <c r="G1717" i="1"/>
  <c r="F1717" i="1" s="1"/>
  <c r="T1716" i="1"/>
  <c r="Q1716" i="1" s="1"/>
  <c r="P1716" i="1"/>
  <c r="O1716" i="1" s="1"/>
  <c r="K1716" i="1"/>
  <c r="G1716" i="1"/>
  <c r="F1716" i="1" s="1"/>
  <c r="S1712" i="1"/>
  <c r="Q1712" i="1"/>
  <c r="J1712" i="1"/>
  <c r="H1712" i="1"/>
  <c r="S1711" i="1"/>
  <c r="Q1711" i="1"/>
  <c r="J1711" i="1"/>
  <c r="H1711" i="1"/>
  <c r="S1710" i="1"/>
  <c r="Q1710" i="1"/>
  <c r="J1710" i="1"/>
  <c r="H1710" i="1"/>
  <c r="S1709" i="1"/>
  <c r="Q1709" i="1"/>
  <c r="J1709" i="1"/>
  <c r="H1709" i="1"/>
  <c r="S1708" i="1"/>
  <c r="Q1708" i="1"/>
  <c r="J1708" i="1"/>
  <c r="H1708" i="1"/>
  <c r="S1707" i="1"/>
  <c r="Q1707" i="1"/>
  <c r="J1707" i="1"/>
  <c r="H1707" i="1"/>
  <c r="S1706" i="1"/>
  <c r="Q1706" i="1"/>
  <c r="J1706" i="1"/>
  <c r="H1706" i="1"/>
  <c r="S1705" i="1"/>
  <c r="Q1705" i="1"/>
  <c r="J1705" i="1"/>
  <c r="H1705" i="1"/>
  <c r="S1704" i="1"/>
  <c r="Q1704" i="1"/>
  <c r="J1704" i="1"/>
  <c r="H1704" i="1"/>
  <c r="S1703" i="1"/>
  <c r="Q1703" i="1"/>
  <c r="J1703" i="1"/>
  <c r="H1703" i="1"/>
  <c r="S1702" i="1"/>
  <c r="Q1702" i="1"/>
  <c r="J1702" i="1"/>
  <c r="H1702" i="1"/>
  <c r="S1701" i="1"/>
  <c r="Q1701" i="1"/>
  <c r="J1701" i="1"/>
  <c r="H1701" i="1"/>
  <c r="S1700" i="1"/>
  <c r="Q1700" i="1"/>
  <c r="J1700" i="1"/>
  <c r="H1700" i="1"/>
  <c r="S1699" i="1"/>
  <c r="Q1699" i="1"/>
  <c r="J1699" i="1"/>
  <c r="H1699" i="1"/>
  <c r="S1698" i="1"/>
  <c r="Q1698" i="1"/>
  <c r="J1698" i="1"/>
  <c r="H1698" i="1"/>
  <c r="S1697" i="1"/>
  <c r="Q1697" i="1"/>
  <c r="J1697" i="1"/>
  <c r="H1697" i="1"/>
  <c r="S1696" i="1"/>
  <c r="Q1696" i="1"/>
  <c r="J1696" i="1"/>
  <c r="H1696" i="1"/>
  <c r="S1695" i="1"/>
  <c r="Q1695" i="1"/>
  <c r="J1695" i="1"/>
  <c r="H1695" i="1"/>
  <c r="T1694" i="1"/>
  <c r="Q1694" i="1" s="1"/>
  <c r="P1694" i="1"/>
  <c r="O1694" i="1" s="1"/>
  <c r="K1694" i="1"/>
  <c r="G1694" i="1"/>
  <c r="F1694" i="1" s="1"/>
  <c r="T1693" i="1"/>
  <c r="Q1693" i="1" s="1"/>
  <c r="P1693" i="1"/>
  <c r="O1693" i="1" s="1"/>
  <c r="K1693" i="1"/>
  <c r="G1693" i="1"/>
  <c r="F1693" i="1" s="1"/>
  <c r="S1692" i="1"/>
  <c r="Q1692" i="1"/>
  <c r="J1692" i="1"/>
  <c r="H1692" i="1"/>
  <c r="S1691" i="1"/>
  <c r="Q1691" i="1"/>
  <c r="J1691" i="1"/>
  <c r="H1691" i="1"/>
  <c r="S1690" i="1"/>
  <c r="Q1690" i="1"/>
  <c r="J1690" i="1"/>
  <c r="H1690" i="1"/>
  <c r="S1689" i="1"/>
  <c r="Q1689" i="1"/>
  <c r="J1689" i="1"/>
  <c r="H1689" i="1"/>
  <c r="S1688" i="1"/>
  <c r="Q1688" i="1"/>
  <c r="J1688" i="1"/>
  <c r="H1688" i="1"/>
  <c r="S1687" i="1"/>
  <c r="Q1687" i="1"/>
  <c r="J1687" i="1"/>
  <c r="H1687" i="1"/>
  <c r="T1686" i="1"/>
  <c r="Q1686" i="1" s="1"/>
  <c r="P1686" i="1"/>
  <c r="O1686" i="1" s="1"/>
  <c r="K1686" i="1"/>
  <c r="J1686" i="1" s="1"/>
  <c r="G1686" i="1"/>
  <c r="T1685" i="1"/>
  <c r="Q1685" i="1" s="1"/>
  <c r="P1685" i="1"/>
  <c r="O1685" i="1" s="1"/>
  <c r="K1685" i="1"/>
  <c r="J1685" i="1" s="1"/>
  <c r="G1685" i="1"/>
  <c r="F1685" i="1" s="1"/>
  <c r="S1684" i="1"/>
  <c r="Q1684" i="1"/>
  <c r="J1684" i="1"/>
  <c r="H1684" i="1"/>
  <c r="S1683" i="1"/>
  <c r="Q1683" i="1"/>
  <c r="J1683" i="1"/>
  <c r="H1683" i="1"/>
  <c r="S1682" i="1"/>
  <c r="Q1682" i="1"/>
  <c r="J1682" i="1"/>
  <c r="H1682" i="1"/>
  <c r="S1681" i="1"/>
  <c r="Q1681" i="1"/>
  <c r="J1681" i="1"/>
  <c r="H1681" i="1"/>
  <c r="S1680" i="1"/>
  <c r="Q1680" i="1"/>
  <c r="J1680" i="1"/>
  <c r="H1680" i="1"/>
  <c r="S1679" i="1"/>
  <c r="Q1679" i="1"/>
  <c r="J1679" i="1"/>
  <c r="H1679" i="1"/>
  <c r="T1678" i="1"/>
  <c r="Q1678" i="1" s="1"/>
  <c r="P1678" i="1"/>
  <c r="O1678" i="1" s="1"/>
  <c r="K1678" i="1"/>
  <c r="J1678" i="1" s="1"/>
  <c r="G1678" i="1"/>
  <c r="F1678" i="1" s="1"/>
  <c r="T1677" i="1"/>
  <c r="Q1677" i="1" s="1"/>
  <c r="P1677" i="1"/>
  <c r="O1677" i="1" s="1"/>
  <c r="K1677" i="1"/>
  <c r="J1677" i="1" s="1"/>
  <c r="G1677" i="1"/>
  <c r="F1677" i="1" s="1"/>
  <c r="S1676" i="1"/>
  <c r="Q1676" i="1"/>
  <c r="J1676" i="1"/>
  <c r="H1676" i="1"/>
  <c r="S1675" i="1"/>
  <c r="Q1675" i="1"/>
  <c r="J1675" i="1"/>
  <c r="H1675" i="1"/>
  <c r="S1674" i="1"/>
  <c r="Q1674" i="1"/>
  <c r="J1674" i="1"/>
  <c r="H1674" i="1"/>
  <c r="S1673" i="1"/>
  <c r="Q1673" i="1"/>
  <c r="J1673" i="1"/>
  <c r="H1673" i="1"/>
  <c r="S1672" i="1"/>
  <c r="Q1672" i="1"/>
  <c r="J1672" i="1"/>
  <c r="H1672" i="1"/>
  <c r="S1671" i="1"/>
  <c r="Q1671" i="1"/>
  <c r="J1671" i="1"/>
  <c r="H1671" i="1"/>
  <c r="T1670" i="1"/>
  <c r="Q1670" i="1" s="1"/>
  <c r="P1670" i="1"/>
  <c r="O1670" i="1" s="1"/>
  <c r="K1670" i="1"/>
  <c r="J1670" i="1" s="1"/>
  <c r="G1670" i="1"/>
  <c r="F1670" i="1" s="1"/>
  <c r="T1669" i="1"/>
  <c r="Q1669" i="1" s="1"/>
  <c r="P1669" i="1"/>
  <c r="O1669" i="1" s="1"/>
  <c r="K1669" i="1"/>
  <c r="J1669" i="1" s="1"/>
  <c r="G1669" i="1"/>
  <c r="F1669" i="1" s="1"/>
  <c r="S1668" i="1"/>
  <c r="Q1668" i="1"/>
  <c r="J1668" i="1"/>
  <c r="H1668" i="1"/>
  <c r="S1667" i="1"/>
  <c r="Q1667" i="1"/>
  <c r="J1667" i="1"/>
  <c r="H1667" i="1"/>
  <c r="S1666" i="1"/>
  <c r="Q1666" i="1"/>
  <c r="J1666" i="1"/>
  <c r="H1666" i="1"/>
  <c r="S1665" i="1"/>
  <c r="Q1665" i="1"/>
  <c r="J1665" i="1"/>
  <c r="H1665" i="1"/>
  <c r="S1664" i="1"/>
  <c r="Q1664" i="1"/>
  <c r="J1664" i="1"/>
  <c r="H1664" i="1"/>
  <c r="S1663" i="1"/>
  <c r="Q1663" i="1"/>
  <c r="J1663" i="1"/>
  <c r="H1663" i="1"/>
  <c r="T1662" i="1"/>
  <c r="Q1662" i="1" s="1"/>
  <c r="P1662" i="1"/>
  <c r="O1662" i="1" s="1"/>
  <c r="K1662" i="1"/>
  <c r="J1662" i="1" s="1"/>
  <c r="G1662" i="1"/>
  <c r="F1662" i="1" s="1"/>
  <c r="T1661" i="1"/>
  <c r="Q1661" i="1" s="1"/>
  <c r="P1661" i="1"/>
  <c r="O1661" i="1" s="1"/>
  <c r="K1661" i="1"/>
  <c r="J1661" i="1" s="1"/>
  <c r="G1661" i="1"/>
  <c r="F1661" i="1" s="1"/>
  <c r="S1660" i="1"/>
  <c r="Q1660" i="1"/>
  <c r="J1660" i="1"/>
  <c r="H1660" i="1"/>
  <c r="S1659" i="1"/>
  <c r="Q1659" i="1"/>
  <c r="J1659" i="1"/>
  <c r="H1659" i="1"/>
  <c r="S1658" i="1"/>
  <c r="Q1658" i="1"/>
  <c r="J1658" i="1"/>
  <c r="H1658" i="1"/>
  <c r="S1657" i="1"/>
  <c r="Q1657" i="1"/>
  <c r="J1657" i="1"/>
  <c r="H1657" i="1"/>
  <c r="S1656" i="1"/>
  <c r="Q1656" i="1"/>
  <c r="J1656" i="1"/>
  <c r="H1656" i="1"/>
  <c r="S1655" i="1"/>
  <c r="Q1655" i="1"/>
  <c r="J1655" i="1"/>
  <c r="H1655" i="1"/>
  <c r="T1654" i="1"/>
  <c r="Q1654" i="1" s="1"/>
  <c r="P1654" i="1"/>
  <c r="O1654" i="1" s="1"/>
  <c r="K1654" i="1"/>
  <c r="J1654" i="1" s="1"/>
  <c r="G1654" i="1"/>
  <c r="F1654" i="1" s="1"/>
  <c r="T1653" i="1"/>
  <c r="Q1653" i="1" s="1"/>
  <c r="P1653" i="1"/>
  <c r="O1653" i="1" s="1"/>
  <c r="K1653" i="1"/>
  <c r="J1653" i="1" s="1"/>
  <c r="G1653" i="1"/>
  <c r="F1653" i="1" s="1"/>
  <c r="S1649" i="1"/>
  <c r="Q1649" i="1"/>
  <c r="J1649" i="1"/>
  <c r="H1649" i="1"/>
  <c r="S1648" i="1"/>
  <c r="Q1648" i="1"/>
  <c r="J1648" i="1"/>
  <c r="H1648" i="1"/>
  <c r="S1647" i="1"/>
  <c r="Q1647" i="1"/>
  <c r="J1647" i="1"/>
  <c r="H1647" i="1"/>
  <c r="S1646" i="1"/>
  <c r="Q1646" i="1"/>
  <c r="J1646" i="1"/>
  <c r="H1646" i="1"/>
  <c r="S1645" i="1"/>
  <c r="Q1645" i="1"/>
  <c r="J1645" i="1"/>
  <c r="H1645" i="1"/>
  <c r="S1644" i="1"/>
  <c r="Q1644" i="1"/>
  <c r="J1644" i="1"/>
  <c r="H1644" i="1"/>
  <c r="S1643" i="1"/>
  <c r="Q1643" i="1"/>
  <c r="J1643" i="1"/>
  <c r="H1643" i="1"/>
  <c r="S1642" i="1"/>
  <c r="Q1642" i="1"/>
  <c r="J1642" i="1"/>
  <c r="H1642" i="1"/>
  <c r="S1641" i="1"/>
  <c r="Q1641" i="1"/>
  <c r="J1641" i="1"/>
  <c r="H1641" i="1"/>
  <c r="S1640" i="1"/>
  <c r="Q1640" i="1"/>
  <c r="J1640" i="1"/>
  <c r="H1640" i="1"/>
  <c r="S1639" i="1"/>
  <c r="Q1639" i="1"/>
  <c r="J1639" i="1"/>
  <c r="H1639" i="1"/>
  <c r="S1638" i="1"/>
  <c r="Q1638" i="1"/>
  <c r="J1638" i="1"/>
  <c r="H1638" i="1"/>
  <c r="S1637" i="1"/>
  <c r="Q1637" i="1"/>
  <c r="J1637" i="1"/>
  <c r="H1637" i="1"/>
  <c r="S1636" i="1"/>
  <c r="Q1636" i="1"/>
  <c r="J1636" i="1"/>
  <c r="H1636" i="1"/>
  <c r="S1635" i="1"/>
  <c r="Q1635" i="1"/>
  <c r="J1635" i="1"/>
  <c r="H1635" i="1"/>
  <c r="S1634" i="1"/>
  <c r="Q1634" i="1"/>
  <c r="J1634" i="1"/>
  <c r="H1634" i="1"/>
  <c r="S1633" i="1"/>
  <c r="Q1633" i="1"/>
  <c r="J1633" i="1"/>
  <c r="H1633" i="1"/>
  <c r="S1632" i="1"/>
  <c r="Q1632" i="1"/>
  <c r="J1632" i="1"/>
  <c r="H1632" i="1"/>
  <c r="S1631" i="1"/>
  <c r="Q1631" i="1"/>
  <c r="J1631" i="1"/>
  <c r="H1631" i="1"/>
  <c r="S1630" i="1"/>
  <c r="Q1630" i="1"/>
  <c r="J1630" i="1"/>
  <c r="H1630" i="1"/>
  <c r="S1629" i="1"/>
  <c r="Q1629" i="1"/>
  <c r="J1629" i="1"/>
  <c r="H1629" i="1"/>
  <c r="S1628" i="1"/>
  <c r="Q1628" i="1"/>
  <c r="J1628" i="1"/>
  <c r="H1628" i="1"/>
  <c r="T1627" i="1"/>
  <c r="Q1627" i="1" s="1"/>
  <c r="P1627" i="1"/>
  <c r="O1627" i="1" s="1"/>
  <c r="K1627" i="1"/>
  <c r="J1627" i="1" s="1"/>
  <c r="G1627" i="1"/>
  <c r="F1627" i="1" s="1"/>
  <c r="T1626" i="1"/>
  <c r="Q1626" i="1" s="1"/>
  <c r="P1626" i="1"/>
  <c r="O1626" i="1" s="1"/>
  <c r="K1626" i="1"/>
  <c r="J1626" i="1" s="1"/>
  <c r="G1626" i="1"/>
  <c r="F1626" i="1" s="1"/>
  <c r="S1625" i="1"/>
  <c r="Q1625" i="1"/>
  <c r="J1625" i="1"/>
  <c r="H1625" i="1"/>
  <c r="S1624" i="1"/>
  <c r="Q1624" i="1"/>
  <c r="J1624" i="1"/>
  <c r="H1624" i="1"/>
  <c r="S1623" i="1"/>
  <c r="Q1623" i="1"/>
  <c r="J1623" i="1"/>
  <c r="H1623" i="1"/>
  <c r="S1622" i="1"/>
  <c r="Q1622" i="1"/>
  <c r="J1622" i="1"/>
  <c r="H1622" i="1"/>
  <c r="S1621" i="1"/>
  <c r="Q1621" i="1"/>
  <c r="J1621" i="1"/>
  <c r="H1621" i="1"/>
  <c r="S1620" i="1"/>
  <c r="Q1620" i="1"/>
  <c r="J1620" i="1"/>
  <c r="H1620" i="1"/>
  <c r="S1619" i="1"/>
  <c r="Q1619" i="1"/>
  <c r="J1619" i="1"/>
  <c r="H1619" i="1"/>
  <c r="S1618" i="1"/>
  <c r="Q1618" i="1"/>
  <c r="J1618" i="1"/>
  <c r="H1618" i="1"/>
  <c r="T1617" i="1"/>
  <c r="Q1617" i="1" s="1"/>
  <c r="P1617" i="1"/>
  <c r="O1617" i="1" s="1"/>
  <c r="K1617" i="1"/>
  <c r="J1617" i="1" s="1"/>
  <c r="G1617" i="1"/>
  <c r="F1617" i="1" s="1"/>
  <c r="T1616" i="1"/>
  <c r="Q1616" i="1" s="1"/>
  <c r="P1616" i="1"/>
  <c r="O1616" i="1" s="1"/>
  <c r="K1616" i="1"/>
  <c r="J1616" i="1" s="1"/>
  <c r="G1616" i="1"/>
  <c r="F1616" i="1" s="1"/>
  <c r="S1612" i="1"/>
  <c r="Q1612" i="1"/>
  <c r="J1612" i="1"/>
  <c r="H1612" i="1"/>
  <c r="S1611" i="1"/>
  <c r="Q1611" i="1"/>
  <c r="J1611" i="1"/>
  <c r="H1611" i="1"/>
  <c r="S1610" i="1"/>
  <c r="Q1610" i="1"/>
  <c r="J1610" i="1"/>
  <c r="H1610" i="1"/>
  <c r="S1609" i="1"/>
  <c r="Q1609" i="1"/>
  <c r="J1609" i="1"/>
  <c r="H1609" i="1"/>
  <c r="S1608" i="1"/>
  <c r="Q1608" i="1"/>
  <c r="J1608" i="1"/>
  <c r="H1608" i="1"/>
  <c r="S1607" i="1"/>
  <c r="Q1607" i="1"/>
  <c r="J1607" i="1"/>
  <c r="H1607" i="1"/>
  <c r="T1606" i="1"/>
  <c r="Q1606" i="1" s="1"/>
  <c r="P1606" i="1"/>
  <c r="O1606" i="1" s="1"/>
  <c r="K1606" i="1"/>
  <c r="J1606" i="1" s="1"/>
  <c r="G1606" i="1"/>
  <c r="F1606" i="1" s="1"/>
  <c r="T1605" i="1"/>
  <c r="Q1605" i="1" s="1"/>
  <c r="P1605" i="1"/>
  <c r="O1605" i="1" s="1"/>
  <c r="K1605" i="1"/>
  <c r="J1605" i="1" s="1"/>
  <c r="G1605" i="1"/>
  <c r="F1605" i="1" s="1"/>
  <c r="S1604" i="1"/>
  <c r="Q1604" i="1"/>
  <c r="J1604" i="1"/>
  <c r="H1604" i="1"/>
  <c r="S1603" i="1"/>
  <c r="Q1603" i="1"/>
  <c r="J1603" i="1"/>
  <c r="H1603" i="1"/>
  <c r="S1602" i="1"/>
  <c r="Q1602" i="1"/>
  <c r="J1602" i="1"/>
  <c r="H1602" i="1"/>
  <c r="S1601" i="1"/>
  <c r="Q1601" i="1"/>
  <c r="J1601" i="1"/>
  <c r="H1601" i="1"/>
  <c r="S1600" i="1"/>
  <c r="Q1600" i="1"/>
  <c r="J1600" i="1"/>
  <c r="H1600" i="1"/>
  <c r="S1599" i="1"/>
  <c r="Q1599" i="1"/>
  <c r="J1599" i="1"/>
  <c r="H1599" i="1"/>
  <c r="T1598" i="1"/>
  <c r="P1598" i="1"/>
  <c r="O1598" i="1" s="1"/>
  <c r="K1598" i="1"/>
  <c r="G1598" i="1"/>
  <c r="F1598" i="1" s="1"/>
  <c r="P1597" i="1"/>
  <c r="O1597" i="1" s="1"/>
  <c r="G1597" i="1"/>
  <c r="F1597" i="1" s="1"/>
  <c r="S1596" i="1"/>
  <c r="Q1596" i="1"/>
  <c r="J1596" i="1"/>
  <c r="H1596" i="1"/>
  <c r="S1595" i="1"/>
  <c r="Q1595" i="1"/>
  <c r="J1595" i="1"/>
  <c r="H1595" i="1"/>
  <c r="S1594" i="1"/>
  <c r="Q1594" i="1"/>
  <c r="J1594" i="1"/>
  <c r="H1594" i="1"/>
  <c r="S1593" i="1"/>
  <c r="Q1593" i="1"/>
  <c r="J1593" i="1"/>
  <c r="H1593" i="1"/>
  <c r="S1592" i="1"/>
  <c r="Q1592" i="1"/>
  <c r="J1592" i="1"/>
  <c r="H1592" i="1"/>
  <c r="S1591" i="1"/>
  <c r="Q1591" i="1"/>
  <c r="J1591" i="1"/>
  <c r="H1591" i="1"/>
  <c r="T1590" i="1"/>
  <c r="Q1590" i="1" s="1"/>
  <c r="P1590" i="1"/>
  <c r="O1590" i="1" s="1"/>
  <c r="K1590" i="1"/>
  <c r="J1590" i="1" s="1"/>
  <c r="G1590" i="1"/>
  <c r="F1590" i="1" s="1"/>
  <c r="T1589" i="1"/>
  <c r="Q1589" i="1" s="1"/>
  <c r="P1589" i="1"/>
  <c r="O1589" i="1" s="1"/>
  <c r="K1589" i="1"/>
  <c r="J1589" i="1" s="1"/>
  <c r="G1589" i="1"/>
  <c r="F1589" i="1" s="1"/>
  <c r="S1588" i="1"/>
  <c r="Q1588" i="1"/>
  <c r="J1588" i="1"/>
  <c r="H1588" i="1"/>
  <c r="S1587" i="1"/>
  <c r="Q1587" i="1"/>
  <c r="J1587" i="1"/>
  <c r="H1587" i="1"/>
  <c r="S1586" i="1"/>
  <c r="Q1586" i="1"/>
  <c r="J1586" i="1"/>
  <c r="H1586" i="1"/>
  <c r="S1585" i="1"/>
  <c r="Q1585" i="1"/>
  <c r="J1585" i="1"/>
  <c r="H1585" i="1"/>
  <c r="S1584" i="1"/>
  <c r="Q1584" i="1"/>
  <c r="J1584" i="1"/>
  <c r="H1584" i="1"/>
  <c r="S1583" i="1"/>
  <c r="Q1583" i="1"/>
  <c r="J1583" i="1"/>
  <c r="H1583" i="1"/>
  <c r="T1582" i="1"/>
  <c r="Q1582" i="1" s="1"/>
  <c r="P1582" i="1"/>
  <c r="O1582" i="1" s="1"/>
  <c r="K1582" i="1"/>
  <c r="J1582" i="1" s="1"/>
  <c r="G1582" i="1"/>
  <c r="F1582" i="1" s="1"/>
  <c r="T1581" i="1"/>
  <c r="Q1581" i="1" s="1"/>
  <c r="P1581" i="1"/>
  <c r="O1581" i="1" s="1"/>
  <c r="K1581" i="1"/>
  <c r="J1581" i="1" s="1"/>
  <c r="G1581" i="1"/>
  <c r="F1581" i="1" s="1"/>
  <c r="S1580" i="1"/>
  <c r="Q1580" i="1"/>
  <c r="J1580" i="1"/>
  <c r="H1580" i="1"/>
  <c r="S1579" i="1"/>
  <c r="Q1579" i="1"/>
  <c r="J1579" i="1"/>
  <c r="H1579" i="1"/>
  <c r="S1578" i="1"/>
  <c r="Q1578" i="1"/>
  <c r="J1578" i="1"/>
  <c r="H1578" i="1"/>
  <c r="S1577" i="1"/>
  <c r="Q1577" i="1"/>
  <c r="J1577" i="1"/>
  <c r="H1577" i="1"/>
  <c r="S1576" i="1"/>
  <c r="Q1576" i="1"/>
  <c r="J1576" i="1"/>
  <c r="H1576" i="1"/>
  <c r="S1575" i="1"/>
  <c r="Q1575" i="1"/>
  <c r="J1575" i="1"/>
  <c r="H1575" i="1"/>
  <c r="T1574" i="1"/>
  <c r="Q1574" i="1" s="1"/>
  <c r="P1574" i="1"/>
  <c r="O1574" i="1" s="1"/>
  <c r="K1574" i="1"/>
  <c r="J1574" i="1" s="1"/>
  <c r="G1574" i="1"/>
  <c r="F1574" i="1" s="1"/>
  <c r="P1573" i="1"/>
  <c r="O1573" i="1" s="1"/>
  <c r="G1573" i="1"/>
  <c r="F1573" i="1" s="1"/>
  <c r="S1572" i="1"/>
  <c r="Q1572" i="1"/>
  <c r="J1572" i="1"/>
  <c r="H1572" i="1"/>
  <c r="S1571" i="1"/>
  <c r="Q1571" i="1"/>
  <c r="J1571" i="1"/>
  <c r="H1571" i="1"/>
  <c r="S1570" i="1"/>
  <c r="Q1570" i="1"/>
  <c r="J1570" i="1"/>
  <c r="H1570" i="1"/>
  <c r="S1569" i="1"/>
  <c r="Q1569" i="1"/>
  <c r="J1569" i="1"/>
  <c r="H1569" i="1"/>
  <c r="S1568" i="1"/>
  <c r="Q1568" i="1"/>
  <c r="J1568" i="1"/>
  <c r="H1568" i="1"/>
  <c r="S1567" i="1"/>
  <c r="Q1567" i="1"/>
  <c r="J1567" i="1"/>
  <c r="H1567" i="1"/>
  <c r="T1566" i="1"/>
  <c r="Q1566" i="1" s="1"/>
  <c r="P1566" i="1"/>
  <c r="O1566" i="1" s="1"/>
  <c r="K1566" i="1"/>
  <c r="J1566" i="1" s="1"/>
  <c r="G1566" i="1"/>
  <c r="F1566" i="1" s="1"/>
  <c r="T1565" i="1"/>
  <c r="Q1565" i="1" s="1"/>
  <c r="P1565" i="1"/>
  <c r="O1565" i="1" s="1"/>
  <c r="K1565" i="1"/>
  <c r="J1565" i="1" s="1"/>
  <c r="G1565" i="1"/>
  <c r="F1565" i="1" s="1"/>
  <c r="Q1564" i="1"/>
  <c r="J1564" i="1"/>
  <c r="H1564" i="1"/>
  <c r="Q1563" i="1"/>
  <c r="J1563" i="1"/>
  <c r="H1563" i="1"/>
  <c r="S1556" i="1"/>
  <c r="Q1556" i="1"/>
  <c r="J1556" i="1"/>
  <c r="H1556" i="1"/>
  <c r="S1555" i="1"/>
  <c r="Q1555" i="1"/>
  <c r="J1555" i="1"/>
  <c r="H1555" i="1"/>
  <c r="S1554" i="1"/>
  <c r="Q1554" i="1"/>
  <c r="J1554" i="1"/>
  <c r="H1554" i="1"/>
  <c r="S1553" i="1"/>
  <c r="Q1553" i="1"/>
  <c r="J1553" i="1"/>
  <c r="H1553" i="1"/>
  <c r="S1552" i="1"/>
  <c r="Q1552" i="1"/>
  <c r="J1552" i="1"/>
  <c r="H1552" i="1"/>
  <c r="S1551" i="1"/>
  <c r="Q1551" i="1"/>
  <c r="J1551" i="1"/>
  <c r="H1551" i="1"/>
  <c r="T1550" i="1"/>
  <c r="P1550" i="1"/>
  <c r="O1550" i="1" s="1"/>
  <c r="K1550" i="1"/>
  <c r="G1550" i="1"/>
  <c r="F1550" i="1" s="1"/>
  <c r="P1549" i="1"/>
  <c r="O1549" i="1" s="1"/>
  <c r="G1549" i="1"/>
  <c r="F1549" i="1" s="1"/>
  <c r="S1548" i="1"/>
  <c r="Q1548" i="1"/>
  <c r="J1548" i="1"/>
  <c r="H1548" i="1"/>
  <c r="S1547" i="1"/>
  <c r="Q1547" i="1"/>
  <c r="J1547" i="1"/>
  <c r="H1547" i="1"/>
  <c r="S1546" i="1"/>
  <c r="Q1546" i="1"/>
  <c r="J1546" i="1"/>
  <c r="H1546" i="1"/>
  <c r="S1545" i="1"/>
  <c r="Q1545" i="1"/>
  <c r="J1545" i="1"/>
  <c r="H1545" i="1"/>
  <c r="S1544" i="1"/>
  <c r="Q1544" i="1"/>
  <c r="J1544" i="1"/>
  <c r="H1544" i="1"/>
  <c r="S1543" i="1"/>
  <c r="Q1543" i="1"/>
  <c r="J1543" i="1"/>
  <c r="H1543" i="1"/>
  <c r="T1542" i="1"/>
  <c r="P1542" i="1"/>
  <c r="O1542" i="1" s="1"/>
  <c r="K1542" i="1"/>
  <c r="G1542" i="1"/>
  <c r="F1542" i="1" s="1"/>
  <c r="P1541" i="1"/>
  <c r="O1541" i="1" s="1"/>
  <c r="G1541" i="1"/>
  <c r="F1541" i="1" s="1"/>
  <c r="S1540" i="1"/>
  <c r="Q1540" i="1"/>
  <c r="J1540" i="1"/>
  <c r="H1540" i="1"/>
  <c r="S1539" i="1"/>
  <c r="Q1539" i="1"/>
  <c r="J1539" i="1"/>
  <c r="H1539" i="1"/>
  <c r="S1538" i="1"/>
  <c r="Q1538" i="1"/>
  <c r="J1538" i="1"/>
  <c r="H1538" i="1"/>
  <c r="S1537" i="1"/>
  <c r="Q1537" i="1"/>
  <c r="J1537" i="1"/>
  <c r="H1537" i="1"/>
  <c r="S1536" i="1"/>
  <c r="Q1536" i="1"/>
  <c r="J1536" i="1"/>
  <c r="H1536" i="1"/>
  <c r="S1535" i="1"/>
  <c r="Q1535" i="1"/>
  <c r="J1535" i="1"/>
  <c r="H1535" i="1"/>
  <c r="T1534" i="1"/>
  <c r="P1534" i="1"/>
  <c r="O1534" i="1" s="1"/>
  <c r="K1534" i="1"/>
  <c r="G1534" i="1"/>
  <c r="F1534" i="1" s="1"/>
  <c r="P1533" i="1"/>
  <c r="O1533" i="1" s="1"/>
  <c r="G1533" i="1"/>
  <c r="F1533" i="1" s="1"/>
  <c r="S1532" i="1"/>
  <c r="Q1532" i="1"/>
  <c r="J1532" i="1"/>
  <c r="H1532" i="1"/>
  <c r="S1531" i="1"/>
  <c r="Q1531" i="1"/>
  <c r="J1531" i="1"/>
  <c r="H1531" i="1"/>
  <c r="Q1530" i="1"/>
  <c r="J1530" i="1"/>
  <c r="H1530" i="1"/>
  <c r="Q1529" i="1"/>
  <c r="J1529" i="1"/>
  <c r="H1529" i="1"/>
  <c r="S1528" i="1"/>
  <c r="Q1528" i="1"/>
  <c r="J1528" i="1"/>
  <c r="H1528" i="1"/>
  <c r="S1527" i="1"/>
  <c r="Q1527" i="1"/>
  <c r="J1527" i="1"/>
  <c r="H1527" i="1"/>
  <c r="P1526" i="1"/>
  <c r="O1526" i="1" s="1"/>
  <c r="G1526" i="1"/>
  <c r="F1526" i="1" s="1"/>
  <c r="P1525" i="1"/>
  <c r="O1525" i="1" s="1"/>
  <c r="G1525" i="1"/>
  <c r="F1525" i="1" s="1"/>
  <c r="S1524" i="1"/>
  <c r="Q1524" i="1"/>
  <c r="J1524" i="1"/>
  <c r="H1524" i="1"/>
  <c r="S1523" i="1"/>
  <c r="Q1523" i="1"/>
  <c r="J1523" i="1"/>
  <c r="H1523" i="1"/>
  <c r="S1522" i="1"/>
  <c r="Q1522" i="1"/>
  <c r="J1522" i="1"/>
  <c r="H1522" i="1"/>
  <c r="S1521" i="1"/>
  <c r="Q1521" i="1"/>
  <c r="J1521" i="1"/>
  <c r="H1521" i="1"/>
  <c r="S1520" i="1"/>
  <c r="Q1520" i="1"/>
  <c r="J1520" i="1"/>
  <c r="H1520" i="1"/>
  <c r="S1519" i="1"/>
  <c r="Q1519" i="1"/>
  <c r="J1519" i="1"/>
  <c r="H1519" i="1"/>
  <c r="P1518" i="1"/>
  <c r="O1518" i="1" s="1"/>
  <c r="G1518" i="1"/>
  <c r="F1518" i="1" s="1"/>
  <c r="P1517" i="1"/>
  <c r="O1517" i="1" s="1"/>
  <c r="G1517" i="1"/>
  <c r="F1517" i="1" s="1"/>
  <c r="S1516" i="1"/>
  <c r="Q1516" i="1"/>
  <c r="J1516" i="1"/>
  <c r="H1516" i="1"/>
  <c r="S1515" i="1"/>
  <c r="Q1515" i="1"/>
  <c r="J1515" i="1"/>
  <c r="H1515" i="1"/>
  <c r="S1514" i="1"/>
  <c r="Q1514" i="1"/>
  <c r="J1514" i="1"/>
  <c r="H1514" i="1"/>
  <c r="S1513" i="1"/>
  <c r="Q1513" i="1"/>
  <c r="J1513" i="1"/>
  <c r="H1513" i="1"/>
  <c r="S1512" i="1"/>
  <c r="Q1512" i="1"/>
  <c r="J1512" i="1"/>
  <c r="H1512" i="1"/>
  <c r="S1511" i="1"/>
  <c r="Q1511" i="1"/>
  <c r="J1511" i="1"/>
  <c r="H1511" i="1"/>
  <c r="S1508" i="1"/>
  <c r="Q1508" i="1"/>
  <c r="J1508" i="1"/>
  <c r="H1508" i="1"/>
  <c r="S1507" i="1"/>
  <c r="Q1507" i="1"/>
  <c r="J1507" i="1"/>
  <c r="H1507" i="1"/>
  <c r="S1506" i="1"/>
  <c r="Q1506" i="1"/>
  <c r="J1506" i="1"/>
  <c r="H1506" i="1"/>
  <c r="S1505" i="1"/>
  <c r="Q1505" i="1"/>
  <c r="J1505" i="1"/>
  <c r="H1505" i="1"/>
  <c r="S1504" i="1"/>
  <c r="Q1504" i="1"/>
  <c r="J1504" i="1"/>
  <c r="H1504" i="1"/>
  <c r="S1503" i="1"/>
  <c r="Q1503" i="1"/>
  <c r="J1503" i="1"/>
  <c r="H1503" i="1"/>
  <c r="Q1502" i="1"/>
  <c r="P1502" i="1"/>
  <c r="O1502" i="1" s="1"/>
  <c r="J1502" i="1"/>
  <c r="G1502" i="1"/>
  <c r="F1502" i="1" s="1"/>
  <c r="P1501" i="1"/>
  <c r="O1501" i="1" s="1"/>
  <c r="G1501" i="1"/>
  <c r="F1501" i="1" s="1"/>
  <c r="S1500" i="1"/>
  <c r="Q1500" i="1"/>
  <c r="J1500" i="1"/>
  <c r="H1500" i="1"/>
  <c r="S1499" i="1"/>
  <c r="Q1499" i="1"/>
  <c r="J1499" i="1"/>
  <c r="H1499" i="1"/>
  <c r="S1498" i="1"/>
  <c r="Q1498" i="1"/>
  <c r="J1498" i="1"/>
  <c r="H1498" i="1"/>
  <c r="S1497" i="1"/>
  <c r="Q1497" i="1"/>
  <c r="J1497" i="1"/>
  <c r="H1497" i="1"/>
  <c r="S1496" i="1"/>
  <c r="Q1496" i="1"/>
  <c r="J1496" i="1"/>
  <c r="H1496" i="1"/>
  <c r="S1495" i="1"/>
  <c r="Q1495" i="1"/>
  <c r="J1495" i="1"/>
  <c r="H1495" i="1"/>
  <c r="Q1494" i="1"/>
  <c r="P1494" i="1"/>
  <c r="O1494" i="1" s="1"/>
  <c r="J1494" i="1"/>
  <c r="G1494" i="1"/>
  <c r="F1494" i="1" s="1"/>
  <c r="P1493" i="1"/>
  <c r="O1493" i="1" s="1"/>
  <c r="G1493" i="1"/>
  <c r="F1493" i="1" s="1"/>
  <c r="S1492" i="1"/>
  <c r="Q1492" i="1"/>
  <c r="J1492" i="1"/>
  <c r="H1492" i="1"/>
  <c r="S1491" i="1"/>
  <c r="Q1491" i="1"/>
  <c r="J1491" i="1"/>
  <c r="H1491" i="1"/>
  <c r="S1490" i="1"/>
  <c r="Q1490" i="1"/>
  <c r="J1490" i="1"/>
  <c r="H1490" i="1"/>
  <c r="S1489" i="1"/>
  <c r="Q1489" i="1"/>
  <c r="J1489" i="1"/>
  <c r="H1489" i="1"/>
  <c r="S1488" i="1"/>
  <c r="Q1488" i="1"/>
  <c r="J1488" i="1"/>
  <c r="H1488" i="1"/>
  <c r="S1487" i="1"/>
  <c r="Q1487" i="1"/>
  <c r="J1487" i="1"/>
  <c r="H1487" i="1"/>
  <c r="Q1486" i="1"/>
  <c r="P1486" i="1"/>
  <c r="O1486" i="1" s="1"/>
  <c r="J1486" i="1"/>
  <c r="G1486" i="1"/>
  <c r="F1486" i="1" s="1"/>
  <c r="P1485" i="1"/>
  <c r="O1485" i="1" s="1"/>
  <c r="G1485" i="1"/>
  <c r="F1485" i="1" s="1"/>
  <c r="S1484" i="1"/>
  <c r="Q1484" i="1"/>
  <c r="J1484" i="1"/>
  <c r="H1484" i="1"/>
  <c r="S1483" i="1"/>
  <c r="Q1483" i="1"/>
  <c r="J1483" i="1"/>
  <c r="H1483" i="1"/>
  <c r="S1482" i="1"/>
  <c r="Q1482" i="1"/>
  <c r="J1482" i="1"/>
  <c r="H1482" i="1"/>
  <c r="S1481" i="1"/>
  <c r="Q1481" i="1"/>
  <c r="J1481" i="1"/>
  <c r="H1481" i="1"/>
  <c r="S1480" i="1"/>
  <c r="Q1480" i="1"/>
  <c r="J1480" i="1"/>
  <c r="H1480" i="1"/>
  <c r="S1479" i="1"/>
  <c r="Q1479" i="1"/>
  <c r="J1479" i="1"/>
  <c r="H1479" i="1"/>
  <c r="T1478" i="1"/>
  <c r="P1478" i="1"/>
  <c r="O1478" i="1" s="1"/>
  <c r="K1478" i="1"/>
  <c r="G1478" i="1"/>
  <c r="F1478" i="1" s="1"/>
  <c r="P1477" i="1"/>
  <c r="O1477" i="1" s="1"/>
  <c r="G1477" i="1"/>
  <c r="F1477" i="1" s="1"/>
  <c r="S1476" i="1"/>
  <c r="Q1476" i="1"/>
  <c r="J1476" i="1"/>
  <c r="H1476" i="1"/>
  <c r="S1475" i="1"/>
  <c r="Q1475" i="1"/>
  <c r="J1475" i="1"/>
  <c r="H1475" i="1"/>
  <c r="S1474" i="1"/>
  <c r="Q1474" i="1"/>
  <c r="J1474" i="1"/>
  <c r="H1474" i="1"/>
  <c r="S1473" i="1"/>
  <c r="Q1473" i="1"/>
  <c r="J1473" i="1"/>
  <c r="H1473" i="1"/>
  <c r="S1472" i="1"/>
  <c r="Q1472" i="1"/>
  <c r="J1472" i="1"/>
  <c r="H1472" i="1"/>
  <c r="S1471" i="1"/>
  <c r="Q1471" i="1"/>
  <c r="J1471" i="1"/>
  <c r="H1471" i="1"/>
  <c r="T1470" i="1"/>
  <c r="Q1470" i="1" s="1"/>
  <c r="P1470" i="1"/>
  <c r="O1470" i="1" s="1"/>
  <c r="K1470" i="1"/>
  <c r="J1470" i="1" s="1"/>
  <c r="G1470" i="1"/>
  <c r="F1470" i="1" s="1"/>
  <c r="T1469" i="1"/>
  <c r="Q1469" i="1" s="1"/>
  <c r="P1469" i="1"/>
  <c r="O1469" i="1" s="1"/>
  <c r="K1469" i="1"/>
  <c r="J1469" i="1" s="1"/>
  <c r="G1469" i="1"/>
  <c r="F1469" i="1" s="1"/>
  <c r="T1467" i="1"/>
  <c r="S1465" i="1"/>
  <c r="Q1465" i="1"/>
  <c r="J1465" i="1"/>
  <c r="H1465" i="1"/>
  <c r="S1464" i="1"/>
  <c r="Q1464" i="1"/>
  <c r="J1464" i="1"/>
  <c r="H1464" i="1"/>
  <c r="S1463" i="1"/>
  <c r="Q1463" i="1"/>
  <c r="J1463" i="1"/>
  <c r="H1463" i="1"/>
  <c r="S1462" i="1"/>
  <c r="Q1462" i="1"/>
  <c r="J1462" i="1"/>
  <c r="H1462" i="1"/>
  <c r="S1461" i="1"/>
  <c r="Q1461" i="1"/>
  <c r="J1461" i="1"/>
  <c r="H1461" i="1"/>
  <c r="S1460" i="1"/>
  <c r="Q1460" i="1"/>
  <c r="J1460" i="1"/>
  <c r="H1460" i="1"/>
  <c r="T1459" i="1"/>
  <c r="Q1459" i="1" s="1"/>
  <c r="P1459" i="1"/>
  <c r="O1459" i="1" s="1"/>
  <c r="K1459" i="1"/>
  <c r="J1459" i="1" s="1"/>
  <c r="G1459" i="1"/>
  <c r="F1459" i="1" s="1"/>
  <c r="T1458" i="1"/>
  <c r="Q1458" i="1" s="1"/>
  <c r="P1458" i="1"/>
  <c r="O1458" i="1" s="1"/>
  <c r="K1458" i="1"/>
  <c r="J1458" i="1" s="1"/>
  <c r="G1458" i="1"/>
  <c r="F1458" i="1" s="1"/>
  <c r="S1457" i="1"/>
  <c r="Q1457" i="1"/>
  <c r="J1457" i="1"/>
  <c r="H1457" i="1"/>
  <c r="S1456" i="1"/>
  <c r="Q1456" i="1"/>
  <c r="J1456" i="1"/>
  <c r="H1456" i="1"/>
  <c r="S1455" i="1"/>
  <c r="Q1455" i="1"/>
  <c r="J1455" i="1"/>
  <c r="H1455" i="1"/>
  <c r="S1454" i="1"/>
  <c r="Q1454" i="1"/>
  <c r="J1454" i="1"/>
  <c r="H1454" i="1"/>
  <c r="S1453" i="1"/>
  <c r="Q1453" i="1"/>
  <c r="J1453" i="1"/>
  <c r="H1453" i="1"/>
  <c r="S1452" i="1"/>
  <c r="Q1452" i="1"/>
  <c r="J1452" i="1"/>
  <c r="H1452" i="1"/>
  <c r="T1451" i="1"/>
  <c r="Q1451" i="1" s="1"/>
  <c r="P1451" i="1"/>
  <c r="O1451" i="1" s="1"/>
  <c r="K1451" i="1"/>
  <c r="J1451" i="1" s="1"/>
  <c r="G1451" i="1"/>
  <c r="F1451" i="1" s="1"/>
  <c r="T1450" i="1"/>
  <c r="Q1450" i="1" s="1"/>
  <c r="P1450" i="1"/>
  <c r="O1450" i="1" s="1"/>
  <c r="K1450" i="1"/>
  <c r="J1450" i="1" s="1"/>
  <c r="G1450" i="1"/>
  <c r="F1450" i="1" s="1"/>
  <c r="S1449" i="1"/>
  <c r="Q1449" i="1"/>
  <c r="J1449" i="1"/>
  <c r="H1449" i="1"/>
  <c r="S1448" i="1"/>
  <c r="Q1448" i="1"/>
  <c r="J1448" i="1"/>
  <c r="H1448" i="1"/>
  <c r="S1447" i="1"/>
  <c r="Q1447" i="1"/>
  <c r="J1447" i="1"/>
  <c r="H1447" i="1"/>
  <c r="S1446" i="1"/>
  <c r="Q1446" i="1"/>
  <c r="J1446" i="1"/>
  <c r="H1446" i="1"/>
  <c r="S1445" i="1"/>
  <c r="Q1445" i="1"/>
  <c r="J1445" i="1"/>
  <c r="H1445" i="1"/>
  <c r="S1444" i="1"/>
  <c r="Q1444" i="1"/>
  <c r="J1444" i="1"/>
  <c r="H1444" i="1"/>
  <c r="T1443" i="1"/>
  <c r="Q1443" i="1" s="1"/>
  <c r="P1443" i="1"/>
  <c r="O1443" i="1" s="1"/>
  <c r="K1443" i="1"/>
  <c r="J1443" i="1" s="1"/>
  <c r="G1443" i="1"/>
  <c r="F1443" i="1" s="1"/>
  <c r="T1442" i="1"/>
  <c r="Q1442" i="1" s="1"/>
  <c r="P1442" i="1"/>
  <c r="K1442" i="1"/>
  <c r="J1442" i="1" s="1"/>
  <c r="G1442" i="1"/>
  <c r="F1442" i="1" s="1"/>
  <c r="S1441" i="1"/>
  <c r="Q1441" i="1"/>
  <c r="J1441" i="1"/>
  <c r="H1441" i="1"/>
  <c r="S1440" i="1"/>
  <c r="Q1440" i="1"/>
  <c r="J1440" i="1"/>
  <c r="H1440" i="1"/>
  <c r="S1439" i="1"/>
  <c r="Q1439" i="1"/>
  <c r="J1439" i="1"/>
  <c r="H1439" i="1"/>
  <c r="S1438" i="1"/>
  <c r="Q1438" i="1"/>
  <c r="J1438" i="1"/>
  <c r="H1438" i="1"/>
  <c r="S1437" i="1"/>
  <c r="Q1437" i="1"/>
  <c r="J1437" i="1"/>
  <c r="H1437" i="1"/>
  <c r="S1436" i="1"/>
  <c r="Q1436" i="1"/>
  <c r="J1436" i="1"/>
  <c r="H1436" i="1"/>
  <c r="T1435" i="1"/>
  <c r="Q1435" i="1" s="1"/>
  <c r="P1435" i="1"/>
  <c r="O1435" i="1" s="1"/>
  <c r="K1435" i="1"/>
  <c r="J1435" i="1" s="1"/>
  <c r="G1435" i="1"/>
  <c r="F1435" i="1" s="1"/>
  <c r="T1434" i="1"/>
  <c r="Q1434" i="1" s="1"/>
  <c r="P1434" i="1"/>
  <c r="O1434" i="1" s="1"/>
  <c r="K1434" i="1"/>
  <c r="J1434" i="1" s="1"/>
  <c r="G1434" i="1"/>
  <c r="F1434" i="1" s="1"/>
  <c r="S1433" i="1"/>
  <c r="Q1433" i="1"/>
  <c r="J1433" i="1"/>
  <c r="H1433" i="1"/>
  <c r="S1432" i="1"/>
  <c r="Q1432" i="1"/>
  <c r="J1432" i="1"/>
  <c r="H1432" i="1"/>
  <c r="S1431" i="1"/>
  <c r="Q1431" i="1"/>
  <c r="J1431" i="1"/>
  <c r="H1431" i="1"/>
  <c r="S1430" i="1"/>
  <c r="Q1430" i="1"/>
  <c r="J1430" i="1"/>
  <c r="H1430" i="1"/>
  <c r="S1429" i="1"/>
  <c r="Q1429" i="1"/>
  <c r="J1429" i="1"/>
  <c r="H1429" i="1"/>
  <c r="S1428" i="1"/>
  <c r="Q1428" i="1"/>
  <c r="J1428" i="1"/>
  <c r="H1428" i="1"/>
  <c r="T1427" i="1"/>
  <c r="Q1427" i="1" s="1"/>
  <c r="P1427" i="1"/>
  <c r="O1427" i="1" s="1"/>
  <c r="K1427" i="1"/>
  <c r="J1427" i="1" s="1"/>
  <c r="G1427" i="1"/>
  <c r="F1427" i="1" s="1"/>
  <c r="T1426" i="1"/>
  <c r="Q1426" i="1" s="1"/>
  <c r="P1426" i="1"/>
  <c r="K1426" i="1"/>
  <c r="J1426" i="1" s="1"/>
  <c r="G1426" i="1"/>
  <c r="F1426" i="1" s="1"/>
  <c r="S1425" i="1"/>
  <c r="Q1425" i="1"/>
  <c r="J1425" i="1"/>
  <c r="H1425" i="1"/>
  <c r="S1424" i="1"/>
  <c r="Q1424" i="1"/>
  <c r="J1424" i="1"/>
  <c r="H1424" i="1"/>
  <c r="S1423" i="1"/>
  <c r="Q1423" i="1"/>
  <c r="J1423" i="1"/>
  <c r="H1423" i="1"/>
  <c r="S1422" i="1"/>
  <c r="Q1422" i="1"/>
  <c r="J1422" i="1"/>
  <c r="H1422" i="1"/>
  <c r="S1421" i="1"/>
  <c r="Q1421" i="1"/>
  <c r="J1421" i="1"/>
  <c r="H1421" i="1"/>
  <c r="S1420" i="1"/>
  <c r="Q1420" i="1"/>
  <c r="J1420" i="1"/>
  <c r="H1420" i="1"/>
  <c r="S1419" i="1"/>
  <c r="Q1419" i="1"/>
  <c r="J1419" i="1"/>
  <c r="H1419" i="1"/>
  <c r="S1418" i="1"/>
  <c r="Q1418" i="1"/>
  <c r="J1418" i="1"/>
  <c r="H1418" i="1"/>
  <c r="S1417" i="1"/>
  <c r="Q1417" i="1"/>
  <c r="J1417" i="1"/>
  <c r="H1417" i="1"/>
  <c r="S1416" i="1"/>
  <c r="Q1416" i="1"/>
  <c r="J1416" i="1"/>
  <c r="H1416" i="1"/>
  <c r="S1415" i="1"/>
  <c r="Q1415" i="1"/>
  <c r="J1415" i="1"/>
  <c r="H1415" i="1"/>
  <c r="S1414" i="1"/>
  <c r="Q1414" i="1"/>
  <c r="J1414" i="1"/>
  <c r="H1414" i="1"/>
  <c r="T1413" i="1"/>
  <c r="Q1413" i="1" s="1"/>
  <c r="P1413" i="1"/>
  <c r="O1413" i="1" s="1"/>
  <c r="K1413" i="1"/>
  <c r="J1413" i="1" s="1"/>
  <c r="G1413" i="1"/>
  <c r="F1413" i="1" s="1"/>
  <c r="T1412" i="1"/>
  <c r="Q1412" i="1" s="1"/>
  <c r="P1412" i="1"/>
  <c r="K1412" i="1"/>
  <c r="J1412" i="1" s="1"/>
  <c r="G1412" i="1"/>
  <c r="F1412" i="1" s="1"/>
  <c r="S1411" i="1"/>
  <c r="Q1411" i="1"/>
  <c r="J1411" i="1"/>
  <c r="H1411" i="1"/>
  <c r="S1410" i="1"/>
  <c r="Q1410" i="1"/>
  <c r="J1410" i="1"/>
  <c r="H1410" i="1"/>
  <c r="S1409" i="1"/>
  <c r="Q1409" i="1"/>
  <c r="J1409" i="1"/>
  <c r="H1409" i="1"/>
  <c r="S1408" i="1"/>
  <c r="Q1408" i="1"/>
  <c r="J1408" i="1"/>
  <c r="H1408" i="1"/>
  <c r="S1407" i="1"/>
  <c r="Q1407" i="1"/>
  <c r="J1407" i="1"/>
  <c r="H1407" i="1"/>
  <c r="S1406" i="1"/>
  <c r="Q1406" i="1"/>
  <c r="J1406" i="1"/>
  <c r="H1406" i="1"/>
  <c r="T1405" i="1"/>
  <c r="S1405" i="1" s="1"/>
  <c r="P1405" i="1"/>
  <c r="K1405" i="1"/>
  <c r="G1405" i="1"/>
  <c r="F1405" i="1" s="1"/>
  <c r="T1404" i="1"/>
  <c r="S1404" i="1" s="1"/>
  <c r="P1404" i="1"/>
  <c r="N1404" i="1" s="1"/>
  <c r="K1404" i="1"/>
  <c r="J1404" i="1" s="1"/>
  <c r="G1404" i="1"/>
  <c r="F1404" i="1" s="1"/>
  <c r="S1403" i="1"/>
  <c r="Q1403" i="1"/>
  <c r="J1403" i="1"/>
  <c r="H1403" i="1"/>
  <c r="S1402" i="1"/>
  <c r="Q1402" i="1"/>
  <c r="J1402" i="1"/>
  <c r="H1402" i="1"/>
  <c r="S1401" i="1"/>
  <c r="Q1401" i="1"/>
  <c r="J1401" i="1"/>
  <c r="H1401" i="1"/>
  <c r="S1400" i="1"/>
  <c r="Q1400" i="1"/>
  <c r="J1400" i="1"/>
  <c r="H1400" i="1"/>
  <c r="S1399" i="1"/>
  <c r="Q1399" i="1"/>
  <c r="J1399" i="1"/>
  <c r="H1399" i="1"/>
  <c r="S1398" i="1"/>
  <c r="Q1398" i="1"/>
  <c r="J1398" i="1"/>
  <c r="H1398" i="1"/>
  <c r="T1397" i="1"/>
  <c r="P1397" i="1"/>
  <c r="N1397" i="1" s="1"/>
  <c r="K1397" i="1"/>
  <c r="G1397" i="1"/>
  <c r="F1397" i="1" s="1"/>
  <c r="T1396" i="1"/>
  <c r="P1396" i="1"/>
  <c r="O1396" i="1" s="1"/>
  <c r="K1396" i="1"/>
  <c r="K1393" i="1" s="1"/>
  <c r="G1396" i="1"/>
  <c r="F1396" i="1" s="1"/>
  <c r="S1392" i="1"/>
  <c r="Q1392" i="1"/>
  <c r="J1392" i="1"/>
  <c r="H1392" i="1"/>
  <c r="S1391" i="1"/>
  <c r="Q1391" i="1"/>
  <c r="J1391" i="1"/>
  <c r="H1391" i="1"/>
  <c r="S1390" i="1"/>
  <c r="Q1390" i="1"/>
  <c r="J1390" i="1"/>
  <c r="H1390" i="1"/>
  <c r="S1389" i="1"/>
  <c r="Q1389" i="1"/>
  <c r="J1389" i="1"/>
  <c r="H1389" i="1"/>
  <c r="S1388" i="1"/>
  <c r="Q1388" i="1"/>
  <c r="J1388" i="1"/>
  <c r="H1388" i="1"/>
  <c r="S1387" i="1"/>
  <c r="Q1387" i="1"/>
  <c r="J1387" i="1"/>
  <c r="H1387" i="1"/>
  <c r="T1386" i="1"/>
  <c r="S1386" i="1" s="1"/>
  <c r="P1386" i="1"/>
  <c r="O1386" i="1" s="1"/>
  <c r="K1386" i="1"/>
  <c r="J1386" i="1" s="1"/>
  <c r="G1386" i="1"/>
  <c r="F1386" i="1" s="1"/>
  <c r="T1385" i="1"/>
  <c r="S1385" i="1" s="1"/>
  <c r="P1385" i="1"/>
  <c r="N1385" i="1" s="1"/>
  <c r="K1385" i="1"/>
  <c r="J1385" i="1" s="1"/>
  <c r="G1385" i="1"/>
  <c r="F1385" i="1" s="1"/>
  <c r="S1384" i="1"/>
  <c r="Q1384" i="1"/>
  <c r="J1384" i="1"/>
  <c r="H1384" i="1"/>
  <c r="S1383" i="1"/>
  <c r="Q1383" i="1"/>
  <c r="J1383" i="1"/>
  <c r="H1383" i="1"/>
  <c r="S1382" i="1"/>
  <c r="Q1382" i="1"/>
  <c r="J1382" i="1"/>
  <c r="H1382" i="1"/>
  <c r="S1381" i="1"/>
  <c r="Q1381" i="1"/>
  <c r="J1381" i="1"/>
  <c r="H1381" i="1"/>
  <c r="S1380" i="1"/>
  <c r="Q1380" i="1"/>
  <c r="J1380" i="1"/>
  <c r="H1380" i="1"/>
  <c r="S1379" i="1"/>
  <c r="Q1379" i="1"/>
  <c r="J1379" i="1"/>
  <c r="H1379" i="1"/>
  <c r="T1378" i="1"/>
  <c r="S1378" i="1" s="1"/>
  <c r="P1378" i="1"/>
  <c r="N1378" i="1" s="1"/>
  <c r="K1378" i="1"/>
  <c r="G1378" i="1"/>
  <c r="T1377" i="1"/>
  <c r="S1377" i="1" s="1"/>
  <c r="P1377" i="1"/>
  <c r="O1377" i="1" s="1"/>
  <c r="K1377" i="1"/>
  <c r="J1377" i="1" s="1"/>
  <c r="G1377" i="1"/>
  <c r="S1376" i="1"/>
  <c r="Q1376" i="1"/>
  <c r="J1376" i="1"/>
  <c r="H1376" i="1"/>
  <c r="S1375" i="1"/>
  <c r="Q1375" i="1"/>
  <c r="J1375" i="1"/>
  <c r="H1375" i="1"/>
  <c r="S1374" i="1"/>
  <c r="Q1374" i="1"/>
  <c r="J1374" i="1"/>
  <c r="H1374" i="1"/>
  <c r="S1373" i="1"/>
  <c r="Q1373" i="1"/>
  <c r="J1373" i="1"/>
  <c r="H1373" i="1"/>
  <c r="T1370" i="1"/>
  <c r="S1372" i="1"/>
  <c r="Q1372" i="1"/>
  <c r="P1372" i="1"/>
  <c r="P1370" i="1" s="1"/>
  <c r="J1372" i="1"/>
  <c r="H1372" i="1"/>
  <c r="G1372" i="1"/>
  <c r="G1370" i="1" s="1"/>
  <c r="F1370" i="1" s="1"/>
  <c r="S1371" i="1"/>
  <c r="Q1371" i="1"/>
  <c r="J1371" i="1"/>
  <c r="H1371" i="1"/>
  <c r="K1370" i="1"/>
  <c r="P1369" i="1"/>
  <c r="O1369" i="1" s="1"/>
  <c r="G1369" i="1"/>
  <c r="F1369" i="1" s="1"/>
  <c r="S1368" i="1"/>
  <c r="Q1368" i="1"/>
  <c r="J1368" i="1"/>
  <c r="H1368" i="1"/>
  <c r="S1367" i="1"/>
  <c r="Q1367" i="1"/>
  <c r="J1367" i="1"/>
  <c r="H1367" i="1"/>
  <c r="S1366" i="1"/>
  <c r="Q1366" i="1"/>
  <c r="J1366" i="1"/>
  <c r="H1366" i="1"/>
  <c r="S1365" i="1"/>
  <c r="Q1365" i="1"/>
  <c r="J1365" i="1"/>
  <c r="H1365" i="1"/>
  <c r="S1364" i="1"/>
  <c r="Q1364" i="1"/>
  <c r="J1364" i="1"/>
  <c r="H1364" i="1"/>
  <c r="S1363" i="1"/>
  <c r="Q1363" i="1"/>
  <c r="J1363" i="1"/>
  <c r="H1363" i="1"/>
  <c r="T1362" i="1"/>
  <c r="S1362" i="1" s="1"/>
  <c r="P1362" i="1"/>
  <c r="O1362" i="1" s="1"/>
  <c r="K1362" i="1"/>
  <c r="G1362" i="1"/>
  <c r="F1362" i="1" s="1"/>
  <c r="T1361" i="1"/>
  <c r="Q1361" i="1" s="1"/>
  <c r="P1361" i="1"/>
  <c r="O1361" i="1" s="1"/>
  <c r="K1361" i="1"/>
  <c r="J1361" i="1" s="1"/>
  <c r="G1361" i="1"/>
  <c r="F1361" i="1" s="1"/>
  <c r="S1360" i="1"/>
  <c r="Q1360" i="1"/>
  <c r="J1360" i="1"/>
  <c r="H1360" i="1"/>
  <c r="S1359" i="1"/>
  <c r="Q1359" i="1"/>
  <c r="J1359" i="1"/>
  <c r="H1359" i="1"/>
  <c r="S1358" i="1"/>
  <c r="Q1358" i="1"/>
  <c r="J1358" i="1"/>
  <c r="H1358" i="1"/>
  <c r="S1357" i="1"/>
  <c r="Q1357" i="1"/>
  <c r="J1357" i="1"/>
  <c r="H1357" i="1"/>
  <c r="S1356" i="1"/>
  <c r="Q1356" i="1"/>
  <c r="J1356" i="1"/>
  <c r="H1356" i="1"/>
  <c r="S1355" i="1"/>
  <c r="Q1355" i="1"/>
  <c r="J1355" i="1"/>
  <c r="H1355" i="1"/>
  <c r="T1354" i="1"/>
  <c r="Q1354" i="1" s="1"/>
  <c r="P1354" i="1"/>
  <c r="O1354" i="1" s="1"/>
  <c r="K1354" i="1"/>
  <c r="J1354" i="1" s="1"/>
  <c r="G1354" i="1"/>
  <c r="F1354" i="1" s="1"/>
  <c r="T1353" i="1"/>
  <c r="S1353" i="1" s="1"/>
  <c r="P1353" i="1"/>
  <c r="O1353" i="1" s="1"/>
  <c r="K1353" i="1"/>
  <c r="J1353" i="1" s="1"/>
  <c r="G1353" i="1"/>
  <c r="F1353" i="1" s="1"/>
  <c r="S1352" i="1"/>
  <c r="Q1352" i="1"/>
  <c r="J1352" i="1"/>
  <c r="H1352" i="1"/>
  <c r="S1351" i="1"/>
  <c r="Q1351" i="1"/>
  <c r="J1351" i="1"/>
  <c r="H1351" i="1"/>
  <c r="S1350" i="1"/>
  <c r="Q1350" i="1"/>
  <c r="J1350" i="1"/>
  <c r="H1350" i="1"/>
  <c r="S1349" i="1"/>
  <c r="Q1349" i="1"/>
  <c r="J1349" i="1"/>
  <c r="H1349" i="1"/>
  <c r="S1348" i="1"/>
  <c r="Q1348" i="1"/>
  <c r="J1348" i="1"/>
  <c r="H1348" i="1"/>
  <c r="S1347" i="1"/>
  <c r="Q1347" i="1"/>
  <c r="J1347" i="1"/>
  <c r="H1347" i="1"/>
  <c r="T1346" i="1"/>
  <c r="S1346" i="1" s="1"/>
  <c r="P1346" i="1"/>
  <c r="O1346" i="1" s="1"/>
  <c r="K1346" i="1"/>
  <c r="J1346" i="1" s="1"/>
  <c r="G1346" i="1"/>
  <c r="F1346" i="1" s="1"/>
  <c r="T1345" i="1"/>
  <c r="Q1345" i="1" s="1"/>
  <c r="P1345" i="1"/>
  <c r="O1345" i="1" s="1"/>
  <c r="K1345" i="1"/>
  <c r="J1345" i="1" s="1"/>
  <c r="G1345" i="1"/>
  <c r="F1345" i="1" s="1"/>
  <c r="S1344" i="1"/>
  <c r="Q1344" i="1"/>
  <c r="J1344" i="1"/>
  <c r="H1344" i="1"/>
  <c r="S1343" i="1"/>
  <c r="Q1343" i="1"/>
  <c r="J1343" i="1"/>
  <c r="H1343" i="1"/>
  <c r="S1342" i="1"/>
  <c r="Q1342" i="1"/>
  <c r="J1342" i="1"/>
  <c r="H1342" i="1"/>
  <c r="S1341" i="1"/>
  <c r="Q1341" i="1"/>
  <c r="J1341" i="1"/>
  <c r="H1341" i="1"/>
  <c r="S1340" i="1"/>
  <c r="Q1340" i="1"/>
  <c r="J1340" i="1"/>
  <c r="H1340" i="1"/>
  <c r="S1339" i="1"/>
  <c r="Q1339" i="1"/>
  <c r="J1339" i="1"/>
  <c r="H1339" i="1"/>
  <c r="S1338" i="1"/>
  <c r="Q1338" i="1"/>
  <c r="J1338" i="1"/>
  <c r="H1338" i="1"/>
  <c r="S1337" i="1"/>
  <c r="Q1337" i="1"/>
  <c r="J1337" i="1"/>
  <c r="H1337" i="1"/>
  <c r="Q1336" i="1"/>
  <c r="O1336" i="1"/>
  <c r="J1336" i="1"/>
  <c r="H1336" i="1"/>
  <c r="G1336" i="1"/>
  <c r="P1335" i="1" s="1"/>
  <c r="Q1335" i="1"/>
  <c r="O1335" i="1"/>
  <c r="J1335" i="1"/>
  <c r="H1335" i="1"/>
  <c r="S1334" i="1"/>
  <c r="Q1334" i="1"/>
  <c r="P1334" i="1"/>
  <c r="K1332" i="1"/>
  <c r="J1334" i="1"/>
  <c r="H1334" i="1"/>
  <c r="G1334" i="1"/>
  <c r="O1333" i="1"/>
  <c r="N1333" i="1"/>
  <c r="J1333" i="1"/>
  <c r="H1333" i="1"/>
  <c r="T1332" i="1"/>
  <c r="G1331" i="1"/>
  <c r="F1331" i="1" s="1"/>
  <c r="S1330" i="1"/>
  <c r="Q1330" i="1"/>
  <c r="J1330" i="1"/>
  <c r="H1330" i="1"/>
  <c r="S1329" i="1"/>
  <c r="Q1329" i="1"/>
  <c r="J1329" i="1"/>
  <c r="H1329" i="1"/>
  <c r="S1328" i="1"/>
  <c r="Q1328" i="1"/>
  <c r="J1328" i="1"/>
  <c r="H1328" i="1"/>
  <c r="S1327" i="1"/>
  <c r="Q1327" i="1"/>
  <c r="J1327" i="1"/>
  <c r="H1327" i="1"/>
  <c r="S1326" i="1"/>
  <c r="Q1326" i="1"/>
  <c r="J1326" i="1"/>
  <c r="H1326" i="1"/>
  <c r="S1325" i="1"/>
  <c r="Q1325" i="1"/>
  <c r="J1325" i="1"/>
  <c r="H1325" i="1"/>
  <c r="T1324" i="1"/>
  <c r="S1324" i="1" s="1"/>
  <c r="P1324" i="1"/>
  <c r="O1324" i="1" s="1"/>
  <c r="K1324" i="1"/>
  <c r="G1324" i="1"/>
  <c r="F1324" i="1" s="1"/>
  <c r="T1323" i="1"/>
  <c r="S1323" i="1" s="1"/>
  <c r="P1323" i="1"/>
  <c r="O1323" i="1" s="1"/>
  <c r="K1323" i="1"/>
  <c r="J1323" i="1" s="1"/>
  <c r="G1323" i="1"/>
  <c r="F1323" i="1" s="1"/>
  <c r="S1322" i="1"/>
  <c r="Q1322" i="1"/>
  <c r="J1322" i="1"/>
  <c r="H1322" i="1"/>
  <c r="S1321" i="1"/>
  <c r="Q1321" i="1"/>
  <c r="J1321" i="1"/>
  <c r="H1321" i="1"/>
  <c r="S1320" i="1"/>
  <c r="Q1320" i="1"/>
  <c r="J1320" i="1"/>
  <c r="H1320" i="1"/>
  <c r="S1319" i="1"/>
  <c r="Q1319" i="1"/>
  <c r="J1319" i="1"/>
  <c r="H1319" i="1"/>
  <c r="S1318" i="1"/>
  <c r="Q1318" i="1"/>
  <c r="J1318" i="1"/>
  <c r="H1318" i="1"/>
  <c r="S1317" i="1"/>
  <c r="Q1317" i="1"/>
  <c r="J1317" i="1"/>
  <c r="H1317" i="1"/>
  <c r="T1316" i="1"/>
  <c r="S1316" i="1" s="1"/>
  <c r="P1316" i="1"/>
  <c r="O1316" i="1" s="1"/>
  <c r="K1316" i="1"/>
  <c r="G1316" i="1"/>
  <c r="F1316" i="1" s="1"/>
  <c r="T1315" i="1"/>
  <c r="Q1315" i="1" s="1"/>
  <c r="P1315" i="1"/>
  <c r="O1315" i="1" s="1"/>
  <c r="K1315" i="1"/>
  <c r="J1315" i="1" s="1"/>
  <c r="G1315" i="1"/>
  <c r="F1315" i="1" s="1"/>
  <c r="S1311" i="1"/>
  <c r="Q1311" i="1"/>
  <c r="J1311" i="1"/>
  <c r="H1311" i="1"/>
  <c r="S1310" i="1"/>
  <c r="Q1310" i="1"/>
  <c r="J1310" i="1"/>
  <c r="H1310" i="1"/>
  <c r="S1309" i="1"/>
  <c r="Q1309" i="1"/>
  <c r="J1309" i="1"/>
  <c r="H1309" i="1"/>
  <c r="S1308" i="1"/>
  <c r="Q1308" i="1"/>
  <c r="J1308" i="1"/>
  <c r="H1308" i="1"/>
  <c r="S1307" i="1"/>
  <c r="Q1307" i="1"/>
  <c r="J1307" i="1"/>
  <c r="H1307" i="1"/>
  <c r="S1306" i="1"/>
  <c r="Q1306" i="1"/>
  <c r="J1306" i="1"/>
  <c r="H1306" i="1"/>
  <c r="T1305" i="1"/>
  <c r="Q1305" i="1" s="1"/>
  <c r="P1305" i="1"/>
  <c r="O1305" i="1" s="1"/>
  <c r="K1305" i="1"/>
  <c r="J1305" i="1" s="1"/>
  <c r="G1305" i="1"/>
  <c r="F1305" i="1" s="1"/>
  <c r="T1304" i="1"/>
  <c r="Q1304" i="1" s="1"/>
  <c r="P1304" i="1"/>
  <c r="O1304" i="1" s="1"/>
  <c r="K1304" i="1"/>
  <c r="J1304" i="1" s="1"/>
  <c r="G1304" i="1"/>
  <c r="F1304" i="1" s="1"/>
  <c r="S1303" i="1"/>
  <c r="Q1303" i="1"/>
  <c r="J1303" i="1"/>
  <c r="H1303" i="1"/>
  <c r="S1302" i="1"/>
  <c r="Q1302" i="1"/>
  <c r="J1302" i="1"/>
  <c r="H1302" i="1"/>
  <c r="S1301" i="1"/>
  <c r="Q1301" i="1"/>
  <c r="J1301" i="1"/>
  <c r="H1301" i="1"/>
  <c r="S1300" i="1"/>
  <c r="Q1300" i="1"/>
  <c r="J1300" i="1"/>
  <c r="H1300" i="1"/>
  <c r="S1299" i="1"/>
  <c r="Q1299" i="1"/>
  <c r="J1299" i="1"/>
  <c r="H1299" i="1"/>
  <c r="S1298" i="1"/>
  <c r="Q1298" i="1"/>
  <c r="J1298" i="1"/>
  <c r="H1298" i="1"/>
  <c r="T1297" i="1"/>
  <c r="Q1297" i="1" s="1"/>
  <c r="P1297" i="1"/>
  <c r="O1297" i="1" s="1"/>
  <c r="K1297" i="1"/>
  <c r="J1297" i="1" s="1"/>
  <c r="G1297" i="1"/>
  <c r="F1297" i="1" s="1"/>
  <c r="T1296" i="1"/>
  <c r="Q1296" i="1" s="1"/>
  <c r="P1296" i="1"/>
  <c r="O1296" i="1" s="1"/>
  <c r="K1296" i="1"/>
  <c r="J1296" i="1" s="1"/>
  <c r="G1296" i="1"/>
  <c r="F1296" i="1" s="1"/>
  <c r="S1295" i="1"/>
  <c r="Q1295" i="1"/>
  <c r="J1295" i="1"/>
  <c r="H1295" i="1"/>
  <c r="S1294" i="1"/>
  <c r="Q1294" i="1"/>
  <c r="J1294" i="1"/>
  <c r="H1294" i="1"/>
  <c r="S1293" i="1"/>
  <c r="Q1293" i="1"/>
  <c r="J1293" i="1"/>
  <c r="H1293" i="1"/>
  <c r="S1292" i="1"/>
  <c r="Q1292" i="1"/>
  <c r="J1292" i="1"/>
  <c r="H1292" i="1"/>
  <c r="S1291" i="1"/>
  <c r="Q1291" i="1"/>
  <c r="J1291" i="1"/>
  <c r="H1291" i="1"/>
  <c r="S1290" i="1"/>
  <c r="Q1290" i="1"/>
  <c r="J1290" i="1"/>
  <c r="H1290" i="1"/>
  <c r="T1289" i="1"/>
  <c r="P1289" i="1"/>
  <c r="N1289" i="1" s="1"/>
  <c r="K1289" i="1"/>
  <c r="J1289" i="1" s="1"/>
  <c r="G1289" i="1"/>
  <c r="F1289" i="1" s="1"/>
  <c r="T1288" i="1"/>
  <c r="P1288" i="1"/>
  <c r="N1288" i="1" s="1"/>
  <c r="K1288" i="1"/>
  <c r="J1288" i="1" s="1"/>
  <c r="G1288" i="1"/>
  <c r="F1288" i="1" s="1"/>
  <c r="S1287" i="1"/>
  <c r="Q1287" i="1"/>
  <c r="J1287" i="1"/>
  <c r="H1287" i="1"/>
  <c r="S1286" i="1"/>
  <c r="Q1286" i="1"/>
  <c r="J1286" i="1"/>
  <c r="H1286" i="1"/>
  <c r="S1285" i="1"/>
  <c r="Q1285" i="1"/>
  <c r="J1285" i="1"/>
  <c r="H1285" i="1"/>
  <c r="S1284" i="1"/>
  <c r="Q1284" i="1"/>
  <c r="J1284" i="1"/>
  <c r="H1284" i="1"/>
  <c r="S1283" i="1"/>
  <c r="Q1283" i="1"/>
  <c r="J1283" i="1"/>
  <c r="H1283" i="1"/>
  <c r="S1282" i="1"/>
  <c r="Q1282" i="1"/>
  <c r="J1282" i="1"/>
  <c r="H1282" i="1"/>
  <c r="T1281" i="1"/>
  <c r="P1281" i="1"/>
  <c r="N1281" i="1" s="1"/>
  <c r="K1281" i="1"/>
  <c r="J1281" i="1" s="1"/>
  <c r="G1281" i="1"/>
  <c r="F1281" i="1" s="1"/>
  <c r="T1280" i="1"/>
  <c r="P1280" i="1"/>
  <c r="N1280" i="1" s="1"/>
  <c r="K1280" i="1"/>
  <c r="J1280" i="1" s="1"/>
  <c r="G1280" i="1"/>
  <c r="F1280" i="1" s="1"/>
  <c r="S1279" i="1"/>
  <c r="Q1279" i="1"/>
  <c r="J1279" i="1"/>
  <c r="H1279" i="1"/>
  <c r="S1278" i="1"/>
  <c r="Q1278" i="1"/>
  <c r="J1278" i="1"/>
  <c r="H1278" i="1"/>
  <c r="S1277" i="1"/>
  <c r="Q1277" i="1"/>
  <c r="J1277" i="1"/>
  <c r="H1277" i="1"/>
  <c r="S1276" i="1"/>
  <c r="Q1276" i="1"/>
  <c r="J1276" i="1"/>
  <c r="H1276" i="1"/>
  <c r="S1275" i="1"/>
  <c r="Q1275" i="1"/>
  <c r="J1275" i="1"/>
  <c r="H1275" i="1"/>
  <c r="S1274" i="1"/>
  <c r="Q1274" i="1"/>
  <c r="J1274" i="1"/>
  <c r="H1274" i="1"/>
  <c r="T1273" i="1"/>
  <c r="P1273" i="1"/>
  <c r="N1273" i="1" s="1"/>
  <c r="K1273" i="1"/>
  <c r="J1273" i="1" s="1"/>
  <c r="G1273" i="1"/>
  <c r="F1273" i="1" s="1"/>
  <c r="T1272" i="1"/>
  <c r="P1272" i="1"/>
  <c r="N1272" i="1" s="1"/>
  <c r="K1272" i="1"/>
  <c r="J1272" i="1" s="1"/>
  <c r="G1272" i="1"/>
  <c r="F1272" i="1" s="1"/>
  <c r="S1271" i="1"/>
  <c r="Q1271" i="1"/>
  <c r="J1271" i="1"/>
  <c r="H1271" i="1"/>
  <c r="S1270" i="1"/>
  <c r="Q1270" i="1"/>
  <c r="J1270" i="1"/>
  <c r="H1270" i="1"/>
  <c r="S1269" i="1"/>
  <c r="Q1269" i="1"/>
  <c r="J1269" i="1"/>
  <c r="H1269" i="1"/>
  <c r="S1268" i="1"/>
  <c r="Q1268" i="1"/>
  <c r="J1268" i="1"/>
  <c r="H1268" i="1"/>
  <c r="S1267" i="1"/>
  <c r="Q1267" i="1"/>
  <c r="J1267" i="1"/>
  <c r="H1267" i="1"/>
  <c r="S1266" i="1"/>
  <c r="Q1266" i="1"/>
  <c r="J1266" i="1"/>
  <c r="H1266" i="1"/>
  <c r="T1265" i="1"/>
  <c r="P1265" i="1"/>
  <c r="K1265" i="1"/>
  <c r="J1265" i="1" s="1"/>
  <c r="G1265" i="1"/>
  <c r="T1264" i="1"/>
  <c r="P1264" i="1"/>
  <c r="N1264" i="1" s="1"/>
  <c r="K1264" i="1"/>
  <c r="J1264" i="1" s="1"/>
  <c r="G1264" i="1"/>
  <c r="F1264" i="1" s="1"/>
  <c r="S1263" i="1"/>
  <c r="Q1263" i="1"/>
  <c r="J1263" i="1"/>
  <c r="H1263" i="1"/>
  <c r="S1262" i="1"/>
  <c r="Q1262" i="1"/>
  <c r="J1262" i="1"/>
  <c r="H1262" i="1"/>
  <c r="S1261" i="1"/>
  <c r="Q1261" i="1"/>
  <c r="J1261" i="1"/>
  <c r="H1261" i="1"/>
  <c r="S1260" i="1"/>
  <c r="Q1260" i="1"/>
  <c r="J1260" i="1"/>
  <c r="H1260" i="1"/>
  <c r="S1259" i="1"/>
  <c r="Q1259" i="1"/>
  <c r="J1259" i="1"/>
  <c r="H1259" i="1"/>
  <c r="S1258" i="1"/>
  <c r="Q1258" i="1"/>
  <c r="J1258" i="1"/>
  <c r="H1258" i="1"/>
  <c r="T1257" i="1"/>
  <c r="P1257" i="1"/>
  <c r="N1257" i="1" s="1"/>
  <c r="K1257" i="1"/>
  <c r="J1257" i="1" s="1"/>
  <c r="G1257" i="1"/>
  <c r="F1257" i="1" s="1"/>
  <c r="T1256" i="1"/>
  <c r="P1256" i="1"/>
  <c r="N1256" i="1" s="1"/>
  <c r="K1256" i="1"/>
  <c r="J1256" i="1" s="1"/>
  <c r="G1256" i="1"/>
  <c r="F1256" i="1" s="1"/>
  <c r="S1255" i="1"/>
  <c r="Q1255" i="1"/>
  <c r="J1255" i="1"/>
  <c r="H1255" i="1"/>
  <c r="S1254" i="1"/>
  <c r="Q1254" i="1"/>
  <c r="J1254" i="1"/>
  <c r="H1254" i="1"/>
  <c r="S1253" i="1"/>
  <c r="Q1253" i="1"/>
  <c r="J1253" i="1"/>
  <c r="H1253" i="1"/>
  <c r="S1252" i="1"/>
  <c r="Q1252" i="1"/>
  <c r="J1252" i="1"/>
  <c r="H1252" i="1"/>
  <c r="S1251" i="1"/>
  <c r="Q1251" i="1"/>
  <c r="J1251" i="1"/>
  <c r="H1251" i="1"/>
  <c r="S1250" i="1"/>
  <c r="Q1250" i="1"/>
  <c r="J1250" i="1"/>
  <c r="H1250" i="1"/>
  <c r="T1249" i="1"/>
  <c r="P1249" i="1"/>
  <c r="N1249" i="1" s="1"/>
  <c r="K1249" i="1"/>
  <c r="J1249" i="1" s="1"/>
  <c r="G1249" i="1"/>
  <c r="F1249" i="1" s="1"/>
  <c r="T1248" i="1"/>
  <c r="P1248" i="1"/>
  <c r="N1248" i="1" s="1"/>
  <c r="K1248" i="1"/>
  <c r="J1248" i="1" s="1"/>
  <c r="G1248" i="1"/>
  <c r="F1248" i="1" s="1"/>
  <c r="S1247" i="1"/>
  <c r="Q1247" i="1"/>
  <c r="J1247" i="1"/>
  <c r="H1247" i="1"/>
  <c r="S1246" i="1"/>
  <c r="Q1246" i="1"/>
  <c r="J1246" i="1"/>
  <c r="H1246" i="1"/>
  <c r="S1245" i="1"/>
  <c r="Q1245" i="1"/>
  <c r="J1245" i="1"/>
  <c r="H1245" i="1"/>
  <c r="S1244" i="1"/>
  <c r="Q1244" i="1"/>
  <c r="J1244" i="1"/>
  <c r="H1244" i="1"/>
  <c r="S1243" i="1"/>
  <c r="Q1243" i="1"/>
  <c r="J1243" i="1"/>
  <c r="H1243" i="1"/>
  <c r="S1242" i="1"/>
  <c r="Q1242" i="1"/>
  <c r="J1242" i="1"/>
  <c r="H1242" i="1"/>
  <c r="T1241" i="1"/>
  <c r="P1241" i="1"/>
  <c r="N1241" i="1" s="1"/>
  <c r="K1241" i="1"/>
  <c r="J1241" i="1" s="1"/>
  <c r="G1241" i="1"/>
  <c r="F1241" i="1" s="1"/>
  <c r="T1240" i="1"/>
  <c r="P1240" i="1"/>
  <c r="N1240" i="1" s="1"/>
  <c r="K1240" i="1"/>
  <c r="J1240" i="1" s="1"/>
  <c r="G1240" i="1"/>
  <c r="S1239" i="1"/>
  <c r="Q1239" i="1"/>
  <c r="J1239" i="1"/>
  <c r="H1239" i="1"/>
  <c r="S1238" i="1"/>
  <c r="Q1238" i="1"/>
  <c r="J1238" i="1"/>
  <c r="H1238" i="1"/>
  <c r="S1237" i="1"/>
  <c r="Q1237" i="1"/>
  <c r="J1237" i="1"/>
  <c r="H1237" i="1"/>
  <c r="S1236" i="1"/>
  <c r="Q1236" i="1"/>
  <c r="J1236" i="1"/>
  <c r="H1236" i="1"/>
  <c r="S1235" i="1"/>
  <c r="Q1235" i="1"/>
  <c r="J1235" i="1"/>
  <c r="H1235" i="1"/>
  <c r="S1234" i="1"/>
  <c r="Q1234" i="1"/>
  <c r="J1234" i="1"/>
  <c r="H1234" i="1"/>
  <c r="T1233" i="1"/>
  <c r="P1233" i="1"/>
  <c r="N1233" i="1" s="1"/>
  <c r="K1233" i="1"/>
  <c r="K1230" i="1" s="1"/>
  <c r="J1230" i="1" s="1"/>
  <c r="G1233" i="1"/>
  <c r="F1233" i="1" s="1"/>
  <c r="T1232" i="1"/>
  <c r="T1229" i="1" s="1"/>
  <c r="P1232" i="1"/>
  <c r="N1232" i="1" s="1"/>
  <c r="K1232" i="1"/>
  <c r="G1232" i="1"/>
  <c r="F1232" i="1" s="1"/>
  <c r="T1230" i="1"/>
  <c r="S1228" i="1"/>
  <c r="Q1228" i="1"/>
  <c r="J1228" i="1"/>
  <c r="H1228" i="1"/>
  <c r="S1227" i="1"/>
  <c r="Q1227" i="1"/>
  <c r="J1227" i="1"/>
  <c r="H1227" i="1"/>
  <c r="S1226" i="1"/>
  <c r="Q1226" i="1"/>
  <c r="J1226" i="1"/>
  <c r="H1226" i="1"/>
  <c r="S1225" i="1"/>
  <c r="Q1225" i="1"/>
  <c r="J1225" i="1"/>
  <c r="H1225" i="1"/>
  <c r="S1224" i="1"/>
  <c r="Q1224" i="1"/>
  <c r="J1224" i="1"/>
  <c r="H1224" i="1"/>
  <c r="S1223" i="1"/>
  <c r="Q1223" i="1"/>
  <c r="J1223" i="1"/>
  <c r="H1223" i="1"/>
  <c r="T1222" i="1"/>
  <c r="Y1222" i="1" s="1"/>
  <c r="P1222" i="1"/>
  <c r="N1222" i="1" s="1"/>
  <c r="K1222" i="1"/>
  <c r="J1222" i="1" s="1"/>
  <c r="G1222" i="1"/>
  <c r="F1222" i="1" s="1"/>
  <c r="T1221" i="1"/>
  <c r="Y1221" i="1" s="1"/>
  <c r="P1221" i="1"/>
  <c r="N1221" i="1" s="1"/>
  <c r="K1221" i="1"/>
  <c r="J1221" i="1" s="1"/>
  <c r="G1221" i="1"/>
  <c r="F1221" i="1" s="1"/>
  <c r="S1220" i="1"/>
  <c r="Q1220" i="1"/>
  <c r="J1220" i="1"/>
  <c r="H1220" i="1"/>
  <c r="S1219" i="1"/>
  <c r="Q1219" i="1"/>
  <c r="J1219" i="1"/>
  <c r="H1219" i="1"/>
  <c r="S1218" i="1"/>
  <c r="Q1218" i="1"/>
  <c r="J1218" i="1"/>
  <c r="H1218" i="1"/>
  <c r="S1217" i="1"/>
  <c r="Q1217" i="1"/>
  <c r="J1217" i="1"/>
  <c r="H1217" i="1"/>
  <c r="S1216" i="1"/>
  <c r="Q1216" i="1"/>
  <c r="J1216" i="1"/>
  <c r="H1216" i="1"/>
  <c r="S1215" i="1"/>
  <c r="Q1215" i="1"/>
  <c r="J1215" i="1"/>
  <c r="H1215" i="1"/>
  <c r="T1214" i="1"/>
  <c r="P1214" i="1"/>
  <c r="N1214" i="1" s="1"/>
  <c r="K1214" i="1"/>
  <c r="J1214" i="1" s="1"/>
  <c r="G1214" i="1"/>
  <c r="F1214" i="1" s="1"/>
  <c r="T1213" i="1"/>
  <c r="P1213" i="1"/>
  <c r="N1213" i="1" s="1"/>
  <c r="K1213" i="1"/>
  <c r="J1213" i="1" s="1"/>
  <c r="G1213" i="1"/>
  <c r="F1213" i="1" s="1"/>
  <c r="S1212" i="1"/>
  <c r="Q1212" i="1"/>
  <c r="J1212" i="1"/>
  <c r="H1212" i="1"/>
  <c r="S1211" i="1"/>
  <c r="Q1211" i="1"/>
  <c r="J1211" i="1"/>
  <c r="H1211" i="1"/>
  <c r="S1210" i="1"/>
  <c r="Q1210" i="1"/>
  <c r="J1210" i="1"/>
  <c r="H1210" i="1"/>
  <c r="S1209" i="1"/>
  <c r="Q1209" i="1"/>
  <c r="J1209" i="1"/>
  <c r="H1209" i="1"/>
  <c r="S1208" i="1"/>
  <c r="Q1208" i="1"/>
  <c r="J1208" i="1"/>
  <c r="H1208" i="1"/>
  <c r="S1207" i="1"/>
  <c r="Q1207" i="1"/>
  <c r="J1207" i="1"/>
  <c r="H1207" i="1"/>
  <c r="T1206" i="1"/>
  <c r="P1206" i="1"/>
  <c r="N1206" i="1" s="1"/>
  <c r="K1206" i="1"/>
  <c r="J1206" i="1" s="1"/>
  <c r="G1206" i="1"/>
  <c r="F1206" i="1" s="1"/>
  <c r="T1205" i="1"/>
  <c r="P1205" i="1"/>
  <c r="N1205" i="1" s="1"/>
  <c r="K1205" i="1"/>
  <c r="J1205" i="1" s="1"/>
  <c r="G1205" i="1"/>
  <c r="F1205" i="1" s="1"/>
  <c r="S1204" i="1"/>
  <c r="Q1204" i="1"/>
  <c r="J1204" i="1"/>
  <c r="H1204" i="1"/>
  <c r="S1203" i="1"/>
  <c r="Q1203" i="1"/>
  <c r="J1203" i="1"/>
  <c r="H1203" i="1"/>
  <c r="S1202" i="1"/>
  <c r="Q1202" i="1"/>
  <c r="J1202" i="1"/>
  <c r="H1202" i="1"/>
  <c r="S1201" i="1"/>
  <c r="Q1201" i="1"/>
  <c r="J1201" i="1"/>
  <c r="H1201" i="1"/>
  <c r="S1200" i="1"/>
  <c r="Q1200" i="1"/>
  <c r="J1200" i="1"/>
  <c r="H1200" i="1"/>
  <c r="S1199" i="1"/>
  <c r="Q1199" i="1"/>
  <c r="J1199" i="1"/>
  <c r="H1199" i="1"/>
  <c r="T1198" i="1"/>
  <c r="P1198" i="1"/>
  <c r="N1198" i="1" s="1"/>
  <c r="K1198" i="1"/>
  <c r="G1198" i="1"/>
  <c r="F1198" i="1" s="1"/>
  <c r="T1197" i="1"/>
  <c r="P1197" i="1"/>
  <c r="N1197" i="1" s="1"/>
  <c r="K1197" i="1"/>
  <c r="J1197" i="1" s="1"/>
  <c r="G1197" i="1"/>
  <c r="F1197" i="1" s="1"/>
  <c r="K1194" i="1"/>
  <c r="J1194" i="1" s="1"/>
  <c r="S1193" i="1"/>
  <c r="Q1193" i="1"/>
  <c r="J1193" i="1"/>
  <c r="H1193" i="1"/>
  <c r="S1192" i="1"/>
  <c r="Q1192" i="1"/>
  <c r="J1192" i="1"/>
  <c r="H1192" i="1"/>
  <c r="S1191" i="1"/>
  <c r="Q1191" i="1"/>
  <c r="J1191" i="1"/>
  <c r="H1191" i="1"/>
  <c r="S1190" i="1"/>
  <c r="Q1190" i="1"/>
  <c r="J1190" i="1"/>
  <c r="H1190" i="1"/>
  <c r="S1189" i="1"/>
  <c r="Q1189" i="1"/>
  <c r="J1189" i="1"/>
  <c r="H1189" i="1"/>
  <c r="S1188" i="1"/>
  <c r="Q1188" i="1"/>
  <c r="J1188" i="1"/>
  <c r="H1188" i="1"/>
  <c r="T1187" i="1"/>
  <c r="P1187" i="1"/>
  <c r="N1187" i="1" s="1"/>
  <c r="K1187" i="1"/>
  <c r="J1187" i="1" s="1"/>
  <c r="G1187" i="1"/>
  <c r="F1187" i="1" s="1"/>
  <c r="T1186" i="1"/>
  <c r="P1186" i="1"/>
  <c r="N1186" i="1" s="1"/>
  <c r="K1186" i="1"/>
  <c r="J1186" i="1" s="1"/>
  <c r="G1186" i="1"/>
  <c r="F1186" i="1" s="1"/>
  <c r="S1185" i="1"/>
  <c r="Q1185" i="1"/>
  <c r="J1185" i="1"/>
  <c r="H1185" i="1"/>
  <c r="S1184" i="1"/>
  <c r="Q1184" i="1"/>
  <c r="J1184" i="1"/>
  <c r="H1184" i="1"/>
  <c r="S1183" i="1"/>
  <c r="Q1183" i="1"/>
  <c r="J1183" i="1"/>
  <c r="H1183" i="1"/>
  <c r="S1182" i="1"/>
  <c r="Q1182" i="1"/>
  <c r="J1182" i="1"/>
  <c r="H1182" i="1"/>
  <c r="S1181" i="1"/>
  <c r="Q1181" i="1"/>
  <c r="J1181" i="1"/>
  <c r="H1181" i="1"/>
  <c r="S1180" i="1"/>
  <c r="Q1180" i="1"/>
  <c r="J1180" i="1"/>
  <c r="H1180" i="1"/>
  <c r="T1179" i="1"/>
  <c r="P1179" i="1"/>
  <c r="N1179" i="1" s="1"/>
  <c r="K1179" i="1"/>
  <c r="J1179" i="1" s="1"/>
  <c r="G1179" i="1"/>
  <c r="F1179" i="1" s="1"/>
  <c r="T1178" i="1"/>
  <c r="P1178" i="1"/>
  <c r="N1178" i="1" s="1"/>
  <c r="K1178" i="1"/>
  <c r="J1178" i="1" s="1"/>
  <c r="G1178" i="1"/>
  <c r="F1178" i="1" s="1"/>
  <c r="S1177" i="1"/>
  <c r="Q1177" i="1"/>
  <c r="J1177" i="1"/>
  <c r="H1177" i="1"/>
  <c r="S1176" i="1"/>
  <c r="Q1176" i="1"/>
  <c r="J1176" i="1"/>
  <c r="H1176" i="1"/>
  <c r="S1175" i="1"/>
  <c r="Q1175" i="1"/>
  <c r="J1175" i="1"/>
  <c r="H1175" i="1"/>
  <c r="S1174" i="1"/>
  <c r="Q1174" i="1"/>
  <c r="J1174" i="1"/>
  <c r="H1174" i="1"/>
  <c r="S1173" i="1"/>
  <c r="Q1173" i="1"/>
  <c r="J1173" i="1"/>
  <c r="H1173" i="1"/>
  <c r="S1172" i="1"/>
  <c r="Q1172" i="1"/>
  <c r="J1172" i="1"/>
  <c r="H1172" i="1"/>
  <c r="T1171" i="1"/>
  <c r="P1171" i="1"/>
  <c r="N1171" i="1" s="1"/>
  <c r="K1171" i="1"/>
  <c r="J1171" i="1" s="1"/>
  <c r="G1171" i="1"/>
  <c r="F1171" i="1" s="1"/>
  <c r="T1170" i="1"/>
  <c r="P1170" i="1"/>
  <c r="N1170" i="1" s="1"/>
  <c r="K1170" i="1"/>
  <c r="J1170" i="1" s="1"/>
  <c r="G1170" i="1"/>
  <c r="F1170" i="1" s="1"/>
  <c r="S1169" i="1"/>
  <c r="Q1169" i="1"/>
  <c r="J1169" i="1"/>
  <c r="H1169" i="1"/>
  <c r="S1168" i="1"/>
  <c r="Q1168" i="1"/>
  <c r="J1168" i="1"/>
  <c r="H1168" i="1"/>
  <c r="S1167" i="1"/>
  <c r="Q1167" i="1"/>
  <c r="J1167" i="1"/>
  <c r="H1167" i="1"/>
  <c r="S1166" i="1"/>
  <c r="Q1166" i="1"/>
  <c r="J1166" i="1"/>
  <c r="H1166" i="1"/>
  <c r="S1165" i="1"/>
  <c r="Q1165" i="1"/>
  <c r="J1165" i="1"/>
  <c r="H1165" i="1"/>
  <c r="S1164" i="1"/>
  <c r="Q1164" i="1"/>
  <c r="J1164" i="1"/>
  <c r="H1164" i="1"/>
  <c r="T1163" i="1"/>
  <c r="P1163" i="1"/>
  <c r="N1163" i="1" s="1"/>
  <c r="K1163" i="1"/>
  <c r="J1163" i="1" s="1"/>
  <c r="G1163" i="1"/>
  <c r="F1163" i="1" s="1"/>
  <c r="T1162" i="1"/>
  <c r="P1162" i="1"/>
  <c r="N1162" i="1" s="1"/>
  <c r="K1162" i="1"/>
  <c r="J1162" i="1" s="1"/>
  <c r="G1162" i="1"/>
  <c r="F1162" i="1" s="1"/>
  <c r="S1161" i="1"/>
  <c r="Q1161" i="1"/>
  <c r="J1161" i="1"/>
  <c r="H1161" i="1"/>
  <c r="S1160" i="1"/>
  <c r="Q1160" i="1"/>
  <c r="J1160" i="1"/>
  <c r="H1160" i="1"/>
  <c r="S1159" i="1"/>
  <c r="Q1159" i="1"/>
  <c r="J1159" i="1"/>
  <c r="H1159" i="1"/>
  <c r="S1158" i="1"/>
  <c r="Q1158" i="1"/>
  <c r="J1158" i="1"/>
  <c r="H1158" i="1"/>
  <c r="S1157" i="1"/>
  <c r="Q1157" i="1"/>
  <c r="J1157" i="1"/>
  <c r="H1157" i="1"/>
  <c r="S1156" i="1"/>
  <c r="Q1156" i="1"/>
  <c r="J1156" i="1"/>
  <c r="H1156" i="1"/>
  <c r="T1155" i="1"/>
  <c r="P1155" i="1"/>
  <c r="N1155" i="1" s="1"/>
  <c r="K1155" i="1"/>
  <c r="J1155" i="1" s="1"/>
  <c r="G1155" i="1"/>
  <c r="F1155" i="1" s="1"/>
  <c r="T1154" i="1"/>
  <c r="P1154" i="1"/>
  <c r="N1154" i="1" s="1"/>
  <c r="K1154" i="1"/>
  <c r="J1154" i="1" s="1"/>
  <c r="G1154" i="1"/>
  <c r="F1154" i="1" s="1"/>
  <c r="S1153" i="1"/>
  <c r="Q1153" i="1"/>
  <c r="J1153" i="1"/>
  <c r="H1153" i="1"/>
  <c r="S1152" i="1"/>
  <c r="Q1152" i="1"/>
  <c r="J1152" i="1"/>
  <c r="H1152" i="1"/>
  <c r="S1151" i="1"/>
  <c r="Q1151" i="1"/>
  <c r="J1151" i="1"/>
  <c r="H1151" i="1"/>
  <c r="S1150" i="1"/>
  <c r="Q1150" i="1"/>
  <c r="J1150" i="1"/>
  <c r="H1150" i="1"/>
  <c r="S1149" i="1"/>
  <c r="Q1149" i="1"/>
  <c r="J1149" i="1"/>
  <c r="H1149" i="1"/>
  <c r="S1148" i="1"/>
  <c r="Q1148" i="1"/>
  <c r="J1148" i="1"/>
  <c r="H1148" i="1"/>
  <c r="T1147" i="1"/>
  <c r="P1147" i="1"/>
  <c r="N1147" i="1" s="1"/>
  <c r="K1147" i="1"/>
  <c r="J1147" i="1" s="1"/>
  <c r="G1147" i="1"/>
  <c r="F1147" i="1" s="1"/>
  <c r="T1146" i="1"/>
  <c r="P1146" i="1"/>
  <c r="N1146" i="1" s="1"/>
  <c r="K1146" i="1"/>
  <c r="J1146" i="1" s="1"/>
  <c r="G1146" i="1"/>
  <c r="F1146" i="1" s="1"/>
  <c r="Q1142" i="1"/>
  <c r="K1140" i="1"/>
  <c r="H1142" i="1"/>
  <c r="G1142" i="1"/>
  <c r="G1140" i="1" s="1"/>
  <c r="F1142" i="1"/>
  <c r="J1142" i="1" s="1"/>
  <c r="Q1141" i="1"/>
  <c r="H1141" i="1"/>
  <c r="F1141" i="1"/>
  <c r="J1141" i="1" s="1"/>
  <c r="T1140" i="1"/>
  <c r="T1137" i="1" s="1"/>
  <c r="P1140" i="1"/>
  <c r="N1140" i="1" s="1"/>
  <c r="P1139" i="1"/>
  <c r="N1139" i="1" s="1"/>
  <c r="G1139" i="1"/>
  <c r="G1136" i="1" s="1"/>
  <c r="S1135" i="1"/>
  <c r="Q1135" i="1"/>
  <c r="J1135" i="1"/>
  <c r="H1135" i="1"/>
  <c r="S1134" i="1"/>
  <c r="Q1134" i="1"/>
  <c r="J1134" i="1"/>
  <c r="H1134" i="1"/>
  <c r="S1133" i="1"/>
  <c r="Q1133" i="1"/>
  <c r="J1133" i="1"/>
  <c r="H1133" i="1"/>
  <c r="S1132" i="1"/>
  <c r="Q1132" i="1"/>
  <c r="J1132" i="1"/>
  <c r="H1132" i="1"/>
  <c r="S1131" i="1"/>
  <c r="Q1131" i="1"/>
  <c r="J1131" i="1"/>
  <c r="H1131" i="1"/>
  <c r="S1130" i="1"/>
  <c r="Q1130" i="1"/>
  <c r="J1130" i="1"/>
  <c r="H1130" i="1"/>
  <c r="T1129" i="1"/>
  <c r="P1129" i="1"/>
  <c r="N1129" i="1" s="1"/>
  <c r="K1129" i="1"/>
  <c r="J1129" i="1" s="1"/>
  <c r="G1129" i="1"/>
  <c r="F1129" i="1" s="1"/>
  <c r="T1128" i="1"/>
  <c r="P1128" i="1"/>
  <c r="N1128" i="1" s="1"/>
  <c r="K1128" i="1"/>
  <c r="J1128" i="1" s="1"/>
  <c r="G1128" i="1"/>
  <c r="F1128" i="1" s="1"/>
  <c r="S1127" i="1"/>
  <c r="Q1127" i="1"/>
  <c r="J1127" i="1"/>
  <c r="H1127" i="1"/>
  <c r="S1126" i="1"/>
  <c r="Q1126" i="1"/>
  <c r="J1126" i="1"/>
  <c r="H1126" i="1"/>
  <c r="S1125" i="1"/>
  <c r="Q1125" i="1"/>
  <c r="J1125" i="1"/>
  <c r="H1125" i="1"/>
  <c r="S1124" i="1"/>
  <c r="Q1124" i="1"/>
  <c r="J1124" i="1"/>
  <c r="H1124" i="1"/>
  <c r="S1123" i="1"/>
  <c r="Q1123" i="1"/>
  <c r="J1123" i="1"/>
  <c r="H1123" i="1"/>
  <c r="S1122" i="1"/>
  <c r="Q1122" i="1"/>
  <c r="J1122" i="1"/>
  <c r="H1122" i="1"/>
  <c r="T1121" i="1"/>
  <c r="P1121" i="1"/>
  <c r="N1121" i="1" s="1"/>
  <c r="K1121" i="1"/>
  <c r="J1121" i="1" s="1"/>
  <c r="G1121" i="1"/>
  <c r="F1121" i="1" s="1"/>
  <c r="T1120" i="1"/>
  <c r="P1120" i="1"/>
  <c r="N1120" i="1" s="1"/>
  <c r="K1120" i="1"/>
  <c r="J1120" i="1" s="1"/>
  <c r="G1120" i="1"/>
  <c r="F1120" i="1" s="1"/>
  <c r="S1119" i="1"/>
  <c r="Q1119" i="1"/>
  <c r="J1119" i="1"/>
  <c r="H1119" i="1"/>
  <c r="S1118" i="1"/>
  <c r="Q1118" i="1"/>
  <c r="J1118" i="1"/>
  <c r="H1118" i="1"/>
  <c r="S1117" i="1"/>
  <c r="Q1117" i="1"/>
  <c r="J1117" i="1"/>
  <c r="H1117" i="1"/>
  <c r="S1116" i="1"/>
  <c r="Q1116" i="1"/>
  <c r="J1116" i="1"/>
  <c r="H1116" i="1"/>
  <c r="S1115" i="1"/>
  <c r="Q1115" i="1"/>
  <c r="J1115" i="1"/>
  <c r="H1115" i="1"/>
  <c r="S1114" i="1"/>
  <c r="Q1114" i="1"/>
  <c r="J1114" i="1"/>
  <c r="H1114" i="1"/>
  <c r="T1113" i="1"/>
  <c r="P1113" i="1"/>
  <c r="N1113" i="1" s="1"/>
  <c r="K1113" i="1"/>
  <c r="J1113" i="1" s="1"/>
  <c r="G1113" i="1"/>
  <c r="F1113" i="1" s="1"/>
  <c r="T1112" i="1"/>
  <c r="P1112" i="1"/>
  <c r="N1112" i="1" s="1"/>
  <c r="K1112" i="1"/>
  <c r="J1112" i="1" s="1"/>
  <c r="G1112" i="1"/>
  <c r="F1112" i="1" s="1"/>
  <c r="S1111" i="1"/>
  <c r="Q1111" i="1"/>
  <c r="J1111" i="1"/>
  <c r="H1111" i="1"/>
  <c r="S1110" i="1"/>
  <c r="Q1110" i="1"/>
  <c r="J1110" i="1"/>
  <c r="H1110" i="1"/>
  <c r="S1109" i="1"/>
  <c r="Q1109" i="1"/>
  <c r="J1109" i="1"/>
  <c r="H1109" i="1"/>
  <c r="S1108" i="1"/>
  <c r="Q1108" i="1"/>
  <c r="J1108" i="1"/>
  <c r="H1108" i="1"/>
  <c r="S1107" i="1"/>
  <c r="Q1107" i="1"/>
  <c r="J1107" i="1"/>
  <c r="H1107" i="1"/>
  <c r="S1106" i="1"/>
  <c r="Q1106" i="1"/>
  <c r="J1106" i="1"/>
  <c r="H1106" i="1"/>
  <c r="T1105" i="1"/>
  <c r="P1105" i="1"/>
  <c r="N1105" i="1" s="1"/>
  <c r="K1105" i="1"/>
  <c r="J1105" i="1" s="1"/>
  <c r="G1105" i="1"/>
  <c r="F1105" i="1" s="1"/>
  <c r="T1104" i="1"/>
  <c r="P1104" i="1"/>
  <c r="N1104" i="1" s="1"/>
  <c r="K1104" i="1"/>
  <c r="J1104" i="1" s="1"/>
  <c r="G1104" i="1"/>
  <c r="F1104" i="1" s="1"/>
  <c r="S1103" i="1"/>
  <c r="Q1103" i="1"/>
  <c r="J1103" i="1"/>
  <c r="H1103" i="1"/>
  <c r="S1102" i="1"/>
  <c r="Q1102" i="1"/>
  <c r="J1102" i="1"/>
  <c r="H1102" i="1"/>
  <c r="S1101" i="1"/>
  <c r="Q1101" i="1"/>
  <c r="J1101" i="1"/>
  <c r="H1101" i="1"/>
  <c r="S1100" i="1"/>
  <c r="Q1100" i="1"/>
  <c r="J1100" i="1"/>
  <c r="H1100" i="1"/>
  <c r="S1099" i="1"/>
  <c r="Q1099" i="1"/>
  <c r="J1099" i="1"/>
  <c r="H1099" i="1"/>
  <c r="S1098" i="1"/>
  <c r="Q1098" i="1"/>
  <c r="J1098" i="1"/>
  <c r="H1098" i="1"/>
  <c r="T1097" i="1"/>
  <c r="P1097" i="1"/>
  <c r="N1097" i="1" s="1"/>
  <c r="K1097" i="1"/>
  <c r="J1097" i="1" s="1"/>
  <c r="G1097" i="1"/>
  <c r="F1097" i="1" s="1"/>
  <c r="T1096" i="1"/>
  <c r="P1096" i="1"/>
  <c r="N1096" i="1" s="1"/>
  <c r="K1096" i="1"/>
  <c r="J1096" i="1" s="1"/>
  <c r="G1096" i="1"/>
  <c r="F1096" i="1" s="1"/>
  <c r="S1095" i="1"/>
  <c r="Q1095" i="1"/>
  <c r="J1095" i="1"/>
  <c r="H1095" i="1"/>
  <c r="S1094" i="1"/>
  <c r="Q1094" i="1"/>
  <c r="J1094" i="1"/>
  <c r="H1094" i="1"/>
  <c r="S1093" i="1"/>
  <c r="Q1093" i="1"/>
  <c r="J1093" i="1"/>
  <c r="H1093" i="1"/>
  <c r="S1092" i="1"/>
  <c r="Q1092" i="1"/>
  <c r="J1092" i="1"/>
  <c r="H1092" i="1"/>
  <c r="S1091" i="1"/>
  <c r="Q1091" i="1"/>
  <c r="J1091" i="1"/>
  <c r="H1091" i="1"/>
  <c r="S1090" i="1"/>
  <c r="Q1090" i="1"/>
  <c r="J1090" i="1"/>
  <c r="H1090" i="1"/>
  <c r="T1089" i="1"/>
  <c r="P1089" i="1"/>
  <c r="N1089" i="1" s="1"/>
  <c r="K1089" i="1"/>
  <c r="J1089" i="1" s="1"/>
  <c r="G1089" i="1"/>
  <c r="F1089" i="1" s="1"/>
  <c r="T1088" i="1"/>
  <c r="P1088" i="1"/>
  <c r="N1088" i="1" s="1"/>
  <c r="K1088" i="1"/>
  <c r="J1088" i="1" s="1"/>
  <c r="G1088" i="1"/>
  <c r="F1088" i="1" s="1"/>
  <c r="S1087" i="1"/>
  <c r="Q1087" i="1"/>
  <c r="J1087" i="1"/>
  <c r="H1087" i="1"/>
  <c r="S1086" i="1"/>
  <c r="Q1086" i="1"/>
  <c r="J1086" i="1"/>
  <c r="H1086" i="1"/>
  <c r="S1085" i="1"/>
  <c r="Q1085" i="1"/>
  <c r="J1085" i="1"/>
  <c r="H1085" i="1"/>
  <c r="S1084" i="1"/>
  <c r="Q1084" i="1"/>
  <c r="J1084" i="1"/>
  <c r="H1084" i="1"/>
  <c r="S1083" i="1"/>
  <c r="Q1083" i="1"/>
  <c r="J1083" i="1"/>
  <c r="H1083" i="1"/>
  <c r="S1082" i="1"/>
  <c r="Q1082" i="1"/>
  <c r="J1082" i="1"/>
  <c r="H1082" i="1"/>
  <c r="T1081" i="1"/>
  <c r="P1081" i="1"/>
  <c r="N1081" i="1" s="1"/>
  <c r="K1081" i="1"/>
  <c r="J1081" i="1" s="1"/>
  <c r="G1081" i="1"/>
  <c r="F1081" i="1" s="1"/>
  <c r="T1080" i="1"/>
  <c r="P1080" i="1"/>
  <c r="N1080" i="1" s="1"/>
  <c r="K1080" i="1"/>
  <c r="J1080" i="1" s="1"/>
  <c r="G1080" i="1"/>
  <c r="F1080" i="1" s="1"/>
  <c r="S1079" i="1"/>
  <c r="Q1079" i="1"/>
  <c r="J1079" i="1"/>
  <c r="H1079" i="1"/>
  <c r="S1078" i="1"/>
  <c r="Q1078" i="1"/>
  <c r="J1078" i="1"/>
  <c r="H1078" i="1"/>
  <c r="S1077" i="1"/>
  <c r="Q1077" i="1"/>
  <c r="J1077" i="1"/>
  <c r="H1077" i="1"/>
  <c r="S1076" i="1"/>
  <c r="Q1076" i="1"/>
  <c r="J1076" i="1"/>
  <c r="H1076" i="1"/>
  <c r="S1075" i="1"/>
  <c r="Q1075" i="1"/>
  <c r="J1075" i="1"/>
  <c r="H1075" i="1"/>
  <c r="S1074" i="1"/>
  <c r="Q1074" i="1"/>
  <c r="J1074" i="1"/>
  <c r="H1074" i="1"/>
  <c r="T1073" i="1"/>
  <c r="P1073" i="1"/>
  <c r="N1073" i="1" s="1"/>
  <c r="K1073" i="1"/>
  <c r="J1073" i="1" s="1"/>
  <c r="G1073" i="1"/>
  <c r="F1073" i="1" s="1"/>
  <c r="T1072" i="1"/>
  <c r="P1072" i="1"/>
  <c r="N1072" i="1" s="1"/>
  <c r="K1072" i="1"/>
  <c r="J1072" i="1" s="1"/>
  <c r="G1072" i="1"/>
  <c r="F1072" i="1" s="1"/>
  <c r="S1071" i="1"/>
  <c r="Q1071" i="1"/>
  <c r="J1071" i="1"/>
  <c r="H1071" i="1"/>
  <c r="S1070" i="1"/>
  <c r="Q1070" i="1"/>
  <c r="J1070" i="1"/>
  <c r="H1070" i="1"/>
  <c r="S1069" i="1"/>
  <c r="Q1069" i="1"/>
  <c r="J1069" i="1"/>
  <c r="H1069" i="1"/>
  <c r="S1068" i="1"/>
  <c r="Q1068" i="1"/>
  <c r="J1068" i="1"/>
  <c r="H1068" i="1"/>
  <c r="S1067" i="1"/>
  <c r="Q1067" i="1"/>
  <c r="J1067" i="1"/>
  <c r="H1067" i="1"/>
  <c r="S1066" i="1"/>
  <c r="Q1066" i="1"/>
  <c r="J1066" i="1"/>
  <c r="H1066" i="1"/>
  <c r="T1065" i="1"/>
  <c r="P1065" i="1"/>
  <c r="N1065" i="1" s="1"/>
  <c r="K1065" i="1"/>
  <c r="J1065" i="1" s="1"/>
  <c r="G1065" i="1"/>
  <c r="F1065" i="1" s="1"/>
  <c r="T1064" i="1"/>
  <c r="P1064" i="1"/>
  <c r="N1064" i="1" s="1"/>
  <c r="K1064" i="1"/>
  <c r="J1064" i="1" s="1"/>
  <c r="G1064" i="1"/>
  <c r="F1064" i="1" s="1"/>
  <c r="S1063" i="1"/>
  <c r="Q1063" i="1"/>
  <c r="J1063" i="1"/>
  <c r="H1063" i="1"/>
  <c r="S1062" i="1"/>
  <c r="Q1062" i="1"/>
  <c r="J1062" i="1"/>
  <c r="H1062" i="1"/>
  <c r="S1061" i="1"/>
  <c r="Q1061" i="1"/>
  <c r="J1061" i="1"/>
  <c r="H1061" i="1"/>
  <c r="S1060" i="1"/>
  <c r="Q1060" i="1"/>
  <c r="J1060" i="1"/>
  <c r="H1060" i="1"/>
  <c r="S1059" i="1"/>
  <c r="Q1059" i="1"/>
  <c r="J1059" i="1"/>
  <c r="H1059" i="1"/>
  <c r="S1058" i="1"/>
  <c r="Q1058" i="1"/>
  <c r="J1058" i="1"/>
  <c r="H1058" i="1"/>
  <c r="T1057" i="1"/>
  <c r="P1057" i="1"/>
  <c r="N1057" i="1" s="1"/>
  <c r="K1057" i="1"/>
  <c r="J1057" i="1" s="1"/>
  <c r="G1057" i="1"/>
  <c r="F1057" i="1" s="1"/>
  <c r="T1056" i="1"/>
  <c r="P1056" i="1"/>
  <c r="N1056" i="1" s="1"/>
  <c r="K1056" i="1"/>
  <c r="J1056" i="1" s="1"/>
  <c r="G1056" i="1"/>
  <c r="F1056" i="1" s="1"/>
  <c r="S1055" i="1"/>
  <c r="Q1055" i="1"/>
  <c r="J1055" i="1"/>
  <c r="H1055" i="1"/>
  <c r="S1054" i="1"/>
  <c r="Q1054" i="1"/>
  <c r="J1054" i="1"/>
  <c r="H1054" i="1"/>
  <c r="S1053" i="1"/>
  <c r="Q1053" i="1"/>
  <c r="J1053" i="1"/>
  <c r="H1053" i="1"/>
  <c r="S1052" i="1"/>
  <c r="Q1052" i="1"/>
  <c r="J1052" i="1"/>
  <c r="H1052" i="1"/>
  <c r="S1051" i="1"/>
  <c r="Q1051" i="1"/>
  <c r="J1051" i="1"/>
  <c r="H1051" i="1"/>
  <c r="S1050" i="1"/>
  <c r="Q1050" i="1"/>
  <c r="J1050" i="1"/>
  <c r="H1050" i="1"/>
  <c r="T1049" i="1"/>
  <c r="P1049" i="1"/>
  <c r="N1049" i="1" s="1"/>
  <c r="K1049" i="1"/>
  <c r="J1049" i="1" s="1"/>
  <c r="G1049" i="1"/>
  <c r="F1049" i="1" s="1"/>
  <c r="T1048" i="1"/>
  <c r="P1048" i="1"/>
  <c r="N1048" i="1" s="1"/>
  <c r="K1048" i="1"/>
  <c r="J1048" i="1" s="1"/>
  <c r="G1048" i="1"/>
  <c r="F1048" i="1" s="1"/>
  <c r="S1047" i="1"/>
  <c r="Q1047" i="1"/>
  <c r="J1047" i="1"/>
  <c r="H1047" i="1"/>
  <c r="S1046" i="1"/>
  <c r="Q1046" i="1"/>
  <c r="J1046" i="1"/>
  <c r="H1046" i="1"/>
  <c r="S1045" i="1"/>
  <c r="Q1045" i="1"/>
  <c r="J1045" i="1"/>
  <c r="H1045" i="1"/>
  <c r="S1044" i="1"/>
  <c r="Q1044" i="1"/>
  <c r="J1044" i="1"/>
  <c r="H1044" i="1"/>
  <c r="S1043" i="1"/>
  <c r="Q1043" i="1"/>
  <c r="J1043" i="1"/>
  <c r="H1043" i="1"/>
  <c r="S1042" i="1"/>
  <c r="Q1042" i="1"/>
  <c r="J1042" i="1"/>
  <c r="H1042" i="1"/>
  <c r="T1041" i="1"/>
  <c r="P1041" i="1"/>
  <c r="N1041" i="1" s="1"/>
  <c r="K1041" i="1"/>
  <c r="J1041" i="1" s="1"/>
  <c r="G1041" i="1"/>
  <c r="F1041" i="1" s="1"/>
  <c r="T1040" i="1"/>
  <c r="P1040" i="1"/>
  <c r="N1040" i="1" s="1"/>
  <c r="K1040" i="1"/>
  <c r="J1040" i="1" s="1"/>
  <c r="G1040" i="1"/>
  <c r="F1040" i="1" s="1"/>
  <c r="S1039" i="1"/>
  <c r="Q1039" i="1"/>
  <c r="J1039" i="1"/>
  <c r="H1039" i="1"/>
  <c r="S1038" i="1"/>
  <c r="Q1038" i="1"/>
  <c r="J1038" i="1"/>
  <c r="H1038" i="1"/>
  <c r="S1037" i="1"/>
  <c r="Q1037" i="1"/>
  <c r="J1037" i="1"/>
  <c r="H1037" i="1"/>
  <c r="S1036" i="1"/>
  <c r="Q1036" i="1"/>
  <c r="J1036" i="1"/>
  <c r="H1036" i="1"/>
  <c r="S1035" i="1"/>
  <c r="Q1035" i="1"/>
  <c r="J1035" i="1"/>
  <c r="H1035" i="1"/>
  <c r="S1034" i="1"/>
  <c r="Q1034" i="1"/>
  <c r="J1034" i="1"/>
  <c r="H1034" i="1"/>
  <c r="T1033" i="1"/>
  <c r="P1033" i="1"/>
  <c r="N1033" i="1" s="1"/>
  <c r="K1033" i="1"/>
  <c r="J1033" i="1" s="1"/>
  <c r="G1033" i="1"/>
  <c r="F1033" i="1" s="1"/>
  <c r="T1032" i="1"/>
  <c r="P1032" i="1"/>
  <c r="N1032" i="1" s="1"/>
  <c r="K1032" i="1"/>
  <c r="J1032" i="1" s="1"/>
  <c r="G1032" i="1"/>
  <c r="F1032" i="1" s="1"/>
  <c r="S1031" i="1"/>
  <c r="Q1031" i="1"/>
  <c r="J1031" i="1"/>
  <c r="H1031" i="1"/>
  <c r="S1030" i="1"/>
  <c r="Q1030" i="1"/>
  <c r="J1030" i="1"/>
  <c r="H1030" i="1"/>
  <c r="S1029" i="1"/>
  <c r="Q1029" i="1"/>
  <c r="J1029" i="1"/>
  <c r="H1029" i="1"/>
  <c r="S1028" i="1"/>
  <c r="Q1028" i="1"/>
  <c r="J1028" i="1"/>
  <c r="H1028" i="1"/>
  <c r="S1027" i="1"/>
  <c r="Q1027" i="1"/>
  <c r="J1027" i="1"/>
  <c r="H1027" i="1"/>
  <c r="S1026" i="1"/>
  <c r="Q1026" i="1"/>
  <c r="J1026" i="1"/>
  <c r="H1026" i="1"/>
  <c r="T1025" i="1"/>
  <c r="P1025" i="1"/>
  <c r="N1025" i="1" s="1"/>
  <c r="K1025" i="1"/>
  <c r="J1025" i="1" s="1"/>
  <c r="G1025" i="1"/>
  <c r="F1025" i="1" s="1"/>
  <c r="T1024" i="1"/>
  <c r="P1024" i="1"/>
  <c r="N1024" i="1" s="1"/>
  <c r="K1024" i="1"/>
  <c r="J1024" i="1" s="1"/>
  <c r="G1024" i="1"/>
  <c r="F1024" i="1" s="1"/>
  <c r="S1023" i="1"/>
  <c r="Q1023" i="1"/>
  <c r="J1023" i="1"/>
  <c r="H1023" i="1"/>
  <c r="S1022" i="1"/>
  <c r="Q1022" i="1"/>
  <c r="J1022" i="1"/>
  <c r="H1022" i="1"/>
  <c r="S1021" i="1"/>
  <c r="Q1021" i="1"/>
  <c r="J1021" i="1"/>
  <c r="H1021" i="1"/>
  <c r="S1020" i="1"/>
  <c r="Q1020" i="1"/>
  <c r="J1020" i="1"/>
  <c r="H1020" i="1"/>
  <c r="S1019" i="1"/>
  <c r="Q1019" i="1"/>
  <c r="J1019" i="1"/>
  <c r="H1019" i="1"/>
  <c r="S1018" i="1"/>
  <c r="Q1018" i="1"/>
  <c r="J1018" i="1"/>
  <c r="H1018" i="1"/>
  <c r="T1017" i="1"/>
  <c r="P1017" i="1"/>
  <c r="N1017" i="1" s="1"/>
  <c r="K1017" i="1"/>
  <c r="J1017" i="1" s="1"/>
  <c r="G1017" i="1"/>
  <c r="F1017" i="1" s="1"/>
  <c r="T1016" i="1"/>
  <c r="P1016" i="1"/>
  <c r="N1016" i="1" s="1"/>
  <c r="K1016" i="1"/>
  <c r="J1016" i="1" s="1"/>
  <c r="G1016" i="1"/>
  <c r="F1016" i="1" s="1"/>
  <c r="S1015" i="1"/>
  <c r="Q1015" i="1"/>
  <c r="J1015" i="1"/>
  <c r="H1015" i="1"/>
  <c r="S1014" i="1"/>
  <c r="Q1014" i="1"/>
  <c r="J1014" i="1"/>
  <c r="H1014" i="1"/>
  <c r="S1013" i="1"/>
  <c r="Q1013" i="1"/>
  <c r="J1013" i="1"/>
  <c r="H1013" i="1"/>
  <c r="S1012" i="1"/>
  <c r="Q1012" i="1"/>
  <c r="J1012" i="1"/>
  <c r="H1012" i="1"/>
  <c r="S1011" i="1"/>
  <c r="Q1011" i="1"/>
  <c r="J1011" i="1"/>
  <c r="H1011" i="1"/>
  <c r="S1010" i="1"/>
  <c r="Q1010" i="1"/>
  <c r="J1010" i="1"/>
  <c r="H1010" i="1"/>
  <c r="T1009" i="1"/>
  <c r="P1009" i="1"/>
  <c r="N1009" i="1" s="1"/>
  <c r="K1009" i="1"/>
  <c r="J1009" i="1" s="1"/>
  <c r="G1009" i="1"/>
  <c r="F1009" i="1" s="1"/>
  <c r="T1008" i="1"/>
  <c r="P1008" i="1"/>
  <c r="N1008" i="1" s="1"/>
  <c r="K1008" i="1"/>
  <c r="J1008" i="1" s="1"/>
  <c r="G1008" i="1"/>
  <c r="F1008" i="1" s="1"/>
  <c r="S1007" i="1"/>
  <c r="Q1007" i="1"/>
  <c r="J1007" i="1"/>
  <c r="H1007" i="1"/>
  <c r="S1006" i="1"/>
  <c r="Q1006" i="1"/>
  <c r="J1006" i="1"/>
  <c r="H1006" i="1"/>
  <c r="S1005" i="1"/>
  <c r="Q1005" i="1"/>
  <c r="J1005" i="1"/>
  <c r="H1005" i="1"/>
  <c r="S1004" i="1"/>
  <c r="Q1004" i="1"/>
  <c r="J1004" i="1"/>
  <c r="H1004" i="1"/>
  <c r="S1003" i="1"/>
  <c r="Q1003" i="1"/>
  <c r="J1003" i="1"/>
  <c r="H1003" i="1"/>
  <c r="S1002" i="1"/>
  <c r="Q1002" i="1"/>
  <c r="J1002" i="1"/>
  <c r="H1002" i="1"/>
  <c r="T1001" i="1"/>
  <c r="P1001" i="1"/>
  <c r="N1001" i="1" s="1"/>
  <c r="K1001" i="1"/>
  <c r="J1001" i="1" s="1"/>
  <c r="G1001" i="1"/>
  <c r="F1001" i="1" s="1"/>
  <c r="T1000" i="1"/>
  <c r="P1000" i="1"/>
  <c r="N1000" i="1" s="1"/>
  <c r="K1000" i="1"/>
  <c r="J1000" i="1" s="1"/>
  <c r="G1000" i="1"/>
  <c r="F1000" i="1" s="1"/>
  <c r="S999" i="1"/>
  <c r="Q999" i="1"/>
  <c r="J999" i="1"/>
  <c r="H999" i="1"/>
  <c r="S998" i="1"/>
  <c r="Q998" i="1"/>
  <c r="J998" i="1"/>
  <c r="H998" i="1"/>
  <c r="S997" i="1"/>
  <c r="Q997" i="1"/>
  <c r="J997" i="1"/>
  <c r="H997" i="1"/>
  <c r="S996" i="1"/>
  <c r="Q996" i="1"/>
  <c r="J996" i="1"/>
  <c r="H996" i="1"/>
  <c r="S995" i="1"/>
  <c r="Q995" i="1"/>
  <c r="J995" i="1"/>
  <c r="H995" i="1"/>
  <c r="S994" i="1"/>
  <c r="Q994" i="1"/>
  <c r="J994" i="1"/>
  <c r="H994" i="1"/>
  <c r="T993" i="1"/>
  <c r="P993" i="1"/>
  <c r="N993" i="1" s="1"/>
  <c r="K993" i="1"/>
  <c r="J993" i="1" s="1"/>
  <c r="G993" i="1"/>
  <c r="F993" i="1" s="1"/>
  <c r="T992" i="1"/>
  <c r="P992" i="1"/>
  <c r="N992" i="1" s="1"/>
  <c r="K992" i="1"/>
  <c r="J992" i="1" s="1"/>
  <c r="G992" i="1"/>
  <c r="F992" i="1" s="1"/>
  <c r="S988" i="1"/>
  <c r="Q988" i="1"/>
  <c r="H988" i="1"/>
  <c r="G988" i="1"/>
  <c r="F988" i="1"/>
  <c r="J988" i="1" s="1"/>
  <c r="S987" i="1"/>
  <c r="Q987" i="1"/>
  <c r="H987" i="1"/>
  <c r="F987" i="1"/>
  <c r="J987" i="1" s="1"/>
  <c r="S986" i="1"/>
  <c r="Q986" i="1"/>
  <c r="K984" i="1"/>
  <c r="H986" i="1"/>
  <c r="G986" i="1"/>
  <c r="G984" i="1" s="1"/>
  <c r="F986" i="1"/>
  <c r="J986" i="1" s="1"/>
  <c r="S985" i="1"/>
  <c r="Q985" i="1"/>
  <c r="H985" i="1"/>
  <c r="F985" i="1"/>
  <c r="J985" i="1" s="1"/>
  <c r="T984" i="1"/>
  <c r="P984" i="1"/>
  <c r="N984" i="1" s="1"/>
  <c r="P983" i="1"/>
  <c r="N983" i="1" s="1"/>
  <c r="G983" i="1"/>
  <c r="F983" i="1" s="1"/>
  <c r="T981" i="1"/>
  <c r="S979" i="1"/>
  <c r="Q979" i="1"/>
  <c r="J979" i="1"/>
  <c r="H979" i="1"/>
  <c r="S978" i="1"/>
  <c r="Q978" i="1"/>
  <c r="J978" i="1"/>
  <c r="H978" i="1"/>
  <c r="S977" i="1"/>
  <c r="Q977" i="1"/>
  <c r="J977" i="1"/>
  <c r="H977" i="1"/>
  <c r="S976" i="1"/>
  <c r="Q976" i="1"/>
  <c r="J976" i="1"/>
  <c r="H976" i="1"/>
  <c r="S975" i="1"/>
  <c r="Q975" i="1"/>
  <c r="J975" i="1"/>
  <c r="H975" i="1"/>
  <c r="S974" i="1"/>
  <c r="Q974" i="1"/>
  <c r="J974" i="1"/>
  <c r="H974" i="1"/>
  <c r="T973" i="1"/>
  <c r="S973" i="1" s="1"/>
  <c r="P973" i="1"/>
  <c r="N973" i="1" s="1"/>
  <c r="K973" i="1"/>
  <c r="J973" i="1" s="1"/>
  <c r="G973" i="1"/>
  <c r="F973" i="1" s="1"/>
  <c r="T972" i="1"/>
  <c r="S972" i="1" s="1"/>
  <c r="P972" i="1"/>
  <c r="N972" i="1" s="1"/>
  <c r="K972" i="1"/>
  <c r="J972" i="1" s="1"/>
  <c r="G972" i="1"/>
  <c r="F972" i="1" s="1"/>
  <c r="S971" i="1"/>
  <c r="Q971" i="1"/>
  <c r="J971" i="1"/>
  <c r="H971" i="1"/>
  <c r="S970" i="1"/>
  <c r="Q970" i="1"/>
  <c r="J970" i="1"/>
  <c r="H970" i="1"/>
  <c r="S969" i="1"/>
  <c r="Q969" i="1"/>
  <c r="J969" i="1"/>
  <c r="H969" i="1"/>
  <c r="S968" i="1"/>
  <c r="Q968" i="1"/>
  <c r="J968" i="1"/>
  <c r="H968" i="1"/>
  <c r="S967" i="1"/>
  <c r="Q967" i="1"/>
  <c r="J967" i="1"/>
  <c r="H967" i="1"/>
  <c r="S966" i="1"/>
  <c r="Q966" i="1"/>
  <c r="J966" i="1"/>
  <c r="H966" i="1"/>
  <c r="T965" i="1"/>
  <c r="S965" i="1" s="1"/>
  <c r="P965" i="1"/>
  <c r="O965" i="1" s="1"/>
  <c r="K965" i="1"/>
  <c r="J965" i="1" s="1"/>
  <c r="G965" i="1"/>
  <c r="F965" i="1" s="1"/>
  <c r="T964" i="1"/>
  <c r="S964" i="1" s="1"/>
  <c r="P964" i="1"/>
  <c r="O964" i="1" s="1"/>
  <c r="K964" i="1"/>
  <c r="J964" i="1" s="1"/>
  <c r="G964" i="1"/>
  <c r="F964" i="1" s="1"/>
  <c r="S963" i="1"/>
  <c r="Q963" i="1"/>
  <c r="J963" i="1"/>
  <c r="H963" i="1"/>
  <c r="S962" i="1"/>
  <c r="Q962" i="1"/>
  <c r="J962" i="1"/>
  <c r="H962" i="1"/>
  <c r="S961" i="1"/>
  <c r="Q961" i="1"/>
  <c r="J961" i="1"/>
  <c r="H961" i="1"/>
  <c r="S960" i="1"/>
  <c r="Q960" i="1"/>
  <c r="J960" i="1"/>
  <c r="H960" i="1"/>
  <c r="S959" i="1"/>
  <c r="Q959" i="1"/>
  <c r="J959" i="1"/>
  <c r="H959" i="1"/>
  <c r="S958" i="1"/>
  <c r="Q958" i="1"/>
  <c r="J958" i="1"/>
  <c r="H958" i="1"/>
  <c r="T957" i="1"/>
  <c r="S957" i="1" s="1"/>
  <c r="P957" i="1"/>
  <c r="N957" i="1" s="1"/>
  <c r="K957" i="1"/>
  <c r="J957" i="1" s="1"/>
  <c r="G957" i="1"/>
  <c r="F957" i="1" s="1"/>
  <c r="T956" i="1"/>
  <c r="S956" i="1" s="1"/>
  <c r="P956" i="1"/>
  <c r="N956" i="1" s="1"/>
  <c r="K956" i="1"/>
  <c r="J956" i="1" s="1"/>
  <c r="G956" i="1"/>
  <c r="F956" i="1" s="1"/>
  <c r="S955" i="1"/>
  <c r="Q955" i="1"/>
  <c r="J955" i="1"/>
  <c r="H955" i="1"/>
  <c r="S954" i="1"/>
  <c r="Q954" i="1"/>
  <c r="J954" i="1"/>
  <c r="H954" i="1"/>
  <c r="S953" i="1"/>
  <c r="Q953" i="1"/>
  <c r="J953" i="1"/>
  <c r="H953" i="1"/>
  <c r="S952" i="1"/>
  <c r="Q952" i="1"/>
  <c r="J952" i="1"/>
  <c r="H952" i="1"/>
  <c r="S951" i="1"/>
  <c r="Q951" i="1"/>
  <c r="J951" i="1"/>
  <c r="H951" i="1"/>
  <c r="S950" i="1"/>
  <c r="Q950" i="1"/>
  <c r="J950" i="1"/>
  <c r="H950" i="1"/>
  <c r="T949" i="1"/>
  <c r="S949" i="1" s="1"/>
  <c r="P949" i="1"/>
  <c r="O949" i="1" s="1"/>
  <c r="K949" i="1"/>
  <c r="J949" i="1" s="1"/>
  <c r="G949" i="1"/>
  <c r="F949" i="1" s="1"/>
  <c r="T948" i="1"/>
  <c r="S948" i="1" s="1"/>
  <c r="P948" i="1"/>
  <c r="O948" i="1" s="1"/>
  <c r="K948" i="1"/>
  <c r="J948" i="1" s="1"/>
  <c r="G948" i="1"/>
  <c r="F948" i="1" s="1"/>
  <c r="S944" i="1"/>
  <c r="Q944" i="1"/>
  <c r="J944" i="1"/>
  <c r="H944" i="1"/>
  <c r="S943" i="1"/>
  <c r="Q943" i="1"/>
  <c r="J943" i="1"/>
  <c r="H943" i="1"/>
  <c r="S942" i="1"/>
  <c r="Q942" i="1"/>
  <c r="J942" i="1"/>
  <c r="H942" i="1"/>
  <c r="S941" i="1"/>
  <c r="Q941" i="1"/>
  <c r="J941" i="1"/>
  <c r="H941" i="1"/>
  <c r="S940" i="1"/>
  <c r="Q940" i="1"/>
  <c r="J940" i="1"/>
  <c r="H940" i="1"/>
  <c r="S939" i="1"/>
  <c r="Q939" i="1"/>
  <c r="J939" i="1"/>
  <c r="H939" i="1"/>
  <c r="S936" i="1"/>
  <c r="Q936" i="1"/>
  <c r="J936" i="1"/>
  <c r="H936" i="1"/>
  <c r="S935" i="1"/>
  <c r="Q935" i="1"/>
  <c r="J935" i="1"/>
  <c r="H935" i="1"/>
  <c r="S934" i="1"/>
  <c r="Q934" i="1"/>
  <c r="J934" i="1"/>
  <c r="H934" i="1"/>
  <c r="S933" i="1"/>
  <c r="Q933" i="1"/>
  <c r="J933" i="1"/>
  <c r="H933" i="1"/>
  <c r="S932" i="1"/>
  <c r="Q932" i="1"/>
  <c r="J932" i="1"/>
  <c r="H932" i="1"/>
  <c r="S931" i="1"/>
  <c r="Q931" i="1"/>
  <c r="J931" i="1"/>
  <c r="H931" i="1"/>
  <c r="S930" i="1"/>
  <c r="Q930" i="1"/>
  <c r="J930" i="1"/>
  <c r="H930" i="1"/>
  <c r="S929" i="1"/>
  <c r="Q929" i="1"/>
  <c r="J929" i="1"/>
  <c r="H929" i="1"/>
  <c r="T928" i="1"/>
  <c r="P928" i="1"/>
  <c r="O928" i="1" s="1"/>
  <c r="K928" i="1"/>
  <c r="G928" i="1"/>
  <c r="F928" i="1" s="1"/>
  <c r="P927" i="1"/>
  <c r="O927" i="1" s="1"/>
  <c r="G927" i="1"/>
  <c r="F927" i="1" s="1"/>
  <c r="T925" i="1"/>
  <c r="S923" i="1"/>
  <c r="Q923" i="1"/>
  <c r="J923" i="1"/>
  <c r="H923" i="1"/>
  <c r="S922" i="1"/>
  <c r="Q922" i="1"/>
  <c r="J922" i="1"/>
  <c r="H922" i="1"/>
  <c r="S921" i="1"/>
  <c r="Q921" i="1"/>
  <c r="J921" i="1"/>
  <c r="H921" i="1"/>
  <c r="S920" i="1"/>
  <c r="Q920" i="1"/>
  <c r="J920" i="1"/>
  <c r="H920" i="1"/>
  <c r="S919" i="1"/>
  <c r="Q919" i="1"/>
  <c r="J919" i="1"/>
  <c r="H919" i="1"/>
  <c r="S918" i="1"/>
  <c r="Q918" i="1"/>
  <c r="J918" i="1"/>
  <c r="H918" i="1"/>
  <c r="T917" i="1"/>
  <c r="S917" i="1" s="1"/>
  <c r="P917" i="1"/>
  <c r="O917" i="1" s="1"/>
  <c r="K917" i="1"/>
  <c r="J917" i="1" s="1"/>
  <c r="G917" i="1"/>
  <c r="F917" i="1" s="1"/>
  <c r="T916" i="1"/>
  <c r="S916" i="1" s="1"/>
  <c r="P916" i="1"/>
  <c r="O916" i="1" s="1"/>
  <c r="K916" i="1"/>
  <c r="J916" i="1" s="1"/>
  <c r="G916" i="1"/>
  <c r="F916" i="1" s="1"/>
  <c r="S915" i="1"/>
  <c r="Q915" i="1"/>
  <c r="J915" i="1"/>
  <c r="H915" i="1"/>
  <c r="S914" i="1"/>
  <c r="Q914" i="1"/>
  <c r="J914" i="1"/>
  <c r="H914" i="1"/>
  <c r="S913" i="1"/>
  <c r="Q913" i="1"/>
  <c r="J913" i="1"/>
  <c r="H913" i="1"/>
  <c r="S912" i="1"/>
  <c r="Q912" i="1"/>
  <c r="J912" i="1"/>
  <c r="H912" i="1"/>
  <c r="S911" i="1"/>
  <c r="Q911" i="1"/>
  <c r="J911" i="1"/>
  <c r="H911" i="1"/>
  <c r="S910" i="1"/>
  <c r="Q910" i="1"/>
  <c r="J910" i="1"/>
  <c r="H910" i="1"/>
  <c r="T909" i="1"/>
  <c r="P909" i="1"/>
  <c r="O909" i="1" s="1"/>
  <c r="K909" i="1"/>
  <c r="G909" i="1"/>
  <c r="F909" i="1" s="1"/>
  <c r="P908" i="1"/>
  <c r="O908" i="1" s="1"/>
  <c r="G908" i="1"/>
  <c r="F908" i="1" s="1"/>
  <c r="S904" i="1"/>
  <c r="Q904" i="1"/>
  <c r="J904" i="1"/>
  <c r="H904" i="1"/>
  <c r="S903" i="1"/>
  <c r="Q903" i="1"/>
  <c r="J903" i="1"/>
  <c r="H903" i="1"/>
  <c r="S902" i="1"/>
  <c r="Q902" i="1"/>
  <c r="J902" i="1"/>
  <c r="H902" i="1"/>
  <c r="S901" i="1"/>
  <c r="Q901" i="1"/>
  <c r="J901" i="1"/>
  <c r="H901" i="1"/>
  <c r="S900" i="1"/>
  <c r="Q900" i="1"/>
  <c r="J900" i="1"/>
  <c r="H900" i="1"/>
  <c r="S899" i="1"/>
  <c r="Q899" i="1"/>
  <c r="J899" i="1"/>
  <c r="H899" i="1"/>
  <c r="S898" i="1"/>
  <c r="Q898" i="1"/>
  <c r="J898" i="1"/>
  <c r="H898" i="1"/>
  <c r="S897" i="1"/>
  <c r="Q897" i="1"/>
  <c r="J897" i="1"/>
  <c r="H897" i="1"/>
  <c r="S896" i="1"/>
  <c r="Q896" i="1"/>
  <c r="J896" i="1"/>
  <c r="H896" i="1"/>
  <c r="S895" i="1"/>
  <c r="Q895" i="1"/>
  <c r="J895" i="1"/>
  <c r="H895" i="1"/>
  <c r="S894" i="1"/>
  <c r="Q894" i="1"/>
  <c r="H894" i="1"/>
  <c r="F894" i="1"/>
  <c r="J894" i="1" s="1"/>
  <c r="S893" i="1"/>
  <c r="Q893" i="1"/>
  <c r="H893" i="1"/>
  <c r="F893" i="1"/>
  <c r="J893" i="1" s="1"/>
  <c r="S887" i="1"/>
  <c r="Q887" i="1"/>
  <c r="J887" i="1"/>
  <c r="H887" i="1"/>
  <c r="S886" i="1"/>
  <c r="Q886" i="1"/>
  <c r="J886" i="1"/>
  <c r="H886" i="1"/>
  <c r="T885" i="1"/>
  <c r="S885" i="1" s="1"/>
  <c r="P885" i="1"/>
  <c r="O885" i="1" s="1"/>
  <c r="K885" i="1"/>
  <c r="G885" i="1"/>
  <c r="F885" i="1" s="1"/>
  <c r="P884" i="1"/>
  <c r="O884" i="1" s="1"/>
  <c r="G884" i="1"/>
  <c r="F884" i="1" s="1"/>
  <c r="S883" i="1"/>
  <c r="Q883" i="1"/>
  <c r="J883" i="1"/>
  <c r="H883" i="1"/>
  <c r="S882" i="1"/>
  <c r="Q882" i="1"/>
  <c r="J882" i="1"/>
  <c r="H882" i="1"/>
  <c r="T881" i="1"/>
  <c r="S881" i="1" s="1"/>
  <c r="P881" i="1"/>
  <c r="O881" i="1" s="1"/>
  <c r="K881" i="1"/>
  <c r="G881" i="1"/>
  <c r="F881" i="1" s="1"/>
  <c r="P880" i="1"/>
  <c r="O880" i="1" s="1"/>
  <c r="G880" i="1"/>
  <c r="F880" i="1" s="1"/>
  <c r="S879" i="1"/>
  <c r="Q879" i="1"/>
  <c r="J879" i="1"/>
  <c r="H879" i="1"/>
  <c r="S878" i="1"/>
  <c r="Q878" i="1"/>
  <c r="J878" i="1"/>
  <c r="H878" i="1"/>
  <c r="T877" i="1"/>
  <c r="S877" i="1" s="1"/>
  <c r="P877" i="1"/>
  <c r="O877" i="1" s="1"/>
  <c r="K877" i="1"/>
  <c r="G877" i="1"/>
  <c r="F877" i="1" s="1"/>
  <c r="P876" i="1"/>
  <c r="O876" i="1" s="1"/>
  <c r="G876" i="1"/>
  <c r="F876" i="1" s="1"/>
  <c r="S875" i="1"/>
  <c r="Q875" i="1"/>
  <c r="J875" i="1"/>
  <c r="H875" i="1"/>
  <c r="S874" i="1"/>
  <c r="Q874" i="1"/>
  <c r="J874" i="1"/>
  <c r="H874" i="1"/>
  <c r="T873" i="1"/>
  <c r="S873" i="1" s="1"/>
  <c r="P873" i="1"/>
  <c r="O873" i="1" s="1"/>
  <c r="K873" i="1"/>
  <c r="G873" i="1"/>
  <c r="F873" i="1" s="1"/>
  <c r="P872" i="1"/>
  <c r="O872" i="1" s="1"/>
  <c r="G872" i="1"/>
  <c r="F872" i="1" s="1"/>
  <c r="Q871" i="1"/>
  <c r="O871" i="1"/>
  <c r="J871" i="1"/>
  <c r="H871" i="1"/>
  <c r="S870" i="1"/>
  <c r="Q870" i="1"/>
  <c r="J870" i="1"/>
  <c r="H870" i="1"/>
  <c r="T869" i="1"/>
  <c r="P869" i="1"/>
  <c r="O869" i="1" s="1"/>
  <c r="K869" i="1"/>
  <c r="G869" i="1"/>
  <c r="F869" i="1" s="1"/>
  <c r="P868" i="1"/>
  <c r="O868" i="1" s="1"/>
  <c r="G868" i="1"/>
  <c r="F868" i="1" s="1"/>
  <c r="Q867" i="1"/>
  <c r="O867" i="1"/>
  <c r="J867" i="1"/>
  <c r="H867" i="1"/>
  <c r="S866" i="1"/>
  <c r="Q866" i="1"/>
  <c r="J866" i="1"/>
  <c r="H866" i="1"/>
  <c r="T865" i="1"/>
  <c r="S865" i="1" s="1"/>
  <c r="P865" i="1"/>
  <c r="O865" i="1" s="1"/>
  <c r="K865" i="1"/>
  <c r="J865" i="1" s="1"/>
  <c r="G865" i="1"/>
  <c r="F865" i="1" s="1"/>
  <c r="P864" i="1"/>
  <c r="O864" i="1" s="1"/>
  <c r="G864" i="1"/>
  <c r="F864" i="1" s="1"/>
  <c r="S863" i="1"/>
  <c r="Q863" i="1"/>
  <c r="J863" i="1"/>
  <c r="H863" i="1"/>
  <c r="S862" i="1"/>
  <c r="Q862" i="1"/>
  <c r="J862" i="1"/>
  <c r="H862" i="1"/>
  <c r="T861" i="1"/>
  <c r="S861" i="1" s="1"/>
  <c r="P861" i="1"/>
  <c r="O861" i="1" s="1"/>
  <c r="K861" i="1"/>
  <c r="G861" i="1"/>
  <c r="F861" i="1" s="1"/>
  <c r="P860" i="1"/>
  <c r="O860" i="1" s="1"/>
  <c r="G860" i="1"/>
  <c r="F860" i="1" s="1"/>
  <c r="S859" i="1"/>
  <c r="Q859" i="1"/>
  <c r="J859" i="1"/>
  <c r="H859" i="1"/>
  <c r="S858" i="1"/>
  <c r="Q858" i="1"/>
  <c r="J858" i="1"/>
  <c r="H858" i="1"/>
  <c r="T857" i="1"/>
  <c r="S857" i="1" s="1"/>
  <c r="P857" i="1"/>
  <c r="O857" i="1" s="1"/>
  <c r="K857" i="1"/>
  <c r="G857" i="1"/>
  <c r="F857" i="1" s="1"/>
  <c r="P856" i="1"/>
  <c r="O856" i="1" s="1"/>
  <c r="G856" i="1"/>
  <c r="F856" i="1" s="1"/>
  <c r="T854" i="1"/>
  <c r="P854" i="1"/>
  <c r="S852" i="1"/>
  <c r="Q852" i="1"/>
  <c r="J852" i="1"/>
  <c r="H852" i="1"/>
  <c r="S851" i="1"/>
  <c r="Q851" i="1"/>
  <c r="J851" i="1"/>
  <c r="H851" i="1"/>
  <c r="S850" i="1"/>
  <c r="Q850" i="1"/>
  <c r="J850" i="1"/>
  <c r="H850" i="1"/>
  <c r="S849" i="1"/>
  <c r="Q849" i="1"/>
  <c r="J849" i="1"/>
  <c r="H849" i="1"/>
  <c r="S848" i="1"/>
  <c r="Q848" i="1"/>
  <c r="J848" i="1"/>
  <c r="H848" i="1"/>
  <c r="S847" i="1"/>
  <c r="Q847" i="1"/>
  <c r="J847" i="1"/>
  <c r="H847" i="1"/>
  <c r="T846" i="1"/>
  <c r="S846" i="1" s="1"/>
  <c r="P846" i="1"/>
  <c r="O846" i="1" s="1"/>
  <c r="K846" i="1"/>
  <c r="J846" i="1" s="1"/>
  <c r="G846" i="1"/>
  <c r="F846" i="1" s="1"/>
  <c r="T845" i="1"/>
  <c r="S845" i="1" s="1"/>
  <c r="P845" i="1"/>
  <c r="O845" i="1" s="1"/>
  <c r="K845" i="1"/>
  <c r="J845" i="1" s="1"/>
  <c r="G845" i="1"/>
  <c r="F845" i="1" s="1"/>
  <c r="Q841" i="1"/>
  <c r="J841" i="1"/>
  <c r="H841" i="1"/>
  <c r="Q840" i="1"/>
  <c r="J840" i="1"/>
  <c r="H840" i="1"/>
  <c r="Q839" i="1"/>
  <c r="J839" i="1"/>
  <c r="H839" i="1"/>
  <c r="Q838" i="1"/>
  <c r="J838" i="1"/>
  <c r="H838" i="1"/>
  <c r="Q837" i="1"/>
  <c r="J837" i="1"/>
  <c r="H837" i="1"/>
  <c r="Q836" i="1"/>
  <c r="J836" i="1"/>
  <c r="H836" i="1"/>
  <c r="Q835" i="1"/>
  <c r="J835" i="1"/>
  <c r="H835" i="1"/>
  <c r="Q834" i="1"/>
  <c r="J834" i="1"/>
  <c r="H834" i="1"/>
  <c r="S833" i="1"/>
  <c r="Q833" i="1"/>
  <c r="J833" i="1"/>
  <c r="H833" i="1"/>
  <c r="S832" i="1"/>
  <c r="Q832" i="1"/>
  <c r="J832" i="1"/>
  <c r="H832" i="1"/>
  <c r="Q831" i="1"/>
  <c r="J831" i="1"/>
  <c r="H831" i="1"/>
  <c r="Q830" i="1"/>
  <c r="J830" i="1"/>
  <c r="H830" i="1"/>
  <c r="Q829" i="1"/>
  <c r="J829" i="1"/>
  <c r="H829" i="1"/>
  <c r="Q828" i="1"/>
  <c r="J828" i="1"/>
  <c r="H828" i="1"/>
  <c r="S827" i="1"/>
  <c r="Q827" i="1"/>
  <c r="J827" i="1"/>
  <c r="H827" i="1"/>
  <c r="S826" i="1"/>
  <c r="Q826" i="1"/>
  <c r="J826" i="1"/>
  <c r="H826" i="1"/>
  <c r="S825" i="1"/>
  <c r="Q825" i="1"/>
  <c r="J825" i="1"/>
  <c r="H825" i="1"/>
  <c r="S824" i="1"/>
  <c r="Q824" i="1"/>
  <c r="J824" i="1"/>
  <c r="H824" i="1"/>
  <c r="Q823" i="1"/>
  <c r="J823" i="1"/>
  <c r="H823" i="1"/>
  <c r="Q822" i="1"/>
  <c r="J822" i="1"/>
  <c r="H822" i="1"/>
  <c r="Q821" i="1"/>
  <c r="J821" i="1"/>
  <c r="H821" i="1"/>
  <c r="Q820" i="1"/>
  <c r="J820" i="1"/>
  <c r="H820" i="1"/>
  <c r="Q819" i="1"/>
  <c r="J819" i="1"/>
  <c r="H819" i="1"/>
  <c r="Q818" i="1"/>
  <c r="J818" i="1"/>
  <c r="H818" i="1"/>
  <c r="Q817" i="1"/>
  <c r="J817" i="1"/>
  <c r="H817" i="1"/>
  <c r="Q816" i="1"/>
  <c r="J816" i="1"/>
  <c r="H816" i="1"/>
  <c r="Q815" i="1"/>
  <c r="J815" i="1"/>
  <c r="H815" i="1"/>
  <c r="Q814" i="1"/>
  <c r="J814" i="1"/>
  <c r="H814" i="1"/>
  <c r="Q813" i="1"/>
  <c r="J813" i="1"/>
  <c r="H813" i="1"/>
  <c r="Q812" i="1"/>
  <c r="J812" i="1"/>
  <c r="H812" i="1"/>
  <c r="Q811" i="1"/>
  <c r="J811" i="1"/>
  <c r="H811" i="1"/>
  <c r="Q810" i="1"/>
  <c r="J810" i="1"/>
  <c r="H810" i="1"/>
  <c r="Q809" i="1"/>
  <c r="J809" i="1"/>
  <c r="H809" i="1"/>
  <c r="Q808" i="1"/>
  <c r="J808" i="1"/>
  <c r="H808" i="1"/>
  <c r="Q807" i="1"/>
  <c r="J807" i="1"/>
  <c r="H807" i="1"/>
  <c r="Q806" i="1"/>
  <c r="J806" i="1"/>
  <c r="H806" i="1"/>
  <c r="Q805" i="1"/>
  <c r="J805" i="1"/>
  <c r="H805" i="1"/>
  <c r="Q804" i="1"/>
  <c r="J804" i="1"/>
  <c r="H804" i="1"/>
  <c r="Q803" i="1"/>
  <c r="J803" i="1"/>
  <c r="H803" i="1"/>
  <c r="Q802" i="1"/>
  <c r="J802" i="1"/>
  <c r="H802" i="1"/>
  <c r="Q801" i="1"/>
  <c r="J801" i="1"/>
  <c r="H801" i="1"/>
  <c r="Q800" i="1"/>
  <c r="J800" i="1"/>
  <c r="H800" i="1"/>
  <c r="Q799" i="1"/>
  <c r="J799" i="1"/>
  <c r="H799" i="1"/>
  <c r="Q798" i="1"/>
  <c r="J798" i="1"/>
  <c r="H798" i="1"/>
  <c r="Q797" i="1"/>
  <c r="J797" i="1"/>
  <c r="H797" i="1"/>
  <c r="Q796" i="1"/>
  <c r="J796" i="1"/>
  <c r="H796" i="1"/>
  <c r="Q795" i="1"/>
  <c r="J795" i="1"/>
  <c r="H795" i="1"/>
  <c r="Q794" i="1"/>
  <c r="J794" i="1"/>
  <c r="H794" i="1"/>
  <c r="Q793" i="1"/>
  <c r="J793" i="1"/>
  <c r="H793" i="1"/>
  <c r="Q792" i="1"/>
  <c r="J792" i="1"/>
  <c r="H792" i="1"/>
  <c r="Q791" i="1"/>
  <c r="J791" i="1"/>
  <c r="H791" i="1"/>
  <c r="Q790" i="1"/>
  <c r="J790" i="1"/>
  <c r="H790" i="1"/>
  <c r="Q789" i="1"/>
  <c r="J789" i="1"/>
  <c r="H789" i="1"/>
  <c r="Q788" i="1"/>
  <c r="J788" i="1"/>
  <c r="H788" i="1"/>
  <c r="Q787" i="1"/>
  <c r="J787" i="1"/>
  <c r="H787" i="1"/>
  <c r="Q786" i="1"/>
  <c r="J786" i="1"/>
  <c r="H786" i="1"/>
  <c r="Q785" i="1"/>
  <c r="J785" i="1"/>
  <c r="H785" i="1"/>
  <c r="Q784" i="1"/>
  <c r="J784" i="1"/>
  <c r="H784" i="1"/>
  <c r="Q783" i="1"/>
  <c r="J783" i="1"/>
  <c r="H783" i="1"/>
  <c r="Q782" i="1"/>
  <c r="J782" i="1"/>
  <c r="H782" i="1"/>
  <c r="Q781" i="1"/>
  <c r="J781" i="1"/>
  <c r="H781" i="1"/>
  <c r="Q780" i="1"/>
  <c r="J780" i="1"/>
  <c r="H780" i="1"/>
  <c r="Q779" i="1"/>
  <c r="J779" i="1"/>
  <c r="H779" i="1"/>
  <c r="Q778" i="1"/>
  <c r="J778" i="1"/>
  <c r="H778" i="1"/>
  <c r="Q777" i="1"/>
  <c r="J777" i="1"/>
  <c r="H777" i="1"/>
  <c r="Q776" i="1"/>
  <c r="J776" i="1"/>
  <c r="H776" i="1"/>
  <c r="Q775" i="1"/>
  <c r="J775" i="1"/>
  <c r="H775" i="1"/>
  <c r="Q774" i="1"/>
  <c r="J774" i="1"/>
  <c r="H774" i="1"/>
  <c r="Q773" i="1"/>
  <c r="J773" i="1"/>
  <c r="H773" i="1"/>
  <c r="Q772" i="1"/>
  <c r="J772" i="1"/>
  <c r="H772" i="1"/>
  <c r="Q771" i="1"/>
  <c r="J771" i="1"/>
  <c r="H771" i="1"/>
  <c r="Q770" i="1"/>
  <c r="J770" i="1"/>
  <c r="H770" i="1"/>
  <c r="Q769" i="1"/>
  <c r="J769" i="1"/>
  <c r="H769" i="1"/>
  <c r="Q768" i="1"/>
  <c r="J768" i="1"/>
  <c r="H768" i="1"/>
  <c r="Q767" i="1"/>
  <c r="J767" i="1"/>
  <c r="H767" i="1"/>
  <c r="Q766" i="1"/>
  <c r="J766" i="1"/>
  <c r="H766" i="1"/>
  <c r="Q765" i="1"/>
  <c r="J765" i="1"/>
  <c r="H765" i="1"/>
  <c r="Q764" i="1"/>
  <c r="J764" i="1"/>
  <c r="H764" i="1"/>
  <c r="Q763" i="1"/>
  <c r="J763" i="1"/>
  <c r="H763" i="1"/>
  <c r="Q762" i="1"/>
  <c r="J762" i="1"/>
  <c r="H762" i="1"/>
  <c r="Q761" i="1"/>
  <c r="J761" i="1"/>
  <c r="H761" i="1"/>
  <c r="Q760" i="1"/>
  <c r="J760" i="1"/>
  <c r="H760" i="1"/>
  <c r="Q759" i="1"/>
  <c r="J759" i="1"/>
  <c r="H759" i="1"/>
  <c r="Q758" i="1"/>
  <c r="J758" i="1"/>
  <c r="H758" i="1"/>
  <c r="S757" i="1"/>
  <c r="Q757" i="1"/>
  <c r="J757" i="1"/>
  <c r="H757" i="1"/>
  <c r="S756" i="1"/>
  <c r="Q756" i="1"/>
  <c r="J756" i="1"/>
  <c r="H756" i="1"/>
  <c r="T755" i="1"/>
  <c r="P755" i="1"/>
  <c r="O755" i="1" s="1"/>
  <c r="K755" i="1"/>
  <c r="J755" i="1" s="1"/>
  <c r="J752" i="1" s="1"/>
  <c r="G755" i="1"/>
  <c r="F755" i="1" s="1"/>
  <c r="F752" i="1" s="1"/>
  <c r="P754" i="1"/>
  <c r="O754" i="1" s="1"/>
  <c r="G754" i="1"/>
  <c r="F754" i="1" s="1"/>
  <c r="F751" i="1" s="1"/>
  <c r="T752" i="1"/>
  <c r="P752" i="1"/>
  <c r="S750" i="1"/>
  <c r="Q750" i="1"/>
  <c r="J750" i="1"/>
  <c r="H750" i="1"/>
  <c r="S749" i="1"/>
  <c r="Q749" i="1"/>
  <c r="J749" i="1"/>
  <c r="H749" i="1"/>
  <c r="S748" i="1"/>
  <c r="Q748" i="1"/>
  <c r="J748" i="1"/>
  <c r="H748" i="1"/>
  <c r="S747" i="1"/>
  <c r="Q747" i="1"/>
  <c r="J747" i="1"/>
  <c r="H747" i="1"/>
  <c r="S746" i="1"/>
  <c r="Q746" i="1"/>
  <c r="J746" i="1"/>
  <c r="H746" i="1"/>
  <c r="S745" i="1"/>
  <c r="Q745" i="1"/>
  <c r="J745" i="1"/>
  <c r="H745" i="1"/>
  <c r="T744" i="1"/>
  <c r="Q744" i="1" s="1"/>
  <c r="P744" i="1"/>
  <c r="O744" i="1" s="1"/>
  <c r="K744" i="1"/>
  <c r="J744" i="1" s="1"/>
  <c r="G744" i="1"/>
  <c r="F744" i="1" s="1"/>
  <c r="T743" i="1"/>
  <c r="Q743" i="1" s="1"/>
  <c r="P743" i="1"/>
  <c r="O743" i="1" s="1"/>
  <c r="K743" i="1"/>
  <c r="J743" i="1" s="1"/>
  <c r="G743" i="1"/>
  <c r="F743" i="1" s="1"/>
  <c r="S742" i="1"/>
  <c r="Q742" i="1"/>
  <c r="J742" i="1"/>
  <c r="H742" i="1"/>
  <c r="S741" i="1"/>
  <c r="Q741" i="1"/>
  <c r="J741" i="1"/>
  <c r="H741" i="1"/>
  <c r="S740" i="1"/>
  <c r="Q740" i="1"/>
  <c r="J740" i="1"/>
  <c r="H740" i="1"/>
  <c r="S739" i="1"/>
  <c r="Q739" i="1"/>
  <c r="J739" i="1"/>
  <c r="H739" i="1"/>
  <c r="S738" i="1"/>
  <c r="Q738" i="1"/>
  <c r="J738" i="1"/>
  <c r="H738" i="1"/>
  <c r="S737" i="1"/>
  <c r="Q737" i="1"/>
  <c r="J737" i="1"/>
  <c r="H737" i="1"/>
  <c r="T736" i="1"/>
  <c r="S736" i="1" s="1"/>
  <c r="P736" i="1"/>
  <c r="O736" i="1" s="1"/>
  <c r="K736" i="1"/>
  <c r="J736" i="1" s="1"/>
  <c r="G736" i="1"/>
  <c r="F736" i="1" s="1"/>
  <c r="T735" i="1"/>
  <c r="Q735" i="1" s="1"/>
  <c r="P735" i="1"/>
  <c r="O735" i="1" s="1"/>
  <c r="K735" i="1"/>
  <c r="J735" i="1" s="1"/>
  <c r="G735" i="1"/>
  <c r="F735" i="1" s="1"/>
  <c r="S734" i="1"/>
  <c r="Q734" i="1"/>
  <c r="J734" i="1"/>
  <c r="H734" i="1"/>
  <c r="S733" i="1"/>
  <c r="Q733" i="1"/>
  <c r="J733" i="1"/>
  <c r="H733" i="1"/>
  <c r="S732" i="1"/>
  <c r="Q732" i="1"/>
  <c r="J732" i="1"/>
  <c r="H732" i="1"/>
  <c r="S731" i="1"/>
  <c r="Q731" i="1"/>
  <c r="J731" i="1"/>
  <c r="H731" i="1"/>
  <c r="S730" i="1"/>
  <c r="Q730" i="1"/>
  <c r="J730" i="1"/>
  <c r="H730" i="1"/>
  <c r="S729" i="1"/>
  <c r="Q729" i="1"/>
  <c r="J729" i="1"/>
  <c r="H729" i="1"/>
  <c r="T728" i="1"/>
  <c r="S728" i="1" s="1"/>
  <c r="P728" i="1"/>
  <c r="O728" i="1" s="1"/>
  <c r="K728" i="1"/>
  <c r="J728" i="1" s="1"/>
  <c r="G728" i="1"/>
  <c r="F728" i="1" s="1"/>
  <c r="T727" i="1"/>
  <c r="S727" i="1" s="1"/>
  <c r="P727" i="1"/>
  <c r="O727" i="1" s="1"/>
  <c r="K727" i="1"/>
  <c r="J727" i="1" s="1"/>
  <c r="G727" i="1"/>
  <c r="F727" i="1" s="1"/>
  <c r="S726" i="1"/>
  <c r="Q726" i="1"/>
  <c r="J726" i="1"/>
  <c r="H726" i="1"/>
  <c r="S725" i="1"/>
  <c r="Q725" i="1"/>
  <c r="J725" i="1"/>
  <c r="H725" i="1"/>
  <c r="S724" i="1"/>
  <c r="Q724" i="1"/>
  <c r="J724" i="1"/>
  <c r="H724" i="1"/>
  <c r="S723" i="1"/>
  <c r="Q723" i="1"/>
  <c r="J723" i="1"/>
  <c r="H723" i="1"/>
  <c r="S722" i="1"/>
  <c r="Q722" i="1"/>
  <c r="J722" i="1"/>
  <c r="H722" i="1"/>
  <c r="S721" i="1"/>
  <c r="Q721" i="1"/>
  <c r="J721" i="1"/>
  <c r="H721" i="1"/>
  <c r="T720" i="1"/>
  <c r="Q720" i="1" s="1"/>
  <c r="P720" i="1"/>
  <c r="O720" i="1" s="1"/>
  <c r="K720" i="1"/>
  <c r="J720" i="1" s="1"/>
  <c r="G720" i="1"/>
  <c r="F720" i="1" s="1"/>
  <c r="T719" i="1"/>
  <c r="Q719" i="1" s="1"/>
  <c r="P719" i="1"/>
  <c r="O719" i="1" s="1"/>
  <c r="K719" i="1"/>
  <c r="J719" i="1" s="1"/>
  <c r="G719" i="1"/>
  <c r="F719" i="1" s="1"/>
  <c r="S718" i="1"/>
  <c r="Q718" i="1"/>
  <c r="J718" i="1"/>
  <c r="H718" i="1"/>
  <c r="S717" i="1"/>
  <c r="Q717" i="1"/>
  <c r="J717" i="1"/>
  <c r="H717" i="1"/>
  <c r="S716" i="1"/>
  <c r="Q716" i="1"/>
  <c r="J716" i="1"/>
  <c r="H716" i="1"/>
  <c r="S715" i="1"/>
  <c r="Q715" i="1"/>
  <c r="J715" i="1"/>
  <c r="H715" i="1"/>
  <c r="S714" i="1"/>
  <c r="Q714" i="1"/>
  <c r="J714" i="1"/>
  <c r="H714" i="1"/>
  <c r="S713" i="1"/>
  <c r="Q713" i="1"/>
  <c r="J713" i="1"/>
  <c r="H713" i="1"/>
  <c r="T712" i="1"/>
  <c r="S712" i="1" s="1"/>
  <c r="P712" i="1"/>
  <c r="O712" i="1" s="1"/>
  <c r="K712" i="1"/>
  <c r="J712" i="1" s="1"/>
  <c r="G712" i="1"/>
  <c r="F712" i="1" s="1"/>
  <c r="T711" i="1"/>
  <c r="S711" i="1" s="1"/>
  <c r="P711" i="1"/>
  <c r="O711" i="1" s="1"/>
  <c r="K711" i="1"/>
  <c r="J711" i="1" s="1"/>
  <c r="G711" i="1"/>
  <c r="F711" i="1" s="1"/>
  <c r="S710" i="1"/>
  <c r="Q710" i="1"/>
  <c r="J710" i="1"/>
  <c r="H710" i="1"/>
  <c r="S709" i="1"/>
  <c r="Q709" i="1"/>
  <c r="J709" i="1"/>
  <c r="H709" i="1"/>
  <c r="S708" i="1"/>
  <c r="Q708" i="1"/>
  <c r="J708" i="1"/>
  <c r="H708" i="1"/>
  <c r="S707" i="1"/>
  <c r="Q707" i="1"/>
  <c r="J707" i="1"/>
  <c r="H707" i="1"/>
  <c r="S706" i="1"/>
  <c r="Q706" i="1"/>
  <c r="J706" i="1"/>
  <c r="H706" i="1"/>
  <c r="S705" i="1"/>
  <c r="Q705" i="1"/>
  <c r="J705" i="1"/>
  <c r="H705" i="1"/>
  <c r="T704" i="1"/>
  <c r="S704" i="1" s="1"/>
  <c r="P704" i="1"/>
  <c r="O704" i="1" s="1"/>
  <c r="K704" i="1"/>
  <c r="J704" i="1" s="1"/>
  <c r="G704" i="1"/>
  <c r="F704" i="1" s="1"/>
  <c r="T703" i="1"/>
  <c r="S703" i="1" s="1"/>
  <c r="P703" i="1"/>
  <c r="O703" i="1" s="1"/>
  <c r="K703" i="1"/>
  <c r="J703" i="1" s="1"/>
  <c r="G703" i="1"/>
  <c r="F703" i="1" s="1"/>
  <c r="S702" i="1"/>
  <c r="Q702" i="1"/>
  <c r="J702" i="1"/>
  <c r="H702" i="1"/>
  <c r="S701" i="1"/>
  <c r="Q701" i="1"/>
  <c r="J701" i="1"/>
  <c r="H701" i="1"/>
  <c r="S700" i="1"/>
  <c r="Q700" i="1"/>
  <c r="J700" i="1"/>
  <c r="H700" i="1"/>
  <c r="S699" i="1"/>
  <c r="Q699" i="1"/>
  <c r="J699" i="1"/>
  <c r="H699" i="1"/>
  <c r="S698" i="1"/>
  <c r="Q698" i="1"/>
  <c r="J698" i="1"/>
  <c r="H698" i="1"/>
  <c r="S697" i="1"/>
  <c r="Q697" i="1"/>
  <c r="J697" i="1"/>
  <c r="H697" i="1"/>
  <c r="T696" i="1"/>
  <c r="S696" i="1" s="1"/>
  <c r="P696" i="1"/>
  <c r="O696" i="1" s="1"/>
  <c r="K696" i="1"/>
  <c r="J696" i="1" s="1"/>
  <c r="G696" i="1"/>
  <c r="F696" i="1" s="1"/>
  <c r="T695" i="1"/>
  <c r="S695" i="1" s="1"/>
  <c r="P695" i="1"/>
  <c r="O695" i="1" s="1"/>
  <c r="K695" i="1"/>
  <c r="J695" i="1" s="1"/>
  <c r="G695" i="1"/>
  <c r="F695" i="1" s="1"/>
  <c r="S694" i="1"/>
  <c r="Q694" i="1"/>
  <c r="J694" i="1"/>
  <c r="H694" i="1"/>
  <c r="S693" i="1"/>
  <c r="Q693" i="1"/>
  <c r="J693" i="1"/>
  <c r="H693" i="1"/>
  <c r="S692" i="1"/>
  <c r="Q692" i="1"/>
  <c r="J692" i="1"/>
  <c r="H692" i="1"/>
  <c r="S691" i="1"/>
  <c r="Q691" i="1"/>
  <c r="J691" i="1"/>
  <c r="H691" i="1"/>
  <c r="S690" i="1"/>
  <c r="Q690" i="1"/>
  <c r="J690" i="1"/>
  <c r="H690" i="1"/>
  <c r="S689" i="1"/>
  <c r="Q689" i="1"/>
  <c r="J689" i="1"/>
  <c r="H689" i="1"/>
  <c r="T688" i="1"/>
  <c r="P688" i="1"/>
  <c r="O688" i="1" s="1"/>
  <c r="K688" i="1"/>
  <c r="J688" i="1" s="1"/>
  <c r="G688" i="1"/>
  <c r="T687" i="1"/>
  <c r="P687" i="1"/>
  <c r="O687" i="1" s="1"/>
  <c r="K687" i="1"/>
  <c r="J687" i="1" s="1"/>
  <c r="G687" i="1"/>
  <c r="F687" i="1" s="1"/>
  <c r="S686" i="1"/>
  <c r="Q686" i="1"/>
  <c r="J686" i="1"/>
  <c r="H686" i="1"/>
  <c r="S685" i="1"/>
  <c r="Q685" i="1"/>
  <c r="J685" i="1"/>
  <c r="H685" i="1"/>
  <c r="S684" i="1"/>
  <c r="Q684" i="1"/>
  <c r="J684" i="1"/>
  <c r="H684" i="1"/>
  <c r="S683" i="1"/>
  <c r="Q683" i="1"/>
  <c r="J683" i="1"/>
  <c r="H683" i="1"/>
  <c r="S682" i="1"/>
  <c r="Q682" i="1"/>
  <c r="J682" i="1"/>
  <c r="H682" i="1"/>
  <c r="S681" i="1"/>
  <c r="Q681" i="1"/>
  <c r="J681" i="1"/>
  <c r="H681" i="1"/>
  <c r="T680" i="1"/>
  <c r="S680" i="1" s="1"/>
  <c r="P680" i="1"/>
  <c r="O680" i="1" s="1"/>
  <c r="K680" i="1"/>
  <c r="J680" i="1" s="1"/>
  <c r="G680" i="1"/>
  <c r="F680" i="1" s="1"/>
  <c r="T679" i="1"/>
  <c r="S679" i="1" s="1"/>
  <c r="P679" i="1"/>
  <c r="O679" i="1" s="1"/>
  <c r="K679" i="1"/>
  <c r="J679" i="1" s="1"/>
  <c r="G679" i="1"/>
  <c r="F679" i="1" s="1"/>
  <c r="S678" i="1"/>
  <c r="Q678" i="1"/>
  <c r="J678" i="1"/>
  <c r="H678" i="1"/>
  <c r="S677" i="1"/>
  <c r="Q677" i="1"/>
  <c r="J677" i="1"/>
  <c r="H677" i="1"/>
  <c r="S676" i="1"/>
  <c r="Q676" i="1"/>
  <c r="J676" i="1"/>
  <c r="H676" i="1"/>
  <c r="S675" i="1"/>
  <c r="Q675" i="1"/>
  <c r="J675" i="1"/>
  <c r="H675" i="1"/>
  <c r="S674" i="1"/>
  <c r="Q674" i="1"/>
  <c r="J674" i="1"/>
  <c r="H674" i="1"/>
  <c r="S673" i="1"/>
  <c r="Q673" i="1"/>
  <c r="J673" i="1"/>
  <c r="H673" i="1"/>
  <c r="T672" i="1"/>
  <c r="S672" i="1" s="1"/>
  <c r="P672" i="1"/>
  <c r="O672" i="1" s="1"/>
  <c r="K672" i="1"/>
  <c r="J672" i="1" s="1"/>
  <c r="G672" i="1"/>
  <c r="F672" i="1" s="1"/>
  <c r="T671" i="1"/>
  <c r="S671" i="1" s="1"/>
  <c r="P671" i="1"/>
  <c r="O671" i="1" s="1"/>
  <c r="K671" i="1"/>
  <c r="J671" i="1" s="1"/>
  <c r="G671" i="1"/>
  <c r="F671" i="1" s="1"/>
  <c r="S670" i="1"/>
  <c r="Q670" i="1"/>
  <c r="J670" i="1"/>
  <c r="H670" i="1"/>
  <c r="S669" i="1"/>
  <c r="Q669" i="1"/>
  <c r="J669" i="1"/>
  <c r="H669" i="1"/>
  <c r="S668" i="1"/>
  <c r="Q668" i="1"/>
  <c r="J668" i="1"/>
  <c r="H668" i="1"/>
  <c r="S667" i="1"/>
  <c r="Q667" i="1"/>
  <c r="J667" i="1"/>
  <c r="H667" i="1"/>
  <c r="S666" i="1"/>
  <c r="Q666" i="1"/>
  <c r="J666" i="1"/>
  <c r="H666" i="1"/>
  <c r="S665" i="1"/>
  <c r="Q665" i="1"/>
  <c r="J665" i="1"/>
  <c r="H665" i="1"/>
  <c r="T664" i="1"/>
  <c r="S664" i="1" s="1"/>
  <c r="P664" i="1"/>
  <c r="O664" i="1" s="1"/>
  <c r="K664" i="1"/>
  <c r="J664" i="1" s="1"/>
  <c r="G664" i="1"/>
  <c r="F664" i="1" s="1"/>
  <c r="T663" i="1"/>
  <c r="S663" i="1" s="1"/>
  <c r="P663" i="1"/>
  <c r="O663" i="1" s="1"/>
  <c r="K663" i="1"/>
  <c r="J663" i="1" s="1"/>
  <c r="G663" i="1"/>
  <c r="F663" i="1" s="1"/>
  <c r="S662" i="1"/>
  <c r="Q662" i="1"/>
  <c r="J662" i="1"/>
  <c r="H662" i="1"/>
  <c r="S661" i="1"/>
  <c r="Q661" i="1"/>
  <c r="J661" i="1"/>
  <c r="H661" i="1"/>
  <c r="S660" i="1"/>
  <c r="Q660" i="1"/>
  <c r="J660" i="1"/>
  <c r="H660" i="1"/>
  <c r="S659" i="1"/>
  <c r="Q659" i="1"/>
  <c r="J659" i="1"/>
  <c r="H659" i="1"/>
  <c r="S658" i="1"/>
  <c r="Q658" i="1"/>
  <c r="J658" i="1"/>
  <c r="H658" i="1"/>
  <c r="S657" i="1"/>
  <c r="Q657" i="1"/>
  <c r="J657" i="1"/>
  <c r="H657" i="1"/>
  <c r="T656" i="1"/>
  <c r="S656" i="1" s="1"/>
  <c r="P656" i="1"/>
  <c r="O656" i="1" s="1"/>
  <c r="K656" i="1"/>
  <c r="J656" i="1" s="1"/>
  <c r="G656" i="1"/>
  <c r="F656" i="1" s="1"/>
  <c r="T655" i="1"/>
  <c r="S655" i="1" s="1"/>
  <c r="P655" i="1"/>
  <c r="O655" i="1" s="1"/>
  <c r="K655" i="1"/>
  <c r="J655" i="1" s="1"/>
  <c r="G655" i="1"/>
  <c r="F655" i="1" s="1"/>
  <c r="S654" i="1"/>
  <c r="Q654" i="1"/>
  <c r="J654" i="1"/>
  <c r="H654" i="1"/>
  <c r="S653" i="1"/>
  <c r="Q653" i="1"/>
  <c r="J653" i="1"/>
  <c r="H653" i="1"/>
  <c r="S652" i="1"/>
  <c r="Q652" i="1"/>
  <c r="J652" i="1"/>
  <c r="H652" i="1"/>
  <c r="S651" i="1"/>
  <c r="Q651" i="1"/>
  <c r="J651" i="1"/>
  <c r="H651" i="1"/>
  <c r="S650" i="1"/>
  <c r="Q650" i="1"/>
  <c r="J650" i="1"/>
  <c r="H650" i="1"/>
  <c r="S649" i="1"/>
  <c r="Q649" i="1"/>
  <c r="J649" i="1"/>
  <c r="H649" i="1"/>
  <c r="T648" i="1"/>
  <c r="S648" i="1" s="1"/>
  <c r="P648" i="1"/>
  <c r="O648" i="1" s="1"/>
  <c r="K648" i="1"/>
  <c r="J648" i="1" s="1"/>
  <c r="G648" i="1"/>
  <c r="F648" i="1" s="1"/>
  <c r="T647" i="1"/>
  <c r="S647" i="1" s="1"/>
  <c r="P647" i="1"/>
  <c r="O647" i="1" s="1"/>
  <c r="K647" i="1"/>
  <c r="J647" i="1" s="1"/>
  <c r="G647" i="1"/>
  <c r="F647" i="1" s="1"/>
  <c r="K645" i="1"/>
  <c r="J645" i="1" s="1"/>
  <c r="S643" i="1"/>
  <c r="Q643" i="1"/>
  <c r="J643" i="1"/>
  <c r="H643" i="1"/>
  <c r="S642" i="1"/>
  <c r="Q642" i="1"/>
  <c r="J642" i="1"/>
  <c r="H642" i="1"/>
  <c r="S641" i="1"/>
  <c r="Q641" i="1"/>
  <c r="J641" i="1"/>
  <c r="H641" i="1"/>
  <c r="S640" i="1"/>
  <c r="Q640" i="1"/>
  <c r="J640" i="1"/>
  <c r="H640" i="1"/>
  <c r="S639" i="1"/>
  <c r="Q639" i="1"/>
  <c r="J639" i="1"/>
  <c r="H639" i="1"/>
  <c r="S638" i="1"/>
  <c r="Q638" i="1"/>
  <c r="J638" i="1"/>
  <c r="H638" i="1"/>
  <c r="T637" i="1"/>
  <c r="S637" i="1" s="1"/>
  <c r="P637" i="1"/>
  <c r="O637" i="1" s="1"/>
  <c r="K637" i="1"/>
  <c r="J637" i="1" s="1"/>
  <c r="G637" i="1"/>
  <c r="F637" i="1" s="1"/>
  <c r="T636" i="1"/>
  <c r="S636" i="1" s="1"/>
  <c r="P636" i="1"/>
  <c r="O636" i="1" s="1"/>
  <c r="K636" i="1"/>
  <c r="J636" i="1" s="1"/>
  <c r="G636" i="1"/>
  <c r="F636" i="1" s="1"/>
  <c r="S635" i="1"/>
  <c r="Q635" i="1"/>
  <c r="J635" i="1"/>
  <c r="H635" i="1"/>
  <c r="S634" i="1"/>
  <c r="Q634" i="1"/>
  <c r="J634" i="1"/>
  <c r="H634" i="1"/>
  <c r="S633" i="1"/>
  <c r="Q633" i="1"/>
  <c r="J633" i="1"/>
  <c r="H633" i="1"/>
  <c r="S632" i="1"/>
  <c r="Q632" i="1"/>
  <c r="J632" i="1"/>
  <c r="H632" i="1"/>
  <c r="S631" i="1"/>
  <c r="Q631" i="1"/>
  <c r="J631" i="1"/>
  <c r="H631" i="1"/>
  <c r="S630" i="1"/>
  <c r="Q630" i="1"/>
  <c r="J630" i="1"/>
  <c r="H630" i="1"/>
  <c r="T629" i="1"/>
  <c r="S629" i="1" s="1"/>
  <c r="P629" i="1"/>
  <c r="O629" i="1" s="1"/>
  <c r="K629" i="1"/>
  <c r="G629" i="1"/>
  <c r="F629" i="1" s="1"/>
  <c r="T628" i="1"/>
  <c r="S628" i="1" s="1"/>
  <c r="P628" i="1"/>
  <c r="O628" i="1" s="1"/>
  <c r="K628" i="1"/>
  <c r="G628" i="1"/>
  <c r="F628" i="1" s="1"/>
  <c r="S627" i="1"/>
  <c r="Q627" i="1"/>
  <c r="J627" i="1"/>
  <c r="H627" i="1"/>
  <c r="S626" i="1"/>
  <c r="Q626" i="1"/>
  <c r="J626" i="1"/>
  <c r="H626" i="1"/>
  <c r="S625" i="1"/>
  <c r="Q625" i="1"/>
  <c r="J625" i="1"/>
  <c r="H625" i="1"/>
  <c r="S624" i="1"/>
  <c r="Q624" i="1"/>
  <c r="J624" i="1"/>
  <c r="H624" i="1"/>
  <c r="S623" i="1"/>
  <c r="Q623" i="1"/>
  <c r="J623" i="1"/>
  <c r="H623" i="1"/>
  <c r="S622" i="1"/>
  <c r="Q622" i="1"/>
  <c r="J622" i="1"/>
  <c r="H622" i="1"/>
  <c r="T621" i="1"/>
  <c r="S621" i="1" s="1"/>
  <c r="P621" i="1"/>
  <c r="O621" i="1" s="1"/>
  <c r="K621" i="1"/>
  <c r="G621" i="1"/>
  <c r="F621" i="1" s="1"/>
  <c r="T620" i="1"/>
  <c r="S620" i="1" s="1"/>
  <c r="P620" i="1"/>
  <c r="O620" i="1" s="1"/>
  <c r="K620" i="1"/>
  <c r="G620" i="1"/>
  <c r="F620" i="1" s="1"/>
  <c r="S619" i="1"/>
  <c r="Q619" i="1"/>
  <c r="J619" i="1"/>
  <c r="H619" i="1"/>
  <c r="S618" i="1"/>
  <c r="Q618" i="1"/>
  <c r="J618" i="1"/>
  <c r="H618" i="1"/>
  <c r="S617" i="1"/>
  <c r="Q617" i="1"/>
  <c r="J617" i="1"/>
  <c r="H617" i="1"/>
  <c r="S616" i="1"/>
  <c r="Q616" i="1"/>
  <c r="J616" i="1"/>
  <c r="H616" i="1"/>
  <c r="S615" i="1"/>
  <c r="Q615" i="1"/>
  <c r="J615" i="1"/>
  <c r="H615" i="1"/>
  <c r="S614" i="1"/>
  <c r="Q614" i="1"/>
  <c r="J614" i="1"/>
  <c r="H614" i="1"/>
  <c r="T613" i="1"/>
  <c r="S613" i="1" s="1"/>
  <c r="P613" i="1"/>
  <c r="K613" i="1"/>
  <c r="G613" i="1"/>
  <c r="F613" i="1" s="1"/>
  <c r="T612" i="1"/>
  <c r="S612" i="1" s="1"/>
  <c r="P612" i="1"/>
  <c r="O612" i="1" s="1"/>
  <c r="K612" i="1"/>
  <c r="G612" i="1"/>
  <c r="F612" i="1" s="1"/>
  <c r="S611" i="1"/>
  <c r="Q611" i="1"/>
  <c r="J611" i="1"/>
  <c r="H611" i="1"/>
  <c r="S610" i="1"/>
  <c r="Q610" i="1"/>
  <c r="J610" i="1"/>
  <c r="H610" i="1"/>
  <c r="S609" i="1"/>
  <c r="Q609" i="1"/>
  <c r="J609" i="1"/>
  <c r="H609" i="1"/>
  <c r="S608" i="1"/>
  <c r="Q608" i="1"/>
  <c r="J608" i="1"/>
  <c r="H608" i="1"/>
  <c r="S607" i="1"/>
  <c r="Q607" i="1"/>
  <c r="J607" i="1"/>
  <c r="H607" i="1"/>
  <c r="S606" i="1"/>
  <c r="Q606" i="1"/>
  <c r="J606" i="1"/>
  <c r="H606" i="1"/>
  <c r="S605" i="1"/>
  <c r="Q605" i="1"/>
  <c r="J605" i="1"/>
  <c r="H605" i="1"/>
  <c r="S604" i="1"/>
  <c r="Q604" i="1"/>
  <c r="J604" i="1"/>
  <c r="H604" i="1"/>
  <c r="S603" i="1"/>
  <c r="Q603" i="1"/>
  <c r="J603" i="1"/>
  <c r="H603" i="1"/>
  <c r="S602" i="1"/>
  <c r="Q602" i="1"/>
  <c r="J602" i="1"/>
  <c r="H602" i="1"/>
  <c r="S601" i="1"/>
  <c r="Q601" i="1"/>
  <c r="J601" i="1"/>
  <c r="H601" i="1"/>
  <c r="S600" i="1"/>
  <c r="Q600" i="1"/>
  <c r="J600" i="1"/>
  <c r="H600" i="1"/>
  <c r="T599" i="1"/>
  <c r="S599" i="1" s="1"/>
  <c r="P599" i="1"/>
  <c r="O599" i="1" s="1"/>
  <c r="K599" i="1"/>
  <c r="G599" i="1"/>
  <c r="F599" i="1" s="1"/>
  <c r="T598" i="1"/>
  <c r="S598" i="1" s="1"/>
  <c r="P598" i="1"/>
  <c r="O598" i="1" s="1"/>
  <c r="K598" i="1"/>
  <c r="G598" i="1"/>
  <c r="F598" i="1" s="1"/>
  <c r="S597" i="1"/>
  <c r="Q597" i="1"/>
  <c r="J597" i="1"/>
  <c r="H597" i="1"/>
  <c r="S596" i="1"/>
  <c r="Q596" i="1"/>
  <c r="J596" i="1"/>
  <c r="H596" i="1"/>
  <c r="S595" i="1"/>
  <c r="Q595" i="1"/>
  <c r="J595" i="1"/>
  <c r="H595" i="1"/>
  <c r="S594" i="1"/>
  <c r="Q594" i="1"/>
  <c r="J594" i="1"/>
  <c r="H594" i="1"/>
  <c r="S593" i="1"/>
  <c r="Q593" i="1"/>
  <c r="J593" i="1"/>
  <c r="H593" i="1"/>
  <c r="S592" i="1"/>
  <c r="Q592" i="1"/>
  <c r="J592" i="1"/>
  <c r="H592" i="1"/>
  <c r="T591" i="1"/>
  <c r="S591" i="1" s="1"/>
  <c r="P591" i="1"/>
  <c r="K591" i="1"/>
  <c r="G591" i="1"/>
  <c r="F591" i="1" s="1"/>
  <c r="T590" i="1"/>
  <c r="S590" i="1" s="1"/>
  <c r="P590" i="1"/>
  <c r="O590" i="1" s="1"/>
  <c r="K590" i="1"/>
  <c r="G590" i="1"/>
  <c r="S589" i="1"/>
  <c r="Q589" i="1"/>
  <c r="J589" i="1"/>
  <c r="H589" i="1"/>
  <c r="S588" i="1"/>
  <c r="Q588" i="1"/>
  <c r="J588" i="1"/>
  <c r="H588" i="1"/>
  <c r="S587" i="1"/>
  <c r="Q587" i="1"/>
  <c r="J587" i="1"/>
  <c r="H587" i="1"/>
  <c r="S586" i="1"/>
  <c r="Q586" i="1"/>
  <c r="J586" i="1"/>
  <c r="H586" i="1"/>
  <c r="S585" i="1"/>
  <c r="Q585" i="1"/>
  <c r="J585" i="1"/>
  <c r="H585" i="1"/>
  <c r="S584" i="1"/>
  <c r="Q584" i="1"/>
  <c r="J584" i="1"/>
  <c r="H584" i="1"/>
  <c r="T583" i="1"/>
  <c r="S583" i="1" s="1"/>
  <c r="P583" i="1"/>
  <c r="N583" i="1" s="1"/>
  <c r="K583" i="1"/>
  <c r="J583" i="1" s="1"/>
  <c r="G583" i="1"/>
  <c r="F583" i="1" s="1"/>
  <c r="T582" i="1"/>
  <c r="S582" i="1" s="1"/>
  <c r="P582" i="1"/>
  <c r="N582" i="1" s="1"/>
  <c r="K582" i="1"/>
  <c r="J582" i="1" s="1"/>
  <c r="G582" i="1"/>
  <c r="S578" i="1"/>
  <c r="Q578" i="1"/>
  <c r="J578" i="1"/>
  <c r="H578" i="1"/>
  <c r="S577" i="1"/>
  <c r="Q577" i="1"/>
  <c r="J577" i="1"/>
  <c r="H577" i="1"/>
  <c r="S576" i="1"/>
  <c r="Q576" i="1"/>
  <c r="J576" i="1"/>
  <c r="H576" i="1"/>
  <c r="S575" i="1"/>
  <c r="Q575" i="1"/>
  <c r="J575" i="1"/>
  <c r="H575" i="1"/>
  <c r="S574" i="1"/>
  <c r="Q574" i="1"/>
  <c r="J574" i="1"/>
  <c r="H574" i="1"/>
  <c r="S573" i="1"/>
  <c r="Q573" i="1"/>
  <c r="J573" i="1"/>
  <c r="H573" i="1"/>
  <c r="T572" i="1"/>
  <c r="S572" i="1" s="1"/>
  <c r="P572" i="1"/>
  <c r="N572" i="1" s="1"/>
  <c r="K572" i="1"/>
  <c r="G572" i="1"/>
  <c r="F572" i="1" s="1"/>
  <c r="T571" i="1"/>
  <c r="S571" i="1" s="1"/>
  <c r="P571" i="1"/>
  <c r="N571" i="1" s="1"/>
  <c r="K571" i="1"/>
  <c r="G571" i="1"/>
  <c r="F571" i="1" s="1"/>
  <c r="S570" i="1"/>
  <c r="Q570" i="1"/>
  <c r="J570" i="1"/>
  <c r="H570" i="1"/>
  <c r="S569" i="1"/>
  <c r="Q569" i="1"/>
  <c r="J569" i="1"/>
  <c r="H569" i="1"/>
  <c r="S568" i="1"/>
  <c r="Q568" i="1"/>
  <c r="J568" i="1"/>
  <c r="H568" i="1"/>
  <c r="S567" i="1"/>
  <c r="Q567" i="1"/>
  <c r="J567" i="1"/>
  <c r="H567" i="1"/>
  <c r="S566" i="1"/>
  <c r="Q566" i="1"/>
  <c r="J566" i="1"/>
  <c r="H566" i="1"/>
  <c r="S565" i="1"/>
  <c r="Q565" i="1"/>
  <c r="J565" i="1"/>
  <c r="H565" i="1"/>
  <c r="T564" i="1"/>
  <c r="S564" i="1" s="1"/>
  <c r="P564" i="1"/>
  <c r="N564" i="1" s="1"/>
  <c r="K564" i="1"/>
  <c r="G564" i="1"/>
  <c r="T563" i="1"/>
  <c r="S563" i="1" s="1"/>
  <c r="P563" i="1"/>
  <c r="N563" i="1" s="1"/>
  <c r="K563" i="1"/>
  <c r="J563" i="1" s="1"/>
  <c r="G563" i="1"/>
  <c r="F563" i="1" s="1"/>
  <c r="S562" i="1"/>
  <c r="Q562" i="1"/>
  <c r="J562" i="1"/>
  <c r="H562" i="1"/>
  <c r="S561" i="1"/>
  <c r="Q561" i="1"/>
  <c r="J561" i="1"/>
  <c r="H561" i="1"/>
  <c r="S560" i="1"/>
  <c r="Q560" i="1"/>
  <c r="J560" i="1"/>
  <c r="H560" i="1"/>
  <c r="S559" i="1"/>
  <c r="Q559" i="1"/>
  <c r="J559" i="1"/>
  <c r="H559" i="1"/>
  <c r="S558" i="1"/>
  <c r="Q558" i="1"/>
  <c r="J558" i="1"/>
  <c r="H558" i="1"/>
  <c r="S557" i="1"/>
  <c r="Q557" i="1"/>
  <c r="J557" i="1"/>
  <c r="H557" i="1"/>
  <c r="T556" i="1"/>
  <c r="S556" i="1" s="1"/>
  <c r="P556" i="1"/>
  <c r="N556" i="1" s="1"/>
  <c r="K556" i="1"/>
  <c r="G556" i="1"/>
  <c r="T555" i="1"/>
  <c r="S555" i="1" s="1"/>
  <c r="P555" i="1"/>
  <c r="N555" i="1" s="1"/>
  <c r="K555" i="1"/>
  <c r="J555" i="1" s="1"/>
  <c r="G555" i="1"/>
  <c r="F555" i="1" s="1"/>
  <c r="S554" i="1"/>
  <c r="Q554" i="1"/>
  <c r="J554" i="1"/>
  <c r="H554" i="1"/>
  <c r="S553" i="1"/>
  <c r="Q553" i="1"/>
  <c r="J553" i="1"/>
  <c r="H553" i="1"/>
  <c r="S552" i="1"/>
  <c r="Q552" i="1"/>
  <c r="J552" i="1"/>
  <c r="H552" i="1"/>
  <c r="S551" i="1"/>
  <c r="Q551" i="1"/>
  <c r="J551" i="1"/>
  <c r="H551" i="1"/>
  <c r="S550" i="1"/>
  <c r="Q550" i="1"/>
  <c r="J550" i="1"/>
  <c r="H550" i="1"/>
  <c r="S549" i="1"/>
  <c r="Q549" i="1"/>
  <c r="J549" i="1"/>
  <c r="H549" i="1"/>
  <c r="T548" i="1"/>
  <c r="S548" i="1" s="1"/>
  <c r="P548" i="1"/>
  <c r="N548" i="1" s="1"/>
  <c r="K548" i="1"/>
  <c r="J548" i="1" s="1"/>
  <c r="G548" i="1"/>
  <c r="T547" i="1"/>
  <c r="S547" i="1" s="1"/>
  <c r="P547" i="1"/>
  <c r="N547" i="1" s="1"/>
  <c r="K547" i="1"/>
  <c r="J547" i="1" s="1"/>
  <c r="G547" i="1"/>
  <c r="F547" i="1" s="1"/>
  <c r="S546" i="1"/>
  <c r="Q546" i="1"/>
  <c r="J546" i="1"/>
  <c r="H546" i="1"/>
  <c r="S545" i="1"/>
  <c r="Q545" i="1"/>
  <c r="J545" i="1"/>
  <c r="H545" i="1"/>
  <c r="S544" i="1"/>
  <c r="Q544" i="1"/>
  <c r="J544" i="1"/>
  <c r="H544" i="1"/>
  <c r="S543" i="1"/>
  <c r="Q543" i="1"/>
  <c r="J543" i="1"/>
  <c r="H543" i="1"/>
  <c r="S542" i="1"/>
  <c r="Q542" i="1"/>
  <c r="J542" i="1"/>
  <c r="H542" i="1"/>
  <c r="S541" i="1"/>
  <c r="Q541" i="1"/>
  <c r="J541" i="1"/>
  <c r="H541" i="1"/>
  <c r="T540" i="1"/>
  <c r="S540" i="1" s="1"/>
  <c r="P540" i="1"/>
  <c r="N540" i="1" s="1"/>
  <c r="K540" i="1"/>
  <c r="J540" i="1" s="1"/>
  <c r="G540" i="1"/>
  <c r="T539" i="1"/>
  <c r="S539" i="1" s="1"/>
  <c r="P539" i="1"/>
  <c r="N539" i="1" s="1"/>
  <c r="K539" i="1"/>
  <c r="J539" i="1" s="1"/>
  <c r="G539" i="1"/>
  <c r="F539" i="1" s="1"/>
  <c r="S538" i="1"/>
  <c r="Q538" i="1"/>
  <c r="J538" i="1"/>
  <c r="H538" i="1"/>
  <c r="S537" i="1"/>
  <c r="Q537" i="1"/>
  <c r="J537" i="1"/>
  <c r="H537" i="1"/>
  <c r="S536" i="1"/>
  <c r="Q536" i="1"/>
  <c r="J536" i="1"/>
  <c r="H536" i="1"/>
  <c r="S535" i="1"/>
  <c r="Q535" i="1"/>
  <c r="J535" i="1"/>
  <c r="H535" i="1"/>
  <c r="S534" i="1"/>
  <c r="Q534" i="1"/>
  <c r="J534" i="1"/>
  <c r="H534" i="1"/>
  <c r="S533" i="1"/>
  <c r="Q533" i="1"/>
  <c r="J533" i="1"/>
  <c r="H533" i="1"/>
  <c r="T532" i="1"/>
  <c r="S532" i="1" s="1"/>
  <c r="P532" i="1"/>
  <c r="N532" i="1" s="1"/>
  <c r="K532" i="1"/>
  <c r="J532" i="1" s="1"/>
  <c r="G532" i="1"/>
  <c r="F532" i="1" s="1"/>
  <c r="T531" i="1"/>
  <c r="S531" i="1" s="1"/>
  <c r="P531" i="1"/>
  <c r="O531" i="1" s="1"/>
  <c r="K531" i="1"/>
  <c r="J531" i="1" s="1"/>
  <c r="G531" i="1"/>
  <c r="F531" i="1" s="1"/>
  <c r="S530" i="1"/>
  <c r="Q530" i="1"/>
  <c r="J530" i="1"/>
  <c r="H530" i="1"/>
  <c r="S529" i="1"/>
  <c r="Q529" i="1"/>
  <c r="J529" i="1"/>
  <c r="H529" i="1"/>
  <c r="S528" i="1"/>
  <c r="Q528" i="1"/>
  <c r="J528" i="1"/>
  <c r="H528" i="1"/>
  <c r="S527" i="1"/>
  <c r="Q527" i="1"/>
  <c r="J527" i="1"/>
  <c r="H527" i="1"/>
  <c r="S526" i="1"/>
  <c r="Q526" i="1"/>
  <c r="J526" i="1"/>
  <c r="H526" i="1"/>
  <c r="S525" i="1"/>
  <c r="Q525" i="1"/>
  <c r="J525" i="1"/>
  <c r="H525" i="1"/>
  <c r="T524" i="1"/>
  <c r="S524" i="1" s="1"/>
  <c r="P524" i="1"/>
  <c r="O524" i="1" s="1"/>
  <c r="K524" i="1"/>
  <c r="J524" i="1" s="1"/>
  <c r="G524" i="1"/>
  <c r="F524" i="1" s="1"/>
  <c r="T523" i="1"/>
  <c r="S523" i="1" s="1"/>
  <c r="P523" i="1"/>
  <c r="K523" i="1"/>
  <c r="J523" i="1" s="1"/>
  <c r="G523" i="1"/>
  <c r="F523" i="1" s="1"/>
  <c r="S522" i="1"/>
  <c r="Q522" i="1"/>
  <c r="J522" i="1"/>
  <c r="H522" i="1"/>
  <c r="S521" i="1"/>
  <c r="Q521" i="1"/>
  <c r="J521" i="1"/>
  <c r="H521" i="1"/>
  <c r="S520" i="1"/>
  <c r="Q520" i="1"/>
  <c r="J520" i="1"/>
  <c r="H520" i="1"/>
  <c r="S519" i="1"/>
  <c r="Q519" i="1"/>
  <c r="J519" i="1"/>
  <c r="H519" i="1"/>
  <c r="S518" i="1"/>
  <c r="Q518" i="1"/>
  <c r="J518" i="1"/>
  <c r="H518" i="1"/>
  <c r="S517" i="1"/>
  <c r="Q517" i="1"/>
  <c r="J517" i="1"/>
  <c r="H517" i="1"/>
  <c r="T516" i="1"/>
  <c r="S516" i="1" s="1"/>
  <c r="P516" i="1"/>
  <c r="O516" i="1" s="1"/>
  <c r="K516" i="1"/>
  <c r="J516" i="1" s="1"/>
  <c r="G516" i="1"/>
  <c r="F516" i="1" s="1"/>
  <c r="T515" i="1"/>
  <c r="S515" i="1" s="1"/>
  <c r="P515" i="1"/>
  <c r="O515" i="1" s="1"/>
  <c r="K515" i="1"/>
  <c r="J515" i="1" s="1"/>
  <c r="G515" i="1"/>
  <c r="F515" i="1" s="1"/>
  <c r="S514" i="1"/>
  <c r="Q514" i="1"/>
  <c r="J514" i="1"/>
  <c r="H514" i="1"/>
  <c r="S513" i="1"/>
  <c r="Q513" i="1"/>
  <c r="J513" i="1"/>
  <c r="H513" i="1"/>
  <c r="S512" i="1"/>
  <c r="Q512" i="1"/>
  <c r="J512" i="1"/>
  <c r="H512" i="1"/>
  <c r="S511" i="1"/>
  <c r="Q511" i="1"/>
  <c r="J511" i="1"/>
  <c r="H511" i="1"/>
  <c r="S510" i="1"/>
  <c r="Q510" i="1"/>
  <c r="J510" i="1"/>
  <c r="H510" i="1"/>
  <c r="S509" i="1"/>
  <c r="Q509" i="1"/>
  <c r="J509" i="1"/>
  <c r="H509" i="1"/>
  <c r="T508" i="1"/>
  <c r="S508" i="1" s="1"/>
  <c r="P508" i="1"/>
  <c r="K508" i="1"/>
  <c r="J508" i="1" s="1"/>
  <c r="G508" i="1"/>
  <c r="F508" i="1" s="1"/>
  <c r="T507" i="1"/>
  <c r="S507" i="1" s="1"/>
  <c r="P507" i="1"/>
  <c r="O507" i="1" s="1"/>
  <c r="K507" i="1"/>
  <c r="J507" i="1" s="1"/>
  <c r="G507" i="1"/>
  <c r="F507" i="1" s="1"/>
  <c r="S506" i="1"/>
  <c r="Q506" i="1"/>
  <c r="J506" i="1"/>
  <c r="H506" i="1"/>
  <c r="S505" i="1"/>
  <c r="Q505" i="1"/>
  <c r="J505" i="1"/>
  <c r="H505" i="1"/>
  <c r="S504" i="1"/>
  <c r="Q504" i="1"/>
  <c r="J504" i="1"/>
  <c r="H504" i="1"/>
  <c r="S503" i="1"/>
  <c r="Q503" i="1"/>
  <c r="J503" i="1"/>
  <c r="H503" i="1"/>
  <c r="S502" i="1"/>
  <c r="Q502" i="1"/>
  <c r="J502" i="1"/>
  <c r="H502" i="1"/>
  <c r="S501" i="1"/>
  <c r="Q501" i="1"/>
  <c r="J501" i="1"/>
  <c r="H501" i="1"/>
  <c r="T500" i="1"/>
  <c r="S500" i="1" s="1"/>
  <c r="P500" i="1"/>
  <c r="O500" i="1" s="1"/>
  <c r="K500" i="1"/>
  <c r="J500" i="1" s="1"/>
  <c r="G500" i="1"/>
  <c r="F500" i="1" s="1"/>
  <c r="T499" i="1"/>
  <c r="S499" i="1" s="1"/>
  <c r="P499" i="1"/>
  <c r="O499" i="1" s="1"/>
  <c r="K499" i="1"/>
  <c r="J499" i="1" s="1"/>
  <c r="G499" i="1"/>
  <c r="F499" i="1" s="1"/>
  <c r="S498" i="1"/>
  <c r="Q498" i="1"/>
  <c r="J498" i="1"/>
  <c r="H498" i="1"/>
  <c r="S497" i="1"/>
  <c r="Q497" i="1"/>
  <c r="J497" i="1"/>
  <c r="H497" i="1"/>
  <c r="Q496" i="1"/>
  <c r="O496" i="1"/>
  <c r="J496" i="1"/>
  <c r="H496" i="1"/>
  <c r="S495" i="1"/>
  <c r="Q495" i="1"/>
  <c r="H495" i="1"/>
  <c r="Q494" i="1"/>
  <c r="J494" i="1"/>
  <c r="H494" i="1"/>
  <c r="Q493" i="1"/>
  <c r="J493" i="1"/>
  <c r="H493" i="1"/>
  <c r="T492" i="1"/>
  <c r="P492" i="1"/>
  <c r="K492" i="1"/>
  <c r="J492" i="1" s="1"/>
  <c r="G492" i="1"/>
  <c r="F492" i="1" s="1"/>
  <c r="P491" i="1"/>
  <c r="O491" i="1" s="1"/>
  <c r="G491" i="1"/>
  <c r="F491" i="1" s="1"/>
  <c r="S487" i="1"/>
  <c r="Q487" i="1"/>
  <c r="J487" i="1"/>
  <c r="H487" i="1"/>
  <c r="S486" i="1"/>
  <c r="Q486" i="1"/>
  <c r="J486" i="1"/>
  <c r="H486" i="1"/>
  <c r="S485" i="1"/>
  <c r="Q485" i="1"/>
  <c r="J485" i="1"/>
  <c r="H485" i="1"/>
  <c r="S484" i="1"/>
  <c r="Q484" i="1"/>
  <c r="J484" i="1"/>
  <c r="H484" i="1"/>
  <c r="S483" i="1"/>
  <c r="Q483" i="1"/>
  <c r="J483" i="1"/>
  <c r="H483" i="1"/>
  <c r="S482" i="1"/>
  <c r="Q482" i="1"/>
  <c r="J482" i="1"/>
  <c r="H482" i="1"/>
  <c r="T481" i="1"/>
  <c r="Q481" i="1" s="1"/>
  <c r="Q478" i="1" s="1"/>
  <c r="P481" i="1"/>
  <c r="K481" i="1"/>
  <c r="J481" i="1" s="1"/>
  <c r="J478" i="1" s="1"/>
  <c r="G481" i="1"/>
  <c r="T480" i="1"/>
  <c r="Q480" i="1" s="1"/>
  <c r="Q477" i="1" s="1"/>
  <c r="P480" i="1"/>
  <c r="K480" i="1"/>
  <c r="J480" i="1" s="1"/>
  <c r="J477" i="1" s="1"/>
  <c r="G480" i="1"/>
  <c r="F480" i="1" s="1"/>
  <c r="F477" i="1" s="1"/>
  <c r="T478" i="1"/>
  <c r="S476" i="1"/>
  <c r="Q476" i="1"/>
  <c r="J476" i="1"/>
  <c r="H476" i="1"/>
  <c r="S475" i="1"/>
  <c r="Q475" i="1"/>
  <c r="J475" i="1"/>
  <c r="H475" i="1"/>
  <c r="S474" i="1"/>
  <c r="Q474" i="1"/>
  <c r="J474" i="1"/>
  <c r="H474" i="1"/>
  <c r="S473" i="1"/>
  <c r="Q473" i="1"/>
  <c r="J473" i="1"/>
  <c r="H473" i="1"/>
  <c r="S472" i="1"/>
  <c r="Q472" i="1"/>
  <c r="J472" i="1"/>
  <c r="H472" i="1"/>
  <c r="S471" i="1"/>
  <c r="Q471" i="1"/>
  <c r="J471" i="1"/>
  <c r="H471" i="1"/>
  <c r="S470" i="1"/>
  <c r="Q470" i="1"/>
  <c r="J470" i="1"/>
  <c r="H470" i="1"/>
  <c r="S469" i="1"/>
  <c r="Q469" i="1"/>
  <c r="J469" i="1"/>
  <c r="H469" i="1"/>
  <c r="S468" i="1"/>
  <c r="Q468" i="1"/>
  <c r="J468" i="1"/>
  <c r="H468" i="1"/>
  <c r="S467" i="1"/>
  <c r="Q467" i="1"/>
  <c r="J467" i="1"/>
  <c r="H467" i="1"/>
  <c r="S466" i="1"/>
  <c r="Q466" i="1"/>
  <c r="J466" i="1"/>
  <c r="H466" i="1"/>
  <c r="S465" i="1"/>
  <c r="Q465" i="1"/>
  <c r="J465" i="1"/>
  <c r="H465" i="1"/>
  <c r="S464" i="1"/>
  <c r="Q464" i="1"/>
  <c r="J464" i="1"/>
  <c r="H464" i="1"/>
  <c r="S463" i="1"/>
  <c r="Q463" i="1"/>
  <c r="J463" i="1"/>
  <c r="H463" i="1"/>
  <c r="S462" i="1"/>
  <c r="Q462" i="1"/>
  <c r="J462" i="1"/>
  <c r="H462" i="1"/>
  <c r="S461" i="1"/>
  <c r="Q461" i="1"/>
  <c r="J461" i="1"/>
  <c r="H461" i="1"/>
  <c r="S460" i="1"/>
  <c r="Q460" i="1"/>
  <c r="J460" i="1"/>
  <c r="H460" i="1"/>
  <c r="S459" i="1"/>
  <c r="Q459" i="1"/>
  <c r="J459" i="1"/>
  <c r="H459" i="1"/>
  <c r="T458" i="1"/>
  <c r="Q458" i="1" s="1"/>
  <c r="P458" i="1"/>
  <c r="O458" i="1" s="1"/>
  <c r="K458" i="1"/>
  <c r="J458" i="1" s="1"/>
  <c r="G458" i="1"/>
  <c r="F458" i="1" s="1"/>
  <c r="T457" i="1"/>
  <c r="Q457" i="1" s="1"/>
  <c r="P457" i="1"/>
  <c r="O457" i="1" s="1"/>
  <c r="K457" i="1"/>
  <c r="J457" i="1" s="1"/>
  <c r="G457" i="1"/>
  <c r="F457" i="1" s="1"/>
  <c r="S456" i="1"/>
  <c r="Q456" i="1"/>
  <c r="J456" i="1"/>
  <c r="H456" i="1"/>
  <c r="S455" i="1"/>
  <c r="Q455" i="1"/>
  <c r="J455" i="1"/>
  <c r="H455" i="1"/>
  <c r="S454" i="1"/>
  <c r="Q454" i="1"/>
  <c r="J454" i="1"/>
  <c r="H454" i="1"/>
  <c r="S453" i="1"/>
  <c r="Q453" i="1"/>
  <c r="J453" i="1"/>
  <c r="H453" i="1"/>
  <c r="S452" i="1"/>
  <c r="Q452" i="1"/>
  <c r="J452" i="1"/>
  <c r="H452" i="1"/>
  <c r="S451" i="1"/>
  <c r="Q451" i="1"/>
  <c r="J451" i="1"/>
  <c r="H451" i="1"/>
  <c r="T450" i="1"/>
  <c r="Q450" i="1" s="1"/>
  <c r="P450" i="1"/>
  <c r="O450" i="1" s="1"/>
  <c r="K450" i="1"/>
  <c r="J450" i="1" s="1"/>
  <c r="G450" i="1"/>
  <c r="F450" i="1" s="1"/>
  <c r="T449" i="1"/>
  <c r="Q449" i="1" s="1"/>
  <c r="P449" i="1"/>
  <c r="O449" i="1" s="1"/>
  <c r="K449" i="1"/>
  <c r="G449" i="1"/>
  <c r="F449" i="1" s="1"/>
  <c r="S448" i="1"/>
  <c r="Q448" i="1"/>
  <c r="J448" i="1"/>
  <c r="H448" i="1"/>
  <c r="S447" i="1"/>
  <c r="Q447" i="1"/>
  <c r="J447" i="1"/>
  <c r="H447" i="1"/>
  <c r="S446" i="1"/>
  <c r="Q446" i="1"/>
  <c r="J446" i="1"/>
  <c r="H446" i="1"/>
  <c r="S445" i="1"/>
  <c r="Q445" i="1"/>
  <c r="J445" i="1"/>
  <c r="H445" i="1"/>
  <c r="S444" i="1"/>
  <c r="Q444" i="1"/>
  <c r="J444" i="1"/>
  <c r="H444" i="1"/>
  <c r="S443" i="1"/>
  <c r="Q443" i="1"/>
  <c r="J443" i="1"/>
  <c r="H443" i="1"/>
  <c r="T442" i="1"/>
  <c r="Q442" i="1" s="1"/>
  <c r="P442" i="1"/>
  <c r="O442" i="1" s="1"/>
  <c r="K442" i="1"/>
  <c r="J442" i="1" s="1"/>
  <c r="G442" i="1"/>
  <c r="F442" i="1" s="1"/>
  <c r="T441" i="1"/>
  <c r="Q441" i="1" s="1"/>
  <c r="P441" i="1"/>
  <c r="O441" i="1" s="1"/>
  <c r="K441" i="1"/>
  <c r="J441" i="1" s="1"/>
  <c r="G441" i="1"/>
  <c r="F441" i="1" s="1"/>
  <c r="S440" i="1"/>
  <c r="Q440" i="1"/>
  <c r="J440" i="1"/>
  <c r="H440" i="1"/>
  <c r="S439" i="1"/>
  <c r="Q439" i="1"/>
  <c r="J439" i="1"/>
  <c r="H439" i="1"/>
  <c r="S438" i="1"/>
  <c r="Q438" i="1"/>
  <c r="J438" i="1"/>
  <c r="H438" i="1"/>
  <c r="S437" i="1"/>
  <c r="Q437" i="1"/>
  <c r="J437" i="1"/>
  <c r="H437" i="1"/>
  <c r="S436" i="1"/>
  <c r="Q436" i="1"/>
  <c r="J436" i="1"/>
  <c r="H436" i="1"/>
  <c r="S435" i="1"/>
  <c r="Q435" i="1"/>
  <c r="J435" i="1"/>
  <c r="H435" i="1"/>
  <c r="T434" i="1"/>
  <c r="Q434" i="1" s="1"/>
  <c r="P434" i="1"/>
  <c r="O434" i="1" s="1"/>
  <c r="K434" i="1"/>
  <c r="J434" i="1" s="1"/>
  <c r="G434" i="1"/>
  <c r="F434" i="1" s="1"/>
  <c r="T433" i="1"/>
  <c r="Q433" i="1" s="1"/>
  <c r="P433" i="1"/>
  <c r="O433" i="1" s="1"/>
  <c r="K433" i="1"/>
  <c r="G433" i="1"/>
  <c r="F433" i="1" s="1"/>
  <c r="S432" i="1"/>
  <c r="Q432" i="1"/>
  <c r="J432" i="1"/>
  <c r="H432" i="1"/>
  <c r="S431" i="1"/>
  <c r="Q431" i="1"/>
  <c r="J431" i="1"/>
  <c r="H431" i="1"/>
  <c r="S430" i="1"/>
  <c r="Q430" i="1"/>
  <c r="J430" i="1"/>
  <c r="H430" i="1"/>
  <c r="S429" i="1"/>
  <c r="Q429" i="1"/>
  <c r="J429" i="1"/>
  <c r="H429" i="1"/>
  <c r="S428" i="1"/>
  <c r="Q428" i="1"/>
  <c r="J428" i="1"/>
  <c r="H428" i="1"/>
  <c r="S427" i="1"/>
  <c r="Q427" i="1"/>
  <c r="J427" i="1"/>
  <c r="H427" i="1"/>
  <c r="T426" i="1"/>
  <c r="Q426" i="1" s="1"/>
  <c r="P426" i="1"/>
  <c r="O426" i="1" s="1"/>
  <c r="K426" i="1"/>
  <c r="J426" i="1" s="1"/>
  <c r="G426" i="1"/>
  <c r="F426" i="1" s="1"/>
  <c r="T425" i="1"/>
  <c r="Q425" i="1" s="1"/>
  <c r="P425" i="1"/>
  <c r="O425" i="1" s="1"/>
  <c r="K425" i="1"/>
  <c r="J425" i="1" s="1"/>
  <c r="G425" i="1"/>
  <c r="F425" i="1" s="1"/>
  <c r="S424" i="1"/>
  <c r="Q424" i="1"/>
  <c r="J424" i="1"/>
  <c r="H424" i="1"/>
  <c r="S423" i="1"/>
  <c r="Q423" i="1"/>
  <c r="J423" i="1"/>
  <c r="H423" i="1"/>
  <c r="S422" i="1"/>
  <c r="Q422" i="1"/>
  <c r="J422" i="1"/>
  <c r="H422" i="1"/>
  <c r="S421" i="1"/>
  <c r="Q421" i="1"/>
  <c r="J421" i="1"/>
  <c r="H421" i="1"/>
  <c r="S420" i="1"/>
  <c r="Q420" i="1"/>
  <c r="J420" i="1"/>
  <c r="H420" i="1"/>
  <c r="S419" i="1"/>
  <c r="Q419" i="1"/>
  <c r="J419" i="1"/>
  <c r="H419" i="1"/>
  <c r="T418" i="1"/>
  <c r="P418" i="1"/>
  <c r="O418" i="1" s="1"/>
  <c r="K418" i="1"/>
  <c r="G418" i="1"/>
  <c r="T417" i="1"/>
  <c r="Q417" i="1" s="1"/>
  <c r="P417" i="1"/>
  <c r="K417" i="1"/>
  <c r="J417" i="1" s="1"/>
  <c r="G417" i="1"/>
  <c r="K414" i="1"/>
  <c r="J414" i="1" s="1"/>
  <c r="S413" i="1"/>
  <c r="Q413" i="1"/>
  <c r="J413" i="1"/>
  <c r="H413" i="1"/>
  <c r="S412" i="1"/>
  <c r="Q412" i="1"/>
  <c r="J412" i="1"/>
  <c r="H412" i="1"/>
  <c r="S411" i="1"/>
  <c r="Q411" i="1"/>
  <c r="J411" i="1"/>
  <c r="H411" i="1"/>
  <c r="S410" i="1"/>
  <c r="Q410" i="1"/>
  <c r="J410" i="1"/>
  <c r="H410" i="1"/>
  <c r="S404" i="1"/>
  <c r="Q404" i="1"/>
  <c r="J404" i="1"/>
  <c r="H404" i="1"/>
  <c r="S403" i="1"/>
  <c r="Q403" i="1"/>
  <c r="J403" i="1"/>
  <c r="H403" i="1"/>
  <c r="S402" i="1"/>
  <c r="Q402" i="1"/>
  <c r="J402" i="1"/>
  <c r="H402" i="1"/>
  <c r="S401" i="1"/>
  <c r="Q401" i="1"/>
  <c r="J401" i="1"/>
  <c r="H401" i="1"/>
  <c r="G401" i="1"/>
  <c r="S400" i="1"/>
  <c r="Q400" i="1"/>
  <c r="J400" i="1"/>
  <c r="H400" i="1"/>
  <c r="S399" i="1"/>
  <c r="Q399" i="1"/>
  <c r="J399" i="1"/>
  <c r="H399" i="1"/>
  <c r="S398" i="1"/>
  <c r="Q398" i="1"/>
  <c r="J398" i="1"/>
  <c r="H398" i="1"/>
  <c r="S397" i="1"/>
  <c r="Q397" i="1"/>
  <c r="J397" i="1"/>
  <c r="H397" i="1"/>
  <c r="S396" i="1"/>
  <c r="Q396" i="1"/>
  <c r="J396" i="1"/>
  <c r="H396" i="1"/>
  <c r="S395" i="1"/>
  <c r="Q395" i="1"/>
  <c r="J395" i="1"/>
  <c r="H395" i="1"/>
  <c r="S394" i="1"/>
  <c r="Q394" i="1"/>
  <c r="J394" i="1"/>
  <c r="H394" i="1"/>
  <c r="S393" i="1"/>
  <c r="Q393" i="1"/>
  <c r="J393" i="1"/>
  <c r="H393" i="1"/>
  <c r="S387" i="1"/>
  <c r="Q387" i="1"/>
  <c r="J387" i="1"/>
  <c r="H387" i="1"/>
  <c r="S386" i="1"/>
  <c r="Q386" i="1"/>
  <c r="J386" i="1"/>
  <c r="H386" i="1"/>
  <c r="S385" i="1"/>
  <c r="Q385" i="1"/>
  <c r="J385" i="1"/>
  <c r="H385" i="1"/>
  <c r="S384" i="1"/>
  <c r="Q384" i="1"/>
  <c r="J384" i="1"/>
  <c r="H384" i="1"/>
  <c r="S383" i="1"/>
  <c r="Q383" i="1"/>
  <c r="J383" i="1"/>
  <c r="H383" i="1"/>
  <c r="S382" i="1"/>
  <c r="Q382" i="1"/>
  <c r="J382" i="1"/>
  <c r="H382" i="1"/>
  <c r="T381" i="1"/>
  <c r="P381" i="1"/>
  <c r="O381" i="1" s="1"/>
  <c r="K381" i="1"/>
  <c r="J381" i="1" s="1"/>
  <c r="G381" i="1"/>
  <c r="T380" i="1"/>
  <c r="P380" i="1"/>
  <c r="O380" i="1" s="1"/>
  <c r="K380" i="1"/>
  <c r="J380" i="1" s="1"/>
  <c r="G380" i="1"/>
  <c r="S379" i="1"/>
  <c r="Q379" i="1"/>
  <c r="J379" i="1"/>
  <c r="H379" i="1"/>
  <c r="S378" i="1"/>
  <c r="Q378" i="1"/>
  <c r="J378" i="1"/>
  <c r="H378" i="1"/>
  <c r="S377" i="1"/>
  <c r="Q377" i="1"/>
  <c r="J377" i="1"/>
  <c r="H377" i="1"/>
  <c r="S376" i="1"/>
  <c r="Q376" i="1"/>
  <c r="J376" i="1"/>
  <c r="H376" i="1"/>
  <c r="S375" i="1"/>
  <c r="Q375" i="1"/>
  <c r="J375" i="1"/>
  <c r="H375" i="1"/>
  <c r="S374" i="1"/>
  <c r="Q374" i="1"/>
  <c r="J374" i="1"/>
  <c r="H374" i="1"/>
  <c r="T373" i="1"/>
  <c r="P373" i="1"/>
  <c r="O373" i="1" s="1"/>
  <c r="K373" i="1"/>
  <c r="J373" i="1" s="1"/>
  <c r="G373" i="1"/>
  <c r="T372" i="1"/>
  <c r="P372" i="1"/>
  <c r="O372" i="1" s="1"/>
  <c r="K372" i="1"/>
  <c r="J372" i="1" s="1"/>
  <c r="G372" i="1"/>
  <c r="S371" i="1"/>
  <c r="Q371" i="1"/>
  <c r="J371" i="1"/>
  <c r="H371" i="1"/>
  <c r="S370" i="1"/>
  <c r="Q370" i="1"/>
  <c r="J370" i="1"/>
  <c r="H370" i="1"/>
  <c r="S369" i="1"/>
  <c r="Q369" i="1"/>
  <c r="J369" i="1"/>
  <c r="H369" i="1"/>
  <c r="S368" i="1"/>
  <c r="Q368" i="1"/>
  <c r="J368" i="1"/>
  <c r="H368" i="1"/>
  <c r="S367" i="1"/>
  <c r="Q367" i="1"/>
  <c r="J367" i="1"/>
  <c r="H367" i="1"/>
  <c r="S366" i="1"/>
  <c r="Q366" i="1"/>
  <c r="J366" i="1"/>
  <c r="H366" i="1"/>
  <c r="T365" i="1"/>
  <c r="P365" i="1"/>
  <c r="O365" i="1" s="1"/>
  <c r="K365" i="1"/>
  <c r="J365" i="1" s="1"/>
  <c r="G365" i="1"/>
  <c r="T364" i="1"/>
  <c r="P364" i="1"/>
  <c r="O364" i="1" s="1"/>
  <c r="K364" i="1"/>
  <c r="J364" i="1" s="1"/>
  <c r="G364" i="1"/>
  <c r="S363" i="1"/>
  <c r="Q363" i="1"/>
  <c r="J363" i="1"/>
  <c r="H363" i="1"/>
  <c r="S362" i="1"/>
  <c r="Q362" i="1"/>
  <c r="J362" i="1"/>
  <c r="H362" i="1"/>
  <c r="S361" i="1"/>
  <c r="Q361" i="1"/>
  <c r="J361" i="1"/>
  <c r="H361" i="1"/>
  <c r="S360" i="1"/>
  <c r="Q360" i="1"/>
  <c r="J360" i="1"/>
  <c r="H360" i="1"/>
  <c r="S359" i="1"/>
  <c r="Q359" i="1"/>
  <c r="J359" i="1"/>
  <c r="H359" i="1"/>
  <c r="S358" i="1"/>
  <c r="Q358" i="1"/>
  <c r="J358" i="1"/>
  <c r="H358" i="1"/>
  <c r="T357" i="1"/>
  <c r="P357" i="1"/>
  <c r="O357" i="1" s="1"/>
  <c r="K357" i="1"/>
  <c r="J357" i="1" s="1"/>
  <c r="G357" i="1"/>
  <c r="T356" i="1"/>
  <c r="P356" i="1"/>
  <c r="O356" i="1" s="1"/>
  <c r="K356" i="1"/>
  <c r="J356" i="1" s="1"/>
  <c r="G356" i="1"/>
  <c r="S355" i="1"/>
  <c r="Q355" i="1"/>
  <c r="J355" i="1"/>
  <c r="H355" i="1"/>
  <c r="S354" i="1"/>
  <c r="Q354" i="1"/>
  <c r="J354" i="1"/>
  <c r="H354" i="1"/>
  <c r="S353" i="1"/>
  <c r="Q353" i="1"/>
  <c r="J353" i="1"/>
  <c r="H353" i="1"/>
  <c r="S352" i="1"/>
  <c r="Q352" i="1"/>
  <c r="J352" i="1"/>
  <c r="H352" i="1"/>
  <c r="S351" i="1"/>
  <c r="Q351" i="1"/>
  <c r="J351" i="1"/>
  <c r="H351" i="1"/>
  <c r="S350" i="1"/>
  <c r="Q350" i="1"/>
  <c r="J350" i="1"/>
  <c r="H350" i="1"/>
  <c r="T349" i="1"/>
  <c r="S349" i="1" s="1"/>
  <c r="P349" i="1"/>
  <c r="O349" i="1" s="1"/>
  <c r="K349" i="1"/>
  <c r="J349" i="1" s="1"/>
  <c r="G349" i="1"/>
  <c r="F349" i="1" s="1"/>
  <c r="T348" i="1"/>
  <c r="S348" i="1" s="1"/>
  <c r="P348" i="1"/>
  <c r="O348" i="1" s="1"/>
  <c r="K348" i="1"/>
  <c r="J348" i="1" s="1"/>
  <c r="G348" i="1"/>
  <c r="F348" i="1" s="1"/>
  <c r="S347" i="1"/>
  <c r="Q347" i="1"/>
  <c r="J347" i="1"/>
  <c r="H347" i="1"/>
  <c r="S346" i="1"/>
  <c r="Q346" i="1"/>
  <c r="J346" i="1"/>
  <c r="H346" i="1"/>
  <c r="S345" i="1"/>
  <c r="Q345" i="1"/>
  <c r="J345" i="1"/>
  <c r="H345" i="1"/>
  <c r="S344" i="1"/>
  <c r="Q344" i="1"/>
  <c r="J344" i="1"/>
  <c r="H344" i="1"/>
  <c r="S343" i="1"/>
  <c r="Q343" i="1"/>
  <c r="J343" i="1"/>
  <c r="H343" i="1"/>
  <c r="S342" i="1"/>
  <c r="Q342" i="1"/>
  <c r="J342" i="1"/>
  <c r="H342" i="1"/>
  <c r="T341" i="1"/>
  <c r="S341" i="1" s="1"/>
  <c r="P341" i="1"/>
  <c r="O341" i="1" s="1"/>
  <c r="K341" i="1"/>
  <c r="J341" i="1" s="1"/>
  <c r="G341" i="1"/>
  <c r="F341" i="1" s="1"/>
  <c r="T340" i="1"/>
  <c r="S340" i="1" s="1"/>
  <c r="P340" i="1"/>
  <c r="O340" i="1" s="1"/>
  <c r="K340" i="1"/>
  <c r="J340" i="1" s="1"/>
  <c r="G340" i="1"/>
  <c r="F340" i="1" s="1"/>
  <c r="S339" i="1"/>
  <c r="Q339" i="1"/>
  <c r="J339" i="1"/>
  <c r="H339" i="1"/>
  <c r="S338" i="1"/>
  <c r="Q338" i="1"/>
  <c r="J338" i="1"/>
  <c r="H338" i="1"/>
  <c r="S337" i="1"/>
  <c r="Q337" i="1"/>
  <c r="J337" i="1"/>
  <c r="H337" i="1"/>
  <c r="S336" i="1"/>
  <c r="Q336" i="1"/>
  <c r="J336" i="1"/>
  <c r="H336" i="1"/>
  <c r="S335" i="1"/>
  <c r="Q335" i="1"/>
  <c r="J335" i="1"/>
  <c r="H335" i="1"/>
  <c r="S334" i="1"/>
  <c r="Q334" i="1"/>
  <c r="J334" i="1"/>
  <c r="H334" i="1"/>
  <c r="T333" i="1"/>
  <c r="S333" i="1" s="1"/>
  <c r="P333" i="1"/>
  <c r="O333" i="1" s="1"/>
  <c r="K333" i="1"/>
  <c r="J333" i="1" s="1"/>
  <c r="G333" i="1"/>
  <c r="F333" i="1" s="1"/>
  <c r="T332" i="1"/>
  <c r="S332" i="1" s="1"/>
  <c r="P332" i="1"/>
  <c r="O332" i="1" s="1"/>
  <c r="K332" i="1"/>
  <c r="J332" i="1" s="1"/>
  <c r="G332" i="1"/>
  <c r="F332" i="1" s="1"/>
  <c r="S331" i="1"/>
  <c r="Q331" i="1"/>
  <c r="J331" i="1"/>
  <c r="H331" i="1"/>
  <c r="S330" i="1"/>
  <c r="Q330" i="1"/>
  <c r="J330" i="1"/>
  <c r="H330" i="1"/>
  <c r="S329" i="1"/>
  <c r="Q329" i="1"/>
  <c r="J329" i="1"/>
  <c r="H329" i="1"/>
  <c r="S328" i="1"/>
  <c r="Q328" i="1"/>
  <c r="J328" i="1"/>
  <c r="H328" i="1"/>
  <c r="S327" i="1"/>
  <c r="Q327" i="1"/>
  <c r="J327" i="1"/>
  <c r="H327" i="1"/>
  <c r="S326" i="1"/>
  <c r="Q326" i="1"/>
  <c r="J326" i="1"/>
  <c r="H326" i="1"/>
  <c r="T325" i="1"/>
  <c r="S325" i="1" s="1"/>
  <c r="P325" i="1"/>
  <c r="O325" i="1" s="1"/>
  <c r="K325" i="1"/>
  <c r="J325" i="1" s="1"/>
  <c r="G325" i="1"/>
  <c r="F325" i="1" s="1"/>
  <c r="T324" i="1"/>
  <c r="S324" i="1" s="1"/>
  <c r="P324" i="1"/>
  <c r="O324" i="1" s="1"/>
  <c r="K324" i="1"/>
  <c r="J324" i="1" s="1"/>
  <c r="G324" i="1"/>
  <c r="F324" i="1" s="1"/>
  <c r="S323" i="1"/>
  <c r="Q323" i="1"/>
  <c r="J323" i="1"/>
  <c r="H323" i="1"/>
  <c r="S322" i="1"/>
  <c r="Q322" i="1"/>
  <c r="J322" i="1"/>
  <c r="H322" i="1"/>
  <c r="S321" i="1"/>
  <c r="Q321" i="1"/>
  <c r="J321" i="1"/>
  <c r="H321" i="1"/>
  <c r="S320" i="1"/>
  <c r="Q320" i="1"/>
  <c r="J320" i="1"/>
  <c r="H320" i="1"/>
  <c r="S319" i="1"/>
  <c r="Q319" i="1"/>
  <c r="J319" i="1"/>
  <c r="H319" i="1"/>
  <c r="S318" i="1"/>
  <c r="Q318" i="1"/>
  <c r="J318" i="1"/>
  <c r="H318" i="1"/>
  <c r="T317" i="1"/>
  <c r="S317" i="1" s="1"/>
  <c r="P317" i="1"/>
  <c r="O317" i="1" s="1"/>
  <c r="K317" i="1"/>
  <c r="J317" i="1" s="1"/>
  <c r="G317" i="1"/>
  <c r="F317" i="1" s="1"/>
  <c r="T316" i="1"/>
  <c r="S316" i="1" s="1"/>
  <c r="P316" i="1"/>
  <c r="O316" i="1" s="1"/>
  <c r="K316" i="1"/>
  <c r="J316" i="1" s="1"/>
  <c r="G316" i="1"/>
  <c r="F316" i="1" s="1"/>
  <c r="S312" i="1"/>
  <c r="Q312" i="1"/>
  <c r="J312" i="1"/>
  <c r="H312" i="1"/>
  <c r="S311" i="1"/>
  <c r="Q311" i="1"/>
  <c r="J311" i="1"/>
  <c r="H311" i="1"/>
  <c r="S310" i="1"/>
  <c r="Q310" i="1"/>
  <c r="J310" i="1"/>
  <c r="H310" i="1"/>
  <c r="S309" i="1"/>
  <c r="Q309" i="1"/>
  <c r="J309" i="1"/>
  <c r="H309" i="1"/>
  <c r="S308" i="1"/>
  <c r="Q308" i="1"/>
  <c r="J308" i="1"/>
  <c r="H308" i="1"/>
  <c r="S307" i="1"/>
  <c r="Q307" i="1"/>
  <c r="J307" i="1"/>
  <c r="H307" i="1"/>
  <c r="T306" i="1"/>
  <c r="S306" i="1" s="1"/>
  <c r="P306" i="1"/>
  <c r="O306" i="1" s="1"/>
  <c r="K306" i="1"/>
  <c r="J306" i="1" s="1"/>
  <c r="G306" i="1"/>
  <c r="F306" i="1" s="1"/>
  <c r="T305" i="1"/>
  <c r="S305" i="1" s="1"/>
  <c r="P305" i="1"/>
  <c r="O305" i="1" s="1"/>
  <c r="K305" i="1"/>
  <c r="J305" i="1" s="1"/>
  <c r="G305" i="1"/>
  <c r="F305" i="1" s="1"/>
  <c r="S304" i="1"/>
  <c r="Q304" i="1"/>
  <c r="J304" i="1"/>
  <c r="H304" i="1"/>
  <c r="S303" i="1"/>
  <c r="Q303" i="1"/>
  <c r="J303" i="1"/>
  <c r="H303" i="1"/>
  <c r="S302" i="1"/>
  <c r="Q302" i="1"/>
  <c r="J302" i="1"/>
  <c r="H302" i="1"/>
  <c r="S301" i="1"/>
  <c r="Q301" i="1"/>
  <c r="J301" i="1"/>
  <c r="H301" i="1"/>
  <c r="S300" i="1"/>
  <c r="Q300" i="1"/>
  <c r="J300" i="1"/>
  <c r="H300" i="1"/>
  <c r="S299" i="1"/>
  <c r="Q299" i="1"/>
  <c r="J299" i="1"/>
  <c r="H299" i="1"/>
  <c r="T298" i="1"/>
  <c r="S298" i="1" s="1"/>
  <c r="P298" i="1"/>
  <c r="O298" i="1" s="1"/>
  <c r="K298" i="1"/>
  <c r="J298" i="1" s="1"/>
  <c r="G298" i="1"/>
  <c r="F298" i="1" s="1"/>
  <c r="T297" i="1"/>
  <c r="S297" i="1" s="1"/>
  <c r="P297" i="1"/>
  <c r="O297" i="1" s="1"/>
  <c r="K297" i="1"/>
  <c r="J297" i="1" s="1"/>
  <c r="G297" i="1"/>
  <c r="F297" i="1" s="1"/>
  <c r="S296" i="1"/>
  <c r="Q296" i="1"/>
  <c r="J296" i="1"/>
  <c r="H296" i="1"/>
  <c r="S295" i="1"/>
  <c r="Q295" i="1"/>
  <c r="J295" i="1"/>
  <c r="H295" i="1"/>
  <c r="S294" i="1"/>
  <c r="Q294" i="1"/>
  <c r="J294" i="1"/>
  <c r="H294" i="1"/>
  <c r="S293" i="1"/>
  <c r="Q293" i="1"/>
  <c r="J293" i="1"/>
  <c r="H293" i="1"/>
  <c r="S292" i="1"/>
  <c r="Q292" i="1"/>
  <c r="J292" i="1"/>
  <c r="H292" i="1"/>
  <c r="S291" i="1"/>
  <c r="Q291" i="1"/>
  <c r="J291" i="1"/>
  <c r="H291" i="1"/>
  <c r="T290" i="1"/>
  <c r="S290" i="1" s="1"/>
  <c r="P290" i="1"/>
  <c r="O290" i="1" s="1"/>
  <c r="K290" i="1"/>
  <c r="J290" i="1" s="1"/>
  <c r="G290" i="1"/>
  <c r="F290" i="1" s="1"/>
  <c r="T289" i="1"/>
  <c r="S289" i="1" s="1"/>
  <c r="P289" i="1"/>
  <c r="O289" i="1" s="1"/>
  <c r="K289" i="1"/>
  <c r="J289" i="1" s="1"/>
  <c r="G289" i="1"/>
  <c r="F289" i="1" s="1"/>
  <c r="S288" i="1"/>
  <c r="Q288" i="1"/>
  <c r="J288" i="1"/>
  <c r="H288" i="1"/>
  <c r="S287" i="1"/>
  <c r="Q287" i="1"/>
  <c r="J287" i="1"/>
  <c r="H287" i="1"/>
  <c r="S286" i="1"/>
  <c r="Q286" i="1"/>
  <c r="J286" i="1"/>
  <c r="H286" i="1"/>
  <c r="S285" i="1"/>
  <c r="Q285" i="1"/>
  <c r="J285" i="1"/>
  <c r="H285" i="1"/>
  <c r="S284" i="1"/>
  <c r="Q284" i="1"/>
  <c r="J284" i="1"/>
  <c r="H284" i="1"/>
  <c r="S283" i="1"/>
  <c r="Q283" i="1"/>
  <c r="J283" i="1"/>
  <c r="H283" i="1"/>
  <c r="T282" i="1"/>
  <c r="S282" i="1" s="1"/>
  <c r="P282" i="1"/>
  <c r="O282" i="1" s="1"/>
  <c r="K282" i="1"/>
  <c r="J282" i="1" s="1"/>
  <c r="G282" i="1"/>
  <c r="F282" i="1" s="1"/>
  <c r="T281" i="1"/>
  <c r="S281" i="1" s="1"/>
  <c r="P281" i="1"/>
  <c r="O281" i="1" s="1"/>
  <c r="K281" i="1"/>
  <c r="J281" i="1" s="1"/>
  <c r="G281" i="1"/>
  <c r="F281" i="1" s="1"/>
  <c r="S280" i="1"/>
  <c r="Q280" i="1"/>
  <c r="J280" i="1"/>
  <c r="H280" i="1"/>
  <c r="S279" i="1"/>
  <c r="Q279" i="1"/>
  <c r="J279" i="1"/>
  <c r="H279" i="1"/>
  <c r="S278" i="1"/>
  <c r="Q278" i="1"/>
  <c r="J278" i="1"/>
  <c r="H278" i="1"/>
  <c r="S277" i="1"/>
  <c r="Q277" i="1"/>
  <c r="J277" i="1"/>
  <c r="H277" i="1"/>
  <c r="S276" i="1"/>
  <c r="Q276" i="1"/>
  <c r="J276" i="1"/>
  <c r="H276" i="1"/>
  <c r="S275" i="1"/>
  <c r="Q275" i="1"/>
  <c r="J275" i="1"/>
  <c r="H275" i="1"/>
  <c r="T274" i="1"/>
  <c r="S274" i="1" s="1"/>
  <c r="P274" i="1"/>
  <c r="O274" i="1" s="1"/>
  <c r="K274" i="1"/>
  <c r="J274" i="1" s="1"/>
  <c r="G274" i="1"/>
  <c r="F274" i="1" s="1"/>
  <c r="T273" i="1"/>
  <c r="S273" i="1" s="1"/>
  <c r="P273" i="1"/>
  <c r="O273" i="1" s="1"/>
  <c r="K273" i="1"/>
  <c r="J273" i="1" s="1"/>
  <c r="G273" i="1"/>
  <c r="F273" i="1" s="1"/>
  <c r="S272" i="1"/>
  <c r="Q272" i="1"/>
  <c r="J272" i="1"/>
  <c r="H272" i="1"/>
  <c r="S271" i="1"/>
  <c r="Q271" i="1"/>
  <c r="J271" i="1"/>
  <c r="H271" i="1"/>
  <c r="S270" i="1"/>
  <c r="Q270" i="1"/>
  <c r="J270" i="1"/>
  <c r="H270" i="1"/>
  <c r="S269" i="1"/>
  <c r="Q269" i="1"/>
  <c r="J269" i="1"/>
  <c r="H269" i="1"/>
  <c r="S268" i="1"/>
  <c r="Q268" i="1"/>
  <c r="J268" i="1"/>
  <c r="H268" i="1"/>
  <c r="S267" i="1"/>
  <c r="Q267" i="1"/>
  <c r="J267" i="1"/>
  <c r="H267" i="1"/>
  <c r="T266" i="1"/>
  <c r="S266" i="1" s="1"/>
  <c r="P266" i="1"/>
  <c r="O266" i="1" s="1"/>
  <c r="K266" i="1"/>
  <c r="J266" i="1" s="1"/>
  <c r="G266" i="1"/>
  <c r="F266" i="1" s="1"/>
  <c r="T265" i="1"/>
  <c r="S265" i="1" s="1"/>
  <c r="P265" i="1"/>
  <c r="O265" i="1" s="1"/>
  <c r="K265" i="1"/>
  <c r="J265" i="1" s="1"/>
  <c r="G265" i="1"/>
  <c r="F265" i="1" s="1"/>
  <c r="S264" i="1"/>
  <c r="Q264" i="1"/>
  <c r="J264" i="1"/>
  <c r="H264" i="1"/>
  <c r="S263" i="1"/>
  <c r="Q263" i="1"/>
  <c r="J263" i="1"/>
  <c r="H263" i="1"/>
  <c r="S262" i="1"/>
  <c r="Q262" i="1"/>
  <c r="J262" i="1"/>
  <c r="H262" i="1"/>
  <c r="S261" i="1"/>
  <c r="Q261" i="1"/>
  <c r="J261" i="1"/>
  <c r="H261" i="1"/>
  <c r="S260" i="1"/>
  <c r="Q260" i="1"/>
  <c r="J260" i="1"/>
  <c r="H260" i="1"/>
  <c r="S259" i="1"/>
  <c r="Q259" i="1"/>
  <c r="J259" i="1"/>
  <c r="H259" i="1"/>
  <c r="T258" i="1"/>
  <c r="S258" i="1" s="1"/>
  <c r="P258" i="1"/>
  <c r="O258" i="1" s="1"/>
  <c r="K258" i="1"/>
  <c r="J258" i="1" s="1"/>
  <c r="G258" i="1"/>
  <c r="F258" i="1" s="1"/>
  <c r="T257" i="1"/>
  <c r="S257" i="1" s="1"/>
  <c r="P257" i="1"/>
  <c r="O257" i="1" s="1"/>
  <c r="K257" i="1"/>
  <c r="J257" i="1" s="1"/>
  <c r="G257" i="1"/>
  <c r="F257" i="1" s="1"/>
  <c r="S256" i="1"/>
  <c r="Q256" i="1"/>
  <c r="J256" i="1"/>
  <c r="H256" i="1"/>
  <c r="S255" i="1"/>
  <c r="Q255" i="1"/>
  <c r="J255" i="1"/>
  <c r="H255" i="1"/>
  <c r="S254" i="1"/>
  <c r="Q254" i="1"/>
  <c r="J254" i="1"/>
  <c r="H254" i="1"/>
  <c r="S253" i="1"/>
  <c r="Q253" i="1"/>
  <c r="J253" i="1"/>
  <c r="H253" i="1"/>
  <c r="S252" i="1"/>
  <c r="Q252" i="1"/>
  <c r="J252" i="1"/>
  <c r="H252" i="1"/>
  <c r="S251" i="1"/>
  <c r="Q251" i="1"/>
  <c r="J251" i="1"/>
  <c r="H251" i="1"/>
  <c r="T250" i="1"/>
  <c r="S250" i="1" s="1"/>
  <c r="P250" i="1"/>
  <c r="O250" i="1" s="1"/>
  <c r="K250" i="1"/>
  <c r="J250" i="1" s="1"/>
  <c r="G250" i="1"/>
  <c r="F250" i="1" s="1"/>
  <c r="T249" i="1"/>
  <c r="S249" i="1" s="1"/>
  <c r="P249" i="1"/>
  <c r="O249" i="1" s="1"/>
  <c r="K249" i="1"/>
  <c r="J249" i="1" s="1"/>
  <c r="G249" i="1"/>
  <c r="F249" i="1" s="1"/>
  <c r="S248" i="1"/>
  <c r="Q248" i="1"/>
  <c r="J248" i="1"/>
  <c r="H248" i="1"/>
  <c r="S247" i="1"/>
  <c r="Q247" i="1"/>
  <c r="J247" i="1"/>
  <c r="H247" i="1"/>
  <c r="S246" i="1"/>
  <c r="Q246" i="1"/>
  <c r="J246" i="1"/>
  <c r="H246" i="1"/>
  <c r="S245" i="1"/>
  <c r="Q245" i="1"/>
  <c r="J245" i="1"/>
  <c r="H245" i="1"/>
  <c r="S244" i="1"/>
  <c r="Q244" i="1"/>
  <c r="J244" i="1"/>
  <c r="H244" i="1"/>
  <c r="S243" i="1"/>
  <c r="Q243" i="1"/>
  <c r="J243" i="1"/>
  <c r="H243" i="1"/>
  <c r="T242" i="1"/>
  <c r="S242" i="1" s="1"/>
  <c r="P242" i="1"/>
  <c r="O242" i="1" s="1"/>
  <c r="K242" i="1"/>
  <c r="J242" i="1" s="1"/>
  <c r="G242" i="1"/>
  <c r="F242" i="1" s="1"/>
  <c r="T241" i="1"/>
  <c r="S241" i="1" s="1"/>
  <c r="P241" i="1"/>
  <c r="O241" i="1" s="1"/>
  <c r="K241" i="1"/>
  <c r="J241" i="1" s="1"/>
  <c r="G241" i="1"/>
  <c r="F241" i="1" s="1"/>
  <c r="S237" i="1"/>
  <c r="Q237" i="1"/>
  <c r="J237" i="1"/>
  <c r="H237" i="1"/>
  <c r="S236" i="1"/>
  <c r="Q236" i="1"/>
  <c r="J236" i="1"/>
  <c r="H236" i="1"/>
  <c r="S235" i="1"/>
  <c r="Q235" i="1"/>
  <c r="J235" i="1"/>
  <c r="H235" i="1"/>
  <c r="S234" i="1"/>
  <c r="Q234" i="1"/>
  <c r="J234" i="1"/>
  <c r="H234" i="1"/>
  <c r="S233" i="1"/>
  <c r="Q233" i="1"/>
  <c r="J233" i="1"/>
  <c r="H233" i="1"/>
  <c r="S232" i="1"/>
  <c r="Q232" i="1"/>
  <c r="J232" i="1"/>
  <c r="H232" i="1"/>
  <c r="T231" i="1"/>
  <c r="S231" i="1" s="1"/>
  <c r="P231" i="1"/>
  <c r="O231" i="1" s="1"/>
  <c r="K231" i="1"/>
  <c r="J231" i="1" s="1"/>
  <c r="G231" i="1"/>
  <c r="F231" i="1" s="1"/>
  <c r="T230" i="1"/>
  <c r="S230" i="1" s="1"/>
  <c r="P230" i="1"/>
  <c r="O230" i="1" s="1"/>
  <c r="K230" i="1"/>
  <c r="J230" i="1" s="1"/>
  <c r="G230" i="1"/>
  <c r="F230" i="1" s="1"/>
  <c r="S229" i="1"/>
  <c r="Q229" i="1"/>
  <c r="J229" i="1"/>
  <c r="H229" i="1"/>
  <c r="S228" i="1"/>
  <c r="Q228" i="1"/>
  <c r="J228" i="1"/>
  <c r="H228" i="1"/>
  <c r="S227" i="1"/>
  <c r="Q227" i="1"/>
  <c r="J227" i="1"/>
  <c r="H227" i="1"/>
  <c r="S226" i="1"/>
  <c r="Q226" i="1"/>
  <c r="J226" i="1"/>
  <c r="H226" i="1"/>
  <c r="S225" i="1"/>
  <c r="Q225" i="1"/>
  <c r="J225" i="1"/>
  <c r="H225" i="1"/>
  <c r="S224" i="1"/>
  <c r="Q224" i="1"/>
  <c r="J224" i="1"/>
  <c r="H224" i="1"/>
  <c r="S223" i="1"/>
  <c r="Q223" i="1"/>
  <c r="J223" i="1"/>
  <c r="H223" i="1"/>
  <c r="S222" i="1"/>
  <c r="Q222" i="1"/>
  <c r="J222" i="1"/>
  <c r="H222" i="1"/>
  <c r="S221" i="1"/>
  <c r="Q221" i="1"/>
  <c r="J221" i="1"/>
  <c r="H221" i="1"/>
  <c r="S220" i="1"/>
  <c r="Q220" i="1"/>
  <c r="J220" i="1"/>
  <c r="H220" i="1"/>
  <c r="S219" i="1"/>
  <c r="Q219" i="1"/>
  <c r="J219" i="1"/>
  <c r="H219" i="1"/>
  <c r="S218" i="1"/>
  <c r="Q218" i="1"/>
  <c r="J218" i="1"/>
  <c r="H218" i="1"/>
  <c r="S217" i="1"/>
  <c r="Q217" i="1"/>
  <c r="J217" i="1"/>
  <c r="H217" i="1"/>
  <c r="S216" i="1"/>
  <c r="Q216" i="1"/>
  <c r="J216" i="1"/>
  <c r="H216" i="1"/>
  <c r="S215" i="1"/>
  <c r="Q215" i="1"/>
  <c r="J215" i="1"/>
  <c r="H215" i="1"/>
  <c r="S214" i="1"/>
  <c r="Q214" i="1"/>
  <c r="J214" i="1"/>
  <c r="H214" i="1"/>
  <c r="T213" i="1"/>
  <c r="S213" i="1" s="1"/>
  <c r="P213" i="1"/>
  <c r="O213" i="1" s="1"/>
  <c r="K213" i="1"/>
  <c r="J213" i="1" s="1"/>
  <c r="G213" i="1"/>
  <c r="F213" i="1" s="1"/>
  <c r="T212" i="1"/>
  <c r="S212" i="1" s="1"/>
  <c r="P212" i="1"/>
  <c r="O212" i="1" s="1"/>
  <c r="K212" i="1"/>
  <c r="J212" i="1" s="1"/>
  <c r="G212" i="1"/>
  <c r="F212" i="1" s="1"/>
  <c r="S208" i="1"/>
  <c r="Q208" i="1"/>
  <c r="J208" i="1"/>
  <c r="H208" i="1"/>
  <c r="S207" i="1"/>
  <c r="Q207" i="1"/>
  <c r="J207" i="1"/>
  <c r="H207" i="1"/>
  <c r="S206" i="1"/>
  <c r="Q206" i="1"/>
  <c r="J206" i="1"/>
  <c r="H206" i="1"/>
  <c r="S205" i="1"/>
  <c r="Q205" i="1"/>
  <c r="J205" i="1"/>
  <c r="H205" i="1"/>
  <c r="S204" i="1"/>
  <c r="Q204" i="1"/>
  <c r="J204" i="1"/>
  <c r="H204" i="1"/>
  <c r="S203" i="1"/>
  <c r="Q203" i="1"/>
  <c r="J203" i="1"/>
  <c r="H203" i="1"/>
  <c r="T202" i="1"/>
  <c r="S202" i="1" s="1"/>
  <c r="P202" i="1"/>
  <c r="O202" i="1" s="1"/>
  <c r="K202" i="1"/>
  <c r="G202" i="1"/>
  <c r="T201" i="1"/>
  <c r="S201" i="1" s="1"/>
  <c r="P201" i="1"/>
  <c r="K201" i="1"/>
  <c r="G201" i="1"/>
  <c r="S200" i="1"/>
  <c r="Q200" i="1"/>
  <c r="J200" i="1"/>
  <c r="H200" i="1"/>
  <c r="S199" i="1"/>
  <c r="Q199" i="1"/>
  <c r="J199" i="1"/>
  <c r="H199" i="1"/>
  <c r="S198" i="1"/>
  <c r="Q198" i="1"/>
  <c r="J198" i="1"/>
  <c r="H198" i="1"/>
  <c r="S197" i="1"/>
  <c r="Q197" i="1"/>
  <c r="J197" i="1"/>
  <c r="H197" i="1"/>
  <c r="S196" i="1"/>
  <c r="Q196" i="1"/>
  <c r="J196" i="1"/>
  <c r="H196" i="1"/>
  <c r="S195" i="1"/>
  <c r="Q195" i="1"/>
  <c r="J195" i="1"/>
  <c r="H195" i="1"/>
  <c r="T194" i="1"/>
  <c r="S194" i="1" s="1"/>
  <c r="P194" i="1"/>
  <c r="K194" i="1"/>
  <c r="G194" i="1"/>
  <c r="T193" i="1"/>
  <c r="S193" i="1" s="1"/>
  <c r="P193" i="1"/>
  <c r="K193" i="1"/>
  <c r="G193" i="1"/>
  <c r="S192" i="1"/>
  <c r="Q192" i="1"/>
  <c r="J192" i="1"/>
  <c r="H192" i="1"/>
  <c r="S191" i="1"/>
  <c r="Q191" i="1"/>
  <c r="J191" i="1"/>
  <c r="H191" i="1"/>
  <c r="S190" i="1"/>
  <c r="Q190" i="1"/>
  <c r="J190" i="1"/>
  <c r="H190" i="1"/>
  <c r="S189" i="1"/>
  <c r="Q189" i="1"/>
  <c r="J189" i="1"/>
  <c r="H189" i="1"/>
  <c r="S188" i="1"/>
  <c r="Q188" i="1"/>
  <c r="J188" i="1"/>
  <c r="H188" i="1"/>
  <c r="S187" i="1"/>
  <c r="Q187" i="1"/>
  <c r="J187" i="1"/>
  <c r="H187" i="1"/>
  <c r="T186" i="1"/>
  <c r="S186" i="1" s="1"/>
  <c r="P186" i="1"/>
  <c r="K186" i="1"/>
  <c r="G186" i="1"/>
  <c r="T185" i="1"/>
  <c r="S185" i="1" s="1"/>
  <c r="P185" i="1"/>
  <c r="K185" i="1"/>
  <c r="G185" i="1"/>
  <c r="S184" i="1"/>
  <c r="Q184" i="1"/>
  <c r="J184" i="1"/>
  <c r="H184" i="1"/>
  <c r="S183" i="1"/>
  <c r="Q183" i="1"/>
  <c r="J183" i="1"/>
  <c r="H183" i="1"/>
  <c r="S182" i="1"/>
  <c r="Q182" i="1"/>
  <c r="J182" i="1"/>
  <c r="H182" i="1"/>
  <c r="S181" i="1"/>
  <c r="Q181" i="1"/>
  <c r="J181" i="1"/>
  <c r="H181" i="1"/>
  <c r="S180" i="1"/>
  <c r="Q180" i="1"/>
  <c r="J180" i="1"/>
  <c r="H180" i="1"/>
  <c r="S179" i="1"/>
  <c r="Q179" i="1"/>
  <c r="J179" i="1"/>
  <c r="H179" i="1"/>
  <c r="T178" i="1"/>
  <c r="S178" i="1" s="1"/>
  <c r="P178" i="1"/>
  <c r="K178" i="1"/>
  <c r="G178" i="1"/>
  <c r="F178" i="1" s="1"/>
  <c r="T177" i="1"/>
  <c r="S177" i="1" s="1"/>
  <c r="P177" i="1"/>
  <c r="K177" i="1"/>
  <c r="J177" i="1" s="1"/>
  <c r="G177" i="1"/>
  <c r="F177" i="1" s="1"/>
  <c r="S176" i="1"/>
  <c r="Q176" i="1"/>
  <c r="J176" i="1"/>
  <c r="H176" i="1"/>
  <c r="S175" i="1"/>
  <c r="Q175" i="1"/>
  <c r="J175" i="1"/>
  <c r="H175" i="1"/>
  <c r="S174" i="1"/>
  <c r="Q174" i="1"/>
  <c r="J174" i="1"/>
  <c r="H174" i="1"/>
  <c r="S173" i="1"/>
  <c r="Q173" i="1"/>
  <c r="J173" i="1"/>
  <c r="H173" i="1"/>
  <c r="S172" i="1"/>
  <c r="Q172" i="1"/>
  <c r="J172" i="1"/>
  <c r="H172" i="1"/>
  <c r="S171" i="1"/>
  <c r="Q171" i="1"/>
  <c r="J171" i="1"/>
  <c r="H171" i="1"/>
  <c r="T170" i="1"/>
  <c r="S170" i="1" s="1"/>
  <c r="P170" i="1"/>
  <c r="K170" i="1"/>
  <c r="J170" i="1" s="1"/>
  <c r="G170" i="1"/>
  <c r="F170" i="1" s="1"/>
  <c r="T169" i="1"/>
  <c r="S169" i="1" s="1"/>
  <c r="P169" i="1"/>
  <c r="K169" i="1"/>
  <c r="J169" i="1" s="1"/>
  <c r="G169" i="1"/>
  <c r="F169" i="1" s="1"/>
  <c r="S168" i="1"/>
  <c r="Q168" i="1"/>
  <c r="J168" i="1"/>
  <c r="H168" i="1"/>
  <c r="S167" i="1"/>
  <c r="Q167" i="1"/>
  <c r="J167" i="1"/>
  <c r="H167" i="1"/>
  <c r="S166" i="1"/>
  <c r="Q166" i="1"/>
  <c r="J166" i="1"/>
  <c r="H166" i="1"/>
  <c r="S165" i="1"/>
  <c r="Q165" i="1"/>
  <c r="J165" i="1"/>
  <c r="H165" i="1"/>
  <c r="S164" i="1"/>
  <c r="Q164" i="1"/>
  <c r="J164" i="1"/>
  <c r="H164" i="1"/>
  <c r="S163" i="1"/>
  <c r="Q163" i="1"/>
  <c r="J163" i="1"/>
  <c r="H163" i="1"/>
  <c r="T162" i="1"/>
  <c r="S162" i="1" s="1"/>
  <c r="P162" i="1"/>
  <c r="K162" i="1"/>
  <c r="J162" i="1" s="1"/>
  <c r="G162" i="1"/>
  <c r="F162" i="1" s="1"/>
  <c r="T161" i="1"/>
  <c r="S161" i="1" s="1"/>
  <c r="P161" i="1"/>
  <c r="K161" i="1"/>
  <c r="J161" i="1" s="1"/>
  <c r="G161" i="1"/>
  <c r="F161" i="1" s="1"/>
  <c r="S160" i="1"/>
  <c r="Q160" i="1"/>
  <c r="J160" i="1"/>
  <c r="H160" i="1"/>
  <c r="S159" i="1"/>
  <c r="Q159" i="1"/>
  <c r="J159" i="1"/>
  <c r="H159" i="1"/>
  <c r="S158" i="1"/>
  <c r="Q158" i="1"/>
  <c r="J158" i="1"/>
  <c r="H158" i="1"/>
  <c r="S157" i="1"/>
  <c r="Q157" i="1"/>
  <c r="J157" i="1"/>
  <c r="H157" i="1"/>
  <c r="S156" i="1"/>
  <c r="Q156" i="1"/>
  <c r="J156" i="1"/>
  <c r="H156" i="1"/>
  <c r="S155" i="1"/>
  <c r="Q155" i="1"/>
  <c r="J155" i="1"/>
  <c r="H155" i="1"/>
  <c r="T154" i="1"/>
  <c r="S154" i="1" s="1"/>
  <c r="P154" i="1"/>
  <c r="K154" i="1"/>
  <c r="J154" i="1" s="1"/>
  <c r="G154" i="1"/>
  <c r="F154" i="1" s="1"/>
  <c r="T153" i="1"/>
  <c r="S153" i="1" s="1"/>
  <c r="P153" i="1"/>
  <c r="K153" i="1"/>
  <c r="J153" i="1" s="1"/>
  <c r="G153" i="1"/>
  <c r="F153" i="1" s="1"/>
  <c r="S152" i="1"/>
  <c r="Q152" i="1"/>
  <c r="J152" i="1"/>
  <c r="H152" i="1"/>
  <c r="S151" i="1"/>
  <c r="Q151" i="1"/>
  <c r="J151" i="1"/>
  <c r="H151" i="1"/>
  <c r="S150" i="1"/>
  <c r="Q150" i="1"/>
  <c r="J150" i="1"/>
  <c r="H150" i="1"/>
  <c r="S149" i="1"/>
  <c r="Q149" i="1"/>
  <c r="J149" i="1"/>
  <c r="H149" i="1"/>
  <c r="S148" i="1"/>
  <c r="Q148" i="1"/>
  <c r="J148" i="1"/>
  <c r="H148" i="1"/>
  <c r="S147" i="1"/>
  <c r="Q147" i="1"/>
  <c r="J147" i="1"/>
  <c r="H147" i="1"/>
  <c r="T146" i="1"/>
  <c r="S146" i="1" s="1"/>
  <c r="P146" i="1"/>
  <c r="K146" i="1"/>
  <c r="J146" i="1" s="1"/>
  <c r="G146" i="1"/>
  <c r="F146" i="1" s="1"/>
  <c r="T145" i="1"/>
  <c r="S145" i="1" s="1"/>
  <c r="P145" i="1"/>
  <c r="K145" i="1"/>
  <c r="J145" i="1" s="1"/>
  <c r="G145" i="1"/>
  <c r="F145" i="1" s="1"/>
  <c r="S144" i="1"/>
  <c r="Q144" i="1"/>
  <c r="J144" i="1"/>
  <c r="H144" i="1"/>
  <c r="S143" i="1"/>
  <c r="Q143" i="1"/>
  <c r="J143" i="1"/>
  <c r="H143" i="1"/>
  <c r="S142" i="1"/>
  <c r="Q142" i="1"/>
  <c r="J142" i="1"/>
  <c r="H142" i="1"/>
  <c r="S141" i="1"/>
  <c r="Q141" i="1"/>
  <c r="J141" i="1"/>
  <c r="H141" i="1"/>
  <c r="S140" i="1"/>
  <c r="Q140" i="1"/>
  <c r="J140" i="1"/>
  <c r="H140" i="1"/>
  <c r="S139" i="1"/>
  <c r="Q139" i="1"/>
  <c r="J139" i="1"/>
  <c r="H139" i="1"/>
  <c r="T138" i="1"/>
  <c r="S138" i="1" s="1"/>
  <c r="P138" i="1"/>
  <c r="K138" i="1"/>
  <c r="J138" i="1" s="1"/>
  <c r="G138" i="1"/>
  <c r="F138" i="1" s="1"/>
  <c r="T137" i="1"/>
  <c r="S137" i="1" s="1"/>
  <c r="P137" i="1"/>
  <c r="K137" i="1"/>
  <c r="J137" i="1" s="1"/>
  <c r="G137" i="1"/>
  <c r="F137" i="1" s="1"/>
  <c r="S136" i="1"/>
  <c r="Q136" i="1"/>
  <c r="J136" i="1"/>
  <c r="H136" i="1"/>
  <c r="S135" i="1"/>
  <c r="Q135" i="1"/>
  <c r="J135" i="1"/>
  <c r="H135" i="1"/>
  <c r="S134" i="1"/>
  <c r="Q134" i="1"/>
  <c r="J134" i="1"/>
  <c r="H134" i="1"/>
  <c r="S133" i="1"/>
  <c r="Q133" i="1"/>
  <c r="J133" i="1"/>
  <c r="H133" i="1"/>
  <c r="S132" i="1"/>
  <c r="Q132" i="1"/>
  <c r="J132" i="1"/>
  <c r="H132" i="1"/>
  <c r="S131" i="1"/>
  <c r="Q131" i="1"/>
  <c r="J131" i="1"/>
  <c r="H131" i="1"/>
  <c r="T130" i="1"/>
  <c r="S130" i="1" s="1"/>
  <c r="P130" i="1"/>
  <c r="K130" i="1"/>
  <c r="J130" i="1" s="1"/>
  <c r="G130" i="1"/>
  <c r="F130" i="1" s="1"/>
  <c r="T129" i="1"/>
  <c r="S129" i="1" s="1"/>
  <c r="P129" i="1"/>
  <c r="K129" i="1"/>
  <c r="J129" i="1" s="1"/>
  <c r="G129" i="1"/>
  <c r="F129" i="1" s="1"/>
  <c r="S128" i="1"/>
  <c r="Q128" i="1"/>
  <c r="J128" i="1"/>
  <c r="H128" i="1"/>
  <c r="S127" i="1"/>
  <c r="Q127" i="1"/>
  <c r="J127" i="1"/>
  <c r="H127" i="1"/>
  <c r="S126" i="1"/>
  <c r="Q126" i="1"/>
  <c r="J126" i="1"/>
  <c r="H126" i="1"/>
  <c r="S125" i="1"/>
  <c r="Q125" i="1"/>
  <c r="J125" i="1"/>
  <c r="H125" i="1"/>
  <c r="S124" i="1"/>
  <c r="Q124" i="1"/>
  <c r="J124" i="1"/>
  <c r="H124" i="1"/>
  <c r="S123" i="1"/>
  <c r="Q123" i="1"/>
  <c r="J123" i="1"/>
  <c r="H123" i="1"/>
  <c r="T122" i="1"/>
  <c r="S122" i="1" s="1"/>
  <c r="P122" i="1"/>
  <c r="K122" i="1"/>
  <c r="J122" i="1" s="1"/>
  <c r="G122" i="1"/>
  <c r="F122" i="1" s="1"/>
  <c r="T121" i="1"/>
  <c r="S121" i="1" s="1"/>
  <c r="P121" i="1"/>
  <c r="K121" i="1"/>
  <c r="J121" i="1" s="1"/>
  <c r="G121" i="1"/>
  <c r="F121" i="1" s="1"/>
  <c r="S117" i="1"/>
  <c r="Q117" i="1"/>
  <c r="J117" i="1"/>
  <c r="H117" i="1"/>
  <c r="S116" i="1"/>
  <c r="Q116" i="1"/>
  <c r="J116" i="1"/>
  <c r="H116" i="1"/>
  <c r="S115" i="1"/>
  <c r="Q115" i="1"/>
  <c r="J115" i="1"/>
  <c r="H115" i="1"/>
  <c r="S114" i="1"/>
  <c r="Q114" i="1"/>
  <c r="J114" i="1"/>
  <c r="H114" i="1"/>
  <c r="S113" i="1"/>
  <c r="Q113" i="1"/>
  <c r="J113" i="1"/>
  <c r="H113" i="1"/>
  <c r="S112" i="1"/>
  <c r="Q112" i="1"/>
  <c r="J112" i="1"/>
  <c r="H112" i="1"/>
  <c r="T111" i="1"/>
  <c r="S111" i="1" s="1"/>
  <c r="P111" i="1"/>
  <c r="K111" i="1"/>
  <c r="J111" i="1" s="1"/>
  <c r="G111" i="1"/>
  <c r="F111" i="1" s="1"/>
  <c r="T110" i="1"/>
  <c r="S110" i="1" s="1"/>
  <c r="P110" i="1"/>
  <c r="K110" i="1"/>
  <c r="J110" i="1" s="1"/>
  <c r="G110" i="1"/>
  <c r="F110" i="1" s="1"/>
  <c r="S109" i="1"/>
  <c r="Q109" i="1"/>
  <c r="J109" i="1"/>
  <c r="H109" i="1"/>
  <c r="S108" i="1"/>
  <c r="Q108" i="1"/>
  <c r="J108" i="1"/>
  <c r="H108" i="1"/>
  <c r="S107" i="1"/>
  <c r="Q107" i="1"/>
  <c r="J107" i="1"/>
  <c r="H107" i="1"/>
  <c r="S106" i="1"/>
  <c r="Q106" i="1"/>
  <c r="J106" i="1"/>
  <c r="H106" i="1"/>
  <c r="Q105" i="1"/>
  <c r="H105" i="1"/>
  <c r="Q104" i="1"/>
  <c r="H104" i="1"/>
  <c r="S101" i="1"/>
  <c r="Q101" i="1"/>
  <c r="J101" i="1"/>
  <c r="H101" i="1"/>
  <c r="S100" i="1"/>
  <c r="Q100" i="1"/>
  <c r="J100" i="1"/>
  <c r="H100" i="1"/>
  <c r="S99" i="1"/>
  <c r="Q99" i="1"/>
  <c r="J99" i="1"/>
  <c r="H99" i="1"/>
  <c r="S98" i="1"/>
  <c r="Q98" i="1"/>
  <c r="J98" i="1"/>
  <c r="H98" i="1"/>
  <c r="S97" i="1"/>
  <c r="Q97" i="1"/>
  <c r="J97" i="1"/>
  <c r="H97" i="1"/>
  <c r="S96" i="1"/>
  <c r="Q96" i="1"/>
  <c r="J96" i="1"/>
  <c r="H96" i="1"/>
  <c r="T95" i="1"/>
  <c r="S95" i="1" s="1"/>
  <c r="P95" i="1"/>
  <c r="O95" i="1" s="1"/>
  <c r="K95" i="1"/>
  <c r="J95" i="1" s="1"/>
  <c r="G95" i="1"/>
  <c r="F95" i="1" s="1"/>
  <c r="T94" i="1"/>
  <c r="Q94" i="1" s="1"/>
  <c r="P94" i="1"/>
  <c r="O94" i="1" s="1"/>
  <c r="K94" i="1"/>
  <c r="J94" i="1" s="1"/>
  <c r="G94" i="1"/>
  <c r="F94" i="1" s="1"/>
  <c r="S93" i="1"/>
  <c r="Q93" i="1"/>
  <c r="J93" i="1"/>
  <c r="H93" i="1"/>
  <c r="S92" i="1"/>
  <c r="Q92" i="1"/>
  <c r="J92" i="1"/>
  <c r="H92" i="1"/>
  <c r="S91" i="1"/>
  <c r="Q91" i="1"/>
  <c r="J91" i="1"/>
  <c r="H91" i="1"/>
  <c r="S90" i="1"/>
  <c r="Q90" i="1"/>
  <c r="J90" i="1"/>
  <c r="H90" i="1"/>
  <c r="S89" i="1"/>
  <c r="Q89" i="1"/>
  <c r="J89" i="1"/>
  <c r="H89" i="1"/>
  <c r="S88" i="1"/>
  <c r="Q88" i="1"/>
  <c r="J88" i="1"/>
  <c r="H88" i="1"/>
  <c r="T87" i="1"/>
  <c r="Q87" i="1" s="1"/>
  <c r="P87" i="1"/>
  <c r="O87" i="1" s="1"/>
  <c r="K87" i="1"/>
  <c r="J87" i="1" s="1"/>
  <c r="G87" i="1"/>
  <c r="F87" i="1" s="1"/>
  <c r="T86" i="1"/>
  <c r="S86" i="1" s="1"/>
  <c r="P86" i="1"/>
  <c r="O86" i="1" s="1"/>
  <c r="K86" i="1"/>
  <c r="J86" i="1" s="1"/>
  <c r="G86" i="1"/>
  <c r="F86" i="1" s="1"/>
  <c r="S85" i="1"/>
  <c r="Q85" i="1"/>
  <c r="J85" i="1"/>
  <c r="H85" i="1"/>
  <c r="S84" i="1"/>
  <c r="Q84" i="1"/>
  <c r="J84" i="1"/>
  <c r="H84" i="1"/>
  <c r="S83" i="1"/>
  <c r="Q83" i="1"/>
  <c r="J83" i="1"/>
  <c r="H83" i="1"/>
  <c r="S82" i="1"/>
  <c r="Q82" i="1"/>
  <c r="J82" i="1"/>
  <c r="H82" i="1"/>
  <c r="S81" i="1"/>
  <c r="Q81" i="1"/>
  <c r="J81" i="1"/>
  <c r="H81" i="1"/>
  <c r="S80" i="1"/>
  <c r="Q80" i="1"/>
  <c r="J80" i="1"/>
  <c r="H80" i="1"/>
  <c r="T79" i="1"/>
  <c r="Q79" i="1" s="1"/>
  <c r="P79" i="1"/>
  <c r="O79" i="1" s="1"/>
  <c r="K79" i="1"/>
  <c r="J79" i="1" s="1"/>
  <c r="G79" i="1"/>
  <c r="F79" i="1" s="1"/>
  <c r="T78" i="1"/>
  <c r="Q78" i="1" s="1"/>
  <c r="P78" i="1"/>
  <c r="O78" i="1" s="1"/>
  <c r="K78" i="1"/>
  <c r="J78" i="1" s="1"/>
  <c r="G78" i="1"/>
  <c r="F78" i="1" s="1"/>
  <c r="S77" i="1"/>
  <c r="Q77" i="1"/>
  <c r="J77" i="1"/>
  <c r="H77" i="1"/>
  <c r="S76" i="1"/>
  <c r="Q76" i="1"/>
  <c r="J76" i="1"/>
  <c r="H76" i="1"/>
  <c r="S75" i="1"/>
  <c r="Q75" i="1"/>
  <c r="J75" i="1"/>
  <c r="H75" i="1"/>
  <c r="S74" i="1"/>
  <c r="Q74" i="1"/>
  <c r="J74" i="1"/>
  <c r="H74" i="1"/>
  <c r="S73" i="1"/>
  <c r="Q73" i="1"/>
  <c r="J73" i="1"/>
  <c r="H73" i="1"/>
  <c r="S72" i="1"/>
  <c r="Q72" i="1"/>
  <c r="J72" i="1"/>
  <c r="H72" i="1"/>
  <c r="T71" i="1"/>
  <c r="Q71" i="1" s="1"/>
  <c r="P71" i="1"/>
  <c r="O71" i="1" s="1"/>
  <c r="K71" i="1"/>
  <c r="J71" i="1" s="1"/>
  <c r="G71" i="1"/>
  <c r="F71" i="1" s="1"/>
  <c r="T70" i="1"/>
  <c r="Q70" i="1" s="1"/>
  <c r="P70" i="1"/>
  <c r="O70" i="1" s="1"/>
  <c r="K70" i="1"/>
  <c r="J70" i="1" s="1"/>
  <c r="G70" i="1"/>
  <c r="F70" i="1" s="1"/>
  <c r="S69" i="1"/>
  <c r="Q69" i="1"/>
  <c r="J69" i="1"/>
  <c r="H69" i="1"/>
  <c r="S68" i="1"/>
  <c r="Q68" i="1"/>
  <c r="J68" i="1"/>
  <c r="H68" i="1"/>
  <c r="S67" i="1"/>
  <c r="Q67" i="1"/>
  <c r="J67" i="1"/>
  <c r="H67" i="1"/>
  <c r="S66" i="1"/>
  <c r="Q66" i="1"/>
  <c r="J66" i="1"/>
  <c r="H66" i="1"/>
  <c r="S65" i="1"/>
  <c r="Q65" i="1"/>
  <c r="J65" i="1"/>
  <c r="H65" i="1"/>
  <c r="S64" i="1"/>
  <c r="Q64" i="1"/>
  <c r="J64" i="1"/>
  <c r="H64" i="1"/>
  <c r="T63" i="1"/>
  <c r="Q63" i="1" s="1"/>
  <c r="P63" i="1"/>
  <c r="O63" i="1" s="1"/>
  <c r="K63" i="1"/>
  <c r="J63" i="1" s="1"/>
  <c r="G63" i="1"/>
  <c r="F63" i="1" s="1"/>
  <c r="T62" i="1"/>
  <c r="Q62" i="1" s="1"/>
  <c r="P62" i="1"/>
  <c r="O62" i="1" s="1"/>
  <c r="K62" i="1"/>
  <c r="J62" i="1" s="1"/>
  <c r="G62" i="1"/>
  <c r="F62" i="1" s="1"/>
  <c r="S61" i="1"/>
  <c r="Q61" i="1"/>
  <c r="J61" i="1"/>
  <c r="H61" i="1"/>
  <c r="S60" i="1"/>
  <c r="Q60" i="1"/>
  <c r="J60" i="1"/>
  <c r="H60" i="1"/>
  <c r="S59" i="1"/>
  <c r="Q59" i="1"/>
  <c r="J59" i="1"/>
  <c r="H59" i="1"/>
  <c r="S58" i="1"/>
  <c r="Q58" i="1"/>
  <c r="J58" i="1"/>
  <c r="H58" i="1"/>
  <c r="S57" i="1"/>
  <c r="Q57" i="1"/>
  <c r="J57" i="1"/>
  <c r="H57" i="1"/>
  <c r="S56" i="1"/>
  <c r="Q56" i="1"/>
  <c r="J56" i="1"/>
  <c r="H56" i="1"/>
  <c r="T55" i="1"/>
  <c r="Q55" i="1" s="1"/>
  <c r="P55" i="1"/>
  <c r="O55" i="1" s="1"/>
  <c r="K55" i="1"/>
  <c r="J55" i="1" s="1"/>
  <c r="G55" i="1"/>
  <c r="F55" i="1" s="1"/>
  <c r="T54" i="1"/>
  <c r="Q54" i="1" s="1"/>
  <c r="P54" i="1"/>
  <c r="O54" i="1" s="1"/>
  <c r="K54" i="1"/>
  <c r="J54" i="1" s="1"/>
  <c r="G54" i="1"/>
  <c r="F54" i="1" s="1"/>
  <c r="S50" i="1"/>
  <c r="Q50" i="1"/>
  <c r="J50" i="1"/>
  <c r="H50" i="1"/>
  <c r="S49" i="1"/>
  <c r="Q49" i="1"/>
  <c r="J49" i="1"/>
  <c r="H49" i="1"/>
  <c r="S48" i="1"/>
  <c r="Q48" i="1"/>
  <c r="J48" i="1"/>
  <c r="H48" i="1"/>
  <c r="S47" i="1"/>
  <c r="Q47" i="1"/>
  <c r="J47" i="1"/>
  <c r="H47" i="1"/>
  <c r="S46" i="1"/>
  <c r="Q46" i="1"/>
  <c r="J46" i="1"/>
  <c r="H46" i="1"/>
  <c r="S45" i="1"/>
  <c r="Q45" i="1"/>
  <c r="J45" i="1"/>
  <c r="H45" i="1"/>
  <c r="S44" i="1"/>
  <c r="Q44" i="1"/>
  <c r="J44" i="1"/>
  <c r="H44" i="1"/>
  <c r="S43" i="1"/>
  <c r="Q43" i="1"/>
  <c r="J43" i="1"/>
  <c r="H43" i="1"/>
  <c r="T42" i="1"/>
  <c r="Q42" i="1" s="1"/>
  <c r="P42" i="1"/>
  <c r="O42" i="1" s="1"/>
  <c r="K42" i="1"/>
  <c r="J42" i="1" s="1"/>
  <c r="G42" i="1"/>
  <c r="F42" i="1" s="1"/>
  <c r="T41" i="1"/>
  <c r="Q41" i="1" s="1"/>
  <c r="P41" i="1"/>
  <c r="O41" i="1" s="1"/>
  <c r="K41" i="1"/>
  <c r="J41" i="1" s="1"/>
  <c r="G41" i="1"/>
  <c r="F41" i="1" s="1"/>
  <c r="S40" i="1"/>
  <c r="Q40" i="1"/>
  <c r="J40" i="1"/>
  <c r="H40" i="1"/>
  <c r="S39" i="1"/>
  <c r="Q39" i="1"/>
  <c r="J39" i="1"/>
  <c r="H39" i="1"/>
  <c r="S38" i="1"/>
  <c r="Q38" i="1"/>
  <c r="J38" i="1"/>
  <c r="H38" i="1"/>
  <c r="S37" i="1"/>
  <c r="Q37" i="1"/>
  <c r="J37" i="1"/>
  <c r="H37" i="1"/>
  <c r="S36" i="1"/>
  <c r="Q36" i="1"/>
  <c r="J36" i="1"/>
  <c r="H36" i="1"/>
  <c r="S35" i="1"/>
  <c r="Q35" i="1"/>
  <c r="J35" i="1"/>
  <c r="H35" i="1"/>
  <c r="T34" i="1"/>
  <c r="P34" i="1"/>
  <c r="N34" i="1" s="1"/>
  <c r="K34" i="1"/>
  <c r="J34" i="1" s="1"/>
  <c r="G34" i="1"/>
  <c r="F34" i="1" s="1"/>
  <c r="T33" i="1"/>
  <c r="P33" i="1"/>
  <c r="N33" i="1" s="1"/>
  <c r="K33" i="1"/>
  <c r="J33" i="1" s="1"/>
  <c r="G33" i="1"/>
  <c r="F33" i="1" s="1"/>
  <c r="S32" i="1"/>
  <c r="Q32" i="1"/>
  <c r="J32" i="1"/>
  <c r="H32" i="1"/>
  <c r="S31" i="1"/>
  <c r="Q31" i="1"/>
  <c r="J31" i="1"/>
  <c r="H31" i="1"/>
  <c r="S30" i="1"/>
  <c r="Q30" i="1"/>
  <c r="J30" i="1"/>
  <c r="H30" i="1"/>
  <c r="S29" i="1"/>
  <c r="Q29" i="1"/>
  <c r="J29" i="1"/>
  <c r="H29" i="1"/>
  <c r="S28" i="1"/>
  <c r="Q28" i="1"/>
  <c r="J28" i="1"/>
  <c r="H28" i="1"/>
  <c r="S27" i="1"/>
  <c r="Q27" i="1"/>
  <c r="J27" i="1"/>
  <c r="H27" i="1"/>
  <c r="T26" i="1"/>
  <c r="P26" i="1"/>
  <c r="N26" i="1" s="1"/>
  <c r="K26" i="1"/>
  <c r="J26" i="1" s="1"/>
  <c r="G26" i="1"/>
  <c r="F26" i="1" s="1"/>
  <c r="T25" i="1"/>
  <c r="P25" i="1"/>
  <c r="N25" i="1" s="1"/>
  <c r="K25" i="1"/>
  <c r="J25" i="1" s="1"/>
  <c r="G25" i="1"/>
  <c r="F25" i="1" s="1"/>
  <c r="S24" i="1"/>
  <c r="Q24" i="1"/>
  <c r="J24" i="1"/>
  <c r="H24" i="1"/>
  <c r="S23" i="1"/>
  <c r="Q23" i="1"/>
  <c r="J23" i="1"/>
  <c r="H23" i="1"/>
  <c r="S22" i="1"/>
  <c r="Q22" i="1"/>
  <c r="J22" i="1"/>
  <c r="H22" i="1"/>
  <c r="S21" i="1"/>
  <c r="Q21" i="1"/>
  <c r="J21" i="1"/>
  <c r="H21" i="1"/>
  <c r="S20" i="1"/>
  <c r="Q20" i="1"/>
  <c r="J20" i="1"/>
  <c r="H20" i="1"/>
  <c r="S19" i="1"/>
  <c r="Q19" i="1"/>
  <c r="J19" i="1"/>
  <c r="H19" i="1"/>
  <c r="T18" i="1"/>
  <c r="P18" i="1"/>
  <c r="N18" i="1" s="1"/>
  <c r="K18" i="1"/>
  <c r="J18" i="1" s="1"/>
  <c r="G18" i="1"/>
  <c r="F18" i="1" s="1"/>
  <c r="T17" i="1"/>
  <c r="P17" i="1"/>
  <c r="N17" i="1" s="1"/>
  <c r="K17" i="1"/>
  <c r="J17" i="1" s="1"/>
  <c r="G17" i="1"/>
  <c r="F17" i="1" s="1"/>
  <c r="S16" i="1"/>
  <c r="Q16" i="1"/>
  <c r="J16" i="1"/>
  <c r="H16" i="1"/>
  <c r="S15" i="1"/>
  <c r="Q15" i="1"/>
  <c r="J15" i="1"/>
  <c r="H15" i="1"/>
  <c r="S14" i="1"/>
  <c r="Q14" i="1"/>
  <c r="J14" i="1"/>
  <c r="H14" i="1"/>
  <c r="S13" i="1"/>
  <c r="Q13" i="1"/>
  <c r="J13" i="1"/>
  <c r="H13" i="1"/>
  <c r="S12" i="1"/>
  <c r="Q12" i="1"/>
  <c r="J12" i="1"/>
  <c r="H12" i="1"/>
  <c r="S11" i="1"/>
  <c r="Q11" i="1"/>
  <c r="J11" i="1"/>
  <c r="H11" i="1"/>
  <c r="T10" i="1"/>
  <c r="P10" i="1"/>
  <c r="N10" i="1" s="1"/>
  <c r="K10" i="1"/>
  <c r="J10" i="1" s="1"/>
  <c r="G10" i="1"/>
  <c r="F10" i="1" s="1"/>
  <c r="T9" i="1"/>
  <c r="P9" i="1"/>
  <c r="N9" i="1" s="1"/>
  <c r="K9" i="1"/>
  <c r="J9" i="1" s="1"/>
  <c r="G9" i="1"/>
  <c r="F9" i="1" s="1"/>
  <c r="J2104" i="1" l="1"/>
  <c r="T2106" i="1"/>
  <c r="G853" i="1"/>
  <c r="G1332" i="1"/>
  <c r="F1332" i="1" s="1"/>
  <c r="P1839" i="1"/>
  <c r="O1839" i="1" s="1"/>
  <c r="F1883" i="1"/>
  <c r="K1884" i="1"/>
  <c r="F1947" i="1"/>
  <c r="F1907" i="1"/>
  <c r="T987" i="1"/>
  <c r="Z987" i="1" s="1"/>
  <c r="K1333" i="1"/>
  <c r="K1331" i="1" s="1"/>
  <c r="K1312" i="1" s="1"/>
  <c r="K1371" i="1"/>
  <c r="K1369" i="1" s="1"/>
  <c r="H1369" i="1" s="1"/>
  <c r="K1867" i="1"/>
  <c r="K1871" i="1"/>
  <c r="K393" i="1"/>
  <c r="T393" i="1"/>
  <c r="Z393" i="1" s="1"/>
  <c r="K395" i="1"/>
  <c r="T395" i="1"/>
  <c r="K397" i="1"/>
  <c r="T397" i="1"/>
  <c r="Y397" i="1" s="1"/>
  <c r="Z397" i="1" s="1"/>
  <c r="K399" i="1"/>
  <c r="T399" i="1"/>
  <c r="K756" i="1"/>
  <c r="T756" i="1"/>
  <c r="K758" i="1"/>
  <c r="K760" i="1"/>
  <c r="K762" i="1"/>
  <c r="K766" i="1"/>
  <c r="T766" i="1"/>
  <c r="K796" i="1"/>
  <c r="T796" i="1"/>
  <c r="K798" i="1"/>
  <c r="T798" i="1"/>
  <c r="K800" i="1"/>
  <c r="T800" i="1"/>
  <c r="K802" i="1"/>
  <c r="T802" i="1"/>
  <c r="K804" i="1"/>
  <c r="T804" i="1"/>
  <c r="K806" i="1"/>
  <c r="T806" i="1"/>
  <c r="K808" i="1"/>
  <c r="T808" i="1"/>
  <c r="K810" i="1"/>
  <c r="T810" i="1"/>
  <c r="K812" i="1"/>
  <c r="T812" i="1"/>
  <c r="K814" i="1"/>
  <c r="T814" i="1"/>
  <c r="K824" i="1"/>
  <c r="T824" i="1"/>
  <c r="K832" i="1"/>
  <c r="T832" i="1"/>
  <c r="K929" i="1"/>
  <c r="T929" i="1"/>
  <c r="K931" i="1"/>
  <c r="T931" i="1"/>
  <c r="K933" i="1"/>
  <c r="T933" i="1"/>
  <c r="K935" i="1"/>
  <c r="T935" i="1"/>
  <c r="K985" i="1"/>
  <c r="K987" i="1"/>
  <c r="K1141" i="1"/>
  <c r="K1139" i="1" s="1"/>
  <c r="H1139" i="1" s="1"/>
  <c r="T1371" i="1"/>
  <c r="K1479" i="1"/>
  <c r="T1479" i="1"/>
  <c r="K1481" i="1"/>
  <c r="T1481" i="1"/>
  <c r="Y1481" i="1" s="1"/>
  <c r="Z1481" i="1" s="1"/>
  <c r="K1483" i="1"/>
  <c r="T1483" i="1"/>
  <c r="Y1483" i="1" s="1"/>
  <c r="Z1483" i="1" s="1"/>
  <c r="K1487" i="1"/>
  <c r="T1487" i="1"/>
  <c r="Y1487" i="1" s="1"/>
  <c r="Z1487" i="1" s="1"/>
  <c r="K1489" i="1"/>
  <c r="T1489" i="1"/>
  <c r="Y1489" i="1" s="1"/>
  <c r="Z1489" i="1" s="1"/>
  <c r="K1491" i="1"/>
  <c r="T1491" i="1"/>
  <c r="Y1491" i="1" s="1"/>
  <c r="Z1491" i="1" s="1"/>
  <c r="K1495" i="1"/>
  <c r="T1495" i="1"/>
  <c r="Y1495" i="1" s="1"/>
  <c r="Z1495" i="1" s="1"/>
  <c r="K1497" i="1"/>
  <c r="T1497" i="1"/>
  <c r="Y1497" i="1" s="1"/>
  <c r="Z1497" i="1" s="1"/>
  <c r="K1499" i="1"/>
  <c r="T1499" i="1"/>
  <c r="Y1499" i="1" s="1"/>
  <c r="Z1499" i="1" s="1"/>
  <c r="K1503" i="1"/>
  <c r="T1503" i="1"/>
  <c r="Y1503" i="1" s="1"/>
  <c r="Z1503" i="1" s="1"/>
  <c r="K1505" i="1"/>
  <c r="T1505" i="1"/>
  <c r="Y1505" i="1" s="1"/>
  <c r="Z1505" i="1" s="1"/>
  <c r="K1507" i="1"/>
  <c r="T1507" i="1"/>
  <c r="Y1507" i="1" s="1"/>
  <c r="Z1507" i="1" s="1"/>
  <c r="K1511" i="1"/>
  <c r="T1511" i="1"/>
  <c r="K1513" i="1"/>
  <c r="T1513" i="1"/>
  <c r="Y1513" i="1" s="1"/>
  <c r="Z1513" i="1" s="1"/>
  <c r="K1515" i="1"/>
  <c r="T1515" i="1"/>
  <c r="Y1515" i="1" s="1"/>
  <c r="Z1515" i="1" s="1"/>
  <c r="K1519" i="1"/>
  <c r="T1519" i="1"/>
  <c r="K1521" i="1"/>
  <c r="T1521" i="1"/>
  <c r="Y1521" i="1" s="1"/>
  <c r="Z1521" i="1" s="1"/>
  <c r="K1523" i="1"/>
  <c r="T1523" i="1"/>
  <c r="Y1523" i="1" s="1"/>
  <c r="Z1523" i="1" s="1"/>
  <c r="K1527" i="1"/>
  <c r="T1527" i="1"/>
  <c r="K1529" i="1"/>
  <c r="T1529" i="1"/>
  <c r="Z1529" i="1" s="1"/>
  <c r="K1535" i="1"/>
  <c r="K1533" i="1" s="1"/>
  <c r="J1533" i="1" s="1"/>
  <c r="T1535" i="1"/>
  <c r="K1543" i="1"/>
  <c r="K1541" i="1" s="1"/>
  <c r="J1541" i="1" s="1"/>
  <c r="T1543" i="1"/>
  <c r="K1551" i="1"/>
  <c r="T1551" i="1"/>
  <c r="K1553" i="1"/>
  <c r="T1553" i="1"/>
  <c r="K1575" i="1"/>
  <c r="K1573" i="1" s="1"/>
  <c r="J1573" i="1" s="1"/>
  <c r="T1575" i="1"/>
  <c r="K1599" i="1"/>
  <c r="K1597" i="1" s="1"/>
  <c r="T1599" i="1"/>
  <c r="N1662" i="1"/>
  <c r="P1840" i="1"/>
  <c r="O1840" i="1" s="1"/>
  <c r="K1865" i="1"/>
  <c r="T1865" i="1"/>
  <c r="K1869" i="1"/>
  <c r="Q1882" i="1"/>
  <c r="K1886" i="1"/>
  <c r="K1882" i="1" s="1"/>
  <c r="K1908" i="1"/>
  <c r="K1906" i="1" s="1"/>
  <c r="K1948" i="1"/>
  <c r="K1946" i="1" s="1"/>
  <c r="K1980" i="1"/>
  <c r="K1978" i="1" s="1"/>
  <c r="K401" i="1"/>
  <c r="T401" i="1"/>
  <c r="K403" i="1"/>
  <c r="T403" i="1"/>
  <c r="K410" i="1"/>
  <c r="T410" i="1"/>
  <c r="Z410" i="1" s="1"/>
  <c r="K412" i="1"/>
  <c r="T412" i="1"/>
  <c r="Z412" i="1" s="1"/>
  <c r="K493" i="1"/>
  <c r="K495" i="1"/>
  <c r="S764" i="1"/>
  <c r="T764" i="1" s="1"/>
  <c r="K764" i="1"/>
  <c r="K768" i="1"/>
  <c r="K770" i="1"/>
  <c r="K772" i="1"/>
  <c r="K774" i="1"/>
  <c r="K776" i="1"/>
  <c r="K778" i="1"/>
  <c r="K780" i="1"/>
  <c r="K782" i="1"/>
  <c r="K784" i="1"/>
  <c r="K786" i="1"/>
  <c r="K788" i="1"/>
  <c r="K790" i="1"/>
  <c r="K792" i="1"/>
  <c r="K794" i="1"/>
  <c r="K816" i="1"/>
  <c r="S818" i="1"/>
  <c r="T818" i="1" s="1"/>
  <c r="K818" i="1"/>
  <c r="K820" i="1"/>
  <c r="K822" i="1"/>
  <c r="K830" i="1"/>
  <c r="S834" i="1"/>
  <c r="T834" i="1" s="1"/>
  <c r="K834" i="1"/>
  <c r="K838" i="1"/>
  <c r="K840" i="1"/>
  <c r="K858" i="1"/>
  <c r="K856" i="1" s="1"/>
  <c r="J856" i="1" s="1"/>
  <c r="T858" i="1"/>
  <c r="K862" i="1"/>
  <c r="K860" i="1" s="1"/>
  <c r="J860" i="1" s="1"/>
  <c r="T862" i="1"/>
  <c r="K866" i="1"/>
  <c r="K864" i="1" s="1"/>
  <c r="H864" i="1" s="1"/>
  <c r="K870" i="1"/>
  <c r="K868" i="1" s="1"/>
  <c r="K874" i="1"/>
  <c r="K872" i="1" s="1"/>
  <c r="H872" i="1" s="1"/>
  <c r="T874" i="1"/>
  <c r="K878" i="1"/>
  <c r="K876" i="1" s="1"/>
  <c r="J876" i="1" s="1"/>
  <c r="T878" i="1"/>
  <c r="K882" i="1"/>
  <c r="K880" i="1" s="1"/>
  <c r="J880" i="1" s="1"/>
  <c r="T882" i="1"/>
  <c r="K886" i="1"/>
  <c r="K884" i="1" s="1"/>
  <c r="J884" i="1" s="1"/>
  <c r="T886" i="1"/>
  <c r="K910" i="1"/>
  <c r="K908" i="1" s="1"/>
  <c r="H908" i="1" s="1"/>
  <c r="T910" i="1"/>
  <c r="T985" i="1"/>
  <c r="T1141" i="1"/>
  <c r="T1139" i="1" s="1"/>
  <c r="T1136" i="1" s="1"/>
  <c r="K828" i="1"/>
  <c r="T828" i="1"/>
  <c r="K836" i="1"/>
  <c r="T836" i="1"/>
  <c r="S1396" i="1"/>
  <c r="T1393" i="1"/>
  <c r="J1397" i="1"/>
  <c r="K1394" i="1"/>
  <c r="S1397" i="1"/>
  <c r="T1394" i="1"/>
  <c r="N1627" i="1"/>
  <c r="H728" i="1"/>
  <c r="N928" i="1"/>
  <c r="Q928" i="1"/>
  <c r="N909" i="1"/>
  <c r="Q909" i="1"/>
  <c r="E949" i="1"/>
  <c r="Q1332" i="1"/>
  <c r="E1412" i="1"/>
  <c r="N381" i="1"/>
  <c r="Q727" i="1"/>
  <c r="N712" i="1"/>
  <c r="H727" i="1"/>
  <c r="G925" i="1"/>
  <c r="F925" i="1" s="1"/>
  <c r="N927" i="1"/>
  <c r="E928" i="1"/>
  <c r="Q1316" i="1"/>
  <c r="Q1978" i="1"/>
  <c r="H2494" i="1"/>
  <c r="J1370" i="1"/>
  <c r="N1377" i="1"/>
  <c r="N273" i="1"/>
  <c r="G580" i="1"/>
  <c r="E580" i="1" s="1"/>
  <c r="N687" i="1"/>
  <c r="K906" i="1"/>
  <c r="J906" i="1" s="1"/>
  <c r="P924" i="1"/>
  <c r="P925" i="1"/>
  <c r="E927" i="1"/>
  <c r="J928" i="1"/>
  <c r="E983" i="1"/>
  <c r="N1686" i="1"/>
  <c r="N1777" i="1"/>
  <c r="N2553" i="1"/>
  <c r="G1860" i="1"/>
  <c r="N1435" i="1"/>
  <c r="Q1478" i="1"/>
  <c r="N1863" i="1"/>
  <c r="N1860" i="1" s="1"/>
  <c r="E1009" i="1"/>
  <c r="Q2344" i="1"/>
  <c r="H1332" i="1"/>
  <c r="K1313" i="1"/>
  <c r="N212" i="1"/>
  <c r="N241" i="1"/>
  <c r="N290" i="1"/>
  <c r="N348" i="1"/>
  <c r="E539" i="1"/>
  <c r="N621" i="1"/>
  <c r="N679" i="1"/>
  <c r="N696" i="1"/>
  <c r="H743" i="1"/>
  <c r="P905" i="1"/>
  <c r="G906" i="1"/>
  <c r="P906" i="1"/>
  <c r="O906" i="1" s="1"/>
  <c r="E965" i="1"/>
  <c r="E1113" i="1"/>
  <c r="E1147" i="1"/>
  <c r="G1312" i="1"/>
  <c r="S1370" i="1"/>
  <c r="N1386" i="1"/>
  <c r="H1397" i="1"/>
  <c r="N1413" i="1"/>
  <c r="K1467" i="1"/>
  <c r="N1605" i="1"/>
  <c r="N1670" i="1"/>
  <c r="G1840" i="1"/>
  <c r="F1840" i="1" s="1"/>
  <c r="N1842" i="1"/>
  <c r="T1880" i="1"/>
  <c r="Q1880" i="1" s="1"/>
  <c r="Q1971" i="1"/>
  <c r="Q1979" i="1"/>
  <c r="Q2045" i="1"/>
  <c r="E2046" i="1"/>
  <c r="H2240" i="1"/>
  <c r="E2569" i="1"/>
  <c r="E532" i="1"/>
  <c r="E555" i="1"/>
  <c r="H86" i="1"/>
  <c r="N332" i="1"/>
  <c r="N357" i="1"/>
  <c r="P415" i="1"/>
  <c r="O415" i="1" s="1"/>
  <c r="H441" i="1"/>
  <c r="K477" i="1"/>
  <c r="N531" i="1"/>
  <c r="H532" i="1"/>
  <c r="H539" i="1"/>
  <c r="E572" i="1"/>
  <c r="N599" i="1"/>
  <c r="N637" i="1"/>
  <c r="N664" i="1"/>
  <c r="E687" i="1"/>
  <c r="N704" i="1"/>
  <c r="Q736" i="1"/>
  <c r="N743" i="1"/>
  <c r="E744" i="1"/>
  <c r="H744" i="1"/>
  <c r="N869" i="1"/>
  <c r="Q869" i="1"/>
  <c r="E1089" i="1"/>
  <c r="E1129" i="1"/>
  <c r="G1195" i="1"/>
  <c r="F1195" i="1" s="1"/>
  <c r="E1280" i="1"/>
  <c r="H1304" i="1"/>
  <c r="N1458" i="1"/>
  <c r="N1763" i="1"/>
  <c r="N1808" i="1"/>
  <c r="Q1906" i="1"/>
  <c r="Q2069" i="1"/>
  <c r="Q2401" i="1"/>
  <c r="N257" i="1"/>
  <c r="T1195" i="1"/>
  <c r="T1194" i="1"/>
  <c r="E1241" i="1"/>
  <c r="H1315" i="1"/>
  <c r="Q1362" i="1"/>
  <c r="N1518" i="1"/>
  <c r="Q1518" i="1"/>
  <c r="Q1526" i="1"/>
  <c r="N1582" i="1"/>
  <c r="N1617" i="1"/>
  <c r="N1823" i="1"/>
  <c r="Q1997" i="1"/>
  <c r="Q2454" i="1"/>
  <c r="Q2593" i="1"/>
  <c r="N316" i="1"/>
  <c r="H54" i="1"/>
  <c r="Q154" i="1"/>
  <c r="N230" i="1"/>
  <c r="N249" i="1"/>
  <c r="N265" i="1"/>
  <c r="N282" i="1"/>
  <c r="N305" i="1"/>
  <c r="E10" i="1"/>
  <c r="H62" i="1"/>
  <c r="Q95" i="1"/>
  <c r="Q110" i="1"/>
  <c r="Q130" i="1"/>
  <c r="N213" i="1"/>
  <c r="N231" i="1"/>
  <c r="N242" i="1"/>
  <c r="N250" i="1"/>
  <c r="N258" i="1"/>
  <c r="N266" i="1"/>
  <c r="N281" i="1"/>
  <c r="N289" i="1"/>
  <c r="N297" i="1"/>
  <c r="N324" i="1"/>
  <c r="N340" i="1"/>
  <c r="N349" i="1"/>
  <c r="N365" i="1"/>
  <c r="T414" i="1"/>
  <c r="Q414" i="1" s="1"/>
  <c r="K478" i="1"/>
  <c r="N515" i="1"/>
  <c r="E547" i="1"/>
  <c r="E563" i="1"/>
  <c r="H563" i="1"/>
  <c r="T579" i="1"/>
  <c r="S579" i="1" s="1"/>
  <c r="E583" i="1"/>
  <c r="N620" i="1"/>
  <c r="N636" i="1"/>
  <c r="K644" i="1"/>
  <c r="J644" i="1" s="1"/>
  <c r="N648" i="1"/>
  <c r="N672" i="1"/>
  <c r="N680" i="1"/>
  <c r="N695" i="1"/>
  <c r="N703" i="1"/>
  <c r="N711" i="1"/>
  <c r="Q728" i="1"/>
  <c r="E873" i="1"/>
  <c r="E993" i="1"/>
  <c r="E1016" i="1"/>
  <c r="E1080" i="1"/>
  <c r="F1265" i="1"/>
  <c r="E1265" i="1"/>
  <c r="N1265" i="1"/>
  <c r="P1230" i="1"/>
  <c r="N1230" i="1" s="1"/>
  <c r="J1316" i="1"/>
  <c r="H1316" i="1"/>
  <c r="F1378" i="1"/>
  <c r="E1378" i="1"/>
  <c r="J1396" i="1"/>
  <c r="J1405" i="1"/>
  <c r="O1412" i="1"/>
  <c r="N1412" i="1"/>
  <c r="O1442" i="1"/>
  <c r="N1442" i="1"/>
  <c r="E1032" i="1"/>
  <c r="E1088" i="1"/>
  <c r="E1112" i="1"/>
  <c r="E1128" i="1"/>
  <c r="P1137" i="1"/>
  <c r="N1137" i="1" s="1"/>
  <c r="F1139" i="1"/>
  <c r="F1136" i="1" s="1"/>
  <c r="E1179" i="1"/>
  <c r="G1194" i="1"/>
  <c r="P1194" i="1"/>
  <c r="N1194" i="1" s="1"/>
  <c r="P1195" i="1"/>
  <c r="N1195" i="1" s="1"/>
  <c r="J1198" i="1"/>
  <c r="H1198" i="1"/>
  <c r="K1195" i="1"/>
  <c r="J1195" i="1" s="1"/>
  <c r="F1240" i="1"/>
  <c r="E1240" i="1"/>
  <c r="J1362" i="1"/>
  <c r="H1362" i="1"/>
  <c r="F1377" i="1"/>
  <c r="E1377" i="1"/>
  <c r="J1378" i="1"/>
  <c r="H1378" i="1"/>
  <c r="O1405" i="1"/>
  <c r="N1405" i="1"/>
  <c r="O1426" i="1"/>
  <c r="N1426" i="1"/>
  <c r="H2239" i="1"/>
  <c r="Q2263" i="1"/>
  <c r="Q2419" i="1"/>
  <c r="H2503" i="1"/>
  <c r="E2518" i="1"/>
  <c r="N2545" i="1"/>
  <c r="N2561" i="1"/>
  <c r="N2570" i="1"/>
  <c r="Q2577" i="1"/>
  <c r="G1466" i="1"/>
  <c r="G1393" i="1" s="1"/>
  <c r="P1466" i="1"/>
  <c r="P1393" i="1" s="1"/>
  <c r="G1467" i="1"/>
  <c r="G1394" i="1" s="1"/>
  <c r="P1467" i="1"/>
  <c r="P1394" i="1" s="1"/>
  <c r="N1486" i="1"/>
  <c r="N1550" i="1"/>
  <c r="Q1550" i="1"/>
  <c r="N1574" i="1"/>
  <c r="N1598" i="1"/>
  <c r="Q1598" i="1"/>
  <c r="N1606" i="1"/>
  <c r="N1626" i="1"/>
  <c r="N1661" i="1"/>
  <c r="N1669" i="1"/>
  <c r="N1685" i="1"/>
  <c r="N1694" i="1"/>
  <c r="N1727" i="1"/>
  <c r="N1754" i="1"/>
  <c r="N1794" i="1"/>
  <c r="N1816" i="1"/>
  <c r="G1839" i="1"/>
  <c r="F1839" i="1" s="1"/>
  <c r="N1839" i="1"/>
  <c r="T1839" i="1"/>
  <c r="Q1839" i="1" s="1"/>
  <c r="T1840" i="1"/>
  <c r="Q1840" i="1" s="1"/>
  <c r="N1852" i="1"/>
  <c r="P1860" i="1"/>
  <c r="E1863" i="1"/>
  <c r="E1860" i="1" s="1"/>
  <c r="T1879" i="1"/>
  <c r="Q1946" i="1"/>
  <c r="Q2014" i="1"/>
  <c r="H2362" i="1"/>
  <c r="Q2408" i="1"/>
  <c r="E26" i="1"/>
  <c r="H42" i="1"/>
  <c r="H70" i="1"/>
  <c r="Q122" i="1"/>
  <c r="H78" i="1"/>
  <c r="H87" i="1"/>
  <c r="Q111" i="1"/>
  <c r="Q138" i="1"/>
  <c r="Q170" i="1"/>
  <c r="N373" i="1"/>
  <c r="H425" i="1"/>
  <c r="H457" i="1"/>
  <c r="G477" i="1"/>
  <c r="T477" i="1"/>
  <c r="H480" i="1"/>
  <c r="H477" i="1" s="1"/>
  <c r="N500" i="1"/>
  <c r="N590" i="1"/>
  <c r="N647" i="1"/>
  <c r="N656" i="1"/>
  <c r="E680" i="1"/>
  <c r="E956" i="1"/>
  <c r="E1000" i="1"/>
  <c r="E1024" i="1"/>
  <c r="E1040" i="1"/>
  <c r="E1056" i="1"/>
  <c r="E1073" i="1"/>
  <c r="E1081" i="1"/>
  <c r="E1105" i="1"/>
  <c r="E1154" i="1"/>
  <c r="E1170" i="1"/>
  <c r="E1205" i="1"/>
  <c r="E1221" i="1"/>
  <c r="E1248" i="1"/>
  <c r="E1264" i="1"/>
  <c r="E1272" i="1"/>
  <c r="E1288" i="1"/>
  <c r="Q1353" i="1"/>
  <c r="E1396" i="1"/>
  <c r="N1451" i="1"/>
  <c r="N1478" i="1"/>
  <c r="N1502" i="1"/>
  <c r="N1534" i="1"/>
  <c r="Q1534" i="1"/>
  <c r="N1678" i="1"/>
  <c r="N1786" i="1"/>
  <c r="N1807" i="1"/>
  <c r="N1824" i="1"/>
  <c r="N1840" i="1"/>
  <c r="N1843" i="1"/>
  <c r="Q2005" i="1"/>
  <c r="Q2037" i="1"/>
  <c r="Q2080" i="1"/>
  <c r="E2081" i="1"/>
  <c r="Q2081" i="1"/>
  <c r="Q2248" i="1"/>
  <c r="Q2279" i="1"/>
  <c r="H2344" i="1"/>
  <c r="H2392" i="1"/>
  <c r="Q2464" i="1"/>
  <c r="Q2480" i="1"/>
  <c r="H2495" i="1"/>
  <c r="E2519" i="1"/>
  <c r="E2535" i="1"/>
  <c r="Q146" i="1"/>
  <c r="Q162" i="1"/>
  <c r="Q186" i="1"/>
  <c r="N202" i="1"/>
  <c r="N274" i="1"/>
  <c r="N298" i="1"/>
  <c r="N306" i="1"/>
  <c r="N317" i="1"/>
  <c r="N325" i="1"/>
  <c r="N333" i="1"/>
  <c r="N341" i="1"/>
  <c r="N857" i="1"/>
  <c r="E860" i="1"/>
  <c r="E877" i="1"/>
  <c r="E972" i="1"/>
  <c r="E1008" i="1"/>
  <c r="E1048" i="1"/>
  <c r="E1064" i="1"/>
  <c r="E1096" i="1"/>
  <c r="E1120" i="1"/>
  <c r="E1162" i="1"/>
  <c r="E1178" i="1"/>
  <c r="E1186" i="1"/>
  <c r="E1197" i="1"/>
  <c r="E1213" i="1"/>
  <c r="H1214" i="1"/>
  <c r="E1233" i="1"/>
  <c r="E1256" i="1"/>
  <c r="N1315" i="1"/>
  <c r="N1316" i="1"/>
  <c r="N1566" i="1"/>
  <c r="N1581" i="1"/>
  <c r="N1590" i="1"/>
  <c r="N1616" i="1"/>
  <c r="N1654" i="1"/>
  <c r="N1693" i="1"/>
  <c r="N1747" i="1"/>
  <c r="N1755" i="1"/>
  <c r="Q1955" i="1"/>
  <c r="Q1998" i="1"/>
  <c r="Q2312" i="1"/>
  <c r="H2370" i="1"/>
  <c r="Q2409" i="1"/>
  <c r="Q2427" i="1"/>
  <c r="Q2472" i="1"/>
  <c r="H2502" i="1"/>
  <c r="H2510" i="1"/>
  <c r="E2526" i="1"/>
  <c r="E18" i="1"/>
  <c r="E34" i="1"/>
  <c r="H41" i="1"/>
  <c r="H55" i="1"/>
  <c r="H63" i="1"/>
  <c r="H71" i="1"/>
  <c r="H79" i="1"/>
  <c r="Q86" i="1"/>
  <c r="H95" i="1"/>
  <c r="E110" i="1"/>
  <c r="H110" i="1"/>
  <c r="E111" i="1"/>
  <c r="H111" i="1"/>
  <c r="Q121" i="1"/>
  <c r="Q129" i="1"/>
  <c r="Q137" i="1"/>
  <c r="Q145" i="1"/>
  <c r="Q153" i="1"/>
  <c r="Q161" i="1"/>
  <c r="Q169" i="1"/>
  <c r="Q177" i="1"/>
  <c r="Q202" i="1"/>
  <c r="E212" i="1"/>
  <c r="Q212" i="1"/>
  <c r="E213" i="1"/>
  <c r="Q213" i="1"/>
  <c r="E230" i="1"/>
  <c r="Q230" i="1"/>
  <c r="E231" i="1"/>
  <c r="Q231" i="1"/>
  <c r="E241" i="1"/>
  <c r="Q241" i="1"/>
  <c r="E242" i="1"/>
  <c r="Q242" i="1"/>
  <c r="E249" i="1"/>
  <c r="Q249" i="1"/>
  <c r="E250" i="1"/>
  <c r="Q250" i="1"/>
  <c r="E257" i="1"/>
  <c r="Q257" i="1"/>
  <c r="E258" i="1"/>
  <c r="Q258" i="1"/>
  <c r="E265" i="1"/>
  <c r="Q265" i="1"/>
  <c r="E266" i="1"/>
  <c r="Q266" i="1"/>
  <c r="E273" i="1"/>
  <c r="Q273" i="1"/>
  <c r="E274" i="1"/>
  <c r="Q274" i="1"/>
  <c r="E281" i="1"/>
  <c r="Q281" i="1"/>
  <c r="E282" i="1"/>
  <c r="Q282" i="1"/>
  <c r="E289" i="1"/>
  <c r="Q289" i="1"/>
  <c r="E290" i="1"/>
  <c r="Q290" i="1"/>
  <c r="E297" i="1"/>
  <c r="Q297" i="1"/>
  <c r="E298" i="1"/>
  <c r="Q298" i="1"/>
  <c r="E305" i="1"/>
  <c r="Q305" i="1"/>
  <c r="E306" i="1"/>
  <c r="Q306" i="1"/>
  <c r="E316" i="1"/>
  <c r="Q316" i="1"/>
  <c r="E317" i="1"/>
  <c r="Q317" i="1"/>
  <c r="E324" i="1"/>
  <c r="Q324" i="1"/>
  <c r="E325" i="1"/>
  <c r="Q325" i="1"/>
  <c r="E332" i="1"/>
  <c r="Q332" i="1"/>
  <c r="E333" i="1"/>
  <c r="Q333" i="1"/>
  <c r="E340" i="1"/>
  <c r="Q340" i="1"/>
  <c r="E341" i="1"/>
  <c r="Q341" i="1"/>
  <c r="E348" i="1"/>
  <c r="Q348" i="1"/>
  <c r="E349" i="1"/>
  <c r="Q349" i="1"/>
  <c r="F356" i="1"/>
  <c r="E356" i="1"/>
  <c r="N356" i="1"/>
  <c r="S356" i="1"/>
  <c r="Q356" i="1"/>
  <c r="F364" i="1"/>
  <c r="E364" i="1"/>
  <c r="N364" i="1"/>
  <c r="S364" i="1"/>
  <c r="Q364" i="1"/>
  <c r="F372" i="1"/>
  <c r="E372" i="1"/>
  <c r="N372" i="1"/>
  <c r="S372" i="1"/>
  <c r="Q372" i="1"/>
  <c r="F380" i="1"/>
  <c r="E380" i="1"/>
  <c r="N380" i="1"/>
  <c r="S380" i="1"/>
  <c r="Q380" i="1"/>
  <c r="J418" i="1"/>
  <c r="H418" i="1"/>
  <c r="K415" i="1"/>
  <c r="Q418" i="1"/>
  <c r="T415" i="1"/>
  <c r="Q415" i="1" s="1"/>
  <c r="J449" i="1"/>
  <c r="H449" i="1"/>
  <c r="O480" i="1"/>
  <c r="O477" i="1" s="1"/>
  <c r="P477" i="1"/>
  <c r="F481" i="1"/>
  <c r="F478" i="1" s="1"/>
  <c r="G478" i="1"/>
  <c r="O481" i="1"/>
  <c r="P478" i="1"/>
  <c r="P488" i="1"/>
  <c r="O508" i="1"/>
  <c r="N508" i="1"/>
  <c r="F540" i="1"/>
  <c r="E540" i="1"/>
  <c r="F556" i="1"/>
  <c r="E556" i="1"/>
  <c r="J564" i="1"/>
  <c r="H564" i="1"/>
  <c r="J572" i="1"/>
  <c r="H572" i="1"/>
  <c r="F582" i="1"/>
  <c r="E582" i="1"/>
  <c r="O591" i="1"/>
  <c r="N591" i="1"/>
  <c r="P580" i="1"/>
  <c r="N580" i="1" s="1"/>
  <c r="F357" i="1"/>
  <c r="E357" i="1"/>
  <c r="S357" i="1"/>
  <c r="Q357" i="1"/>
  <c r="F365" i="1"/>
  <c r="E365" i="1"/>
  <c r="S365" i="1"/>
  <c r="Q365" i="1"/>
  <c r="F373" i="1"/>
  <c r="E373" i="1"/>
  <c r="S373" i="1"/>
  <c r="Q373" i="1"/>
  <c r="F381" i="1"/>
  <c r="E381" i="1"/>
  <c r="S381" i="1"/>
  <c r="Q381" i="1"/>
  <c r="F417" i="1"/>
  <c r="G414" i="1"/>
  <c r="F414" i="1" s="1"/>
  <c r="O417" i="1"/>
  <c r="P414" i="1"/>
  <c r="O414" i="1" s="1"/>
  <c r="F418" i="1"/>
  <c r="G415" i="1"/>
  <c r="F415" i="1" s="1"/>
  <c r="J433" i="1"/>
  <c r="H433" i="1"/>
  <c r="O492" i="1"/>
  <c r="P489" i="1"/>
  <c r="O523" i="1"/>
  <c r="N523" i="1"/>
  <c r="F548" i="1"/>
  <c r="E548" i="1"/>
  <c r="J556" i="1"/>
  <c r="H556" i="1"/>
  <c r="F564" i="1"/>
  <c r="E564" i="1"/>
  <c r="E571" i="1"/>
  <c r="J571" i="1"/>
  <c r="H571" i="1"/>
  <c r="T580" i="1"/>
  <c r="S580" i="1" s="1"/>
  <c r="F590" i="1"/>
  <c r="E590" i="1"/>
  <c r="O613" i="1"/>
  <c r="N613" i="1"/>
  <c r="N629" i="1"/>
  <c r="H719" i="1"/>
  <c r="H735" i="1"/>
  <c r="N735" i="1"/>
  <c r="E736" i="1"/>
  <c r="H736" i="1"/>
  <c r="Q846" i="1"/>
  <c r="E856" i="1"/>
  <c r="N861" i="1"/>
  <c r="E864" i="1"/>
  <c r="Q865" i="1"/>
  <c r="N868" i="1"/>
  <c r="N872" i="1"/>
  <c r="N880" i="1"/>
  <c r="E881" i="1"/>
  <c r="N884" i="1"/>
  <c r="E885" i="1"/>
  <c r="N655" i="1"/>
  <c r="N663" i="1"/>
  <c r="N671" i="1"/>
  <c r="N876" i="1"/>
  <c r="E1001" i="1"/>
  <c r="E1017" i="1"/>
  <c r="E1025" i="1"/>
  <c r="E1033" i="1"/>
  <c r="E1041" i="1"/>
  <c r="E1049" i="1"/>
  <c r="E1057" i="1"/>
  <c r="E1065" i="1"/>
  <c r="E1097" i="1"/>
  <c r="E1121" i="1"/>
  <c r="E1139" i="1"/>
  <c r="E1146" i="1"/>
  <c r="E1249" i="1"/>
  <c r="E1257" i="1"/>
  <c r="E1273" i="1"/>
  <c r="E1281" i="1"/>
  <c r="E1289" i="1"/>
  <c r="H1297" i="1"/>
  <c r="H1305" i="1"/>
  <c r="Q1323" i="1"/>
  <c r="N1346" i="1"/>
  <c r="Q1346" i="1"/>
  <c r="H1361" i="1"/>
  <c r="H1370" i="1"/>
  <c r="E1397" i="1"/>
  <c r="N1450" i="1"/>
  <c r="N1494" i="1"/>
  <c r="N1526" i="1"/>
  <c r="N1542" i="1"/>
  <c r="Q1542" i="1"/>
  <c r="N1717" i="1"/>
  <c r="N1832" i="1"/>
  <c r="N1853" i="1"/>
  <c r="Q1922" i="1"/>
  <c r="Q2021" i="1"/>
  <c r="Q2061" i="1"/>
  <c r="Q2088" i="1"/>
  <c r="Q2256" i="1"/>
  <c r="Q2271" i="1"/>
  <c r="Q2287" i="1"/>
  <c r="Q2311" i="1"/>
  <c r="Q2319" i="1"/>
  <c r="Q2335" i="1"/>
  <c r="H2384" i="1"/>
  <c r="Q2400" i="1"/>
  <c r="E2408" i="1"/>
  <c r="H2408" i="1"/>
  <c r="E2409" i="1"/>
  <c r="H2409" i="1"/>
  <c r="Q2445" i="1"/>
  <c r="Q2465" i="1"/>
  <c r="Q2473" i="1"/>
  <c r="Q2481" i="1"/>
  <c r="H2511" i="1"/>
  <c r="Q2609" i="1"/>
  <c r="N908" i="1"/>
  <c r="E917" i="1"/>
  <c r="N925" i="1"/>
  <c r="E992" i="1"/>
  <c r="E1072" i="1"/>
  <c r="E1104" i="1"/>
  <c r="E1155" i="1"/>
  <c r="E1163" i="1"/>
  <c r="E1171" i="1"/>
  <c r="E1187" i="1"/>
  <c r="E1195" i="1"/>
  <c r="E1198" i="1"/>
  <c r="E1206" i="1"/>
  <c r="E1214" i="1"/>
  <c r="E1222" i="1"/>
  <c r="H1230" i="1"/>
  <c r="N1427" i="1"/>
  <c r="N1459" i="1"/>
  <c r="N1470" i="1"/>
  <c r="N1573" i="1"/>
  <c r="N1589" i="1"/>
  <c r="N1597" i="1"/>
  <c r="N1653" i="1"/>
  <c r="N1677" i="1"/>
  <c r="E1754" i="1"/>
  <c r="E1755" i="1"/>
  <c r="N1762" i="1"/>
  <c r="N1778" i="1"/>
  <c r="N1793" i="1"/>
  <c r="Q1963" i="1"/>
  <c r="Q2013" i="1"/>
  <c r="E2014" i="1"/>
  <c r="Q2029" i="1"/>
  <c r="Q2053" i="1"/>
  <c r="Q2096" i="1"/>
  <c r="E2097" i="1"/>
  <c r="Q2097" i="1"/>
  <c r="Q2296" i="1"/>
  <c r="Q2327" i="1"/>
  <c r="Q2343" i="1"/>
  <c r="E2354" i="1"/>
  <c r="H2354" i="1"/>
  <c r="Q2453" i="1"/>
  <c r="E2527" i="1"/>
  <c r="E2545" i="1"/>
  <c r="E2553" i="1"/>
  <c r="E2561" i="1"/>
  <c r="N2562" i="1"/>
  <c r="N2569" i="1"/>
  <c r="Q2585" i="1"/>
  <c r="Q2601" i="1"/>
  <c r="E9" i="1"/>
  <c r="E17" i="1"/>
  <c r="E25" i="1"/>
  <c r="E33" i="1"/>
  <c r="N41" i="1"/>
  <c r="N42" i="1"/>
  <c r="N54" i="1"/>
  <c r="N55" i="1"/>
  <c r="N62" i="1"/>
  <c r="N63" i="1"/>
  <c r="N70" i="1"/>
  <c r="N71" i="1"/>
  <c r="N78" i="1"/>
  <c r="N79" i="1"/>
  <c r="N87" i="1"/>
  <c r="E94" i="1"/>
  <c r="H94" i="1"/>
  <c r="E121" i="1"/>
  <c r="H121" i="1"/>
  <c r="E122" i="1"/>
  <c r="H122" i="1"/>
  <c r="E129" i="1"/>
  <c r="H129" i="1"/>
  <c r="E130" i="1"/>
  <c r="H130" i="1"/>
  <c r="E137" i="1"/>
  <c r="H137" i="1"/>
  <c r="E138" i="1"/>
  <c r="H138" i="1"/>
  <c r="E145" i="1"/>
  <c r="H145" i="1"/>
  <c r="E146" i="1"/>
  <c r="H146" i="1"/>
  <c r="E153" i="1"/>
  <c r="H153" i="1"/>
  <c r="E154" i="1"/>
  <c r="H154" i="1"/>
  <c r="E161" i="1"/>
  <c r="H161" i="1"/>
  <c r="E162" i="1"/>
  <c r="H162" i="1"/>
  <c r="E169" i="1"/>
  <c r="H169" i="1"/>
  <c r="E170" i="1"/>
  <c r="H170" i="1"/>
  <c r="E177" i="1"/>
  <c r="H177" i="1"/>
  <c r="E178" i="1"/>
  <c r="Q178" i="1"/>
  <c r="Q194" i="1"/>
  <c r="H414" i="1"/>
  <c r="H417" i="1"/>
  <c r="N516" i="1"/>
  <c r="N524" i="1"/>
  <c r="H582" i="1"/>
  <c r="H583" i="1"/>
  <c r="K579" i="1"/>
  <c r="J579" i="1" s="1"/>
  <c r="Q590" i="1"/>
  <c r="E591" i="1"/>
  <c r="K580" i="1"/>
  <c r="H580" i="1" s="1"/>
  <c r="Q591" i="1"/>
  <c r="N598" i="1"/>
  <c r="Q599" i="1"/>
  <c r="N612" i="1"/>
  <c r="Q613" i="1"/>
  <c r="E620" i="1"/>
  <c r="Q620" i="1"/>
  <c r="E621" i="1"/>
  <c r="Q621" i="1"/>
  <c r="N628" i="1"/>
  <c r="Q629" i="1"/>
  <c r="E636" i="1"/>
  <c r="Q636" i="1"/>
  <c r="E637" i="1"/>
  <c r="Q637" i="1"/>
  <c r="T644" i="1"/>
  <c r="E647" i="1"/>
  <c r="Q647" i="1"/>
  <c r="E648" i="1"/>
  <c r="Q648" i="1"/>
  <c r="E655" i="1"/>
  <c r="Q655" i="1"/>
  <c r="E656" i="1"/>
  <c r="Q656" i="1"/>
  <c r="E663" i="1"/>
  <c r="Q663" i="1"/>
  <c r="E664" i="1"/>
  <c r="Q664" i="1"/>
  <c r="E671" i="1"/>
  <c r="Q671" i="1"/>
  <c r="E672" i="1"/>
  <c r="Q672" i="1"/>
  <c r="E679" i="1"/>
  <c r="Q679" i="1"/>
  <c r="Q680" i="1"/>
  <c r="S687" i="1"/>
  <c r="Q687" i="1"/>
  <c r="H426" i="1"/>
  <c r="H434" i="1"/>
  <c r="H442" i="1"/>
  <c r="H450" i="1"/>
  <c r="H458" i="1"/>
  <c r="H481" i="1"/>
  <c r="H478" i="1" s="1"/>
  <c r="N499" i="1"/>
  <c r="N507" i="1"/>
  <c r="H540" i="1"/>
  <c r="H547" i="1"/>
  <c r="H548" i="1"/>
  <c r="H555" i="1"/>
  <c r="F688" i="1"/>
  <c r="E688" i="1"/>
  <c r="N688" i="1"/>
  <c r="S688" i="1"/>
  <c r="Q688" i="1"/>
  <c r="E695" i="1"/>
  <c r="Q695" i="1"/>
  <c r="E696" i="1"/>
  <c r="Q696" i="1"/>
  <c r="E703" i="1"/>
  <c r="Q703" i="1"/>
  <c r="E704" i="1"/>
  <c r="Q704" i="1"/>
  <c r="E711" i="1"/>
  <c r="Q711" i="1"/>
  <c r="E712" i="1"/>
  <c r="Q712" i="1"/>
  <c r="N719" i="1"/>
  <c r="E720" i="1"/>
  <c r="H720" i="1"/>
  <c r="Q845" i="1"/>
  <c r="P853" i="1"/>
  <c r="G854" i="1"/>
  <c r="F854" i="1" s="1"/>
  <c r="N856" i="1"/>
  <c r="E857" i="1"/>
  <c r="J857" i="1"/>
  <c r="N860" i="1"/>
  <c r="E861" i="1"/>
  <c r="J861" i="1"/>
  <c r="N864" i="1"/>
  <c r="E868" i="1"/>
  <c r="E869" i="1"/>
  <c r="E872" i="1"/>
  <c r="N873" i="1"/>
  <c r="E876" i="1"/>
  <c r="N877" i="1"/>
  <c r="H876" i="1"/>
  <c r="E880" i="1"/>
  <c r="N881" i="1"/>
  <c r="J885" i="1"/>
  <c r="H1146" i="1"/>
  <c r="H1147" i="1"/>
  <c r="H1154" i="1"/>
  <c r="H1155" i="1"/>
  <c r="H1162" i="1"/>
  <c r="H1163" i="1"/>
  <c r="H1170" i="1"/>
  <c r="H1171" i="1"/>
  <c r="H1178" i="1"/>
  <c r="H1179" i="1"/>
  <c r="H1186" i="1"/>
  <c r="H1187" i="1"/>
  <c r="H1194" i="1"/>
  <c r="H1197" i="1"/>
  <c r="H1205" i="1"/>
  <c r="H1206" i="1"/>
  <c r="H1213" i="1"/>
  <c r="H1221" i="1"/>
  <c r="H1222" i="1"/>
  <c r="J1233" i="1"/>
  <c r="H1233" i="1"/>
  <c r="J873" i="1"/>
  <c r="J877" i="1"/>
  <c r="J881" i="1"/>
  <c r="N885" i="1"/>
  <c r="E909" i="1"/>
  <c r="N916" i="1"/>
  <c r="N917" i="1"/>
  <c r="N948" i="1"/>
  <c r="N949" i="1"/>
  <c r="H956" i="1"/>
  <c r="N964" i="1"/>
  <c r="N965" i="1"/>
  <c r="H972" i="1"/>
  <c r="G980" i="1"/>
  <c r="F980" i="1" s="1"/>
  <c r="P981" i="1"/>
  <c r="N981" i="1" s="1"/>
  <c r="H992" i="1"/>
  <c r="H993" i="1"/>
  <c r="H1000" i="1"/>
  <c r="H1001" i="1"/>
  <c r="H1008" i="1"/>
  <c r="H1009" i="1"/>
  <c r="H1016" i="1"/>
  <c r="H1017" i="1"/>
  <c r="H1024" i="1"/>
  <c r="H1025" i="1"/>
  <c r="H1032" i="1"/>
  <c r="H1033" i="1"/>
  <c r="H1040" i="1"/>
  <c r="H1041" i="1"/>
  <c r="H1048" i="1"/>
  <c r="H1049" i="1"/>
  <c r="H1056" i="1"/>
  <c r="H1057" i="1"/>
  <c r="H1064" i="1"/>
  <c r="H1065" i="1"/>
  <c r="H1072" i="1"/>
  <c r="H1073" i="1"/>
  <c r="H1080" i="1"/>
  <c r="H1081" i="1"/>
  <c r="H1088" i="1"/>
  <c r="H1089" i="1"/>
  <c r="H1096" i="1"/>
  <c r="H1097" i="1"/>
  <c r="H1104" i="1"/>
  <c r="H1105" i="1"/>
  <c r="H1112" i="1"/>
  <c r="H1113" i="1"/>
  <c r="H1120" i="1"/>
  <c r="H1121" i="1"/>
  <c r="H1128" i="1"/>
  <c r="H1129" i="1"/>
  <c r="P1136" i="1"/>
  <c r="N1136" i="1" s="1"/>
  <c r="E1232" i="1"/>
  <c r="J1232" i="1"/>
  <c r="H1232" i="1"/>
  <c r="H1353" i="1"/>
  <c r="H1354" i="1"/>
  <c r="N1443" i="1"/>
  <c r="F1686" i="1"/>
  <c r="E1686" i="1"/>
  <c r="H1240" i="1"/>
  <c r="H1241" i="1"/>
  <c r="H1248" i="1"/>
  <c r="H1249" i="1"/>
  <c r="H1256" i="1"/>
  <c r="H1257" i="1"/>
  <c r="H1264" i="1"/>
  <c r="H1265" i="1"/>
  <c r="H1272" i="1"/>
  <c r="H1273" i="1"/>
  <c r="H1280" i="1"/>
  <c r="H1281" i="1"/>
  <c r="H1288" i="1"/>
  <c r="H1289" i="1"/>
  <c r="H1296" i="1"/>
  <c r="N1297" i="1"/>
  <c r="N1304" i="1"/>
  <c r="N1305" i="1"/>
  <c r="H1323" i="1"/>
  <c r="E1324" i="1"/>
  <c r="Q1324" i="1"/>
  <c r="N1345" i="1"/>
  <c r="H1346" i="1"/>
  <c r="N1396" i="1"/>
  <c r="N1434" i="1"/>
  <c r="N1469" i="1"/>
  <c r="N1477" i="1"/>
  <c r="N1485" i="1"/>
  <c r="N1493" i="1"/>
  <c r="N1501" i="1"/>
  <c r="N1517" i="1"/>
  <c r="N1525" i="1"/>
  <c r="N1533" i="1"/>
  <c r="N1541" i="1"/>
  <c r="N1549" i="1"/>
  <c r="N1565" i="1"/>
  <c r="E1573" i="1"/>
  <c r="E1574" i="1"/>
  <c r="E1581" i="1"/>
  <c r="E1582" i="1"/>
  <c r="E1589" i="1"/>
  <c r="E1590" i="1"/>
  <c r="E1597" i="1"/>
  <c r="E1598" i="1"/>
  <c r="E1605" i="1"/>
  <c r="E1606" i="1"/>
  <c r="E1616" i="1"/>
  <c r="E1617" i="1"/>
  <c r="E1626" i="1"/>
  <c r="E1627" i="1"/>
  <c r="E1653" i="1"/>
  <c r="E1654" i="1"/>
  <c r="E1661" i="1"/>
  <c r="E1662" i="1"/>
  <c r="E1669" i="1"/>
  <c r="E1670" i="1"/>
  <c r="E1677" i="1"/>
  <c r="E1678" i="1"/>
  <c r="E1685" i="1"/>
  <c r="N1716" i="1"/>
  <c r="N1726" i="1"/>
  <c r="N1746" i="1"/>
  <c r="Q1938" i="1"/>
  <c r="E1947" i="1"/>
  <c r="Q1954" i="1"/>
  <c r="Q1962" i="1"/>
  <c r="Q1970" i="1"/>
  <c r="F1979" i="1"/>
  <c r="Q2006" i="1"/>
  <c r="Q2022" i="1"/>
  <c r="E2030" i="1"/>
  <c r="Q2030" i="1"/>
  <c r="Q2038" i="1"/>
  <c r="Q2046" i="1"/>
  <c r="Q2054" i="1"/>
  <c r="E2062" i="1"/>
  <c r="Q2062" i="1"/>
  <c r="Q2070" i="1"/>
  <c r="Q2089" i="1"/>
  <c r="Q2105" i="1"/>
  <c r="E1693" i="1"/>
  <c r="E1694" i="1"/>
  <c r="E1777" i="1"/>
  <c r="E1778" i="1"/>
  <c r="N1785" i="1"/>
  <c r="E1793" i="1"/>
  <c r="E1794" i="1"/>
  <c r="E1807" i="1"/>
  <c r="E1808" i="1"/>
  <c r="N1815" i="1"/>
  <c r="E1823" i="1"/>
  <c r="E1824" i="1"/>
  <c r="N1831" i="1"/>
  <c r="E1842" i="1"/>
  <c r="E1843" i="1"/>
  <c r="E1852" i="1"/>
  <c r="E1853" i="1"/>
  <c r="H1890" i="1"/>
  <c r="H1899" i="1"/>
  <c r="E1907" i="1"/>
  <c r="Q1914" i="1"/>
  <c r="Q1930" i="1"/>
  <c r="Q2247" i="1"/>
  <c r="Q2255" i="1"/>
  <c r="Q2295" i="1"/>
  <c r="Q2303" i="1"/>
  <c r="Q2320" i="1"/>
  <c r="Q2328" i="1"/>
  <c r="Q2336" i="1"/>
  <c r="E2343" i="1"/>
  <c r="H2343" i="1"/>
  <c r="E2344" i="1"/>
  <c r="H2355" i="1"/>
  <c r="H2363" i="1"/>
  <c r="H2371" i="1"/>
  <c r="H2385" i="1"/>
  <c r="H2393" i="1"/>
  <c r="Q2420" i="1"/>
  <c r="Q2428" i="1"/>
  <c r="Q2436" i="1"/>
  <c r="Q2446" i="1"/>
  <c r="H2454" i="1"/>
  <c r="E2464" i="1"/>
  <c r="H2464" i="1"/>
  <c r="E2465" i="1"/>
  <c r="H2465" i="1"/>
  <c r="E2472" i="1"/>
  <c r="H2472" i="1"/>
  <c r="E2473" i="1"/>
  <c r="H2473" i="1"/>
  <c r="E2480" i="1"/>
  <c r="H2480" i="1"/>
  <c r="E2481" i="1"/>
  <c r="H2481" i="1"/>
  <c r="E2534" i="1"/>
  <c r="H2545" i="1"/>
  <c r="N2554" i="1"/>
  <c r="H2561" i="1"/>
  <c r="H2577" i="1"/>
  <c r="H2578" i="1"/>
  <c r="H2586" i="1"/>
  <c r="H2594" i="1"/>
  <c r="H2602" i="1"/>
  <c r="H2610" i="1"/>
  <c r="H2618" i="1"/>
  <c r="Q2264" i="1"/>
  <c r="Q2272" i="1"/>
  <c r="Q2280" i="1"/>
  <c r="Q2288" i="1"/>
  <c r="N2546" i="1"/>
  <c r="H2553" i="1"/>
  <c r="H2569" i="1"/>
  <c r="Q2617" i="1"/>
  <c r="J868" i="1"/>
  <c r="J869" i="1"/>
  <c r="J1542" i="1"/>
  <c r="J1550" i="1"/>
  <c r="J1597" i="1"/>
  <c r="J1598" i="1"/>
  <c r="J1883" i="1"/>
  <c r="H9" i="1"/>
  <c r="H10" i="1"/>
  <c r="H17" i="1"/>
  <c r="H18" i="1"/>
  <c r="H25" i="1"/>
  <c r="H26" i="1"/>
  <c r="H33" i="1"/>
  <c r="H34" i="1"/>
  <c r="J185" i="1"/>
  <c r="H185" i="1"/>
  <c r="Q185" i="1"/>
  <c r="F186" i="1"/>
  <c r="E186" i="1"/>
  <c r="J193" i="1"/>
  <c r="H193" i="1"/>
  <c r="Q193" i="1"/>
  <c r="F194" i="1"/>
  <c r="E194" i="1"/>
  <c r="J201" i="1"/>
  <c r="H201" i="1"/>
  <c r="Q201" i="1"/>
  <c r="F202" i="1"/>
  <c r="E202" i="1"/>
  <c r="F984" i="1"/>
  <c r="E984" i="1"/>
  <c r="G981" i="1"/>
  <c r="H984" i="1"/>
  <c r="K981" i="1"/>
  <c r="F1140" i="1"/>
  <c r="E1140" i="1"/>
  <c r="G1137" i="1"/>
  <c r="H1140" i="1"/>
  <c r="K1137" i="1"/>
  <c r="J178" i="1"/>
  <c r="H178" i="1"/>
  <c r="F185" i="1"/>
  <c r="E185" i="1"/>
  <c r="J186" i="1"/>
  <c r="H186" i="1"/>
  <c r="F193" i="1"/>
  <c r="E193" i="1"/>
  <c r="J194" i="1"/>
  <c r="H194" i="1"/>
  <c r="F201" i="1"/>
  <c r="E201" i="1"/>
  <c r="J202" i="1"/>
  <c r="H202" i="1"/>
  <c r="H579" i="1"/>
  <c r="N417" i="1"/>
  <c r="N418" i="1"/>
  <c r="N425" i="1"/>
  <c r="N426" i="1"/>
  <c r="N433" i="1"/>
  <c r="N434" i="1"/>
  <c r="N441" i="1"/>
  <c r="N442" i="1"/>
  <c r="N449" i="1"/>
  <c r="N450" i="1"/>
  <c r="N457" i="1"/>
  <c r="N458" i="1"/>
  <c r="N480" i="1"/>
  <c r="N477" i="1" s="1"/>
  <c r="N481" i="1"/>
  <c r="N478" i="1" s="1"/>
  <c r="G488" i="1"/>
  <c r="F488" i="1" s="1"/>
  <c r="G489" i="1"/>
  <c r="E499" i="1"/>
  <c r="Q499" i="1"/>
  <c r="E500" i="1"/>
  <c r="Q500" i="1"/>
  <c r="E507" i="1"/>
  <c r="Q507" i="1"/>
  <c r="E508" i="1"/>
  <c r="Q508" i="1"/>
  <c r="E515" i="1"/>
  <c r="Q515" i="1"/>
  <c r="E516" i="1"/>
  <c r="Q516" i="1"/>
  <c r="E523" i="1"/>
  <c r="Q523" i="1"/>
  <c r="E524" i="1"/>
  <c r="Q524" i="1"/>
  <c r="E531" i="1"/>
  <c r="Q531" i="1"/>
  <c r="G579" i="1"/>
  <c r="P579" i="1"/>
  <c r="N579" i="1" s="1"/>
  <c r="Q598" i="1"/>
  <c r="Q612" i="1"/>
  <c r="Q628" i="1"/>
  <c r="G644" i="1"/>
  <c r="P644" i="1"/>
  <c r="G645" i="1"/>
  <c r="P645" i="1"/>
  <c r="T645" i="1"/>
  <c r="E845" i="1"/>
  <c r="H845" i="1"/>
  <c r="E846" i="1"/>
  <c r="H846" i="1"/>
  <c r="K853" i="1"/>
  <c r="H853" i="1" s="1"/>
  <c r="K854" i="1"/>
  <c r="J854" i="1" s="1"/>
  <c r="N906" i="1"/>
  <c r="E908" i="1"/>
  <c r="J909" i="1"/>
  <c r="E916" i="1"/>
  <c r="Q917" i="1"/>
  <c r="E925" i="1"/>
  <c r="E948" i="1"/>
  <c r="Q949" i="1"/>
  <c r="E957" i="1"/>
  <c r="E964" i="1"/>
  <c r="Q965" i="1"/>
  <c r="E973" i="1"/>
  <c r="E980" i="1"/>
  <c r="G1229" i="1"/>
  <c r="K1229" i="1"/>
  <c r="P1229" i="1"/>
  <c r="N1229" i="1" s="1"/>
  <c r="G1230" i="1"/>
  <c r="N1296" i="1"/>
  <c r="E1297" i="1"/>
  <c r="T1313" i="1"/>
  <c r="N1323" i="1"/>
  <c r="J1331" i="1"/>
  <c r="H880" i="1"/>
  <c r="E884" i="1"/>
  <c r="H884" i="1"/>
  <c r="J1324" i="1"/>
  <c r="H1324" i="1"/>
  <c r="O1370" i="1"/>
  <c r="N1370" i="1"/>
  <c r="K1861" i="1"/>
  <c r="H1864" i="1"/>
  <c r="H1861" i="1" s="1"/>
  <c r="N1882" i="1"/>
  <c r="E1883" i="1"/>
  <c r="N1883" i="1"/>
  <c r="N1890" i="1"/>
  <c r="F1891" i="1"/>
  <c r="E1891" i="1"/>
  <c r="J1898" i="1"/>
  <c r="H1898" i="1"/>
  <c r="Q1898" i="1"/>
  <c r="Q1899" i="1"/>
  <c r="Q1907" i="1"/>
  <c r="F1914" i="1"/>
  <c r="E1914" i="1"/>
  <c r="J1915" i="1"/>
  <c r="H1915" i="1"/>
  <c r="Q1915" i="1"/>
  <c r="F1922" i="1"/>
  <c r="E1922" i="1"/>
  <c r="J1923" i="1"/>
  <c r="H1923" i="1"/>
  <c r="Q1923" i="1"/>
  <c r="F1930" i="1"/>
  <c r="E1930" i="1"/>
  <c r="J1931" i="1"/>
  <c r="H1931" i="1"/>
  <c r="Q1931" i="1"/>
  <c r="F1938" i="1"/>
  <c r="E1938" i="1"/>
  <c r="J1939" i="1"/>
  <c r="H1939" i="1"/>
  <c r="Q1939" i="1"/>
  <c r="Q1947" i="1"/>
  <c r="J1332" i="1"/>
  <c r="J1313" i="1" s="1"/>
  <c r="E1345" i="1"/>
  <c r="N1354" i="1"/>
  <c r="E1361" i="1"/>
  <c r="J1369" i="1"/>
  <c r="Q1377" i="1"/>
  <c r="E1385" i="1"/>
  <c r="E1386" i="1"/>
  <c r="Q1396" i="1"/>
  <c r="E1404" i="1"/>
  <c r="E1405" i="1"/>
  <c r="E1413" i="1"/>
  <c r="E1426" i="1"/>
  <c r="E1427" i="1"/>
  <c r="E1434" i="1"/>
  <c r="E1435" i="1"/>
  <c r="E1442" i="1"/>
  <c r="E1443" i="1"/>
  <c r="E1450" i="1"/>
  <c r="E1451" i="1"/>
  <c r="E1458" i="1"/>
  <c r="E1459" i="1"/>
  <c r="E1469" i="1"/>
  <c r="E1470" i="1"/>
  <c r="E1477" i="1"/>
  <c r="E1478" i="1"/>
  <c r="J1478" i="1"/>
  <c r="E1485" i="1"/>
  <c r="E1486" i="1"/>
  <c r="E1493" i="1"/>
  <c r="E1494" i="1"/>
  <c r="E1501" i="1"/>
  <c r="E1502" i="1"/>
  <c r="E1517" i="1"/>
  <c r="E1518" i="1"/>
  <c r="J1518" i="1"/>
  <c r="E1525" i="1"/>
  <c r="E1526" i="1"/>
  <c r="J1526" i="1"/>
  <c r="E1533" i="1"/>
  <c r="E1534" i="1"/>
  <c r="J1534" i="1"/>
  <c r="E1541" i="1"/>
  <c r="E1542" i="1"/>
  <c r="E1549" i="1"/>
  <c r="E1550" i="1"/>
  <c r="E1565" i="1"/>
  <c r="E1566" i="1"/>
  <c r="J1891" i="1"/>
  <c r="H1891" i="1"/>
  <c r="J1914" i="1"/>
  <c r="H1914" i="1"/>
  <c r="F1915" i="1"/>
  <c r="E1915" i="1"/>
  <c r="J1922" i="1"/>
  <c r="H1922" i="1"/>
  <c r="F1923" i="1"/>
  <c r="E1923" i="1"/>
  <c r="J1930" i="1"/>
  <c r="H1930" i="1"/>
  <c r="F1931" i="1"/>
  <c r="E1931" i="1"/>
  <c r="J1938" i="1"/>
  <c r="H1938" i="1"/>
  <c r="F1939" i="1"/>
  <c r="E1939" i="1"/>
  <c r="E1954" i="1"/>
  <c r="H1954" i="1"/>
  <c r="E1955" i="1"/>
  <c r="H1955" i="1"/>
  <c r="E1962" i="1"/>
  <c r="H1962" i="1"/>
  <c r="E1963" i="1"/>
  <c r="H1963" i="1"/>
  <c r="E1970" i="1"/>
  <c r="H1970" i="1"/>
  <c r="E1971" i="1"/>
  <c r="H1971" i="1"/>
  <c r="E1997" i="1"/>
  <c r="H1997" i="1"/>
  <c r="E1998" i="1"/>
  <c r="H1998" i="1"/>
  <c r="E2005" i="1"/>
  <c r="H2005" i="1"/>
  <c r="E2006" i="1"/>
  <c r="H2006" i="1"/>
  <c r="E2013" i="1"/>
  <c r="E2021" i="1"/>
  <c r="H2021" i="1"/>
  <c r="E2022" i="1"/>
  <c r="H2022" i="1"/>
  <c r="E2029" i="1"/>
  <c r="E2037" i="1"/>
  <c r="H2037" i="1"/>
  <c r="E2038" i="1"/>
  <c r="H2038" i="1"/>
  <c r="E2045" i="1"/>
  <c r="E2053" i="1"/>
  <c r="H2053" i="1"/>
  <c r="E2054" i="1"/>
  <c r="H2054" i="1"/>
  <c r="E2061" i="1"/>
  <c r="E2069" i="1"/>
  <c r="H2069" i="1"/>
  <c r="E2070" i="1"/>
  <c r="H2070" i="1"/>
  <c r="E2080" i="1"/>
  <c r="E2088" i="1"/>
  <c r="H2088" i="1"/>
  <c r="E2089" i="1"/>
  <c r="H2089" i="1"/>
  <c r="E2096" i="1"/>
  <c r="E2104" i="1"/>
  <c r="H2104" i="1"/>
  <c r="E2105" i="1"/>
  <c r="H2105" i="1"/>
  <c r="E2247" i="1"/>
  <c r="H2247" i="1"/>
  <c r="E2248" i="1"/>
  <c r="H2248" i="1"/>
  <c r="E2255" i="1"/>
  <c r="H2255" i="1"/>
  <c r="E2256" i="1"/>
  <c r="H2256" i="1"/>
  <c r="E2263" i="1"/>
  <c r="H2263" i="1"/>
  <c r="E2264" i="1"/>
  <c r="H2264" i="1"/>
  <c r="E2271" i="1"/>
  <c r="H2271" i="1"/>
  <c r="E2272" i="1"/>
  <c r="H2272" i="1"/>
  <c r="E2279" i="1"/>
  <c r="H2279" i="1"/>
  <c r="E2280" i="1"/>
  <c r="H2280" i="1"/>
  <c r="E2287" i="1"/>
  <c r="H2287" i="1"/>
  <c r="E2288" i="1"/>
  <c r="H2288" i="1"/>
  <c r="E2295" i="1"/>
  <c r="H2295" i="1"/>
  <c r="E2296" i="1"/>
  <c r="H2296" i="1"/>
  <c r="E2303" i="1"/>
  <c r="H2303" i="1"/>
  <c r="E2304" i="1"/>
  <c r="J2304" i="1"/>
  <c r="H2304" i="1"/>
  <c r="Q2304" i="1"/>
  <c r="F2311" i="1"/>
  <c r="E2311" i="1"/>
  <c r="J2311" i="1"/>
  <c r="H2311" i="1"/>
  <c r="H2519" i="1"/>
  <c r="H2526" i="1"/>
  <c r="H2527" i="1"/>
  <c r="H2534" i="1"/>
  <c r="H2535" i="1"/>
  <c r="E2546" i="1"/>
  <c r="Q2546" i="1"/>
  <c r="E2554" i="1"/>
  <c r="Q2554" i="1"/>
  <c r="E2562" i="1"/>
  <c r="Q2562" i="1"/>
  <c r="E2570" i="1"/>
  <c r="Q2570" i="1"/>
  <c r="N2578" i="1"/>
  <c r="Q2578" i="1"/>
  <c r="E2585" i="1"/>
  <c r="H2585" i="1"/>
  <c r="N2586" i="1"/>
  <c r="Q2586" i="1"/>
  <c r="E2593" i="1"/>
  <c r="H2593" i="1"/>
  <c r="N2594" i="1"/>
  <c r="Q2594" i="1"/>
  <c r="E2601" i="1"/>
  <c r="H2601" i="1"/>
  <c r="N2602" i="1"/>
  <c r="Q2602" i="1"/>
  <c r="E2609" i="1"/>
  <c r="H2609" i="1"/>
  <c r="N2610" i="1"/>
  <c r="Q2610" i="1"/>
  <c r="E2617" i="1"/>
  <c r="H2617" i="1"/>
  <c r="N2618" i="1"/>
  <c r="Q2618" i="1"/>
  <c r="E2312" i="1"/>
  <c r="H2312" i="1"/>
  <c r="E2319" i="1"/>
  <c r="H2319" i="1"/>
  <c r="E2320" i="1"/>
  <c r="H2320" i="1"/>
  <c r="E2327" i="1"/>
  <c r="H2327" i="1"/>
  <c r="E2328" i="1"/>
  <c r="H2328" i="1"/>
  <c r="E2335" i="1"/>
  <c r="H2335" i="1"/>
  <c r="E2336" i="1"/>
  <c r="H2336" i="1"/>
  <c r="N2362" i="1"/>
  <c r="N2363" i="1"/>
  <c r="N2370" i="1"/>
  <c r="N2371" i="1"/>
  <c r="N2384" i="1"/>
  <c r="N2385" i="1"/>
  <c r="N2392" i="1"/>
  <c r="N2393" i="1"/>
  <c r="E2401" i="1"/>
  <c r="E2419" i="1"/>
  <c r="H2419" i="1"/>
  <c r="E2420" i="1"/>
  <c r="H2420" i="1"/>
  <c r="E2427" i="1"/>
  <c r="H2427" i="1"/>
  <c r="E2428" i="1"/>
  <c r="H2428" i="1"/>
  <c r="E2435" i="1"/>
  <c r="H2435" i="1"/>
  <c r="H2436" i="1"/>
  <c r="E2445" i="1"/>
  <c r="H2445" i="1"/>
  <c r="E2446" i="1"/>
  <c r="H2446" i="1"/>
  <c r="E2453" i="1"/>
  <c r="H2453" i="1"/>
  <c r="E2454" i="1"/>
  <c r="O9" i="1"/>
  <c r="Q9" i="1"/>
  <c r="O10" i="1"/>
  <c r="Q10" i="1"/>
  <c r="O17" i="1"/>
  <c r="Q17" i="1"/>
  <c r="O18" i="1"/>
  <c r="Q18" i="1"/>
  <c r="O25" i="1"/>
  <c r="Q25" i="1"/>
  <c r="O26" i="1"/>
  <c r="Q26" i="1"/>
  <c r="O33" i="1"/>
  <c r="Q33" i="1"/>
  <c r="O34" i="1"/>
  <c r="Q34" i="1"/>
  <c r="E41" i="1"/>
  <c r="S41" i="1"/>
  <c r="E42" i="1"/>
  <c r="S42" i="1"/>
  <c r="E54" i="1"/>
  <c r="S54" i="1"/>
  <c r="E55" i="1"/>
  <c r="S55" i="1"/>
  <c r="E62" i="1"/>
  <c r="S62" i="1"/>
  <c r="E63" i="1"/>
  <c r="S63" i="1"/>
  <c r="E70" i="1"/>
  <c r="S70" i="1"/>
  <c r="E71" i="1"/>
  <c r="S71" i="1"/>
  <c r="E78" i="1"/>
  <c r="S78" i="1"/>
  <c r="E79" i="1"/>
  <c r="S79" i="1"/>
  <c r="E86" i="1"/>
  <c r="S87" i="1"/>
  <c r="S94" i="1"/>
  <c r="N95" i="1"/>
  <c r="N110" i="1"/>
  <c r="N111" i="1"/>
  <c r="N121" i="1"/>
  <c r="N122" i="1"/>
  <c r="N129" i="1"/>
  <c r="N130" i="1"/>
  <c r="N137" i="1"/>
  <c r="N138" i="1"/>
  <c r="N145" i="1"/>
  <c r="N146" i="1"/>
  <c r="N153" i="1"/>
  <c r="N154" i="1"/>
  <c r="N161" i="1"/>
  <c r="N162" i="1"/>
  <c r="N169" i="1"/>
  <c r="N170" i="1"/>
  <c r="N177" i="1"/>
  <c r="N178" i="1"/>
  <c r="N185" i="1"/>
  <c r="N186" i="1"/>
  <c r="N193" i="1"/>
  <c r="N194" i="1"/>
  <c r="N201" i="1"/>
  <c r="H212" i="1"/>
  <c r="H213" i="1"/>
  <c r="H230" i="1"/>
  <c r="H231" i="1"/>
  <c r="H241" i="1"/>
  <c r="H242" i="1"/>
  <c r="H249" i="1"/>
  <c r="H250" i="1"/>
  <c r="H257" i="1"/>
  <c r="H258" i="1"/>
  <c r="H265" i="1"/>
  <c r="H266" i="1"/>
  <c r="H273" i="1"/>
  <c r="H274" i="1"/>
  <c r="H281" i="1"/>
  <c r="H282" i="1"/>
  <c r="H289" i="1"/>
  <c r="H290" i="1"/>
  <c r="H297" i="1"/>
  <c r="H298" i="1"/>
  <c r="H305" i="1"/>
  <c r="H306" i="1"/>
  <c r="H316" i="1"/>
  <c r="H317" i="1"/>
  <c r="H324" i="1"/>
  <c r="H325" i="1"/>
  <c r="H332" i="1"/>
  <c r="H333" i="1"/>
  <c r="H340" i="1"/>
  <c r="H341" i="1"/>
  <c r="H348" i="1"/>
  <c r="H349" i="1"/>
  <c r="H356" i="1"/>
  <c r="H357" i="1"/>
  <c r="H364" i="1"/>
  <c r="H365" i="1"/>
  <c r="H372" i="1"/>
  <c r="H373" i="1"/>
  <c r="H380" i="1"/>
  <c r="H381" i="1"/>
  <c r="E414" i="1"/>
  <c r="E417" i="1"/>
  <c r="S417" i="1"/>
  <c r="E418" i="1"/>
  <c r="S418" i="1"/>
  <c r="E425" i="1"/>
  <c r="S425" i="1"/>
  <c r="E426" i="1"/>
  <c r="S426" i="1"/>
  <c r="E433" i="1"/>
  <c r="S433" i="1"/>
  <c r="E434" i="1"/>
  <c r="S434" i="1"/>
  <c r="E441" i="1"/>
  <c r="S441" i="1"/>
  <c r="E442" i="1"/>
  <c r="S442" i="1"/>
  <c r="E449" i="1"/>
  <c r="S449" i="1"/>
  <c r="E450" i="1"/>
  <c r="S450" i="1"/>
  <c r="E457" i="1"/>
  <c r="S457" i="1"/>
  <c r="E458" i="1"/>
  <c r="S458" i="1"/>
  <c r="E480" i="1"/>
  <c r="E477" i="1" s="1"/>
  <c r="S480" i="1"/>
  <c r="E481" i="1"/>
  <c r="E478" i="1" s="1"/>
  <c r="S481" i="1"/>
  <c r="E491" i="1"/>
  <c r="N491" i="1"/>
  <c r="E492" i="1"/>
  <c r="E489" i="1" s="1"/>
  <c r="N492" i="1"/>
  <c r="H492" i="1"/>
  <c r="H499" i="1"/>
  <c r="H500" i="1"/>
  <c r="H507" i="1"/>
  <c r="H508" i="1"/>
  <c r="H515" i="1"/>
  <c r="H516" i="1"/>
  <c r="H523" i="1"/>
  <c r="H524" i="1"/>
  <c r="H531" i="1"/>
  <c r="J590" i="1"/>
  <c r="H590" i="1"/>
  <c r="J591" i="1"/>
  <c r="H591" i="1"/>
  <c r="J620" i="1"/>
  <c r="H620" i="1"/>
  <c r="J621" i="1"/>
  <c r="H621" i="1"/>
  <c r="F489" i="1"/>
  <c r="O532" i="1"/>
  <c r="Q532" i="1"/>
  <c r="O539" i="1"/>
  <c r="Q539" i="1"/>
  <c r="O540" i="1"/>
  <c r="Q540" i="1"/>
  <c r="O547" i="1"/>
  <c r="Q547" i="1"/>
  <c r="O548" i="1"/>
  <c r="Q548" i="1"/>
  <c r="O555" i="1"/>
  <c r="Q555" i="1"/>
  <c r="O556" i="1"/>
  <c r="Q556" i="1"/>
  <c r="O563" i="1"/>
  <c r="Q563" i="1"/>
  <c r="O564" i="1"/>
  <c r="Q564" i="1"/>
  <c r="O571" i="1"/>
  <c r="Q571" i="1"/>
  <c r="O572" i="1"/>
  <c r="Q572" i="1"/>
  <c r="O580" i="1"/>
  <c r="Q580" i="1"/>
  <c r="O582" i="1"/>
  <c r="Q582" i="1"/>
  <c r="O583" i="1"/>
  <c r="Q583" i="1"/>
  <c r="E598" i="1"/>
  <c r="J598" i="1"/>
  <c r="H598" i="1"/>
  <c r="E599" i="1"/>
  <c r="J599" i="1"/>
  <c r="H599" i="1"/>
  <c r="E612" i="1"/>
  <c r="J612" i="1"/>
  <c r="H612" i="1"/>
  <c r="E613" i="1"/>
  <c r="J613" i="1"/>
  <c r="H613" i="1"/>
  <c r="E628" i="1"/>
  <c r="J628" i="1"/>
  <c r="H628" i="1"/>
  <c r="E629" i="1"/>
  <c r="J629" i="1"/>
  <c r="H629" i="1"/>
  <c r="H636" i="1"/>
  <c r="H637" i="1"/>
  <c r="H644" i="1"/>
  <c r="H645" i="1"/>
  <c r="H647" i="1"/>
  <c r="H648" i="1"/>
  <c r="H655" i="1"/>
  <c r="H656" i="1"/>
  <c r="H663" i="1"/>
  <c r="H664" i="1"/>
  <c r="H671" i="1"/>
  <c r="H672" i="1"/>
  <c r="H679" i="1"/>
  <c r="H680" i="1"/>
  <c r="H687" i="1"/>
  <c r="H688" i="1"/>
  <c r="H695" i="1"/>
  <c r="H696" i="1"/>
  <c r="H703" i="1"/>
  <c r="H704" i="1"/>
  <c r="H711" i="1"/>
  <c r="H712" i="1"/>
  <c r="S719" i="1"/>
  <c r="S720" i="1"/>
  <c r="N727" i="1"/>
  <c r="E728" i="1"/>
  <c r="S735" i="1"/>
  <c r="H755" i="1"/>
  <c r="H752" i="1" s="1"/>
  <c r="N845" i="1"/>
  <c r="N846" i="1"/>
  <c r="F853" i="1"/>
  <c r="H857" i="1"/>
  <c r="H861" i="1"/>
  <c r="E865" i="1"/>
  <c r="N865" i="1"/>
  <c r="H865" i="1"/>
  <c r="H868" i="1"/>
  <c r="H869" i="1"/>
  <c r="H873" i="1"/>
  <c r="H877" i="1"/>
  <c r="H881" i="1"/>
  <c r="H885" i="1"/>
  <c r="G905" i="1"/>
  <c r="T906" i="1"/>
  <c r="S906" i="1" s="1"/>
  <c r="S909" i="1"/>
  <c r="H916" i="1"/>
  <c r="G924" i="1"/>
  <c r="K925" i="1"/>
  <c r="J925" i="1" s="1"/>
  <c r="S928" i="1"/>
  <c r="S925" i="1" s="1"/>
  <c r="H948" i="1"/>
  <c r="O956" i="1"/>
  <c r="O957" i="1"/>
  <c r="Q957" i="1"/>
  <c r="H964" i="1"/>
  <c r="O972" i="1"/>
  <c r="O973" i="1"/>
  <c r="Q973" i="1"/>
  <c r="P980" i="1"/>
  <c r="O981" i="1"/>
  <c r="Q981" i="1"/>
  <c r="O983" i="1"/>
  <c r="J984" i="1"/>
  <c r="O984" i="1"/>
  <c r="Q984" i="1"/>
  <c r="O992" i="1"/>
  <c r="Q992" i="1"/>
  <c r="O993" i="1"/>
  <c r="Q993" i="1"/>
  <c r="O1000" i="1"/>
  <c r="Q1000" i="1"/>
  <c r="O1001" i="1"/>
  <c r="Q1001" i="1"/>
  <c r="O1008" i="1"/>
  <c r="Q1008" i="1"/>
  <c r="O1009" i="1"/>
  <c r="Q1009" i="1"/>
  <c r="O1016" i="1"/>
  <c r="Q1016" i="1"/>
  <c r="O1017" i="1"/>
  <c r="Q1017" i="1"/>
  <c r="O1024" i="1"/>
  <c r="Q1024" i="1"/>
  <c r="O1025" i="1"/>
  <c r="Q1025" i="1"/>
  <c r="O1032" i="1"/>
  <c r="Q1032" i="1"/>
  <c r="O1033" i="1"/>
  <c r="Q1033" i="1"/>
  <c r="O1040" i="1"/>
  <c r="Q1040" i="1"/>
  <c r="O1041" i="1"/>
  <c r="Q1041" i="1"/>
  <c r="O1048" i="1"/>
  <c r="Q1048" i="1"/>
  <c r="O1049" i="1"/>
  <c r="Q1049" i="1"/>
  <c r="O1056" i="1"/>
  <c r="Q1056" i="1"/>
  <c r="O1057" i="1"/>
  <c r="Q1057" i="1"/>
  <c r="O1064" i="1"/>
  <c r="Q1064" i="1"/>
  <c r="O1065" i="1"/>
  <c r="Q1065" i="1"/>
  <c r="O1072" i="1"/>
  <c r="Q1072" i="1"/>
  <c r="O1073" i="1"/>
  <c r="Q1073" i="1"/>
  <c r="O1080" i="1"/>
  <c r="O1081" i="1"/>
  <c r="S743" i="1"/>
  <c r="S744" i="1"/>
  <c r="G751" i="1"/>
  <c r="P751" i="1"/>
  <c r="G752" i="1"/>
  <c r="K752" i="1"/>
  <c r="N754" i="1"/>
  <c r="N751" i="1" s="1"/>
  <c r="E755" i="1"/>
  <c r="E752" i="1" s="1"/>
  <c r="N755" i="1"/>
  <c r="S755" i="1"/>
  <c r="F906" i="1"/>
  <c r="Q1080" i="1"/>
  <c r="F1312" i="1"/>
  <c r="N1324" i="1"/>
  <c r="H1331" i="1"/>
  <c r="E1353" i="1"/>
  <c r="S1354" i="1"/>
  <c r="S1361" i="1"/>
  <c r="N1362" i="1"/>
  <c r="E1369" i="1"/>
  <c r="N1369" i="1"/>
  <c r="O1378" i="1"/>
  <c r="O1385" i="1"/>
  <c r="Q1385" i="1"/>
  <c r="H1386" i="1"/>
  <c r="H1313" i="1" s="1"/>
  <c r="O1397" i="1"/>
  <c r="O1404" i="1"/>
  <c r="Q1404" i="1"/>
  <c r="H1405" i="1"/>
  <c r="H1413" i="1"/>
  <c r="H1426" i="1"/>
  <c r="H1427" i="1"/>
  <c r="H1434" i="1"/>
  <c r="H1435" i="1"/>
  <c r="H1442" i="1"/>
  <c r="H1443" i="1"/>
  <c r="H1450" i="1"/>
  <c r="H1451" i="1"/>
  <c r="H1458" i="1"/>
  <c r="H1459" i="1"/>
  <c r="H1469" i="1"/>
  <c r="H1470" i="1"/>
  <c r="H1478" i="1"/>
  <c r="H1486" i="1"/>
  <c r="H1494" i="1"/>
  <c r="H1502" i="1"/>
  <c r="H1518" i="1"/>
  <c r="H1526" i="1"/>
  <c r="H1533" i="1"/>
  <c r="H1534" i="1"/>
  <c r="H1541" i="1"/>
  <c r="H1542" i="1"/>
  <c r="H1550" i="1"/>
  <c r="H1565" i="1"/>
  <c r="H1566" i="1"/>
  <c r="H1574" i="1"/>
  <c r="H1581" i="1"/>
  <c r="H1582" i="1"/>
  <c r="H1589" i="1"/>
  <c r="H1590" i="1"/>
  <c r="H1597" i="1"/>
  <c r="H1598" i="1"/>
  <c r="H1605" i="1"/>
  <c r="H1606" i="1"/>
  <c r="H1616" i="1"/>
  <c r="H1617" i="1"/>
  <c r="H1626" i="1"/>
  <c r="H1627" i="1"/>
  <c r="H1653" i="1"/>
  <c r="H1654" i="1"/>
  <c r="H1661" i="1"/>
  <c r="H1662" i="1"/>
  <c r="H1669" i="1"/>
  <c r="H1670" i="1"/>
  <c r="H1677" i="1"/>
  <c r="H1678" i="1"/>
  <c r="H1685" i="1"/>
  <c r="H1686" i="1"/>
  <c r="E1716" i="1"/>
  <c r="J1716" i="1"/>
  <c r="H1716" i="1"/>
  <c r="E1717" i="1"/>
  <c r="J1717" i="1"/>
  <c r="H1717" i="1"/>
  <c r="E1726" i="1"/>
  <c r="J1726" i="1"/>
  <c r="H1726" i="1"/>
  <c r="E1727" i="1"/>
  <c r="J1727" i="1"/>
  <c r="H1727" i="1"/>
  <c r="E1746" i="1"/>
  <c r="J1746" i="1"/>
  <c r="H1746" i="1"/>
  <c r="E1747" i="1"/>
  <c r="J1747" i="1"/>
  <c r="H1747" i="1"/>
  <c r="E1762" i="1"/>
  <c r="J1762" i="1"/>
  <c r="H1762" i="1"/>
  <c r="E1763" i="1"/>
  <c r="J1763" i="1"/>
  <c r="H1763" i="1"/>
  <c r="E1785" i="1"/>
  <c r="J1785" i="1"/>
  <c r="H1785" i="1"/>
  <c r="E1786" i="1"/>
  <c r="J1786" i="1"/>
  <c r="H1786" i="1"/>
  <c r="E1815" i="1"/>
  <c r="J1815" i="1"/>
  <c r="H1815" i="1"/>
  <c r="E1816" i="1"/>
  <c r="J1816" i="1"/>
  <c r="H1816" i="1"/>
  <c r="E1831" i="1"/>
  <c r="J1831" i="1"/>
  <c r="H1831" i="1"/>
  <c r="E1832" i="1"/>
  <c r="J1832" i="1"/>
  <c r="H1832" i="1"/>
  <c r="Q1081" i="1"/>
  <c r="O1088" i="1"/>
  <c r="Q1088" i="1"/>
  <c r="O1089" i="1"/>
  <c r="Q1089" i="1"/>
  <c r="O1096" i="1"/>
  <c r="Q1096" i="1"/>
  <c r="O1097" i="1"/>
  <c r="Q1097" i="1"/>
  <c r="O1104" i="1"/>
  <c r="Q1104" i="1"/>
  <c r="O1105" i="1"/>
  <c r="Q1105" i="1"/>
  <c r="O1112" i="1"/>
  <c r="Q1112" i="1"/>
  <c r="O1113" i="1"/>
  <c r="Q1113" i="1"/>
  <c r="O1120" i="1"/>
  <c r="Q1120" i="1"/>
  <c r="O1121" i="1"/>
  <c r="Q1121" i="1"/>
  <c r="O1128" i="1"/>
  <c r="Q1128" i="1"/>
  <c r="O1129" i="1"/>
  <c r="Q1129" i="1"/>
  <c r="Q1136" i="1"/>
  <c r="O1137" i="1"/>
  <c r="Q1137" i="1"/>
  <c r="O1139" i="1"/>
  <c r="Q1139" i="1"/>
  <c r="J1140" i="1"/>
  <c r="O1140" i="1"/>
  <c r="Q1140" i="1"/>
  <c r="O1146" i="1"/>
  <c r="Q1146" i="1"/>
  <c r="O1147" i="1"/>
  <c r="Q1147" i="1"/>
  <c r="O1154" i="1"/>
  <c r="Q1154" i="1"/>
  <c r="O1155" i="1"/>
  <c r="Q1155" i="1"/>
  <c r="O1162" i="1"/>
  <c r="Q1162" i="1"/>
  <c r="O1163" i="1"/>
  <c r="Q1163" i="1"/>
  <c r="O1170" i="1"/>
  <c r="Q1170" i="1"/>
  <c r="O1171" i="1"/>
  <c r="Q1171" i="1"/>
  <c r="O1178" i="1"/>
  <c r="Q1178" i="1"/>
  <c r="O1179" i="1"/>
  <c r="Q1179" i="1"/>
  <c r="O1186" i="1"/>
  <c r="Q1186" i="1"/>
  <c r="O1187" i="1"/>
  <c r="Q1187" i="1"/>
  <c r="Q1194" i="1"/>
  <c r="O1195" i="1"/>
  <c r="Q1195" i="1"/>
  <c r="O1197" i="1"/>
  <c r="Q1197" i="1"/>
  <c r="O1198" i="1"/>
  <c r="Q1198" i="1"/>
  <c r="O1205" i="1"/>
  <c r="Q1205" i="1"/>
  <c r="O1206" i="1"/>
  <c r="Q1206" i="1"/>
  <c r="O1213" i="1"/>
  <c r="Q1213" i="1"/>
  <c r="O1214" i="1"/>
  <c r="Q1214" i="1"/>
  <c r="O1221" i="1"/>
  <c r="S1221" i="1" s="1"/>
  <c r="Q1221" i="1"/>
  <c r="O1222" i="1"/>
  <c r="Q1222" i="1"/>
  <c r="Q1229" i="1"/>
  <c r="O1230" i="1"/>
  <c r="Q1230" i="1"/>
  <c r="O1232" i="1"/>
  <c r="Q1232" i="1"/>
  <c r="O1233" i="1"/>
  <c r="Q1233" i="1"/>
  <c r="O1240" i="1"/>
  <c r="Q1240" i="1"/>
  <c r="O1241" i="1"/>
  <c r="Q1241" i="1"/>
  <c r="O1248" i="1"/>
  <c r="Q1248" i="1"/>
  <c r="O1249" i="1"/>
  <c r="Q1249" i="1"/>
  <c r="O1256" i="1"/>
  <c r="Q1256" i="1"/>
  <c r="O1257" i="1"/>
  <c r="Q1257" i="1"/>
  <c r="O1264" i="1"/>
  <c r="Q1264" i="1"/>
  <c r="O1265" i="1"/>
  <c r="Q1265" i="1"/>
  <c r="O1272" i="1"/>
  <c r="Q1272" i="1"/>
  <c r="O1273" i="1"/>
  <c r="Q1273" i="1"/>
  <c r="O1280" i="1"/>
  <c r="Q1280" i="1"/>
  <c r="O1281" i="1"/>
  <c r="Q1281" i="1"/>
  <c r="O1288" i="1"/>
  <c r="Q1288" i="1"/>
  <c r="O1289" i="1"/>
  <c r="Q1289" i="1"/>
  <c r="E1296" i="1"/>
  <c r="S1296" i="1"/>
  <c r="S1297" i="1"/>
  <c r="E1304" i="1"/>
  <c r="S1304" i="1"/>
  <c r="E1305" i="1"/>
  <c r="S1305" i="1"/>
  <c r="E1315" i="1"/>
  <c r="S1315" i="1"/>
  <c r="E1316" i="1"/>
  <c r="E1323" i="1"/>
  <c r="E1331" i="1"/>
  <c r="S1336" i="1"/>
  <c r="H1345" i="1"/>
  <c r="J1693" i="1"/>
  <c r="H1693" i="1"/>
  <c r="J1694" i="1"/>
  <c r="H1694" i="1"/>
  <c r="J1754" i="1"/>
  <c r="H1754" i="1"/>
  <c r="J1755" i="1"/>
  <c r="H1755" i="1"/>
  <c r="J1777" i="1"/>
  <c r="H1777" i="1"/>
  <c r="J1778" i="1"/>
  <c r="H1778" i="1"/>
  <c r="J1793" i="1"/>
  <c r="H1793" i="1"/>
  <c r="J1794" i="1"/>
  <c r="H1794" i="1"/>
  <c r="J1807" i="1"/>
  <c r="H1807" i="1"/>
  <c r="J1808" i="1"/>
  <c r="H1808" i="1"/>
  <c r="J1823" i="1"/>
  <c r="H1823" i="1"/>
  <c r="J1824" i="1"/>
  <c r="H1824" i="1"/>
  <c r="J1839" i="1"/>
  <c r="H1839" i="1"/>
  <c r="J1840" i="1"/>
  <c r="H1840" i="1"/>
  <c r="J1842" i="1"/>
  <c r="H1842" i="1"/>
  <c r="J1843" i="1"/>
  <c r="H1843" i="1"/>
  <c r="J1852" i="1"/>
  <c r="H1852" i="1"/>
  <c r="J1853" i="1"/>
  <c r="H1853" i="1"/>
  <c r="T1861" i="1"/>
  <c r="S1864" i="1"/>
  <c r="P1879" i="1"/>
  <c r="G1880" i="1"/>
  <c r="K1880" i="1"/>
  <c r="S1882" i="1"/>
  <c r="S1883" i="1"/>
  <c r="S1890" i="1"/>
  <c r="S1891" i="1"/>
  <c r="N1898" i="1"/>
  <c r="E1899" i="1"/>
  <c r="F1906" i="1"/>
  <c r="N1906" i="1"/>
  <c r="N1907" i="1"/>
  <c r="J1907" i="1"/>
  <c r="N1914" i="1"/>
  <c r="N1915" i="1"/>
  <c r="N1922" i="1"/>
  <c r="N1923" i="1"/>
  <c r="N1930" i="1"/>
  <c r="N1931" i="1"/>
  <c r="N1938" i="1"/>
  <c r="N1939" i="1"/>
  <c r="F1946" i="1"/>
  <c r="N1946" i="1"/>
  <c r="N1947" i="1"/>
  <c r="J1947" i="1"/>
  <c r="N1954" i="1"/>
  <c r="N1955" i="1"/>
  <c r="N1962" i="1"/>
  <c r="N1963" i="1"/>
  <c r="N1970" i="1"/>
  <c r="N1971" i="1"/>
  <c r="F1978" i="1"/>
  <c r="N1978" i="1"/>
  <c r="N1979" i="1"/>
  <c r="J1979" i="1"/>
  <c r="N1997" i="1"/>
  <c r="N1998" i="1"/>
  <c r="H2013" i="1"/>
  <c r="N2013" i="1"/>
  <c r="H2014" i="1"/>
  <c r="N2014" i="1"/>
  <c r="H2029" i="1"/>
  <c r="N2029" i="1"/>
  <c r="H2030" i="1"/>
  <c r="N2030" i="1"/>
  <c r="H2045" i="1"/>
  <c r="N2045" i="1"/>
  <c r="H2046" i="1"/>
  <c r="N2046" i="1"/>
  <c r="H2061" i="1"/>
  <c r="N2061" i="1"/>
  <c r="H2062" i="1"/>
  <c r="N2062" i="1"/>
  <c r="H2080" i="1"/>
  <c r="N2080" i="1"/>
  <c r="H2081" i="1"/>
  <c r="N2081" i="1"/>
  <c r="H2096" i="1"/>
  <c r="N2096" i="1"/>
  <c r="H2097" i="1"/>
  <c r="N2097" i="1"/>
  <c r="S2240" i="1"/>
  <c r="Q2240" i="1"/>
  <c r="J1906" i="1"/>
  <c r="H1907" i="1"/>
  <c r="H1906" i="1"/>
  <c r="J1946" i="1"/>
  <c r="H1947" i="1"/>
  <c r="H1946" i="1"/>
  <c r="J1978" i="1"/>
  <c r="H1979" i="1"/>
  <c r="H1978" i="1"/>
  <c r="N2005" i="1"/>
  <c r="N2006" i="1"/>
  <c r="N2021" i="1"/>
  <c r="N2022" i="1"/>
  <c r="N2037" i="1"/>
  <c r="N2038" i="1"/>
  <c r="N2053" i="1"/>
  <c r="N2054" i="1"/>
  <c r="N2069" i="1"/>
  <c r="N2070" i="1"/>
  <c r="N2088" i="1"/>
  <c r="N2089" i="1"/>
  <c r="N2104" i="1"/>
  <c r="N2105" i="1"/>
  <c r="S2239" i="1"/>
  <c r="Q2239" i="1"/>
  <c r="F2239" i="1"/>
  <c r="E2239" i="1"/>
  <c r="F2240" i="1"/>
  <c r="E2240" i="1"/>
  <c r="N2247" i="1"/>
  <c r="N2248" i="1"/>
  <c r="N2255" i="1"/>
  <c r="N2256" i="1"/>
  <c r="N2263" i="1"/>
  <c r="N2264" i="1"/>
  <c r="N2271" i="1"/>
  <c r="N2272" i="1"/>
  <c r="N2279" i="1"/>
  <c r="N2280" i="1"/>
  <c r="N2287" i="1"/>
  <c r="N2288" i="1"/>
  <c r="N2295" i="1"/>
  <c r="N2296" i="1"/>
  <c r="N2303" i="1"/>
  <c r="N2304" i="1"/>
  <c r="N2311" i="1"/>
  <c r="N2312" i="1"/>
  <c r="N2319" i="1"/>
  <c r="N2320" i="1"/>
  <c r="N2327" i="1"/>
  <c r="N2328" i="1"/>
  <c r="N2335" i="1"/>
  <c r="N2336" i="1"/>
  <c r="N2343" i="1"/>
  <c r="N2344" i="1"/>
  <c r="S2354" i="1"/>
  <c r="S2355" i="1"/>
  <c r="E2362" i="1"/>
  <c r="S2362" i="1"/>
  <c r="E2363" i="1"/>
  <c r="S2363" i="1"/>
  <c r="E2370" i="1"/>
  <c r="S2370" i="1"/>
  <c r="E2371" i="1"/>
  <c r="S2371" i="1"/>
  <c r="E2384" i="1"/>
  <c r="S2384" i="1"/>
  <c r="E2385" i="1"/>
  <c r="S2385" i="1"/>
  <c r="E2392" i="1"/>
  <c r="S2392" i="1"/>
  <c r="E2393" i="1"/>
  <c r="S2393" i="1"/>
  <c r="E2400" i="1"/>
  <c r="H2400" i="1"/>
  <c r="O2400" i="1"/>
  <c r="N2400" i="1"/>
  <c r="H2401" i="1"/>
  <c r="O2401" i="1"/>
  <c r="N2401" i="1"/>
  <c r="O2408" i="1"/>
  <c r="N2408" i="1"/>
  <c r="O2409" i="1"/>
  <c r="N2409" i="1"/>
  <c r="N2419" i="1"/>
  <c r="N2420" i="1"/>
  <c r="N2427" i="1"/>
  <c r="N2428" i="1"/>
  <c r="S2435" i="1"/>
  <c r="N2436" i="1"/>
  <c r="N2445" i="1"/>
  <c r="N2446" i="1"/>
  <c r="N2453" i="1"/>
  <c r="N2454" i="1"/>
  <c r="N2464" i="1"/>
  <c r="N2465" i="1"/>
  <c r="N2472" i="1"/>
  <c r="N2473" i="1"/>
  <c r="N2480" i="1"/>
  <c r="N2481" i="1"/>
  <c r="S2494" i="1"/>
  <c r="S2495" i="1"/>
  <c r="F2494" i="1"/>
  <c r="E2494" i="1"/>
  <c r="F2495" i="1"/>
  <c r="E2495" i="1"/>
  <c r="E2502" i="1"/>
  <c r="S2502" i="1"/>
  <c r="E2503" i="1"/>
  <c r="S2503" i="1"/>
  <c r="E2510" i="1"/>
  <c r="S2510" i="1"/>
  <c r="E2511" i="1"/>
  <c r="S2511" i="1"/>
  <c r="O2518" i="1"/>
  <c r="Q2518" i="1"/>
  <c r="O2519" i="1"/>
  <c r="Q2519" i="1"/>
  <c r="O2526" i="1"/>
  <c r="Q2526" i="1"/>
  <c r="O2527" i="1"/>
  <c r="Q2527" i="1"/>
  <c r="O2534" i="1"/>
  <c r="Q2534" i="1"/>
  <c r="O2535" i="1"/>
  <c r="Q2535" i="1"/>
  <c r="Q2545" i="1"/>
  <c r="H2546" i="1"/>
  <c r="Q2553" i="1"/>
  <c r="H2554" i="1"/>
  <c r="Q2561" i="1"/>
  <c r="H2562" i="1"/>
  <c r="Q2569" i="1"/>
  <c r="H2570" i="1"/>
  <c r="E2577" i="1"/>
  <c r="E2578" i="1"/>
  <c r="N2585" i="1"/>
  <c r="E2586" i="1"/>
  <c r="N2593" i="1"/>
  <c r="E2594" i="1"/>
  <c r="N2601" i="1"/>
  <c r="E2602" i="1"/>
  <c r="N2609" i="1"/>
  <c r="E2610" i="1"/>
  <c r="N2617" i="1"/>
  <c r="E2618" i="1"/>
  <c r="S9" i="1"/>
  <c r="S10" i="1"/>
  <c r="S17" i="1"/>
  <c r="S18" i="1"/>
  <c r="S25" i="1"/>
  <c r="S26" i="1"/>
  <c r="S33" i="1"/>
  <c r="S34" i="1"/>
  <c r="O478" i="1"/>
  <c r="N86" i="1"/>
  <c r="E87" i="1"/>
  <c r="N94" i="1"/>
  <c r="E95" i="1"/>
  <c r="O110" i="1"/>
  <c r="O111" i="1"/>
  <c r="O121" i="1"/>
  <c r="O122" i="1"/>
  <c r="O129" i="1"/>
  <c r="O130" i="1"/>
  <c r="O137" i="1"/>
  <c r="O138" i="1"/>
  <c r="O145" i="1"/>
  <c r="O146" i="1"/>
  <c r="O153" i="1"/>
  <c r="O154" i="1"/>
  <c r="O161" i="1"/>
  <c r="O162" i="1"/>
  <c r="O169" i="1"/>
  <c r="O170" i="1"/>
  <c r="O177" i="1"/>
  <c r="O178" i="1"/>
  <c r="O185" i="1"/>
  <c r="O186" i="1"/>
  <c r="O193" i="1"/>
  <c r="O194" i="1"/>
  <c r="O201" i="1"/>
  <c r="S496" i="1"/>
  <c r="T495" i="1" s="1"/>
  <c r="O751" i="1"/>
  <c r="O752" i="1"/>
  <c r="K489" i="1"/>
  <c r="T489" i="1"/>
  <c r="Q492" i="1"/>
  <c r="E719" i="1"/>
  <c r="N720" i="1"/>
  <c r="E727" i="1"/>
  <c r="N728" i="1"/>
  <c r="E735" i="1"/>
  <c r="N736" i="1"/>
  <c r="E743" i="1"/>
  <c r="N744" i="1"/>
  <c r="E754" i="1"/>
  <c r="E751" i="1" s="1"/>
  <c r="O853" i="1"/>
  <c r="O854" i="1"/>
  <c r="S867" i="1"/>
  <c r="T866" i="1" s="1"/>
  <c r="Q755" i="1"/>
  <c r="Q857" i="1"/>
  <c r="Q861" i="1"/>
  <c r="S871" i="1"/>
  <c r="T870" i="1" s="1"/>
  <c r="Q873" i="1"/>
  <c r="Q877" i="1"/>
  <c r="Q881" i="1"/>
  <c r="Q885" i="1"/>
  <c r="J908" i="1"/>
  <c r="H909" i="1"/>
  <c r="Q916" i="1"/>
  <c r="H917" i="1"/>
  <c r="H928" i="1"/>
  <c r="Q948" i="1"/>
  <c r="H949" i="1"/>
  <c r="Q956" i="1"/>
  <c r="H957" i="1"/>
  <c r="Q964" i="1"/>
  <c r="H965" i="1"/>
  <c r="Q972" i="1"/>
  <c r="H973" i="1"/>
  <c r="P1336" i="1"/>
  <c r="P1331" i="1"/>
  <c r="S981" i="1"/>
  <c r="S984" i="1"/>
  <c r="S992" i="1"/>
  <c r="S993" i="1"/>
  <c r="S1000" i="1"/>
  <c r="S1001" i="1"/>
  <c r="S1008" i="1"/>
  <c r="S1009" i="1"/>
  <c r="S1016" i="1"/>
  <c r="S1017" i="1"/>
  <c r="S1024" i="1"/>
  <c r="S1025" i="1"/>
  <c r="S1032" i="1"/>
  <c r="S1033" i="1"/>
  <c r="S1040" i="1"/>
  <c r="S1041" i="1"/>
  <c r="S1048" i="1"/>
  <c r="S1049" i="1"/>
  <c r="S1056" i="1"/>
  <c r="S1057" i="1"/>
  <c r="S1064" i="1"/>
  <c r="S1065" i="1"/>
  <c r="S1072" i="1"/>
  <c r="S1073" i="1"/>
  <c r="S1080" i="1"/>
  <c r="S1081" i="1"/>
  <c r="S1088" i="1"/>
  <c r="S1089" i="1"/>
  <c r="S1096" i="1"/>
  <c r="S1097" i="1"/>
  <c r="S1104" i="1"/>
  <c r="S1105" i="1"/>
  <c r="S1112" i="1"/>
  <c r="S1113" i="1"/>
  <c r="S1120" i="1"/>
  <c r="S1121" i="1"/>
  <c r="S1128" i="1"/>
  <c r="S1129" i="1"/>
  <c r="S1136" i="1"/>
  <c r="S1137" i="1"/>
  <c r="S1139" i="1"/>
  <c r="S1140" i="1"/>
  <c r="S1146" i="1"/>
  <c r="S1147" i="1"/>
  <c r="S1154" i="1"/>
  <c r="S1155" i="1"/>
  <c r="S1162" i="1"/>
  <c r="S1163" i="1"/>
  <c r="S1170" i="1"/>
  <c r="S1171" i="1"/>
  <c r="S1178" i="1"/>
  <c r="S1179" i="1"/>
  <c r="S1186" i="1"/>
  <c r="S1187" i="1"/>
  <c r="S1194" i="1"/>
  <c r="S1195" i="1"/>
  <c r="S1197" i="1"/>
  <c r="S1198" i="1"/>
  <c r="S1205" i="1"/>
  <c r="S1206" i="1"/>
  <c r="S1213" i="1"/>
  <c r="S1214" i="1"/>
  <c r="S1222" i="1"/>
  <c r="S1229" i="1"/>
  <c r="S1230" i="1"/>
  <c r="S1232" i="1"/>
  <c r="S1233" i="1"/>
  <c r="S1240" i="1"/>
  <c r="S1241" i="1"/>
  <c r="S1248" i="1"/>
  <c r="S1249" i="1"/>
  <c r="S1256" i="1"/>
  <c r="S1257" i="1"/>
  <c r="S1264" i="1"/>
  <c r="S1265" i="1"/>
  <c r="S1272" i="1"/>
  <c r="S1273" i="1"/>
  <c r="S1280" i="1"/>
  <c r="S1281" i="1"/>
  <c r="S1288" i="1"/>
  <c r="S1289" i="1"/>
  <c r="Q1333" i="1"/>
  <c r="S1333" i="1"/>
  <c r="T1333" i="1" s="1"/>
  <c r="Z1333" i="1" s="1"/>
  <c r="S1335" i="1"/>
  <c r="S1345" i="1"/>
  <c r="E1346" i="1"/>
  <c r="N1353" i="1"/>
  <c r="E1354" i="1"/>
  <c r="N1361" i="1"/>
  <c r="E1362" i="1"/>
  <c r="E1370" i="1"/>
  <c r="Q1370" i="1"/>
  <c r="H1377" i="1"/>
  <c r="Q1378" i="1"/>
  <c r="H1385" i="1"/>
  <c r="Q1386" i="1"/>
  <c r="H1396" i="1"/>
  <c r="Q1397" i="1"/>
  <c r="H1404" i="1"/>
  <c r="Q1405" i="1"/>
  <c r="H1412" i="1"/>
  <c r="S1412" i="1"/>
  <c r="S1413" i="1"/>
  <c r="S1426" i="1"/>
  <c r="S1427" i="1"/>
  <c r="S1434" i="1"/>
  <c r="S1435" i="1"/>
  <c r="S1442" i="1"/>
  <c r="S1443" i="1"/>
  <c r="S1450" i="1"/>
  <c r="S1451" i="1"/>
  <c r="S1458" i="1"/>
  <c r="S1459" i="1"/>
  <c r="S1469" i="1"/>
  <c r="S1470" i="1"/>
  <c r="S1478" i="1"/>
  <c r="S1486" i="1"/>
  <c r="S1494" i="1"/>
  <c r="S1502" i="1"/>
  <c r="S1518" i="1"/>
  <c r="S1526" i="1"/>
  <c r="S1534" i="1"/>
  <c r="S1542" i="1"/>
  <c r="S1550" i="1"/>
  <c r="S1565" i="1"/>
  <c r="S1566" i="1"/>
  <c r="S1574" i="1"/>
  <c r="S1581" i="1"/>
  <c r="S1582" i="1"/>
  <c r="S1589" i="1"/>
  <c r="S1590" i="1"/>
  <c r="S1598" i="1"/>
  <c r="S1605" i="1"/>
  <c r="S1606" i="1"/>
  <c r="S1616" i="1"/>
  <c r="S1617" i="1"/>
  <c r="S1626" i="1"/>
  <c r="S1627" i="1"/>
  <c r="S1653" i="1"/>
  <c r="S1654" i="1"/>
  <c r="S1661" i="1"/>
  <c r="S1662" i="1"/>
  <c r="S1669" i="1"/>
  <c r="S1670" i="1"/>
  <c r="S1677" i="1"/>
  <c r="S1678" i="1"/>
  <c r="S1685" i="1"/>
  <c r="S1686" i="1"/>
  <c r="S1693" i="1"/>
  <c r="S1694" i="1"/>
  <c r="S1716" i="1"/>
  <c r="S1717" i="1"/>
  <c r="S1726" i="1"/>
  <c r="S1727" i="1"/>
  <c r="S1746" i="1"/>
  <c r="S1747" i="1"/>
  <c r="S1754" i="1"/>
  <c r="S1755" i="1"/>
  <c r="S1762" i="1"/>
  <c r="S1763" i="1"/>
  <c r="S1777" i="1"/>
  <c r="S1778" i="1"/>
  <c r="S1785" i="1"/>
  <c r="S1786" i="1"/>
  <c r="S1793" i="1"/>
  <c r="S1794" i="1"/>
  <c r="S1807" i="1"/>
  <c r="S1808" i="1"/>
  <c r="S1815" i="1"/>
  <c r="S1816" i="1"/>
  <c r="S1823" i="1"/>
  <c r="S1824" i="1"/>
  <c r="S1831" i="1"/>
  <c r="S1832" i="1"/>
  <c r="S1840" i="1"/>
  <c r="S1842" i="1"/>
  <c r="S1843" i="1"/>
  <c r="S1852" i="1"/>
  <c r="S1853" i="1"/>
  <c r="G1861" i="1"/>
  <c r="P1861" i="1"/>
  <c r="E1864" i="1"/>
  <c r="E1861" i="1" s="1"/>
  <c r="N1864" i="1"/>
  <c r="Q1864" i="1"/>
  <c r="G1879" i="1"/>
  <c r="P1880" i="1"/>
  <c r="F1882" i="1"/>
  <c r="H1883" i="1"/>
  <c r="E1890" i="1"/>
  <c r="N1891" i="1"/>
  <c r="E1898" i="1"/>
  <c r="N1899" i="1"/>
  <c r="O1906" i="1"/>
  <c r="O1907" i="1"/>
  <c r="O1914" i="1"/>
  <c r="O1915" i="1"/>
  <c r="O1922" i="1"/>
  <c r="O1923" i="1"/>
  <c r="O1930" i="1"/>
  <c r="O1931" i="1"/>
  <c r="O1938" i="1"/>
  <c r="O1939" i="1"/>
  <c r="O1946" i="1"/>
  <c r="O1947" i="1"/>
  <c r="O1954" i="1"/>
  <c r="O1955" i="1"/>
  <c r="O1962" i="1"/>
  <c r="O1963" i="1"/>
  <c r="O1970" i="1"/>
  <c r="O1971" i="1"/>
  <c r="O1978" i="1"/>
  <c r="O1979" i="1"/>
  <c r="O1997" i="1"/>
  <c r="O1998" i="1"/>
  <c r="O2005" i="1"/>
  <c r="O2006" i="1"/>
  <c r="O2013" i="1"/>
  <c r="O2014" i="1"/>
  <c r="O2021" i="1"/>
  <c r="O2022" i="1"/>
  <c r="O2029" i="1"/>
  <c r="O2030" i="1"/>
  <c r="O2037" i="1"/>
  <c r="O2038" i="1"/>
  <c r="O2045" i="1"/>
  <c r="O2046" i="1"/>
  <c r="O2053" i="1"/>
  <c r="O2054" i="1"/>
  <c r="O2061" i="1"/>
  <c r="O2062" i="1"/>
  <c r="O2069" i="1"/>
  <c r="O2070" i="1"/>
  <c r="O2080" i="1"/>
  <c r="O2081" i="1"/>
  <c r="O2088" i="1"/>
  <c r="O2089" i="1"/>
  <c r="O2096" i="1"/>
  <c r="O2097" i="1"/>
  <c r="O2104" i="1"/>
  <c r="O2105" i="1"/>
  <c r="O2239" i="1"/>
  <c r="O2240" i="1"/>
  <c r="O2247" i="1"/>
  <c r="O2248" i="1"/>
  <c r="O2255" i="1"/>
  <c r="O2256" i="1"/>
  <c r="O2263" i="1"/>
  <c r="O2264" i="1"/>
  <c r="O2271" i="1"/>
  <c r="O2272" i="1"/>
  <c r="O2279" i="1"/>
  <c r="O2280" i="1"/>
  <c r="O2287" i="1"/>
  <c r="O2288" i="1"/>
  <c r="O2295" i="1"/>
  <c r="O2296" i="1"/>
  <c r="O2303" i="1"/>
  <c r="O2304" i="1"/>
  <c r="O2311" i="1"/>
  <c r="O2312" i="1"/>
  <c r="O2319" i="1"/>
  <c r="O2320" i="1"/>
  <c r="O2327" i="1"/>
  <c r="O2328" i="1"/>
  <c r="O2335" i="1"/>
  <c r="O2336" i="1"/>
  <c r="O2343" i="1"/>
  <c r="O2344" i="1"/>
  <c r="N2354" i="1"/>
  <c r="E2355" i="1"/>
  <c r="O2355" i="1"/>
  <c r="N2355" i="1"/>
  <c r="N2435" i="1"/>
  <c r="E2436" i="1"/>
  <c r="O2436" i="1"/>
  <c r="O2445" i="1"/>
  <c r="O2446" i="1"/>
  <c r="O2453" i="1"/>
  <c r="O2454" i="1"/>
  <c r="O2464" i="1"/>
  <c r="O2465" i="1"/>
  <c r="O2472" i="1"/>
  <c r="O2473" i="1"/>
  <c r="O2480" i="1"/>
  <c r="O2481" i="1"/>
  <c r="O2494" i="1"/>
  <c r="O2495" i="1"/>
  <c r="O2502" i="1"/>
  <c r="O2503" i="1"/>
  <c r="O2510" i="1"/>
  <c r="O2511" i="1"/>
  <c r="H2518" i="1"/>
  <c r="S2518" i="1"/>
  <c r="S2519" i="1"/>
  <c r="S2526" i="1"/>
  <c r="S2527" i="1"/>
  <c r="S2534" i="1"/>
  <c r="S2535" i="1"/>
  <c r="N2577" i="1"/>
  <c r="K1509" i="1" l="1"/>
  <c r="S1839" i="1"/>
  <c r="O1229" i="1"/>
  <c r="O1194" i="1"/>
  <c r="Q579" i="1"/>
  <c r="E1332" i="1"/>
  <c r="G1313" i="1"/>
  <c r="F1313" i="1" s="1"/>
  <c r="J1139" i="1"/>
  <c r="N415" i="1"/>
  <c r="E1839" i="1"/>
  <c r="K1136" i="1"/>
  <c r="H1136" i="1" s="1"/>
  <c r="H856" i="1"/>
  <c r="T1509" i="1"/>
  <c r="H1573" i="1"/>
  <c r="F1466" i="1"/>
  <c r="F1393" i="1" s="1"/>
  <c r="T491" i="1"/>
  <c r="S491" i="1" s="1"/>
  <c r="Z495" i="1"/>
  <c r="O579" i="1"/>
  <c r="N414" i="1"/>
  <c r="E1840" i="1"/>
  <c r="J864" i="1"/>
  <c r="H1195" i="1"/>
  <c r="F580" i="1"/>
  <c r="T884" i="1"/>
  <c r="Z886" i="1"/>
  <c r="T880" i="1"/>
  <c r="Z882" i="1"/>
  <c r="T876" i="1"/>
  <c r="Z878" i="1"/>
  <c r="T872" i="1"/>
  <c r="Z874" i="1"/>
  <c r="T860" i="1"/>
  <c r="Z862" i="1"/>
  <c r="T856" i="1"/>
  <c r="Q856" i="1" s="1"/>
  <c r="Z858" i="1"/>
  <c r="T1597" i="1"/>
  <c r="T1573" i="1"/>
  <c r="T1541" i="1"/>
  <c r="T1533" i="1"/>
  <c r="T1369" i="1"/>
  <c r="Z1371" i="1"/>
  <c r="T2104" i="1"/>
  <c r="Z2106" i="1"/>
  <c r="Z2104" i="1" s="1"/>
  <c r="Y2104" i="1" s="1"/>
  <c r="T868" i="1"/>
  <c r="S868" i="1" s="1"/>
  <c r="Z870" i="1"/>
  <c r="T864" i="1"/>
  <c r="Q864" i="1" s="1"/>
  <c r="T983" i="1"/>
  <c r="Z985" i="1"/>
  <c r="T908" i="1"/>
  <c r="Y910" i="1"/>
  <c r="Z910" i="1" s="1"/>
  <c r="O1136" i="1"/>
  <c r="E488" i="1"/>
  <c r="J853" i="1"/>
  <c r="E415" i="1"/>
  <c r="J1136" i="1"/>
  <c r="J580" i="1"/>
  <c r="O1466" i="1"/>
  <c r="O1393" i="1" s="1"/>
  <c r="J872" i="1"/>
  <c r="H860" i="1"/>
  <c r="K905" i="1"/>
  <c r="H905" i="1" s="1"/>
  <c r="F1467" i="1"/>
  <c r="F1394" i="1" s="1"/>
  <c r="K754" i="1"/>
  <c r="T754" i="1"/>
  <c r="K491" i="1"/>
  <c r="J1882" i="1"/>
  <c r="K1879" i="1"/>
  <c r="H1882" i="1"/>
  <c r="Q1879" i="1"/>
  <c r="T853" i="1"/>
  <c r="S853" i="1" s="1"/>
  <c r="T1863" i="1"/>
  <c r="T1549" i="1"/>
  <c r="T1477" i="1"/>
  <c r="K983" i="1"/>
  <c r="K927" i="1"/>
  <c r="S864" i="1"/>
  <c r="K1863" i="1"/>
  <c r="K1549" i="1"/>
  <c r="K1477" i="1"/>
  <c r="T927" i="1"/>
  <c r="S1879" i="1"/>
  <c r="J981" i="1"/>
  <c r="S1880" i="1"/>
  <c r="J1312" i="1"/>
  <c r="J1137" i="1"/>
  <c r="F1880" i="1"/>
  <c r="O1467" i="1"/>
  <c r="H1880" i="1"/>
  <c r="N924" i="1"/>
  <c r="S415" i="1"/>
  <c r="S414" i="1"/>
  <c r="F1194" i="1"/>
  <c r="E1194" i="1"/>
  <c r="N905" i="1"/>
  <c r="E1136" i="1"/>
  <c r="Q1467" i="1"/>
  <c r="O905" i="1"/>
  <c r="N1466" i="1"/>
  <c r="N1393" i="1" s="1"/>
  <c r="E854" i="1"/>
  <c r="N1467" i="1"/>
  <c r="N1394" i="1" s="1"/>
  <c r="J415" i="1"/>
  <c r="H415" i="1"/>
  <c r="E1467" i="1"/>
  <c r="E1394" i="1" s="1"/>
  <c r="S644" i="1"/>
  <c r="Q644" i="1"/>
  <c r="O488" i="1"/>
  <c r="O489" i="1"/>
  <c r="E1466" i="1"/>
  <c r="E1393" i="1" s="1"/>
  <c r="E853" i="1"/>
  <c r="E906" i="1"/>
  <c r="J1467" i="1"/>
  <c r="J1394" i="1" s="1"/>
  <c r="H1137" i="1"/>
  <c r="E1312" i="1"/>
  <c r="H1467" i="1"/>
  <c r="F1230" i="1"/>
  <c r="E1230" i="1"/>
  <c r="J1229" i="1"/>
  <c r="H1229" i="1"/>
  <c r="S645" i="1"/>
  <c r="Q645" i="1"/>
  <c r="F645" i="1"/>
  <c r="E645" i="1"/>
  <c r="F644" i="1"/>
  <c r="E644" i="1"/>
  <c r="F1137" i="1"/>
  <c r="E1137" i="1"/>
  <c r="F1229" i="1"/>
  <c r="E1229" i="1"/>
  <c r="O645" i="1"/>
  <c r="N645" i="1"/>
  <c r="O644" i="1"/>
  <c r="N644" i="1"/>
  <c r="F579" i="1"/>
  <c r="E579" i="1"/>
  <c r="H981" i="1"/>
  <c r="F981" i="1"/>
  <c r="E981" i="1"/>
  <c r="H1312" i="1"/>
  <c r="H925" i="1"/>
  <c r="J1880" i="1"/>
  <c r="S752" i="1"/>
  <c r="O980" i="1"/>
  <c r="N980" i="1"/>
  <c r="O924" i="1"/>
  <c r="Q925" i="1"/>
  <c r="N853" i="1"/>
  <c r="S478" i="1"/>
  <c r="S477" i="1"/>
  <c r="N489" i="1"/>
  <c r="E1880" i="1"/>
  <c r="O1879" i="1"/>
  <c r="N1879" i="1"/>
  <c r="S1861" i="1"/>
  <c r="S1332" i="1"/>
  <c r="H1394" i="1"/>
  <c r="Q1393" i="1"/>
  <c r="O1394" i="1"/>
  <c r="N752" i="1"/>
  <c r="F924" i="1"/>
  <c r="E924" i="1"/>
  <c r="F905" i="1"/>
  <c r="E905" i="1"/>
  <c r="H854" i="1"/>
  <c r="O925" i="1"/>
  <c r="N854" i="1"/>
  <c r="N488" i="1"/>
  <c r="O1880" i="1"/>
  <c r="N1880" i="1"/>
  <c r="F1879" i="1"/>
  <c r="E1879" i="1"/>
  <c r="Q1861" i="1"/>
  <c r="N1861" i="1"/>
  <c r="S1467" i="1"/>
  <c r="S1394" i="1" s="1"/>
  <c r="O1331" i="1"/>
  <c r="N1331" i="1"/>
  <c r="P1312" i="1"/>
  <c r="P1332" i="1"/>
  <c r="Q854" i="1"/>
  <c r="Q752" i="1"/>
  <c r="Q906" i="1"/>
  <c r="Q489" i="1"/>
  <c r="S869" i="1"/>
  <c r="S492" i="1"/>
  <c r="Q1394" i="1"/>
  <c r="Q1313" i="1"/>
  <c r="H906" i="1"/>
  <c r="H489" i="1"/>
  <c r="J489" i="1"/>
  <c r="E1313" i="1" l="1"/>
  <c r="Q853" i="1"/>
  <c r="S856" i="1"/>
  <c r="Q868" i="1"/>
  <c r="H1879" i="1"/>
  <c r="Q491" i="1"/>
  <c r="T488" i="1"/>
  <c r="S488" i="1" s="1"/>
  <c r="S1509" i="1"/>
  <c r="Q1509" i="1"/>
  <c r="J1509" i="1"/>
  <c r="H1509" i="1"/>
  <c r="T1331" i="1"/>
  <c r="Z1335" i="1"/>
  <c r="T980" i="1"/>
  <c r="Q983" i="1"/>
  <c r="S983" i="1"/>
  <c r="S2104" i="1"/>
  <c r="Q2104" i="1"/>
  <c r="S1369" i="1"/>
  <c r="Q1369" i="1"/>
  <c r="S1533" i="1"/>
  <c r="Q1533" i="1"/>
  <c r="Q1541" i="1"/>
  <c r="S1541" i="1"/>
  <c r="Q1573" i="1"/>
  <c r="S1573" i="1"/>
  <c r="Q1597" i="1"/>
  <c r="S1597" i="1"/>
  <c r="S860" i="1"/>
  <c r="Q860" i="1"/>
  <c r="S872" i="1"/>
  <c r="Q872" i="1"/>
  <c r="S876" i="1"/>
  <c r="Q876" i="1"/>
  <c r="S880" i="1"/>
  <c r="Q880" i="1"/>
  <c r="S884" i="1"/>
  <c r="Q884" i="1"/>
  <c r="T905" i="1"/>
  <c r="S908" i="1"/>
  <c r="Q908" i="1"/>
  <c r="J1879" i="1"/>
  <c r="J905" i="1"/>
  <c r="J754" i="1"/>
  <c r="J751" i="1" s="1"/>
  <c r="K751" i="1"/>
  <c r="H754" i="1"/>
  <c r="H751" i="1" s="1"/>
  <c r="Q754" i="1"/>
  <c r="Q751" i="1" s="1"/>
  <c r="T751" i="1"/>
  <c r="S754" i="1"/>
  <c r="S751" i="1" s="1"/>
  <c r="J491" i="1"/>
  <c r="H491" i="1"/>
  <c r="K488" i="1"/>
  <c r="T1312" i="1"/>
  <c r="S1331" i="1"/>
  <c r="Q1331" i="1"/>
  <c r="J1477" i="1"/>
  <c r="H1477" i="1"/>
  <c r="J1863" i="1"/>
  <c r="J1860" i="1" s="1"/>
  <c r="H1863" i="1"/>
  <c r="H1860" i="1" s="1"/>
  <c r="K1860" i="1"/>
  <c r="K980" i="1"/>
  <c r="H983" i="1"/>
  <c r="J983" i="1"/>
  <c r="S1549" i="1"/>
  <c r="Q1549" i="1"/>
  <c r="S927" i="1"/>
  <c r="Q927" i="1"/>
  <c r="T924" i="1"/>
  <c r="J1549" i="1"/>
  <c r="H1549" i="1"/>
  <c r="H927" i="1"/>
  <c r="K924" i="1"/>
  <c r="J927" i="1"/>
  <c r="S1477" i="1"/>
  <c r="Q1477" i="1"/>
  <c r="S1863" i="1"/>
  <c r="S1860" i="1" s="1"/>
  <c r="Q1863" i="1"/>
  <c r="Q1860" i="1" s="1"/>
  <c r="T1860" i="1"/>
  <c r="S1313" i="1"/>
  <c r="S854" i="1"/>
  <c r="S489" i="1"/>
  <c r="O1332" i="1"/>
  <c r="N1332" i="1"/>
  <c r="P1313" i="1"/>
  <c r="O1312" i="1"/>
  <c r="N1312" i="1"/>
  <c r="S1393" i="1"/>
  <c r="S1312" i="1" l="1"/>
  <c r="Q488" i="1"/>
  <c r="S980" i="1"/>
  <c r="Q980" i="1"/>
  <c r="S905" i="1"/>
  <c r="Q905" i="1"/>
  <c r="Q1312" i="1"/>
  <c r="H488" i="1"/>
  <c r="J488" i="1"/>
  <c r="H924" i="1"/>
  <c r="J924" i="1"/>
  <c r="S924" i="1"/>
  <c r="Q924" i="1"/>
  <c r="J980" i="1"/>
  <c r="H980" i="1"/>
  <c r="O1313" i="1"/>
  <c r="N1313" i="1"/>
  <c r="H1393" i="1"/>
  <c r="J1393" i="1"/>
  <c r="J1466" i="1"/>
  <c r="H1466" i="1"/>
  <c r="S1466" i="1"/>
  <c r="Q1466" i="1"/>
  <c r="Q1485" i="1"/>
  <c r="T1466" i="1"/>
  <c r="K1466" i="1"/>
  <c r="H1485" i="1"/>
  <c r="Q1525" i="1"/>
  <c r="H1501" i="1"/>
  <c r="H1493" i="1"/>
  <c r="Q1493" i="1"/>
  <c r="H1525" i="1"/>
  <c r="S1525" i="1"/>
  <c r="T1525" i="1"/>
  <c r="H1517" i="1"/>
  <c r="K1517" i="1"/>
  <c r="J1517" i="1"/>
  <c r="J1485" i="1"/>
  <c r="K1485" i="1"/>
  <c r="J1501" i="1"/>
  <c r="K1501" i="1"/>
  <c r="S1485" i="1"/>
  <c r="T1485" i="1"/>
  <c r="Q1517" i="1"/>
  <c r="T1517" i="1"/>
  <c r="S1517" i="1"/>
  <c r="S1493" i="1"/>
  <c r="T1493" i="1"/>
  <c r="Q1501" i="1"/>
  <c r="T1501" i="1"/>
  <c r="S1501" i="1"/>
  <c r="J1493" i="1"/>
  <c r="K1493" i="1"/>
  <c r="Z1485" i="1"/>
  <c r="Y1485" i="1"/>
  <c r="J1525" i="1"/>
  <c r="K1525" i="1"/>
  <c r="Z1493" i="1"/>
  <c r="Y1493" i="1"/>
  <c r="Z1501" i="1"/>
  <c r="Y1501" i="1"/>
</calcChain>
</file>

<file path=xl/sharedStrings.xml><?xml version="1.0" encoding="utf-8"?>
<sst xmlns="http://schemas.openxmlformats.org/spreadsheetml/2006/main" count="2791" uniqueCount="1888">
  <si>
    <t>№ п/п</t>
  </si>
  <si>
    <t>№  МО п/п</t>
  </si>
  <si>
    <t>№ орг. п/п</t>
  </si>
  <si>
    <t>Наименование организации</t>
  </si>
  <si>
    <t>2014 год</t>
  </si>
  <si>
    <t>2015 год</t>
  </si>
  <si>
    <t>Тарифы на услугу ГВС</t>
  </si>
  <si>
    <t>Объём относящийся к тарифу на услугу, куб.м.</t>
  </si>
  <si>
    <r>
      <t>Тарифы на услугу в сфере ГВС для</t>
    </r>
    <r>
      <rPr>
        <b/>
        <sz val="12"/>
        <color indexed="10"/>
        <rFont val="Calibri"/>
        <family val="2"/>
        <charset val="204"/>
      </rPr>
      <t xml:space="preserve"> НАСЕЛЕНИЯ</t>
    </r>
  </si>
  <si>
    <t>без НДС</t>
  </si>
  <si>
    <t>с НДС</t>
  </si>
  <si>
    <t>3</t>
  </si>
  <si>
    <t>Арбажский район</t>
  </si>
  <si>
    <t>Арбажское, всего по МО</t>
  </si>
  <si>
    <t>1.1</t>
  </si>
  <si>
    <t>1.1.1</t>
  </si>
  <si>
    <t>1.1.2</t>
  </si>
  <si>
    <t>1.1.3</t>
  </si>
  <si>
    <t>Верхотульское, всего по МО</t>
  </si>
  <si>
    <t>1.2</t>
  </si>
  <si>
    <t>1.2.1</t>
  </si>
  <si>
    <t>1.2.2</t>
  </si>
  <si>
    <t>1.2.3</t>
  </si>
  <si>
    <t>Корминское, всего по МО</t>
  </si>
  <si>
    <t>1.3</t>
  </si>
  <si>
    <t>1.3.1</t>
  </si>
  <si>
    <t>1.3.2</t>
  </si>
  <si>
    <t>1.3.3</t>
  </si>
  <si>
    <t>Сорвижское, всего по МО</t>
  </si>
  <si>
    <t>1.4</t>
  </si>
  <si>
    <t>1.4.1</t>
  </si>
  <si>
    <t>1.4.2</t>
  </si>
  <si>
    <t>1.4.3</t>
  </si>
  <si>
    <t>Шембетское, всего по МО</t>
  </si>
  <si>
    <t>1.5</t>
  </si>
  <si>
    <t>1.5.1</t>
  </si>
  <si>
    <t>1.5.2</t>
  </si>
  <si>
    <t>1.5.3</t>
  </si>
  <si>
    <t>Афанасьевский район</t>
  </si>
  <si>
    <t>Бисеровское, всего по МО</t>
  </si>
  <si>
    <t>2.1</t>
  </si>
  <si>
    <t>2.1.1</t>
  </si>
  <si>
    <t>2.1.2</t>
  </si>
  <si>
    <t>2.1.3</t>
  </si>
  <si>
    <t>Борское, всего по МО</t>
  </si>
  <si>
    <t>2.2</t>
  </si>
  <si>
    <t>2.2.1</t>
  </si>
  <si>
    <t>2.2.2</t>
  </si>
  <si>
    <t>2.2.3</t>
  </si>
  <si>
    <t>Гординское, всего по МО</t>
  </si>
  <si>
    <t>2.3</t>
  </si>
  <si>
    <t>2.3.1</t>
  </si>
  <si>
    <t>2.3.2</t>
  </si>
  <si>
    <t>2.3.3</t>
  </si>
  <si>
    <t>Ичетовкинское, всего по МО</t>
  </si>
  <si>
    <t>2.4</t>
  </si>
  <si>
    <t>2.4.1</t>
  </si>
  <si>
    <t>2.4.2</t>
  </si>
  <si>
    <t>2.4.3</t>
  </si>
  <si>
    <t>Лыткинское, всего по МО</t>
  </si>
  <si>
    <t>2.5</t>
  </si>
  <si>
    <t>2.5.1</t>
  </si>
  <si>
    <t>2.5.2</t>
  </si>
  <si>
    <t>2.5.3</t>
  </si>
  <si>
    <t>Пашинское, всего по МО</t>
  </si>
  <si>
    <t>2.6</t>
  </si>
  <si>
    <t>2.6.1</t>
  </si>
  <si>
    <t>2.6.2</t>
  </si>
  <si>
    <t>2.6.3</t>
  </si>
  <si>
    <t>пгт Афанасьево, всего по МО</t>
  </si>
  <si>
    <t>2.7</t>
  </si>
  <si>
    <t>2.7.1</t>
  </si>
  <si>
    <t>2.7.2</t>
  </si>
  <si>
    <t>2.7.3</t>
  </si>
  <si>
    <t>2.8</t>
  </si>
  <si>
    <t>2.8.1</t>
  </si>
  <si>
    <t>2.8.2</t>
  </si>
  <si>
    <t>2.8.3</t>
  </si>
  <si>
    <t>Белохолуницкий район</t>
  </si>
  <si>
    <t>Быдановское, всего по МО</t>
  </si>
  <si>
    <t>3.1</t>
  </si>
  <si>
    <t>3.1.1.</t>
  </si>
  <si>
    <t>3.1.2.</t>
  </si>
  <si>
    <t>3.1.3</t>
  </si>
  <si>
    <t>Всехсвятское, всего по МО</t>
  </si>
  <si>
    <t>3.2</t>
  </si>
  <si>
    <t>3.2.1.</t>
  </si>
  <si>
    <t>3.2.2.</t>
  </si>
  <si>
    <t>3.2.3.</t>
  </si>
  <si>
    <t>город Белая Холуница, всего по МО</t>
  </si>
  <si>
    <t>3.3</t>
  </si>
  <si>
    <t>3.3.1</t>
  </si>
  <si>
    <t>3.3.2</t>
  </si>
  <si>
    <t>3.3.3</t>
  </si>
  <si>
    <t>Гуренское, всего по МО</t>
  </si>
  <si>
    <t>3.4</t>
  </si>
  <si>
    <t>3.4.1.</t>
  </si>
  <si>
    <t>3.4.2</t>
  </si>
  <si>
    <t>3.4.3</t>
  </si>
  <si>
    <t>Дубровское, всего по МО</t>
  </si>
  <si>
    <t>3.5</t>
  </si>
  <si>
    <t>3.5.1.</t>
  </si>
  <si>
    <t>3.5.2</t>
  </si>
  <si>
    <t>3.5.3</t>
  </si>
  <si>
    <t>Климковское, всего по МО</t>
  </si>
  <si>
    <t>3.6</t>
  </si>
  <si>
    <t>3.6.1</t>
  </si>
  <si>
    <t>3.6.2</t>
  </si>
  <si>
    <t>3.6.3</t>
  </si>
  <si>
    <t>Подрезчихинское, всего по МО</t>
  </si>
  <si>
    <t>3.7</t>
  </si>
  <si>
    <t>3.7.1</t>
  </si>
  <si>
    <t>3.7.2</t>
  </si>
  <si>
    <t>3.7.3</t>
  </si>
  <si>
    <t>Поломское, всего по МО</t>
  </si>
  <si>
    <t>3.8</t>
  </si>
  <si>
    <t>3.8.1</t>
  </si>
  <si>
    <t>3.8.2</t>
  </si>
  <si>
    <t>3.8.3</t>
  </si>
  <si>
    <t>Прокопьевское, всего по МО</t>
  </si>
  <si>
    <t>3.9</t>
  </si>
  <si>
    <t>3.9.1</t>
  </si>
  <si>
    <t>3.9.2</t>
  </si>
  <si>
    <t>3.9.3</t>
  </si>
  <si>
    <t>Ракаловское, всего по МО</t>
  </si>
  <si>
    <t>3.10</t>
  </si>
  <si>
    <t>3.10.1</t>
  </si>
  <si>
    <t>3.10.2</t>
  </si>
  <si>
    <t>3.10.3</t>
  </si>
  <si>
    <t>Троицкое, всего по МО</t>
  </si>
  <si>
    <t>3.11</t>
  </si>
  <si>
    <t>3.11.1</t>
  </si>
  <si>
    <t>3.11.2</t>
  </si>
  <si>
    <t>3.11.3</t>
  </si>
  <si>
    <t>Богородский район</t>
  </si>
  <si>
    <t>Ошланское, всего по МО</t>
  </si>
  <si>
    <t>4.1</t>
  </si>
  <si>
    <t>4.1.1.</t>
  </si>
  <si>
    <t>4.1.2</t>
  </si>
  <si>
    <t>4.1.3</t>
  </si>
  <si>
    <t>4.1.4</t>
  </si>
  <si>
    <t>4.1.5</t>
  </si>
  <si>
    <t>4.1.6</t>
  </si>
  <si>
    <t>4.1.7</t>
  </si>
  <si>
    <t>4.1.8</t>
  </si>
  <si>
    <t>поселок Богородский, всего по МО</t>
  </si>
  <si>
    <t>4.2</t>
  </si>
  <si>
    <t>4.2.1.</t>
  </si>
  <si>
    <t>4.2.2.</t>
  </si>
  <si>
    <t>4.2.3.</t>
  </si>
  <si>
    <t>Верхнекамский район</t>
  </si>
  <si>
    <t>город Кирс, всего по МО</t>
  </si>
  <si>
    <t>5.1</t>
  </si>
  <si>
    <t>5.1.1</t>
  </si>
  <si>
    <t>5.1.2</t>
  </si>
  <si>
    <t>5.1.3</t>
  </si>
  <si>
    <t>Кайское, всего по МО</t>
  </si>
  <si>
    <t>5.2</t>
  </si>
  <si>
    <t>5.2.1</t>
  </si>
  <si>
    <t>5.2.2</t>
  </si>
  <si>
    <t>5.2.3</t>
  </si>
  <si>
    <t>Камское, всего по МО</t>
  </si>
  <si>
    <t>5.3</t>
  </si>
  <si>
    <t>5.3.1.</t>
  </si>
  <si>
    <t>5.3.2</t>
  </si>
  <si>
    <t>5.3.3</t>
  </si>
  <si>
    <t>Лойнское, всего по МО</t>
  </si>
  <si>
    <t>5.4</t>
  </si>
  <si>
    <t>5.4.1</t>
  </si>
  <si>
    <t>5.4.2</t>
  </si>
  <si>
    <t>5.4.3</t>
  </si>
  <si>
    <t>Поселок Лесной, всего по МО</t>
  </si>
  <si>
    <t>5.5</t>
  </si>
  <si>
    <t>5.5.1</t>
  </si>
  <si>
    <t>5.5.2</t>
  </si>
  <si>
    <t>5.5.3</t>
  </si>
  <si>
    <t>Поселок Рудничный, всего по МО</t>
  </si>
  <si>
    <t>5.6</t>
  </si>
  <si>
    <t>5.6.1</t>
  </si>
  <si>
    <t>5.6.2</t>
  </si>
  <si>
    <t>5.6.3</t>
  </si>
  <si>
    <t>Поселок Светлополянск, всего по МО</t>
  </si>
  <si>
    <t>5.7</t>
  </si>
  <si>
    <t>5.7.1</t>
  </si>
  <si>
    <t>5.7.2</t>
  </si>
  <si>
    <t>5.7.3</t>
  </si>
  <si>
    <t>Созимское, всего по МО</t>
  </si>
  <si>
    <t>5.8</t>
  </si>
  <si>
    <t>5.8.1</t>
  </si>
  <si>
    <t>5.8.2</t>
  </si>
  <si>
    <t>5.8.3</t>
  </si>
  <si>
    <t>Чусовское, всего по МО</t>
  </si>
  <si>
    <t>5.9</t>
  </si>
  <si>
    <t>5.9.1</t>
  </si>
  <si>
    <t>5.9.2</t>
  </si>
  <si>
    <t>5.9.3</t>
  </si>
  <si>
    <t>Верхошижемский район</t>
  </si>
  <si>
    <t>Зоновское, всего по МО</t>
  </si>
  <si>
    <t>6.1.</t>
  </si>
  <si>
    <t>6.1.1.</t>
  </si>
  <si>
    <t>6.1.2</t>
  </si>
  <si>
    <t>6.1.3</t>
  </si>
  <si>
    <t>Калачиговское, всего по МО</t>
  </si>
  <si>
    <t>6.2.</t>
  </si>
  <si>
    <t>6.2.1</t>
  </si>
  <si>
    <t>6.2.2</t>
  </si>
  <si>
    <t>6.2.3</t>
  </si>
  <si>
    <t>Косинское, всего по МО</t>
  </si>
  <si>
    <t>6.3</t>
  </si>
  <si>
    <t>6.3.1</t>
  </si>
  <si>
    <t>6.3.2</t>
  </si>
  <si>
    <t>6.3.3</t>
  </si>
  <si>
    <t>Мякишинское, всего по МО</t>
  </si>
  <si>
    <t>6.4</t>
  </si>
  <si>
    <t>6.4.1.</t>
  </si>
  <si>
    <t>6.4.2</t>
  </si>
  <si>
    <t>6.4.3</t>
  </si>
  <si>
    <t>Поселок Верхошижемье, всего по МО</t>
  </si>
  <si>
    <t>6.5</t>
  </si>
  <si>
    <t>6.5.1</t>
  </si>
  <si>
    <t>6.5.2</t>
  </si>
  <si>
    <t>6.5.3</t>
  </si>
  <si>
    <t>Пунгинское, всего по МО</t>
  </si>
  <si>
    <t>6.6</t>
  </si>
  <si>
    <t>6.6.1</t>
  </si>
  <si>
    <t>6.6.2</t>
  </si>
  <si>
    <t>6.6.3</t>
  </si>
  <si>
    <t>Среднеивкинское, всего по МО</t>
  </si>
  <si>
    <t>6.7</t>
  </si>
  <si>
    <t>6.7.1</t>
  </si>
  <si>
    <t>6.7.2</t>
  </si>
  <si>
    <t>6.7.3</t>
  </si>
  <si>
    <t>Сырдинское, всего по МО</t>
  </si>
  <si>
    <t>6.8</t>
  </si>
  <si>
    <t>6.8.1</t>
  </si>
  <si>
    <t>6.8.2</t>
  </si>
  <si>
    <t>6.8.3</t>
  </si>
  <si>
    <t>Угорское, всего по МО</t>
  </si>
  <si>
    <t>6.9</t>
  </si>
  <si>
    <t>6.9.1</t>
  </si>
  <si>
    <t>6.9.2</t>
  </si>
  <si>
    <t>6.9.3.</t>
  </si>
  <si>
    <t>город Вятские Поляны</t>
  </si>
  <si>
    <t>город Вятские Поляны, всего по МО</t>
  </si>
  <si>
    <t>7.1</t>
  </si>
  <si>
    <t>7.1.1.</t>
  </si>
  <si>
    <t>7.1.2</t>
  </si>
  <si>
    <t>7.1.3</t>
  </si>
  <si>
    <t>ООО "Молот-Энерго" от котельн Школьн,3</t>
  </si>
  <si>
    <t>7.1.4</t>
  </si>
  <si>
    <t>ООО Малая энергетика, вместо "Сокол" (от котельной ул. Кооперативная, 1)</t>
  </si>
  <si>
    <t>7.1.5</t>
  </si>
  <si>
    <t>ООО Малая энергетика, вместо "Сокол" (от котельной ул. Советская, 97)</t>
  </si>
  <si>
    <t>7.1.6</t>
  </si>
  <si>
    <t>ООО "Тепловик"</t>
  </si>
  <si>
    <t>Вятскополянский район</t>
  </si>
  <si>
    <t>Город Сосновка, всего по МО</t>
  </si>
  <si>
    <t>8.1</t>
  </si>
  <si>
    <t>8.1.1</t>
  </si>
  <si>
    <t>ООО "Стройсервис"</t>
  </si>
  <si>
    <t>8.1.2</t>
  </si>
  <si>
    <t>ООО "Коммунальная энергетика"</t>
  </si>
  <si>
    <t>Даровское район</t>
  </si>
  <si>
    <t>Верховонданское, всего по МО</t>
  </si>
  <si>
    <t>9.1.</t>
  </si>
  <si>
    <t>9.1.1</t>
  </si>
  <si>
    <t>9.1.2</t>
  </si>
  <si>
    <t>9.1.3</t>
  </si>
  <si>
    <t>Вонданское, всего по МО</t>
  </si>
  <si>
    <t>9.2.</t>
  </si>
  <si>
    <t>9.2.1</t>
  </si>
  <si>
    <t>9.2.2</t>
  </si>
  <si>
    <t>9.2.3</t>
  </si>
  <si>
    <t>Кобрское, всего по МО</t>
  </si>
  <si>
    <t>9.3</t>
  </si>
  <si>
    <t>9.3.1</t>
  </si>
  <si>
    <t>9.3.2</t>
  </si>
  <si>
    <t>9.3.3</t>
  </si>
  <si>
    <t>Лузянское, всего по МО</t>
  </si>
  <si>
    <t>9.4</t>
  </si>
  <si>
    <t>9.4.1</t>
  </si>
  <si>
    <t>9.4.2</t>
  </si>
  <si>
    <t>9.4.3</t>
  </si>
  <si>
    <t>Пиксурское, всего по МО</t>
  </si>
  <si>
    <t>9.5</t>
  </si>
  <si>
    <t>9.5.1</t>
  </si>
  <si>
    <t>9.5.2</t>
  </si>
  <si>
    <t>9.5.3</t>
  </si>
  <si>
    <t>Поселок Даровской, всего по МО</t>
  </si>
  <si>
    <t>9.6</t>
  </si>
  <si>
    <t>9.6.1</t>
  </si>
  <si>
    <t>9.6.2</t>
  </si>
  <si>
    <t>9.6.3</t>
  </si>
  <si>
    <t>9.6.4</t>
  </si>
  <si>
    <t>9.6.5</t>
  </si>
  <si>
    <t>9.6.6</t>
  </si>
  <si>
    <t>9.6.7</t>
  </si>
  <si>
    <t>9.6.8</t>
  </si>
  <si>
    <t>9.6.9</t>
  </si>
  <si>
    <t>ЗАТО Первомайский</t>
  </si>
  <si>
    <t>ЗАТО Первомайский, всего по МО</t>
  </si>
  <si>
    <t>10.1</t>
  </si>
  <si>
    <t>10.1.1</t>
  </si>
  <si>
    <t>10.1.2</t>
  </si>
  <si>
    <t>10.1.3</t>
  </si>
  <si>
    <t>Зуевский район</t>
  </si>
  <si>
    <t>город Зуевка, всего по МО</t>
  </si>
  <si>
    <t>11.1</t>
  </si>
  <si>
    <t>11.1.1</t>
  </si>
  <si>
    <t>МУП ЖКХ "Газтепложилсервис"</t>
  </si>
  <si>
    <t>11.1.2</t>
  </si>
  <si>
    <t>11.1.3</t>
  </si>
  <si>
    <t>Зуевское, всего по МО</t>
  </si>
  <si>
    <t>11.2</t>
  </si>
  <si>
    <t>11.2.1</t>
  </si>
  <si>
    <t>11.2.2</t>
  </si>
  <si>
    <t>11.2.3</t>
  </si>
  <si>
    <t>Кордяжское, всего по МО</t>
  </si>
  <si>
    <t>11.3</t>
  </si>
  <si>
    <t>11.3.1</t>
  </si>
  <si>
    <t>11.3.2</t>
  </si>
  <si>
    <t>11.3.3</t>
  </si>
  <si>
    <t>11.4</t>
  </si>
  <si>
    <t>11.4.1</t>
  </si>
  <si>
    <t>11.4.2</t>
  </si>
  <si>
    <t>11.4.3</t>
  </si>
  <si>
    <t>Мухинское, всего по МО</t>
  </si>
  <si>
    <t>11.5</t>
  </si>
  <si>
    <t>11.5.1</t>
  </si>
  <si>
    <t>11.5.2</t>
  </si>
  <si>
    <t>11.5.3</t>
  </si>
  <si>
    <t>Октябрьское, всего по МО</t>
  </si>
  <si>
    <t>11.6</t>
  </si>
  <si>
    <t>11.6.1</t>
  </si>
  <si>
    <t>11.6.2</t>
  </si>
  <si>
    <t>11.6.3</t>
  </si>
  <si>
    <t>Сезеневское, всего по МО</t>
  </si>
  <si>
    <t>11.7</t>
  </si>
  <si>
    <t>11.7.1</t>
  </si>
  <si>
    <t>11.7.2</t>
  </si>
  <si>
    <t>11.7.3</t>
  </si>
  <si>
    <t>Семушинское, всего по МО</t>
  </si>
  <si>
    <t>11.8</t>
  </si>
  <si>
    <t>11.8.1</t>
  </si>
  <si>
    <t>11.8.2</t>
  </si>
  <si>
    <t>11.8.3</t>
  </si>
  <si>
    <t>Соколовское, всего по МО</t>
  </si>
  <si>
    <t>11.9</t>
  </si>
  <si>
    <t>11.9.1</t>
  </si>
  <si>
    <t>11.9.2</t>
  </si>
  <si>
    <t>11.9.3</t>
  </si>
  <si>
    <t>Сунское, всего по МО</t>
  </si>
  <si>
    <t>11.10</t>
  </si>
  <si>
    <t>11.10.1.</t>
  </si>
  <si>
    <t>11.10.2</t>
  </si>
  <si>
    <t>11.10.3</t>
  </si>
  <si>
    <t>Чепецкое, всего по МО</t>
  </si>
  <si>
    <t>11.11</t>
  </si>
  <si>
    <t>11.11.1</t>
  </si>
  <si>
    <t>11.11.2</t>
  </si>
  <si>
    <t>11.11.3</t>
  </si>
  <si>
    <t>Кикнурский район</t>
  </si>
  <si>
    <t>Ваштрангское, всего по МО</t>
  </si>
  <si>
    <t>12.1</t>
  </si>
  <si>
    <t>12.1.1.</t>
  </si>
  <si>
    <t>12.1.2</t>
  </si>
  <si>
    <t>12.1.3</t>
  </si>
  <si>
    <t>Кокшагское, всего по МО</t>
  </si>
  <si>
    <t>12.2</t>
  </si>
  <si>
    <t>12.2.1</t>
  </si>
  <si>
    <t>12.2.2</t>
  </si>
  <si>
    <t>12.2.3</t>
  </si>
  <si>
    <t>Поселок Кикнур, всего по МО</t>
  </si>
  <si>
    <t>12.3</t>
  </si>
  <si>
    <t>12.3.1</t>
  </si>
  <si>
    <t>12.3.2</t>
  </si>
  <si>
    <t>12.3.3</t>
  </si>
  <si>
    <t>12.3.4</t>
  </si>
  <si>
    <t>12.3.5</t>
  </si>
  <si>
    <t>12.3.6</t>
  </si>
  <si>
    <t>Потняковское, всего по МО</t>
  </si>
  <si>
    <t>12.4</t>
  </si>
  <si>
    <t>12.4.1</t>
  </si>
  <si>
    <t>12.4.2</t>
  </si>
  <si>
    <t>12.4.3</t>
  </si>
  <si>
    <t>Русскокраинское, всего по МО</t>
  </si>
  <si>
    <t>12.5</t>
  </si>
  <si>
    <t>12.5.1</t>
  </si>
  <si>
    <t>12.5.2</t>
  </si>
  <si>
    <t>12.5.3</t>
  </si>
  <si>
    <t>Цекеевское, всего по МО</t>
  </si>
  <si>
    <t>12.6</t>
  </si>
  <si>
    <t>12.6.1</t>
  </si>
  <si>
    <t>12.6.2</t>
  </si>
  <si>
    <t>12.6.3</t>
  </si>
  <si>
    <t>Шаптинское, всего по МО</t>
  </si>
  <si>
    <t>12.7</t>
  </si>
  <si>
    <t>12.7.1</t>
  </si>
  <si>
    <t>12.7.2</t>
  </si>
  <si>
    <t>12.7.3</t>
  </si>
  <si>
    <t>Кильмезский район</t>
  </si>
  <si>
    <t>Большеперекопское, всего по МО</t>
  </si>
  <si>
    <t>13.1</t>
  </si>
  <si>
    <t>13.1.1.</t>
  </si>
  <si>
    <t>13.1.2</t>
  </si>
  <si>
    <t>13.1.3</t>
  </si>
  <si>
    <t>Бурашевское, всего по МО</t>
  </si>
  <si>
    <t>13.2</t>
  </si>
  <si>
    <t>13.2.1</t>
  </si>
  <si>
    <t>13.2.2</t>
  </si>
  <si>
    <t>13.2.3</t>
  </si>
  <si>
    <t>Вихаревское, всего по МО</t>
  </si>
  <si>
    <t>13.3</t>
  </si>
  <si>
    <t>13.3.1</t>
  </si>
  <si>
    <t>13.3.2</t>
  </si>
  <si>
    <t>13.3.3</t>
  </si>
  <si>
    <t>Дамаскинское, всего по МО</t>
  </si>
  <si>
    <t>13.4</t>
  </si>
  <si>
    <t>13.4.1</t>
  </si>
  <si>
    <t>13.4.2</t>
  </si>
  <si>
    <t>13.4.3</t>
  </si>
  <si>
    <t>Зимнякское всего по МО</t>
  </si>
  <si>
    <t>13.5</t>
  </si>
  <si>
    <t>13.5.1</t>
  </si>
  <si>
    <t>13.5.2</t>
  </si>
  <si>
    <t>13.5.3</t>
  </si>
  <si>
    <t>Малокильмезское всего по МО</t>
  </si>
  <si>
    <t>13.6</t>
  </si>
  <si>
    <t>13.6.1</t>
  </si>
  <si>
    <t>13.6.2</t>
  </si>
  <si>
    <t>13.6.3</t>
  </si>
  <si>
    <t>Моторское, всего по МО</t>
  </si>
  <si>
    <t>13.7</t>
  </si>
  <si>
    <t>13.7.1</t>
  </si>
  <si>
    <t>13.7.2</t>
  </si>
  <si>
    <t>13.7.3</t>
  </si>
  <si>
    <t>Паскинское, всего по МО</t>
  </si>
  <si>
    <t>13.8</t>
  </si>
  <si>
    <t>13.8.1</t>
  </si>
  <si>
    <t>13.8.2</t>
  </si>
  <si>
    <t>13.8.3</t>
  </si>
  <si>
    <t>Поселок Кильмезь, всего по МО</t>
  </si>
  <si>
    <t>13.9</t>
  </si>
  <si>
    <t>13.9.1</t>
  </si>
  <si>
    <t>13.9.2</t>
  </si>
  <si>
    <t>13.9.3</t>
  </si>
  <si>
    <t>Рыбно-Ватажское, всего по МО</t>
  </si>
  <si>
    <t>13.10</t>
  </si>
  <si>
    <t>13.10.1</t>
  </si>
  <si>
    <t>13.10.2</t>
  </si>
  <si>
    <t>13.10.3</t>
  </si>
  <si>
    <t>Селинское, всего по МО</t>
  </si>
  <si>
    <t>13.11</t>
  </si>
  <si>
    <t>13.11.1</t>
  </si>
  <si>
    <t>13.11.2</t>
  </si>
  <si>
    <t>13.11.3</t>
  </si>
  <si>
    <t>Чернушское, всего по МО</t>
  </si>
  <si>
    <t>13.12</t>
  </si>
  <si>
    <t>13.12.1.</t>
  </si>
  <si>
    <t>13.12.2</t>
  </si>
  <si>
    <t>13.12.3</t>
  </si>
  <si>
    <t>13.13</t>
  </si>
  <si>
    <t>13.13.1</t>
  </si>
  <si>
    <t>13.13.2</t>
  </si>
  <si>
    <t>13.13.3</t>
  </si>
  <si>
    <t>город Киров</t>
  </si>
  <si>
    <t>город Киров, всего по МО</t>
  </si>
  <si>
    <t>14.1.1.</t>
  </si>
  <si>
    <t>КОГОАУ СПО "Кировский государственный автодорожный техникум"</t>
  </si>
  <si>
    <t>14.1.2</t>
  </si>
  <si>
    <t>14.1.3</t>
  </si>
  <si>
    <t>14.1.4</t>
  </si>
  <si>
    <t>14.1.5</t>
  </si>
  <si>
    <t>ОАО "Нововятский лыжный комбинат" (с учетом производства и передачи по сетям ОАО "КТК")</t>
  </si>
  <si>
    <t>14.1.6</t>
  </si>
  <si>
    <t>ОАО "Нововятский лыжный комбинат" (с коллекторов)</t>
  </si>
  <si>
    <t>14.1.7</t>
  </si>
  <si>
    <t>КОГКУЗ "Кировская обл.психиатр.больница им.В.М.Бехтерева"</t>
  </si>
  <si>
    <t>14.1.8</t>
  </si>
  <si>
    <t>ООО "Евро-Строй"</t>
  </si>
  <si>
    <t>14.1.9</t>
  </si>
  <si>
    <t>ООО "ЖКО 1 Мая"</t>
  </si>
  <si>
    <t>14.1.10</t>
  </si>
  <si>
    <t>ОАО "КТК" (ВС от ОАО "ККС")</t>
  </si>
  <si>
    <t>14.1.11</t>
  </si>
  <si>
    <t>ОАО "КТК" (ВС от МУМП "Лянгасово") поверхностный водозабор</t>
  </si>
  <si>
    <t>14.1.12</t>
  </si>
  <si>
    <t>ОАО "КТК"(ВС от МУМП "Лянгасово") подземный водозабор</t>
  </si>
  <si>
    <t>14.1.13</t>
  </si>
  <si>
    <t>ОАО "КТК"(ВС от ООО "Водоснабжение")</t>
  </si>
  <si>
    <t>14.1.14</t>
  </si>
  <si>
    <t>ОАО "КТК"(ВС от ООО РЭП "Костино")</t>
  </si>
  <si>
    <t>14.1.15</t>
  </si>
  <si>
    <t>ОАО "КТК" (ВС от МУП "Водоканал")</t>
  </si>
  <si>
    <t>14.1.16</t>
  </si>
  <si>
    <t>ОАО "КТК" (ВС от ЗАО "Заречье")</t>
  </si>
  <si>
    <t>14.1.17</t>
  </si>
  <si>
    <t>ОАО "КТК" (ВС от МУП "Н. Водоканал")</t>
  </si>
  <si>
    <t>14.1.18</t>
  </si>
  <si>
    <t>ОАО "КТК" (ВС от МУП "Н. Водоканал", Т/Э от ОАО "ЭК НЛПК")</t>
  </si>
  <si>
    <t>14.1.19</t>
  </si>
  <si>
    <t>ОАО "КТК" (ВС от МУП "Н. Водоканал", Т/Э от ОАО "НЛК")</t>
  </si>
  <si>
    <t>14.1.20</t>
  </si>
  <si>
    <t>ОАО "КТК" (ВС от ОАО "НМЗ", Т/Э от ОАО "Ново-Вятка")</t>
  </si>
  <si>
    <t>14.1.21</t>
  </si>
  <si>
    <t>ОАО "КТК" (ВС от ОАО "ККС", Т/Э от ООО "Кировтеплоэнерго") поверхностный водозабор</t>
  </si>
  <si>
    <t>14.1.22</t>
  </si>
  <si>
    <t>ОАО "КТК" - ар. кот. (ВС от ОАО "ККС") поверхностный водозабор</t>
  </si>
  <si>
    <t>14.1.23</t>
  </si>
  <si>
    <t>ОАО "КТК" - ар. кот. (ВС от МУМП "Лянгасово") поверхностный водозабор</t>
  </si>
  <si>
    <t>14.1.24</t>
  </si>
  <si>
    <t>ОАО "КТК" - ар. кот. (ВС от МУП "Н. Водоканал") подземный водозабор</t>
  </si>
  <si>
    <t>14.1.25</t>
  </si>
  <si>
    <t>ОАО "КТК" - ар. кот. (ВС от ООО "РЭП Костино") подземный водозабор</t>
  </si>
  <si>
    <t>14.1.26</t>
  </si>
  <si>
    <t>ОАО "КТК" - ар. кот. (ВС от ООО "Водоснабжение") подземный водозабор</t>
  </si>
  <si>
    <t>14.1.27</t>
  </si>
  <si>
    <t>ОАО "КТК" - от ТЭЦ (ВС от ОАО "ККС") поверхностный водозабор</t>
  </si>
  <si>
    <t>14.1.28</t>
  </si>
  <si>
    <t>ОАО "КТК" - от ТЭЦ (ВС от МУМП "Лянгасово") подземный водозабор</t>
  </si>
  <si>
    <t>14.1.29</t>
  </si>
  <si>
    <t>ОАО "КТК" - от ТЭЦ (ВС от МУП "Водоканал") подземный водозабор</t>
  </si>
  <si>
    <t>14.1.30</t>
  </si>
  <si>
    <t>ОАО "КТК" (ВС от ООО "Водоснабжени", Т/Э от ООО "Кировтеплоэнерго") подземный водозабор</t>
  </si>
  <si>
    <t xml:space="preserve">ОАО "Кировские коммунальные системы" </t>
  </si>
  <si>
    <t>ООО "Компания Кироввнешторг"</t>
  </si>
  <si>
    <t>ЗАО "Сувенир"</t>
  </si>
  <si>
    <t>ЗАО "Заречье"</t>
  </si>
  <si>
    <t>ООО "Радужнинкая ТГК"</t>
  </si>
  <si>
    <t>ООО "Теплоснабжающая компания" (сл. Сошени)</t>
  </si>
  <si>
    <t>ООО "Теплоснабжающая компания" (Заводская 8к)</t>
  </si>
  <si>
    <t>ООО "Производственный комплекс" (сл. Сошени)</t>
  </si>
  <si>
    <t>ОАО "Ново-Вятка" (по сетям ОАО "КТК")</t>
  </si>
  <si>
    <t>ОАО "Ново-Вятка" (по сетям ОАО "Ново-Вятка")</t>
  </si>
  <si>
    <t>МУП "Водоканал" (сл. Сошени)</t>
  </si>
  <si>
    <t>ООО «Лепсе-Сеть»</t>
  </si>
  <si>
    <t>город Кирово-Чепецк</t>
  </si>
  <si>
    <t>город Кирово-Чепецк, всего по МО</t>
  </si>
  <si>
    <t>15.1</t>
  </si>
  <si>
    <t>15.1.1</t>
  </si>
  <si>
    <t>15.1.2</t>
  </si>
  <si>
    <t>15.1.3</t>
  </si>
  <si>
    <t>Кирово-Чепецкий район</t>
  </si>
  <si>
    <t>Бурмакинское, всего по МО</t>
  </si>
  <si>
    <t>16.1</t>
  </si>
  <si>
    <t>16.1.1</t>
  </si>
  <si>
    <t>Коныпское, всего по МО</t>
  </si>
  <si>
    <t>16.2</t>
  </si>
  <si>
    <t>16.2.1</t>
  </si>
  <si>
    <t>МУП ЖКХ "Конып"</t>
  </si>
  <si>
    <t>Кстининское, всего по МО</t>
  </si>
  <si>
    <t>16.3</t>
  </si>
  <si>
    <t>16.3.1</t>
  </si>
  <si>
    <t>Мокрецовское, всего по МО</t>
  </si>
  <si>
    <t>16.4</t>
  </si>
  <si>
    <t>16.4.1</t>
  </si>
  <si>
    <t>ООО ЖКХ "Гарант"</t>
  </si>
  <si>
    <t>Пасеговское, всего по МО</t>
  </si>
  <si>
    <t>16.5</t>
  </si>
  <si>
    <t>16.5.1</t>
  </si>
  <si>
    <t>ООО "Пасегово"</t>
  </si>
  <si>
    <t>Фатеевское, всего по МО</t>
  </si>
  <si>
    <t>16.9</t>
  </si>
  <si>
    <t>16.9.1</t>
  </si>
  <si>
    <t>Федяковское, всего по МО</t>
  </si>
  <si>
    <t>16.10</t>
  </si>
  <si>
    <t>16.10.1</t>
  </si>
  <si>
    <t>16.12</t>
  </si>
  <si>
    <t>16.12.1</t>
  </si>
  <si>
    <t>ООО "Жилстрой-сервис"</t>
  </si>
  <si>
    <t>город Котельнич</t>
  </si>
  <si>
    <t>город Котельнич, всего по МО</t>
  </si>
  <si>
    <t>17.1</t>
  </si>
  <si>
    <t>17.1.1</t>
  </si>
  <si>
    <t>ОАО "Коммунэнерго"</t>
  </si>
  <si>
    <t>17.1.2</t>
  </si>
  <si>
    <t>17.1.3</t>
  </si>
  <si>
    <t>17.1.4</t>
  </si>
  <si>
    <t>17.1.5</t>
  </si>
  <si>
    <t>17.1.6</t>
  </si>
  <si>
    <t>Котельничский район</t>
  </si>
  <si>
    <t>Юбилейное, всего по МО</t>
  </si>
  <si>
    <t>18.19</t>
  </si>
  <si>
    <t>18.19.1</t>
  </si>
  <si>
    <t>ООО "КП п.Юбилейный"</t>
  </si>
  <si>
    <t>18.19.2</t>
  </si>
  <si>
    <t>18.19.3</t>
  </si>
  <si>
    <t>Юрьевское, всего по МО</t>
  </si>
  <si>
    <t>18.20</t>
  </si>
  <si>
    <t>18.20.1</t>
  </si>
  <si>
    <t>18.20.2</t>
  </si>
  <si>
    <t>18.20.3</t>
  </si>
  <si>
    <t>Куменский район</t>
  </si>
  <si>
    <t>Поселок Нижнеивкино, всего по МО</t>
  </si>
  <si>
    <t>19.8.1</t>
  </si>
  <si>
    <t>19.8.2</t>
  </si>
  <si>
    <t>ООО «Санаторий «Лесная Новь» им. Ю. Ф. Янтарева»</t>
  </si>
  <si>
    <t>19.8.3</t>
  </si>
  <si>
    <t>КОГБУЗ «Кировская областная больница восстановительного лечения»</t>
  </si>
  <si>
    <t>19.8.4</t>
  </si>
  <si>
    <t>МУП «Куменские тепловые системы»</t>
  </si>
  <si>
    <t>Речное, всего по МО</t>
  </si>
  <si>
    <t>19.9</t>
  </si>
  <si>
    <t>19.9.1</t>
  </si>
  <si>
    <t>19.9.2</t>
  </si>
  <si>
    <t>19.9.3</t>
  </si>
  <si>
    <t>Лебяжский район</t>
  </si>
  <si>
    <t>Ветошкинское, всего по МО</t>
  </si>
  <si>
    <t>20.1</t>
  </si>
  <si>
    <t>20.1.1</t>
  </si>
  <si>
    <t>20.1.2</t>
  </si>
  <si>
    <t>20.1.3</t>
  </si>
  <si>
    <t>Лажское, всего по МО</t>
  </si>
  <si>
    <t>20.2</t>
  </si>
  <si>
    <t>20.2.1</t>
  </si>
  <si>
    <t>20.2.2</t>
  </si>
  <si>
    <t>20.2.3</t>
  </si>
  <si>
    <t>Михеевское, всего по МО</t>
  </si>
  <si>
    <t>20.3</t>
  </si>
  <si>
    <t>20.3.1</t>
  </si>
  <si>
    <t>20.3.2</t>
  </si>
  <si>
    <t>20.3.3</t>
  </si>
  <si>
    <t>Поселок Лебяжье, всего по МО</t>
  </si>
  <si>
    <t>20.4</t>
  </si>
  <si>
    <t>20.4.1</t>
  </si>
  <si>
    <t>20.4.2</t>
  </si>
  <si>
    <t>20.4.3</t>
  </si>
  <si>
    <t>Лузский район</t>
  </si>
  <si>
    <t>Город Луза, всего по МО</t>
  </si>
  <si>
    <t>21.1</t>
  </si>
  <si>
    <t>21.1.1</t>
  </si>
  <si>
    <t>21.1.2</t>
  </si>
  <si>
    <t>21.2</t>
  </si>
  <si>
    <t>Малмыжский район</t>
  </si>
  <si>
    <t>Аджимское, всего по МО</t>
  </si>
  <si>
    <t>22.1</t>
  </si>
  <si>
    <t>22.1.1</t>
  </si>
  <si>
    <t>22.1.2</t>
  </si>
  <si>
    <t>22.1.3</t>
  </si>
  <si>
    <t>Арыкское, всего по МО</t>
  </si>
  <si>
    <t>22.2.1</t>
  </si>
  <si>
    <t>22.2.2</t>
  </si>
  <si>
    <t>22.2.3</t>
  </si>
  <si>
    <t>Большекитякское, всего по МО</t>
  </si>
  <si>
    <t>22.3</t>
  </si>
  <si>
    <t>22.3.1</t>
  </si>
  <si>
    <t>22.3.2</t>
  </si>
  <si>
    <t>22.3.3</t>
  </si>
  <si>
    <t>город Малмыж, всего по МО</t>
  </si>
  <si>
    <t>22.4</t>
  </si>
  <si>
    <t>22.4.1</t>
  </si>
  <si>
    <t>22.4.2</t>
  </si>
  <si>
    <t>22.4.3</t>
  </si>
  <si>
    <t>Каксинвайское, всего по МО</t>
  </si>
  <si>
    <t>22.5</t>
  </si>
  <si>
    <t>22.5.1</t>
  </si>
  <si>
    <t>22.5.2</t>
  </si>
  <si>
    <t>22.5.3</t>
  </si>
  <si>
    <t>Калининское, всего по МО</t>
  </si>
  <si>
    <t>22.6</t>
  </si>
  <si>
    <t>22.6.1</t>
  </si>
  <si>
    <t>22.6.2</t>
  </si>
  <si>
    <t>22.6.3</t>
  </si>
  <si>
    <t>Константиновское, всего по МО</t>
  </si>
  <si>
    <t>22.7</t>
  </si>
  <si>
    <t>22.7.1</t>
  </si>
  <si>
    <t>22.7.2</t>
  </si>
  <si>
    <t>22.7.3</t>
  </si>
  <si>
    <t>Марм-Малмыжское, всего по МО</t>
  </si>
  <si>
    <t>22.8</t>
  </si>
  <si>
    <t>22.8.1</t>
  </si>
  <si>
    <t>22.8.2</t>
  </si>
  <si>
    <t>22.8.3</t>
  </si>
  <si>
    <t>Мелетское, всего по МО</t>
  </si>
  <si>
    <t>22.9</t>
  </si>
  <si>
    <t>22.9.1</t>
  </si>
  <si>
    <t>22.9.2</t>
  </si>
  <si>
    <t>22.9.3</t>
  </si>
  <si>
    <t>Новосмаильское, всего по МО</t>
  </si>
  <si>
    <t>22.10</t>
  </si>
  <si>
    <t>22.10.1</t>
  </si>
  <si>
    <t>22.10.2</t>
  </si>
  <si>
    <t>22.10.3</t>
  </si>
  <si>
    <t>Плотбищенское, всего по МО</t>
  </si>
  <si>
    <t>22.11</t>
  </si>
  <si>
    <t>22.11.1</t>
  </si>
  <si>
    <t>22.11.2</t>
  </si>
  <si>
    <t>22.11.3</t>
  </si>
  <si>
    <t>Преображенское, всего по МО</t>
  </si>
  <si>
    <t>22.12</t>
  </si>
  <si>
    <t>22.12.1</t>
  </si>
  <si>
    <t>22.12.2</t>
  </si>
  <si>
    <t>22.12.3</t>
  </si>
  <si>
    <t>Ральниковское, всего по МО</t>
  </si>
  <si>
    <t>22.13</t>
  </si>
  <si>
    <t>22.13.1</t>
  </si>
  <si>
    <t>22.13.2</t>
  </si>
  <si>
    <t>22.13.3</t>
  </si>
  <si>
    <t>Рожкинское, всего по МО</t>
  </si>
  <si>
    <t>22.14</t>
  </si>
  <si>
    <t>22.14.1</t>
  </si>
  <si>
    <t>22.14.2</t>
  </si>
  <si>
    <t>22.14.3</t>
  </si>
  <si>
    <t>Савальское, всего по МО</t>
  </si>
  <si>
    <t>22.15</t>
  </si>
  <si>
    <t>22.15.1</t>
  </si>
  <si>
    <t>22.15.2</t>
  </si>
  <si>
    <t>22.15.3</t>
  </si>
  <si>
    <t>Староирюкское, всего по МО</t>
  </si>
  <si>
    <t>22.16</t>
  </si>
  <si>
    <t>22.16.1</t>
  </si>
  <si>
    <t>22.16.2</t>
  </si>
  <si>
    <t>22.16.3</t>
  </si>
  <si>
    <t>Старотушкинское, всего по МО</t>
  </si>
  <si>
    <t>22.17</t>
  </si>
  <si>
    <t>22.17.1</t>
  </si>
  <si>
    <t>22.17.2</t>
  </si>
  <si>
    <t>22.17.3</t>
  </si>
  <si>
    <t>Тат-Верх-Гоньбинское, всего по МО</t>
  </si>
  <si>
    <t>22.18</t>
  </si>
  <si>
    <t>22.18.1</t>
  </si>
  <si>
    <t>22.18.2</t>
  </si>
  <si>
    <t>22.18.3</t>
  </si>
  <si>
    <t>Мурашинский район</t>
  </si>
  <si>
    <t>Мурашинское, всего по МО</t>
  </si>
  <si>
    <t>23.2</t>
  </si>
  <si>
    <t>23.2.1</t>
  </si>
  <si>
    <t>ООО "ЖКХ Октябрьский"</t>
  </si>
  <si>
    <t>Нагорский район</t>
  </si>
  <si>
    <t>Кобринское, всего по МО</t>
  </si>
  <si>
    <t>24.1.</t>
  </si>
  <si>
    <t>24.1.1</t>
  </si>
  <si>
    <t>24.1.2</t>
  </si>
  <si>
    <t>24.1.3</t>
  </si>
  <si>
    <t>Метелевское, всего по МО</t>
  </si>
  <si>
    <t>24.2.</t>
  </si>
  <si>
    <t>24.2.1</t>
  </si>
  <si>
    <t>24.2.2</t>
  </si>
  <si>
    <t>24.2.3</t>
  </si>
  <si>
    <t>Мулинское, всего по МО</t>
  </si>
  <si>
    <t>24.3</t>
  </si>
  <si>
    <t>24.3.1</t>
  </si>
  <si>
    <t>24.3.2</t>
  </si>
  <si>
    <t>24.3.3</t>
  </si>
  <si>
    <t>Поселок Нагорск, всего по МО</t>
  </si>
  <si>
    <t>24.4</t>
  </si>
  <si>
    <t>24.4.1</t>
  </si>
  <si>
    <t>24.4.2</t>
  </si>
  <si>
    <t>24.4.3</t>
  </si>
  <si>
    <t>Синегорское, всего по МО</t>
  </si>
  <si>
    <t>24.5</t>
  </si>
  <si>
    <t>24.5.1</t>
  </si>
  <si>
    <t>24.5.2</t>
  </si>
  <si>
    <t>24.5.3</t>
  </si>
  <si>
    <t>Чеглаковское, всего по МО</t>
  </si>
  <si>
    <t>24.6</t>
  </si>
  <si>
    <t>24.6.1</t>
  </si>
  <si>
    <t>24.6.2</t>
  </si>
  <si>
    <t>24.6.3</t>
  </si>
  <si>
    <t>Немский район</t>
  </si>
  <si>
    <t>Архангельское, всего по МО</t>
  </si>
  <si>
    <t>25.1</t>
  </si>
  <si>
    <t>25.1.1</t>
  </si>
  <si>
    <t>25.1.2</t>
  </si>
  <si>
    <t>25.1.3</t>
  </si>
  <si>
    <t>Ильинское, всего по МО</t>
  </si>
  <si>
    <t>25.2</t>
  </si>
  <si>
    <t>25.2.1</t>
  </si>
  <si>
    <t>25.2.2</t>
  </si>
  <si>
    <t>25.2.3</t>
  </si>
  <si>
    <t>Немское городское, всего по МО</t>
  </si>
  <si>
    <t>25.3</t>
  </si>
  <si>
    <t>25.3.1</t>
  </si>
  <si>
    <t>25.3.2</t>
  </si>
  <si>
    <t>25.3.3</t>
  </si>
  <si>
    <t>Немское сельское, всего по МО</t>
  </si>
  <si>
    <t>25.4</t>
  </si>
  <si>
    <t>25.4.1</t>
  </si>
  <si>
    <t>25.4.2</t>
  </si>
  <si>
    <t>25.4.3</t>
  </si>
  <si>
    <t>Нолинский район</t>
  </si>
  <si>
    <t>город Нолинск, всего по МО</t>
  </si>
  <si>
    <t>26.1</t>
  </si>
  <si>
    <t>26.1.1</t>
  </si>
  <si>
    <t>26.1.2</t>
  </si>
  <si>
    <t>26.1.3</t>
  </si>
  <si>
    <t>Красноярское, всего по МО</t>
  </si>
  <si>
    <t>26.2</t>
  </si>
  <si>
    <t>26.2.1</t>
  </si>
  <si>
    <t>26.2.2</t>
  </si>
  <si>
    <t>26.2.3</t>
  </si>
  <si>
    <t>Кырчанское, всего по МО</t>
  </si>
  <si>
    <t>26.3</t>
  </si>
  <si>
    <t>26.3.1</t>
  </si>
  <si>
    <t>26.3.2</t>
  </si>
  <si>
    <t>26.3.3</t>
  </si>
  <si>
    <t>Лудянское, всего по МО</t>
  </si>
  <si>
    <t>26.4</t>
  </si>
  <si>
    <t>26.4.1</t>
  </si>
  <si>
    <t>26.4.2</t>
  </si>
  <si>
    <t>26.4.3</t>
  </si>
  <si>
    <t>Медведское, всего по МО</t>
  </si>
  <si>
    <t>26.5</t>
  </si>
  <si>
    <t>26.5.1</t>
  </si>
  <si>
    <t>26.5.2</t>
  </si>
  <si>
    <t>26.5.3</t>
  </si>
  <si>
    <t>Перевозское, всего по МО</t>
  </si>
  <si>
    <t>26.6</t>
  </si>
  <si>
    <t>26.6.1</t>
  </si>
  <si>
    <t>26.6.2</t>
  </si>
  <si>
    <t>26.6.3</t>
  </si>
  <si>
    <t>поселок Аркуль, всего по МО</t>
  </si>
  <si>
    <t>26.7</t>
  </si>
  <si>
    <t>26.7.1</t>
  </si>
  <si>
    <t>26.7.2</t>
  </si>
  <si>
    <t>26.7.3</t>
  </si>
  <si>
    <t>Рябиновское, всего по МО</t>
  </si>
  <si>
    <t>26.8</t>
  </si>
  <si>
    <t>26.8.1</t>
  </si>
  <si>
    <t>26.8.2</t>
  </si>
  <si>
    <t>26.8.3</t>
  </si>
  <si>
    <t>Татауровское, всего по МО</t>
  </si>
  <si>
    <t>26.9</t>
  </si>
  <si>
    <t>26.9.1</t>
  </si>
  <si>
    <t>26.9.2</t>
  </si>
  <si>
    <t>26.9.3</t>
  </si>
  <si>
    <t>Шварихинское, всего по МО</t>
  </si>
  <si>
    <t>26.10</t>
  </si>
  <si>
    <t>26.10.1.</t>
  </si>
  <si>
    <t>26.10.2</t>
  </si>
  <si>
    <t>26.10.3</t>
  </si>
  <si>
    <t>Омутнинский район</t>
  </si>
  <si>
    <t>Белореченское, всего по МО</t>
  </si>
  <si>
    <t>27.1</t>
  </si>
  <si>
    <t>27.1.1</t>
  </si>
  <si>
    <t>27.1.2</t>
  </si>
  <si>
    <t>27.1.3</t>
  </si>
  <si>
    <t>Вятское, всего по МО</t>
  </si>
  <si>
    <t>27.2</t>
  </si>
  <si>
    <t>27.2.1</t>
  </si>
  <si>
    <t>27.2.2</t>
  </si>
  <si>
    <t>27.2.3</t>
  </si>
  <si>
    <t>город Омутнинск, всего по МО</t>
  </si>
  <si>
    <t>27.3</t>
  </si>
  <si>
    <t>27.3.1.</t>
  </si>
  <si>
    <t>МУП ЖКХ Омутнинского района</t>
  </si>
  <si>
    <t>27.3.2</t>
  </si>
  <si>
    <t>27.3.3</t>
  </si>
  <si>
    <t>27.3.4</t>
  </si>
  <si>
    <t>27.3.5</t>
  </si>
  <si>
    <t>27.3.6</t>
  </si>
  <si>
    <t>Залазнинское, всего по МО</t>
  </si>
  <si>
    <t>27.4</t>
  </si>
  <si>
    <t>27.4.1</t>
  </si>
  <si>
    <t>27.4.2</t>
  </si>
  <si>
    <t>27.4.3</t>
  </si>
  <si>
    <t>Леснополянское, всего по МО</t>
  </si>
  <si>
    <t>27.5</t>
  </si>
  <si>
    <t>27.5.1</t>
  </si>
  <si>
    <t>27.5.2</t>
  </si>
  <si>
    <t>27.5.3</t>
  </si>
  <si>
    <t>Поселок Восточный, всего по МО</t>
  </si>
  <si>
    <t>27.6</t>
  </si>
  <si>
    <t>27.6.1</t>
  </si>
  <si>
    <t>27.6.2</t>
  </si>
  <si>
    <t>27.6.3</t>
  </si>
  <si>
    <t>Поселок Песковка, всего по МО</t>
  </si>
  <si>
    <t>27.7</t>
  </si>
  <si>
    <t>27.7.1</t>
  </si>
  <si>
    <t>КОГУП "Облкоммунсервис" с 21.11.14</t>
  </si>
  <si>
    <t>27.7.2</t>
  </si>
  <si>
    <t>27.7.3</t>
  </si>
  <si>
    <t>Чернохолуницкое, всего по МО</t>
  </si>
  <si>
    <t>27.8</t>
  </si>
  <si>
    <t>27.8.1</t>
  </si>
  <si>
    <t>27.8.2</t>
  </si>
  <si>
    <t>27.8.3</t>
  </si>
  <si>
    <t>Шахровское, всего по МО</t>
  </si>
  <si>
    <t>27.9</t>
  </si>
  <si>
    <t>27.9.1</t>
  </si>
  <si>
    <t>27.9.2</t>
  </si>
  <si>
    <t>27.9.3</t>
  </si>
  <si>
    <t>Опаринский район</t>
  </si>
  <si>
    <t>Альмежское, всего по МО</t>
  </si>
  <si>
    <t>28.1</t>
  </si>
  <si>
    <t>28.1.1</t>
  </si>
  <si>
    <t>28.1.2</t>
  </si>
  <si>
    <t>28.1.3</t>
  </si>
  <si>
    <t>Вазюкское, всего по МО</t>
  </si>
  <si>
    <t>28.2</t>
  </si>
  <si>
    <t>28.2.1</t>
  </si>
  <si>
    <t>28.2.2</t>
  </si>
  <si>
    <t>28.2.3</t>
  </si>
  <si>
    <t>Заринское, всего по МО</t>
  </si>
  <si>
    <t>28.3</t>
  </si>
  <si>
    <t>28.3.1.</t>
  </si>
  <si>
    <t>28.3.2</t>
  </si>
  <si>
    <t>28.3.3</t>
  </si>
  <si>
    <t>28.3.4</t>
  </si>
  <si>
    <t>28.3.5</t>
  </si>
  <si>
    <t>28.3.6</t>
  </si>
  <si>
    <t>Маромицкое, всего по МО</t>
  </si>
  <si>
    <t>28.4</t>
  </si>
  <si>
    <t>28.4.1</t>
  </si>
  <si>
    <t>28.4.2</t>
  </si>
  <si>
    <t>28.4.3</t>
  </si>
  <si>
    <t>Моломский, всего по МО</t>
  </si>
  <si>
    <t>28.5</t>
  </si>
  <si>
    <t>28.5.1</t>
  </si>
  <si>
    <t>28.5.2</t>
  </si>
  <si>
    <t>28.5.3</t>
  </si>
  <si>
    <t>Поселок Опарино, всего по МО</t>
  </si>
  <si>
    <t>28.6</t>
  </si>
  <si>
    <t>28.6.1</t>
  </si>
  <si>
    <t>28.6.2</t>
  </si>
  <si>
    <t>28.6.3</t>
  </si>
  <si>
    <t>28.7</t>
  </si>
  <si>
    <t>28.7.1</t>
  </si>
  <si>
    <t>28.7.2</t>
  </si>
  <si>
    <t>28.7.3</t>
  </si>
  <si>
    <t>Стрельское, всего по МО</t>
  </si>
  <si>
    <t>28.8</t>
  </si>
  <si>
    <t>28.8.1</t>
  </si>
  <si>
    <t>28.8.2</t>
  </si>
  <si>
    <t>28.8.3</t>
  </si>
  <si>
    <t>Оричевский район</t>
  </si>
  <si>
    <t>Адышевское, всего по МО</t>
  </si>
  <si>
    <t>29.1</t>
  </si>
  <si>
    <t>29.1.1</t>
  </si>
  <si>
    <t>29.1.2</t>
  </si>
  <si>
    <t>29.1.3</t>
  </si>
  <si>
    <t>Быстрицкое, всего по МО</t>
  </si>
  <si>
    <t>29.2</t>
  </si>
  <si>
    <t>29.2.1</t>
  </si>
  <si>
    <t>ООО «ЖКХ Торфяное»</t>
  </si>
  <si>
    <t>29.2.2</t>
  </si>
  <si>
    <t>29.2.3</t>
  </si>
  <si>
    <t>Гарское, всего по МО</t>
  </si>
  <si>
    <t>29.3</t>
  </si>
  <si>
    <t>29.3.1</t>
  </si>
  <si>
    <t>29.3.2</t>
  </si>
  <si>
    <t>29.3.3</t>
  </si>
  <si>
    <t>Истобенское, всего по МО</t>
  </si>
  <si>
    <t>29.4</t>
  </si>
  <si>
    <t>29.4.1</t>
  </si>
  <si>
    <t>29.4.2</t>
  </si>
  <si>
    <t>29.4.3</t>
  </si>
  <si>
    <t>Коршинское, всего по МО</t>
  </si>
  <si>
    <t>29.5</t>
  </si>
  <si>
    <t>29.5.1</t>
  </si>
  <si>
    <t>29.5.2</t>
  </si>
  <si>
    <t>29.5.3</t>
  </si>
  <si>
    <t>Кучелаповское, всего по МО</t>
  </si>
  <si>
    <t>29.6</t>
  </si>
  <si>
    <t>29.6.1</t>
  </si>
  <si>
    <t>ОАО «РЖД-ЗДОРОВЬЕ» с/п «Сосновый Бор»</t>
  </si>
  <si>
    <t>29.6.2</t>
  </si>
  <si>
    <t>29.6.3</t>
  </si>
  <si>
    <t>Лугоболотное, всего по МО</t>
  </si>
  <si>
    <t>29.7</t>
  </si>
  <si>
    <t>29.7.1</t>
  </si>
  <si>
    <t>ООО ЖКХ «Юбилейный»</t>
  </si>
  <si>
    <t>29.7.2</t>
  </si>
  <si>
    <t>29.7.3</t>
  </si>
  <si>
    <t>Мирнинское, всего по МО</t>
  </si>
  <si>
    <t>29.8</t>
  </si>
  <si>
    <t>29.8.1</t>
  </si>
  <si>
    <t>Филиал «Войсковая часть 21228» ФБУ-войсковая часть 70855</t>
  </si>
  <si>
    <t>29.8.2</t>
  </si>
  <si>
    <t>29.8.3</t>
  </si>
  <si>
    <t>Пищальское, всего по МО</t>
  </si>
  <si>
    <t>29.9</t>
  </si>
  <si>
    <t>29.9.1</t>
  </si>
  <si>
    <t>ООО «Бор»</t>
  </si>
  <si>
    <t>29.9.2</t>
  </si>
  <si>
    <t>29.9.3</t>
  </si>
  <si>
    <t>поселок Левинцы, всего по МО</t>
  </si>
  <si>
    <t>29.10</t>
  </si>
  <si>
    <t>29.10.1</t>
  </si>
  <si>
    <t>ОМУПП ЖКХ «Коммунсервис»</t>
  </si>
  <si>
    <t>29.10.2</t>
  </si>
  <si>
    <t>29.10.3</t>
  </si>
  <si>
    <t>посёлок Оричи, всего по МО</t>
  </si>
  <si>
    <t>29.11</t>
  </si>
  <si>
    <t>29.11.1</t>
  </si>
  <si>
    <t>29.11.2</t>
  </si>
  <si>
    <t>29.11.3</t>
  </si>
  <si>
    <t>Пустощенское, всего по МО</t>
  </si>
  <si>
    <t>29.13</t>
  </si>
  <si>
    <t>29.13.1</t>
  </si>
  <si>
    <t>29.13.2</t>
  </si>
  <si>
    <t>29.13.3</t>
  </si>
  <si>
    <t>Спас-талицкое, всего по МО</t>
  </si>
  <si>
    <t>29.14</t>
  </si>
  <si>
    <t>29.14.1</t>
  </si>
  <si>
    <t>29.14.2</t>
  </si>
  <si>
    <t>29.14.3</t>
  </si>
  <si>
    <t>Суводское, всего по МО</t>
  </si>
  <si>
    <t>29.15</t>
  </si>
  <si>
    <t>29.15.1</t>
  </si>
  <si>
    <t>29.15.2</t>
  </si>
  <si>
    <t>29.15.3</t>
  </si>
  <si>
    <t>Торфяное, всего по МО</t>
  </si>
  <si>
    <t>29.16</t>
  </si>
  <si>
    <t>29.16.1</t>
  </si>
  <si>
    <t>29.16.2</t>
  </si>
  <si>
    <t>29.16.3</t>
  </si>
  <si>
    <t>Усовское, всего по МО</t>
  </si>
  <si>
    <t>29.17</t>
  </si>
  <si>
    <t>29.17.1</t>
  </si>
  <si>
    <t>29.17.2</t>
  </si>
  <si>
    <t>29.17.3</t>
  </si>
  <si>
    <t>Шалеговское, всего по МО</t>
  </si>
  <si>
    <t>29.18</t>
  </si>
  <si>
    <t>29.18.1</t>
  </si>
  <si>
    <t>29.18.2</t>
  </si>
  <si>
    <t>29.18.3</t>
  </si>
  <si>
    <t>Орловский район</t>
  </si>
  <si>
    <t>Орловское городское поселение, всего по МО</t>
  </si>
  <si>
    <t>30.1</t>
  </si>
  <si>
    <t>30.1.1.</t>
  </si>
  <si>
    <t>30.1.2</t>
  </si>
  <si>
    <t>30.1.3</t>
  </si>
  <si>
    <t>30.1.4</t>
  </si>
  <si>
    <t>Орловское сельское поселение, всего по МО</t>
  </si>
  <si>
    <t>30.2</t>
  </si>
  <si>
    <t>30.2.1.</t>
  </si>
  <si>
    <t>30.2.2.</t>
  </si>
  <si>
    <t>30.2.3.</t>
  </si>
  <si>
    <t>30.2.4</t>
  </si>
  <si>
    <t>30.2.5.</t>
  </si>
  <si>
    <t>30.2.6.</t>
  </si>
  <si>
    <t>30.2.7.</t>
  </si>
  <si>
    <t>30.2.8.</t>
  </si>
  <si>
    <t>30.2.9.</t>
  </si>
  <si>
    <t>30.2.10.</t>
  </si>
  <si>
    <t>30.2.11.</t>
  </si>
  <si>
    <t>Пижанский район</t>
  </si>
  <si>
    <t>Ахмановское, всего по МО</t>
  </si>
  <si>
    <t>31.1.</t>
  </si>
  <si>
    <t>31.1.1</t>
  </si>
  <si>
    <t>31.1.2</t>
  </si>
  <si>
    <t>31.1.3</t>
  </si>
  <si>
    <t>Безводнинское, всего по МО</t>
  </si>
  <si>
    <t>31.2.</t>
  </si>
  <si>
    <t>31.2.1</t>
  </si>
  <si>
    <t>31.2.2</t>
  </si>
  <si>
    <t>31.2.3</t>
  </si>
  <si>
    <t>Войское, всего по МО</t>
  </si>
  <si>
    <t>31.3</t>
  </si>
  <si>
    <t>31.3.1</t>
  </si>
  <si>
    <t>31.3.2</t>
  </si>
  <si>
    <t>31.3.3</t>
  </si>
  <si>
    <t>Ижевское, всего по МО</t>
  </si>
  <si>
    <t>31.4</t>
  </si>
  <si>
    <t>31.4.1</t>
  </si>
  <si>
    <t>31.4.2</t>
  </si>
  <si>
    <t>31.4.3</t>
  </si>
  <si>
    <t>Обуховское, всего по МО</t>
  </si>
  <si>
    <t>31.5</t>
  </si>
  <si>
    <t>31.5.1</t>
  </si>
  <si>
    <t>31.5.2</t>
  </si>
  <si>
    <t>31.5.3</t>
  </si>
  <si>
    <t>Пижанское, всего по МО</t>
  </si>
  <si>
    <t>31.6</t>
  </si>
  <si>
    <t>31.6.1</t>
  </si>
  <si>
    <t>31.6.2</t>
  </si>
  <si>
    <t>31.6.3</t>
  </si>
  <si>
    <t>31.6.4</t>
  </si>
  <si>
    <t>31.6.5</t>
  </si>
  <si>
    <t>31.6.6</t>
  </si>
  <si>
    <t>31.6.7</t>
  </si>
  <si>
    <t>31.6.8</t>
  </si>
  <si>
    <t>31.6.9</t>
  </si>
  <si>
    <t>Подосиновский район</t>
  </si>
  <si>
    <t>Демьяновское городское поселение, всего по МО</t>
  </si>
  <si>
    <t>32.1.</t>
  </si>
  <si>
    <t>32.1.1</t>
  </si>
  <si>
    <t>32.1.2</t>
  </si>
  <si>
    <t>32.1.3</t>
  </si>
  <si>
    <t>32.1.4</t>
  </si>
  <si>
    <t>Пинюгское городское поселение, всего по МО</t>
  </si>
  <si>
    <t>32.2.</t>
  </si>
  <si>
    <t>32.2.1</t>
  </si>
  <si>
    <t>32.2.2</t>
  </si>
  <si>
    <t>32.2.3</t>
  </si>
  <si>
    <t>Подосиновское городское поселение, всего по МО</t>
  </si>
  <si>
    <t>32.3</t>
  </si>
  <si>
    <t>32.3.1</t>
  </si>
  <si>
    <t>32.3.2</t>
  </si>
  <si>
    <t>32.3.3</t>
  </si>
  <si>
    <t>32.3.4</t>
  </si>
  <si>
    <t>32.3.5</t>
  </si>
  <si>
    <t>Пушемское, всего по МО</t>
  </si>
  <si>
    <t>32.4</t>
  </si>
  <si>
    <t>32.4.1</t>
  </si>
  <si>
    <t>32.4.2</t>
  </si>
  <si>
    <t>32.4.3</t>
  </si>
  <si>
    <t>Утмановское, всего по МО</t>
  </si>
  <si>
    <t>32.5</t>
  </si>
  <si>
    <t>32.5.1</t>
  </si>
  <si>
    <t>32.5.2</t>
  </si>
  <si>
    <t>32.5.3</t>
  </si>
  <si>
    <t>Яхреньское, всего по МО</t>
  </si>
  <si>
    <t>32.6</t>
  </si>
  <si>
    <t>32.6.1</t>
  </si>
  <si>
    <t>32.6.2</t>
  </si>
  <si>
    <t>32.6.3</t>
  </si>
  <si>
    <t>32.6.4</t>
  </si>
  <si>
    <t>32.6.5</t>
  </si>
  <si>
    <t>Санчурский район</t>
  </si>
  <si>
    <t>Городищенское, всего по МО</t>
  </si>
  <si>
    <t>33.1</t>
  </si>
  <si>
    <t>33.1.1.</t>
  </si>
  <si>
    <t>33.1.2</t>
  </si>
  <si>
    <t>33.1.3</t>
  </si>
  <si>
    <t>Корляковское, всего по МО</t>
  </si>
  <si>
    <t>33.2</t>
  </si>
  <si>
    <t>33.2.1</t>
  </si>
  <si>
    <t>33.2.2</t>
  </si>
  <si>
    <t>33.2.3</t>
  </si>
  <si>
    <t>Люмпанурское, всего по МО</t>
  </si>
  <si>
    <t>33.3</t>
  </si>
  <si>
    <t>33.3.1</t>
  </si>
  <si>
    <t>33.3.2</t>
  </si>
  <si>
    <t>33.3.3</t>
  </si>
  <si>
    <t>33.3.4</t>
  </si>
  <si>
    <t>33.3.5</t>
  </si>
  <si>
    <t>33.3.6</t>
  </si>
  <si>
    <t>Матвинурское, всего по МО</t>
  </si>
  <si>
    <t>33.4</t>
  </si>
  <si>
    <t>33.4.1</t>
  </si>
  <si>
    <t>33.4.2</t>
  </si>
  <si>
    <t>33.4.3</t>
  </si>
  <si>
    <t>поселок Санчурск, всего по МО</t>
  </si>
  <si>
    <t>33.5</t>
  </si>
  <si>
    <t>33.5.1</t>
  </si>
  <si>
    <t>33.5.2</t>
  </si>
  <si>
    <t>33.5.3</t>
  </si>
  <si>
    <t>Сметанинское, всего по МО</t>
  </si>
  <si>
    <t>33.6</t>
  </si>
  <si>
    <t>33.6.1</t>
  </si>
  <si>
    <t>33.6.2</t>
  </si>
  <si>
    <t>33.6.3</t>
  </si>
  <si>
    <t>Шишовское, всего по МО</t>
  </si>
  <si>
    <t>33.7</t>
  </si>
  <si>
    <t>33.7.1</t>
  </si>
  <si>
    <t>33.7.2</t>
  </si>
  <si>
    <t>33.7.3</t>
  </si>
  <si>
    <t>Свечинский район</t>
  </si>
  <si>
    <t>Поселок Свеча, всего по МО</t>
  </si>
  <si>
    <t>34.1</t>
  </si>
  <si>
    <t>34.1.1.</t>
  </si>
  <si>
    <t>МУП "Свечатеплосервис"</t>
  </si>
  <si>
    <t>34.1.2</t>
  </si>
  <si>
    <t>34.1.3</t>
  </si>
  <si>
    <t>34.1.4</t>
  </si>
  <si>
    <t>Свечинское, всего по МО</t>
  </si>
  <si>
    <t>34.2.1</t>
  </si>
  <si>
    <t>34.2.2</t>
  </si>
  <si>
    <t>34.2.3</t>
  </si>
  <si>
    <t>город Слободской</t>
  </si>
  <si>
    <t>город Слободской, всего по МО</t>
  </si>
  <si>
    <t>35.1</t>
  </si>
  <si>
    <t>35.1.1</t>
  </si>
  <si>
    <t>ЗАО Красный якорь</t>
  </si>
  <si>
    <t>35.1.2</t>
  </si>
  <si>
    <t>ООО Спичечная фабрика "Белка-Фаворит"</t>
  </si>
  <si>
    <t>35.1.3</t>
  </si>
  <si>
    <t>35.1.4</t>
  </si>
  <si>
    <t>МУП Теплосервис г.Слободской</t>
  </si>
  <si>
    <t>35.1.5</t>
  </si>
  <si>
    <t>35.1.6</t>
  </si>
  <si>
    <t>35.1.7</t>
  </si>
  <si>
    <t>Слободской район</t>
  </si>
  <si>
    <t>Бобинское, всего по МО</t>
  </si>
  <si>
    <t>36.1</t>
  </si>
  <si>
    <t>36.1.1</t>
  </si>
  <si>
    <t>ОАО Санаторий Митино</t>
  </si>
  <si>
    <t>36.1.2</t>
  </si>
  <si>
    <t>ООО МП</t>
  </si>
  <si>
    <t>36.1.3</t>
  </si>
  <si>
    <t>Денисовское, всего по МО</t>
  </si>
  <si>
    <t>36.2</t>
  </si>
  <si>
    <t>36.2.1</t>
  </si>
  <si>
    <t>36.2.2</t>
  </si>
  <si>
    <t>36.2.3</t>
  </si>
  <si>
    <t>Закаринское, всего по МО</t>
  </si>
  <si>
    <t>36.3</t>
  </si>
  <si>
    <t>36.3.1</t>
  </si>
  <si>
    <t>36.3.2</t>
  </si>
  <si>
    <t>36.3.3</t>
  </si>
  <si>
    <t>36.4</t>
  </si>
  <si>
    <t>36.4.1</t>
  </si>
  <si>
    <t>36.4.2</t>
  </si>
  <si>
    <t>36.4.3</t>
  </si>
  <si>
    <t>Каринское, всего по МО</t>
  </si>
  <si>
    <t>36.5</t>
  </si>
  <si>
    <t>36.5.1.</t>
  </si>
  <si>
    <t>36.5.2</t>
  </si>
  <si>
    <t>36.5.3</t>
  </si>
  <si>
    <t>Ленинское, всего по МО</t>
  </si>
  <si>
    <t>36.6</t>
  </si>
  <si>
    <t>36.6.1.</t>
  </si>
  <si>
    <t>36.6.2</t>
  </si>
  <si>
    <t>36.6.3</t>
  </si>
  <si>
    <t>Озерницкое, всего по МО</t>
  </si>
  <si>
    <t>36.7</t>
  </si>
  <si>
    <t>36.7.1</t>
  </si>
  <si>
    <t>36.7.2</t>
  </si>
  <si>
    <t>36.7.3</t>
  </si>
  <si>
    <t>36.8</t>
  </si>
  <si>
    <t>36.8.1</t>
  </si>
  <si>
    <t>36.8.2</t>
  </si>
  <si>
    <t>36.8.3</t>
  </si>
  <si>
    <t>поселок Вахруши, всего по МО</t>
  </si>
  <si>
    <t>36.9</t>
  </si>
  <si>
    <t>36.9.1</t>
  </si>
  <si>
    <t>36.9.2</t>
  </si>
  <si>
    <t>36.9.3</t>
  </si>
  <si>
    <t>Светозарьевское, всего по МО</t>
  </si>
  <si>
    <t>36.10</t>
  </si>
  <si>
    <t>36.10.1</t>
  </si>
  <si>
    <t>36.10.2</t>
  </si>
  <si>
    <t>36.10.3</t>
  </si>
  <si>
    <t>Стуловское, всего по МО</t>
  </si>
  <si>
    <t>36.11</t>
  </si>
  <si>
    <t>36.11.1</t>
  </si>
  <si>
    <t>36.11.2</t>
  </si>
  <si>
    <t>36.11.3</t>
  </si>
  <si>
    <t>Шестаковское, всего по МО</t>
  </si>
  <si>
    <t>36.12</t>
  </si>
  <si>
    <t>36.12.1</t>
  </si>
  <si>
    <t>36.12.2</t>
  </si>
  <si>
    <t>36.12.3</t>
  </si>
  <si>
    <t>Шиховское, всего по МО</t>
  </si>
  <si>
    <t>36.13</t>
  </si>
  <si>
    <t>36.13.1.</t>
  </si>
  <si>
    <t>36.13.2</t>
  </si>
  <si>
    <t>36.14.3</t>
  </si>
  <si>
    <t>Советский район</t>
  </si>
  <si>
    <t>город Советск, всего по МО</t>
  </si>
  <si>
    <t>37.1</t>
  </si>
  <si>
    <t>37.1.1</t>
  </si>
  <si>
    <t>37.1.2</t>
  </si>
  <si>
    <t>37.1.3</t>
  </si>
  <si>
    <t>Греховское, всего по МО</t>
  </si>
  <si>
    <t>37.2</t>
  </si>
  <si>
    <t>37.2.1</t>
  </si>
  <si>
    <t>37.2.2</t>
  </si>
  <si>
    <t>37.2.3</t>
  </si>
  <si>
    <t>Зашижемское, всего по МО</t>
  </si>
  <si>
    <t>37.3</t>
  </si>
  <si>
    <t>37.3.1</t>
  </si>
  <si>
    <t>37.3.2</t>
  </si>
  <si>
    <t>37.3.3</t>
  </si>
  <si>
    <t>37.4</t>
  </si>
  <si>
    <t>37.4.1</t>
  </si>
  <si>
    <t>37.4.2</t>
  </si>
  <si>
    <t>37.4.3</t>
  </si>
  <si>
    <t>Кичминское, всего по МО</t>
  </si>
  <si>
    <t>37.5</t>
  </si>
  <si>
    <t>37.5.1</t>
  </si>
  <si>
    <t>37.5.2</t>
  </si>
  <si>
    <t>37.5.3</t>
  </si>
  <si>
    <t>Колянурское, всего по МО</t>
  </si>
  <si>
    <t>37.6</t>
  </si>
  <si>
    <t>37.6.1</t>
  </si>
  <si>
    <t>37.6.2</t>
  </si>
  <si>
    <t>37.6.3</t>
  </si>
  <si>
    <t>Лесниковское, всего по МО</t>
  </si>
  <si>
    <t>37.7</t>
  </si>
  <si>
    <t>37.7.1</t>
  </si>
  <si>
    <t>37.7.2</t>
  </si>
  <si>
    <t>37.7.3</t>
  </si>
  <si>
    <t>Лошкаринское, всего по МО</t>
  </si>
  <si>
    <t>37.8</t>
  </si>
  <si>
    <t>37.8.1</t>
  </si>
  <si>
    <t>37.8.2</t>
  </si>
  <si>
    <t>37.8.3</t>
  </si>
  <si>
    <t>Мокинское, всего по МО</t>
  </si>
  <si>
    <t>37.9</t>
  </si>
  <si>
    <t>37.9.1</t>
  </si>
  <si>
    <t>37.9.2</t>
  </si>
  <si>
    <t>37.9.3</t>
  </si>
  <si>
    <t>Прозоровское, всего по МО</t>
  </si>
  <si>
    <t>37.10</t>
  </si>
  <si>
    <t>37.10.1.</t>
  </si>
  <si>
    <t>37.10.2</t>
  </si>
  <si>
    <t>37.10.3</t>
  </si>
  <si>
    <t>Родыгинское, всего по МО</t>
  </si>
  <si>
    <t>37.11</t>
  </si>
  <si>
    <t>37.11.1</t>
  </si>
  <si>
    <t>37.11.2</t>
  </si>
  <si>
    <t>37.11.3</t>
  </si>
  <si>
    <t>Сунский район</t>
  </si>
  <si>
    <t>Большевитское, всего по МО</t>
  </si>
  <si>
    <t>38.1</t>
  </si>
  <si>
    <t>38.1.1</t>
  </si>
  <si>
    <t>38.1.2</t>
  </si>
  <si>
    <t>38.1.3</t>
  </si>
  <si>
    <t>Кокуйское, всего по МО</t>
  </si>
  <si>
    <t>38.2</t>
  </si>
  <si>
    <t>38.2.1</t>
  </si>
  <si>
    <t>38.2.2</t>
  </si>
  <si>
    <t>38.2.3</t>
  </si>
  <si>
    <t>Курчумское, всего по МО</t>
  </si>
  <si>
    <t>38.3</t>
  </si>
  <si>
    <t>38.3.1</t>
  </si>
  <si>
    <t>38.3.2</t>
  </si>
  <si>
    <t>38.3.3</t>
  </si>
  <si>
    <t>Поселок Суна, всего по МО</t>
  </si>
  <si>
    <t>38.4</t>
  </si>
  <si>
    <t>38.4.1</t>
  </si>
  <si>
    <t>Сунские коммунальные системы</t>
  </si>
  <si>
    <t>38.4.2</t>
  </si>
  <si>
    <t>38.4.3</t>
  </si>
  <si>
    <t>Тужинский район</t>
  </si>
  <si>
    <t>Грековское, всего по МО</t>
  </si>
  <si>
    <t>39.1</t>
  </si>
  <si>
    <t>39.1.1</t>
  </si>
  <si>
    <t>39.1.2</t>
  </si>
  <si>
    <t>39.1.3</t>
  </si>
  <si>
    <t>Михайловское, всего по МО</t>
  </si>
  <si>
    <t>39.2</t>
  </si>
  <si>
    <t>39.2.1</t>
  </si>
  <si>
    <t>39.2.2</t>
  </si>
  <si>
    <t>39.2.3</t>
  </si>
  <si>
    <t>Ныровское, всего по МО</t>
  </si>
  <si>
    <t>39.3</t>
  </si>
  <si>
    <t>39.3.1</t>
  </si>
  <si>
    <t>39.3.2</t>
  </si>
  <si>
    <t>39.3.3</t>
  </si>
  <si>
    <t>Пачинское, всего по МО</t>
  </si>
  <si>
    <t>39.4</t>
  </si>
  <si>
    <t>39.4.1</t>
  </si>
  <si>
    <t>39.4.2</t>
  </si>
  <si>
    <t>39.4.3</t>
  </si>
  <si>
    <t>поселок Тужа, всего по МО</t>
  </si>
  <si>
    <t>39.5</t>
  </si>
  <si>
    <t>39.5.1</t>
  </si>
  <si>
    <t>39.5.2</t>
  </si>
  <si>
    <t>39.5.3</t>
  </si>
  <si>
    <t>Унинский район</t>
  </si>
  <si>
    <t>Астраханское, всего по МО</t>
  </si>
  <si>
    <t>40.1</t>
  </si>
  <si>
    <t>40.1.1</t>
  </si>
  <si>
    <t>40.1.2</t>
  </si>
  <si>
    <t>40.1.3</t>
  </si>
  <si>
    <t>Елганское, всего по МО</t>
  </si>
  <si>
    <t>40.2</t>
  </si>
  <si>
    <t>40.2.1</t>
  </si>
  <si>
    <t>40.2.2</t>
  </si>
  <si>
    <t>40.2.3</t>
  </si>
  <si>
    <t>Канахинское, всего по МО</t>
  </si>
  <si>
    <t>40.3</t>
  </si>
  <si>
    <t>40.3.1.</t>
  </si>
  <si>
    <t>40.3.2</t>
  </si>
  <si>
    <t>40.3.3</t>
  </si>
  <si>
    <t>40.3.4</t>
  </si>
  <si>
    <t>40.3.5</t>
  </si>
  <si>
    <t>40.3.6</t>
  </si>
  <si>
    <t>Комаровское, всего по МО</t>
  </si>
  <si>
    <t>40.4</t>
  </si>
  <si>
    <t>40.4.1</t>
  </si>
  <si>
    <t>40.4.2</t>
  </si>
  <si>
    <t>40.4.3</t>
  </si>
  <si>
    <t>Малополомское, всего по МО</t>
  </si>
  <si>
    <t>40.5</t>
  </si>
  <si>
    <t>40.5.1</t>
  </si>
  <si>
    <t>40.5.2</t>
  </si>
  <si>
    <t>40.5.3</t>
  </si>
  <si>
    <t>Порезское, всего по МО</t>
  </si>
  <si>
    <t>40.6</t>
  </si>
  <si>
    <t>40.6.1</t>
  </si>
  <si>
    <t>40.6.2</t>
  </si>
  <si>
    <t>40.6.3</t>
  </si>
  <si>
    <t>Поселок Уни, всего по МО</t>
  </si>
  <si>
    <t>40.7</t>
  </si>
  <si>
    <t>40.7.1</t>
  </si>
  <si>
    <t>40.7.2</t>
  </si>
  <si>
    <t>40.7.3</t>
  </si>
  <si>
    <t>Сардыкское, всего по МО</t>
  </si>
  <si>
    <t>40.8</t>
  </si>
  <si>
    <t>40.8.1</t>
  </si>
  <si>
    <t>40.8.2</t>
  </si>
  <si>
    <t>40.8.3</t>
  </si>
  <si>
    <t>Сосновское, всего по МО</t>
  </si>
  <si>
    <t>40.9</t>
  </si>
  <si>
    <t>40.9.1</t>
  </si>
  <si>
    <t>40.9.2</t>
  </si>
  <si>
    <t>40.9.3</t>
  </si>
  <si>
    <t>Уржумский район</t>
  </si>
  <si>
    <t>Байсинское, всего по МО</t>
  </si>
  <si>
    <t>41.1</t>
  </si>
  <si>
    <t>41.1.1</t>
  </si>
  <si>
    <t>41.1.2</t>
  </si>
  <si>
    <t>41.1.3</t>
  </si>
  <si>
    <t>Большеройское, всего по МО</t>
  </si>
  <si>
    <t>41.2</t>
  </si>
  <si>
    <t>41.2.1</t>
  </si>
  <si>
    <t>41.2.2</t>
  </si>
  <si>
    <t>41.2.3</t>
  </si>
  <si>
    <t>Буйское, всего по МО</t>
  </si>
  <si>
    <t>41.3</t>
  </si>
  <si>
    <t>41.3.1</t>
  </si>
  <si>
    <t>41.3.2</t>
  </si>
  <si>
    <t>41.3.3</t>
  </si>
  <si>
    <t>город Уржум, всего по МО</t>
  </si>
  <si>
    <t>41.4</t>
  </si>
  <si>
    <t>41.4.1</t>
  </si>
  <si>
    <t>41.4.2</t>
  </si>
  <si>
    <t>41.4.3</t>
  </si>
  <si>
    <t>Донауровское, всего по МО</t>
  </si>
  <si>
    <t>41.5</t>
  </si>
  <si>
    <t>41.5.1.</t>
  </si>
  <si>
    <t>41.5.2</t>
  </si>
  <si>
    <t>41.5.3</t>
  </si>
  <si>
    <t>Лазаревское, всего по МО</t>
  </si>
  <si>
    <t>41.6</t>
  </si>
  <si>
    <t>41.6.1.</t>
  </si>
  <si>
    <t>41.6.2</t>
  </si>
  <si>
    <t>41.6.3</t>
  </si>
  <si>
    <t>Лопьяльское, всего по МО</t>
  </si>
  <si>
    <t>41.7</t>
  </si>
  <si>
    <t>41.7.1</t>
  </si>
  <si>
    <t>41.7.2</t>
  </si>
  <si>
    <t>41.7.3</t>
  </si>
  <si>
    <t>Петровское, всего по МО</t>
  </si>
  <si>
    <t>41.8</t>
  </si>
  <si>
    <t>41.8.1</t>
  </si>
  <si>
    <t>41.8.2</t>
  </si>
  <si>
    <t>41.8.3</t>
  </si>
  <si>
    <t>Пиляндышевское, всего по МО</t>
  </si>
  <si>
    <t>41.9</t>
  </si>
  <si>
    <t>41.9.1</t>
  </si>
  <si>
    <t>41.9.2</t>
  </si>
  <si>
    <t>41.9.3</t>
  </si>
  <si>
    <t>Рублевское, всего по МО</t>
  </si>
  <si>
    <t>41.10</t>
  </si>
  <si>
    <t>41.10.1</t>
  </si>
  <si>
    <t>41.10.2</t>
  </si>
  <si>
    <t>41.10.3</t>
  </si>
  <si>
    <t>Русско-Турекское, всего по МО</t>
  </si>
  <si>
    <t>41.11</t>
  </si>
  <si>
    <t>41.11.1</t>
  </si>
  <si>
    <t>41.11.2</t>
  </si>
  <si>
    <t>41.11.3</t>
  </si>
  <si>
    <t>Савиновское, всего по МО</t>
  </si>
  <si>
    <t>41.12</t>
  </si>
  <si>
    <t>41.12.1</t>
  </si>
  <si>
    <t>41.12.2</t>
  </si>
  <si>
    <t>41.12.3</t>
  </si>
  <si>
    <t>Уржумское, всего по МО</t>
  </si>
  <si>
    <t>41.13</t>
  </si>
  <si>
    <t>41.13.1.</t>
  </si>
  <si>
    <t>41.13.2</t>
  </si>
  <si>
    <t>41.14.3</t>
  </si>
  <si>
    <t>Шурминское, всего по МО</t>
  </si>
  <si>
    <t>41.14</t>
  </si>
  <si>
    <t>41.14.1.</t>
  </si>
  <si>
    <t>41.14.2</t>
  </si>
  <si>
    <t>Фаленский район</t>
  </si>
  <si>
    <t>Верхосунское, всего по МО</t>
  </si>
  <si>
    <t>42.1</t>
  </si>
  <si>
    <t>42.1.1.</t>
  </si>
  <si>
    <t>42.1.2</t>
  </si>
  <si>
    <t>42.1.3</t>
  </si>
  <si>
    <t>Левановское, всего по МО</t>
  </si>
  <si>
    <t>42.2</t>
  </si>
  <si>
    <t>42.2.1</t>
  </si>
  <si>
    <t>42.2.2</t>
  </si>
  <si>
    <t>42.2.3</t>
  </si>
  <si>
    <t>Талицкое, всего по МО</t>
  </si>
  <si>
    <t>42.3</t>
  </si>
  <si>
    <t>42.3.1</t>
  </si>
  <si>
    <t>42.3.2</t>
  </si>
  <si>
    <t>42.3.3</t>
  </si>
  <si>
    <t>42.3.4</t>
  </si>
  <si>
    <t>42.3.5</t>
  </si>
  <si>
    <t>42.3.6</t>
  </si>
  <si>
    <t>Медвеженское, всего по МО</t>
  </si>
  <si>
    <t>42.4</t>
  </si>
  <si>
    <t>42.4.1</t>
  </si>
  <si>
    <t>42.4.2</t>
  </si>
  <si>
    <t>42.4.3</t>
  </si>
  <si>
    <t>Петруненское, всего по МО</t>
  </si>
  <si>
    <t>42.5</t>
  </si>
  <si>
    <t>42.5.1</t>
  </si>
  <si>
    <t>42.5.2</t>
  </si>
  <si>
    <t>42.5.3</t>
  </si>
  <si>
    <t>42.6</t>
  </si>
  <si>
    <t>42.6.1</t>
  </si>
  <si>
    <t>42.6.2</t>
  </si>
  <si>
    <t>42.6.3</t>
  </si>
  <si>
    <t>поселок Фаленки, всего по МО</t>
  </si>
  <si>
    <t>42.7</t>
  </si>
  <si>
    <t>42.7.1</t>
  </si>
  <si>
    <t>42.7.2</t>
  </si>
  <si>
    <t>42.7.3</t>
  </si>
  <si>
    <t>Шабалинский район</t>
  </si>
  <si>
    <t>Высокораменское, всего по МО</t>
  </si>
  <si>
    <t>43.1.</t>
  </si>
  <si>
    <t>43.1.1</t>
  </si>
  <si>
    <t>43.1.2</t>
  </si>
  <si>
    <t>43.1.3</t>
  </si>
  <si>
    <t>Гостовское, всего по МО</t>
  </si>
  <si>
    <t>43.2.</t>
  </si>
  <si>
    <t>43.2.1</t>
  </si>
  <si>
    <t>43.2.2</t>
  </si>
  <si>
    <t>43.2.3</t>
  </si>
  <si>
    <t>Новотроицкое, всего по МО</t>
  </si>
  <si>
    <t>43.3</t>
  </si>
  <si>
    <t>43.3.1</t>
  </si>
  <si>
    <t>43.3.2</t>
  </si>
  <si>
    <t>43.3.3</t>
  </si>
  <si>
    <t>43.3.4</t>
  </si>
  <si>
    <t>поселок Ленинское, всего по МО</t>
  </si>
  <si>
    <t>43.4</t>
  </si>
  <si>
    <t>43.4.1</t>
  </si>
  <si>
    <t>43.4.2</t>
  </si>
  <si>
    <t>43.4.3</t>
  </si>
  <si>
    <t>Черновское, всего по МО</t>
  </si>
  <si>
    <t>43.5</t>
  </si>
  <si>
    <t>43.5.1</t>
  </si>
  <si>
    <t>43.5.2</t>
  </si>
  <si>
    <t>43.5.3</t>
  </si>
  <si>
    <t>Юрьянский район</t>
  </si>
  <si>
    <t>Великорецкое, всего по МО</t>
  </si>
  <si>
    <t>44.1</t>
  </si>
  <si>
    <t>44.1.1</t>
  </si>
  <si>
    <t>44.1.2</t>
  </si>
  <si>
    <t>44.1.3</t>
  </si>
  <si>
    <t>Верховинское, всего по МО</t>
  </si>
  <si>
    <t>44.2</t>
  </si>
  <si>
    <t>44.2.1</t>
  </si>
  <si>
    <t>44.2.2</t>
  </si>
  <si>
    <t>44.2.3</t>
  </si>
  <si>
    <t>Гирсовское, всего по МО</t>
  </si>
  <si>
    <t>44.3</t>
  </si>
  <si>
    <t>44.3.1.</t>
  </si>
  <si>
    <t>44.3.2</t>
  </si>
  <si>
    <t>44.3.3</t>
  </si>
  <si>
    <t>44.3.4</t>
  </si>
  <si>
    <t>44.3.5</t>
  </si>
  <si>
    <t>44.3.6</t>
  </si>
  <si>
    <t>Загарское, всего по МО</t>
  </si>
  <si>
    <t>44.4</t>
  </si>
  <si>
    <t>44.4.1</t>
  </si>
  <si>
    <t>44.4.2</t>
  </si>
  <si>
    <t>44.4.3</t>
  </si>
  <si>
    <t>Ивановское, всего по МО</t>
  </si>
  <si>
    <t>44.5</t>
  </si>
  <si>
    <t>44.5.1</t>
  </si>
  <si>
    <t>44.5.2</t>
  </si>
  <si>
    <t>44.5.3</t>
  </si>
  <si>
    <t>Медянское, всего по МО</t>
  </si>
  <si>
    <t>44.6</t>
  </si>
  <si>
    <t>44.6.1</t>
  </si>
  <si>
    <t>44.6.2</t>
  </si>
  <si>
    <t>44.6.3</t>
  </si>
  <si>
    <t>Подгорцевское, всего по МО</t>
  </si>
  <si>
    <t>44.7</t>
  </si>
  <si>
    <t>44.7.1</t>
  </si>
  <si>
    <t>44.7.2</t>
  </si>
  <si>
    <t>44.7.3</t>
  </si>
  <si>
    <t>поселок Мурыгино, всего по МО</t>
  </si>
  <si>
    <t>44.8</t>
  </si>
  <si>
    <t>44.8.1</t>
  </si>
  <si>
    <t>44.8.2</t>
  </si>
  <si>
    <t>44.8.3</t>
  </si>
  <si>
    <t>поселок Юрья, всего по МО</t>
  </si>
  <si>
    <t>44.9</t>
  </si>
  <si>
    <t>44.9.1</t>
  </si>
  <si>
    <t>44.9.2</t>
  </si>
  <si>
    <t>44.9.3</t>
  </si>
  <si>
    <t>Яранский район</t>
  </si>
  <si>
    <t>город Яранск, всего по МО</t>
  </si>
  <si>
    <t>45.1</t>
  </si>
  <si>
    <t>45.1.1</t>
  </si>
  <si>
    <t>45.1.2</t>
  </si>
  <si>
    <t>45.1.3</t>
  </si>
  <si>
    <t>Знаменское, всего по МО</t>
  </si>
  <si>
    <t>45.2</t>
  </si>
  <si>
    <t>45.2.1</t>
  </si>
  <si>
    <t>45.2.2</t>
  </si>
  <si>
    <t>45.2.3</t>
  </si>
  <si>
    <t>Кугальское, всего по МО</t>
  </si>
  <si>
    <t>45.3</t>
  </si>
  <si>
    <t>45.3.1</t>
  </si>
  <si>
    <t>45.3.2</t>
  </si>
  <si>
    <t>45.3.3</t>
  </si>
  <si>
    <t>Кугушерское, всего по МО</t>
  </si>
  <si>
    <t>45.4</t>
  </si>
  <si>
    <t>45.4.1</t>
  </si>
  <si>
    <t>45.4.2</t>
  </si>
  <si>
    <t>45.4.3</t>
  </si>
  <si>
    <t>Никольское, всего по МО</t>
  </si>
  <si>
    <t>45.5</t>
  </si>
  <si>
    <t>45.5.1</t>
  </si>
  <si>
    <t>45.5.2</t>
  </si>
  <si>
    <t>45.5.3</t>
  </si>
  <si>
    <t>Никулятское, всего по МО</t>
  </si>
  <si>
    <t>45.6</t>
  </si>
  <si>
    <t>45.6.1</t>
  </si>
  <si>
    <t>45.6.2</t>
  </si>
  <si>
    <t>45.6.3</t>
  </si>
  <si>
    <t>Опытнопольское, всего по МО</t>
  </si>
  <si>
    <t>45.7</t>
  </si>
  <si>
    <t>45.7.1</t>
  </si>
  <si>
    <t>45.7.2</t>
  </si>
  <si>
    <t>45.7.3</t>
  </si>
  <si>
    <t>Салобелякское, всего по МО</t>
  </si>
  <si>
    <t>45.8</t>
  </si>
  <si>
    <t>45.8.1</t>
  </si>
  <si>
    <t>45.8.2</t>
  </si>
  <si>
    <t>45.8.3</t>
  </si>
  <si>
    <t>Сердежское, всего по МО</t>
  </si>
  <si>
    <t>45.9</t>
  </si>
  <si>
    <t>45.9.1</t>
  </si>
  <si>
    <t>45.9.2</t>
  </si>
  <si>
    <t>45.9.3</t>
  </si>
  <si>
    <t>Шкаланское, всего по МО</t>
  </si>
  <si>
    <t>45.10</t>
  </si>
  <si>
    <t>45.10.1.</t>
  </si>
  <si>
    <t>45.10.2</t>
  </si>
  <si>
    <t>45.10.3</t>
  </si>
  <si>
    <t>Тарифы на услугу в сфере ГВС</t>
  </si>
  <si>
    <t xml:space="preserve">Период </t>
  </si>
  <si>
    <t>с 01.01.2014 по 30.06.2014</t>
  </si>
  <si>
    <t>с 01.07.2014 по 31.12.2014</t>
  </si>
  <si>
    <t>с 01.01.2015 по 30.06.2015</t>
  </si>
  <si>
    <t>с 01.07.2015 по 31.12.2015</t>
  </si>
  <si>
    <t>Реквизиты решения</t>
  </si>
  <si>
    <t>номер решения</t>
  </si>
  <si>
    <t xml:space="preserve">дата </t>
  </si>
  <si>
    <t>Рост, %</t>
  </si>
  <si>
    <t>30/1</t>
  </si>
  <si>
    <t>48/118</t>
  </si>
  <si>
    <t>48/128</t>
  </si>
  <si>
    <t>48/115</t>
  </si>
  <si>
    <t>48/110</t>
  </si>
  <si>
    <t>48/51</t>
  </si>
  <si>
    <t>48/30</t>
  </si>
  <si>
    <t>48/111</t>
  </si>
  <si>
    <t>48/114</t>
  </si>
  <si>
    <t>5/2-кс-2014</t>
  </si>
  <si>
    <t>48/117</t>
  </si>
  <si>
    <t>2/3-кс-2014</t>
  </si>
  <si>
    <t>15/8</t>
  </si>
  <si>
    <t>48/109</t>
  </si>
  <si>
    <t>9/2-кс-2014</t>
  </si>
  <si>
    <t>44/45-кс-2015</t>
  </si>
  <si>
    <t>46/112-кс-2015</t>
  </si>
  <si>
    <t>44/119-кс-2015</t>
  </si>
  <si>
    <t>46/116-кс-2015</t>
  </si>
  <si>
    <t>46/117-кс-2015</t>
  </si>
  <si>
    <t>46/111-кс-2015</t>
  </si>
  <si>
    <t>46/118-кс-2015</t>
  </si>
  <si>
    <t>41/46-кс-2015</t>
  </si>
  <si>
    <t>28,11,2014</t>
  </si>
  <si>
    <t>46/108-кс-2015</t>
  </si>
  <si>
    <t>45/18-кс-2015</t>
  </si>
  <si>
    <t>46/115-кс-2015</t>
  </si>
  <si>
    <t>46/110-кс-2015</t>
  </si>
  <si>
    <t>46/114-кс-2015</t>
  </si>
  <si>
    <t>46/113-кс-2015</t>
  </si>
  <si>
    <t>46/109-кс-2015</t>
  </si>
  <si>
    <t>48/129</t>
  </si>
  <si>
    <t>46/55</t>
  </si>
  <si>
    <t>13,12,2013</t>
  </si>
  <si>
    <t>17,12,2014</t>
  </si>
  <si>
    <t>43/27-кс-2015</t>
  </si>
  <si>
    <t>05,12,2014</t>
  </si>
  <si>
    <t>48/101</t>
  </si>
  <si>
    <t>48/100</t>
  </si>
  <si>
    <t xml:space="preserve">ООО Слобродское Энерго Тепло </t>
  </si>
  <si>
    <t xml:space="preserve">ООО ЦР с потребителями г.Слободского </t>
  </si>
  <si>
    <t>48/102</t>
  </si>
  <si>
    <t>18,12,2013</t>
  </si>
  <si>
    <t>ООО Развитие</t>
  </si>
  <si>
    <t>01,08,2014</t>
  </si>
  <si>
    <t>24/3</t>
  </si>
  <si>
    <t>24/4</t>
  </si>
  <si>
    <t>46/52</t>
  </si>
  <si>
    <t>46/51</t>
  </si>
  <si>
    <t>46/53</t>
  </si>
  <si>
    <t>46/41-кс-2015</t>
  </si>
  <si>
    <t>46/42-кс-2015</t>
  </si>
  <si>
    <t>46/60-кс-2015</t>
  </si>
  <si>
    <t xml:space="preserve"> N 45/51</t>
  </si>
  <si>
    <t>6 декабря 2013 г.</t>
  </si>
  <si>
    <t>-</t>
  </si>
  <si>
    <t>N 46/30-кс-2015</t>
  </si>
  <si>
    <t xml:space="preserve">17.12.2014 г. </t>
  </si>
  <si>
    <t>N 38/26-кс-2014</t>
  </si>
  <si>
    <t xml:space="preserve">7 ноября 2014 г. </t>
  </si>
  <si>
    <t>21 ноября 2014 г. N 40/49-кс-2014</t>
  </si>
  <si>
    <t xml:space="preserve">21 ноября 2014 г. </t>
  </si>
  <si>
    <t>N 46/53-кс-2015</t>
  </si>
  <si>
    <t>46/49</t>
  </si>
  <si>
    <t>46/63-кс-2015</t>
  </si>
  <si>
    <t>27/14-кс-2014</t>
  </si>
  <si>
    <t>44/16-кс-2015</t>
  </si>
  <si>
    <t xml:space="preserve">ООО "Зуевский механический завод" </t>
  </si>
  <si>
    <t>36/21-кс-2014</t>
  </si>
  <si>
    <t>44/19-кс-2015</t>
  </si>
  <si>
    <t>48/96</t>
  </si>
  <si>
    <t>44/14-кс-2015</t>
  </si>
  <si>
    <t>48/93</t>
  </si>
  <si>
    <t>44/18-кс-2015</t>
  </si>
  <si>
    <t>48/97</t>
  </si>
  <si>
    <t>44/15-кс-2015</t>
  </si>
  <si>
    <t>48/95</t>
  </si>
  <si>
    <t>44/20-кс-2015</t>
  </si>
  <si>
    <t>24/6-кс-2014</t>
  </si>
  <si>
    <t>44/21-кс-2015</t>
  </si>
  <si>
    <t>48/98</t>
  </si>
  <si>
    <t>44/17-кс-2015</t>
  </si>
  <si>
    <t>N 36/27-кс-2015</t>
  </si>
  <si>
    <t>48/103</t>
  </si>
  <si>
    <t>48/116</t>
  </si>
  <si>
    <t>44/41-кс-2015</t>
  </si>
  <si>
    <t>48/107</t>
  </si>
  <si>
    <t>44/42-кс-2015</t>
  </si>
  <si>
    <t>48/112</t>
  </si>
  <si>
    <t>44/40-кс-2015</t>
  </si>
  <si>
    <t>44/43-кс-2015</t>
  </si>
  <si>
    <t>48/108</t>
  </si>
  <si>
    <t>44/37-кс-2015</t>
  </si>
  <si>
    <t>45/49</t>
  </si>
  <si>
    <t>45/46</t>
  </si>
  <si>
    <t>44/35-кс-2015</t>
  </si>
  <si>
    <t>45/17-кс-2015</t>
  </si>
  <si>
    <t>33/22-кс-2014</t>
  </si>
  <si>
    <t>44/38-кс-2015</t>
  </si>
  <si>
    <t>45/47</t>
  </si>
  <si>
    <t>45/48</t>
  </si>
  <si>
    <t>44/36-кс-2015</t>
  </si>
  <si>
    <t>28 ноября 2014</t>
  </si>
  <si>
    <t>41/55-кс-2015</t>
  </si>
  <si>
    <t>13 декабря 2013</t>
  </si>
  <si>
    <t>46/3</t>
  </si>
  <si>
    <t xml:space="preserve"> 27 декабря 2013</t>
  </si>
  <si>
    <t>50/18</t>
  </si>
  <si>
    <t>21 ноября 2014</t>
  </si>
  <si>
    <t>40/50-кс-2014</t>
  </si>
  <si>
    <t>17 декабря 2014</t>
  </si>
  <si>
    <t>46/38-кс-2015</t>
  </si>
  <si>
    <t xml:space="preserve"> 46/59</t>
  </si>
  <si>
    <t>46/57</t>
  </si>
  <si>
    <t>11 декабря 2014</t>
  </si>
  <si>
    <t>44/31-кс-2015</t>
  </si>
  <si>
    <t>44/30-кс-2015</t>
  </si>
  <si>
    <t>46/61</t>
  </si>
  <si>
    <t>44/32-кс-2015</t>
  </si>
  <si>
    <t>46/60</t>
  </si>
  <si>
    <t>6 декабря 2013</t>
  </si>
  <si>
    <t>45/43</t>
  </si>
  <si>
    <t>45/44</t>
  </si>
  <si>
    <t>МКП ЖКХ пгт. Афанасьево</t>
  </si>
  <si>
    <t>48/125</t>
  </si>
  <si>
    <t>46/35-кс-2015</t>
  </si>
  <si>
    <t>48/99</t>
  </si>
  <si>
    <t>46/34-кс-2015</t>
  </si>
  <si>
    <t>48/126</t>
  </si>
  <si>
    <t>43/23-кс-2015</t>
  </si>
  <si>
    <t>3/5-кс-2014</t>
  </si>
  <si>
    <t>45/50</t>
  </si>
  <si>
    <t>44/44-кс-2015</t>
  </si>
  <si>
    <t>45/45</t>
  </si>
  <si>
    <t>44/39-кс-2015</t>
  </si>
  <si>
    <t>48/23</t>
  </si>
  <si>
    <t>43/28-кс-2015</t>
  </si>
  <si>
    <t>46/43-кс-2015</t>
  </si>
  <si>
    <t>46/45-кс-2015</t>
  </si>
  <si>
    <t>46/46-кс-2015</t>
  </si>
  <si>
    <t>46/47-кс-2015</t>
  </si>
  <si>
    <t>величина компонента на холодную воду для населения с НДС, руб./м3</t>
  </si>
  <si>
    <t>величина компонента на тепловую энергию для населения с НДС, руб./Гкал</t>
  </si>
  <si>
    <t>с 01.01.2016 по 30.06.2016</t>
  </si>
  <si>
    <t>с 01.07.2016 по 31.12.2016</t>
  </si>
  <si>
    <t>45/116-кс-2016</t>
  </si>
  <si>
    <t>45/117-кс-2016</t>
  </si>
  <si>
    <t xml:space="preserve">МП ЖКХ п. Вахруши </t>
  </si>
  <si>
    <t>45/55-кс-2016</t>
  </si>
  <si>
    <t>45/556-кс-2016</t>
  </si>
  <si>
    <t>45/57-кс-2016</t>
  </si>
  <si>
    <t>45/58-кс-2016</t>
  </si>
  <si>
    <t>45/59-кс-2016</t>
  </si>
  <si>
    <t>45/60-кс-2016</t>
  </si>
  <si>
    <t>45/61-кс-2016</t>
  </si>
  <si>
    <t>45/62-кс-2016</t>
  </si>
  <si>
    <t>45/63-кс-2016</t>
  </si>
  <si>
    <t>МУП КЭС Энерго (Гагарина)</t>
  </si>
  <si>
    <t>МУП КЭС Энерго (Тойменка)</t>
  </si>
  <si>
    <t>45/109-кс-2016</t>
  </si>
  <si>
    <t>45/108-кс-2016</t>
  </si>
  <si>
    <t>45/105-кс-2016</t>
  </si>
  <si>
    <t>45/107-кс-2016</t>
  </si>
  <si>
    <t>45/106-кс-2016</t>
  </si>
  <si>
    <t>N 45/111-кс-2016</t>
  </si>
  <si>
    <t>N 45/112-кс-2016</t>
  </si>
  <si>
    <t>2016 год</t>
  </si>
  <si>
    <t>45/80-кс-2016</t>
  </si>
  <si>
    <t>МУП "Водоканал" (д. Малая Субботиха)</t>
  </si>
  <si>
    <t>с 21.03.2016 по 30.06.2016</t>
  </si>
  <si>
    <t>с 27.11.2015 по 31.12.2015</t>
  </si>
  <si>
    <t>ООО "Матрица"</t>
  </si>
  <si>
    <t>45/85-кс-2016</t>
  </si>
  <si>
    <t>с 25.01.2016 по 30.06.2016</t>
  </si>
  <si>
    <t>с 25.01.2015 по 30.06.2015</t>
  </si>
  <si>
    <t>с 01.07.2015 по 24.01.2016</t>
  </si>
  <si>
    <t>с 21.03.2015 по 30.06.2015</t>
  </si>
  <si>
    <t>с 01.07.2015 по 20.03.2016</t>
  </si>
  <si>
    <t>45/86-кс-2016</t>
  </si>
  <si>
    <t>45/87-кс-2016</t>
  </si>
  <si>
    <t>ООО "Управление недвижимостью и Домами"</t>
  </si>
  <si>
    <t>с 26.06.2015 по 30.06.2015</t>
  </si>
  <si>
    <t>комп. ХВС</t>
  </si>
  <si>
    <t>комп. Т/Э</t>
  </si>
  <si>
    <t>22/1-кс-2015</t>
  </si>
  <si>
    <t>45/88-кс-2016</t>
  </si>
  <si>
    <t>45/89-кс-2016</t>
  </si>
  <si>
    <t>45/90-кс-2016</t>
  </si>
  <si>
    <t>с 22.02.2015 по 30.06.2015</t>
  </si>
  <si>
    <t>с 01.07.2015 по 21.02.2016</t>
  </si>
  <si>
    <t>с 22.02.2016 по 30.06.2016</t>
  </si>
  <si>
    <t>45/91-кс-2016</t>
  </si>
  <si>
    <t>45/131-кс-2016</t>
  </si>
  <si>
    <t>46/19-кс-2016</t>
  </si>
  <si>
    <t>21/1-кс-2015</t>
  </si>
  <si>
    <t>с 19.06.2015 по 30.06.2015</t>
  </si>
  <si>
    <t>46/20-кс-2016</t>
  </si>
  <si>
    <t>46/21-кс-2016</t>
  </si>
  <si>
    <t>46/25-кс-2016</t>
  </si>
  <si>
    <t>46/22-кс-2016</t>
  </si>
  <si>
    <t>46/23-кс-2016</t>
  </si>
  <si>
    <t>46/24-кс-2016</t>
  </si>
  <si>
    <t>46/26-кс-2016</t>
  </si>
  <si>
    <t>17,48 комп. ХВС</t>
  </si>
  <si>
    <t>2142,76 комп. Т/Э</t>
  </si>
  <si>
    <t>АО «Главное управление жилищно-коммунального хозяйства»</t>
  </si>
  <si>
    <t>с 01.11.2015 по 31.12.2015</t>
  </si>
  <si>
    <t>41/50-кс-2015</t>
  </si>
  <si>
    <t>17.12.2014</t>
  </si>
  <si>
    <t>05.12.2014</t>
  </si>
  <si>
    <t>30.10.2015</t>
  </si>
  <si>
    <t>45/79-кс-2016</t>
  </si>
  <si>
    <t>ООО ТК «Теплосервис плюс»</t>
  </si>
  <si>
    <t>с 02.10.2015 по 31.12.2015</t>
  </si>
  <si>
    <t>37/49-кс-2015</t>
  </si>
  <si>
    <t>45/82-кс-2016</t>
  </si>
  <si>
    <t>45/92-кс-2016</t>
  </si>
  <si>
    <t>45/93-кс-2016</t>
  </si>
  <si>
    <t>45/94-кс-2016</t>
  </si>
  <si>
    <t>45/95-кс-2016</t>
  </si>
  <si>
    <t>45/96-кс-2016</t>
  </si>
  <si>
    <t xml:space="preserve">ООО ТК «Теплосервис»                                    </t>
  </si>
  <si>
    <t>45/130-кс-2016</t>
  </si>
  <si>
    <t>46/27-кс-2016</t>
  </si>
  <si>
    <t>Филиал «Войсковая часть 21228» ФБУ-войсковая часть 70855 (передача по сетям ВЧ 21228)</t>
  </si>
  <si>
    <t>Филиал «Войсковая часть 21228» ФБУ-войсковая часть 70855 (передача по сетям ВЧ 21228 и сетям АО "ГУ ЖКХ")</t>
  </si>
  <si>
    <t>19.8.5</t>
  </si>
  <si>
    <t>19.8</t>
  </si>
  <si>
    <t>ЗАО «Санаторий Нижне-Ивкино», без учета передачи по сетям МУП «Куменские тепловые системы»</t>
  </si>
  <si>
    <t>ЗАО «Санаторий Нижне-Ивкино», с учетом передачи по сетям МУП «Куменские тепловые системы»</t>
  </si>
  <si>
    <t>45/99-кс-2016</t>
  </si>
  <si>
    <t>45/98-кс-2016</t>
  </si>
  <si>
    <t>45/97-кс-2016</t>
  </si>
  <si>
    <t>45/100-кс-2016</t>
  </si>
  <si>
    <t>ООО "Теплоэнергетик" (ИНН 4316005059)/ООО ИК "Развитие" (котельная ул.Дорожников, 1б)</t>
  </si>
  <si>
    <t>ООО "Теплоэнергетик" (ИНН 4316005179)/ООО ИК "Развитие" (котельная ул.Заводская,8а)</t>
  </si>
  <si>
    <t>45/66-кс-2016</t>
  </si>
  <si>
    <t>45/65-кс-2016</t>
  </si>
  <si>
    <t>45/70-кс-2016</t>
  </si>
  <si>
    <t>45/72-кс-2016</t>
  </si>
  <si>
    <t>45/69-кс-2016</t>
  </si>
  <si>
    <t xml:space="preserve">ООО "Пасегово" </t>
  </si>
  <si>
    <t>45/73-кс-2016</t>
  </si>
  <si>
    <t>45/74-кс-2016</t>
  </si>
  <si>
    <t>45/75-кс-2016</t>
  </si>
  <si>
    <t>45/76-кс-2016</t>
  </si>
  <si>
    <t>45/77-кс-2016</t>
  </si>
  <si>
    <t xml:space="preserve">ООО ЖКХ Уют </t>
  </si>
  <si>
    <t>45/78-кс-2016</t>
  </si>
  <si>
    <t xml:space="preserve">ООО "Прогресс" </t>
  </si>
  <si>
    <t xml:space="preserve"> ООО ЖКХ "Кстинино"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</si>
</sst>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0.0"/>
  </numFmts>
  <fonts count="9" x14ac:knownFonts="1"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C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75">
    <xf numFmtId="0" fontId="0" fillId="0" borderId="0" xfId="0"/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2" fontId="2" fillId="6" borderId="1" xfId="0" applyNumberFormat="1" applyFont="1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2" fontId="2" fillId="5" borderId="1" xfId="0" applyNumberFormat="1" applyFont="1" applyFill="1" applyBorder="1" applyAlignment="1">
      <alignment horizontal="center" vertical="center" wrapText="1"/>
    </xf>
    <xf numFmtId="2" fontId="2" fillId="8" borderId="1" xfId="0" applyNumberFormat="1" applyFont="1" applyFill="1" applyBorder="1" applyAlignment="1">
      <alignment horizontal="center" vertical="center" wrapText="1"/>
    </xf>
    <xf numFmtId="164" fontId="2" fillId="8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164" fontId="0" fillId="10" borderId="1" xfId="0" applyNumberFormat="1" applyFill="1" applyBorder="1" applyAlignment="1" applyProtection="1">
      <alignment horizontal="center" vertical="center" wrapText="1"/>
      <protection locked="0"/>
    </xf>
    <xf numFmtId="2" fontId="0" fillId="7" borderId="1" xfId="0" applyNumberFormat="1" applyFill="1" applyBorder="1" applyAlignment="1" applyProtection="1">
      <alignment horizontal="center" vertical="center" wrapText="1"/>
      <protection locked="0"/>
    </xf>
    <xf numFmtId="165" fontId="0" fillId="7" borderId="1" xfId="0" applyNumberFormat="1" applyFill="1" applyBorder="1" applyAlignment="1" applyProtection="1">
      <alignment horizontal="center" vertical="center" wrapText="1"/>
      <protection locked="0"/>
    </xf>
    <xf numFmtId="2" fontId="2" fillId="11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0" fontId="0" fillId="7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horizontal="center" vertical="center" wrapText="1"/>
    </xf>
    <xf numFmtId="0" fontId="0" fillId="10" borderId="1" xfId="0" applyFont="1" applyFill="1" applyBorder="1" applyAlignment="1" applyProtection="1">
      <alignment horizontal="center" vertical="center" wrapText="1"/>
      <protection locked="0"/>
    </xf>
    <xf numFmtId="14" fontId="0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12" borderId="1" xfId="0" applyNumberFormat="1" applyFont="1" applyFill="1" applyBorder="1" applyAlignment="1">
      <alignment horizontal="center" vertical="center" wrapText="1"/>
    </xf>
    <xf numFmtId="2" fontId="7" fillId="12" borderId="1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14" fontId="5" fillId="7" borderId="1" xfId="0" applyNumberFormat="1" applyFont="1" applyFill="1" applyBorder="1" applyAlignment="1">
      <alignment horizontal="center" vertical="center" wrapText="1"/>
    </xf>
    <xf numFmtId="4" fontId="0" fillId="7" borderId="1" xfId="0" applyNumberForma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 wrapText="1"/>
    </xf>
    <xf numFmtId="0" fontId="2" fillId="7" borderId="1" xfId="0" applyFont="1" applyFill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 wrapText="1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4" fontId="5" fillId="7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49" fontId="5" fillId="7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49" fontId="0" fillId="0" borderId="1" xfId="0" applyNumberFormat="1" applyBorder="1" applyAlignment="1" applyProtection="1">
      <alignment horizontal="left" vertical="center" wrapText="1"/>
      <protection locked="0"/>
    </xf>
    <xf numFmtId="49" fontId="0" fillId="9" borderId="1" xfId="0" applyNumberFormat="1" applyFill="1" applyBorder="1" applyAlignment="1" applyProtection="1">
      <alignment horizontal="left" vertical="center" wrapText="1"/>
      <protection locked="0"/>
    </xf>
    <xf numFmtId="0" fontId="0" fillId="9" borderId="1" xfId="0" applyFill="1" applyBorder="1" applyAlignment="1" applyProtection="1">
      <alignment horizontal="left" vertical="center" wrapText="1"/>
      <protection locked="0"/>
    </xf>
    <xf numFmtId="49" fontId="0" fillId="9" borderId="1" xfId="0" applyNumberFormat="1" applyFill="1" applyBorder="1" applyAlignment="1" applyProtection="1">
      <alignment horizontal="center" vertical="center" wrapText="1"/>
      <protection locked="0"/>
    </xf>
    <xf numFmtId="0" fontId="0" fillId="9" borderId="1" xfId="0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10" borderId="1" xfId="0" applyFont="1" applyFill="1" applyBorder="1" applyAlignment="1" applyProtection="1">
      <alignment horizontal="center" vertical="center" wrapText="1"/>
      <protection locked="0"/>
    </xf>
    <xf numFmtId="14" fontId="0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5119"/>
  <sheetViews>
    <sheetView tabSelected="1" zoomScale="80" zoomScaleNormal="80" workbookViewId="0">
      <pane xSplit="8" ySplit="3" topLeftCell="R938" activePane="bottomRight" state="frozen"/>
      <selection pane="topRight" activeCell="I1" sqref="I1"/>
      <selection pane="bottomLeft" activeCell="A4" sqref="A4"/>
      <selection pane="bottomRight" activeCell="B2351" sqref="B2351:AB2352"/>
    </sheetView>
  </sheetViews>
  <sheetFormatPr defaultRowHeight="15" outlineLevelRow="2" x14ac:dyDescent="0.25"/>
  <cols>
    <col min="1" max="1" width="9.140625" style="1"/>
    <col min="2" max="2" width="7.5703125" style="2" customWidth="1"/>
    <col min="3" max="3" width="8" style="2" customWidth="1"/>
    <col min="4" max="4" width="36.7109375" style="1" customWidth="1"/>
    <col min="5" max="5" width="12.28515625" style="1" hidden="1" customWidth="1"/>
    <col min="6" max="6" width="11.85546875" style="1" hidden="1" customWidth="1"/>
    <col min="7" max="7" width="19" style="1" hidden="1" customWidth="1"/>
    <col min="8" max="8" width="11.85546875" style="1" hidden="1" customWidth="1"/>
    <col min="9" max="9" width="30.7109375" style="1" hidden="1" customWidth="1"/>
    <col min="10" max="10" width="16" style="1" hidden="1" customWidth="1"/>
    <col min="11" max="11" width="19" style="1" hidden="1" customWidth="1"/>
    <col min="12" max="12" width="16.28515625" style="25" hidden="1" customWidth="1"/>
    <col min="13" max="13" width="17.85546875" style="25" hidden="1" customWidth="1"/>
    <col min="14" max="15" width="10.42578125" style="1" hidden="1" customWidth="1"/>
    <col min="16" max="16" width="18.7109375" style="1" hidden="1" customWidth="1"/>
    <col min="17" max="17" width="19.28515625" style="1" hidden="1" customWidth="1"/>
    <col min="18" max="18" width="31.7109375" style="1" customWidth="1"/>
    <col min="19" max="19" width="17.28515625" style="1" customWidth="1"/>
    <col min="20" max="20" width="19" style="1" hidden="1" customWidth="1"/>
    <col min="21" max="21" width="16.28515625" style="25" customWidth="1"/>
    <col min="22" max="22" width="17.7109375" style="25" customWidth="1"/>
    <col min="23" max="24" width="31.7109375" style="1" customWidth="1"/>
    <col min="25" max="25" width="29.5703125" style="1" customWidth="1"/>
    <col min="26" max="26" width="19" style="1" hidden="1" customWidth="1"/>
    <col min="27" max="27" width="16.28515625" style="25" customWidth="1"/>
    <col min="28" max="28" width="17.7109375" style="25" customWidth="1"/>
    <col min="29" max="252" width="9.140625" style="1"/>
    <col min="253" max="253" width="7.5703125" style="1" customWidth="1"/>
    <col min="254" max="254" width="8" style="1" customWidth="1"/>
    <col min="255" max="255" width="36.7109375" style="1" customWidth="1"/>
    <col min="256" max="256" width="10.28515625" style="1" customWidth="1"/>
    <col min="257" max="257" width="12.28515625" style="1" customWidth="1"/>
    <col min="258" max="258" width="11.85546875" style="1" customWidth="1"/>
    <col min="259" max="259" width="19" style="1" customWidth="1"/>
    <col min="260" max="261" width="11.85546875" style="1" customWidth="1"/>
    <col min="262" max="262" width="19" style="1" customWidth="1"/>
    <col min="263" max="264" width="0" style="1" hidden="1" customWidth="1"/>
    <col min="265" max="265" width="2.28515625" style="1" customWidth="1"/>
    <col min="266" max="267" width="10.42578125" style="1" bestFit="1" customWidth="1"/>
    <col min="268" max="268" width="18.7109375" style="1" customWidth="1"/>
    <col min="269" max="270" width="11.85546875" style="1" customWidth="1"/>
    <col min="271" max="271" width="19" style="1" customWidth="1"/>
    <col min="272" max="273" width="0" style="1" hidden="1" customWidth="1"/>
    <col min="274" max="274" width="2.28515625" style="1" customWidth="1"/>
    <col min="275" max="275" width="10.42578125" style="1" customWidth="1"/>
    <col min="276" max="276" width="9.140625" style="1"/>
    <col min="277" max="277" width="13.7109375" style="1" customWidth="1"/>
    <col min="278" max="278" width="10.42578125" style="1" customWidth="1"/>
    <col min="279" max="279" width="11.85546875" style="1" customWidth="1"/>
    <col min="280" max="280" width="13.7109375" style="1" customWidth="1"/>
    <col min="281" max="508" width="9.140625" style="1"/>
    <col min="509" max="509" width="7.5703125" style="1" customWidth="1"/>
    <col min="510" max="510" width="8" style="1" customWidth="1"/>
    <col min="511" max="511" width="36.7109375" style="1" customWidth="1"/>
    <col min="512" max="512" width="10.28515625" style="1" customWidth="1"/>
    <col min="513" max="513" width="12.28515625" style="1" customWidth="1"/>
    <col min="514" max="514" width="11.85546875" style="1" customWidth="1"/>
    <col min="515" max="515" width="19" style="1" customWidth="1"/>
    <col min="516" max="517" width="11.85546875" style="1" customWidth="1"/>
    <col min="518" max="518" width="19" style="1" customWidth="1"/>
    <col min="519" max="520" width="0" style="1" hidden="1" customWidth="1"/>
    <col min="521" max="521" width="2.28515625" style="1" customWidth="1"/>
    <col min="522" max="523" width="10.42578125" style="1" bestFit="1" customWidth="1"/>
    <col min="524" max="524" width="18.7109375" style="1" customWidth="1"/>
    <col min="525" max="526" width="11.85546875" style="1" customWidth="1"/>
    <col min="527" max="527" width="19" style="1" customWidth="1"/>
    <col min="528" max="529" width="0" style="1" hidden="1" customWidth="1"/>
    <col min="530" max="530" width="2.28515625" style="1" customWidth="1"/>
    <col min="531" max="531" width="10.42578125" style="1" customWidth="1"/>
    <col min="532" max="532" width="9.140625" style="1"/>
    <col min="533" max="533" width="13.7109375" style="1" customWidth="1"/>
    <col min="534" max="534" width="10.42578125" style="1" customWidth="1"/>
    <col min="535" max="535" width="11.85546875" style="1" customWidth="1"/>
    <col min="536" max="536" width="13.7109375" style="1" customWidth="1"/>
    <col min="537" max="764" width="9.140625" style="1"/>
    <col min="765" max="765" width="7.5703125" style="1" customWidth="1"/>
    <col min="766" max="766" width="8" style="1" customWidth="1"/>
    <col min="767" max="767" width="36.7109375" style="1" customWidth="1"/>
    <col min="768" max="768" width="10.28515625" style="1" customWidth="1"/>
    <col min="769" max="769" width="12.28515625" style="1" customWidth="1"/>
    <col min="770" max="770" width="11.85546875" style="1" customWidth="1"/>
    <col min="771" max="771" width="19" style="1" customWidth="1"/>
    <col min="772" max="773" width="11.85546875" style="1" customWidth="1"/>
    <col min="774" max="774" width="19" style="1" customWidth="1"/>
    <col min="775" max="776" width="0" style="1" hidden="1" customWidth="1"/>
    <col min="777" max="777" width="2.28515625" style="1" customWidth="1"/>
    <col min="778" max="779" width="10.42578125" style="1" bestFit="1" customWidth="1"/>
    <col min="780" max="780" width="18.7109375" style="1" customWidth="1"/>
    <col min="781" max="782" width="11.85546875" style="1" customWidth="1"/>
    <col min="783" max="783" width="19" style="1" customWidth="1"/>
    <col min="784" max="785" width="0" style="1" hidden="1" customWidth="1"/>
    <col min="786" max="786" width="2.28515625" style="1" customWidth="1"/>
    <col min="787" max="787" width="10.42578125" style="1" customWidth="1"/>
    <col min="788" max="788" width="9.140625" style="1"/>
    <col min="789" max="789" width="13.7109375" style="1" customWidth="1"/>
    <col min="790" max="790" width="10.42578125" style="1" customWidth="1"/>
    <col min="791" max="791" width="11.85546875" style="1" customWidth="1"/>
    <col min="792" max="792" width="13.7109375" style="1" customWidth="1"/>
    <col min="793" max="1020" width="9.140625" style="1"/>
    <col min="1021" max="1021" width="7.5703125" style="1" customWidth="1"/>
    <col min="1022" max="1022" width="8" style="1" customWidth="1"/>
    <col min="1023" max="1023" width="36.7109375" style="1" customWidth="1"/>
    <col min="1024" max="1024" width="10.28515625" style="1" customWidth="1"/>
    <col min="1025" max="1025" width="12.28515625" style="1" customWidth="1"/>
    <col min="1026" max="1026" width="11.85546875" style="1" customWidth="1"/>
    <col min="1027" max="1027" width="19" style="1" customWidth="1"/>
    <col min="1028" max="1029" width="11.85546875" style="1" customWidth="1"/>
    <col min="1030" max="1030" width="19" style="1" customWidth="1"/>
    <col min="1031" max="1032" width="0" style="1" hidden="1" customWidth="1"/>
    <col min="1033" max="1033" width="2.28515625" style="1" customWidth="1"/>
    <col min="1034" max="1035" width="10.42578125" style="1" bestFit="1" customWidth="1"/>
    <col min="1036" max="1036" width="18.7109375" style="1" customWidth="1"/>
    <col min="1037" max="1038" width="11.85546875" style="1" customWidth="1"/>
    <col min="1039" max="1039" width="19" style="1" customWidth="1"/>
    <col min="1040" max="1041" width="0" style="1" hidden="1" customWidth="1"/>
    <col min="1042" max="1042" width="2.28515625" style="1" customWidth="1"/>
    <col min="1043" max="1043" width="10.42578125" style="1" customWidth="1"/>
    <col min="1044" max="1044" width="9.140625" style="1"/>
    <col min="1045" max="1045" width="13.7109375" style="1" customWidth="1"/>
    <col min="1046" max="1046" width="10.42578125" style="1" customWidth="1"/>
    <col min="1047" max="1047" width="11.85546875" style="1" customWidth="1"/>
    <col min="1048" max="1048" width="13.7109375" style="1" customWidth="1"/>
    <col min="1049" max="1276" width="9.140625" style="1"/>
    <col min="1277" max="1277" width="7.5703125" style="1" customWidth="1"/>
    <col min="1278" max="1278" width="8" style="1" customWidth="1"/>
    <col min="1279" max="1279" width="36.7109375" style="1" customWidth="1"/>
    <col min="1280" max="1280" width="10.28515625" style="1" customWidth="1"/>
    <col min="1281" max="1281" width="12.28515625" style="1" customWidth="1"/>
    <col min="1282" max="1282" width="11.85546875" style="1" customWidth="1"/>
    <col min="1283" max="1283" width="19" style="1" customWidth="1"/>
    <col min="1284" max="1285" width="11.85546875" style="1" customWidth="1"/>
    <col min="1286" max="1286" width="19" style="1" customWidth="1"/>
    <col min="1287" max="1288" width="0" style="1" hidden="1" customWidth="1"/>
    <col min="1289" max="1289" width="2.28515625" style="1" customWidth="1"/>
    <col min="1290" max="1291" width="10.42578125" style="1" bestFit="1" customWidth="1"/>
    <col min="1292" max="1292" width="18.7109375" style="1" customWidth="1"/>
    <col min="1293" max="1294" width="11.85546875" style="1" customWidth="1"/>
    <col min="1295" max="1295" width="19" style="1" customWidth="1"/>
    <col min="1296" max="1297" width="0" style="1" hidden="1" customWidth="1"/>
    <col min="1298" max="1298" width="2.28515625" style="1" customWidth="1"/>
    <col min="1299" max="1299" width="10.42578125" style="1" customWidth="1"/>
    <col min="1300" max="1300" width="9.140625" style="1"/>
    <col min="1301" max="1301" width="13.7109375" style="1" customWidth="1"/>
    <col min="1302" max="1302" width="10.42578125" style="1" customWidth="1"/>
    <col min="1303" max="1303" width="11.85546875" style="1" customWidth="1"/>
    <col min="1304" max="1304" width="13.7109375" style="1" customWidth="1"/>
    <col min="1305" max="1532" width="9.140625" style="1"/>
    <col min="1533" max="1533" width="7.5703125" style="1" customWidth="1"/>
    <col min="1534" max="1534" width="8" style="1" customWidth="1"/>
    <col min="1535" max="1535" width="36.7109375" style="1" customWidth="1"/>
    <col min="1536" max="1536" width="10.28515625" style="1" customWidth="1"/>
    <col min="1537" max="1537" width="12.28515625" style="1" customWidth="1"/>
    <col min="1538" max="1538" width="11.85546875" style="1" customWidth="1"/>
    <col min="1539" max="1539" width="19" style="1" customWidth="1"/>
    <col min="1540" max="1541" width="11.85546875" style="1" customWidth="1"/>
    <col min="1542" max="1542" width="19" style="1" customWidth="1"/>
    <col min="1543" max="1544" width="0" style="1" hidden="1" customWidth="1"/>
    <col min="1545" max="1545" width="2.28515625" style="1" customWidth="1"/>
    <col min="1546" max="1547" width="10.42578125" style="1" bestFit="1" customWidth="1"/>
    <col min="1548" max="1548" width="18.7109375" style="1" customWidth="1"/>
    <col min="1549" max="1550" width="11.85546875" style="1" customWidth="1"/>
    <col min="1551" max="1551" width="19" style="1" customWidth="1"/>
    <col min="1552" max="1553" width="0" style="1" hidden="1" customWidth="1"/>
    <col min="1554" max="1554" width="2.28515625" style="1" customWidth="1"/>
    <col min="1555" max="1555" width="10.42578125" style="1" customWidth="1"/>
    <col min="1556" max="1556" width="9.140625" style="1"/>
    <col min="1557" max="1557" width="13.7109375" style="1" customWidth="1"/>
    <col min="1558" max="1558" width="10.42578125" style="1" customWidth="1"/>
    <col min="1559" max="1559" width="11.85546875" style="1" customWidth="1"/>
    <col min="1560" max="1560" width="13.7109375" style="1" customWidth="1"/>
    <col min="1561" max="1788" width="9.140625" style="1"/>
    <col min="1789" max="1789" width="7.5703125" style="1" customWidth="1"/>
    <col min="1790" max="1790" width="8" style="1" customWidth="1"/>
    <col min="1791" max="1791" width="36.7109375" style="1" customWidth="1"/>
    <col min="1792" max="1792" width="10.28515625" style="1" customWidth="1"/>
    <col min="1793" max="1793" width="12.28515625" style="1" customWidth="1"/>
    <col min="1794" max="1794" width="11.85546875" style="1" customWidth="1"/>
    <col min="1795" max="1795" width="19" style="1" customWidth="1"/>
    <col min="1796" max="1797" width="11.85546875" style="1" customWidth="1"/>
    <col min="1798" max="1798" width="19" style="1" customWidth="1"/>
    <col min="1799" max="1800" width="0" style="1" hidden="1" customWidth="1"/>
    <col min="1801" max="1801" width="2.28515625" style="1" customWidth="1"/>
    <col min="1802" max="1803" width="10.42578125" style="1" bestFit="1" customWidth="1"/>
    <col min="1804" max="1804" width="18.7109375" style="1" customWidth="1"/>
    <col min="1805" max="1806" width="11.85546875" style="1" customWidth="1"/>
    <col min="1807" max="1807" width="19" style="1" customWidth="1"/>
    <col min="1808" max="1809" width="0" style="1" hidden="1" customWidth="1"/>
    <col min="1810" max="1810" width="2.28515625" style="1" customWidth="1"/>
    <col min="1811" max="1811" width="10.42578125" style="1" customWidth="1"/>
    <col min="1812" max="1812" width="9.140625" style="1"/>
    <col min="1813" max="1813" width="13.7109375" style="1" customWidth="1"/>
    <col min="1814" max="1814" width="10.42578125" style="1" customWidth="1"/>
    <col min="1815" max="1815" width="11.85546875" style="1" customWidth="1"/>
    <col min="1816" max="1816" width="13.7109375" style="1" customWidth="1"/>
    <col min="1817" max="2044" width="9.140625" style="1"/>
    <col min="2045" max="2045" width="7.5703125" style="1" customWidth="1"/>
    <col min="2046" max="2046" width="8" style="1" customWidth="1"/>
    <col min="2047" max="2047" width="36.7109375" style="1" customWidth="1"/>
    <col min="2048" max="2048" width="10.28515625" style="1" customWidth="1"/>
    <col min="2049" max="2049" width="12.28515625" style="1" customWidth="1"/>
    <col min="2050" max="2050" width="11.85546875" style="1" customWidth="1"/>
    <col min="2051" max="2051" width="19" style="1" customWidth="1"/>
    <col min="2052" max="2053" width="11.85546875" style="1" customWidth="1"/>
    <col min="2054" max="2054" width="19" style="1" customWidth="1"/>
    <col min="2055" max="2056" width="0" style="1" hidden="1" customWidth="1"/>
    <col min="2057" max="2057" width="2.28515625" style="1" customWidth="1"/>
    <col min="2058" max="2059" width="10.42578125" style="1" bestFit="1" customWidth="1"/>
    <col min="2060" max="2060" width="18.7109375" style="1" customWidth="1"/>
    <col min="2061" max="2062" width="11.85546875" style="1" customWidth="1"/>
    <col min="2063" max="2063" width="19" style="1" customWidth="1"/>
    <col min="2064" max="2065" width="0" style="1" hidden="1" customWidth="1"/>
    <col min="2066" max="2066" width="2.28515625" style="1" customWidth="1"/>
    <col min="2067" max="2067" width="10.42578125" style="1" customWidth="1"/>
    <col min="2068" max="2068" width="9.140625" style="1"/>
    <col min="2069" max="2069" width="13.7109375" style="1" customWidth="1"/>
    <col min="2070" max="2070" width="10.42578125" style="1" customWidth="1"/>
    <col min="2071" max="2071" width="11.85546875" style="1" customWidth="1"/>
    <col min="2072" max="2072" width="13.7109375" style="1" customWidth="1"/>
    <col min="2073" max="2300" width="9.140625" style="1"/>
    <col min="2301" max="2301" width="7.5703125" style="1" customWidth="1"/>
    <col min="2302" max="2302" width="8" style="1" customWidth="1"/>
    <col min="2303" max="2303" width="36.7109375" style="1" customWidth="1"/>
    <col min="2304" max="2304" width="10.28515625" style="1" customWidth="1"/>
    <col min="2305" max="2305" width="12.28515625" style="1" customWidth="1"/>
    <col min="2306" max="2306" width="11.85546875" style="1" customWidth="1"/>
    <col min="2307" max="2307" width="19" style="1" customWidth="1"/>
    <col min="2308" max="2309" width="11.85546875" style="1" customWidth="1"/>
    <col min="2310" max="2310" width="19" style="1" customWidth="1"/>
    <col min="2311" max="2312" width="0" style="1" hidden="1" customWidth="1"/>
    <col min="2313" max="2313" width="2.28515625" style="1" customWidth="1"/>
    <col min="2314" max="2315" width="10.42578125" style="1" bestFit="1" customWidth="1"/>
    <col min="2316" max="2316" width="18.7109375" style="1" customWidth="1"/>
    <col min="2317" max="2318" width="11.85546875" style="1" customWidth="1"/>
    <col min="2319" max="2319" width="19" style="1" customWidth="1"/>
    <col min="2320" max="2321" width="0" style="1" hidden="1" customWidth="1"/>
    <col min="2322" max="2322" width="2.28515625" style="1" customWidth="1"/>
    <col min="2323" max="2323" width="10.42578125" style="1" customWidth="1"/>
    <col min="2324" max="2324" width="9.140625" style="1"/>
    <col min="2325" max="2325" width="13.7109375" style="1" customWidth="1"/>
    <col min="2326" max="2326" width="10.42578125" style="1" customWidth="1"/>
    <col min="2327" max="2327" width="11.85546875" style="1" customWidth="1"/>
    <col min="2328" max="2328" width="13.7109375" style="1" customWidth="1"/>
    <col min="2329" max="2556" width="9.140625" style="1"/>
    <col min="2557" max="2557" width="7.5703125" style="1" customWidth="1"/>
    <col min="2558" max="2558" width="8" style="1" customWidth="1"/>
    <col min="2559" max="2559" width="36.7109375" style="1" customWidth="1"/>
    <col min="2560" max="2560" width="10.28515625" style="1" customWidth="1"/>
    <col min="2561" max="2561" width="12.28515625" style="1" customWidth="1"/>
    <col min="2562" max="2562" width="11.85546875" style="1" customWidth="1"/>
    <col min="2563" max="2563" width="19" style="1" customWidth="1"/>
    <col min="2564" max="2565" width="11.85546875" style="1" customWidth="1"/>
    <col min="2566" max="2566" width="19" style="1" customWidth="1"/>
    <col min="2567" max="2568" width="0" style="1" hidden="1" customWidth="1"/>
    <col min="2569" max="2569" width="2.28515625" style="1" customWidth="1"/>
    <col min="2570" max="2571" width="10.42578125" style="1" bestFit="1" customWidth="1"/>
    <col min="2572" max="2572" width="18.7109375" style="1" customWidth="1"/>
    <col min="2573" max="2574" width="11.85546875" style="1" customWidth="1"/>
    <col min="2575" max="2575" width="19" style="1" customWidth="1"/>
    <col min="2576" max="2577" width="0" style="1" hidden="1" customWidth="1"/>
    <col min="2578" max="2578" width="2.28515625" style="1" customWidth="1"/>
    <col min="2579" max="2579" width="10.42578125" style="1" customWidth="1"/>
    <col min="2580" max="2580" width="9.140625" style="1"/>
    <col min="2581" max="2581" width="13.7109375" style="1" customWidth="1"/>
    <col min="2582" max="2582" width="10.42578125" style="1" customWidth="1"/>
    <col min="2583" max="2583" width="11.85546875" style="1" customWidth="1"/>
    <col min="2584" max="2584" width="13.7109375" style="1" customWidth="1"/>
    <col min="2585" max="2812" width="9.140625" style="1"/>
    <col min="2813" max="2813" width="7.5703125" style="1" customWidth="1"/>
    <col min="2814" max="2814" width="8" style="1" customWidth="1"/>
    <col min="2815" max="2815" width="36.7109375" style="1" customWidth="1"/>
    <col min="2816" max="2816" width="10.28515625" style="1" customWidth="1"/>
    <col min="2817" max="2817" width="12.28515625" style="1" customWidth="1"/>
    <col min="2818" max="2818" width="11.85546875" style="1" customWidth="1"/>
    <col min="2819" max="2819" width="19" style="1" customWidth="1"/>
    <col min="2820" max="2821" width="11.85546875" style="1" customWidth="1"/>
    <col min="2822" max="2822" width="19" style="1" customWidth="1"/>
    <col min="2823" max="2824" width="0" style="1" hidden="1" customWidth="1"/>
    <col min="2825" max="2825" width="2.28515625" style="1" customWidth="1"/>
    <col min="2826" max="2827" width="10.42578125" style="1" bestFit="1" customWidth="1"/>
    <col min="2828" max="2828" width="18.7109375" style="1" customWidth="1"/>
    <col min="2829" max="2830" width="11.85546875" style="1" customWidth="1"/>
    <col min="2831" max="2831" width="19" style="1" customWidth="1"/>
    <col min="2832" max="2833" width="0" style="1" hidden="1" customWidth="1"/>
    <col min="2834" max="2834" width="2.28515625" style="1" customWidth="1"/>
    <col min="2835" max="2835" width="10.42578125" style="1" customWidth="1"/>
    <col min="2836" max="2836" width="9.140625" style="1"/>
    <col min="2837" max="2837" width="13.7109375" style="1" customWidth="1"/>
    <col min="2838" max="2838" width="10.42578125" style="1" customWidth="1"/>
    <col min="2839" max="2839" width="11.85546875" style="1" customWidth="1"/>
    <col min="2840" max="2840" width="13.7109375" style="1" customWidth="1"/>
    <col min="2841" max="3068" width="9.140625" style="1"/>
    <col min="3069" max="3069" width="7.5703125" style="1" customWidth="1"/>
    <col min="3070" max="3070" width="8" style="1" customWidth="1"/>
    <col min="3071" max="3071" width="36.7109375" style="1" customWidth="1"/>
    <col min="3072" max="3072" width="10.28515625" style="1" customWidth="1"/>
    <col min="3073" max="3073" width="12.28515625" style="1" customWidth="1"/>
    <col min="3074" max="3074" width="11.85546875" style="1" customWidth="1"/>
    <col min="3075" max="3075" width="19" style="1" customWidth="1"/>
    <col min="3076" max="3077" width="11.85546875" style="1" customWidth="1"/>
    <col min="3078" max="3078" width="19" style="1" customWidth="1"/>
    <col min="3079" max="3080" width="0" style="1" hidden="1" customWidth="1"/>
    <col min="3081" max="3081" width="2.28515625" style="1" customWidth="1"/>
    <col min="3082" max="3083" width="10.42578125" style="1" bestFit="1" customWidth="1"/>
    <col min="3084" max="3084" width="18.7109375" style="1" customWidth="1"/>
    <col min="3085" max="3086" width="11.85546875" style="1" customWidth="1"/>
    <col min="3087" max="3087" width="19" style="1" customWidth="1"/>
    <col min="3088" max="3089" width="0" style="1" hidden="1" customWidth="1"/>
    <col min="3090" max="3090" width="2.28515625" style="1" customWidth="1"/>
    <col min="3091" max="3091" width="10.42578125" style="1" customWidth="1"/>
    <col min="3092" max="3092" width="9.140625" style="1"/>
    <col min="3093" max="3093" width="13.7109375" style="1" customWidth="1"/>
    <col min="3094" max="3094" width="10.42578125" style="1" customWidth="1"/>
    <col min="3095" max="3095" width="11.85546875" style="1" customWidth="1"/>
    <col min="3096" max="3096" width="13.7109375" style="1" customWidth="1"/>
    <col min="3097" max="3324" width="9.140625" style="1"/>
    <col min="3325" max="3325" width="7.5703125" style="1" customWidth="1"/>
    <col min="3326" max="3326" width="8" style="1" customWidth="1"/>
    <col min="3327" max="3327" width="36.7109375" style="1" customWidth="1"/>
    <col min="3328" max="3328" width="10.28515625" style="1" customWidth="1"/>
    <col min="3329" max="3329" width="12.28515625" style="1" customWidth="1"/>
    <col min="3330" max="3330" width="11.85546875" style="1" customWidth="1"/>
    <col min="3331" max="3331" width="19" style="1" customWidth="1"/>
    <col min="3332" max="3333" width="11.85546875" style="1" customWidth="1"/>
    <col min="3334" max="3334" width="19" style="1" customWidth="1"/>
    <col min="3335" max="3336" width="0" style="1" hidden="1" customWidth="1"/>
    <col min="3337" max="3337" width="2.28515625" style="1" customWidth="1"/>
    <col min="3338" max="3339" width="10.42578125" style="1" bestFit="1" customWidth="1"/>
    <col min="3340" max="3340" width="18.7109375" style="1" customWidth="1"/>
    <col min="3341" max="3342" width="11.85546875" style="1" customWidth="1"/>
    <col min="3343" max="3343" width="19" style="1" customWidth="1"/>
    <col min="3344" max="3345" width="0" style="1" hidden="1" customWidth="1"/>
    <col min="3346" max="3346" width="2.28515625" style="1" customWidth="1"/>
    <col min="3347" max="3347" width="10.42578125" style="1" customWidth="1"/>
    <col min="3348" max="3348" width="9.140625" style="1"/>
    <col min="3349" max="3349" width="13.7109375" style="1" customWidth="1"/>
    <col min="3350" max="3350" width="10.42578125" style="1" customWidth="1"/>
    <col min="3351" max="3351" width="11.85546875" style="1" customWidth="1"/>
    <col min="3352" max="3352" width="13.7109375" style="1" customWidth="1"/>
    <col min="3353" max="3580" width="9.140625" style="1"/>
    <col min="3581" max="3581" width="7.5703125" style="1" customWidth="1"/>
    <col min="3582" max="3582" width="8" style="1" customWidth="1"/>
    <col min="3583" max="3583" width="36.7109375" style="1" customWidth="1"/>
    <col min="3584" max="3584" width="10.28515625" style="1" customWidth="1"/>
    <col min="3585" max="3585" width="12.28515625" style="1" customWidth="1"/>
    <col min="3586" max="3586" width="11.85546875" style="1" customWidth="1"/>
    <col min="3587" max="3587" width="19" style="1" customWidth="1"/>
    <col min="3588" max="3589" width="11.85546875" style="1" customWidth="1"/>
    <col min="3590" max="3590" width="19" style="1" customWidth="1"/>
    <col min="3591" max="3592" width="0" style="1" hidden="1" customWidth="1"/>
    <col min="3593" max="3593" width="2.28515625" style="1" customWidth="1"/>
    <col min="3594" max="3595" width="10.42578125" style="1" bestFit="1" customWidth="1"/>
    <col min="3596" max="3596" width="18.7109375" style="1" customWidth="1"/>
    <col min="3597" max="3598" width="11.85546875" style="1" customWidth="1"/>
    <col min="3599" max="3599" width="19" style="1" customWidth="1"/>
    <col min="3600" max="3601" width="0" style="1" hidden="1" customWidth="1"/>
    <col min="3602" max="3602" width="2.28515625" style="1" customWidth="1"/>
    <col min="3603" max="3603" width="10.42578125" style="1" customWidth="1"/>
    <col min="3604" max="3604" width="9.140625" style="1"/>
    <col min="3605" max="3605" width="13.7109375" style="1" customWidth="1"/>
    <col min="3606" max="3606" width="10.42578125" style="1" customWidth="1"/>
    <col min="3607" max="3607" width="11.85546875" style="1" customWidth="1"/>
    <col min="3608" max="3608" width="13.7109375" style="1" customWidth="1"/>
    <col min="3609" max="3836" width="9.140625" style="1"/>
    <col min="3837" max="3837" width="7.5703125" style="1" customWidth="1"/>
    <col min="3838" max="3838" width="8" style="1" customWidth="1"/>
    <col min="3839" max="3839" width="36.7109375" style="1" customWidth="1"/>
    <col min="3840" max="3840" width="10.28515625" style="1" customWidth="1"/>
    <col min="3841" max="3841" width="12.28515625" style="1" customWidth="1"/>
    <col min="3842" max="3842" width="11.85546875" style="1" customWidth="1"/>
    <col min="3843" max="3843" width="19" style="1" customWidth="1"/>
    <col min="3844" max="3845" width="11.85546875" style="1" customWidth="1"/>
    <col min="3846" max="3846" width="19" style="1" customWidth="1"/>
    <col min="3847" max="3848" width="0" style="1" hidden="1" customWidth="1"/>
    <col min="3849" max="3849" width="2.28515625" style="1" customWidth="1"/>
    <col min="3850" max="3851" width="10.42578125" style="1" bestFit="1" customWidth="1"/>
    <col min="3852" max="3852" width="18.7109375" style="1" customWidth="1"/>
    <col min="3853" max="3854" width="11.85546875" style="1" customWidth="1"/>
    <col min="3855" max="3855" width="19" style="1" customWidth="1"/>
    <col min="3856" max="3857" width="0" style="1" hidden="1" customWidth="1"/>
    <col min="3858" max="3858" width="2.28515625" style="1" customWidth="1"/>
    <col min="3859" max="3859" width="10.42578125" style="1" customWidth="1"/>
    <col min="3860" max="3860" width="9.140625" style="1"/>
    <col min="3861" max="3861" width="13.7109375" style="1" customWidth="1"/>
    <col min="3862" max="3862" width="10.42578125" style="1" customWidth="1"/>
    <col min="3863" max="3863" width="11.85546875" style="1" customWidth="1"/>
    <col min="3864" max="3864" width="13.7109375" style="1" customWidth="1"/>
    <col min="3865" max="4092" width="9.140625" style="1"/>
    <col min="4093" max="4093" width="7.5703125" style="1" customWidth="1"/>
    <col min="4094" max="4094" width="8" style="1" customWidth="1"/>
    <col min="4095" max="4095" width="36.7109375" style="1" customWidth="1"/>
    <col min="4096" max="4096" width="10.28515625" style="1" customWidth="1"/>
    <col min="4097" max="4097" width="12.28515625" style="1" customWidth="1"/>
    <col min="4098" max="4098" width="11.85546875" style="1" customWidth="1"/>
    <col min="4099" max="4099" width="19" style="1" customWidth="1"/>
    <col min="4100" max="4101" width="11.85546875" style="1" customWidth="1"/>
    <col min="4102" max="4102" width="19" style="1" customWidth="1"/>
    <col min="4103" max="4104" width="0" style="1" hidden="1" customWidth="1"/>
    <col min="4105" max="4105" width="2.28515625" style="1" customWidth="1"/>
    <col min="4106" max="4107" width="10.42578125" style="1" bestFit="1" customWidth="1"/>
    <col min="4108" max="4108" width="18.7109375" style="1" customWidth="1"/>
    <col min="4109" max="4110" width="11.85546875" style="1" customWidth="1"/>
    <col min="4111" max="4111" width="19" style="1" customWidth="1"/>
    <col min="4112" max="4113" width="0" style="1" hidden="1" customWidth="1"/>
    <col min="4114" max="4114" width="2.28515625" style="1" customWidth="1"/>
    <col min="4115" max="4115" width="10.42578125" style="1" customWidth="1"/>
    <col min="4116" max="4116" width="9.140625" style="1"/>
    <col min="4117" max="4117" width="13.7109375" style="1" customWidth="1"/>
    <col min="4118" max="4118" width="10.42578125" style="1" customWidth="1"/>
    <col min="4119" max="4119" width="11.85546875" style="1" customWidth="1"/>
    <col min="4120" max="4120" width="13.7109375" style="1" customWidth="1"/>
    <col min="4121" max="4348" width="9.140625" style="1"/>
    <col min="4349" max="4349" width="7.5703125" style="1" customWidth="1"/>
    <col min="4350" max="4350" width="8" style="1" customWidth="1"/>
    <col min="4351" max="4351" width="36.7109375" style="1" customWidth="1"/>
    <col min="4352" max="4352" width="10.28515625" style="1" customWidth="1"/>
    <col min="4353" max="4353" width="12.28515625" style="1" customWidth="1"/>
    <col min="4354" max="4354" width="11.85546875" style="1" customWidth="1"/>
    <col min="4355" max="4355" width="19" style="1" customWidth="1"/>
    <col min="4356" max="4357" width="11.85546875" style="1" customWidth="1"/>
    <col min="4358" max="4358" width="19" style="1" customWidth="1"/>
    <col min="4359" max="4360" width="0" style="1" hidden="1" customWidth="1"/>
    <col min="4361" max="4361" width="2.28515625" style="1" customWidth="1"/>
    <col min="4362" max="4363" width="10.42578125" style="1" bestFit="1" customWidth="1"/>
    <col min="4364" max="4364" width="18.7109375" style="1" customWidth="1"/>
    <col min="4365" max="4366" width="11.85546875" style="1" customWidth="1"/>
    <col min="4367" max="4367" width="19" style="1" customWidth="1"/>
    <col min="4368" max="4369" width="0" style="1" hidden="1" customWidth="1"/>
    <col min="4370" max="4370" width="2.28515625" style="1" customWidth="1"/>
    <col min="4371" max="4371" width="10.42578125" style="1" customWidth="1"/>
    <col min="4372" max="4372" width="9.140625" style="1"/>
    <col min="4373" max="4373" width="13.7109375" style="1" customWidth="1"/>
    <col min="4374" max="4374" width="10.42578125" style="1" customWidth="1"/>
    <col min="4375" max="4375" width="11.85546875" style="1" customWidth="1"/>
    <col min="4376" max="4376" width="13.7109375" style="1" customWidth="1"/>
    <col min="4377" max="4604" width="9.140625" style="1"/>
    <col min="4605" max="4605" width="7.5703125" style="1" customWidth="1"/>
    <col min="4606" max="4606" width="8" style="1" customWidth="1"/>
    <col min="4607" max="4607" width="36.7109375" style="1" customWidth="1"/>
    <col min="4608" max="4608" width="10.28515625" style="1" customWidth="1"/>
    <col min="4609" max="4609" width="12.28515625" style="1" customWidth="1"/>
    <col min="4610" max="4610" width="11.85546875" style="1" customWidth="1"/>
    <col min="4611" max="4611" width="19" style="1" customWidth="1"/>
    <col min="4612" max="4613" width="11.85546875" style="1" customWidth="1"/>
    <col min="4614" max="4614" width="19" style="1" customWidth="1"/>
    <col min="4615" max="4616" width="0" style="1" hidden="1" customWidth="1"/>
    <col min="4617" max="4617" width="2.28515625" style="1" customWidth="1"/>
    <col min="4618" max="4619" width="10.42578125" style="1" bestFit="1" customWidth="1"/>
    <col min="4620" max="4620" width="18.7109375" style="1" customWidth="1"/>
    <col min="4621" max="4622" width="11.85546875" style="1" customWidth="1"/>
    <col min="4623" max="4623" width="19" style="1" customWidth="1"/>
    <col min="4624" max="4625" width="0" style="1" hidden="1" customWidth="1"/>
    <col min="4626" max="4626" width="2.28515625" style="1" customWidth="1"/>
    <col min="4627" max="4627" width="10.42578125" style="1" customWidth="1"/>
    <col min="4628" max="4628" width="9.140625" style="1"/>
    <col min="4629" max="4629" width="13.7109375" style="1" customWidth="1"/>
    <col min="4630" max="4630" width="10.42578125" style="1" customWidth="1"/>
    <col min="4631" max="4631" width="11.85546875" style="1" customWidth="1"/>
    <col min="4632" max="4632" width="13.7109375" style="1" customWidth="1"/>
    <col min="4633" max="4860" width="9.140625" style="1"/>
    <col min="4861" max="4861" width="7.5703125" style="1" customWidth="1"/>
    <col min="4862" max="4862" width="8" style="1" customWidth="1"/>
    <col min="4863" max="4863" width="36.7109375" style="1" customWidth="1"/>
    <col min="4864" max="4864" width="10.28515625" style="1" customWidth="1"/>
    <col min="4865" max="4865" width="12.28515625" style="1" customWidth="1"/>
    <col min="4866" max="4866" width="11.85546875" style="1" customWidth="1"/>
    <col min="4867" max="4867" width="19" style="1" customWidth="1"/>
    <col min="4868" max="4869" width="11.85546875" style="1" customWidth="1"/>
    <col min="4870" max="4870" width="19" style="1" customWidth="1"/>
    <col min="4871" max="4872" width="0" style="1" hidden="1" customWidth="1"/>
    <col min="4873" max="4873" width="2.28515625" style="1" customWidth="1"/>
    <col min="4874" max="4875" width="10.42578125" style="1" bestFit="1" customWidth="1"/>
    <col min="4876" max="4876" width="18.7109375" style="1" customWidth="1"/>
    <col min="4877" max="4878" width="11.85546875" style="1" customWidth="1"/>
    <col min="4879" max="4879" width="19" style="1" customWidth="1"/>
    <col min="4880" max="4881" width="0" style="1" hidden="1" customWidth="1"/>
    <col min="4882" max="4882" width="2.28515625" style="1" customWidth="1"/>
    <col min="4883" max="4883" width="10.42578125" style="1" customWidth="1"/>
    <col min="4884" max="4884" width="9.140625" style="1"/>
    <col min="4885" max="4885" width="13.7109375" style="1" customWidth="1"/>
    <col min="4886" max="4886" width="10.42578125" style="1" customWidth="1"/>
    <col min="4887" max="4887" width="11.85546875" style="1" customWidth="1"/>
    <col min="4888" max="4888" width="13.7109375" style="1" customWidth="1"/>
    <col min="4889" max="5116" width="9.140625" style="1"/>
    <col min="5117" max="5117" width="7.5703125" style="1" customWidth="1"/>
    <col min="5118" max="5118" width="8" style="1" customWidth="1"/>
    <col min="5119" max="5119" width="36.7109375" style="1" customWidth="1"/>
    <col min="5120" max="5120" width="10.28515625" style="1" customWidth="1"/>
    <col min="5121" max="5121" width="12.28515625" style="1" customWidth="1"/>
    <col min="5122" max="5122" width="11.85546875" style="1" customWidth="1"/>
    <col min="5123" max="5123" width="19" style="1" customWidth="1"/>
    <col min="5124" max="5125" width="11.85546875" style="1" customWidth="1"/>
    <col min="5126" max="5126" width="19" style="1" customWidth="1"/>
    <col min="5127" max="5128" width="0" style="1" hidden="1" customWidth="1"/>
    <col min="5129" max="5129" width="2.28515625" style="1" customWidth="1"/>
    <col min="5130" max="5131" width="10.42578125" style="1" bestFit="1" customWidth="1"/>
    <col min="5132" max="5132" width="18.7109375" style="1" customWidth="1"/>
    <col min="5133" max="5134" width="11.85546875" style="1" customWidth="1"/>
    <col min="5135" max="5135" width="19" style="1" customWidth="1"/>
    <col min="5136" max="5137" width="0" style="1" hidden="1" customWidth="1"/>
    <col min="5138" max="5138" width="2.28515625" style="1" customWidth="1"/>
    <col min="5139" max="5139" width="10.42578125" style="1" customWidth="1"/>
    <col min="5140" max="5140" width="9.140625" style="1"/>
    <col min="5141" max="5141" width="13.7109375" style="1" customWidth="1"/>
    <col min="5142" max="5142" width="10.42578125" style="1" customWidth="1"/>
    <col min="5143" max="5143" width="11.85546875" style="1" customWidth="1"/>
    <col min="5144" max="5144" width="13.7109375" style="1" customWidth="1"/>
    <col min="5145" max="5372" width="9.140625" style="1"/>
    <col min="5373" max="5373" width="7.5703125" style="1" customWidth="1"/>
    <col min="5374" max="5374" width="8" style="1" customWidth="1"/>
    <col min="5375" max="5375" width="36.7109375" style="1" customWidth="1"/>
    <col min="5376" max="5376" width="10.28515625" style="1" customWidth="1"/>
    <col min="5377" max="5377" width="12.28515625" style="1" customWidth="1"/>
    <col min="5378" max="5378" width="11.85546875" style="1" customWidth="1"/>
    <col min="5379" max="5379" width="19" style="1" customWidth="1"/>
    <col min="5380" max="5381" width="11.85546875" style="1" customWidth="1"/>
    <col min="5382" max="5382" width="19" style="1" customWidth="1"/>
    <col min="5383" max="5384" width="0" style="1" hidden="1" customWidth="1"/>
    <col min="5385" max="5385" width="2.28515625" style="1" customWidth="1"/>
    <col min="5386" max="5387" width="10.42578125" style="1" bestFit="1" customWidth="1"/>
    <col min="5388" max="5388" width="18.7109375" style="1" customWidth="1"/>
    <col min="5389" max="5390" width="11.85546875" style="1" customWidth="1"/>
    <col min="5391" max="5391" width="19" style="1" customWidth="1"/>
    <col min="5392" max="5393" width="0" style="1" hidden="1" customWidth="1"/>
    <col min="5394" max="5394" width="2.28515625" style="1" customWidth="1"/>
    <col min="5395" max="5395" width="10.42578125" style="1" customWidth="1"/>
    <col min="5396" max="5396" width="9.140625" style="1"/>
    <col min="5397" max="5397" width="13.7109375" style="1" customWidth="1"/>
    <col min="5398" max="5398" width="10.42578125" style="1" customWidth="1"/>
    <col min="5399" max="5399" width="11.85546875" style="1" customWidth="1"/>
    <col min="5400" max="5400" width="13.7109375" style="1" customWidth="1"/>
    <col min="5401" max="5628" width="9.140625" style="1"/>
    <col min="5629" max="5629" width="7.5703125" style="1" customWidth="1"/>
    <col min="5630" max="5630" width="8" style="1" customWidth="1"/>
    <col min="5631" max="5631" width="36.7109375" style="1" customWidth="1"/>
    <col min="5632" max="5632" width="10.28515625" style="1" customWidth="1"/>
    <col min="5633" max="5633" width="12.28515625" style="1" customWidth="1"/>
    <col min="5634" max="5634" width="11.85546875" style="1" customWidth="1"/>
    <col min="5635" max="5635" width="19" style="1" customWidth="1"/>
    <col min="5636" max="5637" width="11.85546875" style="1" customWidth="1"/>
    <col min="5638" max="5638" width="19" style="1" customWidth="1"/>
    <col min="5639" max="5640" width="0" style="1" hidden="1" customWidth="1"/>
    <col min="5641" max="5641" width="2.28515625" style="1" customWidth="1"/>
    <col min="5642" max="5643" width="10.42578125" style="1" bestFit="1" customWidth="1"/>
    <col min="5644" max="5644" width="18.7109375" style="1" customWidth="1"/>
    <col min="5645" max="5646" width="11.85546875" style="1" customWidth="1"/>
    <col min="5647" max="5647" width="19" style="1" customWidth="1"/>
    <col min="5648" max="5649" width="0" style="1" hidden="1" customWidth="1"/>
    <col min="5650" max="5650" width="2.28515625" style="1" customWidth="1"/>
    <col min="5651" max="5651" width="10.42578125" style="1" customWidth="1"/>
    <col min="5652" max="5652" width="9.140625" style="1"/>
    <col min="5653" max="5653" width="13.7109375" style="1" customWidth="1"/>
    <col min="5654" max="5654" width="10.42578125" style="1" customWidth="1"/>
    <col min="5655" max="5655" width="11.85546875" style="1" customWidth="1"/>
    <col min="5656" max="5656" width="13.7109375" style="1" customWidth="1"/>
    <col min="5657" max="5884" width="9.140625" style="1"/>
    <col min="5885" max="5885" width="7.5703125" style="1" customWidth="1"/>
    <col min="5886" max="5886" width="8" style="1" customWidth="1"/>
    <col min="5887" max="5887" width="36.7109375" style="1" customWidth="1"/>
    <col min="5888" max="5888" width="10.28515625" style="1" customWidth="1"/>
    <col min="5889" max="5889" width="12.28515625" style="1" customWidth="1"/>
    <col min="5890" max="5890" width="11.85546875" style="1" customWidth="1"/>
    <col min="5891" max="5891" width="19" style="1" customWidth="1"/>
    <col min="5892" max="5893" width="11.85546875" style="1" customWidth="1"/>
    <col min="5894" max="5894" width="19" style="1" customWidth="1"/>
    <col min="5895" max="5896" width="0" style="1" hidden="1" customWidth="1"/>
    <col min="5897" max="5897" width="2.28515625" style="1" customWidth="1"/>
    <col min="5898" max="5899" width="10.42578125" style="1" bestFit="1" customWidth="1"/>
    <col min="5900" max="5900" width="18.7109375" style="1" customWidth="1"/>
    <col min="5901" max="5902" width="11.85546875" style="1" customWidth="1"/>
    <col min="5903" max="5903" width="19" style="1" customWidth="1"/>
    <col min="5904" max="5905" width="0" style="1" hidden="1" customWidth="1"/>
    <col min="5906" max="5906" width="2.28515625" style="1" customWidth="1"/>
    <col min="5907" max="5907" width="10.42578125" style="1" customWidth="1"/>
    <col min="5908" max="5908" width="9.140625" style="1"/>
    <col min="5909" max="5909" width="13.7109375" style="1" customWidth="1"/>
    <col min="5910" max="5910" width="10.42578125" style="1" customWidth="1"/>
    <col min="5911" max="5911" width="11.85546875" style="1" customWidth="1"/>
    <col min="5912" max="5912" width="13.7109375" style="1" customWidth="1"/>
    <col min="5913" max="6140" width="9.140625" style="1"/>
    <col min="6141" max="6141" width="7.5703125" style="1" customWidth="1"/>
    <col min="6142" max="6142" width="8" style="1" customWidth="1"/>
    <col min="6143" max="6143" width="36.7109375" style="1" customWidth="1"/>
    <col min="6144" max="6144" width="10.28515625" style="1" customWidth="1"/>
    <col min="6145" max="6145" width="12.28515625" style="1" customWidth="1"/>
    <col min="6146" max="6146" width="11.85546875" style="1" customWidth="1"/>
    <col min="6147" max="6147" width="19" style="1" customWidth="1"/>
    <col min="6148" max="6149" width="11.85546875" style="1" customWidth="1"/>
    <col min="6150" max="6150" width="19" style="1" customWidth="1"/>
    <col min="6151" max="6152" width="0" style="1" hidden="1" customWidth="1"/>
    <col min="6153" max="6153" width="2.28515625" style="1" customWidth="1"/>
    <col min="6154" max="6155" width="10.42578125" style="1" bestFit="1" customWidth="1"/>
    <col min="6156" max="6156" width="18.7109375" style="1" customWidth="1"/>
    <col min="6157" max="6158" width="11.85546875" style="1" customWidth="1"/>
    <col min="6159" max="6159" width="19" style="1" customWidth="1"/>
    <col min="6160" max="6161" width="0" style="1" hidden="1" customWidth="1"/>
    <col min="6162" max="6162" width="2.28515625" style="1" customWidth="1"/>
    <col min="6163" max="6163" width="10.42578125" style="1" customWidth="1"/>
    <col min="6164" max="6164" width="9.140625" style="1"/>
    <col min="6165" max="6165" width="13.7109375" style="1" customWidth="1"/>
    <col min="6166" max="6166" width="10.42578125" style="1" customWidth="1"/>
    <col min="6167" max="6167" width="11.85546875" style="1" customWidth="1"/>
    <col min="6168" max="6168" width="13.7109375" style="1" customWidth="1"/>
    <col min="6169" max="6396" width="9.140625" style="1"/>
    <col min="6397" max="6397" width="7.5703125" style="1" customWidth="1"/>
    <col min="6398" max="6398" width="8" style="1" customWidth="1"/>
    <col min="6399" max="6399" width="36.7109375" style="1" customWidth="1"/>
    <col min="6400" max="6400" width="10.28515625" style="1" customWidth="1"/>
    <col min="6401" max="6401" width="12.28515625" style="1" customWidth="1"/>
    <col min="6402" max="6402" width="11.85546875" style="1" customWidth="1"/>
    <col min="6403" max="6403" width="19" style="1" customWidth="1"/>
    <col min="6404" max="6405" width="11.85546875" style="1" customWidth="1"/>
    <col min="6406" max="6406" width="19" style="1" customWidth="1"/>
    <col min="6407" max="6408" width="0" style="1" hidden="1" customWidth="1"/>
    <col min="6409" max="6409" width="2.28515625" style="1" customWidth="1"/>
    <col min="6410" max="6411" width="10.42578125" style="1" bestFit="1" customWidth="1"/>
    <col min="6412" max="6412" width="18.7109375" style="1" customWidth="1"/>
    <col min="6413" max="6414" width="11.85546875" style="1" customWidth="1"/>
    <col min="6415" max="6415" width="19" style="1" customWidth="1"/>
    <col min="6416" max="6417" width="0" style="1" hidden="1" customWidth="1"/>
    <col min="6418" max="6418" width="2.28515625" style="1" customWidth="1"/>
    <col min="6419" max="6419" width="10.42578125" style="1" customWidth="1"/>
    <col min="6420" max="6420" width="9.140625" style="1"/>
    <col min="6421" max="6421" width="13.7109375" style="1" customWidth="1"/>
    <col min="6422" max="6422" width="10.42578125" style="1" customWidth="1"/>
    <col min="6423" max="6423" width="11.85546875" style="1" customWidth="1"/>
    <col min="6424" max="6424" width="13.7109375" style="1" customWidth="1"/>
    <col min="6425" max="6652" width="9.140625" style="1"/>
    <col min="6653" max="6653" width="7.5703125" style="1" customWidth="1"/>
    <col min="6654" max="6654" width="8" style="1" customWidth="1"/>
    <col min="6655" max="6655" width="36.7109375" style="1" customWidth="1"/>
    <col min="6656" max="6656" width="10.28515625" style="1" customWidth="1"/>
    <col min="6657" max="6657" width="12.28515625" style="1" customWidth="1"/>
    <col min="6658" max="6658" width="11.85546875" style="1" customWidth="1"/>
    <col min="6659" max="6659" width="19" style="1" customWidth="1"/>
    <col min="6660" max="6661" width="11.85546875" style="1" customWidth="1"/>
    <col min="6662" max="6662" width="19" style="1" customWidth="1"/>
    <col min="6663" max="6664" width="0" style="1" hidden="1" customWidth="1"/>
    <col min="6665" max="6665" width="2.28515625" style="1" customWidth="1"/>
    <col min="6666" max="6667" width="10.42578125" style="1" bestFit="1" customWidth="1"/>
    <col min="6668" max="6668" width="18.7109375" style="1" customWidth="1"/>
    <col min="6669" max="6670" width="11.85546875" style="1" customWidth="1"/>
    <col min="6671" max="6671" width="19" style="1" customWidth="1"/>
    <col min="6672" max="6673" width="0" style="1" hidden="1" customWidth="1"/>
    <col min="6674" max="6674" width="2.28515625" style="1" customWidth="1"/>
    <col min="6675" max="6675" width="10.42578125" style="1" customWidth="1"/>
    <col min="6676" max="6676" width="9.140625" style="1"/>
    <col min="6677" max="6677" width="13.7109375" style="1" customWidth="1"/>
    <col min="6678" max="6678" width="10.42578125" style="1" customWidth="1"/>
    <col min="6679" max="6679" width="11.85546875" style="1" customWidth="1"/>
    <col min="6680" max="6680" width="13.7109375" style="1" customWidth="1"/>
    <col min="6681" max="6908" width="9.140625" style="1"/>
    <col min="6909" max="6909" width="7.5703125" style="1" customWidth="1"/>
    <col min="6910" max="6910" width="8" style="1" customWidth="1"/>
    <col min="6911" max="6911" width="36.7109375" style="1" customWidth="1"/>
    <col min="6912" max="6912" width="10.28515625" style="1" customWidth="1"/>
    <col min="6913" max="6913" width="12.28515625" style="1" customWidth="1"/>
    <col min="6914" max="6914" width="11.85546875" style="1" customWidth="1"/>
    <col min="6915" max="6915" width="19" style="1" customWidth="1"/>
    <col min="6916" max="6917" width="11.85546875" style="1" customWidth="1"/>
    <col min="6918" max="6918" width="19" style="1" customWidth="1"/>
    <col min="6919" max="6920" width="0" style="1" hidden="1" customWidth="1"/>
    <col min="6921" max="6921" width="2.28515625" style="1" customWidth="1"/>
    <col min="6922" max="6923" width="10.42578125" style="1" bestFit="1" customWidth="1"/>
    <col min="6924" max="6924" width="18.7109375" style="1" customWidth="1"/>
    <col min="6925" max="6926" width="11.85546875" style="1" customWidth="1"/>
    <col min="6927" max="6927" width="19" style="1" customWidth="1"/>
    <col min="6928" max="6929" width="0" style="1" hidden="1" customWidth="1"/>
    <col min="6930" max="6930" width="2.28515625" style="1" customWidth="1"/>
    <col min="6931" max="6931" width="10.42578125" style="1" customWidth="1"/>
    <col min="6932" max="6932" width="9.140625" style="1"/>
    <col min="6933" max="6933" width="13.7109375" style="1" customWidth="1"/>
    <col min="6934" max="6934" width="10.42578125" style="1" customWidth="1"/>
    <col min="6935" max="6935" width="11.85546875" style="1" customWidth="1"/>
    <col min="6936" max="6936" width="13.7109375" style="1" customWidth="1"/>
    <col min="6937" max="7164" width="9.140625" style="1"/>
    <col min="7165" max="7165" width="7.5703125" style="1" customWidth="1"/>
    <col min="7166" max="7166" width="8" style="1" customWidth="1"/>
    <col min="7167" max="7167" width="36.7109375" style="1" customWidth="1"/>
    <col min="7168" max="7168" width="10.28515625" style="1" customWidth="1"/>
    <col min="7169" max="7169" width="12.28515625" style="1" customWidth="1"/>
    <col min="7170" max="7170" width="11.85546875" style="1" customWidth="1"/>
    <col min="7171" max="7171" width="19" style="1" customWidth="1"/>
    <col min="7172" max="7173" width="11.85546875" style="1" customWidth="1"/>
    <col min="7174" max="7174" width="19" style="1" customWidth="1"/>
    <col min="7175" max="7176" width="0" style="1" hidden="1" customWidth="1"/>
    <col min="7177" max="7177" width="2.28515625" style="1" customWidth="1"/>
    <col min="7178" max="7179" width="10.42578125" style="1" bestFit="1" customWidth="1"/>
    <col min="7180" max="7180" width="18.7109375" style="1" customWidth="1"/>
    <col min="7181" max="7182" width="11.85546875" style="1" customWidth="1"/>
    <col min="7183" max="7183" width="19" style="1" customWidth="1"/>
    <col min="7184" max="7185" width="0" style="1" hidden="1" customWidth="1"/>
    <col min="7186" max="7186" width="2.28515625" style="1" customWidth="1"/>
    <col min="7187" max="7187" width="10.42578125" style="1" customWidth="1"/>
    <col min="7188" max="7188" width="9.140625" style="1"/>
    <col min="7189" max="7189" width="13.7109375" style="1" customWidth="1"/>
    <col min="7190" max="7190" width="10.42578125" style="1" customWidth="1"/>
    <col min="7191" max="7191" width="11.85546875" style="1" customWidth="1"/>
    <col min="7192" max="7192" width="13.7109375" style="1" customWidth="1"/>
    <col min="7193" max="7420" width="9.140625" style="1"/>
    <col min="7421" max="7421" width="7.5703125" style="1" customWidth="1"/>
    <col min="7422" max="7422" width="8" style="1" customWidth="1"/>
    <col min="7423" max="7423" width="36.7109375" style="1" customWidth="1"/>
    <col min="7424" max="7424" width="10.28515625" style="1" customWidth="1"/>
    <col min="7425" max="7425" width="12.28515625" style="1" customWidth="1"/>
    <col min="7426" max="7426" width="11.85546875" style="1" customWidth="1"/>
    <col min="7427" max="7427" width="19" style="1" customWidth="1"/>
    <col min="7428" max="7429" width="11.85546875" style="1" customWidth="1"/>
    <col min="7430" max="7430" width="19" style="1" customWidth="1"/>
    <col min="7431" max="7432" width="0" style="1" hidden="1" customWidth="1"/>
    <col min="7433" max="7433" width="2.28515625" style="1" customWidth="1"/>
    <col min="7434" max="7435" width="10.42578125" style="1" bestFit="1" customWidth="1"/>
    <col min="7436" max="7436" width="18.7109375" style="1" customWidth="1"/>
    <col min="7437" max="7438" width="11.85546875" style="1" customWidth="1"/>
    <col min="7439" max="7439" width="19" style="1" customWidth="1"/>
    <col min="7440" max="7441" width="0" style="1" hidden="1" customWidth="1"/>
    <col min="7442" max="7442" width="2.28515625" style="1" customWidth="1"/>
    <col min="7443" max="7443" width="10.42578125" style="1" customWidth="1"/>
    <col min="7444" max="7444" width="9.140625" style="1"/>
    <col min="7445" max="7445" width="13.7109375" style="1" customWidth="1"/>
    <col min="7446" max="7446" width="10.42578125" style="1" customWidth="1"/>
    <col min="7447" max="7447" width="11.85546875" style="1" customWidth="1"/>
    <col min="7448" max="7448" width="13.7109375" style="1" customWidth="1"/>
    <col min="7449" max="7676" width="9.140625" style="1"/>
    <col min="7677" max="7677" width="7.5703125" style="1" customWidth="1"/>
    <col min="7678" max="7678" width="8" style="1" customWidth="1"/>
    <col min="7679" max="7679" width="36.7109375" style="1" customWidth="1"/>
    <col min="7680" max="7680" width="10.28515625" style="1" customWidth="1"/>
    <col min="7681" max="7681" width="12.28515625" style="1" customWidth="1"/>
    <col min="7682" max="7682" width="11.85546875" style="1" customWidth="1"/>
    <col min="7683" max="7683" width="19" style="1" customWidth="1"/>
    <col min="7684" max="7685" width="11.85546875" style="1" customWidth="1"/>
    <col min="7686" max="7686" width="19" style="1" customWidth="1"/>
    <col min="7687" max="7688" width="0" style="1" hidden="1" customWidth="1"/>
    <col min="7689" max="7689" width="2.28515625" style="1" customWidth="1"/>
    <col min="7690" max="7691" width="10.42578125" style="1" bestFit="1" customWidth="1"/>
    <col min="7692" max="7692" width="18.7109375" style="1" customWidth="1"/>
    <col min="7693" max="7694" width="11.85546875" style="1" customWidth="1"/>
    <col min="7695" max="7695" width="19" style="1" customWidth="1"/>
    <col min="7696" max="7697" width="0" style="1" hidden="1" customWidth="1"/>
    <col min="7698" max="7698" width="2.28515625" style="1" customWidth="1"/>
    <col min="7699" max="7699" width="10.42578125" style="1" customWidth="1"/>
    <col min="7700" max="7700" width="9.140625" style="1"/>
    <col min="7701" max="7701" width="13.7109375" style="1" customWidth="1"/>
    <col min="7702" max="7702" width="10.42578125" style="1" customWidth="1"/>
    <col min="7703" max="7703" width="11.85546875" style="1" customWidth="1"/>
    <col min="7704" max="7704" width="13.7109375" style="1" customWidth="1"/>
    <col min="7705" max="7932" width="9.140625" style="1"/>
    <col min="7933" max="7933" width="7.5703125" style="1" customWidth="1"/>
    <col min="7934" max="7934" width="8" style="1" customWidth="1"/>
    <col min="7935" max="7935" width="36.7109375" style="1" customWidth="1"/>
    <col min="7936" max="7936" width="10.28515625" style="1" customWidth="1"/>
    <col min="7937" max="7937" width="12.28515625" style="1" customWidth="1"/>
    <col min="7938" max="7938" width="11.85546875" style="1" customWidth="1"/>
    <col min="7939" max="7939" width="19" style="1" customWidth="1"/>
    <col min="7940" max="7941" width="11.85546875" style="1" customWidth="1"/>
    <col min="7942" max="7942" width="19" style="1" customWidth="1"/>
    <col min="7943" max="7944" width="0" style="1" hidden="1" customWidth="1"/>
    <col min="7945" max="7945" width="2.28515625" style="1" customWidth="1"/>
    <col min="7946" max="7947" width="10.42578125" style="1" bestFit="1" customWidth="1"/>
    <col min="7948" max="7948" width="18.7109375" style="1" customWidth="1"/>
    <col min="7949" max="7950" width="11.85546875" style="1" customWidth="1"/>
    <col min="7951" max="7951" width="19" style="1" customWidth="1"/>
    <col min="7952" max="7953" width="0" style="1" hidden="1" customWidth="1"/>
    <col min="7954" max="7954" width="2.28515625" style="1" customWidth="1"/>
    <col min="7955" max="7955" width="10.42578125" style="1" customWidth="1"/>
    <col min="7956" max="7956" width="9.140625" style="1"/>
    <col min="7957" max="7957" width="13.7109375" style="1" customWidth="1"/>
    <col min="7958" max="7958" width="10.42578125" style="1" customWidth="1"/>
    <col min="7959" max="7959" width="11.85546875" style="1" customWidth="1"/>
    <col min="7960" max="7960" width="13.7109375" style="1" customWidth="1"/>
    <col min="7961" max="8188" width="9.140625" style="1"/>
    <col min="8189" max="8189" width="7.5703125" style="1" customWidth="1"/>
    <col min="8190" max="8190" width="8" style="1" customWidth="1"/>
    <col min="8191" max="8191" width="36.7109375" style="1" customWidth="1"/>
    <col min="8192" max="8192" width="10.28515625" style="1" customWidth="1"/>
    <col min="8193" max="8193" width="12.28515625" style="1" customWidth="1"/>
    <col min="8194" max="8194" width="11.85546875" style="1" customWidth="1"/>
    <col min="8195" max="8195" width="19" style="1" customWidth="1"/>
    <col min="8196" max="8197" width="11.85546875" style="1" customWidth="1"/>
    <col min="8198" max="8198" width="19" style="1" customWidth="1"/>
    <col min="8199" max="8200" width="0" style="1" hidden="1" customWidth="1"/>
    <col min="8201" max="8201" width="2.28515625" style="1" customWidth="1"/>
    <col min="8202" max="8203" width="10.42578125" style="1" bestFit="1" customWidth="1"/>
    <col min="8204" max="8204" width="18.7109375" style="1" customWidth="1"/>
    <col min="8205" max="8206" width="11.85546875" style="1" customWidth="1"/>
    <col min="8207" max="8207" width="19" style="1" customWidth="1"/>
    <col min="8208" max="8209" width="0" style="1" hidden="1" customWidth="1"/>
    <col min="8210" max="8210" width="2.28515625" style="1" customWidth="1"/>
    <col min="8211" max="8211" width="10.42578125" style="1" customWidth="1"/>
    <col min="8212" max="8212" width="9.140625" style="1"/>
    <col min="8213" max="8213" width="13.7109375" style="1" customWidth="1"/>
    <col min="8214" max="8214" width="10.42578125" style="1" customWidth="1"/>
    <col min="8215" max="8215" width="11.85546875" style="1" customWidth="1"/>
    <col min="8216" max="8216" width="13.7109375" style="1" customWidth="1"/>
    <col min="8217" max="8444" width="9.140625" style="1"/>
    <col min="8445" max="8445" width="7.5703125" style="1" customWidth="1"/>
    <col min="8446" max="8446" width="8" style="1" customWidth="1"/>
    <col min="8447" max="8447" width="36.7109375" style="1" customWidth="1"/>
    <col min="8448" max="8448" width="10.28515625" style="1" customWidth="1"/>
    <col min="8449" max="8449" width="12.28515625" style="1" customWidth="1"/>
    <col min="8450" max="8450" width="11.85546875" style="1" customWidth="1"/>
    <col min="8451" max="8451" width="19" style="1" customWidth="1"/>
    <col min="8452" max="8453" width="11.85546875" style="1" customWidth="1"/>
    <col min="8454" max="8454" width="19" style="1" customWidth="1"/>
    <col min="8455" max="8456" width="0" style="1" hidden="1" customWidth="1"/>
    <col min="8457" max="8457" width="2.28515625" style="1" customWidth="1"/>
    <col min="8458" max="8459" width="10.42578125" style="1" bestFit="1" customWidth="1"/>
    <col min="8460" max="8460" width="18.7109375" style="1" customWidth="1"/>
    <col min="8461" max="8462" width="11.85546875" style="1" customWidth="1"/>
    <col min="8463" max="8463" width="19" style="1" customWidth="1"/>
    <col min="8464" max="8465" width="0" style="1" hidden="1" customWidth="1"/>
    <col min="8466" max="8466" width="2.28515625" style="1" customWidth="1"/>
    <col min="8467" max="8467" width="10.42578125" style="1" customWidth="1"/>
    <col min="8468" max="8468" width="9.140625" style="1"/>
    <col min="8469" max="8469" width="13.7109375" style="1" customWidth="1"/>
    <col min="8470" max="8470" width="10.42578125" style="1" customWidth="1"/>
    <col min="8471" max="8471" width="11.85546875" style="1" customWidth="1"/>
    <col min="8472" max="8472" width="13.7109375" style="1" customWidth="1"/>
    <col min="8473" max="8700" width="9.140625" style="1"/>
    <col min="8701" max="8701" width="7.5703125" style="1" customWidth="1"/>
    <col min="8702" max="8702" width="8" style="1" customWidth="1"/>
    <col min="8703" max="8703" width="36.7109375" style="1" customWidth="1"/>
    <col min="8704" max="8704" width="10.28515625" style="1" customWidth="1"/>
    <col min="8705" max="8705" width="12.28515625" style="1" customWidth="1"/>
    <col min="8706" max="8706" width="11.85546875" style="1" customWidth="1"/>
    <col min="8707" max="8707" width="19" style="1" customWidth="1"/>
    <col min="8708" max="8709" width="11.85546875" style="1" customWidth="1"/>
    <col min="8710" max="8710" width="19" style="1" customWidth="1"/>
    <col min="8711" max="8712" width="0" style="1" hidden="1" customWidth="1"/>
    <col min="8713" max="8713" width="2.28515625" style="1" customWidth="1"/>
    <col min="8714" max="8715" width="10.42578125" style="1" bestFit="1" customWidth="1"/>
    <col min="8716" max="8716" width="18.7109375" style="1" customWidth="1"/>
    <col min="8717" max="8718" width="11.85546875" style="1" customWidth="1"/>
    <col min="8719" max="8719" width="19" style="1" customWidth="1"/>
    <col min="8720" max="8721" width="0" style="1" hidden="1" customWidth="1"/>
    <col min="8722" max="8722" width="2.28515625" style="1" customWidth="1"/>
    <col min="8723" max="8723" width="10.42578125" style="1" customWidth="1"/>
    <col min="8724" max="8724" width="9.140625" style="1"/>
    <col min="8725" max="8725" width="13.7109375" style="1" customWidth="1"/>
    <col min="8726" max="8726" width="10.42578125" style="1" customWidth="1"/>
    <col min="8727" max="8727" width="11.85546875" style="1" customWidth="1"/>
    <col min="8728" max="8728" width="13.7109375" style="1" customWidth="1"/>
    <col min="8729" max="8956" width="9.140625" style="1"/>
    <col min="8957" max="8957" width="7.5703125" style="1" customWidth="1"/>
    <col min="8958" max="8958" width="8" style="1" customWidth="1"/>
    <col min="8959" max="8959" width="36.7109375" style="1" customWidth="1"/>
    <col min="8960" max="8960" width="10.28515625" style="1" customWidth="1"/>
    <col min="8961" max="8961" width="12.28515625" style="1" customWidth="1"/>
    <col min="8962" max="8962" width="11.85546875" style="1" customWidth="1"/>
    <col min="8963" max="8963" width="19" style="1" customWidth="1"/>
    <col min="8964" max="8965" width="11.85546875" style="1" customWidth="1"/>
    <col min="8966" max="8966" width="19" style="1" customWidth="1"/>
    <col min="8967" max="8968" width="0" style="1" hidden="1" customWidth="1"/>
    <col min="8969" max="8969" width="2.28515625" style="1" customWidth="1"/>
    <col min="8970" max="8971" width="10.42578125" style="1" bestFit="1" customWidth="1"/>
    <col min="8972" max="8972" width="18.7109375" style="1" customWidth="1"/>
    <col min="8973" max="8974" width="11.85546875" style="1" customWidth="1"/>
    <col min="8975" max="8975" width="19" style="1" customWidth="1"/>
    <col min="8976" max="8977" width="0" style="1" hidden="1" customWidth="1"/>
    <col min="8978" max="8978" width="2.28515625" style="1" customWidth="1"/>
    <col min="8979" max="8979" width="10.42578125" style="1" customWidth="1"/>
    <col min="8980" max="8980" width="9.140625" style="1"/>
    <col min="8981" max="8981" width="13.7109375" style="1" customWidth="1"/>
    <col min="8982" max="8982" width="10.42578125" style="1" customWidth="1"/>
    <col min="8983" max="8983" width="11.85546875" style="1" customWidth="1"/>
    <col min="8984" max="8984" width="13.7109375" style="1" customWidth="1"/>
    <col min="8985" max="9212" width="9.140625" style="1"/>
    <col min="9213" max="9213" width="7.5703125" style="1" customWidth="1"/>
    <col min="9214" max="9214" width="8" style="1" customWidth="1"/>
    <col min="9215" max="9215" width="36.7109375" style="1" customWidth="1"/>
    <col min="9216" max="9216" width="10.28515625" style="1" customWidth="1"/>
    <col min="9217" max="9217" width="12.28515625" style="1" customWidth="1"/>
    <col min="9218" max="9218" width="11.85546875" style="1" customWidth="1"/>
    <col min="9219" max="9219" width="19" style="1" customWidth="1"/>
    <col min="9220" max="9221" width="11.85546875" style="1" customWidth="1"/>
    <col min="9222" max="9222" width="19" style="1" customWidth="1"/>
    <col min="9223" max="9224" width="0" style="1" hidden="1" customWidth="1"/>
    <col min="9225" max="9225" width="2.28515625" style="1" customWidth="1"/>
    <col min="9226" max="9227" width="10.42578125" style="1" bestFit="1" customWidth="1"/>
    <col min="9228" max="9228" width="18.7109375" style="1" customWidth="1"/>
    <col min="9229" max="9230" width="11.85546875" style="1" customWidth="1"/>
    <col min="9231" max="9231" width="19" style="1" customWidth="1"/>
    <col min="9232" max="9233" width="0" style="1" hidden="1" customWidth="1"/>
    <col min="9234" max="9234" width="2.28515625" style="1" customWidth="1"/>
    <col min="9235" max="9235" width="10.42578125" style="1" customWidth="1"/>
    <col min="9236" max="9236" width="9.140625" style="1"/>
    <col min="9237" max="9237" width="13.7109375" style="1" customWidth="1"/>
    <col min="9238" max="9238" width="10.42578125" style="1" customWidth="1"/>
    <col min="9239" max="9239" width="11.85546875" style="1" customWidth="1"/>
    <col min="9240" max="9240" width="13.7109375" style="1" customWidth="1"/>
    <col min="9241" max="9468" width="9.140625" style="1"/>
    <col min="9469" max="9469" width="7.5703125" style="1" customWidth="1"/>
    <col min="9470" max="9470" width="8" style="1" customWidth="1"/>
    <col min="9471" max="9471" width="36.7109375" style="1" customWidth="1"/>
    <col min="9472" max="9472" width="10.28515625" style="1" customWidth="1"/>
    <col min="9473" max="9473" width="12.28515625" style="1" customWidth="1"/>
    <col min="9474" max="9474" width="11.85546875" style="1" customWidth="1"/>
    <col min="9475" max="9475" width="19" style="1" customWidth="1"/>
    <col min="9476" max="9477" width="11.85546875" style="1" customWidth="1"/>
    <col min="9478" max="9478" width="19" style="1" customWidth="1"/>
    <col min="9479" max="9480" width="0" style="1" hidden="1" customWidth="1"/>
    <col min="9481" max="9481" width="2.28515625" style="1" customWidth="1"/>
    <col min="9482" max="9483" width="10.42578125" style="1" bestFit="1" customWidth="1"/>
    <col min="9484" max="9484" width="18.7109375" style="1" customWidth="1"/>
    <col min="9485" max="9486" width="11.85546875" style="1" customWidth="1"/>
    <col min="9487" max="9487" width="19" style="1" customWidth="1"/>
    <col min="9488" max="9489" width="0" style="1" hidden="1" customWidth="1"/>
    <col min="9490" max="9490" width="2.28515625" style="1" customWidth="1"/>
    <col min="9491" max="9491" width="10.42578125" style="1" customWidth="1"/>
    <col min="9492" max="9492" width="9.140625" style="1"/>
    <col min="9493" max="9493" width="13.7109375" style="1" customWidth="1"/>
    <col min="9494" max="9494" width="10.42578125" style="1" customWidth="1"/>
    <col min="9495" max="9495" width="11.85546875" style="1" customWidth="1"/>
    <col min="9496" max="9496" width="13.7109375" style="1" customWidth="1"/>
    <col min="9497" max="9724" width="9.140625" style="1"/>
    <col min="9725" max="9725" width="7.5703125" style="1" customWidth="1"/>
    <col min="9726" max="9726" width="8" style="1" customWidth="1"/>
    <col min="9727" max="9727" width="36.7109375" style="1" customWidth="1"/>
    <col min="9728" max="9728" width="10.28515625" style="1" customWidth="1"/>
    <col min="9729" max="9729" width="12.28515625" style="1" customWidth="1"/>
    <col min="9730" max="9730" width="11.85546875" style="1" customWidth="1"/>
    <col min="9731" max="9731" width="19" style="1" customWidth="1"/>
    <col min="9732" max="9733" width="11.85546875" style="1" customWidth="1"/>
    <col min="9734" max="9734" width="19" style="1" customWidth="1"/>
    <col min="9735" max="9736" width="0" style="1" hidden="1" customWidth="1"/>
    <col min="9737" max="9737" width="2.28515625" style="1" customWidth="1"/>
    <col min="9738" max="9739" width="10.42578125" style="1" bestFit="1" customWidth="1"/>
    <col min="9740" max="9740" width="18.7109375" style="1" customWidth="1"/>
    <col min="9741" max="9742" width="11.85546875" style="1" customWidth="1"/>
    <col min="9743" max="9743" width="19" style="1" customWidth="1"/>
    <col min="9744" max="9745" width="0" style="1" hidden="1" customWidth="1"/>
    <col min="9746" max="9746" width="2.28515625" style="1" customWidth="1"/>
    <col min="9747" max="9747" width="10.42578125" style="1" customWidth="1"/>
    <col min="9748" max="9748" width="9.140625" style="1"/>
    <col min="9749" max="9749" width="13.7109375" style="1" customWidth="1"/>
    <col min="9750" max="9750" width="10.42578125" style="1" customWidth="1"/>
    <col min="9751" max="9751" width="11.85546875" style="1" customWidth="1"/>
    <col min="9752" max="9752" width="13.7109375" style="1" customWidth="1"/>
    <col min="9753" max="9980" width="9.140625" style="1"/>
    <col min="9981" max="9981" width="7.5703125" style="1" customWidth="1"/>
    <col min="9982" max="9982" width="8" style="1" customWidth="1"/>
    <col min="9983" max="9983" width="36.7109375" style="1" customWidth="1"/>
    <col min="9984" max="9984" width="10.28515625" style="1" customWidth="1"/>
    <col min="9985" max="9985" width="12.28515625" style="1" customWidth="1"/>
    <col min="9986" max="9986" width="11.85546875" style="1" customWidth="1"/>
    <col min="9987" max="9987" width="19" style="1" customWidth="1"/>
    <col min="9988" max="9989" width="11.85546875" style="1" customWidth="1"/>
    <col min="9990" max="9990" width="19" style="1" customWidth="1"/>
    <col min="9991" max="9992" width="0" style="1" hidden="1" customWidth="1"/>
    <col min="9993" max="9993" width="2.28515625" style="1" customWidth="1"/>
    <col min="9994" max="9995" width="10.42578125" style="1" bestFit="1" customWidth="1"/>
    <col min="9996" max="9996" width="18.7109375" style="1" customWidth="1"/>
    <col min="9997" max="9998" width="11.85546875" style="1" customWidth="1"/>
    <col min="9999" max="9999" width="19" style="1" customWidth="1"/>
    <col min="10000" max="10001" width="0" style="1" hidden="1" customWidth="1"/>
    <col min="10002" max="10002" width="2.28515625" style="1" customWidth="1"/>
    <col min="10003" max="10003" width="10.42578125" style="1" customWidth="1"/>
    <col min="10004" max="10004" width="9.140625" style="1"/>
    <col min="10005" max="10005" width="13.7109375" style="1" customWidth="1"/>
    <col min="10006" max="10006" width="10.42578125" style="1" customWidth="1"/>
    <col min="10007" max="10007" width="11.85546875" style="1" customWidth="1"/>
    <col min="10008" max="10008" width="13.7109375" style="1" customWidth="1"/>
    <col min="10009" max="10236" width="9.140625" style="1"/>
    <col min="10237" max="10237" width="7.5703125" style="1" customWidth="1"/>
    <col min="10238" max="10238" width="8" style="1" customWidth="1"/>
    <col min="10239" max="10239" width="36.7109375" style="1" customWidth="1"/>
    <col min="10240" max="10240" width="10.28515625" style="1" customWidth="1"/>
    <col min="10241" max="10241" width="12.28515625" style="1" customWidth="1"/>
    <col min="10242" max="10242" width="11.85546875" style="1" customWidth="1"/>
    <col min="10243" max="10243" width="19" style="1" customWidth="1"/>
    <col min="10244" max="10245" width="11.85546875" style="1" customWidth="1"/>
    <col min="10246" max="10246" width="19" style="1" customWidth="1"/>
    <col min="10247" max="10248" width="0" style="1" hidden="1" customWidth="1"/>
    <col min="10249" max="10249" width="2.28515625" style="1" customWidth="1"/>
    <col min="10250" max="10251" width="10.42578125" style="1" bestFit="1" customWidth="1"/>
    <col min="10252" max="10252" width="18.7109375" style="1" customWidth="1"/>
    <col min="10253" max="10254" width="11.85546875" style="1" customWidth="1"/>
    <col min="10255" max="10255" width="19" style="1" customWidth="1"/>
    <col min="10256" max="10257" width="0" style="1" hidden="1" customWidth="1"/>
    <col min="10258" max="10258" width="2.28515625" style="1" customWidth="1"/>
    <col min="10259" max="10259" width="10.42578125" style="1" customWidth="1"/>
    <col min="10260" max="10260" width="9.140625" style="1"/>
    <col min="10261" max="10261" width="13.7109375" style="1" customWidth="1"/>
    <col min="10262" max="10262" width="10.42578125" style="1" customWidth="1"/>
    <col min="10263" max="10263" width="11.85546875" style="1" customWidth="1"/>
    <col min="10264" max="10264" width="13.7109375" style="1" customWidth="1"/>
    <col min="10265" max="10492" width="9.140625" style="1"/>
    <col min="10493" max="10493" width="7.5703125" style="1" customWidth="1"/>
    <col min="10494" max="10494" width="8" style="1" customWidth="1"/>
    <col min="10495" max="10495" width="36.7109375" style="1" customWidth="1"/>
    <col min="10496" max="10496" width="10.28515625" style="1" customWidth="1"/>
    <col min="10497" max="10497" width="12.28515625" style="1" customWidth="1"/>
    <col min="10498" max="10498" width="11.85546875" style="1" customWidth="1"/>
    <col min="10499" max="10499" width="19" style="1" customWidth="1"/>
    <col min="10500" max="10501" width="11.85546875" style="1" customWidth="1"/>
    <col min="10502" max="10502" width="19" style="1" customWidth="1"/>
    <col min="10503" max="10504" width="0" style="1" hidden="1" customWidth="1"/>
    <col min="10505" max="10505" width="2.28515625" style="1" customWidth="1"/>
    <col min="10506" max="10507" width="10.42578125" style="1" bestFit="1" customWidth="1"/>
    <col min="10508" max="10508" width="18.7109375" style="1" customWidth="1"/>
    <col min="10509" max="10510" width="11.85546875" style="1" customWidth="1"/>
    <col min="10511" max="10511" width="19" style="1" customWidth="1"/>
    <col min="10512" max="10513" width="0" style="1" hidden="1" customWidth="1"/>
    <col min="10514" max="10514" width="2.28515625" style="1" customWidth="1"/>
    <col min="10515" max="10515" width="10.42578125" style="1" customWidth="1"/>
    <col min="10516" max="10516" width="9.140625" style="1"/>
    <col min="10517" max="10517" width="13.7109375" style="1" customWidth="1"/>
    <col min="10518" max="10518" width="10.42578125" style="1" customWidth="1"/>
    <col min="10519" max="10519" width="11.85546875" style="1" customWidth="1"/>
    <col min="10520" max="10520" width="13.7109375" style="1" customWidth="1"/>
    <col min="10521" max="10748" width="9.140625" style="1"/>
    <col min="10749" max="10749" width="7.5703125" style="1" customWidth="1"/>
    <col min="10750" max="10750" width="8" style="1" customWidth="1"/>
    <col min="10751" max="10751" width="36.7109375" style="1" customWidth="1"/>
    <col min="10752" max="10752" width="10.28515625" style="1" customWidth="1"/>
    <col min="10753" max="10753" width="12.28515625" style="1" customWidth="1"/>
    <col min="10754" max="10754" width="11.85546875" style="1" customWidth="1"/>
    <col min="10755" max="10755" width="19" style="1" customWidth="1"/>
    <col min="10756" max="10757" width="11.85546875" style="1" customWidth="1"/>
    <col min="10758" max="10758" width="19" style="1" customWidth="1"/>
    <col min="10759" max="10760" width="0" style="1" hidden="1" customWidth="1"/>
    <col min="10761" max="10761" width="2.28515625" style="1" customWidth="1"/>
    <col min="10762" max="10763" width="10.42578125" style="1" bestFit="1" customWidth="1"/>
    <col min="10764" max="10764" width="18.7109375" style="1" customWidth="1"/>
    <col min="10765" max="10766" width="11.85546875" style="1" customWidth="1"/>
    <col min="10767" max="10767" width="19" style="1" customWidth="1"/>
    <col min="10768" max="10769" width="0" style="1" hidden="1" customWidth="1"/>
    <col min="10770" max="10770" width="2.28515625" style="1" customWidth="1"/>
    <col min="10771" max="10771" width="10.42578125" style="1" customWidth="1"/>
    <col min="10772" max="10772" width="9.140625" style="1"/>
    <col min="10773" max="10773" width="13.7109375" style="1" customWidth="1"/>
    <col min="10774" max="10774" width="10.42578125" style="1" customWidth="1"/>
    <col min="10775" max="10775" width="11.85546875" style="1" customWidth="1"/>
    <col min="10776" max="10776" width="13.7109375" style="1" customWidth="1"/>
    <col min="10777" max="11004" width="9.140625" style="1"/>
    <col min="11005" max="11005" width="7.5703125" style="1" customWidth="1"/>
    <col min="11006" max="11006" width="8" style="1" customWidth="1"/>
    <col min="11007" max="11007" width="36.7109375" style="1" customWidth="1"/>
    <col min="11008" max="11008" width="10.28515625" style="1" customWidth="1"/>
    <col min="11009" max="11009" width="12.28515625" style="1" customWidth="1"/>
    <col min="11010" max="11010" width="11.85546875" style="1" customWidth="1"/>
    <col min="11011" max="11011" width="19" style="1" customWidth="1"/>
    <col min="11012" max="11013" width="11.85546875" style="1" customWidth="1"/>
    <col min="11014" max="11014" width="19" style="1" customWidth="1"/>
    <col min="11015" max="11016" width="0" style="1" hidden="1" customWidth="1"/>
    <col min="11017" max="11017" width="2.28515625" style="1" customWidth="1"/>
    <col min="11018" max="11019" width="10.42578125" style="1" bestFit="1" customWidth="1"/>
    <col min="11020" max="11020" width="18.7109375" style="1" customWidth="1"/>
    <col min="11021" max="11022" width="11.85546875" style="1" customWidth="1"/>
    <col min="11023" max="11023" width="19" style="1" customWidth="1"/>
    <col min="11024" max="11025" width="0" style="1" hidden="1" customWidth="1"/>
    <col min="11026" max="11026" width="2.28515625" style="1" customWidth="1"/>
    <col min="11027" max="11027" width="10.42578125" style="1" customWidth="1"/>
    <col min="11028" max="11028" width="9.140625" style="1"/>
    <col min="11029" max="11029" width="13.7109375" style="1" customWidth="1"/>
    <col min="11030" max="11030" width="10.42578125" style="1" customWidth="1"/>
    <col min="11031" max="11031" width="11.85546875" style="1" customWidth="1"/>
    <col min="11032" max="11032" width="13.7109375" style="1" customWidth="1"/>
    <col min="11033" max="11260" width="9.140625" style="1"/>
    <col min="11261" max="11261" width="7.5703125" style="1" customWidth="1"/>
    <col min="11262" max="11262" width="8" style="1" customWidth="1"/>
    <col min="11263" max="11263" width="36.7109375" style="1" customWidth="1"/>
    <col min="11264" max="11264" width="10.28515625" style="1" customWidth="1"/>
    <col min="11265" max="11265" width="12.28515625" style="1" customWidth="1"/>
    <col min="11266" max="11266" width="11.85546875" style="1" customWidth="1"/>
    <col min="11267" max="11267" width="19" style="1" customWidth="1"/>
    <col min="11268" max="11269" width="11.85546875" style="1" customWidth="1"/>
    <col min="11270" max="11270" width="19" style="1" customWidth="1"/>
    <col min="11271" max="11272" width="0" style="1" hidden="1" customWidth="1"/>
    <col min="11273" max="11273" width="2.28515625" style="1" customWidth="1"/>
    <col min="11274" max="11275" width="10.42578125" style="1" bestFit="1" customWidth="1"/>
    <col min="11276" max="11276" width="18.7109375" style="1" customWidth="1"/>
    <col min="11277" max="11278" width="11.85546875" style="1" customWidth="1"/>
    <col min="11279" max="11279" width="19" style="1" customWidth="1"/>
    <col min="11280" max="11281" width="0" style="1" hidden="1" customWidth="1"/>
    <col min="11282" max="11282" width="2.28515625" style="1" customWidth="1"/>
    <col min="11283" max="11283" width="10.42578125" style="1" customWidth="1"/>
    <col min="11284" max="11284" width="9.140625" style="1"/>
    <col min="11285" max="11285" width="13.7109375" style="1" customWidth="1"/>
    <col min="11286" max="11286" width="10.42578125" style="1" customWidth="1"/>
    <col min="11287" max="11287" width="11.85546875" style="1" customWidth="1"/>
    <col min="11288" max="11288" width="13.7109375" style="1" customWidth="1"/>
    <col min="11289" max="11516" width="9.140625" style="1"/>
    <col min="11517" max="11517" width="7.5703125" style="1" customWidth="1"/>
    <col min="11518" max="11518" width="8" style="1" customWidth="1"/>
    <col min="11519" max="11519" width="36.7109375" style="1" customWidth="1"/>
    <col min="11520" max="11520" width="10.28515625" style="1" customWidth="1"/>
    <col min="11521" max="11521" width="12.28515625" style="1" customWidth="1"/>
    <col min="11522" max="11522" width="11.85546875" style="1" customWidth="1"/>
    <col min="11523" max="11523" width="19" style="1" customWidth="1"/>
    <col min="11524" max="11525" width="11.85546875" style="1" customWidth="1"/>
    <col min="11526" max="11526" width="19" style="1" customWidth="1"/>
    <col min="11527" max="11528" width="0" style="1" hidden="1" customWidth="1"/>
    <col min="11529" max="11529" width="2.28515625" style="1" customWidth="1"/>
    <col min="11530" max="11531" width="10.42578125" style="1" bestFit="1" customWidth="1"/>
    <col min="11532" max="11532" width="18.7109375" style="1" customWidth="1"/>
    <col min="11533" max="11534" width="11.85546875" style="1" customWidth="1"/>
    <col min="11535" max="11535" width="19" style="1" customWidth="1"/>
    <col min="11536" max="11537" width="0" style="1" hidden="1" customWidth="1"/>
    <col min="11538" max="11538" width="2.28515625" style="1" customWidth="1"/>
    <col min="11539" max="11539" width="10.42578125" style="1" customWidth="1"/>
    <col min="11540" max="11540" width="9.140625" style="1"/>
    <col min="11541" max="11541" width="13.7109375" style="1" customWidth="1"/>
    <col min="11542" max="11542" width="10.42578125" style="1" customWidth="1"/>
    <col min="11543" max="11543" width="11.85546875" style="1" customWidth="1"/>
    <col min="11544" max="11544" width="13.7109375" style="1" customWidth="1"/>
    <col min="11545" max="11772" width="9.140625" style="1"/>
    <col min="11773" max="11773" width="7.5703125" style="1" customWidth="1"/>
    <col min="11774" max="11774" width="8" style="1" customWidth="1"/>
    <col min="11775" max="11775" width="36.7109375" style="1" customWidth="1"/>
    <col min="11776" max="11776" width="10.28515625" style="1" customWidth="1"/>
    <col min="11777" max="11777" width="12.28515625" style="1" customWidth="1"/>
    <col min="11778" max="11778" width="11.85546875" style="1" customWidth="1"/>
    <col min="11779" max="11779" width="19" style="1" customWidth="1"/>
    <col min="11780" max="11781" width="11.85546875" style="1" customWidth="1"/>
    <col min="11782" max="11782" width="19" style="1" customWidth="1"/>
    <col min="11783" max="11784" width="0" style="1" hidden="1" customWidth="1"/>
    <col min="11785" max="11785" width="2.28515625" style="1" customWidth="1"/>
    <col min="11786" max="11787" width="10.42578125" style="1" bestFit="1" customWidth="1"/>
    <col min="11788" max="11788" width="18.7109375" style="1" customWidth="1"/>
    <col min="11789" max="11790" width="11.85546875" style="1" customWidth="1"/>
    <col min="11791" max="11791" width="19" style="1" customWidth="1"/>
    <col min="11792" max="11793" width="0" style="1" hidden="1" customWidth="1"/>
    <col min="11794" max="11794" width="2.28515625" style="1" customWidth="1"/>
    <col min="11795" max="11795" width="10.42578125" style="1" customWidth="1"/>
    <col min="11796" max="11796" width="9.140625" style="1"/>
    <col min="11797" max="11797" width="13.7109375" style="1" customWidth="1"/>
    <col min="11798" max="11798" width="10.42578125" style="1" customWidth="1"/>
    <col min="11799" max="11799" width="11.85546875" style="1" customWidth="1"/>
    <col min="11800" max="11800" width="13.7109375" style="1" customWidth="1"/>
    <col min="11801" max="12028" width="9.140625" style="1"/>
    <col min="12029" max="12029" width="7.5703125" style="1" customWidth="1"/>
    <col min="12030" max="12030" width="8" style="1" customWidth="1"/>
    <col min="12031" max="12031" width="36.7109375" style="1" customWidth="1"/>
    <col min="12032" max="12032" width="10.28515625" style="1" customWidth="1"/>
    <col min="12033" max="12033" width="12.28515625" style="1" customWidth="1"/>
    <col min="12034" max="12034" width="11.85546875" style="1" customWidth="1"/>
    <col min="12035" max="12035" width="19" style="1" customWidth="1"/>
    <col min="12036" max="12037" width="11.85546875" style="1" customWidth="1"/>
    <col min="12038" max="12038" width="19" style="1" customWidth="1"/>
    <col min="12039" max="12040" width="0" style="1" hidden="1" customWidth="1"/>
    <col min="12041" max="12041" width="2.28515625" style="1" customWidth="1"/>
    <col min="12042" max="12043" width="10.42578125" style="1" bestFit="1" customWidth="1"/>
    <col min="12044" max="12044" width="18.7109375" style="1" customWidth="1"/>
    <col min="12045" max="12046" width="11.85546875" style="1" customWidth="1"/>
    <col min="12047" max="12047" width="19" style="1" customWidth="1"/>
    <col min="12048" max="12049" width="0" style="1" hidden="1" customWidth="1"/>
    <col min="12050" max="12050" width="2.28515625" style="1" customWidth="1"/>
    <col min="12051" max="12051" width="10.42578125" style="1" customWidth="1"/>
    <col min="12052" max="12052" width="9.140625" style="1"/>
    <col min="12053" max="12053" width="13.7109375" style="1" customWidth="1"/>
    <col min="12054" max="12054" width="10.42578125" style="1" customWidth="1"/>
    <col min="12055" max="12055" width="11.85546875" style="1" customWidth="1"/>
    <col min="12056" max="12056" width="13.7109375" style="1" customWidth="1"/>
    <col min="12057" max="12284" width="9.140625" style="1"/>
    <col min="12285" max="12285" width="7.5703125" style="1" customWidth="1"/>
    <col min="12286" max="12286" width="8" style="1" customWidth="1"/>
    <col min="12287" max="12287" width="36.7109375" style="1" customWidth="1"/>
    <col min="12288" max="12288" width="10.28515625" style="1" customWidth="1"/>
    <col min="12289" max="12289" width="12.28515625" style="1" customWidth="1"/>
    <col min="12290" max="12290" width="11.85546875" style="1" customWidth="1"/>
    <col min="12291" max="12291" width="19" style="1" customWidth="1"/>
    <col min="12292" max="12293" width="11.85546875" style="1" customWidth="1"/>
    <col min="12294" max="12294" width="19" style="1" customWidth="1"/>
    <col min="12295" max="12296" width="0" style="1" hidden="1" customWidth="1"/>
    <col min="12297" max="12297" width="2.28515625" style="1" customWidth="1"/>
    <col min="12298" max="12299" width="10.42578125" style="1" bestFit="1" customWidth="1"/>
    <col min="12300" max="12300" width="18.7109375" style="1" customWidth="1"/>
    <col min="12301" max="12302" width="11.85546875" style="1" customWidth="1"/>
    <col min="12303" max="12303" width="19" style="1" customWidth="1"/>
    <col min="12304" max="12305" width="0" style="1" hidden="1" customWidth="1"/>
    <col min="12306" max="12306" width="2.28515625" style="1" customWidth="1"/>
    <col min="12307" max="12307" width="10.42578125" style="1" customWidth="1"/>
    <col min="12308" max="12308" width="9.140625" style="1"/>
    <col min="12309" max="12309" width="13.7109375" style="1" customWidth="1"/>
    <col min="12310" max="12310" width="10.42578125" style="1" customWidth="1"/>
    <col min="12311" max="12311" width="11.85546875" style="1" customWidth="1"/>
    <col min="12312" max="12312" width="13.7109375" style="1" customWidth="1"/>
    <col min="12313" max="12540" width="9.140625" style="1"/>
    <col min="12541" max="12541" width="7.5703125" style="1" customWidth="1"/>
    <col min="12542" max="12542" width="8" style="1" customWidth="1"/>
    <col min="12543" max="12543" width="36.7109375" style="1" customWidth="1"/>
    <col min="12544" max="12544" width="10.28515625" style="1" customWidth="1"/>
    <col min="12545" max="12545" width="12.28515625" style="1" customWidth="1"/>
    <col min="12546" max="12546" width="11.85546875" style="1" customWidth="1"/>
    <col min="12547" max="12547" width="19" style="1" customWidth="1"/>
    <col min="12548" max="12549" width="11.85546875" style="1" customWidth="1"/>
    <col min="12550" max="12550" width="19" style="1" customWidth="1"/>
    <col min="12551" max="12552" width="0" style="1" hidden="1" customWidth="1"/>
    <col min="12553" max="12553" width="2.28515625" style="1" customWidth="1"/>
    <col min="12554" max="12555" width="10.42578125" style="1" bestFit="1" customWidth="1"/>
    <col min="12556" max="12556" width="18.7109375" style="1" customWidth="1"/>
    <col min="12557" max="12558" width="11.85546875" style="1" customWidth="1"/>
    <col min="12559" max="12559" width="19" style="1" customWidth="1"/>
    <col min="12560" max="12561" width="0" style="1" hidden="1" customWidth="1"/>
    <col min="12562" max="12562" width="2.28515625" style="1" customWidth="1"/>
    <col min="12563" max="12563" width="10.42578125" style="1" customWidth="1"/>
    <col min="12564" max="12564" width="9.140625" style="1"/>
    <col min="12565" max="12565" width="13.7109375" style="1" customWidth="1"/>
    <col min="12566" max="12566" width="10.42578125" style="1" customWidth="1"/>
    <col min="12567" max="12567" width="11.85546875" style="1" customWidth="1"/>
    <col min="12568" max="12568" width="13.7109375" style="1" customWidth="1"/>
    <col min="12569" max="12796" width="9.140625" style="1"/>
    <col min="12797" max="12797" width="7.5703125" style="1" customWidth="1"/>
    <col min="12798" max="12798" width="8" style="1" customWidth="1"/>
    <col min="12799" max="12799" width="36.7109375" style="1" customWidth="1"/>
    <col min="12800" max="12800" width="10.28515625" style="1" customWidth="1"/>
    <col min="12801" max="12801" width="12.28515625" style="1" customWidth="1"/>
    <col min="12802" max="12802" width="11.85546875" style="1" customWidth="1"/>
    <col min="12803" max="12803" width="19" style="1" customWidth="1"/>
    <col min="12804" max="12805" width="11.85546875" style="1" customWidth="1"/>
    <col min="12806" max="12806" width="19" style="1" customWidth="1"/>
    <col min="12807" max="12808" width="0" style="1" hidden="1" customWidth="1"/>
    <col min="12809" max="12809" width="2.28515625" style="1" customWidth="1"/>
    <col min="12810" max="12811" width="10.42578125" style="1" bestFit="1" customWidth="1"/>
    <col min="12812" max="12812" width="18.7109375" style="1" customWidth="1"/>
    <col min="12813" max="12814" width="11.85546875" style="1" customWidth="1"/>
    <col min="12815" max="12815" width="19" style="1" customWidth="1"/>
    <col min="12816" max="12817" width="0" style="1" hidden="1" customWidth="1"/>
    <col min="12818" max="12818" width="2.28515625" style="1" customWidth="1"/>
    <col min="12819" max="12819" width="10.42578125" style="1" customWidth="1"/>
    <col min="12820" max="12820" width="9.140625" style="1"/>
    <col min="12821" max="12821" width="13.7109375" style="1" customWidth="1"/>
    <col min="12822" max="12822" width="10.42578125" style="1" customWidth="1"/>
    <col min="12823" max="12823" width="11.85546875" style="1" customWidth="1"/>
    <col min="12824" max="12824" width="13.7109375" style="1" customWidth="1"/>
    <col min="12825" max="13052" width="9.140625" style="1"/>
    <col min="13053" max="13053" width="7.5703125" style="1" customWidth="1"/>
    <col min="13054" max="13054" width="8" style="1" customWidth="1"/>
    <col min="13055" max="13055" width="36.7109375" style="1" customWidth="1"/>
    <col min="13056" max="13056" width="10.28515625" style="1" customWidth="1"/>
    <col min="13057" max="13057" width="12.28515625" style="1" customWidth="1"/>
    <col min="13058" max="13058" width="11.85546875" style="1" customWidth="1"/>
    <col min="13059" max="13059" width="19" style="1" customWidth="1"/>
    <col min="13060" max="13061" width="11.85546875" style="1" customWidth="1"/>
    <col min="13062" max="13062" width="19" style="1" customWidth="1"/>
    <col min="13063" max="13064" width="0" style="1" hidden="1" customWidth="1"/>
    <col min="13065" max="13065" width="2.28515625" style="1" customWidth="1"/>
    <col min="13066" max="13067" width="10.42578125" style="1" bestFit="1" customWidth="1"/>
    <col min="13068" max="13068" width="18.7109375" style="1" customWidth="1"/>
    <col min="13069" max="13070" width="11.85546875" style="1" customWidth="1"/>
    <col min="13071" max="13071" width="19" style="1" customWidth="1"/>
    <col min="13072" max="13073" width="0" style="1" hidden="1" customWidth="1"/>
    <col min="13074" max="13074" width="2.28515625" style="1" customWidth="1"/>
    <col min="13075" max="13075" width="10.42578125" style="1" customWidth="1"/>
    <col min="13076" max="13076" width="9.140625" style="1"/>
    <col min="13077" max="13077" width="13.7109375" style="1" customWidth="1"/>
    <col min="13078" max="13078" width="10.42578125" style="1" customWidth="1"/>
    <col min="13079" max="13079" width="11.85546875" style="1" customWidth="1"/>
    <col min="13080" max="13080" width="13.7109375" style="1" customWidth="1"/>
    <col min="13081" max="13308" width="9.140625" style="1"/>
    <col min="13309" max="13309" width="7.5703125" style="1" customWidth="1"/>
    <col min="13310" max="13310" width="8" style="1" customWidth="1"/>
    <col min="13311" max="13311" width="36.7109375" style="1" customWidth="1"/>
    <col min="13312" max="13312" width="10.28515625" style="1" customWidth="1"/>
    <col min="13313" max="13313" width="12.28515625" style="1" customWidth="1"/>
    <col min="13314" max="13314" width="11.85546875" style="1" customWidth="1"/>
    <col min="13315" max="13315" width="19" style="1" customWidth="1"/>
    <col min="13316" max="13317" width="11.85546875" style="1" customWidth="1"/>
    <col min="13318" max="13318" width="19" style="1" customWidth="1"/>
    <col min="13319" max="13320" width="0" style="1" hidden="1" customWidth="1"/>
    <col min="13321" max="13321" width="2.28515625" style="1" customWidth="1"/>
    <col min="13322" max="13323" width="10.42578125" style="1" bestFit="1" customWidth="1"/>
    <col min="13324" max="13324" width="18.7109375" style="1" customWidth="1"/>
    <col min="13325" max="13326" width="11.85546875" style="1" customWidth="1"/>
    <col min="13327" max="13327" width="19" style="1" customWidth="1"/>
    <col min="13328" max="13329" width="0" style="1" hidden="1" customWidth="1"/>
    <col min="13330" max="13330" width="2.28515625" style="1" customWidth="1"/>
    <col min="13331" max="13331" width="10.42578125" style="1" customWidth="1"/>
    <col min="13332" max="13332" width="9.140625" style="1"/>
    <col min="13333" max="13333" width="13.7109375" style="1" customWidth="1"/>
    <col min="13334" max="13334" width="10.42578125" style="1" customWidth="1"/>
    <col min="13335" max="13335" width="11.85546875" style="1" customWidth="1"/>
    <col min="13336" max="13336" width="13.7109375" style="1" customWidth="1"/>
    <col min="13337" max="13564" width="9.140625" style="1"/>
    <col min="13565" max="13565" width="7.5703125" style="1" customWidth="1"/>
    <col min="13566" max="13566" width="8" style="1" customWidth="1"/>
    <col min="13567" max="13567" width="36.7109375" style="1" customWidth="1"/>
    <col min="13568" max="13568" width="10.28515625" style="1" customWidth="1"/>
    <col min="13569" max="13569" width="12.28515625" style="1" customWidth="1"/>
    <col min="13570" max="13570" width="11.85546875" style="1" customWidth="1"/>
    <col min="13571" max="13571" width="19" style="1" customWidth="1"/>
    <col min="13572" max="13573" width="11.85546875" style="1" customWidth="1"/>
    <col min="13574" max="13574" width="19" style="1" customWidth="1"/>
    <col min="13575" max="13576" width="0" style="1" hidden="1" customWidth="1"/>
    <col min="13577" max="13577" width="2.28515625" style="1" customWidth="1"/>
    <col min="13578" max="13579" width="10.42578125" style="1" bestFit="1" customWidth="1"/>
    <col min="13580" max="13580" width="18.7109375" style="1" customWidth="1"/>
    <col min="13581" max="13582" width="11.85546875" style="1" customWidth="1"/>
    <col min="13583" max="13583" width="19" style="1" customWidth="1"/>
    <col min="13584" max="13585" width="0" style="1" hidden="1" customWidth="1"/>
    <col min="13586" max="13586" width="2.28515625" style="1" customWidth="1"/>
    <col min="13587" max="13587" width="10.42578125" style="1" customWidth="1"/>
    <col min="13588" max="13588" width="9.140625" style="1"/>
    <col min="13589" max="13589" width="13.7109375" style="1" customWidth="1"/>
    <col min="13590" max="13590" width="10.42578125" style="1" customWidth="1"/>
    <col min="13591" max="13591" width="11.85546875" style="1" customWidth="1"/>
    <col min="13592" max="13592" width="13.7109375" style="1" customWidth="1"/>
    <col min="13593" max="13820" width="9.140625" style="1"/>
    <col min="13821" max="13821" width="7.5703125" style="1" customWidth="1"/>
    <col min="13822" max="13822" width="8" style="1" customWidth="1"/>
    <col min="13823" max="13823" width="36.7109375" style="1" customWidth="1"/>
    <col min="13824" max="13824" width="10.28515625" style="1" customWidth="1"/>
    <col min="13825" max="13825" width="12.28515625" style="1" customWidth="1"/>
    <col min="13826" max="13826" width="11.85546875" style="1" customWidth="1"/>
    <col min="13827" max="13827" width="19" style="1" customWidth="1"/>
    <col min="13828" max="13829" width="11.85546875" style="1" customWidth="1"/>
    <col min="13830" max="13830" width="19" style="1" customWidth="1"/>
    <col min="13831" max="13832" width="0" style="1" hidden="1" customWidth="1"/>
    <col min="13833" max="13833" width="2.28515625" style="1" customWidth="1"/>
    <col min="13834" max="13835" width="10.42578125" style="1" bestFit="1" customWidth="1"/>
    <col min="13836" max="13836" width="18.7109375" style="1" customWidth="1"/>
    <col min="13837" max="13838" width="11.85546875" style="1" customWidth="1"/>
    <col min="13839" max="13839" width="19" style="1" customWidth="1"/>
    <col min="13840" max="13841" width="0" style="1" hidden="1" customWidth="1"/>
    <col min="13842" max="13842" width="2.28515625" style="1" customWidth="1"/>
    <col min="13843" max="13843" width="10.42578125" style="1" customWidth="1"/>
    <col min="13844" max="13844" width="9.140625" style="1"/>
    <col min="13845" max="13845" width="13.7109375" style="1" customWidth="1"/>
    <col min="13846" max="13846" width="10.42578125" style="1" customWidth="1"/>
    <col min="13847" max="13847" width="11.85546875" style="1" customWidth="1"/>
    <col min="13848" max="13848" width="13.7109375" style="1" customWidth="1"/>
    <col min="13849" max="14076" width="9.140625" style="1"/>
    <col min="14077" max="14077" width="7.5703125" style="1" customWidth="1"/>
    <col min="14078" max="14078" width="8" style="1" customWidth="1"/>
    <col min="14079" max="14079" width="36.7109375" style="1" customWidth="1"/>
    <col min="14080" max="14080" width="10.28515625" style="1" customWidth="1"/>
    <col min="14081" max="14081" width="12.28515625" style="1" customWidth="1"/>
    <col min="14082" max="14082" width="11.85546875" style="1" customWidth="1"/>
    <col min="14083" max="14083" width="19" style="1" customWidth="1"/>
    <col min="14084" max="14085" width="11.85546875" style="1" customWidth="1"/>
    <col min="14086" max="14086" width="19" style="1" customWidth="1"/>
    <col min="14087" max="14088" width="0" style="1" hidden="1" customWidth="1"/>
    <col min="14089" max="14089" width="2.28515625" style="1" customWidth="1"/>
    <col min="14090" max="14091" width="10.42578125" style="1" bestFit="1" customWidth="1"/>
    <col min="14092" max="14092" width="18.7109375" style="1" customWidth="1"/>
    <col min="14093" max="14094" width="11.85546875" style="1" customWidth="1"/>
    <col min="14095" max="14095" width="19" style="1" customWidth="1"/>
    <col min="14096" max="14097" width="0" style="1" hidden="1" customWidth="1"/>
    <col min="14098" max="14098" width="2.28515625" style="1" customWidth="1"/>
    <col min="14099" max="14099" width="10.42578125" style="1" customWidth="1"/>
    <col min="14100" max="14100" width="9.140625" style="1"/>
    <col min="14101" max="14101" width="13.7109375" style="1" customWidth="1"/>
    <col min="14102" max="14102" width="10.42578125" style="1" customWidth="1"/>
    <col min="14103" max="14103" width="11.85546875" style="1" customWidth="1"/>
    <col min="14104" max="14104" width="13.7109375" style="1" customWidth="1"/>
    <col min="14105" max="14332" width="9.140625" style="1"/>
    <col min="14333" max="14333" width="7.5703125" style="1" customWidth="1"/>
    <col min="14334" max="14334" width="8" style="1" customWidth="1"/>
    <col min="14335" max="14335" width="36.7109375" style="1" customWidth="1"/>
    <col min="14336" max="14336" width="10.28515625" style="1" customWidth="1"/>
    <col min="14337" max="14337" width="12.28515625" style="1" customWidth="1"/>
    <col min="14338" max="14338" width="11.85546875" style="1" customWidth="1"/>
    <col min="14339" max="14339" width="19" style="1" customWidth="1"/>
    <col min="14340" max="14341" width="11.85546875" style="1" customWidth="1"/>
    <col min="14342" max="14342" width="19" style="1" customWidth="1"/>
    <col min="14343" max="14344" width="0" style="1" hidden="1" customWidth="1"/>
    <col min="14345" max="14345" width="2.28515625" style="1" customWidth="1"/>
    <col min="14346" max="14347" width="10.42578125" style="1" bestFit="1" customWidth="1"/>
    <col min="14348" max="14348" width="18.7109375" style="1" customWidth="1"/>
    <col min="14349" max="14350" width="11.85546875" style="1" customWidth="1"/>
    <col min="14351" max="14351" width="19" style="1" customWidth="1"/>
    <col min="14352" max="14353" width="0" style="1" hidden="1" customWidth="1"/>
    <col min="14354" max="14354" width="2.28515625" style="1" customWidth="1"/>
    <col min="14355" max="14355" width="10.42578125" style="1" customWidth="1"/>
    <col min="14356" max="14356" width="9.140625" style="1"/>
    <col min="14357" max="14357" width="13.7109375" style="1" customWidth="1"/>
    <col min="14358" max="14358" width="10.42578125" style="1" customWidth="1"/>
    <col min="14359" max="14359" width="11.85546875" style="1" customWidth="1"/>
    <col min="14360" max="14360" width="13.7109375" style="1" customWidth="1"/>
    <col min="14361" max="14588" width="9.140625" style="1"/>
    <col min="14589" max="14589" width="7.5703125" style="1" customWidth="1"/>
    <col min="14590" max="14590" width="8" style="1" customWidth="1"/>
    <col min="14591" max="14591" width="36.7109375" style="1" customWidth="1"/>
    <col min="14592" max="14592" width="10.28515625" style="1" customWidth="1"/>
    <col min="14593" max="14593" width="12.28515625" style="1" customWidth="1"/>
    <col min="14594" max="14594" width="11.85546875" style="1" customWidth="1"/>
    <col min="14595" max="14595" width="19" style="1" customWidth="1"/>
    <col min="14596" max="14597" width="11.85546875" style="1" customWidth="1"/>
    <col min="14598" max="14598" width="19" style="1" customWidth="1"/>
    <col min="14599" max="14600" width="0" style="1" hidden="1" customWidth="1"/>
    <col min="14601" max="14601" width="2.28515625" style="1" customWidth="1"/>
    <col min="14602" max="14603" width="10.42578125" style="1" bestFit="1" customWidth="1"/>
    <col min="14604" max="14604" width="18.7109375" style="1" customWidth="1"/>
    <col min="14605" max="14606" width="11.85546875" style="1" customWidth="1"/>
    <col min="14607" max="14607" width="19" style="1" customWidth="1"/>
    <col min="14608" max="14609" width="0" style="1" hidden="1" customWidth="1"/>
    <col min="14610" max="14610" width="2.28515625" style="1" customWidth="1"/>
    <col min="14611" max="14611" width="10.42578125" style="1" customWidth="1"/>
    <col min="14612" max="14612" width="9.140625" style="1"/>
    <col min="14613" max="14613" width="13.7109375" style="1" customWidth="1"/>
    <col min="14614" max="14614" width="10.42578125" style="1" customWidth="1"/>
    <col min="14615" max="14615" width="11.85546875" style="1" customWidth="1"/>
    <col min="14616" max="14616" width="13.7109375" style="1" customWidth="1"/>
    <col min="14617" max="14844" width="9.140625" style="1"/>
    <col min="14845" max="14845" width="7.5703125" style="1" customWidth="1"/>
    <col min="14846" max="14846" width="8" style="1" customWidth="1"/>
    <col min="14847" max="14847" width="36.7109375" style="1" customWidth="1"/>
    <col min="14848" max="14848" width="10.28515625" style="1" customWidth="1"/>
    <col min="14849" max="14849" width="12.28515625" style="1" customWidth="1"/>
    <col min="14850" max="14850" width="11.85546875" style="1" customWidth="1"/>
    <col min="14851" max="14851" width="19" style="1" customWidth="1"/>
    <col min="14852" max="14853" width="11.85546875" style="1" customWidth="1"/>
    <col min="14854" max="14854" width="19" style="1" customWidth="1"/>
    <col min="14855" max="14856" width="0" style="1" hidden="1" customWidth="1"/>
    <col min="14857" max="14857" width="2.28515625" style="1" customWidth="1"/>
    <col min="14858" max="14859" width="10.42578125" style="1" bestFit="1" customWidth="1"/>
    <col min="14860" max="14860" width="18.7109375" style="1" customWidth="1"/>
    <col min="14861" max="14862" width="11.85546875" style="1" customWidth="1"/>
    <col min="14863" max="14863" width="19" style="1" customWidth="1"/>
    <col min="14864" max="14865" width="0" style="1" hidden="1" customWidth="1"/>
    <col min="14866" max="14866" width="2.28515625" style="1" customWidth="1"/>
    <col min="14867" max="14867" width="10.42578125" style="1" customWidth="1"/>
    <col min="14868" max="14868" width="9.140625" style="1"/>
    <col min="14869" max="14869" width="13.7109375" style="1" customWidth="1"/>
    <col min="14870" max="14870" width="10.42578125" style="1" customWidth="1"/>
    <col min="14871" max="14871" width="11.85546875" style="1" customWidth="1"/>
    <col min="14872" max="14872" width="13.7109375" style="1" customWidth="1"/>
    <col min="14873" max="15100" width="9.140625" style="1"/>
    <col min="15101" max="15101" width="7.5703125" style="1" customWidth="1"/>
    <col min="15102" max="15102" width="8" style="1" customWidth="1"/>
    <col min="15103" max="15103" width="36.7109375" style="1" customWidth="1"/>
    <col min="15104" max="15104" width="10.28515625" style="1" customWidth="1"/>
    <col min="15105" max="15105" width="12.28515625" style="1" customWidth="1"/>
    <col min="15106" max="15106" width="11.85546875" style="1" customWidth="1"/>
    <col min="15107" max="15107" width="19" style="1" customWidth="1"/>
    <col min="15108" max="15109" width="11.85546875" style="1" customWidth="1"/>
    <col min="15110" max="15110" width="19" style="1" customWidth="1"/>
    <col min="15111" max="15112" width="0" style="1" hidden="1" customWidth="1"/>
    <col min="15113" max="15113" width="2.28515625" style="1" customWidth="1"/>
    <col min="15114" max="15115" width="10.42578125" style="1" bestFit="1" customWidth="1"/>
    <col min="15116" max="15116" width="18.7109375" style="1" customWidth="1"/>
    <col min="15117" max="15118" width="11.85546875" style="1" customWidth="1"/>
    <col min="15119" max="15119" width="19" style="1" customWidth="1"/>
    <col min="15120" max="15121" width="0" style="1" hidden="1" customWidth="1"/>
    <col min="15122" max="15122" width="2.28515625" style="1" customWidth="1"/>
    <col min="15123" max="15123" width="10.42578125" style="1" customWidth="1"/>
    <col min="15124" max="15124" width="9.140625" style="1"/>
    <col min="15125" max="15125" width="13.7109375" style="1" customWidth="1"/>
    <col min="15126" max="15126" width="10.42578125" style="1" customWidth="1"/>
    <col min="15127" max="15127" width="11.85546875" style="1" customWidth="1"/>
    <col min="15128" max="15128" width="13.7109375" style="1" customWidth="1"/>
    <col min="15129" max="15356" width="9.140625" style="1"/>
    <col min="15357" max="15357" width="7.5703125" style="1" customWidth="1"/>
    <col min="15358" max="15358" width="8" style="1" customWidth="1"/>
    <col min="15359" max="15359" width="36.7109375" style="1" customWidth="1"/>
    <col min="15360" max="15360" width="10.28515625" style="1" customWidth="1"/>
    <col min="15361" max="15361" width="12.28515625" style="1" customWidth="1"/>
    <col min="15362" max="15362" width="11.85546875" style="1" customWidth="1"/>
    <col min="15363" max="15363" width="19" style="1" customWidth="1"/>
    <col min="15364" max="15365" width="11.85546875" style="1" customWidth="1"/>
    <col min="15366" max="15366" width="19" style="1" customWidth="1"/>
    <col min="15367" max="15368" width="0" style="1" hidden="1" customWidth="1"/>
    <col min="15369" max="15369" width="2.28515625" style="1" customWidth="1"/>
    <col min="15370" max="15371" width="10.42578125" style="1" bestFit="1" customWidth="1"/>
    <col min="15372" max="15372" width="18.7109375" style="1" customWidth="1"/>
    <col min="15373" max="15374" width="11.85546875" style="1" customWidth="1"/>
    <col min="15375" max="15375" width="19" style="1" customWidth="1"/>
    <col min="15376" max="15377" width="0" style="1" hidden="1" customWidth="1"/>
    <col min="15378" max="15378" width="2.28515625" style="1" customWidth="1"/>
    <col min="15379" max="15379" width="10.42578125" style="1" customWidth="1"/>
    <col min="15380" max="15380" width="9.140625" style="1"/>
    <col min="15381" max="15381" width="13.7109375" style="1" customWidth="1"/>
    <col min="15382" max="15382" width="10.42578125" style="1" customWidth="1"/>
    <col min="15383" max="15383" width="11.85546875" style="1" customWidth="1"/>
    <col min="15384" max="15384" width="13.7109375" style="1" customWidth="1"/>
    <col min="15385" max="15612" width="9.140625" style="1"/>
    <col min="15613" max="15613" width="7.5703125" style="1" customWidth="1"/>
    <col min="15614" max="15614" width="8" style="1" customWidth="1"/>
    <col min="15615" max="15615" width="36.7109375" style="1" customWidth="1"/>
    <col min="15616" max="15616" width="10.28515625" style="1" customWidth="1"/>
    <col min="15617" max="15617" width="12.28515625" style="1" customWidth="1"/>
    <col min="15618" max="15618" width="11.85546875" style="1" customWidth="1"/>
    <col min="15619" max="15619" width="19" style="1" customWidth="1"/>
    <col min="15620" max="15621" width="11.85546875" style="1" customWidth="1"/>
    <col min="15622" max="15622" width="19" style="1" customWidth="1"/>
    <col min="15623" max="15624" width="0" style="1" hidden="1" customWidth="1"/>
    <col min="15625" max="15625" width="2.28515625" style="1" customWidth="1"/>
    <col min="15626" max="15627" width="10.42578125" style="1" bestFit="1" customWidth="1"/>
    <col min="15628" max="15628" width="18.7109375" style="1" customWidth="1"/>
    <col min="15629" max="15630" width="11.85546875" style="1" customWidth="1"/>
    <col min="15631" max="15631" width="19" style="1" customWidth="1"/>
    <col min="15632" max="15633" width="0" style="1" hidden="1" customWidth="1"/>
    <col min="15634" max="15634" width="2.28515625" style="1" customWidth="1"/>
    <col min="15635" max="15635" width="10.42578125" style="1" customWidth="1"/>
    <col min="15636" max="15636" width="9.140625" style="1"/>
    <col min="15637" max="15637" width="13.7109375" style="1" customWidth="1"/>
    <col min="15638" max="15638" width="10.42578125" style="1" customWidth="1"/>
    <col min="15639" max="15639" width="11.85546875" style="1" customWidth="1"/>
    <col min="15640" max="15640" width="13.7109375" style="1" customWidth="1"/>
    <col min="15641" max="15868" width="9.140625" style="1"/>
    <col min="15869" max="15869" width="7.5703125" style="1" customWidth="1"/>
    <col min="15870" max="15870" width="8" style="1" customWidth="1"/>
    <col min="15871" max="15871" width="36.7109375" style="1" customWidth="1"/>
    <col min="15872" max="15872" width="10.28515625" style="1" customWidth="1"/>
    <col min="15873" max="15873" width="12.28515625" style="1" customWidth="1"/>
    <col min="15874" max="15874" width="11.85546875" style="1" customWidth="1"/>
    <col min="15875" max="15875" width="19" style="1" customWidth="1"/>
    <col min="15876" max="15877" width="11.85546875" style="1" customWidth="1"/>
    <col min="15878" max="15878" width="19" style="1" customWidth="1"/>
    <col min="15879" max="15880" width="0" style="1" hidden="1" customWidth="1"/>
    <col min="15881" max="15881" width="2.28515625" style="1" customWidth="1"/>
    <col min="15882" max="15883" width="10.42578125" style="1" bestFit="1" customWidth="1"/>
    <col min="15884" max="15884" width="18.7109375" style="1" customWidth="1"/>
    <col min="15885" max="15886" width="11.85546875" style="1" customWidth="1"/>
    <col min="15887" max="15887" width="19" style="1" customWidth="1"/>
    <col min="15888" max="15889" width="0" style="1" hidden="1" customWidth="1"/>
    <col min="15890" max="15890" width="2.28515625" style="1" customWidth="1"/>
    <col min="15891" max="15891" width="10.42578125" style="1" customWidth="1"/>
    <col min="15892" max="15892" width="9.140625" style="1"/>
    <col min="15893" max="15893" width="13.7109375" style="1" customWidth="1"/>
    <col min="15894" max="15894" width="10.42578125" style="1" customWidth="1"/>
    <col min="15895" max="15895" width="11.85546875" style="1" customWidth="1"/>
    <col min="15896" max="15896" width="13.7109375" style="1" customWidth="1"/>
    <col min="15897" max="16124" width="9.140625" style="1"/>
    <col min="16125" max="16125" width="7.5703125" style="1" customWidth="1"/>
    <col min="16126" max="16126" width="8" style="1" customWidth="1"/>
    <col min="16127" max="16127" width="36.7109375" style="1" customWidth="1"/>
    <col min="16128" max="16128" width="10.28515625" style="1" customWidth="1"/>
    <col min="16129" max="16129" width="12.28515625" style="1" customWidth="1"/>
    <col min="16130" max="16130" width="11.85546875" style="1" customWidth="1"/>
    <col min="16131" max="16131" width="19" style="1" customWidth="1"/>
    <col min="16132" max="16133" width="11.85546875" style="1" customWidth="1"/>
    <col min="16134" max="16134" width="19" style="1" customWidth="1"/>
    <col min="16135" max="16136" width="0" style="1" hidden="1" customWidth="1"/>
    <col min="16137" max="16137" width="2.28515625" style="1" customWidth="1"/>
    <col min="16138" max="16139" width="10.42578125" style="1" bestFit="1" customWidth="1"/>
    <col min="16140" max="16140" width="18.7109375" style="1" customWidth="1"/>
    <col min="16141" max="16142" width="11.85546875" style="1" customWidth="1"/>
    <col min="16143" max="16143" width="19" style="1" customWidth="1"/>
    <col min="16144" max="16145" width="0" style="1" hidden="1" customWidth="1"/>
    <col min="16146" max="16146" width="2.28515625" style="1" customWidth="1"/>
    <col min="16147" max="16147" width="10.42578125" style="1" customWidth="1"/>
    <col min="16148" max="16148" width="9.140625" style="1"/>
    <col min="16149" max="16149" width="13.7109375" style="1" customWidth="1"/>
    <col min="16150" max="16150" width="10.42578125" style="1" customWidth="1"/>
    <col min="16151" max="16151" width="11.85546875" style="1" customWidth="1"/>
    <col min="16152" max="16152" width="13.7109375" style="1" customWidth="1"/>
    <col min="16153" max="16384" width="9.140625" style="1"/>
  </cols>
  <sheetData>
    <row r="1" spans="1:28" ht="15.75" customHeight="1" x14ac:dyDescent="0.25">
      <c r="A1" s="65" t="s">
        <v>0</v>
      </c>
      <c r="B1" s="66" t="s">
        <v>1</v>
      </c>
      <c r="C1" s="66" t="s">
        <v>2</v>
      </c>
      <c r="D1" s="65" t="s">
        <v>3</v>
      </c>
      <c r="E1" s="67" t="s">
        <v>4</v>
      </c>
      <c r="F1" s="67"/>
      <c r="G1" s="67"/>
      <c r="H1" s="67"/>
      <c r="I1" s="67"/>
      <c r="J1" s="67"/>
      <c r="K1" s="67"/>
      <c r="L1" s="67"/>
      <c r="M1" s="67"/>
      <c r="N1" s="68" t="s">
        <v>5</v>
      </c>
      <c r="O1" s="68"/>
      <c r="P1" s="68"/>
      <c r="Q1" s="68"/>
      <c r="R1" s="68"/>
      <c r="S1" s="68"/>
      <c r="T1" s="68"/>
      <c r="U1" s="68"/>
      <c r="V1" s="68"/>
      <c r="W1" s="73" t="s">
        <v>1803</v>
      </c>
      <c r="X1" s="73"/>
      <c r="Y1" s="73"/>
      <c r="Z1" s="73"/>
      <c r="AA1" s="73"/>
      <c r="AB1" s="73"/>
    </row>
    <row r="2" spans="1:28" ht="60" customHeight="1" x14ac:dyDescent="0.25">
      <c r="A2" s="65"/>
      <c r="B2" s="66"/>
      <c r="C2" s="66"/>
      <c r="D2" s="65"/>
      <c r="E2" s="65" t="s">
        <v>6</v>
      </c>
      <c r="F2" s="65"/>
      <c r="G2" s="65" t="s">
        <v>7</v>
      </c>
      <c r="H2" s="40" t="s">
        <v>8</v>
      </c>
      <c r="I2" s="66" t="s">
        <v>1628</v>
      </c>
      <c r="J2" s="33" t="s">
        <v>1627</v>
      </c>
      <c r="K2" s="65" t="s">
        <v>1636</v>
      </c>
      <c r="L2" s="69" t="s">
        <v>1633</v>
      </c>
      <c r="M2" s="69"/>
      <c r="N2" s="65" t="s">
        <v>6</v>
      </c>
      <c r="O2" s="65"/>
      <c r="P2" s="65" t="s">
        <v>7</v>
      </c>
      <c r="Q2" s="40" t="s">
        <v>8</v>
      </c>
      <c r="R2" s="66" t="s">
        <v>1628</v>
      </c>
      <c r="S2" s="33" t="s">
        <v>1627</v>
      </c>
      <c r="T2" s="65" t="s">
        <v>1636</v>
      </c>
      <c r="U2" s="69" t="s">
        <v>1633</v>
      </c>
      <c r="V2" s="69"/>
      <c r="W2" s="66" t="s">
        <v>1628</v>
      </c>
      <c r="X2" s="33" t="s">
        <v>1778</v>
      </c>
      <c r="Y2" s="33" t="s">
        <v>1779</v>
      </c>
      <c r="Z2" s="65" t="s">
        <v>1636</v>
      </c>
      <c r="AA2" s="69" t="s">
        <v>1633</v>
      </c>
      <c r="AB2" s="69"/>
    </row>
    <row r="3" spans="1:28" ht="30" customHeight="1" x14ac:dyDescent="0.25">
      <c r="A3" s="65"/>
      <c r="B3" s="66"/>
      <c r="C3" s="66"/>
      <c r="D3" s="65"/>
      <c r="E3" s="33" t="s">
        <v>9</v>
      </c>
      <c r="F3" s="33" t="s">
        <v>10</v>
      </c>
      <c r="G3" s="65"/>
      <c r="H3" s="33" t="s">
        <v>9</v>
      </c>
      <c r="I3" s="66"/>
      <c r="J3" s="33" t="s">
        <v>10</v>
      </c>
      <c r="K3" s="65"/>
      <c r="L3" s="18" t="s">
        <v>1634</v>
      </c>
      <c r="M3" s="18" t="s">
        <v>1635</v>
      </c>
      <c r="N3" s="33" t="s">
        <v>9</v>
      </c>
      <c r="O3" s="33" t="s">
        <v>10</v>
      </c>
      <c r="P3" s="65"/>
      <c r="Q3" s="33" t="s">
        <v>9</v>
      </c>
      <c r="R3" s="66"/>
      <c r="S3" s="33" t="s">
        <v>10</v>
      </c>
      <c r="T3" s="65"/>
      <c r="U3" s="18" t="s">
        <v>1634</v>
      </c>
      <c r="V3" s="18" t="s">
        <v>1635</v>
      </c>
      <c r="W3" s="66"/>
      <c r="X3" s="34"/>
      <c r="Y3" s="33" t="s">
        <v>10</v>
      </c>
      <c r="Z3" s="65"/>
      <c r="AA3" s="18" t="s">
        <v>1634</v>
      </c>
      <c r="AB3" s="18" t="s">
        <v>1635</v>
      </c>
    </row>
    <row r="4" spans="1:28" ht="15" customHeight="1" x14ac:dyDescent="0.25">
      <c r="A4" s="3">
        <v>1</v>
      </c>
      <c r="B4" s="32">
        <v>2</v>
      </c>
      <c r="C4" s="32" t="s">
        <v>11</v>
      </c>
      <c r="D4" s="3">
        <v>4</v>
      </c>
      <c r="E4" s="3">
        <v>6</v>
      </c>
      <c r="F4" s="3">
        <v>7</v>
      </c>
      <c r="G4" s="3">
        <v>8</v>
      </c>
      <c r="H4" s="3">
        <v>9</v>
      </c>
      <c r="I4" s="3"/>
      <c r="J4" s="3">
        <v>10</v>
      </c>
      <c r="K4" s="3">
        <v>11</v>
      </c>
      <c r="L4" s="19">
        <v>9</v>
      </c>
      <c r="M4" s="19">
        <v>10</v>
      </c>
      <c r="N4" s="3">
        <v>12</v>
      </c>
      <c r="O4" s="3">
        <v>13</v>
      </c>
      <c r="P4" s="3">
        <v>14</v>
      </c>
      <c r="Q4" s="3">
        <v>15</v>
      </c>
      <c r="R4" s="3"/>
      <c r="S4" s="3">
        <v>16</v>
      </c>
      <c r="T4" s="3">
        <v>17</v>
      </c>
      <c r="U4" s="19">
        <v>9</v>
      </c>
      <c r="V4" s="19">
        <v>10</v>
      </c>
      <c r="W4" s="3"/>
      <c r="X4" s="3"/>
      <c r="Y4" s="3">
        <v>16</v>
      </c>
      <c r="Z4" s="3">
        <v>17</v>
      </c>
      <c r="AA4" s="19">
        <v>9</v>
      </c>
      <c r="AB4" s="19">
        <v>10</v>
      </c>
    </row>
    <row r="5" spans="1:28" s="5" customFormat="1" x14ac:dyDescent="0.25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4"/>
      <c r="Y5" s="4"/>
      <c r="Z5" s="4"/>
      <c r="AA5" s="4"/>
      <c r="AB5" s="4"/>
    </row>
    <row r="6" spans="1:28" ht="25.5" customHeight="1" x14ac:dyDescent="0.25">
      <c r="A6" s="56">
        <v>1</v>
      </c>
      <c r="B6" s="53" t="s">
        <v>12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</row>
    <row r="7" spans="1:28" ht="12" customHeight="1" collapsed="1" x14ac:dyDescent="0.25">
      <c r="A7" s="56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</row>
    <row r="8" spans="1:28" s="5" customFormat="1" ht="15" hidden="1" customHeight="1" x14ac:dyDescent="0.25">
      <c r="A8" s="56"/>
      <c r="B8" s="4"/>
      <c r="C8" s="4"/>
      <c r="D8" s="4"/>
      <c r="E8" s="4"/>
      <c r="F8" s="4"/>
      <c r="G8" s="8"/>
      <c r="H8" s="9"/>
      <c r="I8" s="9"/>
      <c r="J8" s="9"/>
      <c r="K8" s="8"/>
      <c r="L8" s="21"/>
      <c r="M8" s="21"/>
      <c r="N8" s="4"/>
      <c r="O8" s="4"/>
      <c r="P8" s="4"/>
      <c r="Q8" s="9"/>
      <c r="R8" s="9"/>
      <c r="S8" s="9"/>
      <c r="T8" s="8"/>
      <c r="U8" s="21"/>
      <c r="V8" s="21"/>
      <c r="W8" s="9"/>
      <c r="X8" s="9"/>
      <c r="Y8" s="9"/>
      <c r="Z8" s="8"/>
      <c r="AA8" s="21"/>
      <c r="AB8" s="21"/>
    </row>
    <row r="9" spans="1:28" ht="15" hidden="1" customHeight="1" x14ac:dyDescent="0.25">
      <c r="A9" s="56"/>
      <c r="B9" s="54" t="s">
        <v>13</v>
      </c>
      <c r="C9" s="54"/>
      <c r="D9" s="54"/>
      <c r="E9" s="10">
        <f>IF(G9=0,0,(E11*G11+E13*G13+E15*G15)/G9)</f>
        <v>0</v>
      </c>
      <c r="F9" s="10">
        <f>IF(G9=0,0,(F11*G11+F13*G13+F15*G15)/G9)</f>
        <v>0</v>
      </c>
      <c r="G9" s="11">
        <f>G11+G13+G15</f>
        <v>0</v>
      </c>
      <c r="H9" s="10">
        <f>IF(K9=0,0,(H11*K11+H13*K13+H15*K15)/K9)</f>
        <v>0</v>
      </c>
      <c r="I9" s="10"/>
      <c r="J9" s="10">
        <f>IF(K9=0,0,(J11*K11+J13*K13+J15*K15)/K9)</f>
        <v>0</v>
      </c>
      <c r="K9" s="11">
        <f>K11+K13+K15</f>
        <v>0</v>
      </c>
      <c r="L9" s="22"/>
      <c r="M9" s="22"/>
      <c r="N9" s="10">
        <f>IF(P9=0,0,(N11*P11+N13*P13+N15*P15)/P9)</f>
        <v>0</v>
      </c>
      <c r="O9" s="10">
        <f>IF(P9=0,0,(O11*P11+O13*P13+O15*P15)/P9)</f>
        <v>0</v>
      </c>
      <c r="P9" s="11">
        <f>P11+P13+P15</f>
        <v>0</v>
      </c>
      <c r="Q9" s="10">
        <f>IF(T9=0,0,(Q11*T11+Q13*T13+Q15*T15)/T9)</f>
        <v>0</v>
      </c>
      <c r="R9" s="10"/>
      <c r="S9" s="10">
        <f>IF(T9=0,0,(S11*T11+S13*T13+S15*T15)/T9)</f>
        <v>0</v>
      </c>
      <c r="T9" s="11">
        <f>T11+T13+T15</f>
        <v>0</v>
      </c>
      <c r="U9" s="22"/>
      <c r="V9" s="22"/>
      <c r="W9" s="10"/>
      <c r="X9" s="10"/>
      <c r="Y9" s="10">
        <f>IF(Z9=0,0,(Y11*Z11+Y13*Z13+Y15*Z15)/Z9)</f>
        <v>0</v>
      </c>
      <c r="Z9" s="11">
        <f>Z11+Z13+Z15</f>
        <v>0</v>
      </c>
      <c r="AA9" s="22"/>
      <c r="AB9" s="22"/>
    </row>
    <row r="10" spans="1:28" ht="15" hidden="1" customHeight="1" x14ac:dyDescent="0.25">
      <c r="A10" s="56"/>
      <c r="B10" s="54"/>
      <c r="C10" s="54"/>
      <c r="D10" s="54"/>
      <c r="E10" s="10">
        <f>IF(G10=0,0,(E12*G12+E14*G14+E16*G16)/G10)</f>
        <v>0</v>
      </c>
      <c r="F10" s="10">
        <f>IF(G10=0,0,(F12*G12+F14*G14+F16*G16)/G10)</f>
        <v>0</v>
      </c>
      <c r="G10" s="11">
        <f>G12+G14+G16</f>
        <v>0</v>
      </c>
      <c r="H10" s="10">
        <f>IF(K10=0,0,(H12*K12+H14*K14+H16*K16)/K10)</f>
        <v>0</v>
      </c>
      <c r="I10" s="10"/>
      <c r="J10" s="10">
        <f>IF(K10=0,0,(J12*K12+J14*K14+J16*K16)/K10)</f>
        <v>0</v>
      </c>
      <c r="K10" s="11">
        <f>K12+K14+K16</f>
        <v>0</v>
      </c>
      <c r="L10" s="22"/>
      <c r="M10" s="22"/>
      <c r="N10" s="10">
        <f>IF(P10=0,0,(N12*P12+N14*P14+N16*P16)/P10)</f>
        <v>0</v>
      </c>
      <c r="O10" s="10">
        <f>IF(P10=0,0,(O12*P12+O14*P14+O16*P16)/P10)</f>
        <v>0</v>
      </c>
      <c r="P10" s="11">
        <f>P12+P14+P16</f>
        <v>0</v>
      </c>
      <c r="Q10" s="10">
        <f>IF(T10=0,0,(Q12*T12+Q14*T14+Q16*T16)/T10)</f>
        <v>0</v>
      </c>
      <c r="R10" s="10"/>
      <c r="S10" s="10">
        <f>IF(T10=0,0,(S12*T12+S14*T14+S16*T16)/T10)</f>
        <v>0</v>
      </c>
      <c r="T10" s="11">
        <f>T12+T14+T16</f>
        <v>0</v>
      </c>
      <c r="U10" s="22"/>
      <c r="V10" s="22"/>
      <c r="W10" s="10"/>
      <c r="X10" s="10"/>
      <c r="Y10" s="10">
        <f>IF(Z10=0,0,(Y12*Z12+Y14*Z14+Y16*Z16)/Z10)</f>
        <v>0</v>
      </c>
      <c r="Z10" s="11">
        <f>Z12+Z14+Z16</f>
        <v>0</v>
      </c>
      <c r="AA10" s="22"/>
      <c r="AB10" s="22"/>
    </row>
    <row r="11" spans="1:28" ht="15" hidden="1" customHeight="1" x14ac:dyDescent="0.25">
      <c r="A11" s="56"/>
      <c r="B11" s="52" t="s">
        <v>14</v>
      </c>
      <c r="C11" s="52" t="s">
        <v>15</v>
      </c>
      <c r="D11" s="49"/>
      <c r="E11" s="12"/>
      <c r="F11" s="12"/>
      <c r="G11" s="35"/>
      <c r="H11" s="6">
        <f t="shared" ref="H11:H16" si="0">E11</f>
        <v>0</v>
      </c>
      <c r="I11" s="6"/>
      <c r="J11" s="6">
        <f t="shared" ref="J11:J16" si="1">F11</f>
        <v>0</v>
      </c>
      <c r="K11" s="35"/>
      <c r="L11" s="23"/>
      <c r="M11" s="23"/>
      <c r="N11" s="12"/>
      <c r="O11" s="12"/>
      <c r="P11" s="35"/>
      <c r="Q11" s="6">
        <f t="shared" ref="Q11:Q16" si="2">N11</f>
        <v>0</v>
      </c>
      <c r="R11" s="6"/>
      <c r="S11" s="6">
        <f t="shared" ref="S11:S16" si="3">O11</f>
        <v>0</v>
      </c>
      <c r="T11" s="35"/>
      <c r="U11" s="23"/>
      <c r="V11" s="23"/>
      <c r="W11" s="6"/>
      <c r="X11" s="6"/>
      <c r="Y11" s="6">
        <f t="shared" ref="Y11:Y16" si="4">T11</f>
        <v>0</v>
      </c>
      <c r="Z11" s="35"/>
      <c r="AA11" s="23"/>
      <c r="AB11" s="23"/>
    </row>
    <row r="12" spans="1:28" ht="15" hidden="1" customHeight="1" x14ac:dyDescent="0.25">
      <c r="A12" s="56"/>
      <c r="B12" s="52"/>
      <c r="C12" s="52"/>
      <c r="D12" s="50"/>
      <c r="E12" s="12"/>
      <c r="F12" s="12"/>
      <c r="G12" s="35"/>
      <c r="H12" s="6">
        <f t="shared" si="0"/>
        <v>0</v>
      </c>
      <c r="I12" s="6"/>
      <c r="J12" s="6">
        <f t="shared" si="1"/>
        <v>0</v>
      </c>
      <c r="K12" s="35"/>
      <c r="L12" s="23"/>
      <c r="M12" s="23"/>
      <c r="N12" s="12"/>
      <c r="O12" s="12"/>
      <c r="P12" s="35"/>
      <c r="Q12" s="6">
        <f t="shared" si="2"/>
        <v>0</v>
      </c>
      <c r="R12" s="6"/>
      <c r="S12" s="6">
        <f t="shared" si="3"/>
        <v>0</v>
      </c>
      <c r="T12" s="35"/>
      <c r="U12" s="23"/>
      <c r="V12" s="23"/>
      <c r="W12" s="6"/>
      <c r="X12" s="6"/>
      <c r="Y12" s="6">
        <f t="shared" si="4"/>
        <v>0</v>
      </c>
      <c r="Z12" s="35"/>
      <c r="AA12" s="23"/>
      <c r="AB12" s="23"/>
    </row>
    <row r="13" spans="1:28" ht="15" hidden="1" customHeight="1" x14ac:dyDescent="0.25">
      <c r="A13" s="56"/>
      <c r="B13" s="52"/>
      <c r="C13" s="52" t="s">
        <v>16</v>
      </c>
      <c r="D13" s="49"/>
      <c r="E13" s="12"/>
      <c r="F13" s="12"/>
      <c r="G13" s="35"/>
      <c r="H13" s="6">
        <f t="shared" si="0"/>
        <v>0</v>
      </c>
      <c r="I13" s="6"/>
      <c r="J13" s="6">
        <f t="shared" si="1"/>
        <v>0</v>
      </c>
      <c r="K13" s="35"/>
      <c r="L13" s="23"/>
      <c r="M13" s="23"/>
      <c r="N13" s="12"/>
      <c r="O13" s="12"/>
      <c r="P13" s="35"/>
      <c r="Q13" s="6">
        <f t="shared" si="2"/>
        <v>0</v>
      </c>
      <c r="R13" s="6"/>
      <c r="S13" s="6">
        <f t="shared" si="3"/>
        <v>0</v>
      </c>
      <c r="T13" s="35"/>
      <c r="U13" s="23"/>
      <c r="V13" s="23"/>
      <c r="W13" s="6"/>
      <c r="X13" s="6"/>
      <c r="Y13" s="6">
        <f t="shared" si="4"/>
        <v>0</v>
      </c>
      <c r="Z13" s="35"/>
      <c r="AA13" s="23"/>
      <c r="AB13" s="23"/>
    </row>
    <row r="14" spans="1:28" ht="15" hidden="1" customHeight="1" x14ac:dyDescent="0.25">
      <c r="A14" s="56"/>
      <c r="B14" s="52"/>
      <c r="C14" s="52"/>
      <c r="D14" s="50"/>
      <c r="E14" s="12"/>
      <c r="F14" s="12"/>
      <c r="G14" s="35"/>
      <c r="H14" s="6">
        <f t="shared" si="0"/>
        <v>0</v>
      </c>
      <c r="I14" s="6"/>
      <c r="J14" s="6">
        <f t="shared" si="1"/>
        <v>0</v>
      </c>
      <c r="K14" s="35"/>
      <c r="L14" s="23"/>
      <c r="M14" s="23"/>
      <c r="N14" s="12"/>
      <c r="O14" s="12"/>
      <c r="P14" s="35"/>
      <c r="Q14" s="6">
        <f t="shared" si="2"/>
        <v>0</v>
      </c>
      <c r="R14" s="6"/>
      <c r="S14" s="6">
        <f t="shared" si="3"/>
        <v>0</v>
      </c>
      <c r="T14" s="35"/>
      <c r="U14" s="23"/>
      <c r="V14" s="23"/>
      <c r="W14" s="6"/>
      <c r="X14" s="6"/>
      <c r="Y14" s="6">
        <f t="shared" si="4"/>
        <v>0</v>
      </c>
      <c r="Z14" s="35"/>
      <c r="AA14" s="23"/>
      <c r="AB14" s="23"/>
    </row>
    <row r="15" spans="1:28" ht="15" hidden="1" customHeight="1" x14ac:dyDescent="0.25">
      <c r="A15" s="56"/>
      <c r="B15" s="52"/>
      <c r="C15" s="52" t="s">
        <v>17</v>
      </c>
      <c r="D15" s="50"/>
      <c r="E15" s="12"/>
      <c r="F15" s="12"/>
      <c r="G15" s="35"/>
      <c r="H15" s="6">
        <f t="shared" si="0"/>
        <v>0</v>
      </c>
      <c r="I15" s="6"/>
      <c r="J15" s="6">
        <f t="shared" si="1"/>
        <v>0</v>
      </c>
      <c r="K15" s="35"/>
      <c r="L15" s="24"/>
      <c r="M15" s="24"/>
      <c r="N15" s="12"/>
      <c r="O15" s="12"/>
      <c r="P15" s="12"/>
      <c r="Q15" s="6">
        <f t="shared" si="2"/>
        <v>0</v>
      </c>
      <c r="R15" s="6"/>
      <c r="S15" s="6">
        <f t="shared" si="3"/>
        <v>0</v>
      </c>
      <c r="T15" s="35"/>
      <c r="U15" s="24"/>
      <c r="V15" s="24"/>
      <c r="W15" s="6"/>
      <c r="X15" s="6"/>
      <c r="Y15" s="6">
        <f t="shared" si="4"/>
        <v>0</v>
      </c>
      <c r="Z15" s="35"/>
      <c r="AA15" s="24"/>
      <c r="AB15" s="24"/>
    </row>
    <row r="16" spans="1:28" ht="15" hidden="1" customHeight="1" x14ac:dyDescent="0.25">
      <c r="A16" s="56"/>
      <c r="B16" s="52"/>
      <c r="C16" s="52"/>
      <c r="D16" s="50"/>
      <c r="E16" s="12"/>
      <c r="F16" s="12"/>
      <c r="G16" s="35"/>
      <c r="H16" s="6">
        <f t="shared" si="0"/>
        <v>0</v>
      </c>
      <c r="I16" s="6"/>
      <c r="J16" s="6">
        <f t="shared" si="1"/>
        <v>0</v>
      </c>
      <c r="K16" s="35"/>
      <c r="L16" s="24"/>
      <c r="M16" s="24"/>
      <c r="N16" s="12"/>
      <c r="O16" s="12"/>
      <c r="P16" s="12"/>
      <c r="Q16" s="6">
        <f t="shared" si="2"/>
        <v>0</v>
      </c>
      <c r="R16" s="6"/>
      <c r="S16" s="6">
        <f t="shared" si="3"/>
        <v>0</v>
      </c>
      <c r="T16" s="35"/>
      <c r="U16" s="24"/>
      <c r="V16" s="24"/>
      <c r="W16" s="6"/>
      <c r="X16" s="6"/>
      <c r="Y16" s="6">
        <f t="shared" si="4"/>
        <v>0</v>
      </c>
      <c r="Z16" s="35"/>
      <c r="AA16" s="24"/>
      <c r="AB16" s="24"/>
    </row>
    <row r="17" spans="1:28" ht="15" hidden="1" customHeight="1" x14ac:dyDescent="0.25">
      <c r="A17" s="56"/>
      <c r="B17" s="54" t="s">
        <v>18</v>
      </c>
      <c r="C17" s="54"/>
      <c r="D17" s="54"/>
      <c r="E17" s="10">
        <f>IF(G17=0,0,(E19*G19+E21*G21+E23*G23)/G17)</f>
        <v>0</v>
      </c>
      <c r="F17" s="10">
        <f>IF(G17=0,0,(F19*G19+F21*G21+F23*G23)/G17)</f>
        <v>0</v>
      </c>
      <c r="G17" s="11">
        <f>G19+G21+G23</f>
        <v>0</v>
      </c>
      <c r="H17" s="10">
        <f>IF(K17=0,0,(H19*K19+H21*K21+H23*K23)/K17)</f>
        <v>0</v>
      </c>
      <c r="I17" s="10"/>
      <c r="J17" s="10">
        <f>IF(K17=0,0,(J19*K19+J21*K21+J23*K23)/K17)</f>
        <v>0</v>
      </c>
      <c r="K17" s="11">
        <f>K19+K21+K23</f>
        <v>0</v>
      </c>
      <c r="L17" s="22"/>
      <c r="M17" s="22"/>
      <c r="N17" s="10">
        <f>IF(P17=0,0,(N19*P19+N21*P21+N23*P23)/P17)</f>
        <v>0</v>
      </c>
      <c r="O17" s="10">
        <f>IF(P17=0,0,(O19*P19+O21*P21+O23*P23)/P17)</f>
        <v>0</v>
      </c>
      <c r="P17" s="11">
        <f>P19+P21+P23</f>
        <v>0</v>
      </c>
      <c r="Q17" s="10">
        <f>IF(T17=0,0,(Q19*T19+Q21*T21+Q23*T23)/T17)</f>
        <v>0</v>
      </c>
      <c r="R17" s="10"/>
      <c r="S17" s="10">
        <f>IF(T17=0,0,(S19*T19+S21*T21+S23*T23)/T17)</f>
        <v>0</v>
      </c>
      <c r="T17" s="11">
        <f>T19+T21+T23</f>
        <v>0</v>
      </c>
      <c r="U17" s="22"/>
      <c r="V17" s="22"/>
      <c r="W17" s="10"/>
      <c r="X17" s="10"/>
      <c r="Y17" s="10">
        <f>IF(Z17=0,0,(Y19*Z19+Y21*Z21+Y23*Z23)/Z17)</f>
        <v>0</v>
      </c>
      <c r="Z17" s="11">
        <f>Z19+Z21+Z23</f>
        <v>0</v>
      </c>
      <c r="AA17" s="22"/>
      <c r="AB17" s="22"/>
    </row>
    <row r="18" spans="1:28" ht="15" hidden="1" customHeight="1" x14ac:dyDescent="0.25">
      <c r="A18" s="56"/>
      <c r="B18" s="54"/>
      <c r="C18" s="54"/>
      <c r="D18" s="54"/>
      <c r="E18" s="10">
        <f>IF(G18=0,0,(E20*G20+E22*G22+E24*G24)/G18)</f>
        <v>0</v>
      </c>
      <c r="F18" s="10">
        <f>IF(G18=0,0,(F20*G20+F22*G22+F24*G24)/G18)</f>
        <v>0</v>
      </c>
      <c r="G18" s="11">
        <f>G20+G22+G24</f>
        <v>0</v>
      </c>
      <c r="H18" s="10">
        <f>IF(K18=0,0,(H20*K20+H22*K22+H24*K24)/K18)</f>
        <v>0</v>
      </c>
      <c r="I18" s="10"/>
      <c r="J18" s="10">
        <f>IF(K18=0,0,(J20*K20+J22*K22+J24*K24)/K18)</f>
        <v>0</v>
      </c>
      <c r="K18" s="11">
        <f>K20+K22+K24</f>
        <v>0</v>
      </c>
      <c r="L18" s="22"/>
      <c r="M18" s="22"/>
      <c r="N18" s="10">
        <f>IF(P18=0,0,(N20*P20+N22*P22+N24*P24)/P18)</f>
        <v>0</v>
      </c>
      <c r="O18" s="10">
        <f>IF(P18=0,0,(O20*P20+O22*P22+O24*P24)/P18)</f>
        <v>0</v>
      </c>
      <c r="P18" s="11">
        <f>P20+P22+P24</f>
        <v>0</v>
      </c>
      <c r="Q18" s="10">
        <f>IF(T18=0,0,(Q20*T20+Q22*T22+Q24*T24)/T18)</f>
        <v>0</v>
      </c>
      <c r="R18" s="10"/>
      <c r="S18" s="10">
        <f>IF(T18=0,0,(S20*T20+S22*T22+S24*T24)/T18)</f>
        <v>0</v>
      </c>
      <c r="T18" s="11">
        <f>T20+T22+T24</f>
        <v>0</v>
      </c>
      <c r="U18" s="22"/>
      <c r="V18" s="22"/>
      <c r="W18" s="10"/>
      <c r="X18" s="10"/>
      <c r="Y18" s="10">
        <f>IF(Z18=0,0,(Y20*Z20+Y22*Z22+Y24*Z24)/Z18)</f>
        <v>0</v>
      </c>
      <c r="Z18" s="11">
        <f>Z20+Z22+Z24</f>
        <v>0</v>
      </c>
      <c r="AA18" s="22"/>
      <c r="AB18" s="22"/>
    </row>
    <row r="19" spans="1:28" ht="15" hidden="1" customHeight="1" x14ac:dyDescent="0.25">
      <c r="A19" s="56"/>
      <c r="B19" s="52" t="s">
        <v>19</v>
      </c>
      <c r="C19" s="52" t="s">
        <v>20</v>
      </c>
      <c r="D19" s="49"/>
      <c r="E19" s="12"/>
      <c r="F19" s="12"/>
      <c r="G19" s="12"/>
      <c r="H19" s="6">
        <f t="shared" ref="H19:H24" si="5">E19</f>
        <v>0</v>
      </c>
      <c r="I19" s="6"/>
      <c r="J19" s="6">
        <f t="shared" ref="J19:J24" si="6">F19</f>
        <v>0</v>
      </c>
      <c r="K19" s="12"/>
      <c r="L19" s="24"/>
      <c r="M19" s="24"/>
      <c r="N19" s="12"/>
      <c r="O19" s="12"/>
      <c r="P19" s="12"/>
      <c r="Q19" s="6">
        <f t="shared" ref="Q19:Q24" si="7">N19</f>
        <v>0</v>
      </c>
      <c r="R19" s="6"/>
      <c r="S19" s="6">
        <f t="shared" ref="S19:S24" si="8">O19</f>
        <v>0</v>
      </c>
      <c r="T19" s="12"/>
      <c r="U19" s="24"/>
      <c r="V19" s="24"/>
      <c r="W19" s="6"/>
      <c r="X19" s="6"/>
      <c r="Y19" s="6">
        <f t="shared" ref="Y19:Y24" si="9">T19</f>
        <v>0</v>
      </c>
      <c r="Z19" s="12"/>
      <c r="AA19" s="24"/>
      <c r="AB19" s="24"/>
    </row>
    <row r="20" spans="1:28" ht="15" hidden="1" customHeight="1" x14ac:dyDescent="0.25">
      <c r="A20" s="56"/>
      <c r="B20" s="52"/>
      <c r="C20" s="52"/>
      <c r="D20" s="50"/>
      <c r="E20" s="12"/>
      <c r="F20" s="12"/>
      <c r="G20" s="12"/>
      <c r="H20" s="6">
        <f t="shared" si="5"/>
        <v>0</v>
      </c>
      <c r="I20" s="6"/>
      <c r="J20" s="6">
        <f t="shared" si="6"/>
        <v>0</v>
      </c>
      <c r="K20" s="12"/>
      <c r="L20" s="24"/>
      <c r="M20" s="24"/>
      <c r="N20" s="12"/>
      <c r="O20" s="12"/>
      <c r="P20" s="12"/>
      <c r="Q20" s="6">
        <f t="shared" si="7"/>
        <v>0</v>
      </c>
      <c r="R20" s="6"/>
      <c r="S20" s="6">
        <f t="shared" si="8"/>
        <v>0</v>
      </c>
      <c r="T20" s="12"/>
      <c r="U20" s="24"/>
      <c r="V20" s="24"/>
      <c r="W20" s="6"/>
      <c r="X20" s="6"/>
      <c r="Y20" s="6">
        <f t="shared" si="9"/>
        <v>0</v>
      </c>
      <c r="Z20" s="12"/>
      <c r="AA20" s="24"/>
      <c r="AB20" s="24"/>
    </row>
    <row r="21" spans="1:28" ht="15" hidden="1" customHeight="1" x14ac:dyDescent="0.25">
      <c r="A21" s="56"/>
      <c r="B21" s="52"/>
      <c r="C21" s="52" t="s">
        <v>21</v>
      </c>
      <c r="D21" s="49"/>
      <c r="E21" s="12"/>
      <c r="F21" s="12"/>
      <c r="G21" s="12"/>
      <c r="H21" s="6">
        <f t="shared" si="5"/>
        <v>0</v>
      </c>
      <c r="I21" s="6"/>
      <c r="J21" s="6">
        <f t="shared" si="6"/>
        <v>0</v>
      </c>
      <c r="K21" s="12"/>
      <c r="L21" s="24"/>
      <c r="M21" s="24"/>
      <c r="N21" s="12"/>
      <c r="O21" s="12"/>
      <c r="P21" s="12"/>
      <c r="Q21" s="6">
        <f t="shared" si="7"/>
        <v>0</v>
      </c>
      <c r="R21" s="6"/>
      <c r="S21" s="6">
        <f t="shared" si="8"/>
        <v>0</v>
      </c>
      <c r="T21" s="12"/>
      <c r="U21" s="24"/>
      <c r="V21" s="24"/>
      <c r="W21" s="6"/>
      <c r="X21" s="6"/>
      <c r="Y21" s="6">
        <f t="shared" si="9"/>
        <v>0</v>
      </c>
      <c r="Z21" s="12"/>
      <c r="AA21" s="24"/>
      <c r="AB21" s="24"/>
    </row>
    <row r="22" spans="1:28" ht="15" hidden="1" customHeight="1" x14ac:dyDescent="0.25">
      <c r="A22" s="56"/>
      <c r="B22" s="52"/>
      <c r="C22" s="52"/>
      <c r="D22" s="49"/>
      <c r="E22" s="12"/>
      <c r="F22" s="12"/>
      <c r="G22" s="12"/>
      <c r="H22" s="6">
        <f t="shared" si="5"/>
        <v>0</v>
      </c>
      <c r="I22" s="6"/>
      <c r="J22" s="6">
        <f t="shared" si="6"/>
        <v>0</v>
      </c>
      <c r="K22" s="12"/>
      <c r="L22" s="24"/>
      <c r="M22" s="24"/>
      <c r="N22" s="12"/>
      <c r="O22" s="12"/>
      <c r="P22" s="12"/>
      <c r="Q22" s="6">
        <f t="shared" si="7"/>
        <v>0</v>
      </c>
      <c r="R22" s="6"/>
      <c r="S22" s="6">
        <f t="shared" si="8"/>
        <v>0</v>
      </c>
      <c r="T22" s="12"/>
      <c r="U22" s="24"/>
      <c r="V22" s="24"/>
      <c r="W22" s="6"/>
      <c r="X22" s="6"/>
      <c r="Y22" s="6">
        <f t="shared" si="9"/>
        <v>0</v>
      </c>
      <c r="Z22" s="12"/>
      <c r="AA22" s="24"/>
      <c r="AB22" s="24"/>
    </row>
    <row r="23" spans="1:28" ht="15" hidden="1" customHeight="1" x14ac:dyDescent="0.25">
      <c r="A23" s="56"/>
      <c r="B23" s="52"/>
      <c r="C23" s="52" t="s">
        <v>22</v>
      </c>
      <c r="D23" s="50"/>
      <c r="E23" s="12"/>
      <c r="F23" s="12"/>
      <c r="G23" s="12"/>
      <c r="H23" s="6">
        <f t="shared" si="5"/>
        <v>0</v>
      </c>
      <c r="I23" s="6"/>
      <c r="J23" s="6">
        <f t="shared" si="6"/>
        <v>0</v>
      </c>
      <c r="K23" s="12"/>
      <c r="L23" s="24"/>
      <c r="M23" s="24"/>
      <c r="N23" s="12"/>
      <c r="O23" s="12"/>
      <c r="P23" s="12"/>
      <c r="Q23" s="6">
        <f t="shared" si="7"/>
        <v>0</v>
      </c>
      <c r="R23" s="6"/>
      <c r="S23" s="6">
        <f t="shared" si="8"/>
        <v>0</v>
      </c>
      <c r="T23" s="12"/>
      <c r="U23" s="24"/>
      <c r="V23" s="24"/>
      <c r="W23" s="6"/>
      <c r="X23" s="6"/>
      <c r="Y23" s="6">
        <f t="shared" si="9"/>
        <v>0</v>
      </c>
      <c r="Z23" s="12"/>
      <c r="AA23" s="24"/>
      <c r="AB23" s="24"/>
    </row>
    <row r="24" spans="1:28" ht="15" hidden="1" customHeight="1" x14ac:dyDescent="0.25">
      <c r="A24" s="56"/>
      <c r="B24" s="52"/>
      <c r="C24" s="52"/>
      <c r="D24" s="50"/>
      <c r="E24" s="12"/>
      <c r="F24" s="12"/>
      <c r="G24" s="12"/>
      <c r="H24" s="6">
        <f t="shared" si="5"/>
        <v>0</v>
      </c>
      <c r="I24" s="6"/>
      <c r="J24" s="6">
        <f t="shared" si="6"/>
        <v>0</v>
      </c>
      <c r="K24" s="12"/>
      <c r="L24" s="24"/>
      <c r="M24" s="24"/>
      <c r="N24" s="12"/>
      <c r="O24" s="12"/>
      <c r="P24" s="12"/>
      <c r="Q24" s="6">
        <f t="shared" si="7"/>
        <v>0</v>
      </c>
      <c r="R24" s="6"/>
      <c r="S24" s="6">
        <f t="shared" si="8"/>
        <v>0</v>
      </c>
      <c r="T24" s="12"/>
      <c r="U24" s="24"/>
      <c r="V24" s="24"/>
      <c r="W24" s="6"/>
      <c r="X24" s="6"/>
      <c r="Y24" s="6">
        <f t="shared" si="9"/>
        <v>0</v>
      </c>
      <c r="Z24" s="12"/>
      <c r="AA24" s="24"/>
      <c r="AB24" s="24"/>
    </row>
    <row r="25" spans="1:28" ht="15" hidden="1" customHeight="1" x14ac:dyDescent="0.25">
      <c r="A25" s="56"/>
      <c r="B25" s="54" t="s">
        <v>23</v>
      </c>
      <c r="C25" s="54"/>
      <c r="D25" s="54"/>
      <c r="E25" s="10">
        <f>IF(G25=0,0,(E27*G27+E29*G29+E31*G31)/G25)</f>
        <v>0</v>
      </c>
      <c r="F25" s="10">
        <f>IF(G25=0,0,(F27*G27+F29*G29+F31*G31)/G25)</f>
        <v>0</v>
      </c>
      <c r="G25" s="11">
        <f>G27+G29+G31</f>
        <v>0</v>
      </c>
      <c r="H25" s="10">
        <f>IF(K25=0,0,(H27*K27+H29*K29+H31*K31)/K25)</f>
        <v>0</v>
      </c>
      <c r="I25" s="10"/>
      <c r="J25" s="10">
        <f>IF(K25=0,0,(J27*K27+J29*K29+J31*K31)/K25)</f>
        <v>0</v>
      </c>
      <c r="K25" s="11">
        <f>K27+K29+K31</f>
        <v>0</v>
      </c>
      <c r="L25" s="22"/>
      <c r="M25" s="22"/>
      <c r="N25" s="10">
        <f>IF(P25=0,0,(N27*P27+N29*P29+N31*P31)/P25)</f>
        <v>0</v>
      </c>
      <c r="O25" s="10">
        <f>IF(P25=0,0,(O27*P27+O29*P29+O31*P31)/P25)</f>
        <v>0</v>
      </c>
      <c r="P25" s="11">
        <f>P27+P29+P31</f>
        <v>0</v>
      </c>
      <c r="Q25" s="10">
        <f>IF(T25=0,0,(Q27*T27+Q29*T29+Q31*T31)/T25)</f>
        <v>0</v>
      </c>
      <c r="R25" s="10"/>
      <c r="S25" s="10">
        <f>IF(T25=0,0,(S27*T27+S29*T29+S31*T31)/T25)</f>
        <v>0</v>
      </c>
      <c r="T25" s="11">
        <f>T27+T29+T31</f>
        <v>0</v>
      </c>
      <c r="U25" s="22"/>
      <c r="V25" s="22"/>
      <c r="W25" s="10"/>
      <c r="X25" s="10"/>
      <c r="Y25" s="10">
        <f>IF(Z25=0,0,(Y27*Z27+Y29*Z29+Y31*Z31)/Z25)</f>
        <v>0</v>
      </c>
      <c r="Z25" s="11">
        <f>Z27+Z29+Z31</f>
        <v>0</v>
      </c>
      <c r="AA25" s="22"/>
      <c r="AB25" s="22"/>
    </row>
    <row r="26" spans="1:28" ht="15" hidden="1" customHeight="1" x14ac:dyDescent="0.25">
      <c r="A26" s="56"/>
      <c r="B26" s="54"/>
      <c r="C26" s="54"/>
      <c r="D26" s="54"/>
      <c r="E26" s="10">
        <f>IF(G26=0,0,(E28*G28+E30*G30+E32*G32)/G26)</f>
        <v>0</v>
      </c>
      <c r="F26" s="10">
        <f>IF(G26=0,0,(F28*G28+F30*G30+F32*G32)/G26)</f>
        <v>0</v>
      </c>
      <c r="G26" s="11">
        <f>G28+G30+G32</f>
        <v>0</v>
      </c>
      <c r="H26" s="10">
        <f>IF(K26=0,0,(H28*K28+H30*K30+H32*K32)/K26)</f>
        <v>0</v>
      </c>
      <c r="I26" s="10"/>
      <c r="J26" s="10">
        <f>IF(K26=0,0,(J28*K28+J30*K30+J32*K32)/K26)</f>
        <v>0</v>
      </c>
      <c r="K26" s="11">
        <f>K28+K30+K32</f>
        <v>0</v>
      </c>
      <c r="L26" s="22"/>
      <c r="M26" s="22"/>
      <c r="N26" s="10">
        <f>IF(P26=0,0,(N28*P28+N30*P30+N32*P32)/P26)</f>
        <v>0</v>
      </c>
      <c r="O26" s="10">
        <f>IF(P26=0,0,(O28*P28+O30*P30+O32*P32)/P26)</f>
        <v>0</v>
      </c>
      <c r="P26" s="11">
        <f>P28+P30+P32</f>
        <v>0</v>
      </c>
      <c r="Q26" s="10">
        <f>IF(T26=0,0,(Q28*T28+Q30*T30+Q32*T32)/T26)</f>
        <v>0</v>
      </c>
      <c r="R26" s="10"/>
      <c r="S26" s="10">
        <f>IF(T26=0,0,(S28*T28+S30*T30+S32*T32)/T26)</f>
        <v>0</v>
      </c>
      <c r="T26" s="11">
        <f>T28+T30+T32</f>
        <v>0</v>
      </c>
      <c r="U26" s="22"/>
      <c r="V26" s="22"/>
      <c r="W26" s="10"/>
      <c r="X26" s="10"/>
      <c r="Y26" s="10">
        <f>IF(Z26=0,0,(Y28*Z28+Y30*Z30+Y32*Z32)/Z26)</f>
        <v>0</v>
      </c>
      <c r="Z26" s="11">
        <f>Z28+Z30+Z32</f>
        <v>0</v>
      </c>
      <c r="AA26" s="22"/>
      <c r="AB26" s="22"/>
    </row>
    <row r="27" spans="1:28" ht="15" hidden="1" customHeight="1" x14ac:dyDescent="0.25">
      <c r="A27" s="56"/>
      <c r="B27" s="52" t="s">
        <v>24</v>
      </c>
      <c r="C27" s="52" t="s">
        <v>25</v>
      </c>
      <c r="D27" s="49"/>
      <c r="E27" s="12"/>
      <c r="F27" s="12"/>
      <c r="G27" s="35"/>
      <c r="H27" s="6">
        <f t="shared" ref="H27:H32" si="10">E27</f>
        <v>0</v>
      </c>
      <c r="I27" s="6"/>
      <c r="J27" s="6">
        <f t="shared" ref="J27:J32" si="11">F27</f>
        <v>0</v>
      </c>
      <c r="K27" s="35"/>
      <c r="L27" s="23"/>
      <c r="M27" s="23"/>
      <c r="N27" s="12"/>
      <c r="O27" s="12"/>
      <c r="P27" s="35"/>
      <c r="Q27" s="6">
        <f t="shared" ref="Q27:Q32" si="12">N27</f>
        <v>0</v>
      </c>
      <c r="R27" s="6"/>
      <c r="S27" s="6">
        <f t="shared" ref="S27:S32" si="13">O27</f>
        <v>0</v>
      </c>
      <c r="T27" s="35"/>
      <c r="U27" s="23"/>
      <c r="V27" s="23"/>
      <c r="W27" s="6"/>
      <c r="X27" s="6"/>
      <c r="Y27" s="6">
        <f t="shared" ref="Y27:Y32" si="14">T27</f>
        <v>0</v>
      </c>
      <c r="Z27" s="35"/>
      <c r="AA27" s="23"/>
      <c r="AB27" s="23"/>
    </row>
    <row r="28" spans="1:28" ht="15" hidden="1" customHeight="1" x14ac:dyDescent="0.25">
      <c r="A28" s="56"/>
      <c r="B28" s="52"/>
      <c r="C28" s="52"/>
      <c r="D28" s="50"/>
      <c r="E28" s="12"/>
      <c r="F28" s="12"/>
      <c r="G28" s="35"/>
      <c r="H28" s="6">
        <f t="shared" si="10"/>
        <v>0</v>
      </c>
      <c r="I28" s="6"/>
      <c r="J28" s="6">
        <f t="shared" si="11"/>
        <v>0</v>
      </c>
      <c r="K28" s="35"/>
      <c r="L28" s="23"/>
      <c r="M28" s="23"/>
      <c r="N28" s="12"/>
      <c r="O28" s="12"/>
      <c r="P28" s="35"/>
      <c r="Q28" s="6">
        <f t="shared" si="12"/>
        <v>0</v>
      </c>
      <c r="R28" s="6"/>
      <c r="S28" s="6">
        <f t="shared" si="13"/>
        <v>0</v>
      </c>
      <c r="T28" s="35"/>
      <c r="U28" s="23"/>
      <c r="V28" s="23"/>
      <c r="W28" s="6"/>
      <c r="X28" s="6"/>
      <c r="Y28" s="6">
        <f t="shared" si="14"/>
        <v>0</v>
      </c>
      <c r="Z28" s="35"/>
      <c r="AA28" s="23"/>
      <c r="AB28" s="23"/>
    </row>
    <row r="29" spans="1:28" ht="15" hidden="1" customHeight="1" x14ac:dyDescent="0.25">
      <c r="A29" s="56"/>
      <c r="B29" s="52"/>
      <c r="C29" s="52" t="s">
        <v>26</v>
      </c>
      <c r="D29" s="49"/>
      <c r="E29" s="12"/>
      <c r="F29" s="12"/>
      <c r="G29" s="35"/>
      <c r="H29" s="6">
        <f t="shared" si="10"/>
        <v>0</v>
      </c>
      <c r="I29" s="6"/>
      <c r="J29" s="6">
        <f t="shared" si="11"/>
        <v>0</v>
      </c>
      <c r="K29" s="35"/>
      <c r="L29" s="23"/>
      <c r="M29" s="23"/>
      <c r="N29" s="12"/>
      <c r="O29" s="12"/>
      <c r="P29" s="35"/>
      <c r="Q29" s="6">
        <f t="shared" si="12"/>
        <v>0</v>
      </c>
      <c r="R29" s="6"/>
      <c r="S29" s="6">
        <f t="shared" si="13"/>
        <v>0</v>
      </c>
      <c r="T29" s="35"/>
      <c r="U29" s="23"/>
      <c r="V29" s="23"/>
      <c r="W29" s="6"/>
      <c r="X29" s="6"/>
      <c r="Y29" s="6">
        <f t="shared" si="14"/>
        <v>0</v>
      </c>
      <c r="Z29" s="35"/>
      <c r="AA29" s="23"/>
      <c r="AB29" s="23"/>
    </row>
    <row r="30" spans="1:28" ht="15" hidden="1" customHeight="1" x14ac:dyDescent="0.25">
      <c r="A30" s="56"/>
      <c r="B30" s="52"/>
      <c r="C30" s="52"/>
      <c r="D30" s="50"/>
      <c r="E30" s="12"/>
      <c r="F30" s="12"/>
      <c r="G30" s="35"/>
      <c r="H30" s="6">
        <f t="shared" si="10"/>
        <v>0</v>
      </c>
      <c r="I30" s="6"/>
      <c r="J30" s="6">
        <f t="shared" si="11"/>
        <v>0</v>
      </c>
      <c r="K30" s="35"/>
      <c r="L30" s="23"/>
      <c r="M30" s="23"/>
      <c r="N30" s="12"/>
      <c r="O30" s="12"/>
      <c r="P30" s="35"/>
      <c r="Q30" s="6">
        <f t="shared" si="12"/>
        <v>0</v>
      </c>
      <c r="R30" s="6"/>
      <c r="S30" s="6">
        <f t="shared" si="13"/>
        <v>0</v>
      </c>
      <c r="T30" s="35"/>
      <c r="U30" s="23"/>
      <c r="V30" s="23"/>
      <c r="W30" s="6"/>
      <c r="X30" s="6"/>
      <c r="Y30" s="6">
        <f t="shared" si="14"/>
        <v>0</v>
      </c>
      <c r="Z30" s="35"/>
      <c r="AA30" s="23"/>
      <c r="AB30" s="23"/>
    </row>
    <row r="31" spans="1:28" ht="15" hidden="1" customHeight="1" x14ac:dyDescent="0.25">
      <c r="A31" s="56"/>
      <c r="B31" s="52"/>
      <c r="C31" s="52" t="s">
        <v>27</v>
      </c>
      <c r="D31" s="50"/>
      <c r="E31" s="12"/>
      <c r="F31" s="12"/>
      <c r="G31" s="35"/>
      <c r="H31" s="6">
        <f t="shared" si="10"/>
        <v>0</v>
      </c>
      <c r="I31" s="6"/>
      <c r="J31" s="6">
        <f t="shared" si="11"/>
        <v>0</v>
      </c>
      <c r="K31" s="35"/>
      <c r="L31" s="24"/>
      <c r="M31" s="24"/>
      <c r="N31" s="12"/>
      <c r="O31" s="12"/>
      <c r="P31" s="12"/>
      <c r="Q31" s="6">
        <f t="shared" si="12"/>
        <v>0</v>
      </c>
      <c r="R31" s="6"/>
      <c r="S31" s="6">
        <f t="shared" si="13"/>
        <v>0</v>
      </c>
      <c r="T31" s="35"/>
      <c r="U31" s="24"/>
      <c r="V31" s="24"/>
      <c r="W31" s="6"/>
      <c r="X31" s="6"/>
      <c r="Y31" s="6">
        <f t="shared" si="14"/>
        <v>0</v>
      </c>
      <c r="Z31" s="35"/>
      <c r="AA31" s="24"/>
      <c r="AB31" s="24"/>
    </row>
    <row r="32" spans="1:28" ht="15" hidden="1" customHeight="1" x14ac:dyDescent="0.25">
      <c r="A32" s="56"/>
      <c r="B32" s="52"/>
      <c r="C32" s="52"/>
      <c r="D32" s="50"/>
      <c r="E32" s="12"/>
      <c r="F32" s="12"/>
      <c r="G32" s="35"/>
      <c r="H32" s="6">
        <f t="shared" si="10"/>
        <v>0</v>
      </c>
      <c r="I32" s="6"/>
      <c r="J32" s="6">
        <f t="shared" si="11"/>
        <v>0</v>
      </c>
      <c r="K32" s="35"/>
      <c r="L32" s="24"/>
      <c r="M32" s="24"/>
      <c r="N32" s="12"/>
      <c r="O32" s="12"/>
      <c r="P32" s="12"/>
      <c r="Q32" s="6">
        <f t="shared" si="12"/>
        <v>0</v>
      </c>
      <c r="R32" s="6"/>
      <c r="S32" s="6">
        <f t="shared" si="13"/>
        <v>0</v>
      </c>
      <c r="T32" s="35"/>
      <c r="U32" s="24"/>
      <c r="V32" s="24"/>
      <c r="W32" s="6"/>
      <c r="X32" s="6"/>
      <c r="Y32" s="6">
        <f t="shared" si="14"/>
        <v>0</v>
      </c>
      <c r="Z32" s="35"/>
      <c r="AA32" s="24"/>
      <c r="AB32" s="24"/>
    </row>
    <row r="33" spans="1:28" ht="15" hidden="1" customHeight="1" x14ac:dyDescent="0.25">
      <c r="A33" s="56"/>
      <c r="B33" s="54" t="s">
        <v>28</v>
      </c>
      <c r="C33" s="54"/>
      <c r="D33" s="54"/>
      <c r="E33" s="10">
        <f>IF(G33=0,0,(E35*G35+E37*G37+E39*G39)/G33)</f>
        <v>0</v>
      </c>
      <c r="F33" s="10">
        <f>IF(G33=0,0,(F35*G35+F37*G37+F39*G39)/G33)</f>
        <v>0</v>
      </c>
      <c r="G33" s="11">
        <f>G35+G37+G39</f>
        <v>0</v>
      </c>
      <c r="H33" s="10">
        <f>IF(K33=0,0,(H35*K35+H37*K37+H39*K39)/K33)</f>
        <v>0</v>
      </c>
      <c r="I33" s="10"/>
      <c r="J33" s="10">
        <f>IF(K33=0,0,(J35*K35+J37*K37+J39*K39)/K33)</f>
        <v>0</v>
      </c>
      <c r="K33" s="11">
        <f>K35+K37+K39</f>
        <v>0</v>
      </c>
      <c r="L33" s="22"/>
      <c r="M33" s="22"/>
      <c r="N33" s="10">
        <f>IF(P33=0,0,(N35*P35+N37*P37+N39*P39)/P33)</f>
        <v>0</v>
      </c>
      <c r="O33" s="10">
        <f>IF(P33=0,0,(O35*P35+O37*P37+O39*P39)/P33)</f>
        <v>0</v>
      </c>
      <c r="P33" s="11">
        <f>P35+P37+P39</f>
        <v>0</v>
      </c>
      <c r="Q33" s="10">
        <f>IF(T33=0,0,(Q35*T35+Q37*T37+Q39*T39)/T33)</f>
        <v>0</v>
      </c>
      <c r="R33" s="10"/>
      <c r="S33" s="10">
        <f>IF(T33=0,0,(S35*T35+S37*T37+S39*T39)/T33)</f>
        <v>0</v>
      </c>
      <c r="T33" s="11">
        <f>T35+T37+T39</f>
        <v>0</v>
      </c>
      <c r="U33" s="22"/>
      <c r="V33" s="22"/>
      <c r="W33" s="10"/>
      <c r="X33" s="10"/>
      <c r="Y33" s="10">
        <f>IF(Z33=0,0,(Y35*Z35+Y37*Z37+Y39*Z39)/Z33)</f>
        <v>0</v>
      </c>
      <c r="Z33" s="11">
        <f>Z35+Z37+Z39</f>
        <v>0</v>
      </c>
      <c r="AA33" s="22"/>
      <c r="AB33" s="22"/>
    </row>
    <row r="34" spans="1:28" ht="15" hidden="1" customHeight="1" x14ac:dyDescent="0.25">
      <c r="A34" s="56"/>
      <c r="B34" s="54"/>
      <c r="C34" s="54"/>
      <c r="D34" s="54"/>
      <c r="E34" s="10">
        <f>IF(G34=0,0,(E36*G36+E38*G38+E40*G40)/G34)</f>
        <v>0</v>
      </c>
      <c r="F34" s="10">
        <f>IF(G34=0,0,(F36*G36+F38*G38+F40*G40)/G34)</f>
        <v>0</v>
      </c>
      <c r="G34" s="11">
        <f>G36+G38+G40</f>
        <v>0</v>
      </c>
      <c r="H34" s="10">
        <f>IF(K34=0,0,(H36*K36+H38*K38+H40*K40)/K34)</f>
        <v>0</v>
      </c>
      <c r="I34" s="10"/>
      <c r="J34" s="10">
        <f>IF(K34=0,0,(J36*K36+J38*K38+J40*K40)/K34)</f>
        <v>0</v>
      </c>
      <c r="K34" s="11">
        <f>K36+K38+K40</f>
        <v>0</v>
      </c>
      <c r="L34" s="22"/>
      <c r="M34" s="22"/>
      <c r="N34" s="10">
        <f>IF(P34=0,0,(N36*P36+N38*P38+N40*P40)/P34)</f>
        <v>0</v>
      </c>
      <c r="O34" s="10">
        <f>IF(P34=0,0,(O36*P36+O38*P38+O40*P40)/P34)</f>
        <v>0</v>
      </c>
      <c r="P34" s="11">
        <f>P36+P38+P40</f>
        <v>0</v>
      </c>
      <c r="Q34" s="10">
        <f>IF(T34=0,0,(Q36*T36+Q38*T38+Q40*T40)/T34)</f>
        <v>0</v>
      </c>
      <c r="R34" s="10"/>
      <c r="S34" s="10">
        <f>IF(T34=0,0,(S36*T36+S38*T38+S40*T40)/T34)</f>
        <v>0</v>
      </c>
      <c r="T34" s="11">
        <f>T36+T38+T40</f>
        <v>0</v>
      </c>
      <c r="U34" s="22"/>
      <c r="V34" s="22"/>
      <c r="W34" s="10"/>
      <c r="X34" s="10"/>
      <c r="Y34" s="10">
        <f>IF(Z34=0,0,(Y36*Z36+Y38*Z38+Y40*Z40)/Z34)</f>
        <v>0</v>
      </c>
      <c r="Z34" s="11">
        <f>Z36+Z38+Z40</f>
        <v>0</v>
      </c>
      <c r="AA34" s="22"/>
      <c r="AB34" s="22"/>
    </row>
    <row r="35" spans="1:28" ht="15" hidden="1" customHeight="1" x14ac:dyDescent="0.25">
      <c r="A35" s="56"/>
      <c r="B35" s="52" t="s">
        <v>29</v>
      </c>
      <c r="C35" s="52" t="s">
        <v>30</v>
      </c>
      <c r="D35" s="49"/>
      <c r="E35" s="12"/>
      <c r="F35" s="12"/>
      <c r="G35" s="35"/>
      <c r="H35" s="6">
        <f t="shared" ref="H35:H40" si="15">E35</f>
        <v>0</v>
      </c>
      <c r="I35" s="6"/>
      <c r="J35" s="6">
        <f t="shared" ref="J35:J40" si="16">F35</f>
        <v>0</v>
      </c>
      <c r="K35" s="35"/>
      <c r="L35" s="23"/>
      <c r="M35" s="23"/>
      <c r="N35" s="12"/>
      <c r="O35" s="12"/>
      <c r="P35" s="35"/>
      <c r="Q35" s="6">
        <f t="shared" ref="Q35:Q40" si="17">N35</f>
        <v>0</v>
      </c>
      <c r="R35" s="6"/>
      <c r="S35" s="6">
        <f t="shared" ref="S35:S40" si="18">O35</f>
        <v>0</v>
      </c>
      <c r="T35" s="35"/>
      <c r="U35" s="23"/>
      <c r="V35" s="23"/>
      <c r="W35" s="6"/>
      <c r="X35" s="6"/>
      <c r="Y35" s="6">
        <f t="shared" ref="Y35:Y40" si="19">T35</f>
        <v>0</v>
      </c>
      <c r="Z35" s="35"/>
      <c r="AA35" s="23"/>
      <c r="AB35" s="23"/>
    </row>
    <row r="36" spans="1:28" ht="15" hidden="1" customHeight="1" x14ac:dyDescent="0.25">
      <c r="A36" s="56"/>
      <c r="B36" s="52"/>
      <c r="C36" s="52"/>
      <c r="D36" s="50"/>
      <c r="E36" s="12"/>
      <c r="F36" s="12"/>
      <c r="G36" s="35"/>
      <c r="H36" s="6">
        <f t="shared" si="15"/>
        <v>0</v>
      </c>
      <c r="I36" s="6"/>
      <c r="J36" s="6">
        <f t="shared" si="16"/>
        <v>0</v>
      </c>
      <c r="K36" s="35"/>
      <c r="L36" s="23"/>
      <c r="M36" s="23"/>
      <c r="N36" s="12"/>
      <c r="O36" s="12"/>
      <c r="P36" s="35"/>
      <c r="Q36" s="6">
        <f t="shared" si="17"/>
        <v>0</v>
      </c>
      <c r="R36" s="6"/>
      <c r="S36" s="6">
        <f t="shared" si="18"/>
        <v>0</v>
      </c>
      <c r="T36" s="35"/>
      <c r="U36" s="23"/>
      <c r="V36" s="23"/>
      <c r="W36" s="6"/>
      <c r="X36" s="6"/>
      <c r="Y36" s="6">
        <f t="shared" si="19"/>
        <v>0</v>
      </c>
      <c r="Z36" s="35"/>
      <c r="AA36" s="23"/>
      <c r="AB36" s="23"/>
    </row>
    <row r="37" spans="1:28" ht="15" hidden="1" customHeight="1" x14ac:dyDescent="0.25">
      <c r="A37" s="56"/>
      <c r="B37" s="52"/>
      <c r="C37" s="52" t="s">
        <v>31</v>
      </c>
      <c r="D37" s="49"/>
      <c r="E37" s="12"/>
      <c r="F37" s="12"/>
      <c r="G37" s="35"/>
      <c r="H37" s="6">
        <f t="shared" si="15"/>
        <v>0</v>
      </c>
      <c r="I37" s="6"/>
      <c r="J37" s="6">
        <f t="shared" si="16"/>
        <v>0</v>
      </c>
      <c r="K37" s="35"/>
      <c r="L37" s="23"/>
      <c r="M37" s="23"/>
      <c r="N37" s="12"/>
      <c r="O37" s="12"/>
      <c r="P37" s="35"/>
      <c r="Q37" s="6">
        <f t="shared" si="17"/>
        <v>0</v>
      </c>
      <c r="R37" s="6"/>
      <c r="S37" s="6">
        <f t="shared" si="18"/>
        <v>0</v>
      </c>
      <c r="T37" s="35"/>
      <c r="U37" s="23"/>
      <c r="V37" s="23"/>
      <c r="W37" s="6"/>
      <c r="X37" s="6"/>
      <c r="Y37" s="6">
        <f t="shared" si="19"/>
        <v>0</v>
      </c>
      <c r="Z37" s="35"/>
      <c r="AA37" s="23"/>
      <c r="AB37" s="23"/>
    </row>
    <row r="38" spans="1:28" ht="15" hidden="1" customHeight="1" x14ac:dyDescent="0.25">
      <c r="A38" s="56"/>
      <c r="B38" s="52"/>
      <c r="C38" s="52"/>
      <c r="D38" s="50"/>
      <c r="E38" s="12"/>
      <c r="F38" s="12"/>
      <c r="G38" s="35"/>
      <c r="H38" s="6">
        <f t="shared" si="15"/>
        <v>0</v>
      </c>
      <c r="I38" s="6"/>
      <c r="J38" s="6">
        <f t="shared" si="16"/>
        <v>0</v>
      </c>
      <c r="K38" s="35"/>
      <c r="L38" s="23"/>
      <c r="M38" s="23"/>
      <c r="N38" s="12"/>
      <c r="O38" s="12"/>
      <c r="P38" s="35"/>
      <c r="Q38" s="6">
        <f t="shared" si="17"/>
        <v>0</v>
      </c>
      <c r="R38" s="6"/>
      <c r="S38" s="6">
        <f t="shared" si="18"/>
        <v>0</v>
      </c>
      <c r="T38" s="35"/>
      <c r="U38" s="23"/>
      <c r="V38" s="23"/>
      <c r="W38" s="6"/>
      <c r="X38" s="6"/>
      <c r="Y38" s="6">
        <f t="shared" si="19"/>
        <v>0</v>
      </c>
      <c r="Z38" s="35"/>
      <c r="AA38" s="23"/>
      <c r="AB38" s="23"/>
    </row>
    <row r="39" spans="1:28" ht="15" hidden="1" customHeight="1" x14ac:dyDescent="0.25">
      <c r="A39" s="56"/>
      <c r="B39" s="52"/>
      <c r="C39" s="52" t="s">
        <v>32</v>
      </c>
      <c r="D39" s="50"/>
      <c r="E39" s="12"/>
      <c r="F39" s="12"/>
      <c r="G39" s="35"/>
      <c r="H39" s="6">
        <f t="shared" si="15"/>
        <v>0</v>
      </c>
      <c r="I39" s="6"/>
      <c r="J39" s="6">
        <f t="shared" si="16"/>
        <v>0</v>
      </c>
      <c r="K39" s="35"/>
      <c r="L39" s="24"/>
      <c r="M39" s="24"/>
      <c r="N39" s="12"/>
      <c r="O39" s="12"/>
      <c r="P39" s="12"/>
      <c r="Q39" s="6">
        <f t="shared" si="17"/>
        <v>0</v>
      </c>
      <c r="R39" s="6"/>
      <c r="S39" s="6">
        <f t="shared" si="18"/>
        <v>0</v>
      </c>
      <c r="T39" s="35"/>
      <c r="U39" s="24"/>
      <c r="V39" s="24"/>
      <c r="W39" s="6"/>
      <c r="X39" s="6"/>
      <c r="Y39" s="6">
        <f t="shared" si="19"/>
        <v>0</v>
      </c>
      <c r="Z39" s="35"/>
      <c r="AA39" s="24"/>
      <c r="AB39" s="24"/>
    </row>
    <row r="40" spans="1:28" ht="15" hidden="1" customHeight="1" x14ac:dyDescent="0.25">
      <c r="A40" s="56"/>
      <c r="B40" s="52"/>
      <c r="C40" s="52"/>
      <c r="D40" s="50"/>
      <c r="E40" s="12"/>
      <c r="F40" s="12"/>
      <c r="G40" s="35"/>
      <c r="H40" s="6">
        <f t="shared" si="15"/>
        <v>0</v>
      </c>
      <c r="I40" s="6"/>
      <c r="J40" s="6">
        <f t="shared" si="16"/>
        <v>0</v>
      </c>
      <c r="K40" s="35"/>
      <c r="L40" s="24"/>
      <c r="M40" s="24"/>
      <c r="N40" s="12"/>
      <c r="O40" s="12"/>
      <c r="P40" s="12"/>
      <c r="Q40" s="6">
        <f t="shared" si="17"/>
        <v>0</v>
      </c>
      <c r="R40" s="6"/>
      <c r="S40" s="6">
        <f t="shared" si="18"/>
        <v>0</v>
      </c>
      <c r="T40" s="35"/>
      <c r="U40" s="24"/>
      <c r="V40" s="24"/>
      <c r="W40" s="6"/>
      <c r="X40" s="6"/>
      <c r="Y40" s="6">
        <f t="shared" si="19"/>
        <v>0</v>
      </c>
      <c r="Z40" s="35"/>
      <c r="AA40" s="24"/>
      <c r="AB40" s="24"/>
    </row>
    <row r="41" spans="1:28" ht="15" hidden="1" customHeight="1" x14ac:dyDescent="0.25">
      <c r="A41" s="56"/>
      <c r="B41" s="54" t="s">
        <v>33</v>
      </c>
      <c r="C41" s="54"/>
      <c r="D41" s="54"/>
      <c r="E41" s="10">
        <f>IF(G41=0,0,(E43*G43+E45*G45+E47*G47+E49*G49)/G41)</f>
        <v>0</v>
      </c>
      <c r="F41" s="10">
        <f>IF(G41=0,0,(F43*G43+F45*G45+F47*G47+F49*G49)/G41)</f>
        <v>0</v>
      </c>
      <c r="G41" s="11">
        <f>G43+G45+G47+G49</f>
        <v>0</v>
      </c>
      <c r="H41" s="10">
        <f>IF(K41=0,0,(H43*K43+H45*K45+H47*K47+H49*K49)/K41)</f>
        <v>0</v>
      </c>
      <c r="I41" s="10"/>
      <c r="J41" s="10">
        <f>IF(K41=0,0,(J43*K43+J45*K45+J47*K47+J49*K49)/K41)</f>
        <v>0</v>
      </c>
      <c r="K41" s="11">
        <f>K43+K45+K47+K49</f>
        <v>0</v>
      </c>
      <c r="L41" s="22"/>
      <c r="M41" s="22"/>
      <c r="N41" s="10">
        <f>IF(P41=0,0,(N43*P43+N45*P45+N47*P47+N49*P49)/P41)</f>
        <v>0</v>
      </c>
      <c r="O41" s="10">
        <f>IF(P41=0,0,(O43*P43+O45*P45+O47*P47+O49*P49)/P41)</f>
        <v>0</v>
      </c>
      <c r="P41" s="11">
        <f>P43+P45+P47+P49</f>
        <v>0</v>
      </c>
      <c r="Q41" s="10">
        <f>IF(T41=0,0,(Q43*T43+Q45*T45+Q47*T47+Q49*T49)/T41)</f>
        <v>0</v>
      </c>
      <c r="R41" s="10"/>
      <c r="S41" s="10">
        <f>IF(T41=0,0,(S43*T43+S45*T45+S47*T47+S49*T49)/T41)</f>
        <v>0</v>
      </c>
      <c r="T41" s="11">
        <f>T43+T45+T47+T49</f>
        <v>0</v>
      </c>
      <c r="U41" s="22"/>
      <c r="V41" s="22"/>
      <c r="W41" s="10"/>
      <c r="X41" s="10"/>
      <c r="Y41" s="10">
        <f>IF(Z41=0,0,(Y43*Z43+Y45*Z45+Y47*Z47+Y49*Z49)/Z41)</f>
        <v>0</v>
      </c>
      <c r="Z41" s="11">
        <f>Z43+Z45+Z47+Z49</f>
        <v>0</v>
      </c>
      <c r="AA41" s="22"/>
      <c r="AB41" s="22"/>
    </row>
    <row r="42" spans="1:28" ht="15" hidden="1" customHeight="1" x14ac:dyDescent="0.25">
      <c r="A42" s="56"/>
      <c r="B42" s="54"/>
      <c r="C42" s="54"/>
      <c r="D42" s="54"/>
      <c r="E42" s="10">
        <f>IF(G42=0,0,(E44*G44+E46*G46+E48*G48+E50*G50)/G42)</f>
        <v>0</v>
      </c>
      <c r="F42" s="10">
        <f>IF(G42=0,0,(F44*G44+F46*G46+F48*G48+F50*G50)/G42)</f>
        <v>0</v>
      </c>
      <c r="G42" s="11">
        <f>G44+G46+G48+G50</f>
        <v>0</v>
      </c>
      <c r="H42" s="10">
        <f>IF(K42=0,0,(H44*K44+H46*K46+H48*K48+H50*K50)/K42)</f>
        <v>0</v>
      </c>
      <c r="I42" s="10"/>
      <c r="J42" s="10">
        <f>IF(K42=0,0,(J44*K44+J46*K46+J48*K48+J50*K50)/K42)</f>
        <v>0</v>
      </c>
      <c r="K42" s="11">
        <f>K44+K46+K48+K50</f>
        <v>0</v>
      </c>
      <c r="L42" s="22"/>
      <c r="M42" s="22"/>
      <c r="N42" s="10">
        <f>IF(P42=0,0,(N44*P44+N46*P46+N48*P48+N50*P50)/P42)</f>
        <v>0</v>
      </c>
      <c r="O42" s="10">
        <f>IF(P42=0,0,(O44*P44+O46*P46+O48*P48+O50*P50)/P42)</f>
        <v>0</v>
      </c>
      <c r="P42" s="11">
        <f>P44+P46+P48+P50</f>
        <v>0</v>
      </c>
      <c r="Q42" s="10">
        <f>IF(T42=0,0,(Q44*T44+Q46*T46+Q48*T48+Q50*T50)/T42)</f>
        <v>0</v>
      </c>
      <c r="R42" s="10"/>
      <c r="S42" s="10">
        <f>IF(T42=0,0,(S44*T44+S46*T46+S48*T48+S50*T50)/T42)</f>
        <v>0</v>
      </c>
      <c r="T42" s="11">
        <f>T44+T46+T48+T50</f>
        <v>0</v>
      </c>
      <c r="U42" s="22"/>
      <c r="V42" s="22"/>
      <c r="W42" s="10"/>
      <c r="X42" s="10"/>
      <c r="Y42" s="10">
        <f>IF(Z42=0,0,(Y44*Z44+Y46*Z46+Y48*Z48+Y50*Z50)/Z42)</f>
        <v>0</v>
      </c>
      <c r="Z42" s="11">
        <f>Z44+Z46+Z48+Z50</f>
        <v>0</v>
      </c>
      <c r="AA42" s="22"/>
      <c r="AB42" s="22"/>
    </row>
    <row r="43" spans="1:28" ht="15" hidden="1" customHeight="1" x14ac:dyDescent="0.25">
      <c r="A43" s="56"/>
      <c r="B43" s="52" t="s">
        <v>34</v>
      </c>
      <c r="C43" s="52" t="s">
        <v>35</v>
      </c>
      <c r="D43" s="49"/>
      <c r="E43" s="12"/>
      <c r="F43" s="12"/>
      <c r="G43" s="35"/>
      <c r="H43" s="6">
        <f t="shared" ref="H43:H50" si="20">E43</f>
        <v>0</v>
      </c>
      <c r="I43" s="6"/>
      <c r="J43" s="6">
        <f t="shared" ref="J43:J50" si="21">F43</f>
        <v>0</v>
      </c>
      <c r="K43" s="35"/>
      <c r="L43" s="23"/>
      <c r="M43" s="23"/>
      <c r="N43" s="12"/>
      <c r="O43" s="12"/>
      <c r="P43" s="35"/>
      <c r="Q43" s="6">
        <f t="shared" ref="Q43:Q50" si="22">N43</f>
        <v>0</v>
      </c>
      <c r="R43" s="6"/>
      <c r="S43" s="6">
        <f t="shared" ref="S43:S50" si="23">O43</f>
        <v>0</v>
      </c>
      <c r="T43" s="35"/>
      <c r="U43" s="23"/>
      <c r="V43" s="23"/>
      <c r="W43" s="6"/>
      <c r="X43" s="6"/>
      <c r="Y43" s="6">
        <f t="shared" ref="Y43:Y50" si="24">T43</f>
        <v>0</v>
      </c>
      <c r="Z43" s="35"/>
      <c r="AA43" s="23"/>
      <c r="AB43" s="23"/>
    </row>
    <row r="44" spans="1:28" ht="15" hidden="1" customHeight="1" x14ac:dyDescent="0.25">
      <c r="A44" s="56"/>
      <c r="B44" s="52"/>
      <c r="C44" s="52"/>
      <c r="D44" s="50"/>
      <c r="E44" s="12"/>
      <c r="F44" s="12"/>
      <c r="G44" s="35"/>
      <c r="H44" s="6">
        <f t="shared" si="20"/>
        <v>0</v>
      </c>
      <c r="I44" s="6"/>
      <c r="J44" s="6">
        <f t="shared" si="21"/>
        <v>0</v>
      </c>
      <c r="K44" s="35"/>
      <c r="L44" s="23"/>
      <c r="M44" s="23"/>
      <c r="N44" s="12"/>
      <c r="O44" s="12"/>
      <c r="P44" s="35"/>
      <c r="Q44" s="6">
        <f t="shared" si="22"/>
        <v>0</v>
      </c>
      <c r="R44" s="6"/>
      <c r="S44" s="6">
        <f t="shared" si="23"/>
        <v>0</v>
      </c>
      <c r="T44" s="35"/>
      <c r="U44" s="23"/>
      <c r="V44" s="23"/>
      <c r="W44" s="6"/>
      <c r="X44" s="6"/>
      <c r="Y44" s="6">
        <f t="shared" si="24"/>
        <v>0</v>
      </c>
      <c r="Z44" s="35"/>
      <c r="AA44" s="23"/>
      <c r="AB44" s="23"/>
    </row>
    <row r="45" spans="1:28" ht="15" hidden="1" customHeight="1" x14ac:dyDescent="0.25">
      <c r="A45" s="56"/>
      <c r="B45" s="52"/>
      <c r="C45" s="52" t="s">
        <v>36</v>
      </c>
      <c r="D45" s="49"/>
      <c r="E45" s="12"/>
      <c r="F45" s="12"/>
      <c r="G45" s="35"/>
      <c r="H45" s="6">
        <f t="shared" si="20"/>
        <v>0</v>
      </c>
      <c r="I45" s="6"/>
      <c r="J45" s="6">
        <f t="shared" si="21"/>
        <v>0</v>
      </c>
      <c r="K45" s="35"/>
      <c r="L45" s="23"/>
      <c r="M45" s="23"/>
      <c r="N45" s="12"/>
      <c r="O45" s="12"/>
      <c r="P45" s="35"/>
      <c r="Q45" s="6">
        <f t="shared" si="22"/>
        <v>0</v>
      </c>
      <c r="R45" s="6"/>
      <c r="S45" s="6">
        <f t="shared" si="23"/>
        <v>0</v>
      </c>
      <c r="T45" s="35"/>
      <c r="U45" s="23"/>
      <c r="V45" s="23"/>
      <c r="W45" s="6"/>
      <c r="X45" s="6"/>
      <c r="Y45" s="6">
        <f t="shared" si="24"/>
        <v>0</v>
      </c>
      <c r="Z45" s="35"/>
      <c r="AA45" s="23"/>
      <c r="AB45" s="23"/>
    </row>
    <row r="46" spans="1:28" ht="15" hidden="1" customHeight="1" x14ac:dyDescent="0.25">
      <c r="A46" s="56"/>
      <c r="B46" s="52"/>
      <c r="C46" s="52"/>
      <c r="D46" s="50"/>
      <c r="E46" s="12"/>
      <c r="F46" s="12"/>
      <c r="G46" s="35"/>
      <c r="H46" s="6">
        <f t="shared" si="20"/>
        <v>0</v>
      </c>
      <c r="I46" s="6"/>
      <c r="J46" s="6">
        <f t="shared" si="21"/>
        <v>0</v>
      </c>
      <c r="K46" s="35"/>
      <c r="L46" s="23"/>
      <c r="M46" s="23"/>
      <c r="N46" s="12"/>
      <c r="O46" s="12"/>
      <c r="P46" s="35"/>
      <c r="Q46" s="6">
        <f t="shared" si="22"/>
        <v>0</v>
      </c>
      <c r="R46" s="6"/>
      <c r="S46" s="6">
        <f t="shared" si="23"/>
        <v>0</v>
      </c>
      <c r="T46" s="35"/>
      <c r="U46" s="23"/>
      <c r="V46" s="23"/>
      <c r="W46" s="6"/>
      <c r="X46" s="6"/>
      <c r="Y46" s="6">
        <f t="shared" si="24"/>
        <v>0</v>
      </c>
      <c r="Z46" s="35"/>
      <c r="AA46" s="23"/>
      <c r="AB46" s="23"/>
    </row>
    <row r="47" spans="1:28" ht="15" hidden="1" customHeight="1" x14ac:dyDescent="0.25">
      <c r="A47" s="56"/>
      <c r="B47" s="52"/>
      <c r="C47" s="52" t="s">
        <v>37</v>
      </c>
      <c r="D47" s="50"/>
      <c r="E47" s="12"/>
      <c r="F47" s="12"/>
      <c r="G47" s="35"/>
      <c r="H47" s="6">
        <f t="shared" si="20"/>
        <v>0</v>
      </c>
      <c r="I47" s="6"/>
      <c r="J47" s="6">
        <f t="shared" si="21"/>
        <v>0</v>
      </c>
      <c r="K47" s="35"/>
      <c r="L47" s="24"/>
      <c r="M47" s="24"/>
      <c r="N47" s="12"/>
      <c r="O47" s="12"/>
      <c r="P47" s="12"/>
      <c r="Q47" s="6">
        <f t="shared" si="22"/>
        <v>0</v>
      </c>
      <c r="R47" s="6"/>
      <c r="S47" s="6">
        <f t="shared" si="23"/>
        <v>0</v>
      </c>
      <c r="T47" s="35"/>
      <c r="U47" s="24"/>
      <c r="V47" s="24"/>
      <c r="W47" s="6"/>
      <c r="X47" s="6"/>
      <c r="Y47" s="6">
        <f t="shared" si="24"/>
        <v>0</v>
      </c>
      <c r="Z47" s="35"/>
      <c r="AA47" s="24"/>
      <c r="AB47" s="24"/>
    </row>
    <row r="48" spans="1:28" ht="15" hidden="1" customHeight="1" x14ac:dyDescent="0.25">
      <c r="A48" s="56"/>
      <c r="B48" s="52"/>
      <c r="C48" s="52"/>
      <c r="D48" s="50"/>
      <c r="E48" s="12"/>
      <c r="F48" s="12"/>
      <c r="G48" s="35"/>
      <c r="H48" s="6">
        <f t="shared" si="20"/>
        <v>0</v>
      </c>
      <c r="I48" s="6"/>
      <c r="J48" s="6">
        <f t="shared" si="21"/>
        <v>0</v>
      </c>
      <c r="K48" s="35"/>
      <c r="L48" s="24"/>
      <c r="M48" s="24"/>
      <c r="N48" s="12"/>
      <c r="O48" s="12"/>
      <c r="P48" s="12"/>
      <c r="Q48" s="6">
        <f t="shared" si="22"/>
        <v>0</v>
      </c>
      <c r="R48" s="6"/>
      <c r="S48" s="6">
        <f t="shared" si="23"/>
        <v>0</v>
      </c>
      <c r="T48" s="35"/>
      <c r="U48" s="24"/>
      <c r="V48" s="24"/>
      <c r="W48" s="6"/>
      <c r="X48" s="6"/>
      <c r="Y48" s="6">
        <f t="shared" si="24"/>
        <v>0</v>
      </c>
      <c r="Z48" s="35"/>
      <c r="AA48" s="24"/>
      <c r="AB48" s="24"/>
    </row>
    <row r="49" spans="1:28" ht="15" hidden="1" customHeight="1" x14ac:dyDescent="0.25">
      <c r="A49" s="56"/>
      <c r="B49" s="52"/>
      <c r="C49" s="52" t="s">
        <v>37</v>
      </c>
      <c r="D49" s="50"/>
      <c r="E49" s="12"/>
      <c r="F49" s="12"/>
      <c r="G49" s="35"/>
      <c r="H49" s="6">
        <f t="shared" si="20"/>
        <v>0</v>
      </c>
      <c r="I49" s="6"/>
      <c r="J49" s="6">
        <f t="shared" si="21"/>
        <v>0</v>
      </c>
      <c r="K49" s="35"/>
      <c r="L49" s="24"/>
      <c r="M49" s="24"/>
      <c r="N49" s="12"/>
      <c r="O49" s="12"/>
      <c r="P49" s="12"/>
      <c r="Q49" s="6">
        <f t="shared" si="22"/>
        <v>0</v>
      </c>
      <c r="R49" s="6"/>
      <c r="S49" s="6">
        <f t="shared" si="23"/>
        <v>0</v>
      </c>
      <c r="T49" s="35"/>
      <c r="U49" s="24"/>
      <c r="V49" s="24"/>
      <c r="W49" s="6"/>
      <c r="X49" s="6"/>
      <c r="Y49" s="6">
        <f t="shared" si="24"/>
        <v>0</v>
      </c>
      <c r="Z49" s="35"/>
      <c r="AA49" s="24"/>
      <c r="AB49" s="24"/>
    </row>
    <row r="50" spans="1:28" ht="15" hidden="1" customHeight="1" x14ac:dyDescent="0.25">
      <c r="A50" s="56"/>
      <c r="B50" s="52"/>
      <c r="C50" s="52"/>
      <c r="D50" s="50"/>
      <c r="E50" s="12"/>
      <c r="F50" s="12"/>
      <c r="G50" s="35"/>
      <c r="H50" s="6">
        <f t="shared" si="20"/>
        <v>0</v>
      </c>
      <c r="I50" s="6"/>
      <c r="J50" s="6">
        <f t="shared" si="21"/>
        <v>0</v>
      </c>
      <c r="K50" s="35"/>
      <c r="L50" s="24"/>
      <c r="M50" s="24"/>
      <c r="N50" s="12"/>
      <c r="O50" s="12"/>
      <c r="P50" s="12"/>
      <c r="Q50" s="6">
        <f t="shared" si="22"/>
        <v>0</v>
      </c>
      <c r="R50" s="6"/>
      <c r="S50" s="6">
        <f t="shared" si="23"/>
        <v>0</v>
      </c>
      <c r="T50" s="35"/>
      <c r="U50" s="24"/>
      <c r="V50" s="24"/>
      <c r="W50" s="6"/>
      <c r="X50" s="6"/>
      <c r="Y50" s="6">
        <f t="shared" si="24"/>
        <v>0</v>
      </c>
      <c r="Z50" s="35"/>
      <c r="AA50" s="24"/>
      <c r="AB50" s="24"/>
    </row>
    <row r="51" spans="1:28" ht="15" customHeight="1" collapsed="1" x14ac:dyDescent="0.25">
      <c r="A51" s="56">
        <v>2</v>
      </c>
      <c r="B51" s="53" t="s">
        <v>38</v>
      </c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</row>
    <row r="52" spans="1:28" ht="14.25" customHeight="1" collapsed="1" x14ac:dyDescent="0.25">
      <c r="A52" s="56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</row>
    <row r="53" spans="1:28" s="5" customFormat="1" ht="15" hidden="1" customHeight="1" x14ac:dyDescent="0.25">
      <c r="A53" s="56"/>
      <c r="B53" s="4"/>
      <c r="C53" s="4"/>
      <c r="D53" s="4"/>
      <c r="E53" s="4"/>
      <c r="F53" s="4"/>
      <c r="G53" s="8"/>
      <c r="H53" s="9"/>
      <c r="I53" s="9"/>
      <c r="J53" s="9"/>
      <c r="K53" s="8"/>
      <c r="L53" s="21"/>
      <c r="M53" s="21"/>
      <c r="N53" s="4"/>
      <c r="O53" s="4"/>
      <c r="P53" s="4"/>
      <c r="Q53" s="9"/>
      <c r="R53" s="9"/>
      <c r="S53" s="9"/>
      <c r="T53" s="8"/>
      <c r="U53" s="21"/>
      <c r="V53" s="21"/>
      <c r="W53" s="9"/>
      <c r="X53" s="9"/>
      <c r="Y53" s="9"/>
      <c r="Z53" s="8"/>
      <c r="AA53" s="21"/>
      <c r="AB53" s="21"/>
    </row>
    <row r="54" spans="1:28" ht="15" hidden="1" customHeight="1" x14ac:dyDescent="0.25">
      <c r="A54" s="56"/>
      <c r="B54" s="54" t="s">
        <v>39</v>
      </c>
      <c r="C54" s="54"/>
      <c r="D54" s="54"/>
      <c r="E54" s="10">
        <f>IF(G54=0,0,(E56*G56+E58*G58+E60*G60)/G54)</f>
        <v>0</v>
      </c>
      <c r="F54" s="10">
        <f>IF(G54=0,0,(F56*G56+F58*G58+F60*G60)/G54)</f>
        <v>0</v>
      </c>
      <c r="G54" s="11">
        <f>G56+G58+G60</f>
        <v>0</v>
      </c>
      <c r="H54" s="10">
        <f>IF(K54=0,0,(H56*K56+H58*K58+H60*K60)/K54)</f>
        <v>0</v>
      </c>
      <c r="I54" s="10"/>
      <c r="J54" s="10">
        <f>IF(K54=0,0,(J56*K56+J58*K58+J60*K60)/K54)</f>
        <v>0</v>
      </c>
      <c r="K54" s="11">
        <f>K56+K58+K60</f>
        <v>0</v>
      </c>
      <c r="L54" s="22"/>
      <c r="M54" s="22"/>
      <c r="N54" s="10">
        <f>IF(P54=0,0,(N56*P56+N58*P58+N60*P60)/P54)</f>
        <v>0</v>
      </c>
      <c r="O54" s="10">
        <f>IF(P54=0,0,(O56*P56+O58*P58+O60*P60)/P54)</f>
        <v>0</v>
      </c>
      <c r="P54" s="11">
        <f>P56+P58+P60</f>
        <v>0</v>
      </c>
      <c r="Q54" s="10">
        <f>IF(T54=0,0,(Q56*T56+Q58*T58+Q60*T60)/T54)</f>
        <v>0</v>
      </c>
      <c r="R54" s="10"/>
      <c r="S54" s="10">
        <f>IF(T54=0,0,(S56*T56+S58*T58+S60*T60)/T54)</f>
        <v>0</v>
      </c>
      <c r="T54" s="11">
        <f>T56+T58+T60</f>
        <v>0</v>
      </c>
      <c r="U54" s="22"/>
      <c r="V54" s="22"/>
      <c r="W54" s="10"/>
      <c r="X54" s="10"/>
      <c r="Y54" s="10">
        <f>IF(Z54=0,0,(Y56*Z56+Y58*Z58+Y60*Z60)/Z54)</f>
        <v>0</v>
      </c>
      <c r="Z54" s="11">
        <f>Z56+Z58+Z60</f>
        <v>0</v>
      </c>
      <c r="AA54" s="22"/>
      <c r="AB54" s="22"/>
    </row>
    <row r="55" spans="1:28" ht="15" hidden="1" customHeight="1" x14ac:dyDescent="0.25">
      <c r="A55" s="56"/>
      <c r="B55" s="54"/>
      <c r="C55" s="54"/>
      <c r="D55" s="54"/>
      <c r="E55" s="10">
        <f>IF(G55=0,0,(E57*G57+E59*G59+E61*G61)/G55)</f>
        <v>0</v>
      </c>
      <c r="F55" s="10">
        <f>IF(G55=0,0,(F57*G57+F59*G59+F61*G61)/G55)</f>
        <v>0</v>
      </c>
      <c r="G55" s="11">
        <f>G57+G59+G61</f>
        <v>0</v>
      </c>
      <c r="H55" s="10">
        <f>IF(K55=0,0,(H57*K57+H59*K59+H61*K61)/K55)</f>
        <v>0</v>
      </c>
      <c r="I55" s="10"/>
      <c r="J55" s="10">
        <f>IF(K55=0,0,(J57*K57+J59*K59+J61*K61)/K55)</f>
        <v>0</v>
      </c>
      <c r="K55" s="11">
        <f>K57+K59+K61</f>
        <v>0</v>
      </c>
      <c r="L55" s="22"/>
      <c r="M55" s="22"/>
      <c r="N55" s="10">
        <f>IF(P55=0,0,(N57*P57+N59*P59+N61*P61)/P55)</f>
        <v>0</v>
      </c>
      <c r="O55" s="10">
        <f>IF(P55=0,0,(O57*P57+O59*P59+O61*P61)/P55)</f>
        <v>0</v>
      </c>
      <c r="P55" s="11">
        <f>P57+P59+P61</f>
        <v>0</v>
      </c>
      <c r="Q55" s="10">
        <f>IF(T55=0,0,(Q57*T57+Q59*T59+Q61*T61)/T55)</f>
        <v>0</v>
      </c>
      <c r="R55" s="10"/>
      <c r="S55" s="10">
        <f>IF(T55=0,0,(S57*T57+S59*T59+S61*T61)/T55)</f>
        <v>0</v>
      </c>
      <c r="T55" s="11">
        <f>T57+T59+T61</f>
        <v>0</v>
      </c>
      <c r="U55" s="22"/>
      <c r="V55" s="22"/>
      <c r="W55" s="10"/>
      <c r="X55" s="10"/>
      <c r="Y55" s="10">
        <f>IF(Z55=0,0,(Y57*Z57+Y59*Z59+Y61*Z61)/Z55)</f>
        <v>0</v>
      </c>
      <c r="Z55" s="11">
        <f>Z57+Z59+Z61</f>
        <v>0</v>
      </c>
      <c r="AA55" s="22"/>
      <c r="AB55" s="22"/>
    </row>
    <row r="56" spans="1:28" ht="15" hidden="1" customHeight="1" x14ac:dyDescent="0.25">
      <c r="A56" s="56"/>
      <c r="B56" s="52" t="s">
        <v>40</v>
      </c>
      <c r="C56" s="52" t="s">
        <v>41</v>
      </c>
      <c r="D56" s="49"/>
      <c r="E56" s="12"/>
      <c r="F56" s="12"/>
      <c r="G56" s="35"/>
      <c r="H56" s="6">
        <f t="shared" ref="H56:H61" si="25">E56</f>
        <v>0</v>
      </c>
      <c r="I56" s="6"/>
      <c r="J56" s="6">
        <f t="shared" ref="J56:J61" si="26">F56</f>
        <v>0</v>
      </c>
      <c r="K56" s="35"/>
      <c r="L56" s="23"/>
      <c r="M56" s="23"/>
      <c r="N56" s="12"/>
      <c r="O56" s="12"/>
      <c r="P56" s="35"/>
      <c r="Q56" s="6">
        <f t="shared" ref="Q56:Q61" si="27">N56</f>
        <v>0</v>
      </c>
      <c r="R56" s="6"/>
      <c r="S56" s="6">
        <f t="shared" ref="S56:S61" si="28">O56</f>
        <v>0</v>
      </c>
      <c r="T56" s="35"/>
      <c r="U56" s="23"/>
      <c r="V56" s="23"/>
      <c r="W56" s="6"/>
      <c r="X56" s="6"/>
      <c r="Y56" s="6">
        <f t="shared" ref="Y56:Y61" si="29">T56</f>
        <v>0</v>
      </c>
      <c r="Z56" s="35"/>
      <c r="AA56" s="23"/>
      <c r="AB56" s="23"/>
    </row>
    <row r="57" spans="1:28" ht="15" hidden="1" customHeight="1" x14ac:dyDescent="0.25">
      <c r="A57" s="56"/>
      <c r="B57" s="52"/>
      <c r="C57" s="52"/>
      <c r="D57" s="50"/>
      <c r="E57" s="12"/>
      <c r="F57" s="12"/>
      <c r="G57" s="35"/>
      <c r="H57" s="6">
        <f t="shared" si="25"/>
        <v>0</v>
      </c>
      <c r="I57" s="6"/>
      <c r="J57" s="6">
        <f t="shared" si="26"/>
        <v>0</v>
      </c>
      <c r="K57" s="35"/>
      <c r="L57" s="23"/>
      <c r="M57" s="23"/>
      <c r="N57" s="12"/>
      <c r="O57" s="12"/>
      <c r="P57" s="35"/>
      <c r="Q57" s="6">
        <f t="shared" si="27"/>
        <v>0</v>
      </c>
      <c r="R57" s="6"/>
      <c r="S57" s="6">
        <f t="shared" si="28"/>
        <v>0</v>
      </c>
      <c r="T57" s="35"/>
      <c r="U57" s="23"/>
      <c r="V57" s="23"/>
      <c r="W57" s="6"/>
      <c r="X57" s="6"/>
      <c r="Y57" s="6">
        <f t="shared" si="29"/>
        <v>0</v>
      </c>
      <c r="Z57" s="35"/>
      <c r="AA57" s="23"/>
      <c r="AB57" s="23"/>
    </row>
    <row r="58" spans="1:28" ht="15" hidden="1" customHeight="1" x14ac:dyDescent="0.25">
      <c r="A58" s="56"/>
      <c r="B58" s="52"/>
      <c r="C58" s="52" t="s">
        <v>42</v>
      </c>
      <c r="D58" s="49"/>
      <c r="E58" s="12"/>
      <c r="F58" s="12"/>
      <c r="G58" s="35"/>
      <c r="H58" s="6">
        <f t="shared" si="25"/>
        <v>0</v>
      </c>
      <c r="I58" s="6"/>
      <c r="J58" s="6">
        <f t="shared" si="26"/>
        <v>0</v>
      </c>
      <c r="K58" s="35"/>
      <c r="L58" s="23"/>
      <c r="M58" s="23"/>
      <c r="N58" s="12"/>
      <c r="O58" s="12"/>
      <c r="P58" s="35"/>
      <c r="Q58" s="6">
        <f t="shared" si="27"/>
        <v>0</v>
      </c>
      <c r="R58" s="6"/>
      <c r="S58" s="6">
        <f t="shared" si="28"/>
        <v>0</v>
      </c>
      <c r="T58" s="35"/>
      <c r="U58" s="23"/>
      <c r="V58" s="23"/>
      <c r="W58" s="6"/>
      <c r="X58" s="6"/>
      <c r="Y58" s="6">
        <f t="shared" si="29"/>
        <v>0</v>
      </c>
      <c r="Z58" s="35"/>
      <c r="AA58" s="23"/>
      <c r="AB58" s="23"/>
    </row>
    <row r="59" spans="1:28" ht="15" hidden="1" customHeight="1" x14ac:dyDescent="0.25">
      <c r="A59" s="56"/>
      <c r="B59" s="52"/>
      <c r="C59" s="52"/>
      <c r="D59" s="50"/>
      <c r="E59" s="12"/>
      <c r="F59" s="12"/>
      <c r="G59" s="35"/>
      <c r="H59" s="6">
        <f t="shared" si="25"/>
        <v>0</v>
      </c>
      <c r="I59" s="6"/>
      <c r="J59" s="6">
        <f t="shared" si="26"/>
        <v>0</v>
      </c>
      <c r="K59" s="35"/>
      <c r="L59" s="23"/>
      <c r="M59" s="23"/>
      <c r="N59" s="12"/>
      <c r="O59" s="12"/>
      <c r="P59" s="35"/>
      <c r="Q59" s="6">
        <f t="shared" si="27"/>
        <v>0</v>
      </c>
      <c r="R59" s="6"/>
      <c r="S59" s="6">
        <f t="shared" si="28"/>
        <v>0</v>
      </c>
      <c r="T59" s="35"/>
      <c r="U59" s="23"/>
      <c r="V59" s="23"/>
      <c r="W59" s="6"/>
      <c r="X59" s="6"/>
      <c r="Y59" s="6">
        <f t="shared" si="29"/>
        <v>0</v>
      </c>
      <c r="Z59" s="35"/>
      <c r="AA59" s="23"/>
      <c r="AB59" s="23"/>
    </row>
    <row r="60" spans="1:28" ht="15" hidden="1" customHeight="1" x14ac:dyDescent="0.25">
      <c r="A60" s="56"/>
      <c r="B60" s="52"/>
      <c r="C60" s="52" t="s">
        <v>43</v>
      </c>
      <c r="D60" s="50"/>
      <c r="E60" s="12"/>
      <c r="F60" s="12"/>
      <c r="G60" s="12"/>
      <c r="H60" s="6">
        <f t="shared" si="25"/>
        <v>0</v>
      </c>
      <c r="I60" s="6"/>
      <c r="J60" s="6">
        <f t="shared" si="26"/>
        <v>0</v>
      </c>
      <c r="K60" s="12"/>
      <c r="L60" s="24"/>
      <c r="M60" s="24"/>
      <c r="N60" s="12"/>
      <c r="O60" s="12"/>
      <c r="P60" s="12"/>
      <c r="Q60" s="6">
        <f t="shared" si="27"/>
        <v>0</v>
      </c>
      <c r="R60" s="6"/>
      <c r="S60" s="6">
        <f t="shared" si="28"/>
        <v>0</v>
      </c>
      <c r="T60" s="12"/>
      <c r="U60" s="24"/>
      <c r="V60" s="24"/>
      <c r="W60" s="6"/>
      <c r="X60" s="6"/>
      <c r="Y60" s="6">
        <f t="shared" si="29"/>
        <v>0</v>
      </c>
      <c r="Z60" s="12"/>
      <c r="AA60" s="24"/>
      <c r="AB60" s="24"/>
    </row>
    <row r="61" spans="1:28" ht="15" hidden="1" customHeight="1" x14ac:dyDescent="0.25">
      <c r="A61" s="56"/>
      <c r="B61" s="52"/>
      <c r="C61" s="52"/>
      <c r="D61" s="50"/>
      <c r="E61" s="12"/>
      <c r="F61" s="12"/>
      <c r="G61" s="12"/>
      <c r="H61" s="6">
        <f t="shared" si="25"/>
        <v>0</v>
      </c>
      <c r="I61" s="6"/>
      <c r="J61" s="6">
        <f t="shared" si="26"/>
        <v>0</v>
      </c>
      <c r="K61" s="12"/>
      <c r="L61" s="24"/>
      <c r="M61" s="24"/>
      <c r="N61" s="12"/>
      <c r="O61" s="12"/>
      <c r="P61" s="12"/>
      <c r="Q61" s="6">
        <f t="shared" si="27"/>
        <v>0</v>
      </c>
      <c r="R61" s="6"/>
      <c r="S61" s="6">
        <f t="shared" si="28"/>
        <v>0</v>
      </c>
      <c r="T61" s="12"/>
      <c r="U61" s="24"/>
      <c r="V61" s="24"/>
      <c r="W61" s="6"/>
      <c r="X61" s="6"/>
      <c r="Y61" s="6">
        <f t="shared" si="29"/>
        <v>0</v>
      </c>
      <c r="Z61" s="12"/>
      <c r="AA61" s="24"/>
      <c r="AB61" s="24"/>
    </row>
    <row r="62" spans="1:28" ht="15" hidden="1" customHeight="1" x14ac:dyDescent="0.25">
      <c r="A62" s="56"/>
      <c r="B62" s="54" t="s">
        <v>44</v>
      </c>
      <c r="C62" s="54"/>
      <c r="D62" s="54"/>
      <c r="E62" s="10">
        <f>IF(G62=0,0,(E64*G64+E66*G66+E68*G68)/G62)</f>
        <v>0</v>
      </c>
      <c r="F62" s="10">
        <f>IF(G62=0,0,(F64*G64+F66*G66+F68*G68)/G62)</f>
        <v>0</v>
      </c>
      <c r="G62" s="11">
        <f>G64+G66+G68</f>
        <v>0</v>
      </c>
      <c r="H62" s="10">
        <f>IF(K62=0,0,(H64*K64+H66*K66+H68*K68)/K62)</f>
        <v>0</v>
      </c>
      <c r="I62" s="10"/>
      <c r="J62" s="10">
        <f>IF(K62=0,0,(J64*K64+J66*K66+J68*K68)/K62)</f>
        <v>0</v>
      </c>
      <c r="K62" s="11">
        <f>K64+K66+K68</f>
        <v>0</v>
      </c>
      <c r="L62" s="22"/>
      <c r="M62" s="22"/>
      <c r="N62" s="10">
        <f>IF(P62=0,0,(N64*P64+N66*P66+N68*P68)/P62)</f>
        <v>0</v>
      </c>
      <c r="O62" s="10">
        <f>IF(P62=0,0,(O64*P64+O66*P66+O68*P68)/P62)</f>
        <v>0</v>
      </c>
      <c r="P62" s="11">
        <f>P64+P66+P68</f>
        <v>0</v>
      </c>
      <c r="Q62" s="10">
        <f>IF(T62=0,0,(Q64*T64+Q66*T66+Q68*T68)/T62)</f>
        <v>0</v>
      </c>
      <c r="R62" s="10"/>
      <c r="S62" s="10">
        <f>IF(T62=0,0,(S64*T64+S66*T66+S68*T68)/T62)</f>
        <v>0</v>
      </c>
      <c r="T62" s="11">
        <f>T64+T66+T68</f>
        <v>0</v>
      </c>
      <c r="U62" s="22"/>
      <c r="V62" s="22"/>
      <c r="W62" s="10"/>
      <c r="X62" s="10"/>
      <c r="Y62" s="10">
        <f>IF(Z62=0,0,(Y64*Z64+Y66*Z66+Y68*Z68)/Z62)</f>
        <v>0</v>
      </c>
      <c r="Z62" s="11">
        <f>Z64+Z66+Z68</f>
        <v>0</v>
      </c>
      <c r="AA62" s="22"/>
      <c r="AB62" s="22"/>
    </row>
    <row r="63" spans="1:28" ht="15" hidden="1" customHeight="1" x14ac:dyDescent="0.25">
      <c r="A63" s="56"/>
      <c r="B63" s="54"/>
      <c r="C63" s="54"/>
      <c r="D63" s="54"/>
      <c r="E63" s="10">
        <f>IF(G63=0,0,(E65*G65+E67*G67+E69*G69)/G63)</f>
        <v>0</v>
      </c>
      <c r="F63" s="10">
        <f>IF(G63=0,0,(F65*G65+F67*G67+F69*G69)/G63)</f>
        <v>0</v>
      </c>
      <c r="G63" s="11">
        <f>G65+G67+G69</f>
        <v>0</v>
      </c>
      <c r="H63" s="10">
        <f>IF(K63=0,0,(H65*K65+H67*K67+H69*K69)/K63)</f>
        <v>0</v>
      </c>
      <c r="I63" s="10"/>
      <c r="J63" s="10">
        <f>IF(K63=0,0,(J65*K65+J67*K67+J69*K69)/K63)</f>
        <v>0</v>
      </c>
      <c r="K63" s="11">
        <f>K65+K67+K69</f>
        <v>0</v>
      </c>
      <c r="L63" s="22"/>
      <c r="M63" s="22"/>
      <c r="N63" s="10">
        <f>IF(P63=0,0,(N65*P65+N67*P67+N69*P69)/P63)</f>
        <v>0</v>
      </c>
      <c r="O63" s="10">
        <f>IF(P63=0,0,(O65*P65+O67*P67+O69*P69)/P63)</f>
        <v>0</v>
      </c>
      <c r="P63" s="11">
        <f>P65+P67+P69</f>
        <v>0</v>
      </c>
      <c r="Q63" s="10">
        <f>IF(T63=0,0,(Q65*T65+Q67*T67+Q69*T69)/T63)</f>
        <v>0</v>
      </c>
      <c r="R63" s="10"/>
      <c r="S63" s="10">
        <f>IF(T63=0,0,(S65*T65+S67*T67+S69*T69)/T63)</f>
        <v>0</v>
      </c>
      <c r="T63" s="11">
        <f>T65+T67+T69</f>
        <v>0</v>
      </c>
      <c r="U63" s="22"/>
      <c r="V63" s="22"/>
      <c r="W63" s="10"/>
      <c r="X63" s="10"/>
      <c r="Y63" s="10">
        <f>IF(Z63=0,0,(Y65*Z65+Y67*Z67+Y69*Z69)/Z63)</f>
        <v>0</v>
      </c>
      <c r="Z63" s="11">
        <f>Z65+Z67+Z69</f>
        <v>0</v>
      </c>
      <c r="AA63" s="22"/>
      <c r="AB63" s="22"/>
    </row>
    <row r="64" spans="1:28" ht="15" hidden="1" customHeight="1" x14ac:dyDescent="0.25">
      <c r="A64" s="56"/>
      <c r="B64" s="52" t="s">
        <v>45</v>
      </c>
      <c r="C64" s="52" t="s">
        <v>46</v>
      </c>
      <c r="D64" s="49"/>
      <c r="E64" s="12"/>
      <c r="F64" s="12"/>
      <c r="G64" s="35"/>
      <c r="H64" s="6">
        <f t="shared" ref="H64:H69" si="30">E64</f>
        <v>0</v>
      </c>
      <c r="I64" s="6"/>
      <c r="J64" s="6">
        <f t="shared" ref="J64:J69" si="31">F64</f>
        <v>0</v>
      </c>
      <c r="K64" s="35"/>
      <c r="L64" s="23"/>
      <c r="M64" s="23"/>
      <c r="N64" s="12"/>
      <c r="O64" s="12"/>
      <c r="P64" s="35"/>
      <c r="Q64" s="6">
        <f t="shared" ref="Q64:Q69" si="32">N64</f>
        <v>0</v>
      </c>
      <c r="R64" s="6"/>
      <c r="S64" s="6">
        <f t="shared" ref="S64:S69" si="33">O64</f>
        <v>0</v>
      </c>
      <c r="T64" s="35"/>
      <c r="U64" s="23"/>
      <c r="V64" s="23"/>
      <c r="W64" s="6"/>
      <c r="X64" s="6"/>
      <c r="Y64" s="6">
        <f t="shared" ref="Y64:Y69" si="34">T64</f>
        <v>0</v>
      </c>
      <c r="Z64" s="35"/>
      <c r="AA64" s="23"/>
      <c r="AB64" s="23"/>
    </row>
    <row r="65" spans="1:28" ht="15" hidden="1" customHeight="1" x14ac:dyDescent="0.25">
      <c r="A65" s="56"/>
      <c r="B65" s="52"/>
      <c r="C65" s="52"/>
      <c r="D65" s="50"/>
      <c r="E65" s="12"/>
      <c r="F65" s="12"/>
      <c r="G65" s="35"/>
      <c r="H65" s="6">
        <f t="shared" si="30"/>
        <v>0</v>
      </c>
      <c r="I65" s="6"/>
      <c r="J65" s="6">
        <f t="shared" si="31"/>
        <v>0</v>
      </c>
      <c r="K65" s="35"/>
      <c r="L65" s="23"/>
      <c r="M65" s="23"/>
      <c r="N65" s="12"/>
      <c r="O65" s="12"/>
      <c r="P65" s="35"/>
      <c r="Q65" s="6">
        <f t="shared" si="32"/>
        <v>0</v>
      </c>
      <c r="R65" s="6"/>
      <c r="S65" s="6">
        <f t="shared" si="33"/>
        <v>0</v>
      </c>
      <c r="T65" s="35"/>
      <c r="U65" s="23"/>
      <c r="V65" s="23"/>
      <c r="W65" s="6"/>
      <c r="X65" s="6"/>
      <c r="Y65" s="6">
        <f t="shared" si="34"/>
        <v>0</v>
      </c>
      <c r="Z65" s="35"/>
      <c r="AA65" s="23"/>
      <c r="AB65" s="23"/>
    </row>
    <row r="66" spans="1:28" ht="15" hidden="1" customHeight="1" x14ac:dyDescent="0.25">
      <c r="A66" s="56"/>
      <c r="B66" s="52"/>
      <c r="C66" s="52" t="s">
        <v>47</v>
      </c>
      <c r="D66" s="49"/>
      <c r="E66" s="12"/>
      <c r="F66" s="12"/>
      <c r="G66" s="35"/>
      <c r="H66" s="6">
        <f t="shared" si="30"/>
        <v>0</v>
      </c>
      <c r="I66" s="6"/>
      <c r="J66" s="6">
        <f t="shared" si="31"/>
        <v>0</v>
      </c>
      <c r="K66" s="35"/>
      <c r="L66" s="23"/>
      <c r="M66" s="23"/>
      <c r="N66" s="12"/>
      <c r="O66" s="12"/>
      <c r="P66" s="35"/>
      <c r="Q66" s="6">
        <f t="shared" si="32"/>
        <v>0</v>
      </c>
      <c r="R66" s="6"/>
      <c r="S66" s="6">
        <f t="shared" si="33"/>
        <v>0</v>
      </c>
      <c r="T66" s="35"/>
      <c r="U66" s="23"/>
      <c r="V66" s="23"/>
      <c r="W66" s="6"/>
      <c r="X66" s="6"/>
      <c r="Y66" s="6">
        <f t="shared" si="34"/>
        <v>0</v>
      </c>
      <c r="Z66" s="35"/>
      <c r="AA66" s="23"/>
      <c r="AB66" s="23"/>
    </row>
    <row r="67" spans="1:28" ht="15" hidden="1" customHeight="1" x14ac:dyDescent="0.25">
      <c r="A67" s="56"/>
      <c r="B67" s="52"/>
      <c r="C67" s="52"/>
      <c r="D67" s="50"/>
      <c r="E67" s="12"/>
      <c r="F67" s="12"/>
      <c r="G67" s="35"/>
      <c r="H67" s="6">
        <f t="shared" si="30"/>
        <v>0</v>
      </c>
      <c r="I67" s="6"/>
      <c r="J67" s="6">
        <f t="shared" si="31"/>
        <v>0</v>
      </c>
      <c r="K67" s="35"/>
      <c r="L67" s="23"/>
      <c r="M67" s="23"/>
      <c r="N67" s="12"/>
      <c r="O67" s="12"/>
      <c r="P67" s="35"/>
      <c r="Q67" s="6">
        <f t="shared" si="32"/>
        <v>0</v>
      </c>
      <c r="R67" s="6"/>
      <c r="S67" s="6">
        <f t="shared" si="33"/>
        <v>0</v>
      </c>
      <c r="T67" s="35"/>
      <c r="U67" s="23"/>
      <c r="V67" s="23"/>
      <c r="W67" s="6"/>
      <c r="X67" s="6"/>
      <c r="Y67" s="6">
        <f t="shared" si="34"/>
        <v>0</v>
      </c>
      <c r="Z67" s="35"/>
      <c r="AA67" s="23"/>
      <c r="AB67" s="23"/>
    </row>
    <row r="68" spans="1:28" ht="15" hidden="1" customHeight="1" x14ac:dyDescent="0.25">
      <c r="A68" s="56"/>
      <c r="B68" s="52"/>
      <c r="C68" s="52" t="s">
        <v>48</v>
      </c>
      <c r="D68" s="50"/>
      <c r="E68" s="12"/>
      <c r="F68" s="12"/>
      <c r="G68" s="12"/>
      <c r="H68" s="6">
        <f t="shared" si="30"/>
        <v>0</v>
      </c>
      <c r="I68" s="6"/>
      <c r="J68" s="6">
        <f t="shared" si="31"/>
        <v>0</v>
      </c>
      <c r="K68" s="12"/>
      <c r="L68" s="24"/>
      <c r="M68" s="24"/>
      <c r="N68" s="12"/>
      <c r="O68" s="12"/>
      <c r="P68" s="12"/>
      <c r="Q68" s="6">
        <f t="shared" si="32"/>
        <v>0</v>
      </c>
      <c r="R68" s="6"/>
      <c r="S68" s="6">
        <f t="shared" si="33"/>
        <v>0</v>
      </c>
      <c r="T68" s="12"/>
      <c r="U68" s="24"/>
      <c r="V68" s="24"/>
      <c r="W68" s="6"/>
      <c r="X68" s="6"/>
      <c r="Y68" s="6">
        <f t="shared" si="34"/>
        <v>0</v>
      </c>
      <c r="Z68" s="12"/>
      <c r="AA68" s="24"/>
      <c r="AB68" s="24"/>
    </row>
    <row r="69" spans="1:28" ht="15" hidden="1" customHeight="1" x14ac:dyDescent="0.25">
      <c r="A69" s="56"/>
      <c r="B69" s="52"/>
      <c r="C69" s="52"/>
      <c r="D69" s="50"/>
      <c r="E69" s="12"/>
      <c r="F69" s="12"/>
      <c r="G69" s="12"/>
      <c r="H69" s="6">
        <f t="shared" si="30"/>
        <v>0</v>
      </c>
      <c r="I69" s="6"/>
      <c r="J69" s="6">
        <f t="shared" si="31"/>
        <v>0</v>
      </c>
      <c r="K69" s="12"/>
      <c r="L69" s="24"/>
      <c r="M69" s="24"/>
      <c r="N69" s="12"/>
      <c r="O69" s="12"/>
      <c r="P69" s="12"/>
      <c r="Q69" s="6">
        <f t="shared" si="32"/>
        <v>0</v>
      </c>
      <c r="R69" s="6"/>
      <c r="S69" s="6">
        <f t="shared" si="33"/>
        <v>0</v>
      </c>
      <c r="T69" s="12"/>
      <c r="U69" s="24"/>
      <c r="V69" s="24"/>
      <c r="W69" s="6"/>
      <c r="X69" s="6"/>
      <c r="Y69" s="6">
        <f t="shared" si="34"/>
        <v>0</v>
      </c>
      <c r="Z69" s="12"/>
      <c r="AA69" s="24"/>
      <c r="AB69" s="24"/>
    </row>
    <row r="70" spans="1:28" ht="0.75" customHeight="1" x14ac:dyDescent="0.25">
      <c r="A70" s="56"/>
      <c r="B70" s="54" t="s">
        <v>49</v>
      </c>
      <c r="C70" s="54"/>
      <c r="D70" s="54"/>
      <c r="E70" s="10">
        <f>IF(G70=0,0,(E72*G72+E74*G74+E76*G76)/G70)</f>
        <v>0</v>
      </c>
      <c r="F70" s="10">
        <f>IF(G70=0,0,(F72*G72+F74*G74+F76*G76)/G70)</f>
        <v>0</v>
      </c>
      <c r="G70" s="11">
        <f>G72+G74+G76</f>
        <v>0</v>
      </c>
      <c r="H70" s="10">
        <f>IF(K70=0,0,(H72*K72+H74*K74+H76*K76)/K70)</f>
        <v>0</v>
      </c>
      <c r="I70" s="10"/>
      <c r="J70" s="10">
        <f>IF(K70=0,0,(J72*K72+J74*K74+J76*K76)/K70)</f>
        <v>0</v>
      </c>
      <c r="K70" s="11">
        <f>K72+K74+K76</f>
        <v>0</v>
      </c>
      <c r="L70" s="22"/>
      <c r="M70" s="22"/>
      <c r="N70" s="10">
        <f>IF(P70=0,0,(N72*P72+N74*P74+N76*P76)/P70)</f>
        <v>0</v>
      </c>
      <c r="O70" s="10">
        <f>IF(P70=0,0,(O72*P72+O74*P74+O76*P76)/P70)</f>
        <v>0</v>
      </c>
      <c r="P70" s="11">
        <f>P72+P74+P76</f>
        <v>0</v>
      </c>
      <c r="Q70" s="10">
        <f>IF(T70=0,0,(Q72*T72+Q74*T74+Q76*T76)/T70)</f>
        <v>0</v>
      </c>
      <c r="R70" s="10"/>
      <c r="S70" s="10">
        <f>IF(T70=0,0,(S72*T72+S74*T74+S76*T76)/T70)</f>
        <v>0</v>
      </c>
      <c r="T70" s="11">
        <f>T72+T74+T76</f>
        <v>0</v>
      </c>
      <c r="U70" s="22"/>
      <c r="V70" s="22"/>
      <c r="W70" s="10"/>
      <c r="X70" s="10"/>
      <c r="Y70" s="10">
        <f>IF(Z70=0,0,(Y72*Z72+Y74*Z74+Y76*Z76)/Z70)</f>
        <v>0</v>
      </c>
      <c r="Z70" s="11">
        <f>Z72+Z74+Z76</f>
        <v>0</v>
      </c>
      <c r="AA70" s="22"/>
      <c r="AB70" s="22"/>
    </row>
    <row r="71" spans="1:28" ht="15" hidden="1" customHeight="1" x14ac:dyDescent="0.25">
      <c r="A71" s="56"/>
      <c r="B71" s="54"/>
      <c r="C71" s="54"/>
      <c r="D71" s="54"/>
      <c r="E71" s="10">
        <f>IF(G71=0,0,(E73*G73+E75*G75+E77*G77)/G71)</f>
        <v>0</v>
      </c>
      <c r="F71" s="10">
        <f>IF(G71=0,0,(F73*G73+F75*G75+F77*G77)/G71)</f>
        <v>0</v>
      </c>
      <c r="G71" s="11">
        <f>G73+G75+G77</f>
        <v>0</v>
      </c>
      <c r="H71" s="10">
        <f>IF(K71=0,0,(H73*K73+H75*K75+H77*K77)/K71)</f>
        <v>0</v>
      </c>
      <c r="I71" s="10"/>
      <c r="J71" s="10">
        <f>IF(K71=0,0,(J73*K73+J75*K75+J77*K77)/K71)</f>
        <v>0</v>
      </c>
      <c r="K71" s="11">
        <f>K73+K75+K77</f>
        <v>0</v>
      </c>
      <c r="L71" s="22"/>
      <c r="M71" s="22"/>
      <c r="N71" s="10">
        <f>IF(P71=0,0,(N73*P73+N75*P75+N77*P77)/P71)</f>
        <v>0</v>
      </c>
      <c r="O71" s="10">
        <f>IF(P71=0,0,(O73*P73+O75*P75+O77*P77)/P71)</f>
        <v>0</v>
      </c>
      <c r="P71" s="11">
        <f>P73+P75+P77</f>
        <v>0</v>
      </c>
      <c r="Q71" s="10">
        <f>IF(T71=0,0,(Q73*T73+Q75*T75+Q77*T77)/T71)</f>
        <v>0</v>
      </c>
      <c r="R71" s="10"/>
      <c r="S71" s="10">
        <f>IF(T71=0,0,(S73*T73+S75*T75+S77*T77)/T71)</f>
        <v>0</v>
      </c>
      <c r="T71" s="11">
        <f>T73+T75+T77</f>
        <v>0</v>
      </c>
      <c r="U71" s="22"/>
      <c r="V71" s="22"/>
      <c r="W71" s="10"/>
      <c r="X71" s="10"/>
      <c r="Y71" s="10">
        <f>IF(Z71=0,0,(Y73*Z73+Y75*Z75+Y77*Z77)/Z71)</f>
        <v>0</v>
      </c>
      <c r="Z71" s="11">
        <f>Z73+Z75+Z77</f>
        <v>0</v>
      </c>
      <c r="AA71" s="22"/>
      <c r="AB71" s="22"/>
    </row>
    <row r="72" spans="1:28" ht="15" hidden="1" customHeight="1" x14ac:dyDescent="0.25">
      <c r="A72" s="56"/>
      <c r="B72" s="52" t="s">
        <v>50</v>
      </c>
      <c r="C72" s="52" t="s">
        <v>51</v>
      </c>
      <c r="D72" s="49"/>
      <c r="E72" s="12"/>
      <c r="F72" s="12"/>
      <c r="G72" s="35"/>
      <c r="H72" s="6">
        <f t="shared" ref="H72:H77" si="35">E72</f>
        <v>0</v>
      </c>
      <c r="I72" s="6"/>
      <c r="J72" s="6">
        <f t="shared" ref="J72:J77" si="36">F72</f>
        <v>0</v>
      </c>
      <c r="K72" s="35"/>
      <c r="L72" s="23"/>
      <c r="M72" s="23"/>
      <c r="N72" s="12"/>
      <c r="O72" s="12"/>
      <c r="P72" s="35"/>
      <c r="Q72" s="6">
        <f t="shared" ref="Q72:Q77" si="37">N72</f>
        <v>0</v>
      </c>
      <c r="R72" s="6"/>
      <c r="S72" s="6">
        <f t="shared" ref="S72:S77" si="38">O72</f>
        <v>0</v>
      </c>
      <c r="T72" s="35"/>
      <c r="U72" s="23"/>
      <c r="V72" s="23"/>
      <c r="W72" s="6"/>
      <c r="X72" s="6"/>
      <c r="Y72" s="6">
        <f t="shared" ref="Y72:Y77" si="39">T72</f>
        <v>0</v>
      </c>
      <c r="Z72" s="35"/>
      <c r="AA72" s="23"/>
      <c r="AB72" s="23"/>
    </row>
    <row r="73" spans="1:28" ht="15" hidden="1" customHeight="1" x14ac:dyDescent="0.25">
      <c r="A73" s="56"/>
      <c r="B73" s="52"/>
      <c r="C73" s="52"/>
      <c r="D73" s="50"/>
      <c r="E73" s="12"/>
      <c r="F73" s="12"/>
      <c r="G73" s="35"/>
      <c r="H73" s="6">
        <f t="shared" si="35"/>
        <v>0</v>
      </c>
      <c r="I73" s="6"/>
      <c r="J73" s="6">
        <f t="shared" si="36"/>
        <v>0</v>
      </c>
      <c r="K73" s="35"/>
      <c r="L73" s="23"/>
      <c r="M73" s="23"/>
      <c r="N73" s="12"/>
      <c r="O73" s="12"/>
      <c r="P73" s="35"/>
      <c r="Q73" s="6">
        <f t="shared" si="37"/>
        <v>0</v>
      </c>
      <c r="R73" s="6"/>
      <c r="S73" s="6">
        <f t="shared" si="38"/>
        <v>0</v>
      </c>
      <c r="T73" s="35"/>
      <c r="U73" s="23"/>
      <c r="V73" s="23"/>
      <c r="W73" s="6"/>
      <c r="X73" s="6"/>
      <c r="Y73" s="6">
        <f t="shared" si="39"/>
        <v>0</v>
      </c>
      <c r="Z73" s="35"/>
      <c r="AA73" s="23"/>
      <c r="AB73" s="23"/>
    </row>
    <row r="74" spans="1:28" ht="15" hidden="1" customHeight="1" x14ac:dyDescent="0.25">
      <c r="A74" s="56"/>
      <c r="B74" s="52"/>
      <c r="C74" s="52" t="s">
        <v>52</v>
      </c>
      <c r="D74" s="49"/>
      <c r="E74" s="12"/>
      <c r="F74" s="12"/>
      <c r="G74" s="35"/>
      <c r="H74" s="6">
        <f t="shared" si="35"/>
        <v>0</v>
      </c>
      <c r="I74" s="6"/>
      <c r="J74" s="6">
        <f t="shared" si="36"/>
        <v>0</v>
      </c>
      <c r="K74" s="35"/>
      <c r="L74" s="23"/>
      <c r="M74" s="23"/>
      <c r="N74" s="12"/>
      <c r="O74" s="12"/>
      <c r="P74" s="35"/>
      <c r="Q74" s="6">
        <f t="shared" si="37"/>
        <v>0</v>
      </c>
      <c r="R74" s="6"/>
      <c r="S74" s="6">
        <f t="shared" si="38"/>
        <v>0</v>
      </c>
      <c r="T74" s="35"/>
      <c r="U74" s="23"/>
      <c r="V74" s="23"/>
      <c r="W74" s="6"/>
      <c r="X74" s="6"/>
      <c r="Y74" s="6">
        <f t="shared" si="39"/>
        <v>0</v>
      </c>
      <c r="Z74" s="35"/>
      <c r="AA74" s="23"/>
      <c r="AB74" s="23"/>
    </row>
    <row r="75" spans="1:28" ht="15" hidden="1" customHeight="1" x14ac:dyDescent="0.25">
      <c r="A75" s="56"/>
      <c r="B75" s="52"/>
      <c r="C75" s="52"/>
      <c r="D75" s="50"/>
      <c r="E75" s="12"/>
      <c r="F75" s="12"/>
      <c r="G75" s="35"/>
      <c r="H75" s="6">
        <f t="shared" si="35"/>
        <v>0</v>
      </c>
      <c r="I75" s="6"/>
      <c r="J75" s="6">
        <f t="shared" si="36"/>
        <v>0</v>
      </c>
      <c r="K75" s="35"/>
      <c r="L75" s="23"/>
      <c r="M75" s="23"/>
      <c r="N75" s="12"/>
      <c r="O75" s="12"/>
      <c r="P75" s="35"/>
      <c r="Q75" s="6">
        <f t="shared" si="37"/>
        <v>0</v>
      </c>
      <c r="R75" s="6"/>
      <c r="S75" s="6">
        <f t="shared" si="38"/>
        <v>0</v>
      </c>
      <c r="T75" s="35"/>
      <c r="U75" s="23"/>
      <c r="V75" s="23"/>
      <c r="W75" s="6"/>
      <c r="X75" s="6"/>
      <c r="Y75" s="6">
        <f t="shared" si="39"/>
        <v>0</v>
      </c>
      <c r="Z75" s="35"/>
      <c r="AA75" s="23"/>
      <c r="AB75" s="23"/>
    </row>
    <row r="76" spans="1:28" ht="15" hidden="1" customHeight="1" x14ac:dyDescent="0.25">
      <c r="A76" s="56"/>
      <c r="B76" s="52"/>
      <c r="C76" s="52" t="s">
        <v>53</v>
      </c>
      <c r="D76" s="50"/>
      <c r="E76" s="12"/>
      <c r="F76" s="12"/>
      <c r="G76" s="12"/>
      <c r="H76" s="6">
        <f t="shared" si="35"/>
        <v>0</v>
      </c>
      <c r="I76" s="6"/>
      <c r="J76" s="6">
        <f t="shared" si="36"/>
        <v>0</v>
      </c>
      <c r="K76" s="12"/>
      <c r="L76" s="24"/>
      <c r="M76" s="24"/>
      <c r="N76" s="12"/>
      <c r="O76" s="12"/>
      <c r="P76" s="12"/>
      <c r="Q76" s="6">
        <f t="shared" si="37"/>
        <v>0</v>
      </c>
      <c r="R76" s="6"/>
      <c r="S76" s="6">
        <f t="shared" si="38"/>
        <v>0</v>
      </c>
      <c r="T76" s="12"/>
      <c r="U76" s="24"/>
      <c r="V76" s="24"/>
      <c r="W76" s="6"/>
      <c r="X76" s="6"/>
      <c r="Y76" s="6">
        <f t="shared" si="39"/>
        <v>0</v>
      </c>
      <c r="Z76" s="12"/>
      <c r="AA76" s="24"/>
      <c r="AB76" s="24"/>
    </row>
    <row r="77" spans="1:28" ht="15" hidden="1" customHeight="1" x14ac:dyDescent="0.25">
      <c r="A77" s="56"/>
      <c r="B77" s="52"/>
      <c r="C77" s="52"/>
      <c r="D77" s="50"/>
      <c r="E77" s="12"/>
      <c r="F77" s="12"/>
      <c r="G77" s="12"/>
      <c r="H77" s="6">
        <f t="shared" si="35"/>
        <v>0</v>
      </c>
      <c r="I77" s="6"/>
      <c r="J77" s="6">
        <f t="shared" si="36"/>
        <v>0</v>
      </c>
      <c r="K77" s="12"/>
      <c r="L77" s="24"/>
      <c r="M77" s="24"/>
      <c r="N77" s="12"/>
      <c r="O77" s="12"/>
      <c r="P77" s="12"/>
      <c r="Q77" s="6">
        <f t="shared" si="37"/>
        <v>0</v>
      </c>
      <c r="R77" s="6"/>
      <c r="S77" s="6">
        <f t="shared" si="38"/>
        <v>0</v>
      </c>
      <c r="T77" s="12"/>
      <c r="U77" s="24"/>
      <c r="V77" s="24"/>
      <c r="W77" s="6"/>
      <c r="X77" s="6"/>
      <c r="Y77" s="6">
        <f t="shared" si="39"/>
        <v>0</v>
      </c>
      <c r="Z77" s="12"/>
      <c r="AA77" s="24"/>
      <c r="AB77" s="24"/>
    </row>
    <row r="78" spans="1:28" ht="15" hidden="1" customHeight="1" x14ac:dyDescent="0.25">
      <c r="A78" s="56"/>
      <c r="B78" s="54" t="s">
        <v>54</v>
      </c>
      <c r="C78" s="54"/>
      <c r="D78" s="54"/>
      <c r="E78" s="10">
        <f>IF(G78=0,0,(E80*G80+E82*G82+E84*G84)/G78)</f>
        <v>0</v>
      </c>
      <c r="F78" s="10">
        <f>IF(G78=0,0,(F80*G80+F82*G82+F84*G84)/G78)</f>
        <v>0</v>
      </c>
      <c r="G78" s="11">
        <f>G80+G82+G84</f>
        <v>0</v>
      </c>
      <c r="H78" s="10">
        <f>IF(K78=0,0,(H80*K80+H82*K82+H84*K84)/K78)</f>
        <v>0</v>
      </c>
      <c r="I78" s="10"/>
      <c r="J78" s="10">
        <f>IF(K78=0,0,(J80*K80+J82*K82+J84*K84)/K78)</f>
        <v>0</v>
      </c>
      <c r="K78" s="11">
        <f>K80+K82+K84</f>
        <v>0</v>
      </c>
      <c r="L78" s="22"/>
      <c r="M78" s="22"/>
      <c r="N78" s="10">
        <f>IF(P78=0,0,(N80*P80+N82*P82+N84*P84)/P78)</f>
        <v>0</v>
      </c>
      <c r="O78" s="10">
        <f>IF(P78=0,0,(O80*P80+O82*P82+O84*P84)/P78)</f>
        <v>0</v>
      </c>
      <c r="P78" s="11">
        <f>P80+P82+P84</f>
        <v>0</v>
      </c>
      <c r="Q78" s="10">
        <f>IF(T78=0,0,(Q80*T80+Q82*T82+Q84*T84)/T78)</f>
        <v>0</v>
      </c>
      <c r="R78" s="10"/>
      <c r="S78" s="10">
        <f>IF(T78=0,0,(S80*T80+S82*T82+S84*T84)/T78)</f>
        <v>0</v>
      </c>
      <c r="T78" s="11">
        <f>T80+T82+T84</f>
        <v>0</v>
      </c>
      <c r="U78" s="22"/>
      <c r="V78" s="22"/>
      <c r="W78" s="10"/>
      <c r="X78" s="10"/>
      <c r="Y78" s="10">
        <f>IF(Z78=0,0,(Y80*Z80+Y82*Z82+Y84*Z84)/Z78)</f>
        <v>0</v>
      </c>
      <c r="Z78" s="11">
        <f>Z80+Z82+Z84</f>
        <v>0</v>
      </c>
      <c r="AA78" s="22"/>
      <c r="AB78" s="22"/>
    </row>
    <row r="79" spans="1:28" ht="15" hidden="1" customHeight="1" x14ac:dyDescent="0.25">
      <c r="A79" s="56"/>
      <c r="B79" s="54"/>
      <c r="C79" s="54"/>
      <c r="D79" s="54"/>
      <c r="E79" s="10">
        <f>IF(G79=0,0,(E81*G81+E83*G83+E85*G85)/G79)</f>
        <v>0</v>
      </c>
      <c r="F79" s="10">
        <f>IF(G79=0,0,(F81*G81+F83*G83+F85*G85)/G79)</f>
        <v>0</v>
      </c>
      <c r="G79" s="11">
        <f>G81+G83+G85</f>
        <v>0</v>
      </c>
      <c r="H79" s="10">
        <f>IF(K79=0,0,(H81*K81+H83*K83+H85*K85)/K79)</f>
        <v>0</v>
      </c>
      <c r="I79" s="10"/>
      <c r="J79" s="10">
        <f>IF(K79=0,0,(J81*K81+J83*K83+J85*K85)/K79)</f>
        <v>0</v>
      </c>
      <c r="K79" s="11">
        <f>K81+K83+K85</f>
        <v>0</v>
      </c>
      <c r="L79" s="22"/>
      <c r="M79" s="22"/>
      <c r="N79" s="10">
        <f>IF(P79=0,0,(N81*P81+N83*P83+N85*P85)/P79)</f>
        <v>0</v>
      </c>
      <c r="O79" s="10">
        <f>IF(P79=0,0,(O81*P81+O83*P83+O85*P85)/P79)</f>
        <v>0</v>
      </c>
      <c r="P79" s="11">
        <f>P81+P83+P85</f>
        <v>0</v>
      </c>
      <c r="Q79" s="10">
        <f>IF(T79=0,0,(Q81*T81+Q83*T83+Q85*T85)/T79)</f>
        <v>0</v>
      </c>
      <c r="R79" s="10"/>
      <c r="S79" s="10">
        <f>IF(T79=0,0,(S81*T81+S83*T83+S85*T85)/T79)</f>
        <v>0</v>
      </c>
      <c r="T79" s="11">
        <f>T81+T83+T85</f>
        <v>0</v>
      </c>
      <c r="U79" s="22"/>
      <c r="V79" s="22"/>
      <c r="W79" s="10"/>
      <c r="X79" s="10"/>
      <c r="Y79" s="10">
        <f>IF(Z79=0,0,(Y81*Z81+Y83*Z83+Y85*Z85)/Z79)</f>
        <v>0</v>
      </c>
      <c r="Z79" s="11">
        <f>Z81+Z83+Z85</f>
        <v>0</v>
      </c>
      <c r="AA79" s="22"/>
      <c r="AB79" s="22"/>
    </row>
    <row r="80" spans="1:28" ht="15" hidden="1" customHeight="1" x14ac:dyDescent="0.25">
      <c r="A80" s="56"/>
      <c r="B80" s="52" t="s">
        <v>55</v>
      </c>
      <c r="C80" s="52" t="s">
        <v>56</v>
      </c>
      <c r="D80" s="49"/>
      <c r="E80" s="12"/>
      <c r="F80" s="12"/>
      <c r="G80" s="35"/>
      <c r="H80" s="6">
        <f t="shared" ref="H80:H85" si="40">E80</f>
        <v>0</v>
      </c>
      <c r="I80" s="6"/>
      <c r="J80" s="6">
        <f t="shared" ref="J80:J85" si="41">F80</f>
        <v>0</v>
      </c>
      <c r="K80" s="35"/>
      <c r="L80" s="23"/>
      <c r="M80" s="23"/>
      <c r="N80" s="12"/>
      <c r="O80" s="12"/>
      <c r="P80" s="35"/>
      <c r="Q80" s="6">
        <f t="shared" ref="Q80:Q85" si="42">N80</f>
        <v>0</v>
      </c>
      <c r="R80" s="6"/>
      <c r="S80" s="6">
        <f t="shared" ref="S80:S85" si="43">O80</f>
        <v>0</v>
      </c>
      <c r="T80" s="35"/>
      <c r="U80" s="23"/>
      <c r="V80" s="23"/>
      <c r="W80" s="6"/>
      <c r="X80" s="6"/>
      <c r="Y80" s="6">
        <f t="shared" ref="Y80:Y85" si="44">T80</f>
        <v>0</v>
      </c>
      <c r="Z80" s="35"/>
      <c r="AA80" s="23"/>
      <c r="AB80" s="23"/>
    </row>
    <row r="81" spans="1:28" ht="15" hidden="1" customHeight="1" x14ac:dyDescent="0.25">
      <c r="A81" s="56"/>
      <c r="B81" s="52"/>
      <c r="C81" s="52"/>
      <c r="D81" s="50"/>
      <c r="E81" s="12"/>
      <c r="F81" s="12"/>
      <c r="G81" s="35"/>
      <c r="H81" s="6">
        <f t="shared" si="40"/>
        <v>0</v>
      </c>
      <c r="I81" s="6"/>
      <c r="J81" s="6">
        <f t="shared" si="41"/>
        <v>0</v>
      </c>
      <c r="K81" s="35"/>
      <c r="L81" s="23"/>
      <c r="M81" s="23"/>
      <c r="N81" s="12"/>
      <c r="O81" s="12"/>
      <c r="P81" s="35"/>
      <c r="Q81" s="6">
        <f t="shared" si="42"/>
        <v>0</v>
      </c>
      <c r="R81" s="6"/>
      <c r="S81" s="6">
        <f t="shared" si="43"/>
        <v>0</v>
      </c>
      <c r="T81" s="35"/>
      <c r="U81" s="23"/>
      <c r="V81" s="23"/>
      <c r="W81" s="6"/>
      <c r="X81" s="6"/>
      <c r="Y81" s="6">
        <f t="shared" si="44"/>
        <v>0</v>
      </c>
      <c r="Z81" s="35"/>
      <c r="AA81" s="23"/>
      <c r="AB81" s="23"/>
    </row>
    <row r="82" spans="1:28" ht="15" hidden="1" customHeight="1" x14ac:dyDescent="0.25">
      <c r="A82" s="56"/>
      <c r="B82" s="52"/>
      <c r="C82" s="52" t="s">
        <v>57</v>
      </c>
      <c r="D82" s="49"/>
      <c r="E82" s="12"/>
      <c r="F82" s="12"/>
      <c r="G82" s="35"/>
      <c r="H82" s="6">
        <f t="shared" si="40"/>
        <v>0</v>
      </c>
      <c r="I82" s="6"/>
      <c r="J82" s="6">
        <f t="shared" si="41"/>
        <v>0</v>
      </c>
      <c r="K82" s="35"/>
      <c r="L82" s="23"/>
      <c r="M82" s="23"/>
      <c r="N82" s="12"/>
      <c r="O82" s="12"/>
      <c r="P82" s="35"/>
      <c r="Q82" s="6">
        <f t="shared" si="42"/>
        <v>0</v>
      </c>
      <c r="R82" s="6"/>
      <c r="S82" s="6">
        <f t="shared" si="43"/>
        <v>0</v>
      </c>
      <c r="T82" s="35"/>
      <c r="U82" s="23"/>
      <c r="V82" s="23"/>
      <c r="W82" s="6"/>
      <c r="X82" s="6"/>
      <c r="Y82" s="6">
        <f t="shared" si="44"/>
        <v>0</v>
      </c>
      <c r="Z82" s="35"/>
      <c r="AA82" s="23"/>
      <c r="AB82" s="23"/>
    </row>
    <row r="83" spans="1:28" ht="15" hidden="1" customHeight="1" x14ac:dyDescent="0.25">
      <c r="A83" s="56"/>
      <c r="B83" s="52"/>
      <c r="C83" s="52"/>
      <c r="D83" s="50"/>
      <c r="E83" s="12"/>
      <c r="F83" s="12"/>
      <c r="G83" s="35"/>
      <c r="H83" s="6">
        <f t="shared" si="40"/>
        <v>0</v>
      </c>
      <c r="I83" s="6"/>
      <c r="J83" s="6">
        <f t="shared" si="41"/>
        <v>0</v>
      </c>
      <c r="K83" s="35"/>
      <c r="L83" s="23"/>
      <c r="M83" s="23"/>
      <c r="N83" s="12"/>
      <c r="O83" s="12"/>
      <c r="P83" s="35"/>
      <c r="Q83" s="6">
        <f t="shared" si="42"/>
        <v>0</v>
      </c>
      <c r="R83" s="6"/>
      <c r="S83" s="6">
        <f t="shared" si="43"/>
        <v>0</v>
      </c>
      <c r="T83" s="35"/>
      <c r="U83" s="23"/>
      <c r="V83" s="23"/>
      <c r="W83" s="6"/>
      <c r="X83" s="6"/>
      <c r="Y83" s="6">
        <f t="shared" si="44"/>
        <v>0</v>
      </c>
      <c r="Z83" s="35"/>
      <c r="AA83" s="23"/>
      <c r="AB83" s="23"/>
    </row>
    <row r="84" spans="1:28" ht="15" hidden="1" customHeight="1" x14ac:dyDescent="0.25">
      <c r="A84" s="56"/>
      <c r="B84" s="52"/>
      <c r="C84" s="52" t="s">
        <v>58</v>
      </c>
      <c r="D84" s="50"/>
      <c r="E84" s="12"/>
      <c r="F84" s="12"/>
      <c r="G84" s="12"/>
      <c r="H84" s="6">
        <f t="shared" si="40"/>
        <v>0</v>
      </c>
      <c r="I84" s="6"/>
      <c r="J84" s="6">
        <f t="shared" si="41"/>
        <v>0</v>
      </c>
      <c r="K84" s="12"/>
      <c r="L84" s="24"/>
      <c r="M84" s="24"/>
      <c r="N84" s="12"/>
      <c r="O84" s="12"/>
      <c r="P84" s="12"/>
      <c r="Q84" s="6">
        <f t="shared" si="42"/>
        <v>0</v>
      </c>
      <c r="R84" s="6"/>
      <c r="S84" s="6">
        <f t="shared" si="43"/>
        <v>0</v>
      </c>
      <c r="T84" s="12"/>
      <c r="U84" s="24"/>
      <c r="V84" s="24"/>
      <c r="W84" s="6"/>
      <c r="X84" s="6"/>
      <c r="Y84" s="6">
        <f t="shared" si="44"/>
        <v>0</v>
      </c>
      <c r="Z84" s="12"/>
      <c r="AA84" s="24"/>
      <c r="AB84" s="24"/>
    </row>
    <row r="85" spans="1:28" ht="15" hidden="1" customHeight="1" x14ac:dyDescent="0.25">
      <c r="A85" s="56"/>
      <c r="B85" s="52"/>
      <c r="C85" s="52"/>
      <c r="D85" s="50"/>
      <c r="E85" s="12"/>
      <c r="F85" s="12"/>
      <c r="G85" s="12"/>
      <c r="H85" s="6">
        <f t="shared" si="40"/>
        <v>0</v>
      </c>
      <c r="I85" s="6"/>
      <c r="J85" s="6">
        <f t="shared" si="41"/>
        <v>0</v>
      </c>
      <c r="K85" s="12"/>
      <c r="L85" s="24"/>
      <c r="M85" s="24"/>
      <c r="N85" s="12"/>
      <c r="O85" s="12"/>
      <c r="P85" s="12"/>
      <c r="Q85" s="6">
        <f t="shared" si="42"/>
        <v>0</v>
      </c>
      <c r="R85" s="6"/>
      <c r="S85" s="6">
        <f t="shared" si="43"/>
        <v>0</v>
      </c>
      <c r="T85" s="12"/>
      <c r="U85" s="24"/>
      <c r="V85" s="24"/>
      <c r="W85" s="6"/>
      <c r="X85" s="6"/>
      <c r="Y85" s="6">
        <f t="shared" si="44"/>
        <v>0</v>
      </c>
      <c r="Z85" s="12"/>
      <c r="AA85" s="24"/>
      <c r="AB85" s="24"/>
    </row>
    <row r="86" spans="1:28" ht="15" hidden="1" customHeight="1" x14ac:dyDescent="0.25">
      <c r="A86" s="56"/>
      <c r="B86" s="54" t="s">
        <v>59</v>
      </c>
      <c r="C86" s="54"/>
      <c r="D86" s="54"/>
      <c r="E86" s="10">
        <f>IF(G86=0,0,(E88*G88+E90*G90+E92*G92)/G86)</f>
        <v>0</v>
      </c>
      <c r="F86" s="10">
        <f>IF(G86=0,0,(F88*G88+F90*G90+F92*G92)/G86)</f>
        <v>0</v>
      </c>
      <c r="G86" s="11">
        <f>G88+G90+G92</f>
        <v>0</v>
      </c>
      <c r="H86" s="10">
        <f>IF(K86=0,0,(H88*K88+H90*K90+H92*K92)/K86)</f>
        <v>0</v>
      </c>
      <c r="I86" s="10"/>
      <c r="J86" s="10">
        <f>IF(K86=0,0,(J88*K88+J90*K90+J92*K92)/K86)</f>
        <v>0</v>
      </c>
      <c r="K86" s="11">
        <f>K88+K90+K92</f>
        <v>0</v>
      </c>
      <c r="L86" s="22"/>
      <c r="M86" s="22"/>
      <c r="N86" s="10">
        <f>IF(P86=0,0,(N88*P88+N90*P90+N92*P92)/P86)</f>
        <v>0</v>
      </c>
      <c r="O86" s="10">
        <f>IF(P86=0,0,(O88*P88+O90*P90+O92*P92)/P86)</f>
        <v>0</v>
      </c>
      <c r="P86" s="11">
        <f>P88+P90+P92</f>
        <v>0</v>
      </c>
      <c r="Q86" s="10">
        <f>IF(T86=0,0,(Q88*T88+Q90*T90+Q92*T92)/T86)</f>
        <v>0</v>
      </c>
      <c r="R86" s="10"/>
      <c r="S86" s="10">
        <f>IF(T86=0,0,(S88*T88+S90*T90+S92*T92)/T86)</f>
        <v>0</v>
      </c>
      <c r="T86" s="11">
        <f>T88+T90+T92</f>
        <v>0</v>
      </c>
      <c r="U86" s="22"/>
      <c r="V86" s="22"/>
      <c r="W86" s="10"/>
      <c r="X86" s="10"/>
      <c r="Y86" s="10">
        <f>IF(Z86=0,0,(Y88*Z88+Y90*Z90+Y92*Z92)/Z86)</f>
        <v>0</v>
      </c>
      <c r="Z86" s="11">
        <f>Z88+Z90+Z92</f>
        <v>0</v>
      </c>
      <c r="AA86" s="22"/>
      <c r="AB86" s="22"/>
    </row>
    <row r="87" spans="1:28" ht="15" hidden="1" customHeight="1" x14ac:dyDescent="0.25">
      <c r="A87" s="56"/>
      <c r="B87" s="54"/>
      <c r="C87" s="54"/>
      <c r="D87" s="54"/>
      <c r="E87" s="10">
        <f>IF(G87=0,0,(E89*G89+E91*G91+E93*G93)/G87)</f>
        <v>0</v>
      </c>
      <c r="F87" s="10">
        <f>IF(G87=0,0,(F89*G89+F91*G91+F93*G93)/G87)</f>
        <v>0</v>
      </c>
      <c r="G87" s="11">
        <f>G89+G91+G93</f>
        <v>0</v>
      </c>
      <c r="H87" s="10">
        <f>IF(K87=0,0,(H89*K89+H91*K91+H93*K93)/K87)</f>
        <v>0</v>
      </c>
      <c r="I87" s="10"/>
      <c r="J87" s="10">
        <f>IF(K87=0,0,(J89*K89+J91*K91+J93*K93)/K87)</f>
        <v>0</v>
      </c>
      <c r="K87" s="11">
        <f>K89+K91+K93</f>
        <v>0</v>
      </c>
      <c r="L87" s="22"/>
      <c r="M87" s="22"/>
      <c r="N87" s="10">
        <f>IF(P87=0,0,(N89*P89+N91*P91+N93*P93)/P87)</f>
        <v>0</v>
      </c>
      <c r="O87" s="10">
        <f>IF(P87=0,0,(O89*P89+O91*P91+O93*P93)/P87)</f>
        <v>0</v>
      </c>
      <c r="P87" s="11">
        <f>P89+P91+P93</f>
        <v>0</v>
      </c>
      <c r="Q87" s="10">
        <f>IF(T87=0,0,(Q89*T89+Q91*T91+Q93*T93)/T87)</f>
        <v>0</v>
      </c>
      <c r="R87" s="10"/>
      <c r="S87" s="10">
        <f>IF(T87=0,0,(S89*T89+S91*T91+S93*T93)/T87)</f>
        <v>0</v>
      </c>
      <c r="T87" s="11">
        <f>T89+T91+T93</f>
        <v>0</v>
      </c>
      <c r="U87" s="22"/>
      <c r="V87" s="22"/>
      <c r="W87" s="10"/>
      <c r="X87" s="10"/>
      <c r="Y87" s="10">
        <f>IF(Z87=0,0,(Y89*Z89+Y91*Z91+Y93*Z93)/Z87)</f>
        <v>0</v>
      </c>
      <c r="Z87" s="11">
        <f>Z89+Z91+Z93</f>
        <v>0</v>
      </c>
      <c r="AA87" s="22"/>
      <c r="AB87" s="22"/>
    </row>
    <row r="88" spans="1:28" ht="15" hidden="1" customHeight="1" x14ac:dyDescent="0.25">
      <c r="A88" s="56"/>
      <c r="B88" s="52" t="s">
        <v>60</v>
      </c>
      <c r="C88" s="52" t="s">
        <v>61</v>
      </c>
      <c r="D88" s="49"/>
      <c r="E88" s="12"/>
      <c r="F88" s="12"/>
      <c r="G88" s="35"/>
      <c r="H88" s="6">
        <f t="shared" ref="H88:H93" si="45">E88</f>
        <v>0</v>
      </c>
      <c r="I88" s="6"/>
      <c r="J88" s="6">
        <f t="shared" ref="J88:J93" si="46">F88</f>
        <v>0</v>
      </c>
      <c r="K88" s="35"/>
      <c r="L88" s="23"/>
      <c r="M88" s="23"/>
      <c r="N88" s="12"/>
      <c r="O88" s="12"/>
      <c r="P88" s="35"/>
      <c r="Q88" s="6">
        <f t="shared" ref="Q88:Q93" si="47">N88</f>
        <v>0</v>
      </c>
      <c r="R88" s="6"/>
      <c r="S88" s="6">
        <f t="shared" ref="S88:S93" si="48">O88</f>
        <v>0</v>
      </c>
      <c r="T88" s="35"/>
      <c r="U88" s="23"/>
      <c r="V88" s="23"/>
      <c r="W88" s="6"/>
      <c r="X88" s="6"/>
      <c r="Y88" s="6">
        <f t="shared" ref="Y88:Y93" si="49">T88</f>
        <v>0</v>
      </c>
      <c r="Z88" s="35"/>
      <c r="AA88" s="23"/>
      <c r="AB88" s="23"/>
    </row>
    <row r="89" spans="1:28" ht="15" hidden="1" customHeight="1" x14ac:dyDescent="0.25">
      <c r="A89" s="56"/>
      <c r="B89" s="52"/>
      <c r="C89" s="52"/>
      <c r="D89" s="50"/>
      <c r="E89" s="12"/>
      <c r="F89" s="12"/>
      <c r="G89" s="35"/>
      <c r="H89" s="6">
        <f t="shared" si="45"/>
        <v>0</v>
      </c>
      <c r="I89" s="6"/>
      <c r="J89" s="6">
        <f t="shared" si="46"/>
        <v>0</v>
      </c>
      <c r="K89" s="35"/>
      <c r="L89" s="23"/>
      <c r="M89" s="23"/>
      <c r="N89" s="12"/>
      <c r="O89" s="12"/>
      <c r="P89" s="35"/>
      <c r="Q89" s="6">
        <f t="shared" si="47"/>
        <v>0</v>
      </c>
      <c r="R89" s="6"/>
      <c r="S89" s="6">
        <f t="shared" si="48"/>
        <v>0</v>
      </c>
      <c r="T89" s="35"/>
      <c r="U89" s="23"/>
      <c r="V89" s="23"/>
      <c r="W89" s="6"/>
      <c r="X89" s="6"/>
      <c r="Y89" s="6">
        <f t="shared" si="49"/>
        <v>0</v>
      </c>
      <c r="Z89" s="35"/>
      <c r="AA89" s="23"/>
      <c r="AB89" s="23"/>
    </row>
    <row r="90" spans="1:28" ht="15" hidden="1" customHeight="1" x14ac:dyDescent="0.25">
      <c r="A90" s="56"/>
      <c r="B90" s="52"/>
      <c r="C90" s="52" t="s">
        <v>62</v>
      </c>
      <c r="D90" s="49"/>
      <c r="E90" s="12"/>
      <c r="F90" s="12"/>
      <c r="G90" s="35"/>
      <c r="H90" s="6">
        <f t="shared" si="45"/>
        <v>0</v>
      </c>
      <c r="I90" s="6"/>
      <c r="J90" s="6">
        <f t="shared" si="46"/>
        <v>0</v>
      </c>
      <c r="K90" s="35"/>
      <c r="L90" s="23"/>
      <c r="M90" s="23"/>
      <c r="N90" s="12"/>
      <c r="O90" s="12"/>
      <c r="P90" s="35"/>
      <c r="Q90" s="6">
        <f t="shared" si="47"/>
        <v>0</v>
      </c>
      <c r="R90" s="6"/>
      <c r="S90" s="6">
        <f t="shared" si="48"/>
        <v>0</v>
      </c>
      <c r="T90" s="35"/>
      <c r="U90" s="23"/>
      <c r="V90" s="23"/>
      <c r="W90" s="6"/>
      <c r="X90" s="6"/>
      <c r="Y90" s="6">
        <f t="shared" si="49"/>
        <v>0</v>
      </c>
      <c r="Z90" s="35"/>
      <c r="AA90" s="23"/>
      <c r="AB90" s="23"/>
    </row>
    <row r="91" spans="1:28" ht="15" hidden="1" customHeight="1" x14ac:dyDescent="0.25">
      <c r="A91" s="56"/>
      <c r="B91" s="52"/>
      <c r="C91" s="52"/>
      <c r="D91" s="50"/>
      <c r="E91" s="12"/>
      <c r="F91" s="12"/>
      <c r="G91" s="35"/>
      <c r="H91" s="6">
        <f t="shared" si="45"/>
        <v>0</v>
      </c>
      <c r="I91" s="6"/>
      <c r="J91" s="6">
        <f t="shared" si="46"/>
        <v>0</v>
      </c>
      <c r="K91" s="35"/>
      <c r="L91" s="23"/>
      <c r="M91" s="23"/>
      <c r="N91" s="12"/>
      <c r="O91" s="12"/>
      <c r="P91" s="35"/>
      <c r="Q91" s="6">
        <f t="shared" si="47"/>
        <v>0</v>
      </c>
      <c r="R91" s="6"/>
      <c r="S91" s="6">
        <f t="shared" si="48"/>
        <v>0</v>
      </c>
      <c r="T91" s="35"/>
      <c r="U91" s="23"/>
      <c r="V91" s="23"/>
      <c r="W91" s="6"/>
      <c r="X91" s="6"/>
      <c r="Y91" s="6">
        <f t="shared" si="49"/>
        <v>0</v>
      </c>
      <c r="Z91" s="35"/>
      <c r="AA91" s="23"/>
      <c r="AB91" s="23"/>
    </row>
    <row r="92" spans="1:28" ht="15" hidden="1" customHeight="1" x14ac:dyDescent="0.25">
      <c r="A92" s="56"/>
      <c r="B92" s="52"/>
      <c r="C92" s="52" t="s">
        <v>63</v>
      </c>
      <c r="D92" s="50"/>
      <c r="E92" s="12"/>
      <c r="F92" s="12"/>
      <c r="G92" s="12"/>
      <c r="H92" s="6">
        <f t="shared" si="45"/>
        <v>0</v>
      </c>
      <c r="I92" s="6"/>
      <c r="J92" s="6">
        <f t="shared" si="46"/>
        <v>0</v>
      </c>
      <c r="K92" s="12"/>
      <c r="L92" s="24"/>
      <c r="M92" s="24"/>
      <c r="N92" s="12"/>
      <c r="O92" s="12"/>
      <c r="P92" s="12"/>
      <c r="Q92" s="6">
        <f t="shared" si="47"/>
        <v>0</v>
      </c>
      <c r="R92" s="6"/>
      <c r="S92" s="6">
        <f t="shared" si="48"/>
        <v>0</v>
      </c>
      <c r="T92" s="12"/>
      <c r="U92" s="24"/>
      <c r="V92" s="24"/>
      <c r="W92" s="6"/>
      <c r="X92" s="6"/>
      <c r="Y92" s="6">
        <f t="shared" si="49"/>
        <v>0</v>
      </c>
      <c r="Z92" s="12"/>
      <c r="AA92" s="24"/>
      <c r="AB92" s="24"/>
    </row>
    <row r="93" spans="1:28" ht="15" hidden="1" customHeight="1" x14ac:dyDescent="0.25">
      <c r="A93" s="56"/>
      <c r="B93" s="52"/>
      <c r="C93" s="52"/>
      <c r="D93" s="50"/>
      <c r="E93" s="12"/>
      <c r="F93" s="12"/>
      <c r="G93" s="12"/>
      <c r="H93" s="6">
        <f t="shared" si="45"/>
        <v>0</v>
      </c>
      <c r="I93" s="6"/>
      <c r="J93" s="6">
        <f t="shared" si="46"/>
        <v>0</v>
      </c>
      <c r="K93" s="12"/>
      <c r="L93" s="24"/>
      <c r="M93" s="24"/>
      <c r="N93" s="12"/>
      <c r="O93" s="12"/>
      <c r="P93" s="12"/>
      <c r="Q93" s="6">
        <f t="shared" si="47"/>
        <v>0</v>
      </c>
      <c r="R93" s="6"/>
      <c r="S93" s="6">
        <f t="shared" si="48"/>
        <v>0</v>
      </c>
      <c r="T93" s="12"/>
      <c r="U93" s="24"/>
      <c r="V93" s="24"/>
      <c r="W93" s="6"/>
      <c r="X93" s="6"/>
      <c r="Y93" s="6">
        <f t="shared" si="49"/>
        <v>0</v>
      </c>
      <c r="Z93" s="12"/>
      <c r="AA93" s="24"/>
      <c r="AB93" s="24"/>
    </row>
    <row r="94" spans="1:28" ht="15" hidden="1" customHeight="1" x14ac:dyDescent="0.25">
      <c r="A94" s="56"/>
      <c r="B94" s="54" t="s">
        <v>64</v>
      </c>
      <c r="C94" s="54"/>
      <c r="D94" s="54"/>
      <c r="E94" s="10">
        <f>IF(G94=0,0,(E96*G96+E98*G98+E100*G100)/G94)</f>
        <v>0</v>
      </c>
      <c r="F94" s="10">
        <f>IF(G94=0,0,(F96*G96+F98*G98+F100*G100)/G94)</f>
        <v>0</v>
      </c>
      <c r="G94" s="11">
        <f>G96+G98+G100</f>
        <v>0</v>
      </c>
      <c r="H94" s="10">
        <f>IF(K94=0,0,(H96*K96+H98*K98+H100*K100)/K94)</f>
        <v>0</v>
      </c>
      <c r="I94" s="10"/>
      <c r="J94" s="10">
        <f>IF(K94=0,0,(J96*K96+J98*K98+J100*K100)/K94)</f>
        <v>0</v>
      </c>
      <c r="K94" s="11">
        <f>K96+K98+K100</f>
        <v>0</v>
      </c>
      <c r="L94" s="22"/>
      <c r="M94" s="22"/>
      <c r="N94" s="10">
        <f>IF(P94=0,0,(N96*P96+N98*P98+N100*P100)/P94)</f>
        <v>0</v>
      </c>
      <c r="O94" s="10">
        <f>IF(P94=0,0,(O96*P96+O98*P98+O100*P100)/P94)</f>
        <v>0</v>
      </c>
      <c r="P94" s="11">
        <f>P96+P98+P100</f>
        <v>0</v>
      </c>
      <c r="Q94" s="10">
        <f>IF(T94=0,0,(Q96*T96+Q98*T98+Q100*T100)/T94)</f>
        <v>0</v>
      </c>
      <c r="R94" s="10"/>
      <c r="S94" s="10">
        <f>IF(T94=0,0,(S96*T96+S98*T98+S100*T100)/T94)</f>
        <v>0</v>
      </c>
      <c r="T94" s="11">
        <f>T96+T98+T100</f>
        <v>0</v>
      </c>
      <c r="U94" s="22"/>
      <c r="V94" s="22"/>
      <c r="W94" s="10"/>
      <c r="X94" s="10"/>
      <c r="Y94" s="10">
        <f>IF(Z94=0,0,(Y96*Z96+Y98*Z98+Y100*Z100)/Z94)</f>
        <v>0</v>
      </c>
      <c r="Z94" s="11">
        <f>Z96+Z98+Z100</f>
        <v>0</v>
      </c>
      <c r="AA94" s="22"/>
      <c r="AB94" s="22"/>
    </row>
    <row r="95" spans="1:28" ht="15" hidden="1" customHeight="1" x14ac:dyDescent="0.25">
      <c r="A95" s="56"/>
      <c r="B95" s="54"/>
      <c r="C95" s="54"/>
      <c r="D95" s="54"/>
      <c r="E95" s="10">
        <f>IF(G95=0,0,(E97*G97+E99*G99+E101*G101)/G95)</f>
        <v>0</v>
      </c>
      <c r="F95" s="10">
        <f>IF(G95=0,0,(F97*G97+F99*G99+F101*G101)/G95)</f>
        <v>0</v>
      </c>
      <c r="G95" s="11">
        <f>G97+G99+G101</f>
        <v>0</v>
      </c>
      <c r="H95" s="10">
        <f>IF(K95=0,0,(H97*K97+H99*K99+H101*K101)/K95)</f>
        <v>0</v>
      </c>
      <c r="I95" s="10"/>
      <c r="J95" s="10">
        <f>IF(K95=0,0,(J97*K97+J99*K99+J101*K101)/K95)</f>
        <v>0</v>
      </c>
      <c r="K95" s="11">
        <f>K97+K99+K101</f>
        <v>0</v>
      </c>
      <c r="L95" s="22"/>
      <c r="M95" s="22"/>
      <c r="N95" s="10">
        <f>IF(P95=0,0,(N97*P97+N99*P99+N101*P101)/P95)</f>
        <v>0</v>
      </c>
      <c r="O95" s="10">
        <f>IF(P95=0,0,(O97*P97+O99*P99+O101*P101)/P95)</f>
        <v>0</v>
      </c>
      <c r="P95" s="11">
        <f>P97+P99+P101</f>
        <v>0</v>
      </c>
      <c r="Q95" s="10">
        <f>IF(T95=0,0,(Q97*T97+Q99*T99+Q101*T101)/T95)</f>
        <v>0</v>
      </c>
      <c r="R95" s="10"/>
      <c r="S95" s="10">
        <f>IF(T95=0,0,(S97*T97+S99*T99+S101*T101)/T95)</f>
        <v>0</v>
      </c>
      <c r="T95" s="11">
        <f>T97+T99+T101</f>
        <v>0</v>
      </c>
      <c r="U95" s="22"/>
      <c r="V95" s="22"/>
      <c r="W95" s="10"/>
      <c r="X95" s="10"/>
      <c r="Y95" s="10">
        <f>IF(Z95=0,0,(Y97*Z97+Y99*Z99+Y101*Z101)/Z95)</f>
        <v>0</v>
      </c>
      <c r="Z95" s="11">
        <f>Z97+Z99+Z101</f>
        <v>0</v>
      </c>
      <c r="AA95" s="22"/>
      <c r="AB95" s="22"/>
    </row>
    <row r="96" spans="1:28" ht="15" hidden="1" customHeight="1" x14ac:dyDescent="0.25">
      <c r="A96" s="56"/>
      <c r="B96" s="52" t="s">
        <v>65</v>
      </c>
      <c r="C96" s="52" t="s">
        <v>66</v>
      </c>
      <c r="D96" s="49"/>
      <c r="E96" s="12"/>
      <c r="F96" s="12"/>
      <c r="G96" s="35"/>
      <c r="H96" s="6">
        <f t="shared" ref="H96:H101" si="50">E96</f>
        <v>0</v>
      </c>
      <c r="I96" s="6"/>
      <c r="J96" s="6">
        <f t="shared" ref="J96:J101" si="51">F96</f>
        <v>0</v>
      </c>
      <c r="K96" s="35"/>
      <c r="L96" s="23"/>
      <c r="M96" s="23"/>
      <c r="N96" s="12"/>
      <c r="O96" s="12"/>
      <c r="P96" s="35"/>
      <c r="Q96" s="6">
        <f t="shared" ref="Q96:Q101" si="52">N96</f>
        <v>0</v>
      </c>
      <c r="R96" s="6"/>
      <c r="S96" s="6">
        <f t="shared" ref="S96:S101" si="53">O96</f>
        <v>0</v>
      </c>
      <c r="T96" s="35"/>
      <c r="U96" s="23"/>
      <c r="V96" s="23"/>
      <c r="W96" s="6"/>
      <c r="X96" s="6"/>
      <c r="Y96" s="6">
        <f t="shared" ref="Y96:Y101" si="54">T96</f>
        <v>0</v>
      </c>
      <c r="Z96" s="35"/>
      <c r="AA96" s="23"/>
      <c r="AB96" s="23"/>
    </row>
    <row r="97" spans="1:28" ht="15" hidden="1" customHeight="1" x14ac:dyDescent="0.25">
      <c r="A97" s="56"/>
      <c r="B97" s="52"/>
      <c r="C97" s="52"/>
      <c r="D97" s="50"/>
      <c r="E97" s="12"/>
      <c r="F97" s="12"/>
      <c r="G97" s="35"/>
      <c r="H97" s="6">
        <f t="shared" si="50"/>
        <v>0</v>
      </c>
      <c r="I97" s="6"/>
      <c r="J97" s="6">
        <f t="shared" si="51"/>
        <v>0</v>
      </c>
      <c r="K97" s="35"/>
      <c r="L97" s="23"/>
      <c r="M97" s="23"/>
      <c r="N97" s="12"/>
      <c r="O97" s="12"/>
      <c r="P97" s="35"/>
      <c r="Q97" s="6">
        <f t="shared" si="52"/>
        <v>0</v>
      </c>
      <c r="R97" s="6"/>
      <c r="S97" s="6">
        <f t="shared" si="53"/>
        <v>0</v>
      </c>
      <c r="T97" s="35"/>
      <c r="U97" s="23"/>
      <c r="V97" s="23"/>
      <c r="W97" s="6"/>
      <c r="X97" s="6"/>
      <c r="Y97" s="6">
        <f t="shared" si="54"/>
        <v>0</v>
      </c>
      <c r="Z97" s="35"/>
      <c r="AA97" s="23"/>
      <c r="AB97" s="23"/>
    </row>
    <row r="98" spans="1:28" ht="15" hidden="1" customHeight="1" x14ac:dyDescent="0.25">
      <c r="A98" s="56"/>
      <c r="B98" s="52"/>
      <c r="C98" s="52" t="s">
        <v>67</v>
      </c>
      <c r="D98" s="49"/>
      <c r="E98" s="12"/>
      <c r="F98" s="12"/>
      <c r="G98" s="35"/>
      <c r="H98" s="6">
        <f t="shared" si="50"/>
        <v>0</v>
      </c>
      <c r="I98" s="6"/>
      <c r="J98" s="6">
        <f t="shared" si="51"/>
        <v>0</v>
      </c>
      <c r="K98" s="35"/>
      <c r="L98" s="23"/>
      <c r="M98" s="23"/>
      <c r="N98" s="12"/>
      <c r="O98" s="12"/>
      <c r="P98" s="35"/>
      <c r="Q98" s="6">
        <f t="shared" si="52"/>
        <v>0</v>
      </c>
      <c r="R98" s="6"/>
      <c r="S98" s="6">
        <f t="shared" si="53"/>
        <v>0</v>
      </c>
      <c r="T98" s="35"/>
      <c r="U98" s="23"/>
      <c r="V98" s="23"/>
      <c r="W98" s="6"/>
      <c r="X98" s="6"/>
      <c r="Y98" s="6">
        <f t="shared" si="54"/>
        <v>0</v>
      </c>
      <c r="Z98" s="35"/>
      <c r="AA98" s="23"/>
      <c r="AB98" s="23"/>
    </row>
    <row r="99" spans="1:28" ht="15" hidden="1" customHeight="1" x14ac:dyDescent="0.25">
      <c r="A99" s="56"/>
      <c r="B99" s="52"/>
      <c r="C99" s="52"/>
      <c r="D99" s="50"/>
      <c r="E99" s="12"/>
      <c r="F99" s="12"/>
      <c r="G99" s="35"/>
      <c r="H99" s="6">
        <f t="shared" si="50"/>
        <v>0</v>
      </c>
      <c r="I99" s="6"/>
      <c r="J99" s="6">
        <f t="shared" si="51"/>
        <v>0</v>
      </c>
      <c r="K99" s="35"/>
      <c r="L99" s="23"/>
      <c r="M99" s="23"/>
      <c r="N99" s="12"/>
      <c r="O99" s="12"/>
      <c r="P99" s="35"/>
      <c r="Q99" s="6">
        <f t="shared" si="52"/>
        <v>0</v>
      </c>
      <c r="R99" s="6"/>
      <c r="S99" s="6">
        <f t="shared" si="53"/>
        <v>0</v>
      </c>
      <c r="T99" s="35"/>
      <c r="U99" s="23"/>
      <c r="V99" s="23"/>
      <c r="W99" s="6"/>
      <c r="X99" s="6"/>
      <c r="Y99" s="6">
        <f t="shared" si="54"/>
        <v>0</v>
      </c>
      <c r="Z99" s="35"/>
      <c r="AA99" s="23"/>
      <c r="AB99" s="23"/>
    </row>
    <row r="100" spans="1:28" ht="15" hidden="1" customHeight="1" x14ac:dyDescent="0.25">
      <c r="A100" s="56"/>
      <c r="B100" s="52"/>
      <c r="C100" s="52" t="s">
        <v>68</v>
      </c>
      <c r="D100" s="50"/>
      <c r="E100" s="12"/>
      <c r="F100" s="12"/>
      <c r="G100" s="12"/>
      <c r="H100" s="6">
        <f t="shared" si="50"/>
        <v>0</v>
      </c>
      <c r="I100" s="6"/>
      <c r="J100" s="6">
        <f t="shared" si="51"/>
        <v>0</v>
      </c>
      <c r="K100" s="12"/>
      <c r="L100" s="24"/>
      <c r="M100" s="24"/>
      <c r="N100" s="12"/>
      <c r="O100" s="12"/>
      <c r="P100" s="12"/>
      <c r="Q100" s="6">
        <f t="shared" si="52"/>
        <v>0</v>
      </c>
      <c r="R100" s="6"/>
      <c r="S100" s="6">
        <f t="shared" si="53"/>
        <v>0</v>
      </c>
      <c r="T100" s="12"/>
      <c r="U100" s="24"/>
      <c r="V100" s="24"/>
      <c r="W100" s="6"/>
      <c r="X100" s="6"/>
      <c r="Y100" s="6">
        <f t="shared" si="54"/>
        <v>0</v>
      </c>
      <c r="Z100" s="12"/>
      <c r="AA100" s="24"/>
      <c r="AB100" s="24"/>
    </row>
    <row r="101" spans="1:28" ht="15" hidden="1" customHeight="1" x14ac:dyDescent="0.25">
      <c r="A101" s="56"/>
      <c r="B101" s="52"/>
      <c r="C101" s="52"/>
      <c r="D101" s="50"/>
      <c r="E101" s="12"/>
      <c r="F101" s="12"/>
      <c r="G101" s="12"/>
      <c r="H101" s="6">
        <f t="shared" si="50"/>
        <v>0</v>
      </c>
      <c r="I101" s="6"/>
      <c r="J101" s="6">
        <f t="shared" si="51"/>
        <v>0</v>
      </c>
      <c r="K101" s="12"/>
      <c r="L101" s="24"/>
      <c r="M101" s="24"/>
      <c r="N101" s="12"/>
      <c r="O101" s="12"/>
      <c r="P101" s="12"/>
      <c r="Q101" s="6">
        <f t="shared" si="52"/>
        <v>0</v>
      </c>
      <c r="R101" s="6"/>
      <c r="S101" s="6">
        <f t="shared" si="53"/>
        <v>0</v>
      </c>
      <c r="T101" s="12"/>
      <c r="U101" s="24"/>
      <c r="V101" s="24"/>
      <c r="W101" s="6"/>
      <c r="X101" s="6"/>
      <c r="Y101" s="6">
        <f t="shared" si="54"/>
        <v>0</v>
      </c>
      <c r="Z101" s="12"/>
      <c r="AA101" s="24"/>
      <c r="AB101" s="24"/>
    </row>
    <row r="102" spans="1:28" ht="15" customHeight="1" x14ac:dyDescent="0.25">
      <c r="A102" s="56"/>
      <c r="B102" s="54" t="s">
        <v>69</v>
      </c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</row>
    <row r="103" spans="1:28" x14ac:dyDescent="0.25">
      <c r="A103" s="56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</row>
    <row r="104" spans="1:28" x14ac:dyDescent="0.25">
      <c r="A104" s="56"/>
      <c r="B104" s="52" t="s">
        <v>70</v>
      </c>
      <c r="C104" s="52" t="s">
        <v>71</v>
      </c>
      <c r="D104" s="49" t="s">
        <v>1760</v>
      </c>
      <c r="E104" s="12"/>
      <c r="F104" s="12"/>
      <c r="G104" s="35"/>
      <c r="H104" s="6">
        <f t="shared" ref="H104:H109" si="55">E104</f>
        <v>0</v>
      </c>
      <c r="I104" s="12" t="s">
        <v>1629</v>
      </c>
      <c r="J104" s="6">
        <v>142.31</v>
      </c>
      <c r="K104" s="47">
        <f>J105/J104*100</f>
        <v>101.42646335464831</v>
      </c>
      <c r="L104" s="26" t="s">
        <v>1761</v>
      </c>
      <c r="M104" s="27">
        <v>41626</v>
      </c>
      <c r="N104" s="12"/>
      <c r="O104" s="12"/>
      <c r="P104" s="35"/>
      <c r="Q104" s="6">
        <f t="shared" ref="Q104:Q109" si="56">N104</f>
        <v>0</v>
      </c>
      <c r="R104" s="12" t="s">
        <v>1631</v>
      </c>
      <c r="S104" s="6">
        <v>150.51</v>
      </c>
      <c r="T104" s="47">
        <f t="shared" ref="T104" si="57">S105/S104*100</f>
        <v>106.95634841538768</v>
      </c>
      <c r="U104" s="26" t="s">
        <v>1762</v>
      </c>
      <c r="V104" s="27">
        <v>41990</v>
      </c>
      <c r="W104" s="12" t="s">
        <v>1780</v>
      </c>
      <c r="X104" s="12">
        <v>38.049999999999997</v>
      </c>
      <c r="Y104" s="12">
        <v>2411.9</v>
      </c>
      <c r="Z104" s="47">
        <f t="shared" ref="Z104" si="58">Y105/Y104*100</f>
        <v>110.77988307972969</v>
      </c>
      <c r="AA104" s="70" t="s">
        <v>1782</v>
      </c>
      <c r="AB104" s="71">
        <v>42335</v>
      </c>
    </row>
    <row r="105" spans="1:28" x14ac:dyDescent="0.25">
      <c r="A105" s="56"/>
      <c r="B105" s="52"/>
      <c r="C105" s="52"/>
      <c r="D105" s="50"/>
      <c r="E105" s="12"/>
      <c r="F105" s="12"/>
      <c r="G105" s="35"/>
      <c r="H105" s="6">
        <f t="shared" si="55"/>
        <v>0</v>
      </c>
      <c r="I105" s="12" t="s">
        <v>1630</v>
      </c>
      <c r="J105" s="6">
        <v>144.34</v>
      </c>
      <c r="K105" s="47"/>
      <c r="L105" s="26" t="s">
        <v>1761</v>
      </c>
      <c r="M105" s="27">
        <v>41626</v>
      </c>
      <c r="N105" s="12"/>
      <c r="O105" s="12"/>
      <c r="P105" s="35"/>
      <c r="Q105" s="6">
        <f t="shared" si="56"/>
        <v>0</v>
      </c>
      <c r="R105" s="12" t="s">
        <v>1632</v>
      </c>
      <c r="S105" s="6">
        <v>160.97999999999999</v>
      </c>
      <c r="T105" s="47"/>
      <c r="U105" s="26" t="s">
        <v>1762</v>
      </c>
      <c r="V105" s="27">
        <v>41990</v>
      </c>
      <c r="W105" s="12" t="s">
        <v>1781</v>
      </c>
      <c r="X105" s="12">
        <v>40.28</v>
      </c>
      <c r="Y105" s="12">
        <v>2671.9</v>
      </c>
      <c r="Z105" s="47"/>
      <c r="AA105" s="70"/>
      <c r="AB105" s="71"/>
    </row>
    <row r="106" spans="1:28" ht="15" hidden="1" customHeight="1" x14ac:dyDescent="0.25">
      <c r="A106" s="56"/>
      <c r="B106" s="52"/>
      <c r="C106" s="52" t="s">
        <v>72</v>
      </c>
      <c r="D106" s="49"/>
      <c r="E106" s="12"/>
      <c r="F106" s="12"/>
      <c r="G106" s="35"/>
      <c r="H106" s="6">
        <f t="shared" si="55"/>
        <v>0</v>
      </c>
      <c r="I106" s="6"/>
      <c r="J106" s="6">
        <f t="shared" ref="J106:J109" si="59">F106</f>
        <v>0</v>
      </c>
      <c r="K106" s="35"/>
      <c r="L106" s="26"/>
      <c r="M106" s="26"/>
      <c r="N106" s="12"/>
      <c r="O106" s="12"/>
      <c r="P106" s="35"/>
      <c r="Q106" s="6">
        <f t="shared" si="56"/>
        <v>0</v>
      </c>
      <c r="R106" s="6"/>
      <c r="S106" s="6">
        <f t="shared" ref="S106:S109" si="60">O106</f>
        <v>0</v>
      </c>
      <c r="T106" s="35"/>
      <c r="U106" s="26"/>
      <c r="V106" s="26"/>
      <c r="W106" s="6"/>
      <c r="X106" s="6"/>
      <c r="Y106" s="6">
        <f t="shared" ref="Y106:Y109" si="61">T106</f>
        <v>0</v>
      </c>
      <c r="Z106" s="35"/>
      <c r="AA106" s="26"/>
      <c r="AB106" s="26"/>
    </row>
    <row r="107" spans="1:28" ht="15" hidden="1" customHeight="1" x14ac:dyDescent="0.25">
      <c r="A107" s="56"/>
      <c r="B107" s="52"/>
      <c r="C107" s="52"/>
      <c r="D107" s="50"/>
      <c r="E107" s="12"/>
      <c r="F107" s="12"/>
      <c r="G107" s="35"/>
      <c r="H107" s="6">
        <f t="shared" si="55"/>
        <v>0</v>
      </c>
      <c r="I107" s="6"/>
      <c r="J107" s="6">
        <f t="shared" si="59"/>
        <v>0</v>
      </c>
      <c r="K107" s="35"/>
      <c r="L107" s="26"/>
      <c r="M107" s="26"/>
      <c r="N107" s="12"/>
      <c r="O107" s="12"/>
      <c r="P107" s="35"/>
      <c r="Q107" s="6">
        <f t="shared" si="56"/>
        <v>0</v>
      </c>
      <c r="R107" s="6"/>
      <c r="S107" s="6">
        <f t="shared" si="60"/>
        <v>0</v>
      </c>
      <c r="T107" s="35"/>
      <c r="U107" s="26"/>
      <c r="V107" s="26"/>
      <c r="W107" s="6"/>
      <c r="X107" s="6"/>
      <c r="Y107" s="6">
        <f t="shared" si="61"/>
        <v>0</v>
      </c>
      <c r="Z107" s="35"/>
      <c r="AA107" s="26"/>
      <c r="AB107" s="26"/>
    </row>
    <row r="108" spans="1:28" ht="15" hidden="1" customHeight="1" x14ac:dyDescent="0.25">
      <c r="A108" s="56"/>
      <c r="B108" s="52"/>
      <c r="C108" s="52" t="s">
        <v>73</v>
      </c>
      <c r="D108" s="50"/>
      <c r="E108" s="12"/>
      <c r="F108" s="12"/>
      <c r="G108" s="12"/>
      <c r="H108" s="6">
        <f t="shared" si="55"/>
        <v>0</v>
      </c>
      <c r="I108" s="6"/>
      <c r="J108" s="6">
        <f t="shared" si="59"/>
        <v>0</v>
      </c>
      <c r="K108" s="12"/>
      <c r="L108" s="24"/>
      <c r="M108" s="24"/>
      <c r="N108" s="12"/>
      <c r="O108" s="12"/>
      <c r="P108" s="12"/>
      <c r="Q108" s="6">
        <f t="shared" si="56"/>
        <v>0</v>
      </c>
      <c r="R108" s="6"/>
      <c r="S108" s="6">
        <f t="shared" si="60"/>
        <v>0</v>
      </c>
      <c r="T108" s="12"/>
      <c r="U108" s="24"/>
      <c r="V108" s="24"/>
      <c r="W108" s="6"/>
      <c r="X108" s="6"/>
      <c r="Y108" s="6">
        <f t="shared" si="61"/>
        <v>0</v>
      </c>
      <c r="Z108" s="12"/>
      <c r="AA108" s="24"/>
      <c r="AB108" s="24"/>
    </row>
    <row r="109" spans="1:28" ht="15" hidden="1" customHeight="1" x14ac:dyDescent="0.25">
      <c r="A109" s="56"/>
      <c r="B109" s="52"/>
      <c r="C109" s="52"/>
      <c r="D109" s="50"/>
      <c r="E109" s="12"/>
      <c r="F109" s="12"/>
      <c r="G109" s="12"/>
      <c r="H109" s="6">
        <f t="shared" si="55"/>
        <v>0</v>
      </c>
      <c r="I109" s="6"/>
      <c r="J109" s="6">
        <f t="shared" si="59"/>
        <v>0</v>
      </c>
      <c r="K109" s="12"/>
      <c r="L109" s="24"/>
      <c r="M109" s="24"/>
      <c r="N109" s="12"/>
      <c r="O109" s="12"/>
      <c r="P109" s="12"/>
      <c r="Q109" s="6">
        <f t="shared" si="56"/>
        <v>0</v>
      </c>
      <c r="R109" s="6"/>
      <c r="S109" s="6">
        <f t="shared" si="60"/>
        <v>0</v>
      </c>
      <c r="T109" s="12"/>
      <c r="U109" s="24"/>
      <c r="V109" s="24"/>
      <c r="W109" s="6"/>
      <c r="X109" s="6"/>
      <c r="Y109" s="6">
        <f t="shared" si="61"/>
        <v>0</v>
      </c>
      <c r="Z109" s="12"/>
      <c r="AA109" s="24"/>
      <c r="AB109" s="24"/>
    </row>
    <row r="110" spans="1:28" ht="15" hidden="1" customHeight="1" x14ac:dyDescent="0.25">
      <c r="A110" s="56"/>
      <c r="B110" s="54" t="s">
        <v>33</v>
      </c>
      <c r="C110" s="54"/>
      <c r="D110" s="54"/>
      <c r="E110" s="10">
        <f>IF(G110=0,0,(E112*G112+E114*G114+E116*G116)/G110)</f>
        <v>0</v>
      </c>
      <c r="F110" s="10">
        <f>IF(G110=0,0,(F112*G112+F114*G114+F116*G116)/G110)</f>
        <v>0</v>
      </c>
      <c r="G110" s="11">
        <f>G112+G114+G116</f>
        <v>0</v>
      </c>
      <c r="H110" s="10">
        <f>IF(K110=0,0,(H112*K112+H114*K114+H116*K116)/K110)</f>
        <v>0</v>
      </c>
      <c r="I110" s="10"/>
      <c r="J110" s="10">
        <f>IF(K110=0,0,(J112*K112+J114*K114+J116*K116)/K110)</f>
        <v>0</v>
      </c>
      <c r="K110" s="11">
        <f>K112+K114+K116</f>
        <v>0</v>
      </c>
      <c r="L110" s="22"/>
      <c r="M110" s="22"/>
      <c r="N110" s="10">
        <f>IF(P110=0,0,(N112*P112+N114*P114+N116*P116)/P110)</f>
        <v>0</v>
      </c>
      <c r="O110" s="10">
        <f>IF(P110=0,0,(O112*P112+O114*P114+O116*P116)/P110)</f>
        <v>0</v>
      </c>
      <c r="P110" s="11">
        <f>P112+P114+P116</f>
        <v>0</v>
      </c>
      <c r="Q110" s="10">
        <f>IF(T110=0,0,(Q112*T112+Q114*T114+Q116*T116)/T110)</f>
        <v>0</v>
      </c>
      <c r="R110" s="10"/>
      <c r="S110" s="10">
        <f>IF(T110=0,0,(S112*T112+S114*T114+S116*T116)/T110)</f>
        <v>0</v>
      </c>
      <c r="T110" s="11">
        <f>T112+T114+T116</f>
        <v>0</v>
      </c>
      <c r="U110" s="22"/>
      <c r="V110" s="22"/>
      <c r="W110" s="10"/>
      <c r="X110" s="10"/>
      <c r="Y110" s="10">
        <f>IF(Z110=0,0,(Y112*Z112+Y114*Z114+Y116*Z116)/Z110)</f>
        <v>0</v>
      </c>
      <c r="Z110" s="11">
        <f>Z112+Z114+Z116</f>
        <v>0</v>
      </c>
      <c r="AA110" s="22"/>
      <c r="AB110" s="22"/>
    </row>
    <row r="111" spans="1:28" ht="15" hidden="1" customHeight="1" x14ac:dyDescent="0.25">
      <c r="A111" s="56"/>
      <c r="B111" s="54"/>
      <c r="C111" s="54"/>
      <c r="D111" s="54"/>
      <c r="E111" s="10">
        <f>IF(G111=0,0,(E113*G113+E115*G115+E117*G117)/G111)</f>
        <v>0</v>
      </c>
      <c r="F111" s="10">
        <f>IF(G111=0,0,(F113*G113+F115*G115+F117*G117)/G111)</f>
        <v>0</v>
      </c>
      <c r="G111" s="11">
        <f>G113+G115+G117</f>
        <v>0</v>
      </c>
      <c r="H111" s="10">
        <f>IF(K111=0,0,(H113*K113+H115*K115+H117*K117)/K111)</f>
        <v>0</v>
      </c>
      <c r="I111" s="10"/>
      <c r="J111" s="10">
        <f>IF(K111=0,0,(J113*K113+J115*K115+J117*K117)/K111)</f>
        <v>0</v>
      </c>
      <c r="K111" s="11">
        <f>K113+K115+K117</f>
        <v>0</v>
      </c>
      <c r="L111" s="22"/>
      <c r="M111" s="22"/>
      <c r="N111" s="10">
        <f>IF(P111=0,0,(N113*P113+N115*P115+N117*P117)/P111)</f>
        <v>0</v>
      </c>
      <c r="O111" s="10">
        <f>IF(P111=0,0,(O113*P113+O115*P115+O117*P117)/P111)</f>
        <v>0</v>
      </c>
      <c r="P111" s="11">
        <f>P113+P115+P117</f>
        <v>0</v>
      </c>
      <c r="Q111" s="10">
        <f>IF(T111=0,0,(Q113*T113+Q115*T115+Q117*T117)/T111)</f>
        <v>0</v>
      </c>
      <c r="R111" s="10"/>
      <c r="S111" s="10">
        <f>IF(T111=0,0,(S113*T113+S115*T115+S117*T117)/T111)</f>
        <v>0</v>
      </c>
      <c r="T111" s="11">
        <f>T113+T115+T117</f>
        <v>0</v>
      </c>
      <c r="U111" s="22"/>
      <c r="V111" s="22"/>
      <c r="W111" s="10"/>
      <c r="X111" s="10"/>
      <c r="Y111" s="10">
        <f>IF(Z111=0,0,(Y113*Z113+Y115*Z115+Y117*Z117)/Z111)</f>
        <v>0</v>
      </c>
      <c r="Z111" s="11">
        <f>Z113+Z115+Z117</f>
        <v>0</v>
      </c>
      <c r="AA111" s="22"/>
      <c r="AB111" s="22"/>
    </row>
    <row r="112" spans="1:28" ht="15" hidden="1" customHeight="1" x14ac:dyDescent="0.25">
      <c r="A112" s="56"/>
      <c r="B112" s="52" t="s">
        <v>74</v>
      </c>
      <c r="C112" s="52" t="s">
        <v>75</v>
      </c>
      <c r="D112" s="49"/>
      <c r="E112" s="12"/>
      <c r="F112" s="12"/>
      <c r="G112" s="35"/>
      <c r="H112" s="6">
        <f t="shared" ref="H112:H117" si="62">E112</f>
        <v>0</v>
      </c>
      <c r="I112" s="6"/>
      <c r="J112" s="6">
        <f t="shared" ref="J112:J117" si="63">F112</f>
        <v>0</v>
      </c>
      <c r="K112" s="35"/>
      <c r="L112" s="23"/>
      <c r="M112" s="23"/>
      <c r="N112" s="12"/>
      <c r="O112" s="12"/>
      <c r="P112" s="35"/>
      <c r="Q112" s="6">
        <f t="shared" ref="Q112:Q117" si="64">N112</f>
        <v>0</v>
      </c>
      <c r="R112" s="6"/>
      <c r="S112" s="6">
        <f t="shared" ref="S112:S117" si="65">O112</f>
        <v>0</v>
      </c>
      <c r="T112" s="35"/>
      <c r="U112" s="23"/>
      <c r="V112" s="23"/>
      <c r="W112" s="6"/>
      <c r="X112" s="6"/>
      <c r="Y112" s="6">
        <f t="shared" ref="Y112:Y117" si="66">T112</f>
        <v>0</v>
      </c>
      <c r="Z112" s="35"/>
      <c r="AA112" s="23"/>
      <c r="AB112" s="23"/>
    </row>
    <row r="113" spans="1:28" ht="15" hidden="1" customHeight="1" x14ac:dyDescent="0.25">
      <c r="A113" s="56"/>
      <c r="B113" s="52"/>
      <c r="C113" s="52"/>
      <c r="D113" s="50"/>
      <c r="E113" s="12"/>
      <c r="F113" s="12"/>
      <c r="G113" s="35"/>
      <c r="H113" s="6">
        <f t="shared" si="62"/>
        <v>0</v>
      </c>
      <c r="I113" s="6"/>
      <c r="J113" s="6">
        <f t="shared" si="63"/>
        <v>0</v>
      </c>
      <c r="K113" s="35"/>
      <c r="L113" s="23"/>
      <c r="M113" s="23"/>
      <c r="N113" s="12"/>
      <c r="O113" s="12"/>
      <c r="P113" s="35"/>
      <c r="Q113" s="6">
        <f t="shared" si="64"/>
        <v>0</v>
      </c>
      <c r="R113" s="6"/>
      <c r="S113" s="6">
        <f t="shared" si="65"/>
        <v>0</v>
      </c>
      <c r="T113" s="35"/>
      <c r="U113" s="23"/>
      <c r="V113" s="23"/>
      <c r="W113" s="6"/>
      <c r="X113" s="6"/>
      <c r="Y113" s="6">
        <f t="shared" si="66"/>
        <v>0</v>
      </c>
      <c r="Z113" s="35"/>
      <c r="AA113" s="23"/>
      <c r="AB113" s="23"/>
    </row>
    <row r="114" spans="1:28" ht="15" hidden="1" customHeight="1" x14ac:dyDescent="0.25">
      <c r="A114" s="56"/>
      <c r="B114" s="52"/>
      <c r="C114" s="52" t="s">
        <v>76</v>
      </c>
      <c r="D114" s="49"/>
      <c r="E114" s="12"/>
      <c r="F114" s="12"/>
      <c r="G114" s="35"/>
      <c r="H114" s="6">
        <f t="shared" si="62"/>
        <v>0</v>
      </c>
      <c r="I114" s="6"/>
      <c r="J114" s="6">
        <f t="shared" si="63"/>
        <v>0</v>
      </c>
      <c r="K114" s="35"/>
      <c r="L114" s="23"/>
      <c r="M114" s="23"/>
      <c r="N114" s="12"/>
      <c r="O114" s="12"/>
      <c r="P114" s="35"/>
      <c r="Q114" s="6">
        <f t="shared" si="64"/>
        <v>0</v>
      </c>
      <c r="R114" s="6"/>
      <c r="S114" s="6">
        <f t="shared" si="65"/>
        <v>0</v>
      </c>
      <c r="T114" s="35"/>
      <c r="U114" s="23"/>
      <c r="V114" s="23"/>
      <c r="W114" s="6"/>
      <c r="X114" s="6"/>
      <c r="Y114" s="6">
        <f t="shared" si="66"/>
        <v>0</v>
      </c>
      <c r="Z114" s="35"/>
      <c r="AA114" s="23"/>
      <c r="AB114" s="23"/>
    </row>
    <row r="115" spans="1:28" ht="15" hidden="1" customHeight="1" x14ac:dyDescent="0.25">
      <c r="A115" s="56"/>
      <c r="B115" s="52"/>
      <c r="C115" s="52"/>
      <c r="D115" s="50"/>
      <c r="E115" s="12"/>
      <c r="F115" s="12"/>
      <c r="G115" s="35"/>
      <c r="H115" s="6">
        <f t="shared" si="62"/>
        <v>0</v>
      </c>
      <c r="I115" s="6"/>
      <c r="J115" s="6">
        <f t="shared" si="63"/>
        <v>0</v>
      </c>
      <c r="K115" s="35"/>
      <c r="L115" s="23"/>
      <c r="M115" s="23"/>
      <c r="N115" s="12"/>
      <c r="O115" s="12"/>
      <c r="P115" s="35"/>
      <c r="Q115" s="6">
        <f t="shared" si="64"/>
        <v>0</v>
      </c>
      <c r="R115" s="6"/>
      <c r="S115" s="6">
        <f t="shared" si="65"/>
        <v>0</v>
      </c>
      <c r="T115" s="35"/>
      <c r="U115" s="23"/>
      <c r="V115" s="23"/>
      <c r="W115" s="6"/>
      <c r="X115" s="6"/>
      <c r="Y115" s="6">
        <f t="shared" si="66"/>
        <v>0</v>
      </c>
      <c r="Z115" s="35"/>
      <c r="AA115" s="23"/>
      <c r="AB115" s="23"/>
    </row>
    <row r="116" spans="1:28" ht="15" hidden="1" customHeight="1" x14ac:dyDescent="0.25">
      <c r="A116" s="56"/>
      <c r="B116" s="52"/>
      <c r="C116" s="52" t="s">
        <v>77</v>
      </c>
      <c r="D116" s="50"/>
      <c r="E116" s="12"/>
      <c r="F116" s="12"/>
      <c r="G116" s="12"/>
      <c r="H116" s="6">
        <f t="shared" si="62"/>
        <v>0</v>
      </c>
      <c r="I116" s="6"/>
      <c r="J116" s="6">
        <f t="shared" si="63"/>
        <v>0</v>
      </c>
      <c r="K116" s="12"/>
      <c r="L116" s="24"/>
      <c r="M116" s="24"/>
      <c r="N116" s="12"/>
      <c r="O116" s="12"/>
      <c r="P116" s="12"/>
      <c r="Q116" s="6">
        <f t="shared" si="64"/>
        <v>0</v>
      </c>
      <c r="R116" s="6"/>
      <c r="S116" s="6">
        <f t="shared" si="65"/>
        <v>0</v>
      </c>
      <c r="T116" s="12"/>
      <c r="U116" s="24"/>
      <c r="V116" s="24"/>
      <c r="W116" s="6"/>
      <c r="X116" s="6"/>
      <c r="Y116" s="6">
        <f t="shared" si="66"/>
        <v>0</v>
      </c>
      <c r="Z116" s="12"/>
      <c r="AA116" s="24"/>
      <c r="AB116" s="24"/>
    </row>
    <row r="117" spans="1:28" ht="15" hidden="1" customHeight="1" x14ac:dyDescent="0.25">
      <c r="A117" s="56"/>
      <c r="B117" s="52"/>
      <c r="C117" s="52"/>
      <c r="D117" s="50"/>
      <c r="E117" s="12"/>
      <c r="F117" s="12"/>
      <c r="G117" s="12"/>
      <c r="H117" s="6">
        <f t="shared" si="62"/>
        <v>0</v>
      </c>
      <c r="I117" s="6"/>
      <c r="J117" s="6">
        <f t="shared" si="63"/>
        <v>0</v>
      </c>
      <c r="K117" s="12"/>
      <c r="L117" s="24"/>
      <c r="M117" s="24"/>
      <c r="N117" s="12"/>
      <c r="O117" s="12"/>
      <c r="P117" s="12"/>
      <c r="Q117" s="6">
        <f t="shared" si="64"/>
        <v>0</v>
      </c>
      <c r="R117" s="6"/>
      <c r="S117" s="6">
        <f t="shared" si="65"/>
        <v>0</v>
      </c>
      <c r="T117" s="12"/>
      <c r="U117" s="24"/>
      <c r="V117" s="24"/>
      <c r="W117" s="6"/>
      <c r="X117" s="6"/>
      <c r="Y117" s="6">
        <f t="shared" si="66"/>
        <v>0</v>
      </c>
      <c r="Z117" s="12"/>
      <c r="AA117" s="24"/>
      <c r="AB117" s="24"/>
    </row>
    <row r="118" spans="1:28" ht="15" customHeight="1" collapsed="1" x14ac:dyDescent="0.25">
      <c r="A118" s="56">
        <v>3</v>
      </c>
      <c r="B118" s="53" t="s">
        <v>78</v>
      </c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</row>
    <row r="119" spans="1:28" ht="15" customHeight="1" collapsed="1" x14ac:dyDescent="0.25">
      <c r="A119" s="56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</row>
    <row r="120" spans="1:28" s="5" customFormat="1" ht="15" hidden="1" customHeight="1" x14ac:dyDescent="0.25">
      <c r="A120" s="56"/>
      <c r="B120" s="4"/>
      <c r="C120" s="4"/>
      <c r="D120" s="4"/>
      <c r="E120" s="4"/>
      <c r="F120" s="4"/>
      <c r="G120" s="8"/>
      <c r="H120" s="9"/>
      <c r="I120" s="9"/>
      <c r="J120" s="9"/>
      <c r="K120" s="8"/>
      <c r="L120" s="21"/>
      <c r="M120" s="21"/>
      <c r="N120" s="4"/>
      <c r="O120" s="4"/>
      <c r="P120" s="4"/>
      <c r="Q120" s="9"/>
      <c r="R120" s="9"/>
      <c r="S120" s="9"/>
      <c r="T120" s="8"/>
      <c r="U120" s="21"/>
      <c r="V120" s="21"/>
      <c r="W120" s="9"/>
      <c r="X120" s="9"/>
      <c r="Y120" s="9"/>
      <c r="Z120" s="8"/>
      <c r="AA120" s="21"/>
      <c r="AB120" s="21"/>
    </row>
    <row r="121" spans="1:28" ht="15" hidden="1" customHeight="1" x14ac:dyDescent="0.25">
      <c r="A121" s="56"/>
      <c r="B121" s="54" t="s">
        <v>79</v>
      </c>
      <c r="C121" s="54"/>
      <c r="D121" s="54"/>
      <c r="E121" s="10">
        <f>IF(G121=0,0,(E123*G123+E125*G125+E127*G127)/G121)</f>
        <v>0</v>
      </c>
      <c r="F121" s="10">
        <f>IF(G121=0,0,(F123*G123+F125*G125+F127*G127)/G121)</f>
        <v>0</v>
      </c>
      <c r="G121" s="11">
        <f>G123+G125+G127</f>
        <v>0</v>
      </c>
      <c r="H121" s="10">
        <f>IF(K121=0,0,(H123*K123+H125*K125+H127*K127)/K121)</f>
        <v>0</v>
      </c>
      <c r="I121" s="10"/>
      <c r="J121" s="10">
        <f>IF(K121=0,0,(J123*K123+J125*K125+J127*K127)/K121)</f>
        <v>0</v>
      </c>
      <c r="K121" s="11">
        <f>K123+K125+K127</f>
        <v>0</v>
      </c>
      <c r="L121" s="22"/>
      <c r="M121" s="22"/>
      <c r="N121" s="10">
        <f>IF(P121=0,0,(N123*P123+N125*P125+N127*P127)/P121)</f>
        <v>0</v>
      </c>
      <c r="O121" s="10">
        <f>IF(P121=0,0,(O123*P123+O125*P125+O127*P127)/P121)</f>
        <v>0</v>
      </c>
      <c r="P121" s="11">
        <f>P123+P125+P127</f>
        <v>0</v>
      </c>
      <c r="Q121" s="10">
        <f>IF(T121=0,0,(Q123*T123+Q125*T125+Q127*T127)/T121)</f>
        <v>0</v>
      </c>
      <c r="R121" s="10"/>
      <c r="S121" s="10">
        <f>IF(T121=0,0,(S123*T123+S125*T125+S127*T127)/T121)</f>
        <v>0</v>
      </c>
      <c r="T121" s="11">
        <f>T123+T125+T127</f>
        <v>0</v>
      </c>
      <c r="U121" s="22"/>
      <c r="V121" s="22"/>
      <c r="W121" s="10"/>
      <c r="X121" s="10"/>
      <c r="Y121" s="10">
        <f>IF(Z121=0,0,(Y123*Z123+Y125*Z125+Y127*Z127)/Z121)</f>
        <v>0</v>
      </c>
      <c r="Z121" s="11">
        <f>Z123+Z125+Z127</f>
        <v>0</v>
      </c>
      <c r="AA121" s="22"/>
      <c r="AB121" s="22"/>
    </row>
    <row r="122" spans="1:28" ht="15" hidden="1" customHeight="1" x14ac:dyDescent="0.25">
      <c r="A122" s="56"/>
      <c r="B122" s="54"/>
      <c r="C122" s="54"/>
      <c r="D122" s="54"/>
      <c r="E122" s="10">
        <f>IF(G122=0,0,(E124*G124+E126*G126+E128*G128)/G122)</f>
        <v>0</v>
      </c>
      <c r="F122" s="10">
        <f>IF(G122=0,0,(F124*G124+F126*G126+F128*G128)/G122)</f>
        <v>0</v>
      </c>
      <c r="G122" s="11">
        <f>G124+G126+G128</f>
        <v>0</v>
      </c>
      <c r="H122" s="10">
        <f>IF(K122=0,0,(H124*K124+H126*K126+H128*K128)/K122)</f>
        <v>0</v>
      </c>
      <c r="I122" s="10"/>
      <c r="J122" s="10">
        <f>IF(K122=0,0,(J124*K124+J126*K126+J128*K128)/K122)</f>
        <v>0</v>
      </c>
      <c r="K122" s="11">
        <f>K124+K126+K128</f>
        <v>0</v>
      </c>
      <c r="L122" s="22"/>
      <c r="M122" s="22"/>
      <c r="N122" s="10">
        <f>IF(P122=0,0,(N124*P124+N126*P126+N128*P128)/P122)</f>
        <v>0</v>
      </c>
      <c r="O122" s="10">
        <f>IF(P122=0,0,(O124*P124+O126*P126+O128*P128)/P122)</f>
        <v>0</v>
      </c>
      <c r="P122" s="11">
        <f>P124+P126+P128</f>
        <v>0</v>
      </c>
      <c r="Q122" s="10">
        <f>IF(T122=0,0,(Q124*T124+Q126*T126+Q128*T128)/T122)</f>
        <v>0</v>
      </c>
      <c r="R122" s="10"/>
      <c r="S122" s="10">
        <f>IF(T122=0,0,(S124*T124+S126*T126+S128*T128)/T122)</f>
        <v>0</v>
      </c>
      <c r="T122" s="11">
        <f>T124+T126+T128</f>
        <v>0</v>
      </c>
      <c r="U122" s="22"/>
      <c r="V122" s="22"/>
      <c r="W122" s="10"/>
      <c r="X122" s="10"/>
      <c r="Y122" s="10">
        <f>IF(Z122=0,0,(Y124*Z124+Y126*Z126+Y128*Z128)/Z122)</f>
        <v>0</v>
      </c>
      <c r="Z122" s="11">
        <f>Z124+Z126+Z128</f>
        <v>0</v>
      </c>
      <c r="AA122" s="22"/>
      <c r="AB122" s="22"/>
    </row>
    <row r="123" spans="1:28" ht="15" hidden="1" customHeight="1" x14ac:dyDescent="0.25">
      <c r="A123" s="56"/>
      <c r="B123" s="52" t="s">
        <v>80</v>
      </c>
      <c r="C123" s="52" t="s">
        <v>81</v>
      </c>
      <c r="D123" s="49"/>
      <c r="E123" s="12"/>
      <c r="F123" s="12"/>
      <c r="G123" s="35"/>
      <c r="H123" s="6">
        <f t="shared" ref="H123:H128" si="67">E123</f>
        <v>0</v>
      </c>
      <c r="I123" s="6"/>
      <c r="J123" s="6">
        <f t="shared" ref="J123:J128" si="68">F123</f>
        <v>0</v>
      </c>
      <c r="K123" s="35"/>
      <c r="L123" s="23"/>
      <c r="M123" s="23"/>
      <c r="N123" s="12"/>
      <c r="O123" s="12"/>
      <c r="P123" s="35"/>
      <c r="Q123" s="6">
        <f t="shared" ref="Q123:Q128" si="69">N123</f>
        <v>0</v>
      </c>
      <c r="R123" s="6"/>
      <c r="S123" s="6">
        <f t="shared" ref="S123:S128" si="70">O123</f>
        <v>0</v>
      </c>
      <c r="T123" s="35"/>
      <c r="U123" s="23"/>
      <c r="V123" s="23"/>
      <c r="W123" s="6"/>
      <c r="X123" s="6"/>
      <c r="Y123" s="6">
        <f t="shared" ref="Y123:Y128" si="71">T123</f>
        <v>0</v>
      </c>
      <c r="Z123" s="35"/>
      <c r="AA123" s="23"/>
      <c r="AB123" s="23"/>
    </row>
    <row r="124" spans="1:28" ht="15" hidden="1" customHeight="1" x14ac:dyDescent="0.25">
      <c r="A124" s="56"/>
      <c r="B124" s="52"/>
      <c r="C124" s="52"/>
      <c r="D124" s="50"/>
      <c r="E124" s="12"/>
      <c r="F124" s="12"/>
      <c r="G124" s="35"/>
      <c r="H124" s="6">
        <f t="shared" si="67"/>
        <v>0</v>
      </c>
      <c r="I124" s="6"/>
      <c r="J124" s="6">
        <f t="shared" si="68"/>
        <v>0</v>
      </c>
      <c r="K124" s="35"/>
      <c r="L124" s="23"/>
      <c r="M124" s="23"/>
      <c r="N124" s="12"/>
      <c r="O124" s="12"/>
      <c r="P124" s="35"/>
      <c r="Q124" s="6">
        <f t="shared" si="69"/>
        <v>0</v>
      </c>
      <c r="R124" s="6"/>
      <c r="S124" s="6">
        <f t="shared" si="70"/>
        <v>0</v>
      </c>
      <c r="T124" s="35"/>
      <c r="U124" s="23"/>
      <c r="V124" s="23"/>
      <c r="W124" s="6"/>
      <c r="X124" s="6"/>
      <c r="Y124" s="6">
        <f t="shared" si="71"/>
        <v>0</v>
      </c>
      <c r="Z124" s="35"/>
      <c r="AA124" s="23"/>
      <c r="AB124" s="23"/>
    </row>
    <row r="125" spans="1:28" ht="15" hidden="1" customHeight="1" x14ac:dyDescent="0.25">
      <c r="A125" s="56"/>
      <c r="B125" s="52"/>
      <c r="C125" s="52" t="s">
        <v>82</v>
      </c>
      <c r="D125" s="49"/>
      <c r="E125" s="12"/>
      <c r="F125" s="12"/>
      <c r="G125" s="35"/>
      <c r="H125" s="6">
        <f t="shared" si="67"/>
        <v>0</v>
      </c>
      <c r="I125" s="6"/>
      <c r="J125" s="6">
        <f t="shared" si="68"/>
        <v>0</v>
      </c>
      <c r="K125" s="35"/>
      <c r="L125" s="23"/>
      <c r="M125" s="23"/>
      <c r="N125" s="12"/>
      <c r="O125" s="12"/>
      <c r="P125" s="35"/>
      <c r="Q125" s="6">
        <f t="shared" si="69"/>
        <v>0</v>
      </c>
      <c r="R125" s="6"/>
      <c r="S125" s="6">
        <f t="shared" si="70"/>
        <v>0</v>
      </c>
      <c r="T125" s="35"/>
      <c r="U125" s="23"/>
      <c r="V125" s="23"/>
      <c r="W125" s="6"/>
      <c r="X125" s="6"/>
      <c r="Y125" s="6">
        <f t="shared" si="71"/>
        <v>0</v>
      </c>
      <c r="Z125" s="35"/>
      <c r="AA125" s="23"/>
      <c r="AB125" s="23"/>
    </row>
    <row r="126" spans="1:28" ht="15" hidden="1" customHeight="1" x14ac:dyDescent="0.25">
      <c r="A126" s="56"/>
      <c r="B126" s="52"/>
      <c r="C126" s="52"/>
      <c r="D126" s="50"/>
      <c r="E126" s="12"/>
      <c r="F126" s="12"/>
      <c r="G126" s="35"/>
      <c r="H126" s="6">
        <f t="shared" si="67"/>
        <v>0</v>
      </c>
      <c r="I126" s="6"/>
      <c r="J126" s="6">
        <f t="shared" si="68"/>
        <v>0</v>
      </c>
      <c r="K126" s="35"/>
      <c r="L126" s="23"/>
      <c r="M126" s="23"/>
      <c r="N126" s="12"/>
      <c r="O126" s="12"/>
      <c r="P126" s="35"/>
      <c r="Q126" s="6">
        <f t="shared" si="69"/>
        <v>0</v>
      </c>
      <c r="R126" s="6"/>
      <c r="S126" s="6">
        <f t="shared" si="70"/>
        <v>0</v>
      </c>
      <c r="T126" s="35"/>
      <c r="U126" s="23"/>
      <c r="V126" s="23"/>
      <c r="W126" s="6"/>
      <c r="X126" s="6"/>
      <c r="Y126" s="6">
        <f t="shared" si="71"/>
        <v>0</v>
      </c>
      <c r="Z126" s="35"/>
      <c r="AA126" s="23"/>
      <c r="AB126" s="23"/>
    </row>
    <row r="127" spans="1:28" ht="15" hidden="1" customHeight="1" x14ac:dyDescent="0.25">
      <c r="A127" s="56"/>
      <c r="B127" s="52"/>
      <c r="C127" s="52" t="s">
        <v>83</v>
      </c>
      <c r="D127" s="50"/>
      <c r="E127" s="12"/>
      <c r="F127" s="12"/>
      <c r="G127" s="12"/>
      <c r="H127" s="6">
        <f t="shared" si="67"/>
        <v>0</v>
      </c>
      <c r="I127" s="6"/>
      <c r="J127" s="6">
        <f t="shared" si="68"/>
        <v>0</v>
      </c>
      <c r="K127" s="12"/>
      <c r="L127" s="24"/>
      <c r="M127" s="24"/>
      <c r="N127" s="12"/>
      <c r="O127" s="12"/>
      <c r="P127" s="12"/>
      <c r="Q127" s="6">
        <f t="shared" si="69"/>
        <v>0</v>
      </c>
      <c r="R127" s="6"/>
      <c r="S127" s="6">
        <f t="shared" si="70"/>
        <v>0</v>
      </c>
      <c r="T127" s="12"/>
      <c r="U127" s="24"/>
      <c r="V127" s="24"/>
      <c r="W127" s="6"/>
      <c r="X127" s="6"/>
      <c r="Y127" s="6">
        <f t="shared" si="71"/>
        <v>0</v>
      </c>
      <c r="Z127" s="12"/>
      <c r="AA127" s="24"/>
      <c r="AB127" s="24"/>
    </row>
    <row r="128" spans="1:28" ht="15" hidden="1" customHeight="1" x14ac:dyDescent="0.25">
      <c r="A128" s="56"/>
      <c r="B128" s="52"/>
      <c r="C128" s="52"/>
      <c r="D128" s="50"/>
      <c r="E128" s="12"/>
      <c r="F128" s="12"/>
      <c r="G128" s="12"/>
      <c r="H128" s="6">
        <f t="shared" si="67"/>
        <v>0</v>
      </c>
      <c r="I128" s="6"/>
      <c r="J128" s="6">
        <f t="shared" si="68"/>
        <v>0</v>
      </c>
      <c r="K128" s="12"/>
      <c r="L128" s="24"/>
      <c r="M128" s="24"/>
      <c r="N128" s="12"/>
      <c r="O128" s="12"/>
      <c r="P128" s="12"/>
      <c r="Q128" s="6">
        <f t="shared" si="69"/>
        <v>0</v>
      </c>
      <c r="R128" s="6"/>
      <c r="S128" s="6">
        <f t="shared" si="70"/>
        <v>0</v>
      </c>
      <c r="T128" s="12"/>
      <c r="U128" s="24"/>
      <c r="V128" s="24"/>
      <c r="W128" s="6"/>
      <c r="X128" s="6"/>
      <c r="Y128" s="6">
        <f t="shared" si="71"/>
        <v>0</v>
      </c>
      <c r="Z128" s="12"/>
      <c r="AA128" s="24"/>
      <c r="AB128" s="24"/>
    </row>
    <row r="129" spans="1:28" ht="15" hidden="1" customHeight="1" x14ac:dyDescent="0.25">
      <c r="A129" s="56"/>
      <c r="B129" s="54" t="s">
        <v>84</v>
      </c>
      <c r="C129" s="54"/>
      <c r="D129" s="54"/>
      <c r="E129" s="10">
        <f>IF(G129=0,0,(E131*G131+E133*G133+E135*G135)/G129)</f>
        <v>0</v>
      </c>
      <c r="F129" s="10">
        <f>IF(G129=0,0,(F131*G131+F133*G133+F135*G135)/G129)</f>
        <v>0</v>
      </c>
      <c r="G129" s="11">
        <f>G131+G133+G135</f>
        <v>0</v>
      </c>
      <c r="H129" s="10">
        <f>IF(K129=0,0,(H131*K131+H133*K133+H135*K135)/K129)</f>
        <v>0</v>
      </c>
      <c r="I129" s="10"/>
      <c r="J129" s="10">
        <f>IF(K129=0,0,(J131*K131+J133*K133+J135*K135)/K129)</f>
        <v>0</v>
      </c>
      <c r="K129" s="11">
        <f>K131+K133+K135</f>
        <v>0</v>
      </c>
      <c r="L129" s="22"/>
      <c r="M129" s="22"/>
      <c r="N129" s="10">
        <f>IF(P129=0,0,(N131*P131+N133*P133+N135*P135)/P129)</f>
        <v>0</v>
      </c>
      <c r="O129" s="10">
        <f>IF(P129=0,0,(O131*P131+O133*P133+O135*P135)/P129)</f>
        <v>0</v>
      </c>
      <c r="P129" s="11">
        <f>P131+P133+P135</f>
        <v>0</v>
      </c>
      <c r="Q129" s="10">
        <f>IF(T129=0,0,(Q131*T131+Q133*T133+Q135*T135)/T129)</f>
        <v>0</v>
      </c>
      <c r="R129" s="10"/>
      <c r="S129" s="10">
        <f>IF(T129=0,0,(S131*T131+S133*T133+S135*T135)/T129)</f>
        <v>0</v>
      </c>
      <c r="T129" s="11">
        <f>T131+T133+T135</f>
        <v>0</v>
      </c>
      <c r="U129" s="22"/>
      <c r="V129" s="22"/>
      <c r="W129" s="10"/>
      <c r="X129" s="10"/>
      <c r="Y129" s="10">
        <f>IF(Z129=0,0,(Y131*Z131+Y133*Z133+Y135*Z135)/Z129)</f>
        <v>0</v>
      </c>
      <c r="Z129" s="11">
        <f>Z131+Z133+Z135</f>
        <v>0</v>
      </c>
      <c r="AA129" s="22"/>
      <c r="AB129" s="22"/>
    </row>
    <row r="130" spans="1:28" ht="15" hidden="1" customHeight="1" x14ac:dyDescent="0.25">
      <c r="A130" s="56"/>
      <c r="B130" s="54"/>
      <c r="C130" s="54"/>
      <c r="D130" s="54"/>
      <c r="E130" s="10">
        <f>IF(G130=0,0,(E132*G132+E134*G134+E136*G136)/G130)</f>
        <v>0</v>
      </c>
      <c r="F130" s="10">
        <f>IF(G130=0,0,(F132*G132+F134*G134+F136*G136)/G130)</f>
        <v>0</v>
      </c>
      <c r="G130" s="11">
        <f>G132+G134+G136</f>
        <v>0</v>
      </c>
      <c r="H130" s="10">
        <f>IF(K130=0,0,(H132*K132+H134*K134+H136*K136)/K130)</f>
        <v>0</v>
      </c>
      <c r="I130" s="10"/>
      <c r="J130" s="10">
        <f>IF(K130=0,0,(J132*K132+J134*K134+J136*K136)/K130)</f>
        <v>0</v>
      </c>
      <c r="K130" s="11">
        <f>K132+K134+K136</f>
        <v>0</v>
      </c>
      <c r="L130" s="22"/>
      <c r="M130" s="22"/>
      <c r="N130" s="10">
        <f>IF(P130=0,0,(N132*P132+N134*P134+N136*P136)/P130)</f>
        <v>0</v>
      </c>
      <c r="O130" s="10">
        <f>IF(P130=0,0,(O132*P132+O134*P134+O136*P136)/P130)</f>
        <v>0</v>
      </c>
      <c r="P130" s="11">
        <f>P132+P134+P136</f>
        <v>0</v>
      </c>
      <c r="Q130" s="10">
        <f>IF(T130=0,0,(Q132*T132+Q134*T134+Q136*T136)/T130)</f>
        <v>0</v>
      </c>
      <c r="R130" s="10"/>
      <c r="S130" s="10">
        <f>IF(T130=0,0,(S132*T132+S134*T134+S136*T136)/T130)</f>
        <v>0</v>
      </c>
      <c r="T130" s="11">
        <f>T132+T134+T136</f>
        <v>0</v>
      </c>
      <c r="U130" s="22"/>
      <c r="V130" s="22"/>
      <c r="W130" s="10"/>
      <c r="X130" s="10"/>
      <c r="Y130" s="10">
        <f>IF(Z130=0,0,(Y132*Z132+Y134*Z134+Y136*Z136)/Z130)</f>
        <v>0</v>
      </c>
      <c r="Z130" s="11">
        <f>Z132+Z134+Z136</f>
        <v>0</v>
      </c>
      <c r="AA130" s="22"/>
      <c r="AB130" s="22"/>
    </row>
    <row r="131" spans="1:28" ht="15" hidden="1" customHeight="1" x14ac:dyDescent="0.25">
      <c r="A131" s="56"/>
      <c r="B131" s="52" t="s">
        <v>85</v>
      </c>
      <c r="C131" s="52" t="s">
        <v>86</v>
      </c>
      <c r="D131" s="49"/>
      <c r="E131" s="12"/>
      <c r="F131" s="12"/>
      <c r="G131" s="35"/>
      <c r="H131" s="6">
        <f t="shared" ref="H131:H136" si="72">E131</f>
        <v>0</v>
      </c>
      <c r="I131" s="6"/>
      <c r="J131" s="6">
        <f t="shared" ref="J131:J136" si="73">F131</f>
        <v>0</v>
      </c>
      <c r="K131" s="35"/>
      <c r="L131" s="23"/>
      <c r="M131" s="23"/>
      <c r="N131" s="12"/>
      <c r="O131" s="12"/>
      <c r="P131" s="35"/>
      <c r="Q131" s="6">
        <f t="shared" ref="Q131:Q136" si="74">N131</f>
        <v>0</v>
      </c>
      <c r="R131" s="6"/>
      <c r="S131" s="6">
        <f t="shared" ref="S131:S136" si="75">O131</f>
        <v>0</v>
      </c>
      <c r="T131" s="35"/>
      <c r="U131" s="23"/>
      <c r="V131" s="23"/>
      <c r="W131" s="6"/>
      <c r="X131" s="6"/>
      <c r="Y131" s="6">
        <f t="shared" ref="Y131:Y136" si="76">T131</f>
        <v>0</v>
      </c>
      <c r="Z131" s="35"/>
      <c r="AA131" s="23"/>
      <c r="AB131" s="23"/>
    </row>
    <row r="132" spans="1:28" ht="15" hidden="1" customHeight="1" x14ac:dyDescent="0.25">
      <c r="A132" s="56"/>
      <c r="B132" s="52"/>
      <c r="C132" s="52"/>
      <c r="D132" s="50"/>
      <c r="E132" s="12"/>
      <c r="F132" s="12"/>
      <c r="G132" s="35"/>
      <c r="H132" s="6">
        <f t="shared" si="72"/>
        <v>0</v>
      </c>
      <c r="I132" s="6"/>
      <c r="J132" s="6">
        <f t="shared" si="73"/>
        <v>0</v>
      </c>
      <c r="K132" s="35"/>
      <c r="L132" s="23"/>
      <c r="M132" s="23"/>
      <c r="N132" s="12"/>
      <c r="O132" s="12"/>
      <c r="P132" s="35"/>
      <c r="Q132" s="6">
        <f t="shared" si="74"/>
        <v>0</v>
      </c>
      <c r="R132" s="6"/>
      <c r="S132" s="6">
        <f t="shared" si="75"/>
        <v>0</v>
      </c>
      <c r="T132" s="35"/>
      <c r="U132" s="23"/>
      <c r="V132" s="23"/>
      <c r="W132" s="6"/>
      <c r="X132" s="6"/>
      <c r="Y132" s="6">
        <f t="shared" si="76"/>
        <v>0</v>
      </c>
      <c r="Z132" s="35"/>
      <c r="AA132" s="23"/>
      <c r="AB132" s="23"/>
    </row>
    <row r="133" spans="1:28" ht="15" hidden="1" customHeight="1" x14ac:dyDescent="0.25">
      <c r="A133" s="56"/>
      <c r="B133" s="52"/>
      <c r="C133" s="52" t="s">
        <v>87</v>
      </c>
      <c r="D133" s="49"/>
      <c r="E133" s="12"/>
      <c r="F133" s="12"/>
      <c r="G133" s="35"/>
      <c r="H133" s="6">
        <f t="shared" si="72"/>
        <v>0</v>
      </c>
      <c r="I133" s="6"/>
      <c r="J133" s="6">
        <f t="shared" si="73"/>
        <v>0</v>
      </c>
      <c r="K133" s="35"/>
      <c r="L133" s="23"/>
      <c r="M133" s="23"/>
      <c r="N133" s="12"/>
      <c r="O133" s="12"/>
      <c r="P133" s="35"/>
      <c r="Q133" s="6">
        <f t="shared" si="74"/>
        <v>0</v>
      </c>
      <c r="R133" s="6"/>
      <c r="S133" s="6">
        <f t="shared" si="75"/>
        <v>0</v>
      </c>
      <c r="T133" s="35"/>
      <c r="U133" s="23"/>
      <c r="V133" s="23"/>
      <c r="W133" s="6"/>
      <c r="X133" s="6"/>
      <c r="Y133" s="6">
        <f t="shared" si="76"/>
        <v>0</v>
      </c>
      <c r="Z133" s="35"/>
      <c r="AA133" s="23"/>
      <c r="AB133" s="23"/>
    </row>
    <row r="134" spans="1:28" ht="15" hidden="1" customHeight="1" x14ac:dyDescent="0.25">
      <c r="A134" s="56"/>
      <c r="B134" s="52"/>
      <c r="C134" s="52"/>
      <c r="D134" s="50"/>
      <c r="E134" s="12"/>
      <c r="F134" s="12"/>
      <c r="G134" s="35"/>
      <c r="H134" s="6">
        <f t="shared" si="72"/>
        <v>0</v>
      </c>
      <c r="I134" s="6"/>
      <c r="J134" s="6">
        <f t="shared" si="73"/>
        <v>0</v>
      </c>
      <c r="K134" s="35"/>
      <c r="L134" s="23"/>
      <c r="M134" s="23"/>
      <c r="N134" s="12"/>
      <c r="O134" s="12"/>
      <c r="P134" s="35"/>
      <c r="Q134" s="6">
        <f t="shared" si="74"/>
        <v>0</v>
      </c>
      <c r="R134" s="6"/>
      <c r="S134" s="6">
        <f t="shared" si="75"/>
        <v>0</v>
      </c>
      <c r="T134" s="35"/>
      <c r="U134" s="23"/>
      <c r="V134" s="23"/>
      <c r="W134" s="6"/>
      <c r="X134" s="6"/>
      <c r="Y134" s="6">
        <f t="shared" si="76"/>
        <v>0</v>
      </c>
      <c r="Z134" s="35"/>
      <c r="AA134" s="23"/>
      <c r="AB134" s="23"/>
    </row>
    <row r="135" spans="1:28" ht="15" hidden="1" customHeight="1" x14ac:dyDescent="0.25">
      <c r="A135" s="56"/>
      <c r="B135" s="52"/>
      <c r="C135" s="52" t="s">
        <v>88</v>
      </c>
      <c r="D135" s="50"/>
      <c r="E135" s="12"/>
      <c r="F135" s="12"/>
      <c r="G135" s="12"/>
      <c r="H135" s="6">
        <f t="shared" si="72"/>
        <v>0</v>
      </c>
      <c r="I135" s="6"/>
      <c r="J135" s="6">
        <f t="shared" si="73"/>
        <v>0</v>
      </c>
      <c r="K135" s="12"/>
      <c r="L135" s="24"/>
      <c r="M135" s="24"/>
      <c r="N135" s="12"/>
      <c r="O135" s="12"/>
      <c r="P135" s="12"/>
      <c r="Q135" s="6">
        <f t="shared" si="74"/>
        <v>0</v>
      </c>
      <c r="R135" s="6"/>
      <c r="S135" s="6">
        <f t="shared" si="75"/>
        <v>0</v>
      </c>
      <c r="T135" s="12"/>
      <c r="U135" s="24"/>
      <c r="V135" s="24"/>
      <c r="W135" s="6"/>
      <c r="X135" s="6"/>
      <c r="Y135" s="6">
        <f t="shared" si="76"/>
        <v>0</v>
      </c>
      <c r="Z135" s="12"/>
      <c r="AA135" s="24"/>
      <c r="AB135" s="24"/>
    </row>
    <row r="136" spans="1:28" ht="15" hidden="1" customHeight="1" x14ac:dyDescent="0.25">
      <c r="A136" s="56"/>
      <c r="B136" s="52"/>
      <c r="C136" s="52"/>
      <c r="D136" s="50"/>
      <c r="E136" s="12"/>
      <c r="F136" s="12"/>
      <c r="G136" s="12"/>
      <c r="H136" s="6">
        <f t="shared" si="72"/>
        <v>0</v>
      </c>
      <c r="I136" s="6"/>
      <c r="J136" s="6">
        <f t="shared" si="73"/>
        <v>0</v>
      </c>
      <c r="K136" s="12"/>
      <c r="L136" s="24"/>
      <c r="M136" s="24"/>
      <c r="N136" s="12"/>
      <c r="O136" s="12"/>
      <c r="P136" s="12"/>
      <c r="Q136" s="6">
        <f t="shared" si="74"/>
        <v>0</v>
      </c>
      <c r="R136" s="6"/>
      <c r="S136" s="6">
        <f t="shared" si="75"/>
        <v>0</v>
      </c>
      <c r="T136" s="12"/>
      <c r="U136" s="24"/>
      <c r="V136" s="24"/>
      <c r="W136" s="6"/>
      <c r="X136" s="6"/>
      <c r="Y136" s="6">
        <f t="shared" si="76"/>
        <v>0</v>
      </c>
      <c r="Z136" s="12"/>
      <c r="AA136" s="24"/>
      <c r="AB136" s="24"/>
    </row>
    <row r="137" spans="1:28" ht="15" hidden="1" customHeight="1" x14ac:dyDescent="0.25">
      <c r="A137" s="56"/>
      <c r="B137" s="54" t="s">
        <v>89</v>
      </c>
      <c r="C137" s="54"/>
      <c r="D137" s="54"/>
      <c r="E137" s="10">
        <f>IF(G137=0,0,(E139*G139+E141*G141+E143*G143)/G137)</f>
        <v>0</v>
      </c>
      <c r="F137" s="10">
        <f>IF(G137=0,0,(F139*G139+F141*G141+F143*G143)/G137)</f>
        <v>0</v>
      </c>
      <c r="G137" s="11">
        <f>G139+G141+G143</f>
        <v>0</v>
      </c>
      <c r="H137" s="10">
        <f>IF(K137=0,0,(H139*K139+H141*K141+H143*K143)/K137)</f>
        <v>0</v>
      </c>
      <c r="I137" s="10"/>
      <c r="J137" s="10">
        <f>IF(K137=0,0,(J139*K139+J141*K141+J143*K143)/K137)</f>
        <v>0</v>
      </c>
      <c r="K137" s="11">
        <f>K139+K141+K143</f>
        <v>0</v>
      </c>
      <c r="L137" s="22"/>
      <c r="M137" s="22"/>
      <c r="N137" s="10">
        <f>IF(P137=0,0,(N139*P139+N141*P141+N143*P143)/P137)</f>
        <v>0</v>
      </c>
      <c r="O137" s="10">
        <f>IF(P137=0,0,(O139*P139+O141*P141+O143*P143)/P137)</f>
        <v>0</v>
      </c>
      <c r="P137" s="11">
        <f>P139+P141+P143</f>
        <v>0</v>
      </c>
      <c r="Q137" s="10">
        <f>IF(T137=0,0,(Q139*T139+Q141*T141+Q143*T143)/T137)</f>
        <v>0</v>
      </c>
      <c r="R137" s="10"/>
      <c r="S137" s="10">
        <f>IF(T137=0,0,(S139*T139+S141*T141+S143*T143)/T137)</f>
        <v>0</v>
      </c>
      <c r="T137" s="11">
        <f>T139+T141+T143</f>
        <v>0</v>
      </c>
      <c r="U137" s="22"/>
      <c r="V137" s="22"/>
      <c r="W137" s="10"/>
      <c r="X137" s="10"/>
      <c r="Y137" s="10">
        <f>IF(Z137=0,0,(Y139*Z139+Y141*Z141+Y143*Z143)/Z137)</f>
        <v>0</v>
      </c>
      <c r="Z137" s="11">
        <f>Z139+Z141+Z143</f>
        <v>0</v>
      </c>
      <c r="AA137" s="22"/>
      <c r="AB137" s="22"/>
    </row>
    <row r="138" spans="1:28" ht="15" hidden="1" customHeight="1" x14ac:dyDescent="0.25">
      <c r="A138" s="56"/>
      <c r="B138" s="54"/>
      <c r="C138" s="54"/>
      <c r="D138" s="54"/>
      <c r="E138" s="10">
        <f>IF(G138=0,0,(E140*G140+E142*G142+E144*G144)/G138)</f>
        <v>0</v>
      </c>
      <c r="F138" s="10">
        <f>IF(G138=0,0,(F140*G140+F142*G142+F144*G144)/G138)</f>
        <v>0</v>
      </c>
      <c r="G138" s="11">
        <f>G140+G142+G144</f>
        <v>0</v>
      </c>
      <c r="H138" s="10">
        <f>IF(K138=0,0,(H140*K140+H142*K142+H144*K144)/K138)</f>
        <v>0</v>
      </c>
      <c r="I138" s="10"/>
      <c r="J138" s="10">
        <f>IF(K138=0,0,(J140*K140+J142*K142+J144*K144)/K138)</f>
        <v>0</v>
      </c>
      <c r="K138" s="11">
        <f>K140+K142+K144</f>
        <v>0</v>
      </c>
      <c r="L138" s="22"/>
      <c r="M138" s="22"/>
      <c r="N138" s="10">
        <f>IF(P138=0,0,(N140*P140+N142*P142+N144*P144)/P138)</f>
        <v>0</v>
      </c>
      <c r="O138" s="10">
        <f>IF(P138=0,0,(O140*P140+O142*P142+O144*P144)/P138)</f>
        <v>0</v>
      </c>
      <c r="P138" s="11">
        <f>P140+P142+P144</f>
        <v>0</v>
      </c>
      <c r="Q138" s="10">
        <f>IF(T138=0,0,(Q140*T140+Q142*T142+Q144*T144)/T138)</f>
        <v>0</v>
      </c>
      <c r="R138" s="10"/>
      <c r="S138" s="10">
        <f>IF(T138=0,0,(S140*T140+S142*T142+S144*T144)/T138)</f>
        <v>0</v>
      </c>
      <c r="T138" s="11">
        <f>T140+T142+T144</f>
        <v>0</v>
      </c>
      <c r="U138" s="22"/>
      <c r="V138" s="22"/>
      <c r="W138" s="10"/>
      <c r="X138" s="10"/>
      <c r="Y138" s="10">
        <f>IF(Z138=0,0,(Y140*Z140+Y142*Z142+Y144*Z144)/Z138)</f>
        <v>0</v>
      </c>
      <c r="Z138" s="11">
        <f>Z140+Z142+Z144</f>
        <v>0</v>
      </c>
      <c r="AA138" s="22"/>
      <c r="AB138" s="22"/>
    </row>
    <row r="139" spans="1:28" ht="15" hidden="1" customHeight="1" x14ac:dyDescent="0.25">
      <c r="A139" s="56"/>
      <c r="B139" s="52" t="s">
        <v>90</v>
      </c>
      <c r="C139" s="52" t="s">
        <v>91</v>
      </c>
      <c r="D139" s="49"/>
      <c r="E139" s="12"/>
      <c r="F139" s="12"/>
      <c r="G139" s="35"/>
      <c r="H139" s="6">
        <f t="shared" ref="H139:H144" si="77">E139</f>
        <v>0</v>
      </c>
      <c r="I139" s="6"/>
      <c r="J139" s="6">
        <f t="shared" ref="J139:J144" si="78">F139</f>
        <v>0</v>
      </c>
      <c r="K139" s="35"/>
      <c r="L139" s="23"/>
      <c r="M139" s="23"/>
      <c r="N139" s="12"/>
      <c r="O139" s="12"/>
      <c r="P139" s="35"/>
      <c r="Q139" s="6">
        <f t="shared" ref="Q139:Q144" si="79">N139</f>
        <v>0</v>
      </c>
      <c r="R139" s="6"/>
      <c r="S139" s="6">
        <f t="shared" ref="S139:S144" si="80">O139</f>
        <v>0</v>
      </c>
      <c r="T139" s="35"/>
      <c r="U139" s="23"/>
      <c r="V139" s="23"/>
      <c r="W139" s="6"/>
      <c r="X139" s="6"/>
      <c r="Y139" s="6">
        <f t="shared" ref="Y139:Y144" si="81">T139</f>
        <v>0</v>
      </c>
      <c r="Z139" s="35"/>
      <c r="AA139" s="23"/>
      <c r="AB139" s="23"/>
    </row>
    <row r="140" spans="1:28" ht="15" hidden="1" customHeight="1" x14ac:dyDescent="0.25">
      <c r="A140" s="56"/>
      <c r="B140" s="52"/>
      <c r="C140" s="52"/>
      <c r="D140" s="50"/>
      <c r="E140" s="12"/>
      <c r="F140" s="12"/>
      <c r="G140" s="35"/>
      <c r="H140" s="6">
        <f t="shared" si="77"/>
        <v>0</v>
      </c>
      <c r="I140" s="6"/>
      <c r="J140" s="6">
        <f t="shared" si="78"/>
        <v>0</v>
      </c>
      <c r="K140" s="35"/>
      <c r="L140" s="23"/>
      <c r="M140" s="23"/>
      <c r="N140" s="12"/>
      <c r="O140" s="12"/>
      <c r="P140" s="35"/>
      <c r="Q140" s="6">
        <f t="shared" si="79"/>
        <v>0</v>
      </c>
      <c r="R140" s="6"/>
      <c r="S140" s="6">
        <f t="shared" si="80"/>
        <v>0</v>
      </c>
      <c r="T140" s="35"/>
      <c r="U140" s="23"/>
      <c r="V140" s="23"/>
      <c r="W140" s="6"/>
      <c r="X140" s="6"/>
      <c r="Y140" s="6">
        <f t="shared" si="81"/>
        <v>0</v>
      </c>
      <c r="Z140" s="35"/>
      <c r="AA140" s="23"/>
      <c r="AB140" s="23"/>
    </row>
    <row r="141" spans="1:28" ht="15" hidden="1" customHeight="1" x14ac:dyDescent="0.25">
      <c r="A141" s="56"/>
      <c r="B141" s="52"/>
      <c r="C141" s="52" t="s">
        <v>92</v>
      </c>
      <c r="D141" s="49"/>
      <c r="E141" s="12"/>
      <c r="F141" s="12"/>
      <c r="G141" s="35"/>
      <c r="H141" s="6">
        <f t="shared" si="77"/>
        <v>0</v>
      </c>
      <c r="I141" s="6"/>
      <c r="J141" s="6">
        <f t="shared" si="78"/>
        <v>0</v>
      </c>
      <c r="K141" s="35"/>
      <c r="L141" s="23"/>
      <c r="M141" s="23"/>
      <c r="N141" s="12"/>
      <c r="O141" s="12"/>
      <c r="P141" s="35"/>
      <c r="Q141" s="6">
        <f t="shared" si="79"/>
        <v>0</v>
      </c>
      <c r="R141" s="6"/>
      <c r="S141" s="6">
        <f t="shared" si="80"/>
        <v>0</v>
      </c>
      <c r="T141" s="35"/>
      <c r="U141" s="23"/>
      <c r="V141" s="23"/>
      <c r="W141" s="6"/>
      <c r="X141" s="6"/>
      <c r="Y141" s="6">
        <f t="shared" si="81"/>
        <v>0</v>
      </c>
      <c r="Z141" s="35"/>
      <c r="AA141" s="23"/>
      <c r="AB141" s="23"/>
    </row>
    <row r="142" spans="1:28" ht="15" hidden="1" customHeight="1" x14ac:dyDescent="0.25">
      <c r="A142" s="56"/>
      <c r="B142" s="52"/>
      <c r="C142" s="52"/>
      <c r="D142" s="50"/>
      <c r="E142" s="12"/>
      <c r="F142" s="12"/>
      <c r="G142" s="35"/>
      <c r="H142" s="6">
        <f t="shared" si="77"/>
        <v>0</v>
      </c>
      <c r="I142" s="6"/>
      <c r="J142" s="6">
        <f t="shared" si="78"/>
        <v>0</v>
      </c>
      <c r="K142" s="35"/>
      <c r="L142" s="23"/>
      <c r="M142" s="23"/>
      <c r="N142" s="12"/>
      <c r="O142" s="12"/>
      <c r="P142" s="35"/>
      <c r="Q142" s="6">
        <f t="shared" si="79"/>
        <v>0</v>
      </c>
      <c r="R142" s="6"/>
      <c r="S142" s="6">
        <f t="shared" si="80"/>
        <v>0</v>
      </c>
      <c r="T142" s="35"/>
      <c r="U142" s="23"/>
      <c r="V142" s="23"/>
      <c r="W142" s="6"/>
      <c r="X142" s="6"/>
      <c r="Y142" s="6">
        <f t="shared" si="81"/>
        <v>0</v>
      </c>
      <c r="Z142" s="35"/>
      <c r="AA142" s="23"/>
      <c r="AB142" s="23"/>
    </row>
    <row r="143" spans="1:28" ht="15" hidden="1" customHeight="1" x14ac:dyDescent="0.25">
      <c r="A143" s="56"/>
      <c r="B143" s="52"/>
      <c r="C143" s="52" t="s">
        <v>93</v>
      </c>
      <c r="D143" s="50"/>
      <c r="E143" s="12"/>
      <c r="F143" s="12"/>
      <c r="G143" s="12"/>
      <c r="H143" s="6">
        <f t="shared" si="77"/>
        <v>0</v>
      </c>
      <c r="I143" s="6"/>
      <c r="J143" s="6">
        <f t="shared" si="78"/>
        <v>0</v>
      </c>
      <c r="K143" s="12"/>
      <c r="L143" s="24"/>
      <c r="M143" s="24"/>
      <c r="N143" s="12"/>
      <c r="O143" s="12"/>
      <c r="P143" s="12"/>
      <c r="Q143" s="6">
        <f t="shared" si="79"/>
        <v>0</v>
      </c>
      <c r="R143" s="6"/>
      <c r="S143" s="6">
        <f t="shared" si="80"/>
        <v>0</v>
      </c>
      <c r="T143" s="12"/>
      <c r="U143" s="24"/>
      <c r="V143" s="24"/>
      <c r="W143" s="6"/>
      <c r="X143" s="6"/>
      <c r="Y143" s="6">
        <f t="shared" si="81"/>
        <v>0</v>
      </c>
      <c r="Z143" s="12"/>
      <c r="AA143" s="24"/>
      <c r="AB143" s="24"/>
    </row>
    <row r="144" spans="1:28" ht="15" hidden="1" customHeight="1" x14ac:dyDescent="0.25">
      <c r="A144" s="56"/>
      <c r="B144" s="52"/>
      <c r="C144" s="52"/>
      <c r="D144" s="50"/>
      <c r="E144" s="12"/>
      <c r="F144" s="12"/>
      <c r="G144" s="12"/>
      <c r="H144" s="6">
        <f t="shared" si="77"/>
        <v>0</v>
      </c>
      <c r="I144" s="6"/>
      <c r="J144" s="6">
        <f t="shared" si="78"/>
        <v>0</v>
      </c>
      <c r="K144" s="12"/>
      <c r="L144" s="24"/>
      <c r="M144" s="24"/>
      <c r="N144" s="12"/>
      <c r="O144" s="12"/>
      <c r="P144" s="12"/>
      <c r="Q144" s="6">
        <f t="shared" si="79"/>
        <v>0</v>
      </c>
      <c r="R144" s="6"/>
      <c r="S144" s="6">
        <f t="shared" si="80"/>
        <v>0</v>
      </c>
      <c r="T144" s="12"/>
      <c r="U144" s="24"/>
      <c r="V144" s="24"/>
      <c r="W144" s="6"/>
      <c r="X144" s="6"/>
      <c r="Y144" s="6">
        <f t="shared" si="81"/>
        <v>0</v>
      </c>
      <c r="Z144" s="12"/>
      <c r="AA144" s="24"/>
      <c r="AB144" s="24"/>
    </row>
    <row r="145" spans="1:28" ht="15" hidden="1" customHeight="1" x14ac:dyDescent="0.25">
      <c r="A145" s="56"/>
      <c r="B145" s="54" t="s">
        <v>94</v>
      </c>
      <c r="C145" s="54"/>
      <c r="D145" s="54"/>
      <c r="E145" s="10">
        <f>IF(G145=0,0,(E147*G147+E149*G149+E151*G151)/G145)</f>
        <v>0</v>
      </c>
      <c r="F145" s="10">
        <f>IF(G145=0,0,(F147*G147+F149*G149+F151*G151)/G145)</f>
        <v>0</v>
      </c>
      <c r="G145" s="11">
        <f>G147+G149+G151</f>
        <v>0</v>
      </c>
      <c r="H145" s="10">
        <f>IF(K145=0,0,(H147*K147+H149*K149+H151*K151)/K145)</f>
        <v>0</v>
      </c>
      <c r="I145" s="10"/>
      <c r="J145" s="10">
        <f>IF(K145=0,0,(J147*K147+J149*K149+J151*K151)/K145)</f>
        <v>0</v>
      </c>
      <c r="K145" s="11">
        <f>K147+K149+K151</f>
        <v>0</v>
      </c>
      <c r="L145" s="22"/>
      <c r="M145" s="22"/>
      <c r="N145" s="10">
        <f>IF(P145=0,0,(N147*P147+N149*P149+N151*P151)/P145)</f>
        <v>0</v>
      </c>
      <c r="O145" s="10">
        <f>IF(P145=0,0,(O147*P147+O149*P149+O151*P151)/P145)</f>
        <v>0</v>
      </c>
      <c r="P145" s="11">
        <f>P147+P149+P151</f>
        <v>0</v>
      </c>
      <c r="Q145" s="10">
        <f>IF(T145=0,0,(Q147*T147+Q149*T149+Q151*T151)/T145)</f>
        <v>0</v>
      </c>
      <c r="R145" s="10"/>
      <c r="S145" s="10">
        <f>IF(T145=0,0,(S147*T147+S149*T149+S151*T151)/T145)</f>
        <v>0</v>
      </c>
      <c r="T145" s="11">
        <f>T147+T149+T151</f>
        <v>0</v>
      </c>
      <c r="U145" s="22"/>
      <c r="V145" s="22"/>
      <c r="W145" s="10"/>
      <c r="X145" s="10"/>
      <c r="Y145" s="10">
        <f>IF(Z145=0,0,(Y147*Z147+Y149*Z149+Y151*Z151)/Z145)</f>
        <v>0</v>
      </c>
      <c r="Z145" s="11">
        <f>Z147+Z149+Z151</f>
        <v>0</v>
      </c>
      <c r="AA145" s="22"/>
      <c r="AB145" s="22"/>
    </row>
    <row r="146" spans="1:28" ht="15" hidden="1" customHeight="1" x14ac:dyDescent="0.25">
      <c r="A146" s="56"/>
      <c r="B146" s="54"/>
      <c r="C146" s="54"/>
      <c r="D146" s="54"/>
      <c r="E146" s="10">
        <f>IF(G146=0,0,(E148*G148+E150*G150+E152*G152)/G146)</f>
        <v>0</v>
      </c>
      <c r="F146" s="10">
        <f>IF(G146=0,0,(F148*G148+F150*G150+F152*G152)/G146)</f>
        <v>0</v>
      </c>
      <c r="G146" s="11">
        <f>G148+G150+G152</f>
        <v>0</v>
      </c>
      <c r="H146" s="10">
        <f>IF(K146=0,0,(H148*K148+H150*K150+H152*K152)/K146)</f>
        <v>0</v>
      </c>
      <c r="I146" s="10"/>
      <c r="J146" s="10">
        <f>IF(K146=0,0,(J148*K148+J150*K150+J152*K152)/K146)</f>
        <v>0</v>
      </c>
      <c r="K146" s="11">
        <f>K148+K150+K152</f>
        <v>0</v>
      </c>
      <c r="L146" s="22"/>
      <c r="M146" s="22"/>
      <c r="N146" s="10">
        <f>IF(P146=0,0,(N148*P148+N150*P150+N152*P152)/P146)</f>
        <v>0</v>
      </c>
      <c r="O146" s="10">
        <f>IF(P146=0,0,(O148*P148+O150*P150+O152*P152)/P146)</f>
        <v>0</v>
      </c>
      <c r="P146" s="11">
        <f>P148+P150+P152</f>
        <v>0</v>
      </c>
      <c r="Q146" s="10">
        <f>IF(T146=0,0,(Q148*T148+Q150*T150+Q152*T152)/T146)</f>
        <v>0</v>
      </c>
      <c r="R146" s="10"/>
      <c r="S146" s="10">
        <f>IF(T146=0,0,(S148*T148+S150*T150+S152*T152)/T146)</f>
        <v>0</v>
      </c>
      <c r="T146" s="11">
        <f>T148+T150+T152</f>
        <v>0</v>
      </c>
      <c r="U146" s="22"/>
      <c r="V146" s="22"/>
      <c r="W146" s="10"/>
      <c r="X146" s="10"/>
      <c r="Y146" s="10">
        <f>IF(Z146=0,0,(Y148*Z148+Y150*Z150+Y152*Z152)/Z146)</f>
        <v>0</v>
      </c>
      <c r="Z146" s="11">
        <f>Z148+Z150+Z152</f>
        <v>0</v>
      </c>
      <c r="AA146" s="22"/>
      <c r="AB146" s="22"/>
    </row>
    <row r="147" spans="1:28" ht="15" hidden="1" customHeight="1" x14ac:dyDescent="0.25">
      <c r="A147" s="56"/>
      <c r="B147" s="52" t="s">
        <v>95</v>
      </c>
      <c r="C147" s="52" t="s">
        <v>96</v>
      </c>
      <c r="D147" s="49"/>
      <c r="E147" s="12"/>
      <c r="F147" s="12"/>
      <c r="G147" s="35"/>
      <c r="H147" s="6">
        <f t="shared" ref="H147:H152" si="82">E147</f>
        <v>0</v>
      </c>
      <c r="I147" s="6"/>
      <c r="J147" s="6">
        <f t="shared" ref="J147:J152" si="83">F147</f>
        <v>0</v>
      </c>
      <c r="K147" s="35"/>
      <c r="L147" s="23"/>
      <c r="M147" s="23"/>
      <c r="N147" s="12"/>
      <c r="O147" s="12"/>
      <c r="P147" s="35"/>
      <c r="Q147" s="6">
        <f t="shared" ref="Q147:Q152" si="84">N147</f>
        <v>0</v>
      </c>
      <c r="R147" s="6"/>
      <c r="S147" s="6">
        <f t="shared" ref="S147:S152" si="85">O147</f>
        <v>0</v>
      </c>
      <c r="T147" s="35"/>
      <c r="U147" s="23"/>
      <c r="V147" s="23"/>
      <c r="W147" s="6"/>
      <c r="X147" s="6"/>
      <c r="Y147" s="6">
        <f t="shared" ref="Y147:Y152" si="86">T147</f>
        <v>0</v>
      </c>
      <c r="Z147" s="35"/>
      <c r="AA147" s="23"/>
      <c r="AB147" s="23"/>
    </row>
    <row r="148" spans="1:28" ht="15" hidden="1" customHeight="1" x14ac:dyDescent="0.25">
      <c r="A148" s="56"/>
      <c r="B148" s="52"/>
      <c r="C148" s="52"/>
      <c r="D148" s="50"/>
      <c r="E148" s="12"/>
      <c r="F148" s="12"/>
      <c r="G148" s="35"/>
      <c r="H148" s="6">
        <f t="shared" si="82"/>
        <v>0</v>
      </c>
      <c r="I148" s="6"/>
      <c r="J148" s="6">
        <f t="shared" si="83"/>
        <v>0</v>
      </c>
      <c r="K148" s="35"/>
      <c r="L148" s="23"/>
      <c r="M148" s="23"/>
      <c r="N148" s="12"/>
      <c r="O148" s="12"/>
      <c r="P148" s="35"/>
      <c r="Q148" s="6">
        <f t="shared" si="84"/>
        <v>0</v>
      </c>
      <c r="R148" s="6"/>
      <c r="S148" s="6">
        <f t="shared" si="85"/>
        <v>0</v>
      </c>
      <c r="T148" s="35"/>
      <c r="U148" s="23"/>
      <c r="V148" s="23"/>
      <c r="W148" s="6"/>
      <c r="X148" s="6"/>
      <c r="Y148" s="6">
        <f t="shared" si="86"/>
        <v>0</v>
      </c>
      <c r="Z148" s="35"/>
      <c r="AA148" s="23"/>
      <c r="AB148" s="23"/>
    </row>
    <row r="149" spans="1:28" ht="15" hidden="1" customHeight="1" x14ac:dyDescent="0.25">
      <c r="A149" s="56"/>
      <c r="B149" s="52"/>
      <c r="C149" s="52" t="s">
        <v>97</v>
      </c>
      <c r="D149" s="49"/>
      <c r="E149" s="12"/>
      <c r="F149" s="12"/>
      <c r="G149" s="35"/>
      <c r="H149" s="6">
        <f t="shared" si="82"/>
        <v>0</v>
      </c>
      <c r="I149" s="6"/>
      <c r="J149" s="6">
        <f t="shared" si="83"/>
        <v>0</v>
      </c>
      <c r="K149" s="35"/>
      <c r="L149" s="23"/>
      <c r="M149" s="23"/>
      <c r="N149" s="12"/>
      <c r="O149" s="12"/>
      <c r="P149" s="35"/>
      <c r="Q149" s="6">
        <f t="shared" si="84"/>
        <v>0</v>
      </c>
      <c r="R149" s="6"/>
      <c r="S149" s="6">
        <f t="shared" si="85"/>
        <v>0</v>
      </c>
      <c r="T149" s="35"/>
      <c r="U149" s="23"/>
      <c r="V149" s="23"/>
      <c r="W149" s="6"/>
      <c r="X149" s="6"/>
      <c r="Y149" s="6">
        <f t="shared" si="86"/>
        <v>0</v>
      </c>
      <c r="Z149" s="35"/>
      <c r="AA149" s="23"/>
      <c r="AB149" s="23"/>
    </row>
    <row r="150" spans="1:28" ht="15" hidden="1" customHeight="1" x14ac:dyDescent="0.25">
      <c r="A150" s="56"/>
      <c r="B150" s="52"/>
      <c r="C150" s="52"/>
      <c r="D150" s="50"/>
      <c r="E150" s="12"/>
      <c r="F150" s="12"/>
      <c r="G150" s="35"/>
      <c r="H150" s="6">
        <f t="shared" si="82"/>
        <v>0</v>
      </c>
      <c r="I150" s="6"/>
      <c r="J150" s="6">
        <f t="shared" si="83"/>
        <v>0</v>
      </c>
      <c r="K150" s="35"/>
      <c r="L150" s="23"/>
      <c r="M150" s="23"/>
      <c r="N150" s="12"/>
      <c r="O150" s="12"/>
      <c r="P150" s="35"/>
      <c r="Q150" s="6">
        <f t="shared" si="84"/>
        <v>0</v>
      </c>
      <c r="R150" s="6"/>
      <c r="S150" s="6">
        <f t="shared" si="85"/>
        <v>0</v>
      </c>
      <c r="T150" s="35"/>
      <c r="U150" s="23"/>
      <c r="V150" s="23"/>
      <c r="W150" s="6"/>
      <c r="X150" s="6"/>
      <c r="Y150" s="6">
        <f t="shared" si="86"/>
        <v>0</v>
      </c>
      <c r="Z150" s="35"/>
      <c r="AA150" s="23"/>
      <c r="AB150" s="23"/>
    </row>
    <row r="151" spans="1:28" ht="15" hidden="1" customHeight="1" x14ac:dyDescent="0.25">
      <c r="A151" s="56"/>
      <c r="B151" s="52"/>
      <c r="C151" s="52" t="s">
        <v>98</v>
      </c>
      <c r="D151" s="50"/>
      <c r="E151" s="12"/>
      <c r="F151" s="12"/>
      <c r="G151" s="12"/>
      <c r="H151" s="6">
        <f t="shared" si="82"/>
        <v>0</v>
      </c>
      <c r="I151" s="6"/>
      <c r="J151" s="6">
        <f t="shared" si="83"/>
        <v>0</v>
      </c>
      <c r="K151" s="12"/>
      <c r="L151" s="24"/>
      <c r="M151" s="24"/>
      <c r="N151" s="12"/>
      <c r="O151" s="12"/>
      <c r="P151" s="12"/>
      <c r="Q151" s="6">
        <f t="shared" si="84"/>
        <v>0</v>
      </c>
      <c r="R151" s="6"/>
      <c r="S151" s="6">
        <f t="shared" si="85"/>
        <v>0</v>
      </c>
      <c r="T151" s="12"/>
      <c r="U151" s="24"/>
      <c r="V151" s="24"/>
      <c r="W151" s="6"/>
      <c r="X151" s="6"/>
      <c r="Y151" s="6">
        <f t="shared" si="86"/>
        <v>0</v>
      </c>
      <c r="Z151" s="12"/>
      <c r="AA151" s="24"/>
      <c r="AB151" s="24"/>
    </row>
    <row r="152" spans="1:28" ht="15" hidden="1" customHeight="1" x14ac:dyDescent="0.25">
      <c r="A152" s="56"/>
      <c r="B152" s="52"/>
      <c r="C152" s="52"/>
      <c r="D152" s="50"/>
      <c r="E152" s="12"/>
      <c r="F152" s="12"/>
      <c r="G152" s="12"/>
      <c r="H152" s="6">
        <f t="shared" si="82"/>
        <v>0</v>
      </c>
      <c r="I152" s="6"/>
      <c r="J152" s="6">
        <f t="shared" si="83"/>
        <v>0</v>
      </c>
      <c r="K152" s="12"/>
      <c r="L152" s="24"/>
      <c r="M152" s="24"/>
      <c r="N152" s="12"/>
      <c r="O152" s="12"/>
      <c r="P152" s="12"/>
      <c r="Q152" s="6">
        <f t="shared" si="84"/>
        <v>0</v>
      </c>
      <c r="R152" s="6"/>
      <c r="S152" s="6">
        <f t="shared" si="85"/>
        <v>0</v>
      </c>
      <c r="T152" s="12"/>
      <c r="U152" s="24"/>
      <c r="V152" s="24"/>
      <c r="W152" s="6"/>
      <c r="X152" s="6"/>
      <c r="Y152" s="6">
        <f t="shared" si="86"/>
        <v>0</v>
      </c>
      <c r="Z152" s="12"/>
      <c r="AA152" s="24"/>
      <c r="AB152" s="24"/>
    </row>
    <row r="153" spans="1:28" ht="15" hidden="1" customHeight="1" x14ac:dyDescent="0.25">
      <c r="A153" s="56"/>
      <c r="B153" s="54" t="s">
        <v>99</v>
      </c>
      <c r="C153" s="54"/>
      <c r="D153" s="54"/>
      <c r="E153" s="10">
        <f>IF(G153=0,0,(E155*G155+E157*G157+E159*G159)/G153)</f>
        <v>0</v>
      </c>
      <c r="F153" s="10">
        <f>IF(G153=0,0,(F155*G155+F157*G157+F159*G159)/G153)</f>
        <v>0</v>
      </c>
      <c r="G153" s="11">
        <f>G155+G157+G159</f>
        <v>0</v>
      </c>
      <c r="H153" s="10">
        <f>IF(K153=0,0,(H155*K155+H157*K157+H159*K159)/K153)</f>
        <v>0</v>
      </c>
      <c r="I153" s="10"/>
      <c r="J153" s="10">
        <f>IF(K153=0,0,(J155*K155+J157*K157+J159*K159)/K153)</f>
        <v>0</v>
      </c>
      <c r="K153" s="11">
        <f>K155+K157+K159</f>
        <v>0</v>
      </c>
      <c r="L153" s="22"/>
      <c r="M153" s="22"/>
      <c r="N153" s="10">
        <f>IF(P153=0,0,(N155*P155+N157*P157+N159*P159)/P153)</f>
        <v>0</v>
      </c>
      <c r="O153" s="10">
        <f>IF(P153=0,0,(O155*P155+O157*P157+O159*P159)/P153)</f>
        <v>0</v>
      </c>
      <c r="P153" s="11">
        <f>P155+P157+P159</f>
        <v>0</v>
      </c>
      <c r="Q153" s="10">
        <f>IF(T153=0,0,(Q155*T155+Q157*T157+Q159*T159)/T153)</f>
        <v>0</v>
      </c>
      <c r="R153" s="10"/>
      <c r="S153" s="10">
        <f>IF(T153=0,0,(S155*T155+S157*T157+S159*T159)/T153)</f>
        <v>0</v>
      </c>
      <c r="T153" s="11">
        <f>T155+T157+T159</f>
        <v>0</v>
      </c>
      <c r="U153" s="22"/>
      <c r="V153" s="22"/>
      <c r="W153" s="10"/>
      <c r="X153" s="10"/>
      <c r="Y153" s="10">
        <f>IF(Z153=0,0,(Y155*Z155+Y157*Z157+Y159*Z159)/Z153)</f>
        <v>0</v>
      </c>
      <c r="Z153" s="11">
        <f>Z155+Z157+Z159</f>
        <v>0</v>
      </c>
      <c r="AA153" s="22"/>
      <c r="AB153" s="22"/>
    </row>
    <row r="154" spans="1:28" ht="15" hidden="1" customHeight="1" x14ac:dyDescent="0.25">
      <c r="A154" s="56"/>
      <c r="B154" s="54"/>
      <c r="C154" s="54"/>
      <c r="D154" s="54"/>
      <c r="E154" s="10">
        <f>IF(G154=0,0,(E156*G156+E158*G158+E160*G160)/G154)</f>
        <v>0</v>
      </c>
      <c r="F154" s="10">
        <f>IF(G154=0,0,(F156*G156+F158*G158+F160*G160)/G154)</f>
        <v>0</v>
      </c>
      <c r="G154" s="11">
        <f>G156+G158+G160</f>
        <v>0</v>
      </c>
      <c r="H154" s="10">
        <f>IF(K154=0,0,(H156*K156+H158*K158+H160*K160)/K154)</f>
        <v>0</v>
      </c>
      <c r="I154" s="10"/>
      <c r="J154" s="10">
        <f>IF(K154=0,0,(J156*K156+J158*K158+J160*K160)/K154)</f>
        <v>0</v>
      </c>
      <c r="K154" s="11">
        <f>K156+K158+K160</f>
        <v>0</v>
      </c>
      <c r="L154" s="22"/>
      <c r="M154" s="22"/>
      <c r="N154" s="10">
        <f>IF(P154=0,0,(N156*P156+N158*P158+N160*P160)/P154)</f>
        <v>0</v>
      </c>
      <c r="O154" s="10">
        <f>IF(P154=0,0,(O156*P156+O158*P158+O160*P160)/P154)</f>
        <v>0</v>
      </c>
      <c r="P154" s="11">
        <f>P156+P158+P160</f>
        <v>0</v>
      </c>
      <c r="Q154" s="10">
        <f>IF(T154=0,0,(Q156*T156+Q158*T158+Q160*T160)/T154)</f>
        <v>0</v>
      </c>
      <c r="R154" s="10"/>
      <c r="S154" s="10">
        <f>IF(T154=0,0,(S156*T156+S158*T158+S160*T160)/T154)</f>
        <v>0</v>
      </c>
      <c r="T154" s="11">
        <f>T156+T158+T160</f>
        <v>0</v>
      </c>
      <c r="U154" s="22"/>
      <c r="V154" s="22"/>
      <c r="W154" s="10"/>
      <c r="X154" s="10"/>
      <c r="Y154" s="10">
        <f>IF(Z154=0,0,(Y156*Z156+Y158*Z158+Y160*Z160)/Z154)</f>
        <v>0</v>
      </c>
      <c r="Z154" s="11">
        <f>Z156+Z158+Z160</f>
        <v>0</v>
      </c>
      <c r="AA154" s="22"/>
      <c r="AB154" s="22"/>
    </row>
    <row r="155" spans="1:28" ht="15" hidden="1" customHeight="1" x14ac:dyDescent="0.25">
      <c r="A155" s="56"/>
      <c r="B155" s="52" t="s">
        <v>100</v>
      </c>
      <c r="C155" s="52" t="s">
        <v>101</v>
      </c>
      <c r="D155" s="49"/>
      <c r="E155" s="12"/>
      <c r="F155" s="12"/>
      <c r="G155" s="35"/>
      <c r="H155" s="6">
        <f t="shared" ref="H155:H160" si="87">E155</f>
        <v>0</v>
      </c>
      <c r="I155" s="6"/>
      <c r="J155" s="6">
        <f t="shared" ref="J155:J160" si="88">F155</f>
        <v>0</v>
      </c>
      <c r="K155" s="35"/>
      <c r="L155" s="23"/>
      <c r="M155" s="23"/>
      <c r="N155" s="12"/>
      <c r="O155" s="12"/>
      <c r="P155" s="35"/>
      <c r="Q155" s="6">
        <f t="shared" ref="Q155:Q160" si="89">N155</f>
        <v>0</v>
      </c>
      <c r="R155" s="6"/>
      <c r="S155" s="6">
        <f t="shared" ref="S155:S160" si="90">O155</f>
        <v>0</v>
      </c>
      <c r="T155" s="35"/>
      <c r="U155" s="23"/>
      <c r="V155" s="23"/>
      <c r="W155" s="6"/>
      <c r="X155" s="6"/>
      <c r="Y155" s="6">
        <f t="shared" ref="Y155:Y160" si="91">T155</f>
        <v>0</v>
      </c>
      <c r="Z155" s="35"/>
      <c r="AA155" s="23"/>
      <c r="AB155" s="23"/>
    </row>
    <row r="156" spans="1:28" ht="15" hidden="1" customHeight="1" x14ac:dyDescent="0.25">
      <c r="A156" s="56"/>
      <c r="B156" s="52"/>
      <c r="C156" s="52"/>
      <c r="D156" s="50"/>
      <c r="E156" s="12"/>
      <c r="F156" s="12"/>
      <c r="G156" s="35"/>
      <c r="H156" s="6">
        <f t="shared" si="87"/>
        <v>0</v>
      </c>
      <c r="I156" s="6"/>
      <c r="J156" s="6">
        <f t="shared" si="88"/>
        <v>0</v>
      </c>
      <c r="K156" s="35"/>
      <c r="L156" s="23"/>
      <c r="M156" s="23"/>
      <c r="N156" s="12"/>
      <c r="O156" s="12"/>
      <c r="P156" s="35"/>
      <c r="Q156" s="6">
        <f t="shared" si="89"/>
        <v>0</v>
      </c>
      <c r="R156" s="6"/>
      <c r="S156" s="6">
        <f t="shared" si="90"/>
        <v>0</v>
      </c>
      <c r="T156" s="35"/>
      <c r="U156" s="23"/>
      <c r="V156" s="23"/>
      <c r="W156" s="6"/>
      <c r="X156" s="6"/>
      <c r="Y156" s="6">
        <f t="shared" si="91"/>
        <v>0</v>
      </c>
      <c r="Z156" s="35"/>
      <c r="AA156" s="23"/>
      <c r="AB156" s="23"/>
    </row>
    <row r="157" spans="1:28" ht="15" hidden="1" customHeight="1" x14ac:dyDescent="0.25">
      <c r="A157" s="56"/>
      <c r="B157" s="52"/>
      <c r="C157" s="52" t="s">
        <v>102</v>
      </c>
      <c r="D157" s="49"/>
      <c r="E157" s="12"/>
      <c r="F157" s="12"/>
      <c r="G157" s="35"/>
      <c r="H157" s="6">
        <f t="shared" si="87"/>
        <v>0</v>
      </c>
      <c r="I157" s="6"/>
      <c r="J157" s="6">
        <f t="shared" si="88"/>
        <v>0</v>
      </c>
      <c r="K157" s="35"/>
      <c r="L157" s="23"/>
      <c r="M157" s="23"/>
      <c r="N157" s="12"/>
      <c r="O157" s="12"/>
      <c r="P157" s="35"/>
      <c r="Q157" s="6">
        <f t="shared" si="89"/>
        <v>0</v>
      </c>
      <c r="R157" s="6"/>
      <c r="S157" s="6">
        <f t="shared" si="90"/>
        <v>0</v>
      </c>
      <c r="T157" s="35"/>
      <c r="U157" s="23"/>
      <c r="V157" s="23"/>
      <c r="W157" s="6"/>
      <c r="X157" s="6"/>
      <c r="Y157" s="6">
        <f t="shared" si="91"/>
        <v>0</v>
      </c>
      <c r="Z157" s="35"/>
      <c r="AA157" s="23"/>
      <c r="AB157" s="23"/>
    </row>
    <row r="158" spans="1:28" ht="15" hidden="1" customHeight="1" x14ac:dyDescent="0.25">
      <c r="A158" s="56"/>
      <c r="B158" s="52"/>
      <c r="C158" s="52"/>
      <c r="D158" s="50"/>
      <c r="E158" s="12"/>
      <c r="F158" s="12"/>
      <c r="G158" s="35"/>
      <c r="H158" s="6">
        <f t="shared" si="87"/>
        <v>0</v>
      </c>
      <c r="I158" s="6"/>
      <c r="J158" s="6">
        <f t="shared" si="88"/>
        <v>0</v>
      </c>
      <c r="K158" s="35"/>
      <c r="L158" s="23"/>
      <c r="M158" s="23"/>
      <c r="N158" s="12"/>
      <c r="O158" s="12"/>
      <c r="P158" s="35"/>
      <c r="Q158" s="6">
        <f t="shared" si="89"/>
        <v>0</v>
      </c>
      <c r="R158" s="6"/>
      <c r="S158" s="6">
        <f t="shared" si="90"/>
        <v>0</v>
      </c>
      <c r="T158" s="35"/>
      <c r="U158" s="23"/>
      <c r="V158" s="23"/>
      <c r="W158" s="6"/>
      <c r="X158" s="6"/>
      <c r="Y158" s="6">
        <f t="shared" si="91"/>
        <v>0</v>
      </c>
      <c r="Z158" s="35"/>
      <c r="AA158" s="23"/>
      <c r="AB158" s="23"/>
    </row>
    <row r="159" spans="1:28" ht="15" hidden="1" customHeight="1" x14ac:dyDescent="0.25">
      <c r="A159" s="56"/>
      <c r="B159" s="52"/>
      <c r="C159" s="52" t="s">
        <v>103</v>
      </c>
      <c r="D159" s="50"/>
      <c r="E159" s="12"/>
      <c r="F159" s="12"/>
      <c r="G159" s="12"/>
      <c r="H159" s="6">
        <f t="shared" si="87"/>
        <v>0</v>
      </c>
      <c r="I159" s="6"/>
      <c r="J159" s="6">
        <f t="shared" si="88"/>
        <v>0</v>
      </c>
      <c r="K159" s="12"/>
      <c r="L159" s="24"/>
      <c r="M159" s="24"/>
      <c r="N159" s="12"/>
      <c r="O159" s="12"/>
      <c r="P159" s="12"/>
      <c r="Q159" s="6">
        <f t="shared" si="89"/>
        <v>0</v>
      </c>
      <c r="R159" s="6"/>
      <c r="S159" s="6">
        <f t="shared" si="90"/>
        <v>0</v>
      </c>
      <c r="T159" s="12"/>
      <c r="U159" s="24"/>
      <c r="V159" s="24"/>
      <c r="W159" s="6"/>
      <c r="X159" s="6"/>
      <c r="Y159" s="6">
        <f t="shared" si="91"/>
        <v>0</v>
      </c>
      <c r="Z159" s="12"/>
      <c r="AA159" s="24"/>
      <c r="AB159" s="24"/>
    </row>
    <row r="160" spans="1:28" ht="15" hidden="1" customHeight="1" x14ac:dyDescent="0.25">
      <c r="A160" s="56"/>
      <c r="B160" s="52"/>
      <c r="C160" s="52"/>
      <c r="D160" s="50"/>
      <c r="E160" s="12"/>
      <c r="F160" s="12"/>
      <c r="G160" s="12"/>
      <c r="H160" s="6">
        <f t="shared" si="87"/>
        <v>0</v>
      </c>
      <c r="I160" s="6"/>
      <c r="J160" s="6">
        <f t="shared" si="88"/>
        <v>0</v>
      </c>
      <c r="K160" s="12"/>
      <c r="L160" s="24"/>
      <c r="M160" s="24"/>
      <c r="N160" s="12"/>
      <c r="O160" s="12"/>
      <c r="P160" s="12"/>
      <c r="Q160" s="6">
        <f t="shared" si="89"/>
        <v>0</v>
      </c>
      <c r="R160" s="6"/>
      <c r="S160" s="6">
        <f t="shared" si="90"/>
        <v>0</v>
      </c>
      <c r="T160" s="12"/>
      <c r="U160" s="24"/>
      <c r="V160" s="24"/>
      <c r="W160" s="6"/>
      <c r="X160" s="6"/>
      <c r="Y160" s="6">
        <f t="shared" si="91"/>
        <v>0</v>
      </c>
      <c r="Z160" s="12"/>
      <c r="AA160" s="24"/>
      <c r="AB160" s="24"/>
    </row>
    <row r="161" spans="1:28" ht="15" hidden="1" customHeight="1" x14ac:dyDescent="0.25">
      <c r="A161" s="56"/>
      <c r="B161" s="54" t="s">
        <v>104</v>
      </c>
      <c r="C161" s="54"/>
      <c r="D161" s="54"/>
      <c r="E161" s="10">
        <f>IF(G161=0,0,(E163*G163+E165*G165+E167*G167)/G161)</f>
        <v>0</v>
      </c>
      <c r="F161" s="10">
        <f>IF(G161=0,0,(F163*G163+F165*G165+F167*G167)/G161)</f>
        <v>0</v>
      </c>
      <c r="G161" s="11">
        <f>G163+G165+G167</f>
        <v>0</v>
      </c>
      <c r="H161" s="10">
        <f>IF(K161=0,0,(H163*K163+H165*K165+H167*K167)/K161)</f>
        <v>0</v>
      </c>
      <c r="I161" s="10"/>
      <c r="J161" s="10">
        <f>IF(K161=0,0,(J163*K163+J165*K165+J167*K167)/K161)</f>
        <v>0</v>
      </c>
      <c r="K161" s="11">
        <f>K163+K165+K167</f>
        <v>0</v>
      </c>
      <c r="L161" s="22"/>
      <c r="M161" s="22"/>
      <c r="N161" s="10">
        <f>IF(P161=0,0,(N163*P163+N165*P165+N167*P167)/P161)</f>
        <v>0</v>
      </c>
      <c r="O161" s="10">
        <f>IF(P161=0,0,(O163*P163+O165*P165+O167*P167)/P161)</f>
        <v>0</v>
      </c>
      <c r="P161" s="11">
        <f>P163+P165+P167</f>
        <v>0</v>
      </c>
      <c r="Q161" s="10">
        <f>IF(T161=0,0,(Q163*T163+Q165*T165+Q167*T167)/T161)</f>
        <v>0</v>
      </c>
      <c r="R161" s="10"/>
      <c r="S161" s="10">
        <f>IF(T161=0,0,(S163*T163+S165*T165+S167*T167)/T161)</f>
        <v>0</v>
      </c>
      <c r="T161" s="11">
        <f>T163+T165+T167</f>
        <v>0</v>
      </c>
      <c r="U161" s="22"/>
      <c r="V161" s="22"/>
      <c r="W161" s="10"/>
      <c r="X161" s="10"/>
      <c r="Y161" s="10">
        <f>IF(Z161=0,0,(Y163*Z163+Y165*Z165+Y167*Z167)/Z161)</f>
        <v>0</v>
      </c>
      <c r="Z161" s="11">
        <f>Z163+Z165+Z167</f>
        <v>0</v>
      </c>
      <c r="AA161" s="22"/>
      <c r="AB161" s="22"/>
    </row>
    <row r="162" spans="1:28" ht="15" hidden="1" customHeight="1" x14ac:dyDescent="0.25">
      <c r="A162" s="56"/>
      <c r="B162" s="54"/>
      <c r="C162" s="54"/>
      <c r="D162" s="54"/>
      <c r="E162" s="10">
        <f>IF(G162=0,0,(E164*G164+E166*G166+E168*G168)/G162)</f>
        <v>0</v>
      </c>
      <c r="F162" s="10">
        <f>IF(G162=0,0,(F164*G164+F166*G166+F168*G168)/G162)</f>
        <v>0</v>
      </c>
      <c r="G162" s="11">
        <f>G164+G166+G168</f>
        <v>0</v>
      </c>
      <c r="H162" s="10">
        <f>IF(K162=0,0,(H164*K164+H166*K166+H168*K168)/K162)</f>
        <v>0</v>
      </c>
      <c r="I162" s="10"/>
      <c r="J162" s="10">
        <f>IF(K162=0,0,(J164*K164+J166*K166+J168*K168)/K162)</f>
        <v>0</v>
      </c>
      <c r="K162" s="11">
        <f>K164+K166+K168</f>
        <v>0</v>
      </c>
      <c r="L162" s="22"/>
      <c r="M162" s="22"/>
      <c r="N162" s="10">
        <f>IF(P162=0,0,(N164*P164+N166*P166+N168*P168)/P162)</f>
        <v>0</v>
      </c>
      <c r="O162" s="10">
        <f>IF(P162=0,0,(O164*P164+O166*P166+O168*P168)/P162)</f>
        <v>0</v>
      </c>
      <c r="P162" s="11">
        <f>P164+P166+P168</f>
        <v>0</v>
      </c>
      <c r="Q162" s="10">
        <f>IF(T162=0,0,(Q164*T164+Q166*T166+Q168*T168)/T162)</f>
        <v>0</v>
      </c>
      <c r="R162" s="10"/>
      <c r="S162" s="10">
        <f>IF(T162=0,0,(S164*T164+S166*T166+S168*T168)/T162)</f>
        <v>0</v>
      </c>
      <c r="T162" s="11">
        <f>T164+T166+T168</f>
        <v>0</v>
      </c>
      <c r="U162" s="22"/>
      <c r="V162" s="22"/>
      <c r="W162" s="10"/>
      <c r="X162" s="10"/>
      <c r="Y162" s="10">
        <f>IF(Z162=0,0,(Y164*Z164+Y166*Z166+Y168*Z168)/Z162)</f>
        <v>0</v>
      </c>
      <c r="Z162" s="11">
        <f>Z164+Z166+Z168</f>
        <v>0</v>
      </c>
      <c r="AA162" s="22"/>
      <c r="AB162" s="22"/>
    </row>
    <row r="163" spans="1:28" ht="15" hidden="1" customHeight="1" x14ac:dyDescent="0.25">
      <c r="A163" s="56"/>
      <c r="B163" s="52" t="s">
        <v>105</v>
      </c>
      <c r="C163" s="52" t="s">
        <v>106</v>
      </c>
      <c r="D163" s="49"/>
      <c r="E163" s="12"/>
      <c r="F163" s="12"/>
      <c r="G163" s="35"/>
      <c r="H163" s="6">
        <f t="shared" ref="H163:H168" si="92">E163</f>
        <v>0</v>
      </c>
      <c r="I163" s="6"/>
      <c r="J163" s="6">
        <f t="shared" ref="J163:J168" si="93">F163</f>
        <v>0</v>
      </c>
      <c r="K163" s="35"/>
      <c r="L163" s="23"/>
      <c r="M163" s="23"/>
      <c r="N163" s="12"/>
      <c r="O163" s="12"/>
      <c r="P163" s="35"/>
      <c r="Q163" s="6">
        <f t="shared" ref="Q163:Q168" si="94">N163</f>
        <v>0</v>
      </c>
      <c r="R163" s="6"/>
      <c r="S163" s="6">
        <f t="shared" ref="S163:S168" si="95">O163</f>
        <v>0</v>
      </c>
      <c r="T163" s="35"/>
      <c r="U163" s="23"/>
      <c r="V163" s="23"/>
      <c r="W163" s="6"/>
      <c r="X163" s="6"/>
      <c r="Y163" s="6">
        <f t="shared" ref="Y163:Y168" si="96">T163</f>
        <v>0</v>
      </c>
      <c r="Z163" s="35"/>
      <c r="AA163" s="23"/>
      <c r="AB163" s="23"/>
    </row>
    <row r="164" spans="1:28" ht="15" hidden="1" customHeight="1" x14ac:dyDescent="0.25">
      <c r="A164" s="56"/>
      <c r="B164" s="52"/>
      <c r="C164" s="52"/>
      <c r="D164" s="50"/>
      <c r="E164" s="12"/>
      <c r="F164" s="12"/>
      <c r="G164" s="35"/>
      <c r="H164" s="6">
        <f t="shared" si="92"/>
        <v>0</v>
      </c>
      <c r="I164" s="6"/>
      <c r="J164" s="6">
        <f t="shared" si="93"/>
        <v>0</v>
      </c>
      <c r="K164" s="35"/>
      <c r="L164" s="23"/>
      <c r="M164" s="23"/>
      <c r="N164" s="12"/>
      <c r="O164" s="12"/>
      <c r="P164" s="35"/>
      <c r="Q164" s="6">
        <f t="shared" si="94"/>
        <v>0</v>
      </c>
      <c r="R164" s="6"/>
      <c r="S164" s="6">
        <f t="shared" si="95"/>
        <v>0</v>
      </c>
      <c r="T164" s="35"/>
      <c r="U164" s="23"/>
      <c r="V164" s="23"/>
      <c r="W164" s="6"/>
      <c r="X164" s="6"/>
      <c r="Y164" s="6">
        <f t="shared" si="96"/>
        <v>0</v>
      </c>
      <c r="Z164" s="35"/>
      <c r="AA164" s="23"/>
      <c r="AB164" s="23"/>
    </row>
    <row r="165" spans="1:28" ht="15" hidden="1" customHeight="1" x14ac:dyDescent="0.25">
      <c r="A165" s="56"/>
      <c r="B165" s="52"/>
      <c r="C165" s="52" t="s">
        <v>107</v>
      </c>
      <c r="D165" s="49"/>
      <c r="E165" s="12"/>
      <c r="F165" s="12"/>
      <c r="G165" s="35"/>
      <c r="H165" s="6">
        <f t="shared" si="92"/>
        <v>0</v>
      </c>
      <c r="I165" s="6"/>
      <c r="J165" s="6">
        <f t="shared" si="93"/>
        <v>0</v>
      </c>
      <c r="K165" s="35"/>
      <c r="L165" s="23"/>
      <c r="M165" s="23"/>
      <c r="N165" s="12"/>
      <c r="O165" s="12"/>
      <c r="P165" s="35"/>
      <c r="Q165" s="6">
        <f t="shared" si="94"/>
        <v>0</v>
      </c>
      <c r="R165" s="6"/>
      <c r="S165" s="6">
        <f t="shared" si="95"/>
        <v>0</v>
      </c>
      <c r="T165" s="35"/>
      <c r="U165" s="23"/>
      <c r="V165" s="23"/>
      <c r="W165" s="6"/>
      <c r="X165" s="6"/>
      <c r="Y165" s="6">
        <f t="shared" si="96"/>
        <v>0</v>
      </c>
      <c r="Z165" s="35"/>
      <c r="AA165" s="23"/>
      <c r="AB165" s="23"/>
    </row>
    <row r="166" spans="1:28" ht="15" hidden="1" customHeight="1" x14ac:dyDescent="0.25">
      <c r="A166" s="56"/>
      <c r="B166" s="52"/>
      <c r="C166" s="52"/>
      <c r="D166" s="50"/>
      <c r="E166" s="12"/>
      <c r="F166" s="12"/>
      <c r="G166" s="35"/>
      <c r="H166" s="6">
        <f t="shared" si="92"/>
        <v>0</v>
      </c>
      <c r="I166" s="6"/>
      <c r="J166" s="6">
        <f t="shared" si="93"/>
        <v>0</v>
      </c>
      <c r="K166" s="35"/>
      <c r="L166" s="23"/>
      <c r="M166" s="23"/>
      <c r="N166" s="12"/>
      <c r="O166" s="12"/>
      <c r="P166" s="35"/>
      <c r="Q166" s="6">
        <f t="shared" si="94"/>
        <v>0</v>
      </c>
      <c r="R166" s="6"/>
      <c r="S166" s="6">
        <f t="shared" si="95"/>
        <v>0</v>
      </c>
      <c r="T166" s="35"/>
      <c r="U166" s="23"/>
      <c r="V166" s="23"/>
      <c r="W166" s="6"/>
      <c r="X166" s="6"/>
      <c r="Y166" s="6">
        <f t="shared" si="96"/>
        <v>0</v>
      </c>
      <c r="Z166" s="35"/>
      <c r="AA166" s="23"/>
      <c r="AB166" s="23"/>
    </row>
    <row r="167" spans="1:28" ht="15" hidden="1" customHeight="1" x14ac:dyDescent="0.25">
      <c r="A167" s="56"/>
      <c r="B167" s="52"/>
      <c r="C167" s="52" t="s">
        <v>108</v>
      </c>
      <c r="D167" s="50"/>
      <c r="E167" s="12"/>
      <c r="F167" s="12"/>
      <c r="G167" s="12"/>
      <c r="H167" s="6">
        <f t="shared" si="92"/>
        <v>0</v>
      </c>
      <c r="I167" s="6"/>
      <c r="J167" s="6">
        <f t="shared" si="93"/>
        <v>0</v>
      </c>
      <c r="K167" s="12"/>
      <c r="L167" s="24"/>
      <c r="M167" s="24"/>
      <c r="N167" s="12"/>
      <c r="O167" s="12"/>
      <c r="P167" s="12"/>
      <c r="Q167" s="6">
        <f t="shared" si="94"/>
        <v>0</v>
      </c>
      <c r="R167" s="6"/>
      <c r="S167" s="6">
        <f t="shared" si="95"/>
        <v>0</v>
      </c>
      <c r="T167" s="12"/>
      <c r="U167" s="24"/>
      <c r="V167" s="24"/>
      <c r="W167" s="6"/>
      <c r="X167" s="6"/>
      <c r="Y167" s="6">
        <f t="shared" si="96"/>
        <v>0</v>
      </c>
      <c r="Z167" s="12"/>
      <c r="AA167" s="24"/>
      <c r="AB167" s="24"/>
    </row>
    <row r="168" spans="1:28" ht="15" hidden="1" customHeight="1" x14ac:dyDescent="0.25">
      <c r="A168" s="56"/>
      <c r="B168" s="52"/>
      <c r="C168" s="52"/>
      <c r="D168" s="50"/>
      <c r="E168" s="12"/>
      <c r="F168" s="12"/>
      <c r="G168" s="12"/>
      <c r="H168" s="6">
        <f t="shared" si="92"/>
        <v>0</v>
      </c>
      <c r="I168" s="6"/>
      <c r="J168" s="6">
        <f t="shared" si="93"/>
        <v>0</v>
      </c>
      <c r="K168" s="12"/>
      <c r="L168" s="24"/>
      <c r="M168" s="24"/>
      <c r="N168" s="12"/>
      <c r="O168" s="12"/>
      <c r="P168" s="12"/>
      <c r="Q168" s="6">
        <f t="shared" si="94"/>
        <v>0</v>
      </c>
      <c r="R168" s="6"/>
      <c r="S168" s="6">
        <f t="shared" si="95"/>
        <v>0</v>
      </c>
      <c r="T168" s="12"/>
      <c r="U168" s="24"/>
      <c r="V168" s="24"/>
      <c r="W168" s="6"/>
      <c r="X168" s="6"/>
      <c r="Y168" s="6">
        <f t="shared" si="96"/>
        <v>0</v>
      </c>
      <c r="Z168" s="12"/>
      <c r="AA168" s="24"/>
      <c r="AB168" s="24"/>
    </row>
    <row r="169" spans="1:28" ht="15" hidden="1" customHeight="1" x14ac:dyDescent="0.25">
      <c r="A169" s="56"/>
      <c r="B169" s="54" t="s">
        <v>109</v>
      </c>
      <c r="C169" s="54"/>
      <c r="D169" s="54"/>
      <c r="E169" s="10">
        <f>IF(G169=0,0,(E171*G171+E173*G173+E175*G175)/G169)</f>
        <v>0</v>
      </c>
      <c r="F169" s="10">
        <f>IF(G169=0,0,(F171*G171+F173*G173+F175*G175)/G169)</f>
        <v>0</v>
      </c>
      <c r="G169" s="11">
        <f>G171+G173+G175</f>
        <v>0</v>
      </c>
      <c r="H169" s="10">
        <f>IF(K169=0,0,(H171*K171+H173*K173+H175*K175)/K169)</f>
        <v>0</v>
      </c>
      <c r="I169" s="10"/>
      <c r="J169" s="10">
        <f>IF(K169=0,0,(J171*K171+J173*K173+J175*K175)/K169)</f>
        <v>0</v>
      </c>
      <c r="K169" s="11">
        <f>K171+K173+K175</f>
        <v>0</v>
      </c>
      <c r="L169" s="22"/>
      <c r="M169" s="22"/>
      <c r="N169" s="10">
        <f>IF(P169=0,0,(N171*P171+N173*P173+N175*P175)/P169)</f>
        <v>0</v>
      </c>
      <c r="O169" s="10">
        <f>IF(P169=0,0,(O171*P171+O173*P173+O175*P175)/P169)</f>
        <v>0</v>
      </c>
      <c r="P169" s="11">
        <f>P171+P173+P175</f>
        <v>0</v>
      </c>
      <c r="Q169" s="10">
        <f>IF(T169=0,0,(Q171*T171+Q173*T173+Q175*T175)/T169)</f>
        <v>0</v>
      </c>
      <c r="R169" s="10"/>
      <c r="S169" s="10">
        <f>IF(T169=0,0,(S171*T171+S173*T173+S175*T175)/T169)</f>
        <v>0</v>
      </c>
      <c r="T169" s="11">
        <f>T171+T173+T175</f>
        <v>0</v>
      </c>
      <c r="U169" s="22"/>
      <c r="V169" s="22"/>
      <c r="W169" s="10"/>
      <c r="X169" s="10"/>
      <c r="Y169" s="10">
        <f>IF(Z169=0,0,(Y171*Z171+Y173*Z173+Y175*Z175)/Z169)</f>
        <v>0</v>
      </c>
      <c r="Z169" s="11">
        <f>Z171+Z173+Z175</f>
        <v>0</v>
      </c>
      <c r="AA169" s="22"/>
      <c r="AB169" s="22"/>
    </row>
    <row r="170" spans="1:28" ht="15" hidden="1" customHeight="1" x14ac:dyDescent="0.25">
      <c r="A170" s="56"/>
      <c r="B170" s="54"/>
      <c r="C170" s="54"/>
      <c r="D170" s="54"/>
      <c r="E170" s="10">
        <f>IF(G170=0,0,(E172*G172+E174*G174+E176*G176)/G170)</f>
        <v>0</v>
      </c>
      <c r="F170" s="10">
        <f>IF(G170=0,0,(F172*G172+F174*G174+F176*G176)/G170)</f>
        <v>0</v>
      </c>
      <c r="G170" s="11">
        <f>G172+G174+G176</f>
        <v>0</v>
      </c>
      <c r="H170" s="10">
        <f>IF(K170=0,0,(H172*K172+H174*K174+H176*K176)/K170)</f>
        <v>0</v>
      </c>
      <c r="I170" s="10"/>
      <c r="J170" s="10">
        <f>IF(K170=0,0,(J172*K172+J174*K174+J176*K176)/K170)</f>
        <v>0</v>
      </c>
      <c r="K170" s="11">
        <f>K172+K174+K176</f>
        <v>0</v>
      </c>
      <c r="L170" s="22"/>
      <c r="M170" s="22"/>
      <c r="N170" s="10">
        <f>IF(P170=0,0,(N172*P172+N174*P174+N176*P176)/P170)</f>
        <v>0</v>
      </c>
      <c r="O170" s="10">
        <f>IF(P170=0,0,(O172*P172+O174*P174+O176*P176)/P170)</f>
        <v>0</v>
      </c>
      <c r="P170" s="11">
        <f>P172+P174+P176</f>
        <v>0</v>
      </c>
      <c r="Q170" s="10">
        <f>IF(T170=0,0,(Q172*T172+Q174*T174+Q176*T176)/T170)</f>
        <v>0</v>
      </c>
      <c r="R170" s="10"/>
      <c r="S170" s="10">
        <f>IF(T170=0,0,(S172*T172+S174*T174+S176*T176)/T170)</f>
        <v>0</v>
      </c>
      <c r="T170" s="11">
        <f>T172+T174+T176</f>
        <v>0</v>
      </c>
      <c r="U170" s="22"/>
      <c r="V170" s="22"/>
      <c r="W170" s="10"/>
      <c r="X170" s="10"/>
      <c r="Y170" s="10">
        <f>IF(Z170=0,0,(Y172*Z172+Y174*Z174+Y176*Z176)/Z170)</f>
        <v>0</v>
      </c>
      <c r="Z170" s="11">
        <f>Z172+Z174+Z176</f>
        <v>0</v>
      </c>
      <c r="AA170" s="22"/>
      <c r="AB170" s="22"/>
    </row>
    <row r="171" spans="1:28" ht="15" hidden="1" customHeight="1" x14ac:dyDescent="0.25">
      <c r="A171" s="56"/>
      <c r="B171" s="52" t="s">
        <v>110</v>
      </c>
      <c r="C171" s="52" t="s">
        <v>111</v>
      </c>
      <c r="D171" s="49"/>
      <c r="E171" s="12"/>
      <c r="F171" s="12"/>
      <c r="G171" s="35"/>
      <c r="H171" s="6">
        <f t="shared" ref="H171:H176" si="97">E171</f>
        <v>0</v>
      </c>
      <c r="I171" s="6"/>
      <c r="J171" s="6">
        <f t="shared" ref="J171:J176" si="98">F171</f>
        <v>0</v>
      </c>
      <c r="K171" s="35"/>
      <c r="L171" s="23"/>
      <c r="M171" s="23"/>
      <c r="N171" s="12"/>
      <c r="O171" s="12"/>
      <c r="P171" s="35"/>
      <c r="Q171" s="6">
        <f t="shared" ref="Q171:Q176" si="99">N171</f>
        <v>0</v>
      </c>
      <c r="R171" s="6"/>
      <c r="S171" s="6">
        <f t="shared" ref="S171:S176" si="100">O171</f>
        <v>0</v>
      </c>
      <c r="T171" s="35"/>
      <c r="U171" s="23"/>
      <c r="V171" s="23"/>
      <c r="W171" s="6"/>
      <c r="X171" s="6"/>
      <c r="Y171" s="6">
        <f t="shared" ref="Y171:Y176" si="101">T171</f>
        <v>0</v>
      </c>
      <c r="Z171" s="35"/>
      <c r="AA171" s="23"/>
      <c r="AB171" s="23"/>
    </row>
    <row r="172" spans="1:28" ht="15" hidden="1" customHeight="1" x14ac:dyDescent="0.25">
      <c r="A172" s="56"/>
      <c r="B172" s="52"/>
      <c r="C172" s="52"/>
      <c r="D172" s="50"/>
      <c r="E172" s="12"/>
      <c r="F172" s="12"/>
      <c r="G172" s="35"/>
      <c r="H172" s="6">
        <f t="shared" si="97"/>
        <v>0</v>
      </c>
      <c r="I172" s="6"/>
      <c r="J172" s="6">
        <f t="shared" si="98"/>
        <v>0</v>
      </c>
      <c r="K172" s="35"/>
      <c r="L172" s="23"/>
      <c r="M172" s="23"/>
      <c r="N172" s="12"/>
      <c r="O172" s="12"/>
      <c r="P172" s="35"/>
      <c r="Q172" s="6">
        <f t="shared" si="99"/>
        <v>0</v>
      </c>
      <c r="R172" s="6"/>
      <c r="S172" s="6">
        <f t="shared" si="100"/>
        <v>0</v>
      </c>
      <c r="T172" s="35"/>
      <c r="U172" s="23"/>
      <c r="V172" s="23"/>
      <c r="W172" s="6"/>
      <c r="X172" s="6"/>
      <c r="Y172" s="6">
        <f t="shared" si="101"/>
        <v>0</v>
      </c>
      <c r="Z172" s="35"/>
      <c r="AA172" s="23"/>
      <c r="AB172" s="23"/>
    </row>
    <row r="173" spans="1:28" ht="15" hidden="1" customHeight="1" x14ac:dyDescent="0.25">
      <c r="A173" s="56"/>
      <c r="B173" s="52"/>
      <c r="C173" s="52" t="s">
        <v>112</v>
      </c>
      <c r="D173" s="49"/>
      <c r="E173" s="12"/>
      <c r="F173" s="12"/>
      <c r="G173" s="35"/>
      <c r="H173" s="6">
        <f t="shared" si="97"/>
        <v>0</v>
      </c>
      <c r="I173" s="6"/>
      <c r="J173" s="6">
        <f t="shared" si="98"/>
        <v>0</v>
      </c>
      <c r="K173" s="35"/>
      <c r="L173" s="23"/>
      <c r="M173" s="23"/>
      <c r="N173" s="12"/>
      <c r="O173" s="12"/>
      <c r="P173" s="35"/>
      <c r="Q173" s="6">
        <f t="shared" si="99"/>
        <v>0</v>
      </c>
      <c r="R173" s="6"/>
      <c r="S173" s="6">
        <f t="shared" si="100"/>
        <v>0</v>
      </c>
      <c r="T173" s="35"/>
      <c r="U173" s="23"/>
      <c r="V173" s="23"/>
      <c r="W173" s="6"/>
      <c r="X173" s="6"/>
      <c r="Y173" s="6">
        <f t="shared" si="101"/>
        <v>0</v>
      </c>
      <c r="Z173" s="35"/>
      <c r="AA173" s="23"/>
      <c r="AB173" s="23"/>
    </row>
    <row r="174" spans="1:28" ht="15" hidden="1" customHeight="1" x14ac:dyDescent="0.25">
      <c r="A174" s="56"/>
      <c r="B174" s="52"/>
      <c r="C174" s="52"/>
      <c r="D174" s="50"/>
      <c r="E174" s="12"/>
      <c r="F174" s="12"/>
      <c r="G174" s="35"/>
      <c r="H174" s="6">
        <f t="shared" si="97"/>
        <v>0</v>
      </c>
      <c r="I174" s="6"/>
      <c r="J174" s="6">
        <f t="shared" si="98"/>
        <v>0</v>
      </c>
      <c r="K174" s="35"/>
      <c r="L174" s="23"/>
      <c r="M174" s="23"/>
      <c r="N174" s="12"/>
      <c r="O174" s="12"/>
      <c r="P174" s="35"/>
      <c r="Q174" s="6">
        <f t="shared" si="99"/>
        <v>0</v>
      </c>
      <c r="R174" s="6"/>
      <c r="S174" s="6">
        <f t="shared" si="100"/>
        <v>0</v>
      </c>
      <c r="T174" s="35"/>
      <c r="U174" s="23"/>
      <c r="V174" s="23"/>
      <c r="W174" s="6"/>
      <c r="X174" s="6"/>
      <c r="Y174" s="6">
        <f t="shared" si="101"/>
        <v>0</v>
      </c>
      <c r="Z174" s="35"/>
      <c r="AA174" s="23"/>
      <c r="AB174" s="23"/>
    </row>
    <row r="175" spans="1:28" ht="15" hidden="1" customHeight="1" x14ac:dyDescent="0.25">
      <c r="A175" s="56"/>
      <c r="B175" s="52"/>
      <c r="C175" s="52" t="s">
        <v>113</v>
      </c>
      <c r="D175" s="50"/>
      <c r="E175" s="12"/>
      <c r="F175" s="12"/>
      <c r="G175" s="12"/>
      <c r="H175" s="6">
        <f t="shared" si="97"/>
        <v>0</v>
      </c>
      <c r="I175" s="6"/>
      <c r="J175" s="6">
        <f t="shared" si="98"/>
        <v>0</v>
      </c>
      <c r="K175" s="12"/>
      <c r="L175" s="24"/>
      <c r="M175" s="24"/>
      <c r="N175" s="12"/>
      <c r="O175" s="12"/>
      <c r="P175" s="12"/>
      <c r="Q175" s="6">
        <f t="shared" si="99"/>
        <v>0</v>
      </c>
      <c r="R175" s="6"/>
      <c r="S175" s="6">
        <f t="shared" si="100"/>
        <v>0</v>
      </c>
      <c r="T175" s="12"/>
      <c r="U175" s="24"/>
      <c r="V175" s="24"/>
      <c r="W175" s="6"/>
      <c r="X175" s="6"/>
      <c r="Y175" s="6">
        <f t="shared" si="101"/>
        <v>0</v>
      </c>
      <c r="Z175" s="12"/>
      <c r="AA175" s="24"/>
      <c r="AB175" s="24"/>
    </row>
    <row r="176" spans="1:28" ht="15" hidden="1" customHeight="1" x14ac:dyDescent="0.25">
      <c r="A176" s="56"/>
      <c r="B176" s="52"/>
      <c r="C176" s="52"/>
      <c r="D176" s="50"/>
      <c r="E176" s="12"/>
      <c r="F176" s="12"/>
      <c r="G176" s="12"/>
      <c r="H176" s="6">
        <f t="shared" si="97"/>
        <v>0</v>
      </c>
      <c r="I176" s="6"/>
      <c r="J176" s="6">
        <f t="shared" si="98"/>
        <v>0</v>
      </c>
      <c r="K176" s="12"/>
      <c r="L176" s="24"/>
      <c r="M176" s="24"/>
      <c r="N176" s="12"/>
      <c r="O176" s="12"/>
      <c r="P176" s="12"/>
      <c r="Q176" s="6">
        <f t="shared" si="99"/>
        <v>0</v>
      </c>
      <c r="R176" s="6"/>
      <c r="S176" s="6">
        <f t="shared" si="100"/>
        <v>0</v>
      </c>
      <c r="T176" s="12"/>
      <c r="U176" s="24"/>
      <c r="V176" s="24"/>
      <c r="W176" s="6"/>
      <c r="X176" s="6"/>
      <c r="Y176" s="6">
        <f t="shared" si="101"/>
        <v>0</v>
      </c>
      <c r="Z176" s="12"/>
      <c r="AA176" s="24"/>
      <c r="AB176" s="24"/>
    </row>
    <row r="177" spans="1:28" ht="15" hidden="1" customHeight="1" x14ac:dyDescent="0.25">
      <c r="A177" s="56"/>
      <c r="B177" s="54" t="s">
        <v>114</v>
      </c>
      <c r="C177" s="54"/>
      <c r="D177" s="54"/>
      <c r="E177" s="10">
        <f>IF(G177=0,0,(E179*G179+E181*G181+E183*G183)/G177)</f>
        <v>0</v>
      </c>
      <c r="F177" s="10">
        <f>IF(G177=0,0,(F179*G179+F181*G181+F183*G183)/G177)</f>
        <v>0</v>
      </c>
      <c r="G177" s="11">
        <f>G179+G181+G183</f>
        <v>0</v>
      </c>
      <c r="H177" s="10">
        <f>IF(K177=0,0,(H179*K179+H181*K181+H183*K183)/K177)</f>
        <v>0</v>
      </c>
      <c r="I177" s="10"/>
      <c r="J177" s="10">
        <f>IF(K177=0,0,(J179*K179+J181*K181+J183*K183)/K177)</f>
        <v>0</v>
      </c>
      <c r="K177" s="11">
        <f>K179+K181+K183</f>
        <v>0</v>
      </c>
      <c r="L177" s="22"/>
      <c r="M177" s="22"/>
      <c r="N177" s="10">
        <f>IF(P177=0,0,(N179*P179+N181*P181+N183*P183)/P177)</f>
        <v>0</v>
      </c>
      <c r="O177" s="10">
        <f>IF(P177=0,0,(O179*P179+O181*P181+O183*P183)/P177)</f>
        <v>0</v>
      </c>
      <c r="P177" s="11">
        <f>P179+P181+P183</f>
        <v>0</v>
      </c>
      <c r="Q177" s="10">
        <f>IF(T177=0,0,(Q179*T179+Q181*T181+Q183*T183)/T177)</f>
        <v>0</v>
      </c>
      <c r="R177" s="10"/>
      <c r="S177" s="10">
        <f>IF(T177=0,0,(S179*T179+S181*T181+S183*T183)/T177)</f>
        <v>0</v>
      </c>
      <c r="T177" s="11">
        <f>T179+T181+T183</f>
        <v>0</v>
      </c>
      <c r="U177" s="22"/>
      <c r="V177" s="22"/>
      <c r="W177" s="10"/>
      <c r="X177" s="10"/>
      <c r="Y177" s="10">
        <f>IF(Z177=0,0,(Y179*Z179+Y181*Z181+Y183*Z183)/Z177)</f>
        <v>0</v>
      </c>
      <c r="Z177" s="11">
        <f>Z179+Z181+Z183</f>
        <v>0</v>
      </c>
      <c r="AA177" s="22"/>
      <c r="AB177" s="22"/>
    </row>
    <row r="178" spans="1:28" ht="15" hidden="1" customHeight="1" x14ac:dyDescent="0.25">
      <c r="A178" s="56"/>
      <c r="B178" s="54"/>
      <c r="C178" s="54"/>
      <c r="D178" s="54"/>
      <c r="E178" s="10">
        <f>IF(G178=0,0,(E180*G180+E182*G182+E184*G184)/G178)</f>
        <v>0</v>
      </c>
      <c r="F178" s="10">
        <f>IF(G178=0,0,(F180*G180+F182*G182+F184*G184)/G178)</f>
        <v>0</v>
      </c>
      <c r="G178" s="11">
        <f>G180+G182+G184</f>
        <v>0</v>
      </c>
      <c r="H178" s="10">
        <f>IF(K178=0,0,(H180*K180+H182*K182+H184*K184)/K178)</f>
        <v>0</v>
      </c>
      <c r="I178" s="10"/>
      <c r="J178" s="10">
        <f>IF(K178=0,0,(J180*K180+J182*K182+J184*K184)/K178)</f>
        <v>0</v>
      </c>
      <c r="K178" s="11">
        <f>K180+K182+K184</f>
        <v>0</v>
      </c>
      <c r="L178" s="22"/>
      <c r="M178" s="22"/>
      <c r="N178" s="10">
        <f>IF(P178=0,0,(N180*P180+N182*P182+N184*P184)/P178)</f>
        <v>0</v>
      </c>
      <c r="O178" s="10">
        <f>IF(P178=0,0,(O180*P180+O182*P182+O184*P184)/P178)</f>
        <v>0</v>
      </c>
      <c r="P178" s="11">
        <f>P180+P182+P184</f>
        <v>0</v>
      </c>
      <c r="Q178" s="10">
        <f>IF(T178=0,0,(Q180*T180+Q182*T182+Q184*T184)/T178)</f>
        <v>0</v>
      </c>
      <c r="R178" s="10"/>
      <c r="S178" s="10">
        <f>IF(T178=0,0,(S180*T180+S182*T182+S184*T184)/T178)</f>
        <v>0</v>
      </c>
      <c r="T178" s="11">
        <f>T180+T182+T184</f>
        <v>0</v>
      </c>
      <c r="U178" s="22"/>
      <c r="V178" s="22"/>
      <c r="W178" s="10"/>
      <c r="X178" s="10"/>
      <c r="Y178" s="10">
        <f>IF(Z178=0,0,(Y180*Z180+Y182*Z182+Y184*Z184)/Z178)</f>
        <v>0</v>
      </c>
      <c r="Z178" s="11">
        <f>Z180+Z182+Z184</f>
        <v>0</v>
      </c>
      <c r="AA178" s="22"/>
      <c r="AB178" s="22"/>
    </row>
    <row r="179" spans="1:28" ht="15" hidden="1" customHeight="1" x14ac:dyDescent="0.25">
      <c r="A179" s="56"/>
      <c r="B179" s="52" t="s">
        <v>115</v>
      </c>
      <c r="C179" s="52" t="s">
        <v>116</v>
      </c>
      <c r="D179" s="49"/>
      <c r="E179" s="12"/>
      <c r="F179" s="12"/>
      <c r="G179" s="35"/>
      <c r="H179" s="6">
        <f t="shared" ref="H179:H184" si="102">E179</f>
        <v>0</v>
      </c>
      <c r="I179" s="6"/>
      <c r="J179" s="6">
        <f t="shared" ref="J179:J184" si="103">F179</f>
        <v>0</v>
      </c>
      <c r="K179" s="35"/>
      <c r="L179" s="23"/>
      <c r="M179" s="23"/>
      <c r="N179" s="12"/>
      <c r="O179" s="12"/>
      <c r="P179" s="35"/>
      <c r="Q179" s="6">
        <f t="shared" ref="Q179:Q184" si="104">N179</f>
        <v>0</v>
      </c>
      <c r="R179" s="6"/>
      <c r="S179" s="6">
        <f t="shared" ref="S179:S184" si="105">O179</f>
        <v>0</v>
      </c>
      <c r="T179" s="35"/>
      <c r="U179" s="23"/>
      <c r="V179" s="23"/>
      <c r="W179" s="6"/>
      <c r="X179" s="6"/>
      <c r="Y179" s="6">
        <f t="shared" ref="Y179:Y184" si="106">T179</f>
        <v>0</v>
      </c>
      <c r="Z179" s="35"/>
      <c r="AA179" s="23"/>
      <c r="AB179" s="23"/>
    </row>
    <row r="180" spans="1:28" ht="15" hidden="1" customHeight="1" x14ac:dyDescent="0.25">
      <c r="A180" s="56"/>
      <c r="B180" s="52"/>
      <c r="C180" s="52"/>
      <c r="D180" s="50"/>
      <c r="E180" s="12"/>
      <c r="F180" s="12"/>
      <c r="G180" s="35"/>
      <c r="H180" s="6">
        <f t="shared" si="102"/>
        <v>0</v>
      </c>
      <c r="I180" s="6"/>
      <c r="J180" s="6">
        <f t="shared" si="103"/>
        <v>0</v>
      </c>
      <c r="K180" s="35"/>
      <c r="L180" s="23"/>
      <c r="M180" s="23"/>
      <c r="N180" s="12"/>
      <c r="O180" s="12"/>
      <c r="P180" s="35"/>
      <c r="Q180" s="6">
        <f t="shared" si="104"/>
        <v>0</v>
      </c>
      <c r="R180" s="6"/>
      <c r="S180" s="6">
        <f t="shared" si="105"/>
        <v>0</v>
      </c>
      <c r="T180" s="35"/>
      <c r="U180" s="23"/>
      <c r="V180" s="23"/>
      <c r="W180" s="6"/>
      <c r="X180" s="6"/>
      <c r="Y180" s="6">
        <f t="shared" si="106"/>
        <v>0</v>
      </c>
      <c r="Z180" s="35"/>
      <c r="AA180" s="23"/>
      <c r="AB180" s="23"/>
    </row>
    <row r="181" spans="1:28" ht="15" hidden="1" customHeight="1" x14ac:dyDescent="0.25">
      <c r="A181" s="56"/>
      <c r="B181" s="52"/>
      <c r="C181" s="52" t="s">
        <v>117</v>
      </c>
      <c r="D181" s="49"/>
      <c r="E181" s="12"/>
      <c r="F181" s="12"/>
      <c r="G181" s="35"/>
      <c r="H181" s="6">
        <f t="shared" si="102"/>
        <v>0</v>
      </c>
      <c r="I181" s="6"/>
      <c r="J181" s="6">
        <f t="shared" si="103"/>
        <v>0</v>
      </c>
      <c r="K181" s="35"/>
      <c r="L181" s="23"/>
      <c r="M181" s="23"/>
      <c r="N181" s="12"/>
      <c r="O181" s="12"/>
      <c r="P181" s="35"/>
      <c r="Q181" s="6">
        <f t="shared" si="104"/>
        <v>0</v>
      </c>
      <c r="R181" s="6"/>
      <c r="S181" s="6">
        <f t="shared" si="105"/>
        <v>0</v>
      </c>
      <c r="T181" s="35"/>
      <c r="U181" s="23"/>
      <c r="V181" s="23"/>
      <c r="W181" s="6"/>
      <c r="X181" s="6"/>
      <c r="Y181" s="6">
        <f t="shared" si="106"/>
        <v>0</v>
      </c>
      <c r="Z181" s="35"/>
      <c r="AA181" s="23"/>
      <c r="AB181" s="23"/>
    </row>
    <row r="182" spans="1:28" ht="15" hidden="1" customHeight="1" x14ac:dyDescent="0.25">
      <c r="A182" s="56"/>
      <c r="B182" s="52"/>
      <c r="C182" s="52"/>
      <c r="D182" s="50"/>
      <c r="E182" s="12"/>
      <c r="F182" s="12"/>
      <c r="G182" s="35"/>
      <c r="H182" s="6">
        <f t="shared" si="102"/>
        <v>0</v>
      </c>
      <c r="I182" s="6"/>
      <c r="J182" s="6">
        <f t="shared" si="103"/>
        <v>0</v>
      </c>
      <c r="K182" s="35"/>
      <c r="L182" s="23"/>
      <c r="M182" s="23"/>
      <c r="N182" s="12"/>
      <c r="O182" s="12"/>
      <c r="P182" s="35"/>
      <c r="Q182" s="6">
        <f t="shared" si="104"/>
        <v>0</v>
      </c>
      <c r="R182" s="6"/>
      <c r="S182" s="6">
        <f t="shared" si="105"/>
        <v>0</v>
      </c>
      <c r="T182" s="35"/>
      <c r="U182" s="23"/>
      <c r="V182" s="23"/>
      <c r="W182" s="6"/>
      <c r="X182" s="6"/>
      <c r="Y182" s="6">
        <f t="shared" si="106"/>
        <v>0</v>
      </c>
      <c r="Z182" s="35"/>
      <c r="AA182" s="23"/>
      <c r="AB182" s="23"/>
    </row>
    <row r="183" spans="1:28" ht="15" hidden="1" customHeight="1" x14ac:dyDescent="0.25">
      <c r="A183" s="56"/>
      <c r="B183" s="52"/>
      <c r="C183" s="52" t="s">
        <v>118</v>
      </c>
      <c r="D183" s="50"/>
      <c r="E183" s="12"/>
      <c r="F183" s="12"/>
      <c r="G183" s="12"/>
      <c r="H183" s="6">
        <f t="shared" si="102"/>
        <v>0</v>
      </c>
      <c r="I183" s="6"/>
      <c r="J183" s="6">
        <f t="shared" si="103"/>
        <v>0</v>
      </c>
      <c r="K183" s="12"/>
      <c r="L183" s="24"/>
      <c r="M183" s="24"/>
      <c r="N183" s="12"/>
      <c r="O183" s="12"/>
      <c r="P183" s="12"/>
      <c r="Q183" s="6">
        <f t="shared" si="104"/>
        <v>0</v>
      </c>
      <c r="R183" s="6"/>
      <c r="S183" s="6">
        <f t="shared" si="105"/>
        <v>0</v>
      </c>
      <c r="T183" s="12"/>
      <c r="U183" s="24"/>
      <c r="V183" s="24"/>
      <c r="W183" s="6"/>
      <c r="X183" s="6"/>
      <c r="Y183" s="6">
        <f t="shared" si="106"/>
        <v>0</v>
      </c>
      <c r="Z183" s="12"/>
      <c r="AA183" s="24"/>
      <c r="AB183" s="24"/>
    </row>
    <row r="184" spans="1:28" ht="15" hidden="1" customHeight="1" x14ac:dyDescent="0.25">
      <c r="A184" s="56"/>
      <c r="B184" s="52"/>
      <c r="C184" s="52"/>
      <c r="D184" s="50"/>
      <c r="E184" s="12"/>
      <c r="F184" s="12"/>
      <c r="G184" s="12"/>
      <c r="H184" s="6">
        <f t="shared" si="102"/>
        <v>0</v>
      </c>
      <c r="I184" s="6"/>
      <c r="J184" s="6">
        <f t="shared" si="103"/>
        <v>0</v>
      </c>
      <c r="K184" s="12"/>
      <c r="L184" s="24"/>
      <c r="M184" s="24"/>
      <c r="N184" s="12"/>
      <c r="O184" s="12"/>
      <c r="P184" s="12"/>
      <c r="Q184" s="6">
        <f t="shared" si="104"/>
        <v>0</v>
      </c>
      <c r="R184" s="6"/>
      <c r="S184" s="6">
        <f t="shared" si="105"/>
        <v>0</v>
      </c>
      <c r="T184" s="12"/>
      <c r="U184" s="24"/>
      <c r="V184" s="24"/>
      <c r="W184" s="6"/>
      <c r="X184" s="6"/>
      <c r="Y184" s="6">
        <f t="shared" si="106"/>
        <v>0</v>
      </c>
      <c r="Z184" s="12"/>
      <c r="AA184" s="24"/>
      <c r="AB184" s="24"/>
    </row>
    <row r="185" spans="1:28" ht="15" hidden="1" customHeight="1" x14ac:dyDescent="0.25">
      <c r="A185" s="56"/>
      <c r="B185" s="54" t="s">
        <v>119</v>
      </c>
      <c r="C185" s="54"/>
      <c r="D185" s="54"/>
      <c r="E185" s="10">
        <f>IF(G185=0,0,(E187*G187+E189*G189+E191*G191)/G185)</f>
        <v>0</v>
      </c>
      <c r="F185" s="10">
        <f>IF(G185=0,0,(F187*G187+F189*G189+F191*G191)/G185)</f>
        <v>0</v>
      </c>
      <c r="G185" s="11">
        <f>G187+G189+G191</f>
        <v>0</v>
      </c>
      <c r="H185" s="10">
        <f>IF(K185=0,0,(H187*K187+H189*K189+H191*K191)/K185)</f>
        <v>0</v>
      </c>
      <c r="I185" s="10"/>
      <c r="J185" s="10">
        <f>IF(K185=0,0,(J187*K187+J189*K189+J191*K191)/K185)</f>
        <v>0</v>
      </c>
      <c r="K185" s="11">
        <f>K187+K189+K191</f>
        <v>0</v>
      </c>
      <c r="L185" s="22"/>
      <c r="M185" s="22"/>
      <c r="N185" s="10">
        <f>IF(P185=0,0,(N187*P187+N189*P189+N191*P191)/P185)</f>
        <v>0</v>
      </c>
      <c r="O185" s="10">
        <f>IF(P185=0,0,(O187*P187+O189*P189+O191*P191)/P185)</f>
        <v>0</v>
      </c>
      <c r="P185" s="11">
        <f>P187+P189+P191</f>
        <v>0</v>
      </c>
      <c r="Q185" s="10">
        <f>IF(T185=0,0,(Q187*T187+Q189*T189+Q191*T191)/T185)</f>
        <v>0</v>
      </c>
      <c r="R185" s="10"/>
      <c r="S185" s="10">
        <f>IF(T185=0,0,(S187*T187+S189*T189+S191*T191)/T185)</f>
        <v>0</v>
      </c>
      <c r="T185" s="11">
        <f>T187+T189+T191</f>
        <v>0</v>
      </c>
      <c r="U185" s="22"/>
      <c r="V185" s="22"/>
      <c r="W185" s="10"/>
      <c r="X185" s="10"/>
      <c r="Y185" s="10">
        <f>IF(Z185=0,0,(Y187*Z187+Y189*Z189+Y191*Z191)/Z185)</f>
        <v>0</v>
      </c>
      <c r="Z185" s="11">
        <f>Z187+Z189+Z191</f>
        <v>0</v>
      </c>
      <c r="AA185" s="22"/>
      <c r="AB185" s="22"/>
    </row>
    <row r="186" spans="1:28" ht="15" hidden="1" customHeight="1" x14ac:dyDescent="0.25">
      <c r="A186" s="56"/>
      <c r="B186" s="54"/>
      <c r="C186" s="54"/>
      <c r="D186" s="54"/>
      <c r="E186" s="10">
        <f>IF(G186=0,0,(E188*G188+E190*G190+E192*G192)/G186)</f>
        <v>0</v>
      </c>
      <c r="F186" s="10">
        <f>IF(G186=0,0,(F188*G188+F190*G190+F192*G192)/G186)</f>
        <v>0</v>
      </c>
      <c r="G186" s="11">
        <f>G188+G190+G192</f>
        <v>0</v>
      </c>
      <c r="H186" s="10">
        <f>IF(K186=0,0,(H188*K188+H190*K190+H192*K192)/K186)</f>
        <v>0</v>
      </c>
      <c r="I186" s="10"/>
      <c r="J186" s="10">
        <f>IF(K186=0,0,(J188*K188+J190*K190+J192*K192)/K186)</f>
        <v>0</v>
      </c>
      <c r="K186" s="11">
        <f>K188+K190+K192</f>
        <v>0</v>
      </c>
      <c r="L186" s="22"/>
      <c r="M186" s="22"/>
      <c r="N186" s="10">
        <f>IF(P186=0,0,(N188*P188+N190*P190+N192*P192)/P186)</f>
        <v>0</v>
      </c>
      <c r="O186" s="10">
        <f>IF(P186=0,0,(O188*P188+O190*P190+O192*P192)/P186)</f>
        <v>0</v>
      </c>
      <c r="P186" s="11">
        <f>P188+P190+P192</f>
        <v>0</v>
      </c>
      <c r="Q186" s="10">
        <f>IF(T186=0,0,(Q188*T188+Q190*T190+Q192*T192)/T186)</f>
        <v>0</v>
      </c>
      <c r="R186" s="10"/>
      <c r="S186" s="10">
        <f>IF(T186=0,0,(S188*T188+S190*T190+S192*T192)/T186)</f>
        <v>0</v>
      </c>
      <c r="T186" s="11">
        <f>T188+T190+T192</f>
        <v>0</v>
      </c>
      <c r="U186" s="22"/>
      <c r="V186" s="22"/>
      <c r="W186" s="10"/>
      <c r="X186" s="10"/>
      <c r="Y186" s="10">
        <f>IF(Z186=0,0,(Y188*Z188+Y190*Z190+Y192*Z192)/Z186)</f>
        <v>0</v>
      </c>
      <c r="Z186" s="11">
        <f>Z188+Z190+Z192</f>
        <v>0</v>
      </c>
      <c r="AA186" s="22"/>
      <c r="AB186" s="22"/>
    </row>
    <row r="187" spans="1:28" ht="15" hidden="1" customHeight="1" x14ac:dyDescent="0.25">
      <c r="A187" s="56"/>
      <c r="B187" s="52" t="s">
        <v>120</v>
      </c>
      <c r="C187" s="52" t="s">
        <v>121</v>
      </c>
      <c r="D187" s="49"/>
      <c r="E187" s="12"/>
      <c r="F187" s="12"/>
      <c r="G187" s="35"/>
      <c r="H187" s="6">
        <f t="shared" ref="H187:H192" si="107">E187</f>
        <v>0</v>
      </c>
      <c r="I187" s="6"/>
      <c r="J187" s="6">
        <f t="shared" ref="J187:J192" si="108">F187</f>
        <v>0</v>
      </c>
      <c r="K187" s="35"/>
      <c r="L187" s="23"/>
      <c r="M187" s="23"/>
      <c r="N187" s="12"/>
      <c r="O187" s="12"/>
      <c r="P187" s="35"/>
      <c r="Q187" s="6">
        <f t="shared" ref="Q187:Q192" si="109">N187</f>
        <v>0</v>
      </c>
      <c r="R187" s="6"/>
      <c r="S187" s="6">
        <f t="shared" ref="S187:S192" si="110">O187</f>
        <v>0</v>
      </c>
      <c r="T187" s="35"/>
      <c r="U187" s="23"/>
      <c r="V187" s="23"/>
      <c r="W187" s="6"/>
      <c r="X187" s="6"/>
      <c r="Y187" s="6">
        <f t="shared" ref="Y187:Y192" si="111">T187</f>
        <v>0</v>
      </c>
      <c r="Z187" s="35"/>
      <c r="AA187" s="23"/>
      <c r="AB187" s="23"/>
    </row>
    <row r="188" spans="1:28" ht="15" hidden="1" customHeight="1" x14ac:dyDescent="0.25">
      <c r="A188" s="56"/>
      <c r="B188" s="52"/>
      <c r="C188" s="52"/>
      <c r="D188" s="50"/>
      <c r="E188" s="12"/>
      <c r="F188" s="12"/>
      <c r="G188" s="35"/>
      <c r="H188" s="6">
        <f t="shared" si="107"/>
        <v>0</v>
      </c>
      <c r="I188" s="6"/>
      <c r="J188" s="6">
        <f t="shared" si="108"/>
        <v>0</v>
      </c>
      <c r="K188" s="35"/>
      <c r="L188" s="23"/>
      <c r="M188" s="23"/>
      <c r="N188" s="12"/>
      <c r="O188" s="12"/>
      <c r="P188" s="35"/>
      <c r="Q188" s="6">
        <f t="shared" si="109"/>
        <v>0</v>
      </c>
      <c r="R188" s="6"/>
      <c r="S188" s="6">
        <f t="shared" si="110"/>
        <v>0</v>
      </c>
      <c r="T188" s="35"/>
      <c r="U188" s="23"/>
      <c r="V188" s="23"/>
      <c r="W188" s="6"/>
      <c r="X188" s="6"/>
      <c r="Y188" s="6">
        <f t="shared" si="111"/>
        <v>0</v>
      </c>
      <c r="Z188" s="35"/>
      <c r="AA188" s="23"/>
      <c r="AB188" s="23"/>
    </row>
    <row r="189" spans="1:28" ht="15" hidden="1" customHeight="1" x14ac:dyDescent="0.25">
      <c r="A189" s="56"/>
      <c r="B189" s="52"/>
      <c r="C189" s="52" t="s">
        <v>122</v>
      </c>
      <c r="D189" s="49"/>
      <c r="E189" s="12"/>
      <c r="F189" s="12"/>
      <c r="G189" s="35"/>
      <c r="H189" s="6">
        <f t="shared" si="107"/>
        <v>0</v>
      </c>
      <c r="I189" s="6"/>
      <c r="J189" s="6">
        <f t="shared" si="108"/>
        <v>0</v>
      </c>
      <c r="K189" s="35"/>
      <c r="L189" s="23"/>
      <c r="M189" s="23"/>
      <c r="N189" s="12"/>
      <c r="O189" s="12"/>
      <c r="P189" s="35"/>
      <c r="Q189" s="6">
        <f t="shared" si="109"/>
        <v>0</v>
      </c>
      <c r="R189" s="6"/>
      <c r="S189" s="6">
        <f t="shared" si="110"/>
        <v>0</v>
      </c>
      <c r="T189" s="35"/>
      <c r="U189" s="23"/>
      <c r="V189" s="23"/>
      <c r="W189" s="6"/>
      <c r="X189" s="6"/>
      <c r="Y189" s="6">
        <f t="shared" si="111"/>
        <v>0</v>
      </c>
      <c r="Z189" s="35"/>
      <c r="AA189" s="23"/>
      <c r="AB189" s="23"/>
    </row>
    <row r="190" spans="1:28" ht="15" hidden="1" customHeight="1" x14ac:dyDescent="0.25">
      <c r="A190" s="56"/>
      <c r="B190" s="52"/>
      <c r="C190" s="52"/>
      <c r="D190" s="50"/>
      <c r="E190" s="12"/>
      <c r="F190" s="12"/>
      <c r="G190" s="35"/>
      <c r="H190" s="6">
        <f t="shared" si="107"/>
        <v>0</v>
      </c>
      <c r="I190" s="6"/>
      <c r="J190" s="6">
        <f t="shared" si="108"/>
        <v>0</v>
      </c>
      <c r="K190" s="35"/>
      <c r="L190" s="23"/>
      <c r="M190" s="23"/>
      <c r="N190" s="12"/>
      <c r="O190" s="12"/>
      <c r="P190" s="35"/>
      <c r="Q190" s="6">
        <f t="shared" si="109"/>
        <v>0</v>
      </c>
      <c r="R190" s="6"/>
      <c r="S190" s="6">
        <f t="shared" si="110"/>
        <v>0</v>
      </c>
      <c r="T190" s="35"/>
      <c r="U190" s="23"/>
      <c r="V190" s="23"/>
      <c r="W190" s="6"/>
      <c r="X190" s="6"/>
      <c r="Y190" s="6">
        <f t="shared" si="111"/>
        <v>0</v>
      </c>
      <c r="Z190" s="35"/>
      <c r="AA190" s="23"/>
      <c r="AB190" s="23"/>
    </row>
    <row r="191" spans="1:28" ht="15" hidden="1" customHeight="1" x14ac:dyDescent="0.25">
      <c r="A191" s="56"/>
      <c r="B191" s="52"/>
      <c r="C191" s="52" t="s">
        <v>123</v>
      </c>
      <c r="D191" s="50"/>
      <c r="E191" s="12"/>
      <c r="F191" s="12"/>
      <c r="G191" s="12"/>
      <c r="H191" s="6">
        <f t="shared" si="107"/>
        <v>0</v>
      </c>
      <c r="I191" s="6"/>
      <c r="J191" s="6">
        <f t="shared" si="108"/>
        <v>0</v>
      </c>
      <c r="K191" s="12"/>
      <c r="L191" s="24"/>
      <c r="M191" s="24"/>
      <c r="N191" s="12"/>
      <c r="O191" s="12"/>
      <c r="P191" s="12"/>
      <c r="Q191" s="6">
        <f t="shared" si="109"/>
        <v>0</v>
      </c>
      <c r="R191" s="6"/>
      <c r="S191" s="6">
        <f t="shared" si="110"/>
        <v>0</v>
      </c>
      <c r="T191" s="12"/>
      <c r="U191" s="24"/>
      <c r="V191" s="24"/>
      <c r="W191" s="6"/>
      <c r="X191" s="6"/>
      <c r="Y191" s="6">
        <f t="shared" si="111"/>
        <v>0</v>
      </c>
      <c r="Z191" s="12"/>
      <c r="AA191" s="24"/>
      <c r="AB191" s="24"/>
    </row>
    <row r="192" spans="1:28" ht="15" hidden="1" customHeight="1" x14ac:dyDescent="0.25">
      <c r="A192" s="56"/>
      <c r="B192" s="52"/>
      <c r="C192" s="52"/>
      <c r="D192" s="50"/>
      <c r="E192" s="12"/>
      <c r="F192" s="12"/>
      <c r="G192" s="12"/>
      <c r="H192" s="6">
        <f t="shared" si="107"/>
        <v>0</v>
      </c>
      <c r="I192" s="6"/>
      <c r="J192" s="6">
        <f t="shared" si="108"/>
        <v>0</v>
      </c>
      <c r="K192" s="12"/>
      <c r="L192" s="24"/>
      <c r="M192" s="24"/>
      <c r="N192" s="12"/>
      <c r="O192" s="12"/>
      <c r="P192" s="12"/>
      <c r="Q192" s="6">
        <f t="shared" si="109"/>
        <v>0</v>
      </c>
      <c r="R192" s="6"/>
      <c r="S192" s="6">
        <f t="shared" si="110"/>
        <v>0</v>
      </c>
      <c r="T192" s="12"/>
      <c r="U192" s="24"/>
      <c r="V192" s="24"/>
      <c r="W192" s="6"/>
      <c r="X192" s="6"/>
      <c r="Y192" s="6">
        <f t="shared" si="111"/>
        <v>0</v>
      </c>
      <c r="Z192" s="12"/>
      <c r="AA192" s="24"/>
      <c r="AB192" s="24"/>
    </row>
    <row r="193" spans="1:28" ht="15" hidden="1" customHeight="1" x14ac:dyDescent="0.25">
      <c r="A193" s="56"/>
      <c r="B193" s="54" t="s">
        <v>124</v>
      </c>
      <c r="C193" s="54"/>
      <c r="D193" s="54"/>
      <c r="E193" s="10">
        <f>IF(G193=0,0,(E195*G195+E197*G197+E199*G199)/G193)</f>
        <v>0</v>
      </c>
      <c r="F193" s="10">
        <f>IF(G193=0,0,(F195*G195+F197*G197+F199*G199)/G193)</f>
        <v>0</v>
      </c>
      <c r="G193" s="11">
        <f>G195+G197+G199</f>
        <v>0</v>
      </c>
      <c r="H193" s="10">
        <f>IF(K193=0,0,(H195*K195+H197*K197+H199*K199)/K193)</f>
        <v>0</v>
      </c>
      <c r="I193" s="10"/>
      <c r="J193" s="10">
        <f>IF(K193=0,0,(J195*K195+J197*K197+J199*K199)/K193)</f>
        <v>0</v>
      </c>
      <c r="K193" s="11">
        <f>K195+K197+K199</f>
        <v>0</v>
      </c>
      <c r="L193" s="22"/>
      <c r="M193" s="22"/>
      <c r="N193" s="10">
        <f>IF(P193=0,0,(N195*P195+N197*P197+N199*P199)/P193)</f>
        <v>0</v>
      </c>
      <c r="O193" s="10">
        <f>IF(P193=0,0,(O195*P195+O197*P197+O199*P199)/P193)</f>
        <v>0</v>
      </c>
      <c r="P193" s="11">
        <f>P195+P197+P199</f>
        <v>0</v>
      </c>
      <c r="Q193" s="10">
        <f>IF(T193=0,0,(Q195*T195+Q197*T197+Q199*T199)/T193)</f>
        <v>0</v>
      </c>
      <c r="R193" s="10"/>
      <c r="S193" s="10">
        <f>IF(T193=0,0,(S195*T195+S197*T197+S199*T199)/T193)</f>
        <v>0</v>
      </c>
      <c r="T193" s="11">
        <f>T195+T197+T199</f>
        <v>0</v>
      </c>
      <c r="U193" s="22"/>
      <c r="V193" s="22"/>
      <c r="W193" s="10"/>
      <c r="X193" s="10"/>
      <c r="Y193" s="10">
        <f>IF(Z193=0,0,(Y195*Z195+Y197*Z197+Y199*Z199)/Z193)</f>
        <v>0</v>
      </c>
      <c r="Z193" s="11">
        <f>Z195+Z197+Z199</f>
        <v>0</v>
      </c>
      <c r="AA193" s="22"/>
      <c r="AB193" s="22"/>
    </row>
    <row r="194" spans="1:28" ht="15" hidden="1" customHeight="1" x14ac:dyDescent="0.25">
      <c r="A194" s="56"/>
      <c r="B194" s="54"/>
      <c r="C194" s="54"/>
      <c r="D194" s="54"/>
      <c r="E194" s="10">
        <f>IF(G194=0,0,(E196*G196+E198*G198+E200*G200)/G194)</f>
        <v>0</v>
      </c>
      <c r="F194" s="10">
        <f>IF(G194=0,0,(F196*G196+F198*G198+F200*G200)/G194)</f>
        <v>0</v>
      </c>
      <c r="G194" s="11">
        <f>G196+G198+G200</f>
        <v>0</v>
      </c>
      <c r="H194" s="10">
        <f>IF(K194=0,0,(H196*K196+H198*K198+H200*K200)/K194)</f>
        <v>0</v>
      </c>
      <c r="I194" s="10"/>
      <c r="J194" s="10">
        <f>IF(K194=0,0,(J196*K196+J198*K198+J200*K200)/K194)</f>
        <v>0</v>
      </c>
      <c r="K194" s="11">
        <f>K196+K198+K200</f>
        <v>0</v>
      </c>
      <c r="L194" s="22"/>
      <c r="M194" s="22"/>
      <c r="N194" s="10">
        <f>IF(P194=0,0,(N196*P196+N198*P198+N200*P200)/P194)</f>
        <v>0</v>
      </c>
      <c r="O194" s="10">
        <f>IF(P194=0,0,(O196*P196+O198*P198+O200*P200)/P194)</f>
        <v>0</v>
      </c>
      <c r="P194" s="11">
        <f>P196+P198+P200</f>
        <v>0</v>
      </c>
      <c r="Q194" s="10">
        <f>IF(T194=0,0,(Q196*T196+Q198*T198+Q200*T200)/T194)</f>
        <v>0</v>
      </c>
      <c r="R194" s="10"/>
      <c r="S194" s="10">
        <f>IF(T194=0,0,(S196*T196+S198*T198+S200*T200)/T194)</f>
        <v>0</v>
      </c>
      <c r="T194" s="11">
        <f>T196+T198+T200</f>
        <v>0</v>
      </c>
      <c r="U194" s="22"/>
      <c r="V194" s="22"/>
      <c r="W194" s="10"/>
      <c r="X194" s="10"/>
      <c r="Y194" s="10">
        <f>IF(Z194=0,0,(Y196*Z196+Y198*Z198+Y200*Z200)/Z194)</f>
        <v>0</v>
      </c>
      <c r="Z194" s="11">
        <f>Z196+Z198+Z200</f>
        <v>0</v>
      </c>
      <c r="AA194" s="22"/>
      <c r="AB194" s="22"/>
    </row>
    <row r="195" spans="1:28" ht="15" hidden="1" customHeight="1" x14ac:dyDescent="0.25">
      <c r="A195" s="56"/>
      <c r="B195" s="52" t="s">
        <v>125</v>
      </c>
      <c r="C195" s="52" t="s">
        <v>126</v>
      </c>
      <c r="D195" s="49"/>
      <c r="E195" s="12"/>
      <c r="F195" s="12"/>
      <c r="G195" s="35"/>
      <c r="H195" s="6">
        <f t="shared" ref="H195:H200" si="112">E195</f>
        <v>0</v>
      </c>
      <c r="I195" s="6"/>
      <c r="J195" s="6">
        <f t="shared" ref="J195:J200" si="113">F195</f>
        <v>0</v>
      </c>
      <c r="K195" s="35"/>
      <c r="L195" s="23"/>
      <c r="M195" s="23"/>
      <c r="N195" s="12"/>
      <c r="O195" s="12"/>
      <c r="P195" s="35"/>
      <c r="Q195" s="6">
        <f t="shared" ref="Q195:Q200" si="114">N195</f>
        <v>0</v>
      </c>
      <c r="R195" s="6"/>
      <c r="S195" s="6">
        <f t="shared" ref="S195:S200" si="115">O195</f>
        <v>0</v>
      </c>
      <c r="T195" s="35"/>
      <c r="U195" s="23"/>
      <c r="V195" s="23"/>
      <c r="W195" s="6"/>
      <c r="X195" s="6"/>
      <c r="Y195" s="6">
        <f t="shared" ref="Y195:Y200" si="116">T195</f>
        <v>0</v>
      </c>
      <c r="Z195" s="35"/>
      <c r="AA195" s="23"/>
      <c r="AB195" s="23"/>
    </row>
    <row r="196" spans="1:28" ht="15" hidden="1" customHeight="1" x14ac:dyDescent="0.25">
      <c r="A196" s="56"/>
      <c r="B196" s="52"/>
      <c r="C196" s="52"/>
      <c r="D196" s="50"/>
      <c r="E196" s="12"/>
      <c r="F196" s="12"/>
      <c r="G196" s="35"/>
      <c r="H196" s="6">
        <f t="shared" si="112"/>
        <v>0</v>
      </c>
      <c r="I196" s="6"/>
      <c r="J196" s="6">
        <f t="shared" si="113"/>
        <v>0</v>
      </c>
      <c r="K196" s="35"/>
      <c r="L196" s="23"/>
      <c r="M196" s="23"/>
      <c r="N196" s="12"/>
      <c r="O196" s="12"/>
      <c r="P196" s="35"/>
      <c r="Q196" s="6">
        <f t="shared" si="114"/>
        <v>0</v>
      </c>
      <c r="R196" s="6"/>
      <c r="S196" s="6">
        <f t="shared" si="115"/>
        <v>0</v>
      </c>
      <c r="T196" s="35"/>
      <c r="U196" s="23"/>
      <c r="V196" s="23"/>
      <c r="W196" s="6"/>
      <c r="X196" s="6"/>
      <c r="Y196" s="6">
        <f t="shared" si="116"/>
        <v>0</v>
      </c>
      <c r="Z196" s="35"/>
      <c r="AA196" s="23"/>
      <c r="AB196" s="23"/>
    </row>
    <row r="197" spans="1:28" ht="15" hidden="1" customHeight="1" x14ac:dyDescent="0.25">
      <c r="A197" s="56"/>
      <c r="B197" s="52"/>
      <c r="C197" s="52" t="s">
        <v>127</v>
      </c>
      <c r="D197" s="49"/>
      <c r="E197" s="12"/>
      <c r="F197" s="12"/>
      <c r="G197" s="35"/>
      <c r="H197" s="6">
        <f t="shared" si="112"/>
        <v>0</v>
      </c>
      <c r="I197" s="6"/>
      <c r="J197" s="6">
        <f t="shared" si="113"/>
        <v>0</v>
      </c>
      <c r="K197" s="35"/>
      <c r="L197" s="23"/>
      <c r="M197" s="23"/>
      <c r="N197" s="12"/>
      <c r="O197" s="12"/>
      <c r="P197" s="35"/>
      <c r="Q197" s="6">
        <f t="shared" si="114"/>
        <v>0</v>
      </c>
      <c r="R197" s="6"/>
      <c r="S197" s="6">
        <f t="shared" si="115"/>
        <v>0</v>
      </c>
      <c r="T197" s="35"/>
      <c r="U197" s="23"/>
      <c r="V197" s="23"/>
      <c r="W197" s="6"/>
      <c r="X197" s="6"/>
      <c r="Y197" s="6">
        <f t="shared" si="116"/>
        <v>0</v>
      </c>
      <c r="Z197" s="35"/>
      <c r="AA197" s="23"/>
      <c r="AB197" s="23"/>
    </row>
    <row r="198" spans="1:28" ht="15" hidden="1" customHeight="1" x14ac:dyDescent="0.25">
      <c r="A198" s="56"/>
      <c r="B198" s="52"/>
      <c r="C198" s="52"/>
      <c r="D198" s="50"/>
      <c r="E198" s="12"/>
      <c r="F198" s="12"/>
      <c r="G198" s="35"/>
      <c r="H198" s="6">
        <f t="shared" si="112"/>
        <v>0</v>
      </c>
      <c r="I198" s="6"/>
      <c r="J198" s="6">
        <f t="shared" si="113"/>
        <v>0</v>
      </c>
      <c r="K198" s="35"/>
      <c r="L198" s="23"/>
      <c r="M198" s="23"/>
      <c r="N198" s="12"/>
      <c r="O198" s="12"/>
      <c r="P198" s="35"/>
      <c r="Q198" s="6">
        <f t="shared" si="114"/>
        <v>0</v>
      </c>
      <c r="R198" s="6"/>
      <c r="S198" s="6">
        <f t="shared" si="115"/>
        <v>0</v>
      </c>
      <c r="T198" s="35"/>
      <c r="U198" s="23"/>
      <c r="V198" s="23"/>
      <c r="W198" s="6"/>
      <c r="X198" s="6"/>
      <c r="Y198" s="6">
        <f t="shared" si="116"/>
        <v>0</v>
      </c>
      <c r="Z198" s="35"/>
      <c r="AA198" s="23"/>
      <c r="AB198" s="23"/>
    </row>
    <row r="199" spans="1:28" ht="15" hidden="1" customHeight="1" x14ac:dyDescent="0.25">
      <c r="A199" s="56"/>
      <c r="B199" s="52"/>
      <c r="C199" s="52" t="s">
        <v>128</v>
      </c>
      <c r="D199" s="50"/>
      <c r="E199" s="12"/>
      <c r="F199" s="12"/>
      <c r="G199" s="12"/>
      <c r="H199" s="6">
        <f t="shared" si="112"/>
        <v>0</v>
      </c>
      <c r="I199" s="6"/>
      <c r="J199" s="6">
        <f t="shared" si="113"/>
        <v>0</v>
      </c>
      <c r="K199" s="12"/>
      <c r="L199" s="24"/>
      <c r="M199" s="24"/>
      <c r="N199" s="12"/>
      <c r="O199" s="12"/>
      <c r="P199" s="12"/>
      <c r="Q199" s="6">
        <f t="shared" si="114"/>
        <v>0</v>
      </c>
      <c r="R199" s="6"/>
      <c r="S199" s="6">
        <f t="shared" si="115"/>
        <v>0</v>
      </c>
      <c r="T199" s="12"/>
      <c r="U199" s="24"/>
      <c r="V199" s="24"/>
      <c r="W199" s="6"/>
      <c r="X199" s="6"/>
      <c r="Y199" s="6">
        <f t="shared" si="116"/>
        <v>0</v>
      </c>
      <c r="Z199" s="12"/>
      <c r="AA199" s="24"/>
      <c r="AB199" s="24"/>
    </row>
    <row r="200" spans="1:28" ht="15" hidden="1" customHeight="1" x14ac:dyDescent="0.25">
      <c r="A200" s="56"/>
      <c r="B200" s="52"/>
      <c r="C200" s="52"/>
      <c r="D200" s="50"/>
      <c r="E200" s="12"/>
      <c r="F200" s="12"/>
      <c r="G200" s="12"/>
      <c r="H200" s="6">
        <f t="shared" si="112"/>
        <v>0</v>
      </c>
      <c r="I200" s="6"/>
      <c r="J200" s="6">
        <f t="shared" si="113"/>
        <v>0</v>
      </c>
      <c r="K200" s="12"/>
      <c r="L200" s="24"/>
      <c r="M200" s="24"/>
      <c r="N200" s="12"/>
      <c r="O200" s="12"/>
      <c r="P200" s="12"/>
      <c r="Q200" s="6">
        <f t="shared" si="114"/>
        <v>0</v>
      </c>
      <c r="R200" s="6"/>
      <c r="S200" s="6">
        <f t="shared" si="115"/>
        <v>0</v>
      </c>
      <c r="T200" s="12"/>
      <c r="U200" s="24"/>
      <c r="V200" s="24"/>
      <c r="W200" s="6"/>
      <c r="X200" s="6"/>
      <c r="Y200" s="6">
        <f t="shared" si="116"/>
        <v>0</v>
      </c>
      <c r="Z200" s="12"/>
      <c r="AA200" s="24"/>
      <c r="AB200" s="24"/>
    </row>
    <row r="201" spans="1:28" ht="15" hidden="1" customHeight="1" x14ac:dyDescent="0.25">
      <c r="A201" s="56"/>
      <c r="B201" s="54" t="s">
        <v>129</v>
      </c>
      <c r="C201" s="54"/>
      <c r="D201" s="54"/>
      <c r="E201" s="10">
        <f>IF(G201=0,0,(E203*G203+E205*G205+E207*G207)/G201)</f>
        <v>0</v>
      </c>
      <c r="F201" s="10">
        <f>IF(G201=0,0,(F203*G203+F205*G205+F207*G207)/G201)</f>
        <v>0</v>
      </c>
      <c r="G201" s="11">
        <f>G203+G205+G207</f>
        <v>0</v>
      </c>
      <c r="H201" s="10">
        <f>IF(K201=0,0,(H203*K203+H205*K205+H207*K207)/K201)</f>
        <v>0</v>
      </c>
      <c r="I201" s="10"/>
      <c r="J201" s="10">
        <f>IF(K201=0,0,(J203*K203+J205*K205+J207*K207)/K201)</f>
        <v>0</v>
      </c>
      <c r="K201" s="11">
        <f>K203+K205+K207</f>
        <v>0</v>
      </c>
      <c r="L201" s="22"/>
      <c r="M201" s="22"/>
      <c r="N201" s="10">
        <f>IF(P201=0,0,(N203*P203+N205*P205+N207*P207)/P201)</f>
        <v>0</v>
      </c>
      <c r="O201" s="10">
        <f>IF(P201=0,0,(O203*P203+O205*P205+O207*P207)/P201)</f>
        <v>0</v>
      </c>
      <c r="P201" s="11">
        <f>P203+P205+P207</f>
        <v>0</v>
      </c>
      <c r="Q201" s="10">
        <f>IF(T201=0,0,(Q203*T203+Q205*T205+Q207*T207)/T201)</f>
        <v>0</v>
      </c>
      <c r="R201" s="10"/>
      <c r="S201" s="10">
        <f>IF(T201=0,0,(S203*T203+S205*T205+S207*T207)/T201)</f>
        <v>0</v>
      </c>
      <c r="T201" s="11">
        <f>T203+T205+T207</f>
        <v>0</v>
      </c>
      <c r="U201" s="22"/>
      <c r="V201" s="22"/>
      <c r="W201" s="10"/>
      <c r="X201" s="10"/>
      <c r="Y201" s="10">
        <f>IF(Z201=0,0,(Y203*Z203+Y205*Z205+Y207*Z207)/Z201)</f>
        <v>0</v>
      </c>
      <c r="Z201" s="11">
        <f>Z203+Z205+Z207</f>
        <v>0</v>
      </c>
      <c r="AA201" s="22"/>
      <c r="AB201" s="22"/>
    </row>
    <row r="202" spans="1:28" ht="15" hidden="1" customHeight="1" x14ac:dyDescent="0.25">
      <c r="A202" s="56"/>
      <c r="B202" s="54"/>
      <c r="C202" s="54"/>
      <c r="D202" s="54"/>
      <c r="E202" s="10">
        <f>IF(G202=0,0,(E204*G204+E206*G206+E208*G208)/G202)</f>
        <v>0</v>
      </c>
      <c r="F202" s="10">
        <f>IF(G202=0,0,(F204*G204+F206*G206+F208*G208)/G202)</f>
        <v>0</v>
      </c>
      <c r="G202" s="11">
        <f>G204+G206+G208</f>
        <v>0</v>
      </c>
      <c r="H202" s="10">
        <f>IF(K202=0,0,(H204*K204+H206*K206+H208*K208)/K202)</f>
        <v>0</v>
      </c>
      <c r="I202" s="10"/>
      <c r="J202" s="10">
        <f>IF(K202=0,0,(J204*K204+J206*K206+J208*K208)/K202)</f>
        <v>0</v>
      </c>
      <c r="K202" s="11">
        <f>K204+K206+K208</f>
        <v>0</v>
      </c>
      <c r="L202" s="22"/>
      <c r="M202" s="22"/>
      <c r="N202" s="10">
        <f>IF(P202=0,0,(N204*P204+N206*P206+N208*P208)/P202)</f>
        <v>0</v>
      </c>
      <c r="O202" s="10">
        <f>IF(P202=0,0,(O204*P204+O206*P206+O208*P208)/P202)</f>
        <v>0</v>
      </c>
      <c r="P202" s="11">
        <f>P204+P206+P208</f>
        <v>0</v>
      </c>
      <c r="Q202" s="10">
        <f>IF(T202=0,0,(Q204*T204+Q206*T206+Q208*T208)/T202)</f>
        <v>0</v>
      </c>
      <c r="R202" s="10"/>
      <c r="S202" s="10">
        <f>IF(T202=0,0,(S204*T204+S206*T206+S208*T208)/T202)</f>
        <v>0</v>
      </c>
      <c r="T202" s="11">
        <f>T204+T206+T208</f>
        <v>0</v>
      </c>
      <c r="U202" s="22"/>
      <c r="V202" s="22"/>
      <c r="W202" s="10"/>
      <c r="X202" s="10"/>
      <c r="Y202" s="10">
        <f>IF(Z202=0,0,(Y204*Z204+Y206*Z206+Y208*Z208)/Z202)</f>
        <v>0</v>
      </c>
      <c r="Z202" s="11">
        <f>Z204+Z206+Z208</f>
        <v>0</v>
      </c>
      <c r="AA202" s="22"/>
      <c r="AB202" s="22"/>
    </row>
    <row r="203" spans="1:28" ht="15" hidden="1" customHeight="1" x14ac:dyDescent="0.25">
      <c r="A203" s="56"/>
      <c r="B203" s="52" t="s">
        <v>130</v>
      </c>
      <c r="C203" s="52" t="s">
        <v>131</v>
      </c>
      <c r="D203" s="49"/>
      <c r="E203" s="12"/>
      <c r="F203" s="12"/>
      <c r="G203" s="35"/>
      <c r="H203" s="6">
        <f t="shared" ref="H203:H208" si="117">E203</f>
        <v>0</v>
      </c>
      <c r="I203" s="6"/>
      <c r="J203" s="6">
        <f t="shared" ref="J203:J208" si="118">F203</f>
        <v>0</v>
      </c>
      <c r="K203" s="35"/>
      <c r="L203" s="23"/>
      <c r="M203" s="23"/>
      <c r="N203" s="12"/>
      <c r="O203" s="12"/>
      <c r="P203" s="35"/>
      <c r="Q203" s="6">
        <f t="shared" ref="Q203:Q208" si="119">N203</f>
        <v>0</v>
      </c>
      <c r="R203" s="6"/>
      <c r="S203" s="6">
        <f t="shared" ref="S203:S208" si="120">O203</f>
        <v>0</v>
      </c>
      <c r="T203" s="35"/>
      <c r="U203" s="23"/>
      <c r="V203" s="23"/>
      <c r="W203" s="6"/>
      <c r="X203" s="6"/>
      <c r="Y203" s="6">
        <f t="shared" ref="Y203:Y208" si="121">T203</f>
        <v>0</v>
      </c>
      <c r="Z203" s="35"/>
      <c r="AA203" s="23"/>
      <c r="AB203" s="23"/>
    </row>
    <row r="204" spans="1:28" ht="15" hidden="1" customHeight="1" x14ac:dyDescent="0.25">
      <c r="A204" s="56"/>
      <c r="B204" s="52"/>
      <c r="C204" s="52"/>
      <c r="D204" s="50"/>
      <c r="E204" s="12"/>
      <c r="F204" s="12"/>
      <c r="G204" s="35"/>
      <c r="H204" s="6">
        <f t="shared" si="117"/>
        <v>0</v>
      </c>
      <c r="I204" s="6"/>
      <c r="J204" s="6">
        <f t="shared" si="118"/>
        <v>0</v>
      </c>
      <c r="K204" s="35"/>
      <c r="L204" s="23"/>
      <c r="M204" s="23"/>
      <c r="N204" s="12"/>
      <c r="O204" s="12"/>
      <c r="P204" s="35"/>
      <c r="Q204" s="6">
        <f t="shared" si="119"/>
        <v>0</v>
      </c>
      <c r="R204" s="6"/>
      <c r="S204" s="6">
        <f t="shared" si="120"/>
        <v>0</v>
      </c>
      <c r="T204" s="35"/>
      <c r="U204" s="23"/>
      <c r="V204" s="23"/>
      <c r="W204" s="6"/>
      <c r="X204" s="6"/>
      <c r="Y204" s="6">
        <f t="shared" si="121"/>
        <v>0</v>
      </c>
      <c r="Z204" s="35"/>
      <c r="AA204" s="23"/>
      <c r="AB204" s="23"/>
    </row>
    <row r="205" spans="1:28" ht="15" hidden="1" customHeight="1" x14ac:dyDescent="0.25">
      <c r="A205" s="56"/>
      <c r="B205" s="52"/>
      <c r="C205" s="52" t="s">
        <v>132</v>
      </c>
      <c r="D205" s="49"/>
      <c r="E205" s="12"/>
      <c r="F205" s="12"/>
      <c r="G205" s="35"/>
      <c r="H205" s="6">
        <f t="shared" si="117"/>
        <v>0</v>
      </c>
      <c r="I205" s="6"/>
      <c r="J205" s="6">
        <f t="shared" si="118"/>
        <v>0</v>
      </c>
      <c r="K205" s="35"/>
      <c r="L205" s="23"/>
      <c r="M205" s="23"/>
      <c r="N205" s="12"/>
      <c r="O205" s="12"/>
      <c r="P205" s="35"/>
      <c r="Q205" s="6">
        <f t="shared" si="119"/>
        <v>0</v>
      </c>
      <c r="R205" s="6"/>
      <c r="S205" s="6">
        <f t="shared" si="120"/>
        <v>0</v>
      </c>
      <c r="T205" s="35"/>
      <c r="U205" s="23"/>
      <c r="V205" s="23"/>
      <c r="W205" s="6"/>
      <c r="X205" s="6"/>
      <c r="Y205" s="6">
        <f t="shared" si="121"/>
        <v>0</v>
      </c>
      <c r="Z205" s="35"/>
      <c r="AA205" s="23"/>
      <c r="AB205" s="23"/>
    </row>
    <row r="206" spans="1:28" ht="15" hidden="1" customHeight="1" x14ac:dyDescent="0.25">
      <c r="A206" s="56"/>
      <c r="B206" s="52"/>
      <c r="C206" s="52"/>
      <c r="D206" s="50"/>
      <c r="E206" s="12"/>
      <c r="F206" s="12"/>
      <c r="G206" s="35"/>
      <c r="H206" s="6">
        <f t="shared" si="117"/>
        <v>0</v>
      </c>
      <c r="I206" s="6"/>
      <c r="J206" s="6">
        <f t="shared" si="118"/>
        <v>0</v>
      </c>
      <c r="K206" s="35"/>
      <c r="L206" s="23"/>
      <c r="M206" s="23"/>
      <c r="N206" s="12"/>
      <c r="O206" s="12"/>
      <c r="P206" s="35"/>
      <c r="Q206" s="6">
        <f t="shared" si="119"/>
        <v>0</v>
      </c>
      <c r="R206" s="6"/>
      <c r="S206" s="6">
        <f t="shared" si="120"/>
        <v>0</v>
      </c>
      <c r="T206" s="35"/>
      <c r="U206" s="23"/>
      <c r="V206" s="23"/>
      <c r="W206" s="6"/>
      <c r="X206" s="6"/>
      <c r="Y206" s="6">
        <f t="shared" si="121"/>
        <v>0</v>
      </c>
      <c r="Z206" s="35"/>
      <c r="AA206" s="23"/>
      <c r="AB206" s="23"/>
    </row>
    <row r="207" spans="1:28" ht="15" hidden="1" customHeight="1" x14ac:dyDescent="0.25">
      <c r="A207" s="56"/>
      <c r="B207" s="52"/>
      <c r="C207" s="52" t="s">
        <v>133</v>
      </c>
      <c r="D207" s="50"/>
      <c r="E207" s="12"/>
      <c r="F207" s="12"/>
      <c r="G207" s="12"/>
      <c r="H207" s="6">
        <f t="shared" si="117"/>
        <v>0</v>
      </c>
      <c r="I207" s="6"/>
      <c r="J207" s="6">
        <f t="shared" si="118"/>
        <v>0</v>
      </c>
      <c r="K207" s="12"/>
      <c r="L207" s="24"/>
      <c r="M207" s="24"/>
      <c r="N207" s="12"/>
      <c r="O207" s="12"/>
      <c r="P207" s="12"/>
      <c r="Q207" s="6">
        <f t="shared" si="119"/>
        <v>0</v>
      </c>
      <c r="R207" s="6"/>
      <c r="S207" s="6">
        <f t="shared" si="120"/>
        <v>0</v>
      </c>
      <c r="T207" s="12"/>
      <c r="U207" s="24"/>
      <c r="V207" s="24"/>
      <c r="W207" s="6"/>
      <c r="X207" s="6"/>
      <c r="Y207" s="6">
        <f t="shared" si="121"/>
        <v>0</v>
      </c>
      <c r="Z207" s="12"/>
      <c r="AA207" s="24"/>
      <c r="AB207" s="24"/>
    </row>
    <row r="208" spans="1:28" ht="15" hidden="1" customHeight="1" x14ac:dyDescent="0.25">
      <c r="A208" s="56"/>
      <c r="B208" s="52"/>
      <c r="C208" s="52"/>
      <c r="D208" s="50"/>
      <c r="E208" s="12"/>
      <c r="F208" s="12"/>
      <c r="G208" s="12"/>
      <c r="H208" s="6">
        <f t="shared" si="117"/>
        <v>0</v>
      </c>
      <c r="I208" s="6"/>
      <c r="J208" s="6">
        <f t="shared" si="118"/>
        <v>0</v>
      </c>
      <c r="K208" s="12"/>
      <c r="L208" s="24"/>
      <c r="M208" s="24"/>
      <c r="N208" s="12"/>
      <c r="O208" s="12"/>
      <c r="P208" s="12"/>
      <c r="Q208" s="6">
        <f t="shared" si="119"/>
        <v>0</v>
      </c>
      <c r="R208" s="6"/>
      <c r="S208" s="6">
        <f t="shared" si="120"/>
        <v>0</v>
      </c>
      <c r="T208" s="12"/>
      <c r="U208" s="24"/>
      <c r="V208" s="24"/>
      <c r="W208" s="6"/>
      <c r="X208" s="6"/>
      <c r="Y208" s="6">
        <f t="shared" si="121"/>
        <v>0</v>
      </c>
      <c r="Z208" s="12"/>
      <c r="AA208" s="24"/>
      <c r="AB208" s="24"/>
    </row>
    <row r="209" spans="1:28" ht="15" customHeight="1" collapsed="1" x14ac:dyDescent="0.25">
      <c r="A209" s="56">
        <v>4</v>
      </c>
      <c r="B209" s="53" t="s">
        <v>134</v>
      </c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</row>
    <row r="210" spans="1:28" ht="15" customHeight="1" collapsed="1" x14ac:dyDescent="0.25">
      <c r="A210" s="56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</row>
    <row r="211" spans="1:28" s="5" customFormat="1" ht="15" hidden="1" customHeight="1" x14ac:dyDescent="0.25">
      <c r="A211" s="56"/>
      <c r="B211" s="4"/>
      <c r="C211" s="4"/>
      <c r="D211" s="4"/>
      <c r="E211" s="4"/>
      <c r="F211" s="4"/>
      <c r="G211" s="8"/>
      <c r="H211" s="9"/>
      <c r="I211" s="9"/>
      <c r="J211" s="9"/>
      <c r="K211" s="8"/>
      <c r="L211" s="21"/>
      <c r="M211" s="21"/>
      <c r="N211" s="4"/>
      <c r="O211" s="4"/>
      <c r="P211" s="4"/>
      <c r="Q211" s="9"/>
      <c r="R211" s="9"/>
      <c r="S211" s="9"/>
      <c r="T211" s="8"/>
      <c r="U211" s="21"/>
      <c r="V211" s="21"/>
      <c r="W211" s="9"/>
      <c r="X211" s="9"/>
      <c r="Y211" s="9"/>
      <c r="Z211" s="8"/>
      <c r="AA211" s="21"/>
      <c r="AB211" s="21"/>
    </row>
    <row r="212" spans="1:28" ht="15" hidden="1" customHeight="1" x14ac:dyDescent="0.25">
      <c r="A212" s="56"/>
      <c r="B212" s="54" t="s">
        <v>135</v>
      </c>
      <c r="C212" s="54"/>
      <c r="D212" s="54"/>
      <c r="E212" s="10">
        <f>IF(G212=0,0,(E214*G214+E216*G216+E218*G218+E220*G220+E222*G222+E224*G224+E226*G226+E228*G228)/G212)</f>
        <v>0</v>
      </c>
      <c r="F212" s="10">
        <f>IF(G212=0,0,(F214*G214+F216*G216+F218*G218+F220*G220+F222*G222+F224*G224+F226*G226+F228*G228)/G212)</f>
        <v>0</v>
      </c>
      <c r="G212" s="11">
        <f>G214+G216+G218+G220+G222+G224+G226+G228</f>
        <v>0</v>
      </c>
      <c r="H212" s="10">
        <f>IF(K212=0,0,(H214*K214+H216*K216+H218*K218+H220*K220+H222*K222+H224*K224+H226*K226+H228*K228)/K212)</f>
        <v>0</v>
      </c>
      <c r="I212" s="10"/>
      <c r="J212" s="10">
        <f>IF(K212=0,0,(J214*K214+J216*K216+J218*K218+J220*K220+J222*K222+J224*K224+J226*K226+J228*K228)/K212)</f>
        <v>0</v>
      </c>
      <c r="K212" s="11">
        <f>K214+K216+K218+K220+K222+K224+K226+K228</f>
        <v>0</v>
      </c>
      <c r="L212" s="22"/>
      <c r="M212" s="22"/>
      <c r="N212" s="10">
        <f>IF(P212=0,0,(N214*P214+N216*P216+N218*P218+N220*P220+N222*P222+N224*P224+N226*P226+N228*P228)/P212)</f>
        <v>0</v>
      </c>
      <c r="O212" s="10">
        <f>IF(P212=0,0,(O214*P214+O216*P216+O218*P218+O220*P220+O222*P222+O224*P224+O226*P226+O228*P228)/P212)</f>
        <v>0</v>
      </c>
      <c r="P212" s="11">
        <f>P214+P216+P218+P220+P222+P224+P226+P228</f>
        <v>0</v>
      </c>
      <c r="Q212" s="10">
        <f>IF(T212=0,0,(Q214*T214+Q216*T216+Q218*T218+Q220*T220+Q222*T222+Q224*T224+Q226*T226+Q228*T228)/T212)</f>
        <v>0</v>
      </c>
      <c r="R212" s="10"/>
      <c r="S212" s="10">
        <f>IF(T212=0,0,(S214*T214+S216*T216+S218*T218+S220*T220+S222*T222+S224*T224+S226*T226+S228*T228)/T212)</f>
        <v>0</v>
      </c>
      <c r="T212" s="11">
        <f>T214+T216+T218+T220+T222+T224+T226+T228</f>
        <v>0</v>
      </c>
      <c r="U212" s="22"/>
      <c r="V212" s="22"/>
      <c r="W212" s="10"/>
      <c r="X212" s="10"/>
      <c r="Y212" s="10">
        <f>IF(Z212=0,0,(Y214*Z214+Y216*Z216+Y218*Z218+Y220*Z220+Y222*Z222+Y224*Z224+Y226*Z226+Y228*Z228)/Z212)</f>
        <v>0</v>
      </c>
      <c r="Z212" s="11">
        <f>Z214+Z216+Z218+Z220+Z222+Z224+Z226+Z228</f>
        <v>0</v>
      </c>
      <c r="AA212" s="22"/>
      <c r="AB212" s="22"/>
    </row>
    <row r="213" spans="1:28" ht="15" hidden="1" customHeight="1" x14ac:dyDescent="0.25">
      <c r="A213" s="56"/>
      <c r="B213" s="54"/>
      <c r="C213" s="54"/>
      <c r="D213" s="54"/>
      <c r="E213" s="10">
        <f>IF(G213=0,0,(E215*G215+E217*G217+E219*G219+E221*G221+E223*G223+E225*G225+E227*G227+E229*G229)/G213)</f>
        <v>0</v>
      </c>
      <c r="F213" s="10">
        <f>IF(G213=0,0,(F215*G215+F217*G217+F219*G219+F221*G221+F223*G223+F225*G225+F227*G227+F229*G229)/G213)</f>
        <v>0</v>
      </c>
      <c r="G213" s="11">
        <f>G215+G217+G219+G221+G223+G225+G227+G229</f>
        <v>0</v>
      </c>
      <c r="H213" s="10">
        <f>IF(K213=0,0,(H215*K215+H217*K217+H219*K219+H221*K221+H223*K223+H225*K225+H227*K227+H229*K229)/K213)</f>
        <v>0</v>
      </c>
      <c r="I213" s="10"/>
      <c r="J213" s="10">
        <f>IF(K213=0,0,(J215*K215+J217*K217+J219*K219+J221*K221+J223*K223+J225*K225+J227*K227+J229*K229)/K213)</f>
        <v>0</v>
      </c>
      <c r="K213" s="11">
        <f>K215+K217+K219+K221+K223+K225+K227+K229</f>
        <v>0</v>
      </c>
      <c r="L213" s="22"/>
      <c r="M213" s="22"/>
      <c r="N213" s="10">
        <f>IF(P213=0,0,(N215*P215+N217*P217+N219*P219+N221*P221+N223*P223+N225*P225+N227*P227+N229*P229)/P213)</f>
        <v>0</v>
      </c>
      <c r="O213" s="10">
        <f>IF(P213=0,0,(O215*P215+O217*P217+O219*P219+O221*P221+O223*P223+O225*P225+O227*P227+O229*P229)/P213)</f>
        <v>0</v>
      </c>
      <c r="P213" s="11">
        <f>P215+P217+P219+P221+P223+P225+P227+P229</f>
        <v>0</v>
      </c>
      <c r="Q213" s="10">
        <f>IF(T213=0,0,(Q215*T215+Q217*T217+Q219*T219+Q221*T221+Q223*T223+Q225*T225+Q227*T227+Q229*T229)/T213)</f>
        <v>0</v>
      </c>
      <c r="R213" s="10"/>
      <c r="S213" s="10">
        <f>IF(T213=0,0,(S215*T215+S217*T217+S219*T219+S221*T221+S223*T223+S225*T225+S227*T227+S229*T229)/T213)</f>
        <v>0</v>
      </c>
      <c r="T213" s="11">
        <f>T215+T217+T219+T221+T223+T225+T227+T229</f>
        <v>0</v>
      </c>
      <c r="U213" s="22"/>
      <c r="V213" s="22"/>
      <c r="W213" s="10"/>
      <c r="X213" s="10"/>
      <c r="Y213" s="10">
        <f>IF(Z213=0,0,(Y215*Z215+Y217*Z217+Y219*Z219+Y221*Z221+Y223*Z223+Y225*Z225+Y227*Z227+Y229*Z229)/Z213)</f>
        <v>0</v>
      </c>
      <c r="Z213" s="11">
        <f>Z215+Z217+Z219+Z221+Z223+Z225+Z227+Z229</f>
        <v>0</v>
      </c>
      <c r="AA213" s="22"/>
      <c r="AB213" s="22"/>
    </row>
    <row r="214" spans="1:28" ht="15" hidden="1" customHeight="1" x14ac:dyDescent="0.25">
      <c r="A214" s="56"/>
      <c r="B214" s="52" t="s">
        <v>136</v>
      </c>
      <c r="C214" s="52" t="s">
        <v>137</v>
      </c>
      <c r="D214" s="49"/>
      <c r="E214" s="12"/>
      <c r="F214" s="12"/>
      <c r="G214" s="12"/>
      <c r="H214" s="6">
        <f t="shared" ref="H214:H229" si="122">E214</f>
        <v>0</v>
      </c>
      <c r="I214" s="6"/>
      <c r="J214" s="6">
        <f t="shared" ref="J214:J229" si="123">F214</f>
        <v>0</v>
      </c>
      <c r="K214" s="12"/>
      <c r="L214" s="24"/>
      <c r="M214" s="24"/>
      <c r="N214" s="12"/>
      <c r="O214" s="12"/>
      <c r="P214" s="12"/>
      <c r="Q214" s="6">
        <f t="shared" ref="Q214:Q229" si="124">N214</f>
        <v>0</v>
      </c>
      <c r="R214" s="6"/>
      <c r="S214" s="6">
        <f t="shared" ref="S214:S229" si="125">O214</f>
        <v>0</v>
      </c>
      <c r="T214" s="12"/>
      <c r="U214" s="24"/>
      <c r="V214" s="24"/>
      <c r="W214" s="6"/>
      <c r="X214" s="6"/>
      <c r="Y214" s="6">
        <f t="shared" ref="Y214:Y229" si="126">T214</f>
        <v>0</v>
      </c>
      <c r="Z214" s="12"/>
      <c r="AA214" s="24"/>
      <c r="AB214" s="24"/>
    </row>
    <row r="215" spans="1:28" ht="15" hidden="1" customHeight="1" x14ac:dyDescent="0.25">
      <c r="A215" s="56"/>
      <c r="B215" s="52"/>
      <c r="C215" s="52"/>
      <c r="D215" s="50"/>
      <c r="E215" s="12"/>
      <c r="F215" s="12"/>
      <c r="G215" s="12"/>
      <c r="H215" s="6">
        <f t="shared" si="122"/>
        <v>0</v>
      </c>
      <c r="I215" s="6"/>
      <c r="J215" s="6">
        <f t="shared" si="123"/>
        <v>0</v>
      </c>
      <c r="K215" s="12"/>
      <c r="L215" s="24"/>
      <c r="M215" s="24"/>
      <c r="N215" s="12"/>
      <c r="O215" s="12"/>
      <c r="P215" s="12"/>
      <c r="Q215" s="6">
        <f t="shared" si="124"/>
        <v>0</v>
      </c>
      <c r="R215" s="6"/>
      <c r="S215" s="6">
        <f t="shared" si="125"/>
        <v>0</v>
      </c>
      <c r="T215" s="12"/>
      <c r="U215" s="24"/>
      <c r="V215" s="24"/>
      <c r="W215" s="6"/>
      <c r="X215" s="6"/>
      <c r="Y215" s="6">
        <f t="shared" si="126"/>
        <v>0</v>
      </c>
      <c r="Z215" s="12"/>
      <c r="AA215" s="24"/>
      <c r="AB215" s="24"/>
    </row>
    <row r="216" spans="1:28" ht="15" hidden="1" customHeight="1" x14ac:dyDescent="0.25">
      <c r="A216" s="56"/>
      <c r="B216" s="52"/>
      <c r="C216" s="52" t="s">
        <v>138</v>
      </c>
      <c r="D216" s="49"/>
      <c r="E216" s="12"/>
      <c r="F216" s="12"/>
      <c r="G216" s="12"/>
      <c r="H216" s="6">
        <f t="shared" si="122"/>
        <v>0</v>
      </c>
      <c r="I216" s="6"/>
      <c r="J216" s="6">
        <f t="shared" si="123"/>
        <v>0</v>
      </c>
      <c r="K216" s="12"/>
      <c r="L216" s="24"/>
      <c r="M216" s="24"/>
      <c r="N216" s="12"/>
      <c r="O216" s="12"/>
      <c r="P216" s="12"/>
      <c r="Q216" s="6">
        <f t="shared" si="124"/>
        <v>0</v>
      </c>
      <c r="R216" s="6"/>
      <c r="S216" s="6">
        <f t="shared" si="125"/>
        <v>0</v>
      </c>
      <c r="T216" s="12"/>
      <c r="U216" s="24"/>
      <c r="V216" s="24"/>
      <c r="W216" s="6"/>
      <c r="X216" s="6"/>
      <c r="Y216" s="6">
        <f t="shared" si="126"/>
        <v>0</v>
      </c>
      <c r="Z216" s="12"/>
      <c r="AA216" s="24"/>
      <c r="AB216" s="24"/>
    </row>
    <row r="217" spans="1:28" ht="15" hidden="1" customHeight="1" x14ac:dyDescent="0.25">
      <c r="A217" s="56"/>
      <c r="B217" s="52"/>
      <c r="C217" s="52"/>
      <c r="D217" s="50"/>
      <c r="E217" s="12"/>
      <c r="F217" s="12"/>
      <c r="G217" s="12"/>
      <c r="H217" s="6">
        <f t="shared" si="122"/>
        <v>0</v>
      </c>
      <c r="I217" s="6"/>
      <c r="J217" s="6">
        <f t="shared" si="123"/>
        <v>0</v>
      </c>
      <c r="K217" s="12"/>
      <c r="L217" s="24"/>
      <c r="M217" s="24"/>
      <c r="N217" s="12"/>
      <c r="O217" s="12"/>
      <c r="P217" s="12"/>
      <c r="Q217" s="6">
        <f t="shared" si="124"/>
        <v>0</v>
      </c>
      <c r="R217" s="6"/>
      <c r="S217" s="6">
        <f t="shared" si="125"/>
        <v>0</v>
      </c>
      <c r="T217" s="12"/>
      <c r="U217" s="24"/>
      <c r="V217" s="24"/>
      <c r="W217" s="6"/>
      <c r="X217" s="6"/>
      <c r="Y217" s="6">
        <f t="shared" si="126"/>
        <v>0</v>
      </c>
      <c r="Z217" s="12"/>
      <c r="AA217" s="24"/>
      <c r="AB217" s="24"/>
    </row>
    <row r="218" spans="1:28" ht="15" hidden="1" customHeight="1" x14ac:dyDescent="0.25">
      <c r="A218" s="56"/>
      <c r="B218" s="52"/>
      <c r="C218" s="52" t="s">
        <v>139</v>
      </c>
      <c r="D218" s="50"/>
      <c r="E218" s="12"/>
      <c r="F218" s="12"/>
      <c r="G218" s="12"/>
      <c r="H218" s="6">
        <f t="shared" si="122"/>
        <v>0</v>
      </c>
      <c r="I218" s="6"/>
      <c r="J218" s="6">
        <f t="shared" si="123"/>
        <v>0</v>
      </c>
      <c r="K218" s="12"/>
      <c r="L218" s="24"/>
      <c r="M218" s="24"/>
      <c r="N218" s="12"/>
      <c r="O218" s="12"/>
      <c r="P218" s="12"/>
      <c r="Q218" s="6">
        <f t="shared" si="124"/>
        <v>0</v>
      </c>
      <c r="R218" s="6"/>
      <c r="S218" s="6">
        <f t="shared" si="125"/>
        <v>0</v>
      </c>
      <c r="T218" s="12"/>
      <c r="U218" s="24"/>
      <c r="V218" s="24"/>
      <c r="W218" s="6"/>
      <c r="X218" s="6"/>
      <c r="Y218" s="6">
        <f t="shared" si="126"/>
        <v>0</v>
      </c>
      <c r="Z218" s="12"/>
      <c r="AA218" s="24"/>
      <c r="AB218" s="24"/>
    </row>
    <row r="219" spans="1:28" ht="15" hidden="1" customHeight="1" x14ac:dyDescent="0.25">
      <c r="A219" s="56"/>
      <c r="B219" s="52"/>
      <c r="C219" s="52"/>
      <c r="D219" s="50"/>
      <c r="E219" s="12"/>
      <c r="F219" s="12"/>
      <c r="G219" s="12"/>
      <c r="H219" s="6">
        <f t="shared" si="122"/>
        <v>0</v>
      </c>
      <c r="I219" s="6"/>
      <c r="J219" s="6">
        <f t="shared" si="123"/>
        <v>0</v>
      </c>
      <c r="K219" s="12"/>
      <c r="L219" s="24"/>
      <c r="M219" s="24"/>
      <c r="N219" s="12"/>
      <c r="O219" s="12"/>
      <c r="P219" s="12"/>
      <c r="Q219" s="6">
        <f t="shared" si="124"/>
        <v>0</v>
      </c>
      <c r="R219" s="6"/>
      <c r="S219" s="6">
        <f t="shared" si="125"/>
        <v>0</v>
      </c>
      <c r="T219" s="12"/>
      <c r="U219" s="24"/>
      <c r="V219" s="24"/>
      <c r="W219" s="6"/>
      <c r="X219" s="6"/>
      <c r="Y219" s="6">
        <f t="shared" si="126"/>
        <v>0</v>
      </c>
      <c r="Z219" s="12"/>
      <c r="AA219" s="24"/>
      <c r="AB219" s="24"/>
    </row>
    <row r="220" spans="1:28" ht="15" hidden="1" customHeight="1" x14ac:dyDescent="0.25">
      <c r="A220" s="56"/>
      <c r="B220" s="52"/>
      <c r="C220" s="52" t="s">
        <v>140</v>
      </c>
      <c r="D220" s="49"/>
      <c r="E220" s="12"/>
      <c r="F220" s="12"/>
      <c r="G220" s="12"/>
      <c r="H220" s="6">
        <f t="shared" si="122"/>
        <v>0</v>
      </c>
      <c r="I220" s="6"/>
      <c r="J220" s="6">
        <f t="shared" si="123"/>
        <v>0</v>
      </c>
      <c r="K220" s="12"/>
      <c r="L220" s="24"/>
      <c r="M220" s="24"/>
      <c r="N220" s="12"/>
      <c r="O220" s="12"/>
      <c r="P220" s="12"/>
      <c r="Q220" s="6">
        <f t="shared" si="124"/>
        <v>0</v>
      </c>
      <c r="R220" s="6"/>
      <c r="S220" s="6">
        <f t="shared" si="125"/>
        <v>0</v>
      </c>
      <c r="T220" s="12"/>
      <c r="U220" s="24"/>
      <c r="V220" s="24"/>
      <c r="W220" s="6"/>
      <c r="X220" s="6"/>
      <c r="Y220" s="6">
        <f t="shared" si="126"/>
        <v>0</v>
      </c>
      <c r="Z220" s="12"/>
      <c r="AA220" s="24"/>
      <c r="AB220" s="24"/>
    </row>
    <row r="221" spans="1:28" ht="15" hidden="1" customHeight="1" x14ac:dyDescent="0.25">
      <c r="A221" s="56"/>
      <c r="B221" s="52"/>
      <c r="C221" s="52"/>
      <c r="D221" s="50"/>
      <c r="E221" s="12"/>
      <c r="F221" s="12"/>
      <c r="G221" s="12"/>
      <c r="H221" s="6">
        <f t="shared" si="122"/>
        <v>0</v>
      </c>
      <c r="I221" s="6"/>
      <c r="J221" s="6">
        <f t="shared" si="123"/>
        <v>0</v>
      </c>
      <c r="K221" s="12"/>
      <c r="L221" s="24"/>
      <c r="M221" s="24"/>
      <c r="N221" s="12"/>
      <c r="O221" s="12"/>
      <c r="P221" s="12"/>
      <c r="Q221" s="6">
        <f t="shared" si="124"/>
        <v>0</v>
      </c>
      <c r="R221" s="6"/>
      <c r="S221" s="6">
        <f t="shared" si="125"/>
        <v>0</v>
      </c>
      <c r="T221" s="12"/>
      <c r="U221" s="24"/>
      <c r="V221" s="24"/>
      <c r="W221" s="6"/>
      <c r="X221" s="6"/>
      <c r="Y221" s="6">
        <f t="shared" si="126"/>
        <v>0</v>
      </c>
      <c r="Z221" s="12"/>
      <c r="AA221" s="24"/>
      <c r="AB221" s="24"/>
    </row>
    <row r="222" spans="1:28" ht="15" hidden="1" customHeight="1" x14ac:dyDescent="0.25">
      <c r="A222" s="56"/>
      <c r="B222" s="52"/>
      <c r="C222" s="52" t="s">
        <v>141</v>
      </c>
      <c r="D222" s="49"/>
      <c r="E222" s="12"/>
      <c r="F222" s="12"/>
      <c r="G222" s="12"/>
      <c r="H222" s="6">
        <f t="shared" si="122"/>
        <v>0</v>
      </c>
      <c r="I222" s="6"/>
      <c r="J222" s="6">
        <f t="shared" si="123"/>
        <v>0</v>
      </c>
      <c r="K222" s="12"/>
      <c r="L222" s="24"/>
      <c r="M222" s="24"/>
      <c r="N222" s="12"/>
      <c r="O222" s="12"/>
      <c r="P222" s="12"/>
      <c r="Q222" s="6">
        <f t="shared" si="124"/>
        <v>0</v>
      </c>
      <c r="R222" s="6"/>
      <c r="S222" s="6">
        <f t="shared" si="125"/>
        <v>0</v>
      </c>
      <c r="T222" s="12"/>
      <c r="U222" s="24"/>
      <c r="V222" s="24"/>
      <c r="W222" s="6"/>
      <c r="X222" s="6"/>
      <c r="Y222" s="6">
        <f t="shared" si="126"/>
        <v>0</v>
      </c>
      <c r="Z222" s="12"/>
      <c r="AA222" s="24"/>
      <c r="AB222" s="24"/>
    </row>
    <row r="223" spans="1:28" ht="15" hidden="1" customHeight="1" x14ac:dyDescent="0.25">
      <c r="A223" s="56"/>
      <c r="B223" s="52"/>
      <c r="C223" s="52"/>
      <c r="D223" s="50"/>
      <c r="E223" s="12"/>
      <c r="F223" s="12"/>
      <c r="G223" s="12"/>
      <c r="H223" s="6">
        <f t="shared" si="122"/>
        <v>0</v>
      </c>
      <c r="I223" s="6"/>
      <c r="J223" s="6">
        <f t="shared" si="123"/>
        <v>0</v>
      </c>
      <c r="K223" s="12"/>
      <c r="L223" s="24"/>
      <c r="M223" s="24"/>
      <c r="N223" s="12"/>
      <c r="O223" s="12"/>
      <c r="P223" s="12"/>
      <c r="Q223" s="6">
        <f t="shared" si="124"/>
        <v>0</v>
      </c>
      <c r="R223" s="6"/>
      <c r="S223" s="6">
        <f t="shared" si="125"/>
        <v>0</v>
      </c>
      <c r="T223" s="12"/>
      <c r="U223" s="24"/>
      <c r="V223" s="24"/>
      <c r="W223" s="6"/>
      <c r="X223" s="6"/>
      <c r="Y223" s="6">
        <f t="shared" si="126"/>
        <v>0</v>
      </c>
      <c r="Z223" s="12"/>
      <c r="AA223" s="24"/>
      <c r="AB223" s="24"/>
    </row>
    <row r="224" spans="1:28" ht="15" hidden="1" customHeight="1" x14ac:dyDescent="0.25">
      <c r="A224" s="56"/>
      <c r="B224" s="52"/>
      <c r="C224" s="52" t="s">
        <v>142</v>
      </c>
      <c r="D224" s="49"/>
      <c r="E224" s="12"/>
      <c r="F224" s="12"/>
      <c r="G224" s="12"/>
      <c r="H224" s="6">
        <f t="shared" si="122"/>
        <v>0</v>
      </c>
      <c r="I224" s="6"/>
      <c r="J224" s="6">
        <f t="shared" si="123"/>
        <v>0</v>
      </c>
      <c r="K224" s="12"/>
      <c r="L224" s="24"/>
      <c r="M224" s="24"/>
      <c r="N224" s="12"/>
      <c r="O224" s="12"/>
      <c r="P224" s="12"/>
      <c r="Q224" s="6">
        <f t="shared" si="124"/>
        <v>0</v>
      </c>
      <c r="R224" s="6"/>
      <c r="S224" s="6">
        <f t="shared" si="125"/>
        <v>0</v>
      </c>
      <c r="T224" s="12"/>
      <c r="U224" s="24"/>
      <c r="V224" s="24"/>
      <c r="W224" s="6"/>
      <c r="X224" s="6"/>
      <c r="Y224" s="6">
        <f t="shared" si="126"/>
        <v>0</v>
      </c>
      <c r="Z224" s="12"/>
      <c r="AA224" s="24"/>
      <c r="AB224" s="24"/>
    </row>
    <row r="225" spans="1:28" ht="15" hidden="1" customHeight="1" x14ac:dyDescent="0.25">
      <c r="A225" s="56"/>
      <c r="B225" s="52"/>
      <c r="C225" s="52"/>
      <c r="D225" s="50"/>
      <c r="E225" s="12"/>
      <c r="F225" s="12"/>
      <c r="G225" s="12"/>
      <c r="H225" s="6">
        <f t="shared" si="122"/>
        <v>0</v>
      </c>
      <c r="I225" s="6"/>
      <c r="J225" s="6">
        <f t="shared" si="123"/>
        <v>0</v>
      </c>
      <c r="K225" s="12"/>
      <c r="L225" s="24"/>
      <c r="M225" s="24"/>
      <c r="N225" s="12"/>
      <c r="O225" s="12"/>
      <c r="P225" s="12"/>
      <c r="Q225" s="6">
        <f t="shared" si="124"/>
        <v>0</v>
      </c>
      <c r="R225" s="6"/>
      <c r="S225" s="6">
        <f t="shared" si="125"/>
        <v>0</v>
      </c>
      <c r="T225" s="12"/>
      <c r="U225" s="24"/>
      <c r="V225" s="24"/>
      <c r="W225" s="6"/>
      <c r="X225" s="6"/>
      <c r="Y225" s="6">
        <f t="shared" si="126"/>
        <v>0</v>
      </c>
      <c r="Z225" s="12"/>
      <c r="AA225" s="24"/>
      <c r="AB225" s="24"/>
    </row>
    <row r="226" spans="1:28" ht="15" hidden="1" customHeight="1" x14ac:dyDescent="0.25">
      <c r="A226" s="56"/>
      <c r="B226" s="52"/>
      <c r="C226" s="52" t="s">
        <v>143</v>
      </c>
      <c r="D226" s="49"/>
      <c r="E226" s="12"/>
      <c r="F226" s="12"/>
      <c r="G226" s="12"/>
      <c r="H226" s="6">
        <f t="shared" si="122"/>
        <v>0</v>
      </c>
      <c r="I226" s="6"/>
      <c r="J226" s="6">
        <f t="shared" si="123"/>
        <v>0</v>
      </c>
      <c r="K226" s="12"/>
      <c r="L226" s="24"/>
      <c r="M226" s="24"/>
      <c r="N226" s="12"/>
      <c r="O226" s="12"/>
      <c r="P226" s="12"/>
      <c r="Q226" s="6">
        <f t="shared" si="124"/>
        <v>0</v>
      </c>
      <c r="R226" s="6"/>
      <c r="S226" s="6">
        <f t="shared" si="125"/>
        <v>0</v>
      </c>
      <c r="T226" s="12"/>
      <c r="U226" s="24"/>
      <c r="V226" s="24"/>
      <c r="W226" s="6"/>
      <c r="X226" s="6"/>
      <c r="Y226" s="6">
        <f t="shared" si="126"/>
        <v>0</v>
      </c>
      <c r="Z226" s="12"/>
      <c r="AA226" s="24"/>
      <c r="AB226" s="24"/>
    </row>
    <row r="227" spans="1:28" ht="15" hidden="1" customHeight="1" x14ac:dyDescent="0.25">
      <c r="A227" s="56"/>
      <c r="B227" s="52"/>
      <c r="C227" s="52"/>
      <c r="D227" s="50"/>
      <c r="E227" s="12"/>
      <c r="F227" s="12"/>
      <c r="G227" s="12"/>
      <c r="H227" s="6">
        <f t="shared" si="122"/>
        <v>0</v>
      </c>
      <c r="I227" s="6"/>
      <c r="J227" s="6">
        <f t="shared" si="123"/>
        <v>0</v>
      </c>
      <c r="K227" s="12"/>
      <c r="L227" s="24"/>
      <c r="M227" s="24"/>
      <c r="N227" s="12"/>
      <c r="O227" s="12"/>
      <c r="P227" s="12"/>
      <c r="Q227" s="6">
        <f t="shared" si="124"/>
        <v>0</v>
      </c>
      <c r="R227" s="6"/>
      <c r="S227" s="6">
        <f t="shared" si="125"/>
        <v>0</v>
      </c>
      <c r="T227" s="12"/>
      <c r="U227" s="24"/>
      <c r="V227" s="24"/>
      <c r="W227" s="6"/>
      <c r="X227" s="6"/>
      <c r="Y227" s="6">
        <f t="shared" si="126"/>
        <v>0</v>
      </c>
      <c r="Z227" s="12"/>
      <c r="AA227" s="24"/>
      <c r="AB227" s="24"/>
    </row>
    <row r="228" spans="1:28" ht="15" hidden="1" customHeight="1" x14ac:dyDescent="0.25">
      <c r="A228" s="56"/>
      <c r="B228" s="52"/>
      <c r="C228" s="52" t="s">
        <v>144</v>
      </c>
      <c r="D228" s="50"/>
      <c r="E228" s="12"/>
      <c r="F228" s="12"/>
      <c r="G228" s="12"/>
      <c r="H228" s="6">
        <f t="shared" si="122"/>
        <v>0</v>
      </c>
      <c r="I228" s="6"/>
      <c r="J228" s="6">
        <f t="shared" si="123"/>
        <v>0</v>
      </c>
      <c r="K228" s="12"/>
      <c r="L228" s="24"/>
      <c r="M228" s="24"/>
      <c r="N228" s="12"/>
      <c r="O228" s="12"/>
      <c r="P228" s="12"/>
      <c r="Q228" s="6">
        <f t="shared" si="124"/>
        <v>0</v>
      </c>
      <c r="R228" s="6"/>
      <c r="S228" s="6">
        <f t="shared" si="125"/>
        <v>0</v>
      </c>
      <c r="T228" s="12"/>
      <c r="U228" s="24"/>
      <c r="V228" s="24"/>
      <c r="W228" s="6"/>
      <c r="X228" s="6"/>
      <c r="Y228" s="6">
        <f t="shared" si="126"/>
        <v>0</v>
      </c>
      <c r="Z228" s="12"/>
      <c r="AA228" s="24"/>
      <c r="AB228" s="24"/>
    </row>
    <row r="229" spans="1:28" ht="15" hidden="1" customHeight="1" x14ac:dyDescent="0.25">
      <c r="A229" s="56"/>
      <c r="B229" s="52"/>
      <c r="C229" s="52"/>
      <c r="D229" s="50"/>
      <c r="E229" s="12"/>
      <c r="F229" s="12"/>
      <c r="G229" s="12"/>
      <c r="H229" s="6">
        <f t="shared" si="122"/>
        <v>0</v>
      </c>
      <c r="I229" s="6"/>
      <c r="J229" s="6">
        <f t="shared" si="123"/>
        <v>0</v>
      </c>
      <c r="K229" s="12"/>
      <c r="L229" s="24"/>
      <c r="M229" s="24"/>
      <c r="N229" s="12"/>
      <c r="O229" s="12"/>
      <c r="P229" s="12"/>
      <c r="Q229" s="6">
        <f t="shared" si="124"/>
        <v>0</v>
      </c>
      <c r="R229" s="6"/>
      <c r="S229" s="6">
        <f t="shared" si="125"/>
        <v>0</v>
      </c>
      <c r="T229" s="12"/>
      <c r="U229" s="24"/>
      <c r="V229" s="24"/>
      <c r="W229" s="6"/>
      <c r="X229" s="6"/>
      <c r="Y229" s="6">
        <f t="shared" si="126"/>
        <v>0</v>
      </c>
      <c r="Z229" s="12"/>
      <c r="AA229" s="24"/>
      <c r="AB229" s="24"/>
    </row>
    <row r="230" spans="1:28" ht="15" hidden="1" customHeight="1" x14ac:dyDescent="0.25">
      <c r="A230" s="56"/>
      <c r="B230" s="54" t="s">
        <v>145</v>
      </c>
      <c r="C230" s="54"/>
      <c r="D230" s="54"/>
      <c r="E230" s="10">
        <f>IF(G230=0,0,(E232*G232+E234*G234+E236*G236)/G230)</f>
        <v>0</v>
      </c>
      <c r="F230" s="10">
        <f>IF(G230=0,0,(F232*G232+F234*G234+F236*G236)/G230)</f>
        <v>0</v>
      </c>
      <c r="G230" s="11">
        <f>G232+G234+G236</f>
        <v>0</v>
      </c>
      <c r="H230" s="10">
        <f>IF(K230=0,0,(H232*K232+H234*K234+H236*K236)/K230)</f>
        <v>0</v>
      </c>
      <c r="I230" s="10"/>
      <c r="J230" s="10">
        <f>IF(K230=0,0,(J232*K232+J234*K234+J236*K236)/K230)</f>
        <v>0</v>
      </c>
      <c r="K230" s="11">
        <f>K232+K234+K236</f>
        <v>0</v>
      </c>
      <c r="L230" s="22"/>
      <c r="M230" s="22"/>
      <c r="N230" s="10">
        <f>IF(P230=0,0,(N232*P232+N234*P234+N236*P236)/P230)</f>
        <v>0</v>
      </c>
      <c r="O230" s="10">
        <f>IF(P230=0,0,(O232*P232+O234*P234+O236*P236)/P230)</f>
        <v>0</v>
      </c>
      <c r="P230" s="11">
        <f>P232+P234+P236</f>
        <v>0</v>
      </c>
      <c r="Q230" s="10">
        <f>IF(T230=0,0,(Q232*T232+Q234*T234+Q236*T236)/T230)</f>
        <v>0</v>
      </c>
      <c r="R230" s="10"/>
      <c r="S230" s="10">
        <f>IF(T230=0,0,(S232*T232+S234*T234+S236*T236)/T230)</f>
        <v>0</v>
      </c>
      <c r="T230" s="11">
        <f>T232+T234+T236</f>
        <v>0</v>
      </c>
      <c r="U230" s="22"/>
      <c r="V230" s="22"/>
      <c r="W230" s="10"/>
      <c r="X230" s="10"/>
      <c r="Y230" s="10">
        <f>IF(Z230=0,0,(Y232*Z232+Y234*Z234+Y236*Z236)/Z230)</f>
        <v>0</v>
      </c>
      <c r="Z230" s="11">
        <f>Z232+Z234+Z236</f>
        <v>0</v>
      </c>
      <c r="AA230" s="22"/>
      <c r="AB230" s="22"/>
    </row>
    <row r="231" spans="1:28" ht="15" hidden="1" customHeight="1" x14ac:dyDescent="0.25">
      <c r="A231" s="56"/>
      <c r="B231" s="54"/>
      <c r="C231" s="54"/>
      <c r="D231" s="54"/>
      <c r="E231" s="10">
        <f>IF(G231=0,0,(E233*G233+E235*G235+E237*G237)/G231)</f>
        <v>0</v>
      </c>
      <c r="F231" s="10">
        <f>IF(G231=0,0,(F233*G233+F235*G235+F237*G237)/G231)</f>
        <v>0</v>
      </c>
      <c r="G231" s="11">
        <f>G233+G235+G237</f>
        <v>0</v>
      </c>
      <c r="H231" s="10">
        <f>IF(K231=0,0,(H233*K233+H235*K235+H237*K237)/K231)</f>
        <v>0</v>
      </c>
      <c r="I231" s="10"/>
      <c r="J231" s="10">
        <f>IF(K231=0,0,(J233*K233+J235*K235+J237*K237)/K231)</f>
        <v>0</v>
      </c>
      <c r="K231" s="11">
        <f>K233+K235+K237</f>
        <v>0</v>
      </c>
      <c r="L231" s="22"/>
      <c r="M231" s="22"/>
      <c r="N231" s="10">
        <f>IF(P231=0,0,(N233*P233+N235*P235+N237*P237)/P231)</f>
        <v>0</v>
      </c>
      <c r="O231" s="10">
        <f>IF(P231=0,0,(O233*P233+O235*P235+O237*P237)/P231)</f>
        <v>0</v>
      </c>
      <c r="P231" s="11">
        <f>P233+P235+P237</f>
        <v>0</v>
      </c>
      <c r="Q231" s="10">
        <f>IF(T231=0,0,(Q233*T233+Q235*T235+Q237*T237)/T231)</f>
        <v>0</v>
      </c>
      <c r="R231" s="10"/>
      <c r="S231" s="10">
        <f>IF(T231=0,0,(S233*T233+S235*T235+S237*T237)/T231)</f>
        <v>0</v>
      </c>
      <c r="T231" s="11">
        <f>T233+T235+T237</f>
        <v>0</v>
      </c>
      <c r="U231" s="22"/>
      <c r="V231" s="22"/>
      <c r="W231" s="10"/>
      <c r="X231" s="10"/>
      <c r="Y231" s="10">
        <f>IF(Z231=0,0,(Y233*Z233+Y235*Z235+Y237*Z237)/Z231)</f>
        <v>0</v>
      </c>
      <c r="Z231" s="11">
        <f>Z233+Z235+Z237</f>
        <v>0</v>
      </c>
      <c r="AA231" s="22"/>
      <c r="AB231" s="22"/>
    </row>
    <row r="232" spans="1:28" ht="15" hidden="1" customHeight="1" x14ac:dyDescent="0.25">
      <c r="A232" s="56"/>
      <c r="B232" s="52" t="s">
        <v>146</v>
      </c>
      <c r="C232" s="52" t="s">
        <v>147</v>
      </c>
      <c r="D232" s="49"/>
      <c r="E232" s="12"/>
      <c r="F232" s="12"/>
      <c r="G232" s="12"/>
      <c r="H232" s="6">
        <f t="shared" ref="H232:H237" si="127">E232</f>
        <v>0</v>
      </c>
      <c r="I232" s="6"/>
      <c r="J232" s="6">
        <f t="shared" ref="J232:J237" si="128">F232</f>
        <v>0</v>
      </c>
      <c r="K232" s="12"/>
      <c r="L232" s="24"/>
      <c r="M232" s="24"/>
      <c r="N232" s="12"/>
      <c r="O232" s="12"/>
      <c r="P232" s="12"/>
      <c r="Q232" s="6">
        <f t="shared" ref="Q232:Q237" si="129">N232</f>
        <v>0</v>
      </c>
      <c r="R232" s="6"/>
      <c r="S232" s="6">
        <f t="shared" ref="S232:S237" si="130">O232</f>
        <v>0</v>
      </c>
      <c r="T232" s="12"/>
      <c r="U232" s="24"/>
      <c r="V232" s="24"/>
      <c r="W232" s="6"/>
      <c r="X232" s="6"/>
      <c r="Y232" s="6">
        <f t="shared" ref="Y232:Y237" si="131">T232</f>
        <v>0</v>
      </c>
      <c r="Z232" s="12"/>
      <c r="AA232" s="24"/>
      <c r="AB232" s="24"/>
    </row>
    <row r="233" spans="1:28" ht="15" hidden="1" customHeight="1" x14ac:dyDescent="0.25">
      <c r="A233" s="56"/>
      <c r="B233" s="52"/>
      <c r="C233" s="52"/>
      <c r="D233" s="50"/>
      <c r="E233" s="12"/>
      <c r="F233" s="12"/>
      <c r="G233" s="12"/>
      <c r="H233" s="6">
        <f t="shared" si="127"/>
        <v>0</v>
      </c>
      <c r="I233" s="6"/>
      <c r="J233" s="6">
        <f t="shared" si="128"/>
        <v>0</v>
      </c>
      <c r="K233" s="12"/>
      <c r="L233" s="24"/>
      <c r="M233" s="24"/>
      <c r="N233" s="12"/>
      <c r="O233" s="12"/>
      <c r="P233" s="12"/>
      <c r="Q233" s="6">
        <f t="shared" si="129"/>
        <v>0</v>
      </c>
      <c r="R233" s="6"/>
      <c r="S233" s="6">
        <f t="shared" si="130"/>
        <v>0</v>
      </c>
      <c r="T233" s="12"/>
      <c r="U233" s="24"/>
      <c r="V233" s="24"/>
      <c r="W233" s="6"/>
      <c r="X233" s="6"/>
      <c r="Y233" s="6">
        <f t="shared" si="131"/>
        <v>0</v>
      </c>
      <c r="Z233" s="12"/>
      <c r="AA233" s="24"/>
      <c r="AB233" s="24"/>
    </row>
    <row r="234" spans="1:28" ht="15" hidden="1" customHeight="1" x14ac:dyDescent="0.25">
      <c r="A234" s="56"/>
      <c r="B234" s="52"/>
      <c r="C234" s="52" t="s">
        <v>148</v>
      </c>
      <c r="D234" s="49"/>
      <c r="E234" s="12"/>
      <c r="F234" s="12"/>
      <c r="G234" s="12"/>
      <c r="H234" s="6">
        <f t="shared" si="127"/>
        <v>0</v>
      </c>
      <c r="I234" s="6"/>
      <c r="J234" s="6">
        <f t="shared" si="128"/>
        <v>0</v>
      </c>
      <c r="K234" s="12"/>
      <c r="L234" s="24"/>
      <c r="M234" s="24"/>
      <c r="N234" s="12"/>
      <c r="O234" s="12"/>
      <c r="P234" s="12"/>
      <c r="Q234" s="6">
        <f t="shared" si="129"/>
        <v>0</v>
      </c>
      <c r="R234" s="6"/>
      <c r="S234" s="6">
        <f t="shared" si="130"/>
        <v>0</v>
      </c>
      <c r="T234" s="12"/>
      <c r="U234" s="24"/>
      <c r="V234" s="24"/>
      <c r="W234" s="6"/>
      <c r="X234" s="6"/>
      <c r="Y234" s="6">
        <f t="shared" si="131"/>
        <v>0</v>
      </c>
      <c r="Z234" s="12"/>
      <c r="AA234" s="24"/>
      <c r="AB234" s="24"/>
    </row>
    <row r="235" spans="1:28" ht="15" hidden="1" customHeight="1" x14ac:dyDescent="0.25">
      <c r="A235" s="56"/>
      <c r="B235" s="52"/>
      <c r="C235" s="52"/>
      <c r="D235" s="50"/>
      <c r="E235" s="12"/>
      <c r="F235" s="12"/>
      <c r="G235" s="12"/>
      <c r="H235" s="6">
        <f t="shared" si="127"/>
        <v>0</v>
      </c>
      <c r="I235" s="6"/>
      <c r="J235" s="6">
        <f t="shared" si="128"/>
        <v>0</v>
      </c>
      <c r="K235" s="12"/>
      <c r="L235" s="24"/>
      <c r="M235" s="24"/>
      <c r="N235" s="12"/>
      <c r="O235" s="12"/>
      <c r="P235" s="12"/>
      <c r="Q235" s="6">
        <f t="shared" si="129"/>
        <v>0</v>
      </c>
      <c r="R235" s="6"/>
      <c r="S235" s="6">
        <f t="shared" si="130"/>
        <v>0</v>
      </c>
      <c r="T235" s="12"/>
      <c r="U235" s="24"/>
      <c r="V235" s="24"/>
      <c r="W235" s="6"/>
      <c r="X235" s="6"/>
      <c r="Y235" s="6">
        <f t="shared" si="131"/>
        <v>0</v>
      </c>
      <c r="Z235" s="12"/>
      <c r="AA235" s="24"/>
      <c r="AB235" s="24"/>
    </row>
    <row r="236" spans="1:28" ht="15" hidden="1" customHeight="1" x14ac:dyDescent="0.25">
      <c r="A236" s="56"/>
      <c r="B236" s="52"/>
      <c r="C236" s="52" t="s">
        <v>149</v>
      </c>
      <c r="D236" s="50"/>
      <c r="E236" s="12"/>
      <c r="F236" s="12"/>
      <c r="G236" s="12"/>
      <c r="H236" s="6">
        <f t="shared" si="127"/>
        <v>0</v>
      </c>
      <c r="I236" s="6"/>
      <c r="J236" s="6">
        <f t="shared" si="128"/>
        <v>0</v>
      </c>
      <c r="K236" s="12"/>
      <c r="L236" s="24"/>
      <c r="M236" s="24"/>
      <c r="N236" s="12"/>
      <c r="O236" s="12"/>
      <c r="P236" s="12"/>
      <c r="Q236" s="6">
        <f t="shared" si="129"/>
        <v>0</v>
      </c>
      <c r="R236" s="6"/>
      <c r="S236" s="6">
        <f t="shared" si="130"/>
        <v>0</v>
      </c>
      <c r="T236" s="12"/>
      <c r="U236" s="24"/>
      <c r="V236" s="24"/>
      <c r="W236" s="6"/>
      <c r="X236" s="6"/>
      <c r="Y236" s="6">
        <f t="shared" si="131"/>
        <v>0</v>
      </c>
      <c r="Z236" s="12"/>
      <c r="AA236" s="24"/>
      <c r="AB236" s="24"/>
    </row>
    <row r="237" spans="1:28" ht="15" hidden="1" customHeight="1" x14ac:dyDescent="0.25">
      <c r="A237" s="56"/>
      <c r="B237" s="52"/>
      <c r="C237" s="52"/>
      <c r="D237" s="50"/>
      <c r="E237" s="12"/>
      <c r="F237" s="12"/>
      <c r="G237" s="12"/>
      <c r="H237" s="6">
        <f t="shared" si="127"/>
        <v>0</v>
      </c>
      <c r="I237" s="6"/>
      <c r="J237" s="6">
        <f t="shared" si="128"/>
        <v>0</v>
      </c>
      <c r="K237" s="12"/>
      <c r="L237" s="24"/>
      <c r="M237" s="24"/>
      <c r="N237" s="12"/>
      <c r="O237" s="12"/>
      <c r="P237" s="12"/>
      <c r="Q237" s="6">
        <f t="shared" si="129"/>
        <v>0</v>
      </c>
      <c r="R237" s="6"/>
      <c r="S237" s="6">
        <f t="shared" si="130"/>
        <v>0</v>
      </c>
      <c r="T237" s="12"/>
      <c r="U237" s="24"/>
      <c r="V237" s="24"/>
      <c r="W237" s="6"/>
      <c r="X237" s="6"/>
      <c r="Y237" s="6">
        <f t="shared" si="131"/>
        <v>0</v>
      </c>
      <c r="Z237" s="12"/>
      <c r="AA237" s="24"/>
      <c r="AB237" s="24"/>
    </row>
    <row r="238" spans="1:28" ht="15" customHeight="1" collapsed="1" x14ac:dyDescent="0.25">
      <c r="A238" s="56">
        <v>5</v>
      </c>
      <c r="B238" s="53" t="s">
        <v>150</v>
      </c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</row>
    <row r="239" spans="1:28" ht="15" customHeight="1" collapsed="1" x14ac:dyDescent="0.25">
      <c r="A239" s="56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</row>
    <row r="240" spans="1:28" s="5" customFormat="1" ht="15" hidden="1" customHeight="1" x14ac:dyDescent="0.25">
      <c r="A240" s="56"/>
      <c r="B240" s="4"/>
      <c r="C240" s="4"/>
      <c r="D240" s="4"/>
      <c r="E240" s="4"/>
      <c r="F240" s="4"/>
      <c r="G240" s="8"/>
      <c r="H240" s="9"/>
      <c r="I240" s="9"/>
      <c r="J240" s="9"/>
      <c r="K240" s="8"/>
      <c r="L240" s="21"/>
      <c r="M240" s="21"/>
      <c r="N240" s="4"/>
      <c r="O240" s="4"/>
      <c r="P240" s="4"/>
      <c r="Q240" s="9"/>
      <c r="R240" s="9"/>
      <c r="S240" s="9"/>
      <c r="T240" s="8"/>
      <c r="U240" s="21"/>
      <c r="V240" s="21"/>
      <c r="W240" s="9"/>
      <c r="X240" s="9"/>
      <c r="Y240" s="9"/>
      <c r="Z240" s="8"/>
      <c r="AA240" s="21"/>
      <c r="AB240" s="21"/>
    </row>
    <row r="241" spans="1:28" ht="15" hidden="1" customHeight="1" x14ac:dyDescent="0.25">
      <c r="A241" s="56"/>
      <c r="B241" s="41" t="s">
        <v>151</v>
      </c>
      <c r="C241" s="41"/>
      <c r="D241" s="41"/>
      <c r="E241" s="10">
        <f>IF(G241=0,0,(E243*G243+E245*G245+E247*G247)/G241)</f>
        <v>0</v>
      </c>
      <c r="F241" s="10">
        <f>IF(G241=0,0,(F243*G243+F245*G245+F247*G247)/G241)</f>
        <v>0</v>
      </c>
      <c r="G241" s="11">
        <f>G243+G245+G247</f>
        <v>0</v>
      </c>
      <c r="H241" s="10">
        <f>IF(K241=0,0,(H243*K243+H245*K245+H247*K247)/K241)</f>
        <v>0</v>
      </c>
      <c r="I241" s="10"/>
      <c r="J241" s="10">
        <f>IF(K241=0,0,(J243*K243+J245*K245+J247*K247)/K241)</f>
        <v>0</v>
      </c>
      <c r="K241" s="11">
        <f>K243+K245+K247</f>
        <v>0</v>
      </c>
      <c r="L241" s="22"/>
      <c r="M241" s="22"/>
      <c r="N241" s="10">
        <f>IF(P241=0,0,(N243*P243+N245*P245+N247*P247)/P241)</f>
        <v>0</v>
      </c>
      <c r="O241" s="10">
        <f>IF(P241=0,0,(O243*P243+O245*P245+O247*P247)/P241)</f>
        <v>0</v>
      </c>
      <c r="P241" s="11">
        <f>P243+P245+P247</f>
        <v>0</v>
      </c>
      <c r="Q241" s="10">
        <f>IF(T241=0,0,(Q243*T243+Q245*T245+Q247*T247)/T241)</f>
        <v>0</v>
      </c>
      <c r="R241" s="10"/>
      <c r="S241" s="10">
        <f>IF(T241=0,0,(S243*T243+S245*T245+S247*T247)/T241)</f>
        <v>0</v>
      </c>
      <c r="T241" s="11">
        <f>T243+T245+T247</f>
        <v>0</v>
      </c>
      <c r="U241" s="22"/>
      <c r="V241" s="22"/>
      <c r="W241" s="10"/>
      <c r="X241" s="10"/>
      <c r="Y241" s="10">
        <f>IF(Z241=0,0,(Y243*Z243+Y245*Z245+Y247*Z247)/Z241)</f>
        <v>0</v>
      </c>
      <c r="Z241" s="11">
        <f>Z243+Z245+Z247</f>
        <v>0</v>
      </c>
      <c r="AA241" s="22"/>
      <c r="AB241" s="22"/>
    </row>
    <row r="242" spans="1:28" ht="15" hidden="1" customHeight="1" x14ac:dyDescent="0.25">
      <c r="A242" s="56"/>
      <c r="B242" s="41"/>
      <c r="C242" s="41"/>
      <c r="D242" s="41"/>
      <c r="E242" s="10">
        <f>IF(G242=0,0,(E244*G244+E246*G246+E248*G248)/G242)</f>
        <v>0</v>
      </c>
      <c r="F242" s="10">
        <f>IF(G242=0,0,(F244*G244+F246*G246+F248*G248)/G242)</f>
        <v>0</v>
      </c>
      <c r="G242" s="11">
        <f>G244+G246+G248</f>
        <v>0</v>
      </c>
      <c r="H242" s="10">
        <f>IF(K242=0,0,(H244*K244+H246*K246+H248*K248)/K242)</f>
        <v>0</v>
      </c>
      <c r="I242" s="10"/>
      <c r="J242" s="10">
        <f>IF(K242=0,0,(J244*K244+J246*K246+J248*K248)/K242)</f>
        <v>0</v>
      </c>
      <c r="K242" s="11">
        <f>K244+K246+K248</f>
        <v>0</v>
      </c>
      <c r="L242" s="22"/>
      <c r="M242" s="22"/>
      <c r="N242" s="10">
        <f>IF(P242=0,0,(N244*P244+N246*P246+N248*P248)/P242)</f>
        <v>0</v>
      </c>
      <c r="O242" s="10">
        <f>IF(P242=0,0,(O244*P244+O246*P246+O248*P248)/P242)</f>
        <v>0</v>
      </c>
      <c r="P242" s="11">
        <f>P244+P246+P248</f>
        <v>0</v>
      </c>
      <c r="Q242" s="10">
        <f>IF(T242=0,0,(Q244*T244+Q246*T246+Q248*T248)/T242)</f>
        <v>0</v>
      </c>
      <c r="R242" s="10"/>
      <c r="S242" s="10">
        <f>IF(T242=0,0,(S244*T244+S246*T246+S248*T248)/T242)</f>
        <v>0</v>
      </c>
      <c r="T242" s="11">
        <f>T244+T246+T248</f>
        <v>0</v>
      </c>
      <c r="U242" s="22"/>
      <c r="V242" s="22"/>
      <c r="W242" s="10"/>
      <c r="X242" s="10"/>
      <c r="Y242" s="10">
        <f>IF(Z242=0,0,(Y244*Z244+Y246*Z246+Y248*Z248)/Z242)</f>
        <v>0</v>
      </c>
      <c r="Z242" s="11">
        <f>Z244+Z246+Z248</f>
        <v>0</v>
      </c>
      <c r="AA242" s="22"/>
      <c r="AB242" s="22"/>
    </row>
    <row r="243" spans="1:28" ht="15" hidden="1" customHeight="1" x14ac:dyDescent="0.25">
      <c r="A243" s="56"/>
      <c r="B243" s="42" t="s">
        <v>152</v>
      </c>
      <c r="C243" s="42" t="s">
        <v>153</v>
      </c>
      <c r="D243" s="43"/>
      <c r="E243" s="12"/>
      <c r="F243" s="12"/>
      <c r="G243" s="12"/>
      <c r="H243" s="6">
        <f t="shared" ref="H243:H248" si="132">E243</f>
        <v>0</v>
      </c>
      <c r="I243" s="6"/>
      <c r="J243" s="6">
        <f t="shared" ref="J243:J248" si="133">F243</f>
        <v>0</v>
      </c>
      <c r="K243" s="12"/>
      <c r="L243" s="24"/>
      <c r="M243" s="24"/>
      <c r="N243" s="12"/>
      <c r="O243" s="12"/>
      <c r="P243" s="12"/>
      <c r="Q243" s="6">
        <f t="shared" ref="Q243:Q248" si="134">N243</f>
        <v>0</v>
      </c>
      <c r="R243" s="6"/>
      <c r="S243" s="6">
        <f t="shared" ref="S243:S248" si="135">O243</f>
        <v>0</v>
      </c>
      <c r="T243" s="12"/>
      <c r="U243" s="24"/>
      <c r="V243" s="24"/>
      <c r="W243" s="6"/>
      <c r="X243" s="6"/>
      <c r="Y243" s="6">
        <f t="shared" ref="Y243:Y248" si="136">T243</f>
        <v>0</v>
      </c>
      <c r="Z243" s="12"/>
      <c r="AA243" s="24"/>
      <c r="AB243" s="24"/>
    </row>
    <row r="244" spans="1:28" ht="15" hidden="1" customHeight="1" x14ac:dyDescent="0.25">
      <c r="A244" s="56"/>
      <c r="B244" s="42"/>
      <c r="C244" s="42"/>
      <c r="D244" s="44"/>
      <c r="E244" s="12"/>
      <c r="F244" s="12"/>
      <c r="G244" s="12"/>
      <c r="H244" s="6">
        <f t="shared" si="132"/>
        <v>0</v>
      </c>
      <c r="I244" s="6"/>
      <c r="J244" s="6">
        <f t="shared" si="133"/>
        <v>0</v>
      </c>
      <c r="K244" s="12"/>
      <c r="L244" s="24"/>
      <c r="M244" s="24"/>
      <c r="N244" s="12"/>
      <c r="O244" s="12"/>
      <c r="P244" s="12"/>
      <c r="Q244" s="6">
        <f t="shared" si="134"/>
        <v>0</v>
      </c>
      <c r="R244" s="6"/>
      <c r="S244" s="6">
        <f t="shared" si="135"/>
        <v>0</v>
      </c>
      <c r="T244" s="12"/>
      <c r="U244" s="24"/>
      <c r="V244" s="24"/>
      <c r="W244" s="6"/>
      <c r="X244" s="6"/>
      <c r="Y244" s="6">
        <f t="shared" si="136"/>
        <v>0</v>
      </c>
      <c r="Z244" s="12"/>
      <c r="AA244" s="24"/>
      <c r="AB244" s="24"/>
    </row>
    <row r="245" spans="1:28" ht="15" hidden="1" customHeight="1" x14ac:dyDescent="0.25">
      <c r="A245" s="56"/>
      <c r="B245" s="42"/>
      <c r="C245" s="42" t="s">
        <v>154</v>
      </c>
      <c r="D245" s="43"/>
      <c r="E245" s="12"/>
      <c r="F245" s="12"/>
      <c r="G245" s="12"/>
      <c r="H245" s="6">
        <f t="shared" si="132"/>
        <v>0</v>
      </c>
      <c r="I245" s="6"/>
      <c r="J245" s="6">
        <f t="shared" si="133"/>
        <v>0</v>
      </c>
      <c r="K245" s="12"/>
      <c r="L245" s="24"/>
      <c r="M245" s="24"/>
      <c r="N245" s="12"/>
      <c r="O245" s="12"/>
      <c r="P245" s="12"/>
      <c r="Q245" s="6">
        <f t="shared" si="134"/>
        <v>0</v>
      </c>
      <c r="R245" s="6"/>
      <c r="S245" s="6">
        <f t="shared" si="135"/>
        <v>0</v>
      </c>
      <c r="T245" s="12"/>
      <c r="U245" s="24"/>
      <c r="V245" s="24"/>
      <c r="W245" s="6"/>
      <c r="X245" s="6"/>
      <c r="Y245" s="6">
        <f t="shared" si="136"/>
        <v>0</v>
      </c>
      <c r="Z245" s="12"/>
      <c r="AA245" s="24"/>
      <c r="AB245" s="24"/>
    </row>
    <row r="246" spans="1:28" ht="15" hidden="1" customHeight="1" x14ac:dyDescent="0.25">
      <c r="A246" s="56"/>
      <c r="B246" s="42"/>
      <c r="C246" s="42"/>
      <c r="D246" s="44"/>
      <c r="E246" s="12"/>
      <c r="F246" s="12"/>
      <c r="G246" s="12"/>
      <c r="H246" s="6">
        <f t="shared" si="132"/>
        <v>0</v>
      </c>
      <c r="I246" s="6"/>
      <c r="J246" s="6">
        <f t="shared" si="133"/>
        <v>0</v>
      </c>
      <c r="K246" s="12"/>
      <c r="L246" s="24"/>
      <c r="M246" s="24"/>
      <c r="N246" s="12"/>
      <c r="O246" s="12"/>
      <c r="P246" s="12"/>
      <c r="Q246" s="6">
        <f t="shared" si="134"/>
        <v>0</v>
      </c>
      <c r="R246" s="6"/>
      <c r="S246" s="6">
        <f t="shared" si="135"/>
        <v>0</v>
      </c>
      <c r="T246" s="12"/>
      <c r="U246" s="24"/>
      <c r="V246" s="24"/>
      <c r="W246" s="6"/>
      <c r="X246" s="6"/>
      <c r="Y246" s="6">
        <f t="shared" si="136"/>
        <v>0</v>
      </c>
      <c r="Z246" s="12"/>
      <c r="AA246" s="24"/>
      <c r="AB246" s="24"/>
    </row>
    <row r="247" spans="1:28" ht="15" hidden="1" customHeight="1" x14ac:dyDescent="0.25">
      <c r="A247" s="56"/>
      <c r="B247" s="42"/>
      <c r="C247" s="42" t="s">
        <v>155</v>
      </c>
      <c r="D247" s="44"/>
      <c r="E247" s="12"/>
      <c r="F247" s="12"/>
      <c r="G247" s="12"/>
      <c r="H247" s="6">
        <f t="shared" si="132"/>
        <v>0</v>
      </c>
      <c r="I247" s="6"/>
      <c r="J247" s="6">
        <f t="shared" si="133"/>
        <v>0</v>
      </c>
      <c r="K247" s="12"/>
      <c r="L247" s="24"/>
      <c r="M247" s="24"/>
      <c r="N247" s="12"/>
      <c r="O247" s="12"/>
      <c r="P247" s="12"/>
      <c r="Q247" s="6">
        <f t="shared" si="134"/>
        <v>0</v>
      </c>
      <c r="R247" s="6"/>
      <c r="S247" s="6">
        <f t="shared" si="135"/>
        <v>0</v>
      </c>
      <c r="T247" s="12"/>
      <c r="U247" s="24"/>
      <c r="V247" s="24"/>
      <c r="W247" s="6"/>
      <c r="X247" s="6"/>
      <c r="Y247" s="6">
        <f t="shared" si="136"/>
        <v>0</v>
      </c>
      <c r="Z247" s="12"/>
      <c r="AA247" s="24"/>
      <c r="AB247" s="24"/>
    </row>
    <row r="248" spans="1:28" ht="15" hidden="1" customHeight="1" x14ac:dyDescent="0.25">
      <c r="A248" s="56"/>
      <c r="B248" s="42"/>
      <c r="C248" s="42"/>
      <c r="D248" s="44"/>
      <c r="E248" s="12"/>
      <c r="F248" s="12"/>
      <c r="G248" s="12"/>
      <c r="H248" s="6">
        <f t="shared" si="132"/>
        <v>0</v>
      </c>
      <c r="I248" s="6"/>
      <c r="J248" s="6">
        <f t="shared" si="133"/>
        <v>0</v>
      </c>
      <c r="K248" s="12"/>
      <c r="L248" s="24"/>
      <c r="M248" s="24"/>
      <c r="N248" s="12"/>
      <c r="O248" s="12"/>
      <c r="P248" s="12"/>
      <c r="Q248" s="6">
        <f t="shared" si="134"/>
        <v>0</v>
      </c>
      <c r="R248" s="6"/>
      <c r="S248" s="6">
        <f t="shared" si="135"/>
        <v>0</v>
      </c>
      <c r="T248" s="12"/>
      <c r="U248" s="24"/>
      <c r="V248" s="24"/>
      <c r="W248" s="6"/>
      <c r="X248" s="6"/>
      <c r="Y248" s="6">
        <f t="shared" si="136"/>
        <v>0</v>
      </c>
      <c r="Z248" s="12"/>
      <c r="AA248" s="24"/>
      <c r="AB248" s="24"/>
    </row>
    <row r="249" spans="1:28" ht="15" hidden="1" customHeight="1" x14ac:dyDescent="0.25">
      <c r="A249" s="56"/>
      <c r="B249" s="41" t="s">
        <v>156</v>
      </c>
      <c r="C249" s="41"/>
      <c r="D249" s="41"/>
      <c r="E249" s="10">
        <f>IF(G249=0,0,(E251*G251+E253*G253+E255*G255)/G249)</f>
        <v>0</v>
      </c>
      <c r="F249" s="10">
        <f>IF(G249=0,0,(F251*G251+F253*G253+F255*G255)/G249)</f>
        <v>0</v>
      </c>
      <c r="G249" s="11">
        <f>G251+G253+G255</f>
        <v>0</v>
      </c>
      <c r="H249" s="10">
        <f>IF(K249=0,0,(H251*K251+H253*K253+H255*K255)/K249)</f>
        <v>0</v>
      </c>
      <c r="I249" s="10"/>
      <c r="J249" s="10">
        <f>IF(K249=0,0,(J251*K251+J253*K253+J255*K255)/K249)</f>
        <v>0</v>
      </c>
      <c r="K249" s="11">
        <f>K251+K253+K255</f>
        <v>0</v>
      </c>
      <c r="L249" s="22"/>
      <c r="M249" s="22"/>
      <c r="N249" s="10">
        <f>IF(P249=0,0,(N251*P251+N253*P253+N255*P255)/P249)</f>
        <v>0</v>
      </c>
      <c r="O249" s="10">
        <f>IF(P249=0,0,(O251*P251+O253*P253+O255*P255)/P249)</f>
        <v>0</v>
      </c>
      <c r="P249" s="11">
        <f>P251+P253+P255</f>
        <v>0</v>
      </c>
      <c r="Q249" s="10">
        <f>IF(T249=0,0,(Q251*T251+Q253*T253+Q255*T255)/T249)</f>
        <v>0</v>
      </c>
      <c r="R249" s="10"/>
      <c r="S249" s="10">
        <f>IF(T249=0,0,(S251*T251+S253*T253+S255*T255)/T249)</f>
        <v>0</v>
      </c>
      <c r="T249" s="11">
        <f>T251+T253+T255</f>
        <v>0</v>
      </c>
      <c r="U249" s="22"/>
      <c r="V249" s="22"/>
      <c r="W249" s="10"/>
      <c r="X249" s="10"/>
      <c r="Y249" s="10">
        <f>IF(Z249=0,0,(Y251*Z251+Y253*Z253+Y255*Z255)/Z249)</f>
        <v>0</v>
      </c>
      <c r="Z249" s="11">
        <f>Z251+Z253+Z255</f>
        <v>0</v>
      </c>
      <c r="AA249" s="22"/>
      <c r="AB249" s="22"/>
    </row>
    <row r="250" spans="1:28" ht="15" hidden="1" customHeight="1" x14ac:dyDescent="0.25">
      <c r="A250" s="56"/>
      <c r="B250" s="41"/>
      <c r="C250" s="41"/>
      <c r="D250" s="41"/>
      <c r="E250" s="10">
        <f>IF(G250=0,0,(E252*G252+E254*G254+E256*G256)/G250)</f>
        <v>0</v>
      </c>
      <c r="F250" s="10">
        <f>IF(G250=0,0,(F252*G252+F254*G254+F256*G256)/G250)</f>
        <v>0</v>
      </c>
      <c r="G250" s="11">
        <f>G252+G254+G256</f>
        <v>0</v>
      </c>
      <c r="H250" s="10">
        <f>IF(K250=0,0,(H252*K252+H254*K254+H256*K256)/K250)</f>
        <v>0</v>
      </c>
      <c r="I250" s="10"/>
      <c r="J250" s="10">
        <f>IF(K250=0,0,(J252*K252+J254*K254+J256*K256)/K250)</f>
        <v>0</v>
      </c>
      <c r="K250" s="11">
        <f>K252+K254+K256</f>
        <v>0</v>
      </c>
      <c r="L250" s="22"/>
      <c r="M250" s="22"/>
      <c r="N250" s="10">
        <f>IF(P250=0,0,(N252*P252+N254*P254+N256*P256)/P250)</f>
        <v>0</v>
      </c>
      <c r="O250" s="10">
        <f>IF(P250=0,0,(O252*P252+O254*P254+O256*P256)/P250)</f>
        <v>0</v>
      </c>
      <c r="P250" s="11">
        <f>P252+P254+P256</f>
        <v>0</v>
      </c>
      <c r="Q250" s="10">
        <f>IF(T250=0,0,(Q252*T252+Q254*T254+Q256*T256)/T250)</f>
        <v>0</v>
      </c>
      <c r="R250" s="10"/>
      <c r="S250" s="10">
        <f>IF(T250=0,0,(S252*T252+S254*T254+S256*T256)/T250)</f>
        <v>0</v>
      </c>
      <c r="T250" s="11">
        <f>T252+T254+T256</f>
        <v>0</v>
      </c>
      <c r="U250" s="22"/>
      <c r="V250" s="22"/>
      <c r="W250" s="10"/>
      <c r="X250" s="10"/>
      <c r="Y250" s="10">
        <f>IF(Z250=0,0,(Y252*Z252+Y254*Z254+Y256*Z256)/Z250)</f>
        <v>0</v>
      </c>
      <c r="Z250" s="11">
        <f>Z252+Z254+Z256</f>
        <v>0</v>
      </c>
      <c r="AA250" s="22"/>
      <c r="AB250" s="22"/>
    </row>
    <row r="251" spans="1:28" ht="15" hidden="1" customHeight="1" x14ac:dyDescent="0.25">
      <c r="A251" s="56"/>
      <c r="B251" s="42" t="s">
        <v>157</v>
      </c>
      <c r="C251" s="42" t="s">
        <v>158</v>
      </c>
      <c r="D251" s="43"/>
      <c r="E251" s="12"/>
      <c r="F251" s="12"/>
      <c r="G251" s="12"/>
      <c r="H251" s="6">
        <f t="shared" ref="H251:H256" si="137">E251</f>
        <v>0</v>
      </c>
      <c r="I251" s="6"/>
      <c r="J251" s="6">
        <f t="shared" ref="J251:J256" si="138">F251</f>
        <v>0</v>
      </c>
      <c r="K251" s="12"/>
      <c r="L251" s="24"/>
      <c r="M251" s="24"/>
      <c r="N251" s="12"/>
      <c r="O251" s="12"/>
      <c r="P251" s="12"/>
      <c r="Q251" s="6">
        <f t="shared" ref="Q251:Q256" si="139">N251</f>
        <v>0</v>
      </c>
      <c r="R251" s="6"/>
      <c r="S251" s="6">
        <f t="shared" ref="S251:S256" si="140">O251</f>
        <v>0</v>
      </c>
      <c r="T251" s="12"/>
      <c r="U251" s="24"/>
      <c r="V251" s="24"/>
      <c r="W251" s="6"/>
      <c r="X251" s="6"/>
      <c r="Y251" s="6">
        <f t="shared" ref="Y251:Y256" si="141">T251</f>
        <v>0</v>
      </c>
      <c r="Z251" s="12"/>
      <c r="AA251" s="24"/>
      <c r="AB251" s="24"/>
    </row>
    <row r="252" spans="1:28" ht="15" hidden="1" customHeight="1" x14ac:dyDescent="0.25">
      <c r="A252" s="56"/>
      <c r="B252" s="42"/>
      <c r="C252" s="42"/>
      <c r="D252" s="44"/>
      <c r="E252" s="12"/>
      <c r="F252" s="12"/>
      <c r="G252" s="12"/>
      <c r="H252" s="6">
        <f t="shared" si="137"/>
        <v>0</v>
      </c>
      <c r="I252" s="6"/>
      <c r="J252" s="6">
        <f t="shared" si="138"/>
        <v>0</v>
      </c>
      <c r="K252" s="12"/>
      <c r="L252" s="24"/>
      <c r="M252" s="24"/>
      <c r="N252" s="12"/>
      <c r="O252" s="12"/>
      <c r="P252" s="12"/>
      <c r="Q252" s="6">
        <f t="shared" si="139"/>
        <v>0</v>
      </c>
      <c r="R252" s="6"/>
      <c r="S252" s="6">
        <f t="shared" si="140"/>
        <v>0</v>
      </c>
      <c r="T252" s="12"/>
      <c r="U252" s="24"/>
      <c r="V252" s="24"/>
      <c r="W252" s="6"/>
      <c r="X252" s="6"/>
      <c r="Y252" s="6">
        <f t="shared" si="141"/>
        <v>0</v>
      </c>
      <c r="Z252" s="12"/>
      <c r="AA252" s="24"/>
      <c r="AB252" s="24"/>
    </row>
    <row r="253" spans="1:28" ht="15" hidden="1" customHeight="1" x14ac:dyDescent="0.25">
      <c r="A253" s="56"/>
      <c r="B253" s="42"/>
      <c r="C253" s="42" t="s">
        <v>159</v>
      </c>
      <c r="D253" s="43"/>
      <c r="E253" s="12"/>
      <c r="F253" s="12"/>
      <c r="G253" s="12"/>
      <c r="H253" s="6">
        <f t="shared" si="137"/>
        <v>0</v>
      </c>
      <c r="I253" s="6"/>
      <c r="J253" s="6">
        <f t="shared" si="138"/>
        <v>0</v>
      </c>
      <c r="K253" s="12"/>
      <c r="L253" s="24"/>
      <c r="M253" s="24"/>
      <c r="N253" s="12"/>
      <c r="O253" s="12"/>
      <c r="P253" s="12"/>
      <c r="Q253" s="6">
        <f t="shared" si="139"/>
        <v>0</v>
      </c>
      <c r="R253" s="6"/>
      <c r="S253" s="6">
        <f t="shared" si="140"/>
        <v>0</v>
      </c>
      <c r="T253" s="12"/>
      <c r="U253" s="24"/>
      <c r="V253" s="24"/>
      <c r="W253" s="6"/>
      <c r="X253" s="6"/>
      <c r="Y253" s="6">
        <f t="shared" si="141"/>
        <v>0</v>
      </c>
      <c r="Z253" s="12"/>
      <c r="AA253" s="24"/>
      <c r="AB253" s="24"/>
    </row>
    <row r="254" spans="1:28" ht="15" hidden="1" customHeight="1" x14ac:dyDescent="0.25">
      <c r="A254" s="56"/>
      <c r="B254" s="42"/>
      <c r="C254" s="42"/>
      <c r="D254" s="44"/>
      <c r="E254" s="12"/>
      <c r="F254" s="12"/>
      <c r="G254" s="12"/>
      <c r="H254" s="6">
        <f t="shared" si="137"/>
        <v>0</v>
      </c>
      <c r="I254" s="6"/>
      <c r="J254" s="6">
        <f t="shared" si="138"/>
        <v>0</v>
      </c>
      <c r="K254" s="12"/>
      <c r="L254" s="24"/>
      <c r="M254" s="24"/>
      <c r="N254" s="12"/>
      <c r="O254" s="12"/>
      <c r="P254" s="12"/>
      <c r="Q254" s="6">
        <f t="shared" si="139"/>
        <v>0</v>
      </c>
      <c r="R254" s="6"/>
      <c r="S254" s="6">
        <f t="shared" si="140"/>
        <v>0</v>
      </c>
      <c r="T254" s="12"/>
      <c r="U254" s="24"/>
      <c r="V254" s="24"/>
      <c r="W254" s="6"/>
      <c r="X254" s="6"/>
      <c r="Y254" s="6">
        <f t="shared" si="141"/>
        <v>0</v>
      </c>
      <c r="Z254" s="12"/>
      <c r="AA254" s="24"/>
      <c r="AB254" s="24"/>
    </row>
    <row r="255" spans="1:28" ht="15" hidden="1" customHeight="1" x14ac:dyDescent="0.25">
      <c r="A255" s="56"/>
      <c r="B255" s="42"/>
      <c r="C255" s="42" t="s">
        <v>160</v>
      </c>
      <c r="D255" s="44"/>
      <c r="E255" s="12"/>
      <c r="F255" s="12"/>
      <c r="G255" s="12"/>
      <c r="H255" s="6">
        <f t="shared" si="137"/>
        <v>0</v>
      </c>
      <c r="I255" s="6"/>
      <c r="J255" s="6">
        <f t="shared" si="138"/>
        <v>0</v>
      </c>
      <c r="K255" s="12"/>
      <c r="L255" s="24"/>
      <c r="M255" s="24"/>
      <c r="N255" s="12"/>
      <c r="O255" s="12"/>
      <c r="P255" s="12"/>
      <c r="Q255" s="6">
        <f t="shared" si="139"/>
        <v>0</v>
      </c>
      <c r="R255" s="6"/>
      <c r="S255" s="6">
        <f t="shared" si="140"/>
        <v>0</v>
      </c>
      <c r="T255" s="12"/>
      <c r="U255" s="24"/>
      <c r="V255" s="24"/>
      <c r="W255" s="6"/>
      <c r="X255" s="6"/>
      <c r="Y255" s="6">
        <f t="shared" si="141"/>
        <v>0</v>
      </c>
      <c r="Z255" s="12"/>
      <c r="AA255" s="24"/>
      <c r="AB255" s="24"/>
    </row>
    <row r="256" spans="1:28" ht="15" hidden="1" customHeight="1" x14ac:dyDescent="0.25">
      <c r="A256" s="56"/>
      <c r="B256" s="42"/>
      <c r="C256" s="42"/>
      <c r="D256" s="44"/>
      <c r="E256" s="12"/>
      <c r="F256" s="12"/>
      <c r="G256" s="12"/>
      <c r="H256" s="6">
        <f t="shared" si="137"/>
        <v>0</v>
      </c>
      <c r="I256" s="6"/>
      <c r="J256" s="6">
        <f t="shared" si="138"/>
        <v>0</v>
      </c>
      <c r="K256" s="12"/>
      <c r="L256" s="24"/>
      <c r="M256" s="24"/>
      <c r="N256" s="12"/>
      <c r="O256" s="12"/>
      <c r="P256" s="12"/>
      <c r="Q256" s="6">
        <f t="shared" si="139"/>
        <v>0</v>
      </c>
      <c r="R256" s="6"/>
      <c r="S256" s="6">
        <f t="shared" si="140"/>
        <v>0</v>
      </c>
      <c r="T256" s="12"/>
      <c r="U256" s="24"/>
      <c r="V256" s="24"/>
      <c r="W256" s="6"/>
      <c r="X256" s="6"/>
      <c r="Y256" s="6">
        <f t="shared" si="141"/>
        <v>0</v>
      </c>
      <c r="Z256" s="12"/>
      <c r="AA256" s="24"/>
      <c r="AB256" s="24"/>
    </row>
    <row r="257" spans="1:28" ht="15" hidden="1" customHeight="1" x14ac:dyDescent="0.25">
      <c r="A257" s="56"/>
      <c r="B257" s="41" t="s">
        <v>161</v>
      </c>
      <c r="C257" s="41"/>
      <c r="D257" s="41"/>
      <c r="E257" s="10">
        <f>IF(G257=0,0,(E259*G259+E261*G261+E263*G263)/G257)</f>
        <v>0</v>
      </c>
      <c r="F257" s="10">
        <f>IF(G257=0,0,(F259*G259+F261*G261+F263*G263)/G257)</f>
        <v>0</v>
      </c>
      <c r="G257" s="11">
        <f>G259+G261+G263</f>
        <v>0</v>
      </c>
      <c r="H257" s="10">
        <f>IF(K257=0,0,(H259*K259+H261*K261+H263*K263)/K257)</f>
        <v>0</v>
      </c>
      <c r="I257" s="10"/>
      <c r="J257" s="10">
        <f>IF(K257=0,0,(J259*K259+J261*K261+J263*K263)/K257)</f>
        <v>0</v>
      </c>
      <c r="K257" s="11">
        <f>K259+K261+K263</f>
        <v>0</v>
      </c>
      <c r="L257" s="22"/>
      <c r="M257" s="22"/>
      <c r="N257" s="10">
        <f>IF(P257=0,0,(N259*P259+N261*P261+N263*P263)/P257)</f>
        <v>0</v>
      </c>
      <c r="O257" s="10">
        <f>IF(P257=0,0,(O259*P259+O261*P261+O263*P263)/P257)</f>
        <v>0</v>
      </c>
      <c r="P257" s="11">
        <f>P259+P261+P263</f>
        <v>0</v>
      </c>
      <c r="Q257" s="10">
        <f>IF(T257=0,0,(Q259*T259+Q261*T261+Q263*T263)/T257)</f>
        <v>0</v>
      </c>
      <c r="R257" s="10"/>
      <c r="S257" s="10">
        <f>IF(T257=0,0,(S259*T259+S261*T261+S263*T263)/T257)</f>
        <v>0</v>
      </c>
      <c r="T257" s="11">
        <f>T259+T261+T263</f>
        <v>0</v>
      </c>
      <c r="U257" s="22"/>
      <c r="V257" s="22"/>
      <c r="W257" s="10"/>
      <c r="X257" s="10"/>
      <c r="Y257" s="10">
        <f>IF(Z257=0,0,(Y259*Z259+Y261*Z261+Y263*Z263)/Z257)</f>
        <v>0</v>
      </c>
      <c r="Z257" s="11">
        <f>Z259+Z261+Z263</f>
        <v>0</v>
      </c>
      <c r="AA257" s="22"/>
      <c r="AB257" s="22"/>
    </row>
    <row r="258" spans="1:28" ht="15" hidden="1" customHeight="1" x14ac:dyDescent="0.25">
      <c r="A258" s="56"/>
      <c r="B258" s="41"/>
      <c r="C258" s="41"/>
      <c r="D258" s="41"/>
      <c r="E258" s="10">
        <f>IF(G258=0,0,(E260*G260+E262*G262+E264*G264)/G258)</f>
        <v>0</v>
      </c>
      <c r="F258" s="10">
        <f>IF(G258=0,0,(F260*G260+F262*G262+F264*G264)/G258)</f>
        <v>0</v>
      </c>
      <c r="G258" s="11">
        <f>G260+G262+G264</f>
        <v>0</v>
      </c>
      <c r="H258" s="10">
        <f>IF(K258=0,0,(H260*K260+H262*K262+H264*K264)/K258)</f>
        <v>0</v>
      </c>
      <c r="I258" s="10"/>
      <c r="J258" s="10">
        <f>IF(K258=0,0,(J260*K260+J262*K262+J264*K264)/K258)</f>
        <v>0</v>
      </c>
      <c r="K258" s="11">
        <f>K260+K262+K264</f>
        <v>0</v>
      </c>
      <c r="L258" s="22"/>
      <c r="M258" s="22"/>
      <c r="N258" s="10">
        <f>IF(P258=0,0,(N260*P260+N262*P262+N264*P264)/P258)</f>
        <v>0</v>
      </c>
      <c r="O258" s="10">
        <f>IF(P258=0,0,(O260*P260+O262*P262+O264*P264)/P258)</f>
        <v>0</v>
      </c>
      <c r="P258" s="11">
        <f>P260+P262+P264</f>
        <v>0</v>
      </c>
      <c r="Q258" s="10">
        <f>IF(T258=0,0,(Q260*T260+Q262*T262+Q264*T264)/T258)</f>
        <v>0</v>
      </c>
      <c r="R258" s="10"/>
      <c r="S258" s="10">
        <f>IF(T258=0,0,(S260*T260+S262*T262+S264*T264)/T258)</f>
        <v>0</v>
      </c>
      <c r="T258" s="11">
        <f>T260+T262+T264</f>
        <v>0</v>
      </c>
      <c r="U258" s="22"/>
      <c r="V258" s="22"/>
      <c r="W258" s="10"/>
      <c r="X258" s="10"/>
      <c r="Y258" s="10">
        <f>IF(Z258=0,0,(Y260*Z260+Y262*Z262+Y264*Z264)/Z258)</f>
        <v>0</v>
      </c>
      <c r="Z258" s="11">
        <f>Z260+Z262+Z264</f>
        <v>0</v>
      </c>
      <c r="AA258" s="22"/>
      <c r="AB258" s="22"/>
    </row>
    <row r="259" spans="1:28" ht="15" hidden="1" customHeight="1" x14ac:dyDescent="0.25">
      <c r="A259" s="56"/>
      <c r="B259" s="42" t="s">
        <v>162</v>
      </c>
      <c r="C259" s="42" t="s">
        <v>163</v>
      </c>
      <c r="D259" s="43"/>
      <c r="E259" s="12"/>
      <c r="F259" s="12"/>
      <c r="G259" s="12"/>
      <c r="H259" s="6">
        <f t="shared" ref="H259:H264" si="142">E259</f>
        <v>0</v>
      </c>
      <c r="I259" s="6"/>
      <c r="J259" s="6">
        <f t="shared" ref="J259:J264" si="143">F259</f>
        <v>0</v>
      </c>
      <c r="K259" s="12"/>
      <c r="L259" s="24"/>
      <c r="M259" s="24"/>
      <c r="N259" s="12"/>
      <c r="O259" s="12"/>
      <c r="P259" s="12"/>
      <c r="Q259" s="6">
        <f t="shared" ref="Q259:Q264" si="144">N259</f>
        <v>0</v>
      </c>
      <c r="R259" s="6"/>
      <c r="S259" s="6">
        <f t="shared" ref="S259:S264" si="145">O259</f>
        <v>0</v>
      </c>
      <c r="T259" s="12"/>
      <c r="U259" s="24"/>
      <c r="V259" s="24"/>
      <c r="W259" s="6"/>
      <c r="X259" s="6"/>
      <c r="Y259" s="6">
        <f t="shared" ref="Y259:Y264" si="146">T259</f>
        <v>0</v>
      </c>
      <c r="Z259" s="12"/>
      <c r="AA259" s="24"/>
      <c r="AB259" s="24"/>
    </row>
    <row r="260" spans="1:28" ht="15" hidden="1" customHeight="1" x14ac:dyDescent="0.25">
      <c r="A260" s="56"/>
      <c r="B260" s="42"/>
      <c r="C260" s="42"/>
      <c r="D260" s="44"/>
      <c r="E260" s="12"/>
      <c r="F260" s="12"/>
      <c r="G260" s="12"/>
      <c r="H260" s="6">
        <f t="shared" si="142"/>
        <v>0</v>
      </c>
      <c r="I260" s="6"/>
      <c r="J260" s="6">
        <f t="shared" si="143"/>
        <v>0</v>
      </c>
      <c r="K260" s="12"/>
      <c r="L260" s="24"/>
      <c r="M260" s="24"/>
      <c r="N260" s="12"/>
      <c r="O260" s="12"/>
      <c r="P260" s="12"/>
      <c r="Q260" s="6">
        <f t="shared" si="144"/>
        <v>0</v>
      </c>
      <c r="R260" s="6"/>
      <c r="S260" s="6">
        <f t="shared" si="145"/>
        <v>0</v>
      </c>
      <c r="T260" s="12"/>
      <c r="U260" s="24"/>
      <c r="V260" s="24"/>
      <c r="W260" s="6"/>
      <c r="X260" s="6"/>
      <c r="Y260" s="6">
        <f t="shared" si="146"/>
        <v>0</v>
      </c>
      <c r="Z260" s="12"/>
      <c r="AA260" s="24"/>
      <c r="AB260" s="24"/>
    </row>
    <row r="261" spans="1:28" ht="15" hidden="1" customHeight="1" x14ac:dyDescent="0.25">
      <c r="A261" s="56"/>
      <c r="B261" s="42"/>
      <c r="C261" s="42" t="s">
        <v>164</v>
      </c>
      <c r="D261" s="43"/>
      <c r="E261" s="12"/>
      <c r="F261" s="12"/>
      <c r="G261" s="12"/>
      <c r="H261" s="6">
        <f t="shared" si="142"/>
        <v>0</v>
      </c>
      <c r="I261" s="6"/>
      <c r="J261" s="6">
        <f t="shared" si="143"/>
        <v>0</v>
      </c>
      <c r="K261" s="12"/>
      <c r="L261" s="24"/>
      <c r="M261" s="24"/>
      <c r="N261" s="12"/>
      <c r="O261" s="12"/>
      <c r="P261" s="12"/>
      <c r="Q261" s="6">
        <f t="shared" si="144"/>
        <v>0</v>
      </c>
      <c r="R261" s="6"/>
      <c r="S261" s="6">
        <f t="shared" si="145"/>
        <v>0</v>
      </c>
      <c r="T261" s="12"/>
      <c r="U261" s="24"/>
      <c r="V261" s="24"/>
      <c r="W261" s="6"/>
      <c r="X261" s="6"/>
      <c r="Y261" s="6">
        <f t="shared" si="146"/>
        <v>0</v>
      </c>
      <c r="Z261" s="12"/>
      <c r="AA261" s="24"/>
      <c r="AB261" s="24"/>
    </row>
    <row r="262" spans="1:28" ht="15" hidden="1" customHeight="1" x14ac:dyDescent="0.25">
      <c r="A262" s="56"/>
      <c r="B262" s="42"/>
      <c r="C262" s="42"/>
      <c r="D262" s="44"/>
      <c r="E262" s="12"/>
      <c r="F262" s="12"/>
      <c r="G262" s="12"/>
      <c r="H262" s="6">
        <f t="shared" si="142"/>
        <v>0</v>
      </c>
      <c r="I262" s="6"/>
      <c r="J262" s="6">
        <f t="shared" si="143"/>
        <v>0</v>
      </c>
      <c r="K262" s="12"/>
      <c r="L262" s="24"/>
      <c r="M262" s="24"/>
      <c r="N262" s="12"/>
      <c r="O262" s="12"/>
      <c r="P262" s="12"/>
      <c r="Q262" s="6">
        <f t="shared" si="144"/>
        <v>0</v>
      </c>
      <c r="R262" s="6"/>
      <c r="S262" s="6">
        <f t="shared" si="145"/>
        <v>0</v>
      </c>
      <c r="T262" s="12"/>
      <c r="U262" s="24"/>
      <c r="V262" s="24"/>
      <c r="W262" s="6"/>
      <c r="X262" s="6"/>
      <c r="Y262" s="6">
        <f t="shared" si="146"/>
        <v>0</v>
      </c>
      <c r="Z262" s="12"/>
      <c r="AA262" s="24"/>
      <c r="AB262" s="24"/>
    </row>
    <row r="263" spans="1:28" ht="15" hidden="1" customHeight="1" x14ac:dyDescent="0.25">
      <c r="A263" s="56"/>
      <c r="B263" s="42"/>
      <c r="C263" s="42" t="s">
        <v>165</v>
      </c>
      <c r="D263" s="44"/>
      <c r="E263" s="12"/>
      <c r="F263" s="12"/>
      <c r="G263" s="12"/>
      <c r="H263" s="6">
        <f t="shared" si="142"/>
        <v>0</v>
      </c>
      <c r="I263" s="6"/>
      <c r="J263" s="6">
        <f t="shared" si="143"/>
        <v>0</v>
      </c>
      <c r="K263" s="12"/>
      <c r="L263" s="24"/>
      <c r="M263" s="24"/>
      <c r="N263" s="12"/>
      <c r="O263" s="12"/>
      <c r="P263" s="12"/>
      <c r="Q263" s="6">
        <f t="shared" si="144"/>
        <v>0</v>
      </c>
      <c r="R263" s="6"/>
      <c r="S263" s="6">
        <f t="shared" si="145"/>
        <v>0</v>
      </c>
      <c r="T263" s="12"/>
      <c r="U263" s="24"/>
      <c r="V263" s="24"/>
      <c r="W263" s="6"/>
      <c r="X263" s="6"/>
      <c r="Y263" s="6">
        <f t="shared" si="146"/>
        <v>0</v>
      </c>
      <c r="Z263" s="12"/>
      <c r="AA263" s="24"/>
      <c r="AB263" s="24"/>
    </row>
    <row r="264" spans="1:28" ht="15" hidden="1" customHeight="1" x14ac:dyDescent="0.25">
      <c r="A264" s="56"/>
      <c r="B264" s="42"/>
      <c r="C264" s="42"/>
      <c r="D264" s="44"/>
      <c r="E264" s="12"/>
      <c r="F264" s="12"/>
      <c r="G264" s="12"/>
      <c r="H264" s="6">
        <f t="shared" si="142"/>
        <v>0</v>
      </c>
      <c r="I264" s="6"/>
      <c r="J264" s="6">
        <f t="shared" si="143"/>
        <v>0</v>
      </c>
      <c r="K264" s="12"/>
      <c r="L264" s="24"/>
      <c r="M264" s="24"/>
      <c r="N264" s="12"/>
      <c r="O264" s="12"/>
      <c r="P264" s="12"/>
      <c r="Q264" s="6">
        <f t="shared" si="144"/>
        <v>0</v>
      </c>
      <c r="R264" s="6"/>
      <c r="S264" s="6">
        <f t="shared" si="145"/>
        <v>0</v>
      </c>
      <c r="T264" s="12"/>
      <c r="U264" s="24"/>
      <c r="V264" s="24"/>
      <c r="W264" s="6"/>
      <c r="X264" s="6"/>
      <c r="Y264" s="6">
        <f t="shared" si="146"/>
        <v>0</v>
      </c>
      <c r="Z264" s="12"/>
      <c r="AA264" s="24"/>
      <c r="AB264" s="24"/>
    </row>
    <row r="265" spans="1:28" ht="15" hidden="1" customHeight="1" x14ac:dyDescent="0.25">
      <c r="A265" s="56"/>
      <c r="B265" s="41" t="s">
        <v>166</v>
      </c>
      <c r="C265" s="41"/>
      <c r="D265" s="41"/>
      <c r="E265" s="10">
        <f>IF(G265=0,0,(E267*G267+E269*G269+E271*G271)/G265)</f>
        <v>0</v>
      </c>
      <c r="F265" s="10">
        <f>IF(G265=0,0,(F267*G267+F269*G269+F271*G271)/G265)</f>
        <v>0</v>
      </c>
      <c r="G265" s="11">
        <f>G267+G269+G271</f>
        <v>0</v>
      </c>
      <c r="H265" s="10">
        <f>IF(K265=0,0,(H267*K267+H269*K269+H271*K271)/K265)</f>
        <v>0</v>
      </c>
      <c r="I265" s="10"/>
      <c r="J265" s="10">
        <f>IF(K265=0,0,(J267*K267+J269*K269+J271*K271)/K265)</f>
        <v>0</v>
      </c>
      <c r="K265" s="11">
        <f>K267+K269+K271</f>
        <v>0</v>
      </c>
      <c r="L265" s="22"/>
      <c r="M265" s="22"/>
      <c r="N265" s="10">
        <f>IF(P265=0,0,(N267*P267+N269*P269+N271*P271)/P265)</f>
        <v>0</v>
      </c>
      <c r="O265" s="10">
        <f>IF(P265=0,0,(O267*P267+O269*P269+O271*P271)/P265)</f>
        <v>0</v>
      </c>
      <c r="P265" s="11">
        <f>P267+P269+P271</f>
        <v>0</v>
      </c>
      <c r="Q265" s="10">
        <f>IF(T265=0,0,(Q267*T267+Q269*T269+Q271*T271)/T265)</f>
        <v>0</v>
      </c>
      <c r="R265" s="10"/>
      <c r="S265" s="10">
        <f>IF(T265=0,0,(S267*T267+S269*T269+S271*T271)/T265)</f>
        <v>0</v>
      </c>
      <c r="T265" s="11">
        <f>T267+T269+T271</f>
        <v>0</v>
      </c>
      <c r="U265" s="22"/>
      <c r="V265" s="22"/>
      <c r="W265" s="10"/>
      <c r="X265" s="10"/>
      <c r="Y265" s="10">
        <f>IF(Z265=0,0,(Y267*Z267+Y269*Z269+Y271*Z271)/Z265)</f>
        <v>0</v>
      </c>
      <c r="Z265" s="11">
        <f>Z267+Z269+Z271</f>
        <v>0</v>
      </c>
      <c r="AA265" s="22"/>
      <c r="AB265" s="22"/>
    </row>
    <row r="266" spans="1:28" ht="15" hidden="1" customHeight="1" x14ac:dyDescent="0.25">
      <c r="A266" s="56"/>
      <c r="B266" s="41"/>
      <c r="C266" s="41"/>
      <c r="D266" s="41"/>
      <c r="E266" s="10">
        <f>IF(G266=0,0,(E268*G268+E270*G270+E272*G272)/G266)</f>
        <v>0</v>
      </c>
      <c r="F266" s="10">
        <f>IF(G266=0,0,(F268*G268+F270*G270+F272*G272)/G266)</f>
        <v>0</v>
      </c>
      <c r="G266" s="11">
        <f>G268+G270+G272</f>
        <v>0</v>
      </c>
      <c r="H266" s="10">
        <f>IF(K266=0,0,(H268*K268+H270*K270+H272*K272)/K266)</f>
        <v>0</v>
      </c>
      <c r="I266" s="10"/>
      <c r="J266" s="10">
        <f>IF(K266=0,0,(J268*K268+J270*K270+J272*K272)/K266)</f>
        <v>0</v>
      </c>
      <c r="K266" s="11">
        <f>K268+K270+K272</f>
        <v>0</v>
      </c>
      <c r="L266" s="22"/>
      <c r="M266" s="22"/>
      <c r="N266" s="10">
        <f>IF(P266=0,0,(N268*P268+N270*P270+N272*P272)/P266)</f>
        <v>0</v>
      </c>
      <c r="O266" s="10">
        <f>IF(P266=0,0,(O268*P268+O270*P270+O272*P272)/P266)</f>
        <v>0</v>
      </c>
      <c r="P266" s="11">
        <f>P268+P270+P272</f>
        <v>0</v>
      </c>
      <c r="Q266" s="10">
        <f>IF(T266=0,0,(Q268*T268+Q270*T270+Q272*T272)/T266)</f>
        <v>0</v>
      </c>
      <c r="R266" s="10"/>
      <c r="S266" s="10">
        <f>IF(T266=0,0,(S268*T268+S270*T270+S272*T272)/T266)</f>
        <v>0</v>
      </c>
      <c r="T266" s="11">
        <f>T268+T270+T272</f>
        <v>0</v>
      </c>
      <c r="U266" s="22"/>
      <c r="V266" s="22"/>
      <c r="W266" s="10"/>
      <c r="X266" s="10"/>
      <c r="Y266" s="10">
        <f>IF(Z266=0,0,(Y268*Z268+Y270*Z270+Y272*Z272)/Z266)</f>
        <v>0</v>
      </c>
      <c r="Z266" s="11">
        <f>Z268+Z270+Z272</f>
        <v>0</v>
      </c>
      <c r="AA266" s="22"/>
      <c r="AB266" s="22"/>
    </row>
    <row r="267" spans="1:28" ht="15" hidden="1" customHeight="1" x14ac:dyDescent="0.25">
      <c r="A267" s="56"/>
      <c r="B267" s="42" t="s">
        <v>167</v>
      </c>
      <c r="C267" s="42" t="s">
        <v>168</v>
      </c>
      <c r="D267" s="43"/>
      <c r="E267" s="12"/>
      <c r="F267" s="12"/>
      <c r="G267" s="12"/>
      <c r="H267" s="6">
        <f t="shared" ref="H267:H272" si="147">E267</f>
        <v>0</v>
      </c>
      <c r="I267" s="6"/>
      <c r="J267" s="6">
        <f t="shared" ref="J267:J272" si="148">F267</f>
        <v>0</v>
      </c>
      <c r="K267" s="12"/>
      <c r="L267" s="24"/>
      <c r="M267" s="24"/>
      <c r="N267" s="12"/>
      <c r="O267" s="12"/>
      <c r="P267" s="12"/>
      <c r="Q267" s="6">
        <f t="shared" ref="Q267:Q272" si="149">N267</f>
        <v>0</v>
      </c>
      <c r="R267" s="6"/>
      <c r="S267" s="6">
        <f t="shared" ref="S267:S272" si="150">O267</f>
        <v>0</v>
      </c>
      <c r="T267" s="12"/>
      <c r="U267" s="24"/>
      <c r="V267" s="24"/>
      <c r="W267" s="6"/>
      <c r="X267" s="6"/>
      <c r="Y267" s="6">
        <f t="shared" ref="Y267:Y272" si="151">T267</f>
        <v>0</v>
      </c>
      <c r="Z267" s="12"/>
      <c r="AA267" s="24"/>
      <c r="AB267" s="24"/>
    </row>
    <row r="268" spans="1:28" ht="15" hidden="1" customHeight="1" x14ac:dyDescent="0.25">
      <c r="A268" s="56"/>
      <c r="B268" s="42"/>
      <c r="C268" s="42"/>
      <c r="D268" s="44"/>
      <c r="E268" s="12"/>
      <c r="F268" s="12"/>
      <c r="G268" s="12"/>
      <c r="H268" s="6">
        <f t="shared" si="147"/>
        <v>0</v>
      </c>
      <c r="I268" s="6"/>
      <c r="J268" s="6">
        <f t="shared" si="148"/>
        <v>0</v>
      </c>
      <c r="K268" s="12"/>
      <c r="L268" s="24"/>
      <c r="M268" s="24"/>
      <c r="N268" s="12"/>
      <c r="O268" s="12"/>
      <c r="P268" s="12"/>
      <c r="Q268" s="6">
        <f t="shared" si="149"/>
        <v>0</v>
      </c>
      <c r="R268" s="6"/>
      <c r="S268" s="6">
        <f t="shared" si="150"/>
        <v>0</v>
      </c>
      <c r="T268" s="12"/>
      <c r="U268" s="24"/>
      <c r="V268" s="24"/>
      <c r="W268" s="6"/>
      <c r="X268" s="6"/>
      <c r="Y268" s="6">
        <f t="shared" si="151"/>
        <v>0</v>
      </c>
      <c r="Z268" s="12"/>
      <c r="AA268" s="24"/>
      <c r="AB268" s="24"/>
    </row>
    <row r="269" spans="1:28" ht="15" hidden="1" customHeight="1" x14ac:dyDescent="0.25">
      <c r="A269" s="56"/>
      <c r="B269" s="42"/>
      <c r="C269" s="42" t="s">
        <v>169</v>
      </c>
      <c r="D269" s="43"/>
      <c r="E269" s="12"/>
      <c r="F269" s="12"/>
      <c r="G269" s="12"/>
      <c r="H269" s="6">
        <f t="shared" si="147"/>
        <v>0</v>
      </c>
      <c r="I269" s="6"/>
      <c r="J269" s="6">
        <f t="shared" si="148"/>
        <v>0</v>
      </c>
      <c r="K269" s="12"/>
      <c r="L269" s="24"/>
      <c r="M269" s="24"/>
      <c r="N269" s="12"/>
      <c r="O269" s="12"/>
      <c r="P269" s="12"/>
      <c r="Q269" s="6">
        <f t="shared" si="149"/>
        <v>0</v>
      </c>
      <c r="R269" s="6"/>
      <c r="S269" s="6">
        <f t="shared" si="150"/>
        <v>0</v>
      </c>
      <c r="T269" s="12"/>
      <c r="U269" s="24"/>
      <c r="V269" s="24"/>
      <c r="W269" s="6"/>
      <c r="X269" s="6"/>
      <c r="Y269" s="6">
        <f t="shared" si="151"/>
        <v>0</v>
      </c>
      <c r="Z269" s="12"/>
      <c r="AA269" s="24"/>
      <c r="AB269" s="24"/>
    </row>
    <row r="270" spans="1:28" ht="15" hidden="1" customHeight="1" x14ac:dyDescent="0.25">
      <c r="A270" s="56"/>
      <c r="B270" s="42"/>
      <c r="C270" s="42"/>
      <c r="D270" s="44"/>
      <c r="E270" s="12"/>
      <c r="F270" s="12"/>
      <c r="G270" s="12"/>
      <c r="H270" s="6">
        <f t="shared" si="147"/>
        <v>0</v>
      </c>
      <c r="I270" s="6"/>
      <c r="J270" s="6">
        <f t="shared" si="148"/>
        <v>0</v>
      </c>
      <c r="K270" s="12"/>
      <c r="L270" s="24"/>
      <c r="M270" s="24"/>
      <c r="N270" s="12"/>
      <c r="O270" s="12"/>
      <c r="P270" s="12"/>
      <c r="Q270" s="6">
        <f t="shared" si="149"/>
        <v>0</v>
      </c>
      <c r="R270" s="6"/>
      <c r="S270" s="6">
        <f t="shared" si="150"/>
        <v>0</v>
      </c>
      <c r="T270" s="12"/>
      <c r="U270" s="24"/>
      <c r="V270" s="24"/>
      <c r="W270" s="6"/>
      <c r="X270" s="6"/>
      <c r="Y270" s="6">
        <f t="shared" si="151"/>
        <v>0</v>
      </c>
      <c r="Z270" s="12"/>
      <c r="AA270" s="24"/>
      <c r="AB270" s="24"/>
    </row>
    <row r="271" spans="1:28" ht="15" hidden="1" customHeight="1" x14ac:dyDescent="0.25">
      <c r="A271" s="56"/>
      <c r="B271" s="42"/>
      <c r="C271" s="42" t="s">
        <v>170</v>
      </c>
      <c r="D271" s="44"/>
      <c r="E271" s="12"/>
      <c r="F271" s="12"/>
      <c r="G271" s="12"/>
      <c r="H271" s="6">
        <f t="shared" si="147"/>
        <v>0</v>
      </c>
      <c r="I271" s="6"/>
      <c r="J271" s="6">
        <f t="shared" si="148"/>
        <v>0</v>
      </c>
      <c r="K271" s="12"/>
      <c r="L271" s="24"/>
      <c r="M271" s="24"/>
      <c r="N271" s="12"/>
      <c r="O271" s="12"/>
      <c r="P271" s="12"/>
      <c r="Q271" s="6">
        <f t="shared" si="149"/>
        <v>0</v>
      </c>
      <c r="R271" s="6"/>
      <c r="S271" s="6">
        <f t="shared" si="150"/>
        <v>0</v>
      </c>
      <c r="T271" s="12"/>
      <c r="U271" s="24"/>
      <c r="V271" s="24"/>
      <c r="W271" s="6"/>
      <c r="X271" s="6"/>
      <c r="Y271" s="6">
        <f t="shared" si="151"/>
        <v>0</v>
      </c>
      <c r="Z271" s="12"/>
      <c r="AA271" s="24"/>
      <c r="AB271" s="24"/>
    </row>
    <row r="272" spans="1:28" ht="15" hidden="1" customHeight="1" x14ac:dyDescent="0.25">
      <c r="A272" s="56"/>
      <c r="B272" s="42"/>
      <c r="C272" s="42"/>
      <c r="D272" s="44"/>
      <c r="E272" s="12"/>
      <c r="F272" s="12"/>
      <c r="G272" s="12"/>
      <c r="H272" s="6">
        <f t="shared" si="147"/>
        <v>0</v>
      </c>
      <c r="I272" s="6"/>
      <c r="J272" s="6">
        <f t="shared" si="148"/>
        <v>0</v>
      </c>
      <c r="K272" s="12"/>
      <c r="L272" s="24"/>
      <c r="M272" s="24"/>
      <c r="N272" s="12"/>
      <c r="O272" s="12"/>
      <c r="P272" s="12"/>
      <c r="Q272" s="6">
        <f t="shared" si="149"/>
        <v>0</v>
      </c>
      <c r="R272" s="6"/>
      <c r="S272" s="6">
        <f t="shared" si="150"/>
        <v>0</v>
      </c>
      <c r="T272" s="12"/>
      <c r="U272" s="24"/>
      <c r="V272" s="24"/>
      <c r="W272" s="6"/>
      <c r="X272" s="6"/>
      <c r="Y272" s="6">
        <f t="shared" si="151"/>
        <v>0</v>
      </c>
      <c r="Z272" s="12"/>
      <c r="AA272" s="24"/>
      <c r="AB272" s="24"/>
    </row>
    <row r="273" spans="1:28" ht="15" hidden="1" customHeight="1" x14ac:dyDescent="0.25">
      <c r="A273" s="56"/>
      <c r="B273" s="41" t="s">
        <v>171</v>
      </c>
      <c r="C273" s="41"/>
      <c r="D273" s="41"/>
      <c r="E273" s="10">
        <f>IF(G273=0,0,(E275*G275+E277*G277+E279*G279)/G273)</f>
        <v>0</v>
      </c>
      <c r="F273" s="10">
        <f>IF(G273=0,0,(F275*G275+F277*G277+F279*G279)/G273)</f>
        <v>0</v>
      </c>
      <c r="G273" s="11">
        <f>G275+G277+G279</f>
        <v>0</v>
      </c>
      <c r="H273" s="10">
        <f>IF(K273=0,0,(H275*K275+H277*K277+H279*K279)/K273)</f>
        <v>0</v>
      </c>
      <c r="I273" s="10"/>
      <c r="J273" s="10">
        <f>IF(K273=0,0,(J275*K275+J277*K277+J279*K279)/K273)</f>
        <v>0</v>
      </c>
      <c r="K273" s="11">
        <f>K275+K277+K279</f>
        <v>0</v>
      </c>
      <c r="L273" s="22"/>
      <c r="M273" s="22"/>
      <c r="N273" s="10">
        <f>IF(P273=0,0,(N275*P275+N277*P277+N279*P279)/P273)</f>
        <v>0</v>
      </c>
      <c r="O273" s="10">
        <f>IF(P273=0,0,(O275*P275+O277*P277+O279*P279)/P273)</f>
        <v>0</v>
      </c>
      <c r="P273" s="11">
        <f>P275+P277+P279</f>
        <v>0</v>
      </c>
      <c r="Q273" s="10">
        <f>IF(T273=0,0,(Q275*T275+Q277*T277+Q279*T279)/T273)</f>
        <v>0</v>
      </c>
      <c r="R273" s="10"/>
      <c r="S273" s="10">
        <f>IF(T273=0,0,(S275*T275+S277*T277+S279*T279)/T273)</f>
        <v>0</v>
      </c>
      <c r="T273" s="11">
        <f>T275+T277+T279</f>
        <v>0</v>
      </c>
      <c r="U273" s="22"/>
      <c r="V273" s="22"/>
      <c r="W273" s="10"/>
      <c r="X273" s="10"/>
      <c r="Y273" s="10">
        <f>IF(Z273=0,0,(Y275*Z275+Y277*Z277+Y279*Z279)/Z273)</f>
        <v>0</v>
      </c>
      <c r="Z273" s="11">
        <f>Z275+Z277+Z279</f>
        <v>0</v>
      </c>
      <c r="AA273" s="22"/>
      <c r="AB273" s="22"/>
    </row>
    <row r="274" spans="1:28" ht="15" hidden="1" customHeight="1" x14ac:dyDescent="0.25">
      <c r="A274" s="56"/>
      <c r="B274" s="41"/>
      <c r="C274" s="41"/>
      <c r="D274" s="41"/>
      <c r="E274" s="10">
        <f>IF(G274=0,0,(E276*G276+E278*G278+E280*G280)/G274)</f>
        <v>0</v>
      </c>
      <c r="F274" s="10">
        <f>IF(G274=0,0,(F276*G276+F278*G278+F280*G280)/G274)</f>
        <v>0</v>
      </c>
      <c r="G274" s="11">
        <f>G276+G278+G280</f>
        <v>0</v>
      </c>
      <c r="H274" s="10">
        <f>IF(K274=0,0,(H276*K276+H278*K278+H280*K280)/K274)</f>
        <v>0</v>
      </c>
      <c r="I274" s="10"/>
      <c r="J274" s="10">
        <f>IF(K274=0,0,(J276*K276+J278*K278+J280*K280)/K274)</f>
        <v>0</v>
      </c>
      <c r="K274" s="11">
        <f>K276+K278+K280</f>
        <v>0</v>
      </c>
      <c r="L274" s="22"/>
      <c r="M274" s="22"/>
      <c r="N274" s="10">
        <f>IF(P274=0,0,(N276*P276+N278*P278+N280*P280)/P274)</f>
        <v>0</v>
      </c>
      <c r="O274" s="10">
        <f>IF(P274=0,0,(O276*P276+O278*P278+O280*P280)/P274)</f>
        <v>0</v>
      </c>
      <c r="P274" s="11">
        <f>P276+P278+P280</f>
        <v>0</v>
      </c>
      <c r="Q274" s="10">
        <f>IF(T274=0,0,(Q276*T276+Q278*T278+Q280*T280)/T274)</f>
        <v>0</v>
      </c>
      <c r="R274" s="10"/>
      <c r="S274" s="10">
        <f>IF(T274=0,0,(S276*T276+S278*T278+S280*T280)/T274)</f>
        <v>0</v>
      </c>
      <c r="T274" s="11">
        <f>T276+T278+T280</f>
        <v>0</v>
      </c>
      <c r="U274" s="22"/>
      <c r="V274" s="22"/>
      <c r="W274" s="10"/>
      <c r="X274" s="10"/>
      <c r="Y274" s="10">
        <f>IF(Z274=0,0,(Y276*Z276+Y278*Z278+Y280*Z280)/Z274)</f>
        <v>0</v>
      </c>
      <c r="Z274" s="11">
        <f>Z276+Z278+Z280</f>
        <v>0</v>
      </c>
      <c r="AA274" s="22"/>
      <c r="AB274" s="22"/>
    </row>
    <row r="275" spans="1:28" ht="15" hidden="1" customHeight="1" x14ac:dyDescent="0.25">
      <c r="A275" s="56"/>
      <c r="B275" s="42" t="s">
        <v>172</v>
      </c>
      <c r="C275" s="42" t="s">
        <v>173</v>
      </c>
      <c r="D275" s="43"/>
      <c r="E275" s="12"/>
      <c r="F275" s="12"/>
      <c r="G275" s="12"/>
      <c r="H275" s="6">
        <f t="shared" ref="H275:H280" si="152">E275</f>
        <v>0</v>
      </c>
      <c r="I275" s="6"/>
      <c r="J275" s="6">
        <f t="shared" ref="J275:J280" si="153">F275</f>
        <v>0</v>
      </c>
      <c r="K275" s="12"/>
      <c r="L275" s="24"/>
      <c r="M275" s="24"/>
      <c r="N275" s="12"/>
      <c r="O275" s="12"/>
      <c r="P275" s="12"/>
      <c r="Q275" s="6">
        <f t="shared" ref="Q275:Q280" si="154">N275</f>
        <v>0</v>
      </c>
      <c r="R275" s="6"/>
      <c r="S275" s="6">
        <f t="shared" ref="S275:S280" si="155">O275</f>
        <v>0</v>
      </c>
      <c r="T275" s="12"/>
      <c r="U275" s="24"/>
      <c r="V275" s="24"/>
      <c r="W275" s="6"/>
      <c r="X275" s="6"/>
      <c r="Y275" s="6">
        <f t="shared" ref="Y275:Y280" si="156">T275</f>
        <v>0</v>
      </c>
      <c r="Z275" s="12"/>
      <c r="AA275" s="24"/>
      <c r="AB275" s="24"/>
    </row>
    <row r="276" spans="1:28" ht="15" hidden="1" customHeight="1" x14ac:dyDescent="0.25">
      <c r="A276" s="56"/>
      <c r="B276" s="42"/>
      <c r="C276" s="42"/>
      <c r="D276" s="44"/>
      <c r="E276" s="12"/>
      <c r="F276" s="12"/>
      <c r="G276" s="12"/>
      <c r="H276" s="6">
        <f t="shared" si="152"/>
        <v>0</v>
      </c>
      <c r="I276" s="6"/>
      <c r="J276" s="6">
        <f t="shared" si="153"/>
        <v>0</v>
      </c>
      <c r="K276" s="12"/>
      <c r="L276" s="24"/>
      <c r="M276" s="24"/>
      <c r="N276" s="12"/>
      <c r="O276" s="12"/>
      <c r="P276" s="12"/>
      <c r="Q276" s="6">
        <f t="shared" si="154"/>
        <v>0</v>
      </c>
      <c r="R276" s="6"/>
      <c r="S276" s="6">
        <f t="shared" si="155"/>
        <v>0</v>
      </c>
      <c r="T276" s="12"/>
      <c r="U276" s="24"/>
      <c r="V276" s="24"/>
      <c r="W276" s="6"/>
      <c r="X276" s="6"/>
      <c r="Y276" s="6">
        <f t="shared" si="156"/>
        <v>0</v>
      </c>
      <c r="Z276" s="12"/>
      <c r="AA276" s="24"/>
      <c r="AB276" s="24"/>
    </row>
    <row r="277" spans="1:28" ht="15" hidden="1" customHeight="1" x14ac:dyDescent="0.25">
      <c r="A277" s="56"/>
      <c r="B277" s="42"/>
      <c r="C277" s="42" t="s">
        <v>174</v>
      </c>
      <c r="D277" s="43"/>
      <c r="E277" s="12"/>
      <c r="F277" s="12"/>
      <c r="G277" s="12"/>
      <c r="H277" s="6">
        <f t="shared" si="152"/>
        <v>0</v>
      </c>
      <c r="I277" s="6"/>
      <c r="J277" s="6">
        <f t="shared" si="153"/>
        <v>0</v>
      </c>
      <c r="K277" s="12"/>
      <c r="L277" s="24"/>
      <c r="M277" s="24"/>
      <c r="N277" s="12"/>
      <c r="O277" s="12"/>
      <c r="P277" s="12"/>
      <c r="Q277" s="6">
        <f t="shared" si="154"/>
        <v>0</v>
      </c>
      <c r="R277" s="6"/>
      <c r="S277" s="6">
        <f t="shared" si="155"/>
        <v>0</v>
      </c>
      <c r="T277" s="12"/>
      <c r="U277" s="24"/>
      <c r="V277" s="24"/>
      <c r="W277" s="6"/>
      <c r="X277" s="6"/>
      <c r="Y277" s="6">
        <f t="shared" si="156"/>
        <v>0</v>
      </c>
      <c r="Z277" s="12"/>
      <c r="AA277" s="24"/>
      <c r="AB277" s="24"/>
    </row>
    <row r="278" spans="1:28" ht="15" hidden="1" customHeight="1" x14ac:dyDescent="0.25">
      <c r="A278" s="56"/>
      <c r="B278" s="42"/>
      <c r="C278" s="42"/>
      <c r="D278" s="44"/>
      <c r="E278" s="12"/>
      <c r="F278" s="12"/>
      <c r="G278" s="12"/>
      <c r="H278" s="6">
        <f t="shared" si="152"/>
        <v>0</v>
      </c>
      <c r="I278" s="6"/>
      <c r="J278" s="6">
        <f t="shared" si="153"/>
        <v>0</v>
      </c>
      <c r="K278" s="12"/>
      <c r="L278" s="24"/>
      <c r="M278" s="24"/>
      <c r="N278" s="12"/>
      <c r="O278" s="12"/>
      <c r="P278" s="12"/>
      <c r="Q278" s="6">
        <f t="shared" si="154"/>
        <v>0</v>
      </c>
      <c r="R278" s="6"/>
      <c r="S278" s="6">
        <f t="shared" si="155"/>
        <v>0</v>
      </c>
      <c r="T278" s="12"/>
      <c r="U278" s="24"/>
      <c r="V278" s="24"/>
      <c r="W278" s="6"/>
      <c r="X278" s="6"/>
      <c r="Y278" s="6">
        <f t="shared" si="156"/>
        <v>0</v>
      </c>
      <c r="Z278" s="12"/>
      <c r="AA278" s="24"/>
      <c r="AB278" s="24"/>
    </row>
    <row r="279" spans="1:28" ht="15" hidden="1" customHeight="1" x14ac:dyDescent="0.25">
      <c r="A279" s="56"/>
      <c r="B279" s="42"/>
      <c r="C279" s="42" t="s">
        <v>175</v>
      </c>
      <c r="D279" s="44"/>
      <c r="E279" s="12"/>
      <c r="F279" s="12"/>
      <c r="G279" s="12"/>
      <c r="H279" s="6">
        <f t="shared" si="152"/>
        <v>0</v>
      </c>
      <c r="I279" s="6"/>
      <c r="J279" s="6">
        <f t="shared" si="153"/>
        <v>0</v>
      </c>
      <c r="K279" s="12"/>
      <c r="L279" s="24"/>
      <c r="M279" s="24"/>
      <c r="N279" s="12"/>
      <c r="O279" s="12"/>
      <c r="P279" s="12"/>
      <c r="Q279" s="6">
        <f t="shared" si="154"/>
        <v>0</v>
      </c>
      <c r="R279" s="6"/>
      <c r="S279" s="6">
        <f t="shared" si="155"/>
        <v>0</v>
      </c>
      <c r="T279" s="12"/>
      <c r="U279" s="24"/>
      <c r="V279" s="24"/>
      <c r="W279" s="6"/>
      <c r="X279" s="6"/>
      <c r="Y279" s="6">
        <f t="shared" si="156"/>
        <v>0</v>
      </c>
      <c r="Z279" s="12"/>
      <c r="AA279" s="24"/>
      <c r="AB279" s="24"/>
    </row>
    <row r="280" spans="1:28" ht="15" hidden="1" customHeight="1" x14ac:dyDescent="0.25">
      <c r="A280" s="56"/>
      <c r="B280" s="42"/>
      <c r="C280" s="42"/>
      <c r="D280" s="44"/>
      <c r="E280" s="12"/>
      <c r="F280" s="12"/>
      <c r="G280" s="12"/>
      <c r="H280" s="6">
        <f t="shared" si="152"/>
        <v>0</v>
      </c>
      <c r="I280" s="6"/>
      <c r="J280" s="6">
        <f t="shared" si="153"/>
        <v>0</v>
      </c>
      <c r="K280" s="12"/>
      <c r="L280" s="24"/>
      <c r="M280" s="24"/>
      <c r="N280" s="12"/>
      <c r="O280" s="12"/>
      <c r="P280" s="12"/>
      <c r="Q280" s="6">
        <f t="shared" si="154"/>
        <v>0</v>
      </c>
      <c r="R280" s="6"/>
      <c r="S280" s="6">
        <f t="shared" si="155"/>
        <v>0</v>
      </c>
      <c r="T280" s="12"/>
      <c r="U280" s="24"/>
      <c r="V280" s="24"/>
      <c r="W280" s="6"/>
      <c r="X280" s="6"/>
      <c r="Y280" s="6">
        <f t="shared" si="156"/>
        <v>0</v>
      </c>
      <c r="Z280" s="12"/>
      <c r="AA280" s="24"/>
      <c r="AB280" s="24"/>
    </row>
    <row r="281" spans="1:28" ht="15" hidden="1" customHeight="1" x14ac:dyDescent="0.25">
      <c r="A281" s="56"/>
      <c r="B281" s="41" t="s">
        <v>176</v>
      </c>
      <c r="C281" s="41"/>
      <c r="D281" s="41"/>
      <c r="E281" s="10">
        <f>IF(G281=0,0,(E283*G283+E285*G285+E287*G287)/G281)</f>
        <v>0</v>
      </c>
      <c r="F281" s="10">
        <f>IF(G281=0,0,(F283*G283+F285*G285+F287*G287)/G281)</f>
        <v>0</v>
      </c>
      <c r="G281" s="11">
        <f>G283+G285+G287</f>
        <v>0</v>
      </c>
      <c r="H281" s="10">
        <f>IF(K281=0,0,(H283*K283+H285*K285+H287*K287)/K281)</f>
        <v>0</v>
      </c>
      <c r="I281" s="10"/>
      <c r="J281" s="10">
        <f>IF(K281=0,0,(J283*K283+J285*K285+J287*K287)/K281)</f>
        <v>0</v>
      </c>
      <c r="K281" s="11">
        <f>K283+K285+K287</f>
        <v>0</v>
      </c>
      <c r="L281" s="22"/>
      <c r="M281" s="22"/>
      <c r="N281" s="10">
        <f>IF(P281=0,0,(N283*P283+N285*P285+N287*P287)/P281)</f>
        <v>0</v>
      </c>
      <c r="O281" s="10">
        <f>IF(P281=0,0,(O283*P283+O285*P285+O287*P287)/P281)</f>
        <v>0</v>
      </c>
      <c r="P281" s="11">
        <f>P283+P285+P287</f>
        <v>0</v>
      </c>
      <c r="Q281" s="10">
        <f>IF(T281=0,0,(Q283*T283+Q285*T285+Q287*T287)/T281)</f>
        <v>0</v>
      </c>
      <c r="R281" s="10"/>
      <c r="S281" s="10">
        <f>IF(T281=0,0,(S283*T283+S285*T285+S287*T287)/T281)</f>
        <v>0</v>
      </c>
      <c r="T281" s="11">
        <f>T283+T285+T287</f>
        <v>0</v>
      </c>
      <c r="U281" s="22"/>
      <c r="V281" s="22"/>
      <c r="W281" s="10"/>
      <c r="X281" s="10"/>
      <c r="Y281" s="10">
        <f>IF(Z281=0,0,(Y283*Z283+Y285*Z285+Y287*Z287)/Z281)</f>
        <v>0</v>
      </c>
      <c r="Z281" s="11">
        <f>Z283+Z285+Z287</f>
        <v>0</v>
      </c>
      <c r="AA281" s="22"/>
      <c r="AB281" s="22"/>
    </row>
    <row r="282" spans="1:28" ht="15" hidden="1" customHeight="1" x14ac:dyDescent="0.25">
      <c r="A282" s="56"/>
      <c r="B282" s="41"/>
      <c r="C282" s="41"/>
      <c r="D282" s="41"/>
      <c r="E282" s="10">
        <f>IF(G282=0,0,(E284*G284+E286*G286+E288*G288)/G282)</f>
        <v>0</v>
      </c>
      <c r="F282" s="10">
        <f>IF(G282=0,0,(F284*G284+F286*G286+F288*G288)/G282)</f>
        <v>0</v>
      </c>
      <c r="G282" s="11">
        <f>G284+G286+G288</f>
        <v>0</v>
      </c>
      <c r="H282" s="10">
        <f>IF(K282=0,0,(H284*K284+H286*K286+H288*K288)/K282)</f>
        <v>0</v>
      </c>
      <c r="I282" s="10"/>
      <c r="J282" s="10">
        <f>IF(K282=0,0,(J284*K284+J286*K286+J288*K288)/K282)</f>
        <v>0</v>
      </c>
      <c r="K282" s="11">
        <f>K284+K286+K288</f>
        <v>0</v>
      </c>
      <c r="L282" s="22"/>
      <c r="M282" s="22"/>
      <c r="N282" s="10">
        <f>IF(P282=0,0,(N284*P284+N286*P286+N288*P288)/P282)</f>
        <v>0</v>
      </c>
      <c r="O282" s="10">
        <f>IF(P282=0,0,(O284*P284+O286*P286+O288*P288)/P282)</f>
        <v>0</v>
      </c>
      <c r="P282" s="11">
        <f>P284+P286+P288</f>
        <v>0</v>
      </c>
      <c r="Q282" s="10">
        <f>IF(T282=0,0,(Q284*T284+Q286*T286+Q288*T288)/T282)</f>
        <v>0</v>
      </c>
      <c r="R282" s="10"/>
      <c r="S282" s="10">
        <f>IF(T282=0,0,(S284*T284+S286*T286+S288*T288)/T282)</f>
        <v>0</v>
      </c>
      <c r="T282" s="11">
        <f>T284+T286+T288</f>
        <v>0</v>
      </c>
      <c r="U282" s="22"/>
      <c r="V282" s="22"/>
      <c r="W282" s="10"/>
      <c r="X282" s="10"/>
      <c r="Y282" s="10">
        <f>IF(Z282=0,0,(Y284*Z284+Y286*Z286+Y288*Z288)/Z282)</f>
        <v>0</v>
      </c>
      <c r="Z282" s="11">
        <f>Z284+Z286+Z288</f>
        <v>0</v>
      </c>
      <c r="AA282" s="22"/>
      <c r="AB282" s="22"/>
    </row>
    <row r="283" spans="1:28" ht="15" hidden="1" customHeight="1" x14ac:dyDescent="0.25">
      <c r="A283" s="56"/>
      <c r="B283" s="42" t="s">
        <v>177</v>
      </c>
      <c r="C283" s="42" t="s">
        <v>178</v>
      </c>
      <c r="D283" s="43"/>
      <c r="E283" s="12"/>
      <c r="F283" s="12"/>
      <c r="G283" s="12"/>
      <c r="H283" s="6">
        <f t="shared" ref="H283:H288" si="157">E283</f>
        <v>0</v>
      </c>
      <c r="I283" s="6"/>
      <c r="J283" s="6">
        <f t="shared" ref="J283:J288" si="158">F283</f>
        <v>0</v>
      </c>
      <c r="K283" s="12"/>
      <c r="L283" s="24"/>
      <c r="M283" s="24"/>
      <c r="N283" s="12"/>
      <c r="O283" s="12"/>
      <c r="P283" s="12"/>
      <c r="Q283" s="6">
        <f t="shared" ref="Q283:Q288" si="159">N283</f>
        <v>0</v>
      </c>
      <c r="R283" s="6"/>
      <c r="S283" s="6">
        <f t="shared" ref="S283:S288" si="160">O283</f>
        <v>0</v>
      </c>
      <c r="T283" s="12"/>
      <c r="U283" s="24"/>
      <c r="V283" s="24"/>
      <c r="W283" s="6"/>
      <c r="X283" s="6"/>
      <c r="Y283" s="6">
        <f t="shared" ref="Y283:Y288" si="161">T283</f>
        <v>0</v>
      </c>
      <c r="Z283" s="12"/>
      <c r="AA283" s="24"/>
      <c r="AB283" s="24"/>
    </row>
    <row r="284" spans="1:28" ht="15" hidden="1" customHeight="1" x14ac:dyDescent="0.25">
      <c r="A284" s="56"/>
      <c r="B284" s="42"/>
      <c r="C284" s="42"/>
      <c r="D284" s="44"/>
      <c r="E284" s="12"/>
      <c r="F284" s="12"/>
      <c r="G284" s="12"/>
      <c r="H284" s="6">
        <f t="shared" si="157"/>
        <v>0</v>
      </c>
      <c r="I284" s="6"/>
      <c r="J284" s="6">
        <f t="shared" si="158"/>
        <v>0</v>
      </c>
      <c r="K284" s="12"/>
      <c r="L284" s="24"/>
      <c r="M284" s="24"/>
      <c r="N284" s="12"/>
      <c r="O284" s="12"/>
      <c r="P284" s="12"/>
      <c r="Q284" s="6">
        <f t="shared" si="159"/>
        <v>0</v>
      </c>
      <c r="R284" s="6"/>
      <c r="S284" s="6">
        <f t="shared" si="160"/>
        <v>0</v>
      </c>
      <c r="T284" s="12"/>
      <c r="U284" s="24"/>
      <c r="V284" s="24"/>
      <c r="W284" s="6"/>
      <c r="X284" s="6"/>
      <c r="Y284" s="6">
        <f t="shared" si="161"/>
        <v>0</v>
      </c>
      <c r="Z284" s="12"/>
      <c r="AA284" s="24"/>
      <c r="AB284" s="24"/>
    </row>
    <row r="285" spans="1:28" ht="15" hidden="1" customHeight="1" x14ac:dyDescent="0.25">
      <c r="A285" s="56"/>
      <c r="B285" s="42"/>
      <c r="C285" s="42" t="s">
        <v>179</v>
      </c>
      <c r="D285" s="43"/>
      <c r="E285" s="12"/>
      <c r="F285" s="12"/>
      <c r="G285" s="12"/>
      <c r="H285" s="6">
        <f t="shared" si="157"/>
        <v>0</v>
      </c>
      <c r="I285" s="6"/>
      <c r="J285" s="6">
        <f t="shared" si="158"/>
        <v>0</v>
      </c>
      <c r="K285" s="12"/>
      <c r="L285" s="24"/>
      <c r="M285" s="24"/>
      <c r="N285" s="12"/>
      <c r="O285" s="12"/>
      <c r="P285" s="12"/>
      <c r="Q285" s="6">
        <f t="shared" si="159"/>
        <v>0</v>
      </c>
      <c r="R285" s="6"/>
      <c r="S285" s="6">
        <f t="shared" si="160"/>
        <v>0</v>
      </c>
      <c r="T285" s="12"/>
      <c r="U285" s="24"/>
      <c r="V285" s="24"/>
      <c r="W285" s="6"/>
      <c r="X285" s="6"/>
      <c r="Y285" s="6">
        <f t="shared" si="161"/>
        <v>0</v>
      </c>
      <c r="Z285" s="12"/>
      <c r="AA285" s="24"/>
      <c r="AB285" s="24"/>
    </row>
    <row r="286" spans="1:28" ht="15" hidden="1" customHeight="1" x14ac:dyDescent="0.25">
      <c r="A286" s="56"/>
      <c r="B286" s="42"/>
      <c r="C286" s="42"/>
      <c r="D286" s="44"/>
      <c r="E286" s="12"/>
      <c r="F286" s="12"/>
      <c r="G286" s="12"/>
      <c r="H286" s="6">
        <f t="shared" si="157"/>
        <v>0</v>
      </c>
      <c r="I286" s="6"/>
      <c r="J286" s="6">
        <f t="shared" si="158"/>
        <v>0</v>
      </c>
      <c r="K286" s="12"/>
      <c r="L286" s="24"/>
      <c r="M286" s="24"/>
      <c r="N286" s="12"/>
      <c r="O286" s="12"/>
      <c r="P286" s="12"/>
      <c r="Q286" s="6">
        <f t="shared" si="159"/>
        <v>0</v>
      </c>
      <c r="R286" s="6"/>
      <c r="S286" s="6">
        <f t="shared" si="160"/>
        <v>0</v>
      </c>
      <c r="T286" s="12"/>
      <c r="U286" s="24"/>
      <c r="V286" s="24"/>
      <c r="W286" s="6"/>
      <c r="X286" s="6"/>
      <c r="Y286" s="6">
        <f t="shared" si="161"/>
        <v>0</v>
      </c>
      <c r="Z286" s="12"/>
      <c r="AA286" s="24"/>
      <c r="AB286" s="24"/>
    </row>
    <row r="287" spans="1:28" ht="15" hidden="1" customHeight="1" x14ac:dyDescent="0.25">
      <c r="A287" s="56"/>
      <c r="B287" s="42"/>
      <c r="C287" s="42" t="s">
        <v>180</v>
      </c>
      <c r="D287" s="44"/>
      <c r="E287" s="12"/>
      <c r="F287" s="12"/>
      <c r="G287" s="12"/>
      <c r="H287" s="6">
        <f t="shared" si="157"/>
        <v>0</v>
      </c>
      <c r="I287" s="6"/>
      <c r="J287" s="6">
        <f t="shared" si="158"/>
        <v>0</v>
      </c>
      <c r="K287" s="12"/>
      <c r="L287" s="24"/>
      <c r="M287" s="24"/>
      <c r="N287" s="12"/>
      <c r="O287" s="12"/>
      <c r="P287" s="12"/>
      <c r="Q287" s="6">
        <f t="shared" si="159"/>
        <v>0</v>
      </c>
      <c r="R287" s="6"/>
      <c r="S287" s="6">
        <f t="shared" si="160"/>
        <v>0</v>
      </c>
      <c r="T287" s="12"/>
      <c r="U287" s="24"/>
      <c r="V287" s="24"/>
      <c r="W287" s="6"/>
      <c r="X287" s="6"/>
      <c r="Y287" s="6">
        <f t="shared" si="161"/>
        <v>0</v>
      </c>
      <c r="Z287" s="12"/>
      <c r="AA287" s="24"/>
      <c r="AB287" s="24"/>
    </row>
    <row r="288" spans="1:28" ht="15" hidden="1" customHeight="1" x14ac:dyDescent="0.25">
      <c r="A288" s="56"/>
      <c r="B288" s="42"/>
      <c r="C288" s="42"/>
      <c r="D288" s="44"/>
      <c r="E288" s="12"/>
      <c r="F288" s="12"/>
      <c r="G288" s="12"/>
      <c r="H288" s="6">
        <f t="shared" si="157"/>
        <v>0</v>
      </c>
      <c r="I288" s="6"/>
      <c r="J288" s="6">
        <f t="shared" si="158"/>
        <v>0</v>
      </c>
      <c r="K288" s="12"/>
      <c r="L288" s="24"/>
      <c r="M288" s="24"/>
      <c r="N288" s="12"/>
      <c r="O288" s="12"/>
      <c r="P288" s="12"/>
      <c r="Q288" s="6">
        <f t="shared" si="159"/>
        <v>0</v>
      </c>
      <c r="R288" s="6"/>
      <c r="S288" s="6">
        <f t="shared" si="160"/>
        <v>0</v>
      </c>
      <c r="T288" s="12"/>
      <c r="U288" s="24"/>
      <c r="V288" s="24"/>
      <c r="W288" s="6"/>
      <c r="X288" s="6"/>
      <c r="Y288" s="6">
        <f t="shared" si="161"/>
        <v>0</v>
      </c>
      <c r="Z288" s="12"/>
      <c r="AA288" s="24"/>
      <c r="AB288" s="24"/>
    </row>
    <row r="289" spans="1:28" ht="15" hidden="1" customHeight="1" x14ac:dyDescent="0.25">
      <c r="A289" s="56"/>
      <c r="B289" s="41" t="s">
        <v>181</v>
      </c>
      <c r="C289" s="41"/>
      <c r="D289" s="41"/>
      <c r="E289" s="10">
        <f>IF(G289=0,0,(E291*G291+E293*G293+E295*G295)/G289)</f>
        <v>0</v>
      </c>
      <c r="F289" s="10">
        <f>IF(G289=0,0,(F291*G291+F293*G293+F295*G295)/G289)</f>
        <v>0</v>
      </c>
      <c r="G289" s="11">
        <f>G291+G293+G295</f>
        <v>0</v>
      </c>
      <c r="H289" s="10">
        <f>IF(K289=0,0,(H291*K291+H293*K293+H295*K295)/K289)</f>
        <v>0</v>
      </c>
      <c r="I289" s="10"/>
      <c r="J289" s="10">
        <f>IF(K289=0,0,(J291*K291+J293*K293+J295*K295)/K289)</f>
        <v>0</v>
      </c>
      <c r="K289" s="11">
        <f>K291+K293+K295</f>
        <v>0</v>
      </c>
      <c r="L289" s="22"/>
      <c r="M289" s="22"/>
      <c r="N289" s="10">
        <f>IF(P289=0,0,(N291*P291+N293*P293+N295*P295)/P289)</f>
        <v>0</v>
      </c>
      <c r="O289" s="10">
        <f>IF(P289=0,0,(O291*P291+O293*P293+O295*P295)/P289)</f>
        <v>0</v>
      </c>
      <c r="P289" s="11">
        <f>P291+P293+P295</f>
        <v>0</v>
      </c>
      <c r="Q289" s="10">
        <f>IF(T289=0,0,(Q291*T291+Q293*T293+Q295*T295)/T289)</f>
        <v>0</v>
      </c>
      <c r="R289" s="10"/>
      <c r="S289" s="10">
        <f>IF(T289=0,0,(S291*T291+S293*T293+S295*T295)/T289)</f>
        <v>0</v>
      </c>
      <c r="T289" s="11">
        <f>T291+T293+T295</f>
        <v>0</v>
      </c>
      <c r="U289" s="22"/>
      <c r="V289" s="22"/>
      <c r="W289" s="10"/>
      <c r="X289" s="10"/>
      <c r="Y289" s="10">
        <f>IF(Z289=0,0,(Y291*Z291+Y293*Z293+Y295*Z295)/Z289)</f>
        <v>0</v>
      </c>
      <c r="Z289" s="11">
        <f>Z291+Z293+Z295</f>
        <v>0</v>
      </c>
      <c r="AA289" s="22"/>
      <c r="AB289" s="22"/>
    </row>
    <row r="290" spans="1:28" ht="15" hidden="1" customHeight="1" x14ac:dyDescent="0.25">
      <c r="A290" s="56"/>
      <c r="B290" s="41"/>
      <c r="C290" s="41"/>
      <c r="D290" s="41"/>
      <c r="E290" s="10">
        <f>IF(G290=0,0,(E292*G292+E294*G294+E296*G296)/G290)</f>
        <v>0</v>
      </c>
      <c r="F290" s="10">
        <f>IF(G290=0,0,(F292*G292+F294*G294+F296*G296)/G290)</f>
        <v>0</v>
      </c>
      <c r="G290" s="11">
        <f>G292+G294+G296</f>
        <v>0</v>
      </c>
      <c r="H290" s="10">
        <f>IF(K290=0,0,(H292*K292+H294*K294+H296*K296)/K290)</f>
        <v>0</v>
      </c>
      <c r="I290" s="10"/>
      <c r="J290" s="10">
        <f>IF(K290=0,0,(J292*K292+J294*K294+J296*K296)/K290)</f>
        <v>0</v>
      </c>
      <c r="K290" s="11">
        <f>K292+K294+K296</f>
        <v>0</v>
      </c>
      <c r="L290" s="22"/>
      <c r="M290" s="22"/>
      <c r="N290" s="10">
        <f>IF(P290=0,0,(N292*P292+N294*P294+N296*P296)/P290)</f>
        <v>0</v>
      </c>
      <c r="O290" s="10">
        <f>IF(P290=0,0,(O292*P292+O294*P294+O296*P296)/P290)</f>
        <v>0</v>
      </c>
      <c r="P290" s="11">
        <f>P292+P294+P296</f>
        <v>0</v>
      </c>
      <c r="Q290" s="10">
        <f>IF(T290=0,0,(Q292*T292+Q294*T294+Q296*T296)/T290)</f>
        <v>0</v>
      </c>
      <c r="R290" s="10"/>
      <c r="S290" s="10">
        <f>IF(T290=0,0,(S292*T292+S294*T294+S296*T296)/T290)</f>
        <v>0</v>
      </c>
      <c r="T290" s="11">
        <f>T292+T294+T296</f>
        <v>0</v>
      </c>
      <c r="U290" s="22"/>
      <c r="V290" s="22"/>
      <c r="W290" s="10"/>
      <c r="X290" s="10"/>
      <c r="Y290" s="10">
        <f>IF(Z290=0,0,(Y292*Z292+Y294*Z294+Y296*Z296)/Z290)</f>
        <v>0</v>
      </c>
      <c r="Z290" s="11">
        <f>Z292+Z294+Z296</f>
        <v>0</v>
      </c>
      <c r="AA290" s="22"/>
      <c r="AB290" s="22"/>
    </row>
    <row r="291" spans="1:28" ht="15" hidden="1" customHeight="1" x14ac:dyDescent="0.25">
      <c r="A291" s="56"/>
      <c r="B291" s="42" t="s">
        <v>182</v>
      </c>
      <c r="C291" s="42" t="s">
        <v>183</v>
      </c>
      <c r="D291" s="43"/>
      <c r="E291" s="12"/>
      <c r="F291" s="12"/>
      <c r="G291" s="12"/>
      <c r="H291" s="6">
        <f t="shared" ref="H291:H296" si="162">E291</f>
        <v>0</v>
      </c>
      <c r="I291" s="6"/>
      <c r="J291" s="6">
        <f t="shared" ref="J291:J296" si="163">F291</f>
        <v>0</v>
      </c>
      <c r="K291" s="12"/>
      <c r="L291" s="24"/>
      <c r="M291" s="24"/>
      <c r="N291" s="12"/>
      <c r="O291" s="12"/>
      <c r="P291" s="12"/>
      <c r="Q291" s="6">
        <f t="shared" ref="Q291:Q296" si="164">N291</f>
        <v>0</v>
      </c>
      <c r="R291" s="6"/>
      <c r="S291" s="6">
        <f t="shared" ref="S291:S296" si="165">O291</f>
        <v>0</v>
      </c>
      <c r="T291" s="12"/>
      <c r="U291" s="24"/>
      <c r="V291" s="24"/>
      <c r="W291" s="6"/>
      <c r="X291" s="6"/>
      <c r="Y291" s="6">
        <f t="shared" ref="Y291:Y296" si="166">T291</f>
        <v>0</v>
      </c>
      <c r="Z291" s="12"/>
      <c r="AA291" s="24"/>
      <c r="AB291" s="24"/>
    </row>
    <row r="292" spans="1:28" ht="15" hidden="1" customHeight="1" x14ac:dyDescent="0.25">
      <c r="A292" s="56"/>
      <c r="B292" s="42"/>
      <c r="C292" s="42"/>
      <c r="D292" s="44"/>
      <c r="E292" s="12"/>
      <c r="F292" s="12"/>
      <c r="G292" s="12"/>
      <c r="H292" s="6">
        <f t="shared" si="162"/>
        <v>0</v>
      </c>
      <c r="I292" s="6"/>
      <c r="J292" s="6">
        <f t="shared" si="163"/>
        <v>0</v>
      </c>
      <c r="K292" s="12"/>
      <c r="L292" s="24"/>
      <c r="M292" s="24"/>
      <c r="N292" s="12"/>
      <c r="O292" s="12"/>
      <c r="P292" s="12"/>
      <c r="Q292" s="6">
        <f t="shared" si="164"/>
        <v>0</v>
      </c>
      <c r="R292" s="6"/>
      <c r="S292" s="6">
        <f t="shared" si="165"/>
        <v>0</v>
      </c>
      <c r="T292" s="12"/>
      <c r="U292" s="24"/>
      <c r="V292" s="24"/>
      <c r="W292" s="6"/>
      <c r="X292" s="6"/>
      <c r="Y292" s="6">
        <f t="shared" si="166"/>
        <v>0</v>
      </c>
      <c r="Z292" s="12"/>
      <c r="AA292" s="24"/>
      <c r="AB292" s="24"/>
    </row>
    <row r="293" spans="1:28" ht="15" hidden="1" customHeight="1" x14ac:dyDescent="0.25">
      <c r="A293" s="56"/>
      <c r="B293" s="42"/>
      <c r="C293" s="42" t="s">
        <v>184</v>
      </c>
      <c r="D293" s="43"/>
      <c r="E293" s="12"/>
      <c r="F293" s="12"/>
      <c r="G293" s="12"/>
      <c r="H293" s="6">
        <f t="shared" si="162"/>
        <v>0</v>
      </c>
      <c r="I293" s="6"/>
      <c r="J293" s="6">
        <f t="shared" si="163"/>
        <v>0</v>
      </c>
      <c r="K293" s="12"/>
      <c r="L293" s="24"/>
      <c r="M293" s="24"/>
      <c r="N293" s="12"/>
      <c r="O293" s="12"/>
      <c r="P293" s="12"/>
      <c r="Q293" s="6">
        <f t="shared" si="164"/>
        <v>0</v>
      </c>
      <c r="R293" s="6"/>
      <c r="S293" s="6">
        <f t="shared" si="165"/>
        <v>0</v>
      </c>
      <c r="T293" s="12"/>
      <c r="U293" s="24"/>
      <c r="V293" s="24"/>
      <c r="W293" s="6"/>
      <c r="X293" s="6"/>
      <c r="Y293" s="6">
        <f t="shared" si="166"/>
        <v>0</v>
      </c>
      <c r="Z293" s="12"/>
      <c r="AA293" s="24"/>
      <c r="AB293" s="24"/>
    </row>
    <row r="294" spans="1:28" ht="15" hidden="1" customHeight="1" x14ac:dyDescent="0.25">
      <c r="A294" s="56"/>
      <c r="B294" s="42"/>
      <c r="C294" s="42"/>
      <c r="D294" s="44"/>
      <c r="E294" s="12"/>
      <c r="F294" s="12"/>
      <c r="G294" s="12"/>
      <c r="H294" s="6">
        <f t="shared" si="162"/>
        <v>0</v>
      </c>
      <c r="I294" s="6"/>
      <c r="J294" s="6">
        <f t="shared" si="163"/>
        <v>0</v>
      </c>
      <c r="K294" s="12"/>
      <c r="L294" s="24"/>
      <c r="M294" s="24"/>
      <c r="N294" s="12"/>
      <c r="O294" s="12"/>
      <c r="P294" s="12"/>
      <c r="Q294" s="6">
        <f t="shared" si="164"/>
        <v>0</v>
      </c>
      <c r="R294" s="6"/>
      <c r="S294" s="6">
        <f t="shared" si="165"/>
        <v>0</v>
      </c>
      <c r="T294" s="12"/>
      <c r="U294" s="24"/>
      <c r="V294" s="24"/>
      <c r="W294" s="6"/>
      <c r="X294" s="6"/>
      <c r="Y294" s="6">
        <f t="shared" si="166"/>
        <v>0</v>
      </c>
      <c r="Z294" s="12"/>
      <c r="AA294" s="24"/>
      <c r="AB294" s="24"/>
    </row>
    <row r="295" spans="1:28" ht="15" hidden="1" customHeight="1" x14ac:dyDescent="0.25">
      <c r="A295" s="56"/>
      <c r="B295" s="42"/>
      <c r="C295" s="42" t="s">
        <v>185</v>
      </c>
      <c r="D295" s="44"/>
      <c r="E295" s="12"/>
      <c r="F295" s="12"/>
      <c r="G295" s="12"/>
      <c r="H295" s="6">
        <f t="shared" si="162"/>
        <v>0</v>
      </c>
      <c r="I295" s="6"/>
      <c r="J295" s="6">
        <f t="shared" si="163"/>
        <v>0</v>
      </c>
      <c r="K295" s="12"/>
      <c r="L295" s="24"/>
      <c r="M295" s="24"/>
      <c r="N295" s="12"/>
      <c r="O295" s="12"/>
      <c r="P295" s="12"/>
      <c r="Q295" s="6">
        <f t="shared" si="164"/>
        <v>0</v>
      </c>
      <c r="R295" s="6"/>
      <c r="S295" s="6">
        <f t="shared" si="165"/>
        <v>0</v>
      </c>
      <c r="T295" s="12"/>
      <c r="U295" s="24"/>
      <c r="V295" s="24"/>
      <c r="W295" s="6"/>
      <c r="X295" s="6"/>
      <c r="Y295" s="6">
        <f t="shared" si="166"/>
        <v>0</v>
      </c>
      <c r="Z295" s="12"/>
      <c r="AA295" s="24"/>
      <c r="AB295" s="24"/>
    </row>
    <row r="296" spans="1:28" ht="15" hidden="1" customHeight="1" x14ac:dyDescent="0.25">
      <c r="A296" s="56"/>
      <c r="B296" s="42"/>
      <c r="C296" s="42"/>
      <c r="D296" s="44"/>
      <c r="E296" s="12"/>
      <c r="F296" s="12"/>
      <c r="G296" s="12"/>
      <c r="H296" s="6">
        <f t="shared" si="162"/>
        <v>0</v>
      </c>
      <c r="I296" s="6"/>
      <c r="J296" s="6">
        <f t="shared" si="163"/>
        <v>0</v>
      </c>
      <c r="K296" s="12"/>
      <c r="L296" s="24"/>
      <c r="M296" s="24"/>
      <c r="N296" s="12"/>
      <c r="O296" s="12"/>
      <c r="P296" s="12"/>
      <c r="Q296" s="6">
        <f t="shared" si="164"/>
        <v>0</v>
      </c>
      <c r="R296" s="6"/>
      <c r="S296" s="6">
        <f t="shared" si="165"/>
        <v>0</v>
      </c>
      <c r="T296" s="12"/>
      <c r="U296" s="24"/>
      <c r="V296" s="24"/>
      <c r="W296" s="6"/>
      <c r="X296" s="6"/>
      <c r="Y296" s="6">
        <f t="shared" si="166"/>
        <v>0</v>
      </c>
      <c r="Z296" s="12"/>
      <c r="AA296" s="24"/>
      <c r="AB296" s="24"/>
    </row>
    <row r="297" spans="1:28" ht="15" hidden="1" customHeight="1" x14ac:dyDescent="0.25">
      <c r="A297" s="56"/>
      <c r="B297" s="41" t="s">
        <v>186</v>
      </c>
      <c r="C297" s="41"/>
      <c r="D297" s="41"/>
      <c r="E297" s="10">
        <f>IF(G297=0,0,(E299*G299+E301*G301+E303*G303)/G297)</f>
        <v>0</v>
      </c>
      <c r="F297" s="10">
        <f>IF(G297=0,0,(F299*G299+F301*G301+F303*G303)/G297)</f>
        <v>0</v>
      </c>
      <c r="G297" s="11">
        <f>G299+G301+G303</f>
        <v>0</v>
      </c>
      <c r="H297" s="10">
        <f>IF(K297=0,0,(H299*K299+H301*K301+H303*K303)/K297)</f>
        <v>0</v>
      </c>
      <c r="I297" s="10"/>
      <c r="J297" s="10">
        <f>IF(K297=0,0,(J299*K299+J301*K301+J303*K303)/K297)</f>
        <v>0</v>
      </c>
      <c r="K297" s="11">
        <f>K299+K301+K303</f>
        <v>0</v>
      </c>
      <c r="L297" s="22"/>
      <c r="M297" s="22"/>
      <c r="N297" s="10">
        <f>IF(P297=0,0,(N299*P299+N301*P301+N303*P303)/P297)</f>
        <v>0</v>
      </c>
      <c r="O297" s="10">
        <f>IF(P297=0,0,(O299*P299+O301*P301+O303*P303)/P297)</f>
        <v>0</v>
      </c>
      <c r="P297" s="11">
        <f>P299+P301+P303</f>
        <v>0</v>
      </c>
      <c r="Q297" s="10">
        <f>IF(T297=0,0,(Q299*T299+Q301*T301+Q303*T303)/T297)</f>
        <v>0</v>
      </c>
      <c r="R297" s="10"/>
      <c r="S297" s="10">
        <f>IF(T297=0,0,(S299*T299+S301*T301+S303*T303)/T297)</f>
        <v>0</v>
      </c>
      <c r="T297" s="11">
        <f>T299+T301+T303</f>
        <v>0</v>
      </c>
      <c r="U297" s="22"/>
      <c r="V297" s="22"/>
      <c r="W297" s="10"/>
      <c r="X297" s="10"/>
      <c r="Y297" s="10">
        <f>IF(Z297=0,0,(Y299*Z299+Y301*Z301+Y303*Z303)/Z297)</f>
        <v>0</v>
      </c>
      <c r="Z297" s="11">
        <f>Z299+Z301+Z303</f>
        <v>0</v>
      </c>
      <c r="AA297" s="22"/>
      <c r="AB297" s="22"/>
    </row>
    <row r="298" spans="1:28" ht="15" hidden="1" customHeight="1" x14ac:dyDescent="0.25">
      <c r="A298" s="56"/>
      <c r="B298" s="41"/>
      <c r="C298" s="41"/>
      <c r="D298" s="41"/>
      <c r="E298" s="10">
        <f>IF(G298=0,0,(E300*G300+E302*G302+E304*G304)/G298)</f>
        <v>0</v>
      </c>
      <c r="F298" s="10">
        <f>IF(G298=0,0,(F300*G300+F302*G302+F304*G304)/G298)</f>
        <v>0</v>
      </c>
      <c r="G298" s="11">
        <f>G300+G302+G304</f>
        <v>0</v>
      </c>
      <c r="H298" s="10">
        <f>IF(K298=0,0,(H300*K300+H302*K302+H304*K304)/K298)</f>
        <v>0</v>
      </c>
      <c r="I298" s="10"/>
      <c r="J298" s="10">
        <f>IF(K298=0,0,(J300*K300+J302*K302+J304*K304)/K298)</f>
        <v>0</v>
      </c>
      <c r="K298" s="11">
        <f>K300+K302+K304</f>
        <v>0</v>
      </c>
      <c r="L298" s="22"/>
      <c r="M298" s="22"/>
      <c r="N298" s="10">
        <f>IF(P298=0,0,(N300*P300+N302*P302+N304*P304)/P298)</f>
        <v>0</v>
      </c>
      <c r="O298" s="10">
        <f>IF(P298=0,0,(O300*P300+O302*P302+O304*P304)/P298)</f>
        <v>0</v>
      </c>
      <c r="P298" s="11">
        <f>P300+P302+P304</f>
        <v>0</v>
      </c>
      <c r="Q298" s="10">
        <f>IF(T298=0,0,(Q300*T300+Q302*T302+Q304*T304)/T298)</f>
        <v>0</v>
      </c>
      <c r="R298" s="10"/>
      <c r="S298" s="10">
        <f>IF(T298=0,0,(S300*T300+S302*T302+S304*T304)/T298)</f>
        <v>0</v>
      </c>
      <c r="T298" s="11">
        <f>T300+T302+T304</f>
        <v>0</v>
      </c>
      <c r="U298" s="22"/>
      <c r="V298" s="22"/>
      <c r="W298" s="10"/>
      <c r="X298" s="10"/>
      <c r="Y298" s="10">
        <f>IF(Z298=0,0,(Y300*Z300+Y302*Z302+Y304*Z304)/Z298)</f>
        <v>0</v>
      </c>
      <c r="Z298" s="11">
        <f>Z300+Z302+Z304</f>
        <v>0</v>
      </c>
      <c r="AA298" s="22"/>
      <c r="AB298" s="22"/>
    </row>
    <row r="299" spans="1:28" ht="15" hidden="1" customHeight="1" x14ac:dyDescent="0.25">
      <c r="A299" s="56"/>
      <c r="B299" s="42" t="s">
        <v>187</v>
      </c>
      <c r="C299" s="42" t="s">
        <v>188</v>
      </c>
      <c r="D299" s="43"/>
      <c r="E299" s="12"/>
      <c r="F299" s="12"/>
      <c r="G299" s="12"/>
      <c r="H299" s="6">
        <f t="shared" ref="H299:H304" si="167">E299</f>
        <v>0</v>
      </c>
      <c r="I299" s="6"/>
      <c r="J299" s="6">
        <f t="shared" ref="J299:J304" si="168">F299</f>
        <v>0</v>
      </c>
      <c r="K299" s="12"/>
      <c r="L299" s="24"/>
      <c r="M299" s="24"/>
      <c r="N299" s="12"/>
      <c r="O299" s="12"/>
      <c r="P299" s="12"/>
      <c r="Q299" s="6">
        <f t="shared" ref="Q299:Q304" si="169">N299</f>
        <v>0</v>
      </c>
      <c r="R299" s="6"/>
      <c r="S299" s="6">
        <f t="shared" ref="S299:S304" si="170">O299</f>
        <v>0</v>
      </c>
      <c r="T299" s="12"/>
      <c r="U299" s="24"/>
      <c r="V299" s="24"/>
      <c r="W299" s="6"/>
      <c r="X299" s="6"/>
      <c r="Y299" s="6">
        <f t="shared" ref="Y299:Y304" si="171">T299</f>
        <v>0</v>
      </c>
      <c r="Z299" s="12"/>
      <c r="AA299" s="24"/>
      <c r="AB299" s="24"/>
    </row>
    <row r="300" spans="1:28" ht="15" hidden="1" customHeight="1" x14ac:dyDescent="0.25">
      <c r="A300" s="56"/>
      <c r="B300" s="42"/>
      <c r="C300" s="42"/>
      <c r="D300" s="44"/>
      <c r="E300" s="12"/>
      <c r="F300" s="12"/>
      <c r="G300" s="12"/>
      <c r="H300" s="6">
        <f t="shared" si="167"/>
        <v>0</v>
      </c>
      <c r="I300" s="6"/>
      <c r="J300" s="6">
        <f t="shared" si="168"/>
        <v>0</v>
      </c>
      <c r="K300" s="12"/>
      <c r="L300" s="24"/>
      <c r="M300" s="24"/>
      <c r="N300" s="12"/>
      <c r="O300" s="12"/>
      <c r="P300" s="12"/>
      <c r="Q300" s="6">
        <f t="shared" si="169"/>
        <v>0</v>
      </c>
      <c r="R300" s="6"/>
      <c r="S300" s="6">
        <f t="shared" si="170"/>
        <v>0</v>
      </c>
      <c r="T300" s="12"/>
      <c r="U300" s="24"/>
      <c r="V300" s="24"/>
      <c r="W300" s="6"/>
      <c r="X300" s="6"/>
      <c r="Y300" s="6">
        <f t="shared" si="171"/>
        <v>0</v>
      </c>
      <c r="Z300" s="12"/>
      <c r="AA300" s="24"/>
      <c r="AB300" s="24"/>
    </row>
    <row r="301" spans="1:28" ht="15" hidden="1" customHeight="1" x14ac:dyDescent="0.25">
      <c r="A301" s="56"/>
      <c r="B301" s="42"/>
      <c r="C301" s="42" t="s">
        <v>189</v>
      </c>
      <c r="D301" s="43"/>
      <c r="E301" s="12"/>
      <c r="F301" s="12"/>
      <c r="G301" s="12"/>
      <c r="H301" s="6">
        <f t="shared" si="167"/>
        <v>0</v>
      </c>
      <c r="I301" s="6"/>
      <c r="J301" s="6">
        <f t="shared" si="168"/>
        <v>0</v>
      </c>
      <c r="K301" s="12"/>
      <c r="L301" s="24"/>
      <c r="M301" s="24"/>
      <c r="N301" s="12"/>
      <c r="O301" s="12"/>
      <c r="P301" s="12"/>
      <c r="Q301" s="6">
        <f t="shared" si="169"/>
        <v>0</v>
      </c>
      <c r="R301" s="6"/>
      <c r="S301" s="6">
        <f t="shared" si="170"/>
        <v>0</v>
      </c>
      <c r="T301" s="12"/>
      <c r="U301" s="24"/>
      <c r="V301" s="24"/>
      <c r="W301" s="6"/>
      <c r="X301" s="6"/>
      <c r="Y301" s="6">
        <f t="shared" si="171"/>
        <v>0</v>
      </c>
      <c r="Z301" s="12"/>
      <c r="AA301" s="24"/>
      <c r="AB301" s="24"/>
    </row>
    <row r="302" spans="1:28" ht="15" hidden="1" customHeight="1" x14ac:dyDescent="0.25">
      <c r="A302" s="56"/>
      <c r="B302" s="42"/>
      <c r="C302" s="42"/>
      <c r="D302" s="44"/>
      <c r="E302" s="12"/>
      <c r="F302" s="12"/>
      <c r="G302" s="12"/>
      <c r="H302" s="6">
        <f t="shared" si="167"/>
        <v>0</v>
      </c>
      <c r="I302" s="6"/>
      <c r="J302" s="6">
        <f t="shared" si="168"/>
        <v>0</v>
      </c>
      <c r="K302" s="12"/>
      <c r="L302" s="24"/>
      <c r="M302" s="24"/>
      <c r="N302" s="12"/>
      <c r="O302" s="12"/>
      <c r="P302" s="12"/>
      <c r="Q302" s="6">
        <f t="shared" si="169"/>
        <v>0</v>
      </c>
      <c r="R302" s="6"/>
      <c r="S302" s="6">
        <f t="shared" si="170"/>
        <v>0</v>
      </c>
      <c r="T302" s="12"/>
      <c r="U302" s="24"/>
      <c r="V302" s="24"/>
      <c r="W302" s="6"/>
      <c r="X302" s="6"/>
      <c r="Y302" s="6">
        <f t="shared" si="171"/>
        <v>0</v>
      </c>
      <c r="Z302" s="12"/>
      <c r="AA302" s="24"/>
      <c r="AB302" s="24"/>
    </row>
    <row r="303" spans="1:28" ht="15" hidden="1" customHeight="1" x14ac:dyDescent="0.25">
      <c r="A303" s="56"/>
      <c r="B303" s="42"/>
      <c r="C303" s="42" t="s">
        <v>190</v>
      </c>
      <c r="D303" s="44"/>
      <c r="E303" s="12"/>
      <c r="F303" s="12"/>
      <c r="G303" s="12"/>
      <c r="H303" s="6">
        <f t="shared" si="167"/>
        <v>0</v>
      </c>
      <c r="I303" s="6"/>
      <c r="J303" s="6">
        <f t="shared" si="168"/>
        <v>0</v>
      </c>
      <c r="K303" s="12"/>
      <c r="L303" s="24"/>
      <c r="M303" s="24"/>
      <c r="N303" s="12"/>
      <c r="O303" s="12"/>
      <c r="P303" s="12"/>
      <c r="Q303" s="6">
        <f t="shared" si="169"/>
        <v>0</v>
      </c>
      <c r="R303" s="6"/>
      <c r="S303" s="6">
        <f t="shared" si="170"/>
        <v>0</v>
      </c>
      <c r="T303" s="12"/>
      <c r="U303" s="24"/>
      <c r="V303" s="24"/>
      <c r="W303" s="6"/>
      <c r="X303" s="6"/>
      <c r="Y303" s="6">
        <f t="shared" si="171"/>
        <v>0</v>
      </c>
      <c r="Z303" s="12"/>
      <c r="AA303" s="24"/>
      <c r="AB303" s="24"/>
    </row>
    <row r="304" spans="1:28" ht="15" hidden="1" customHeight="1" x14ac:dyDescent="0.25">
      <c r="A304" s="56"/>
      <c r="B304" s="42"/>
      <c r="C304" s="42"/>
      <c r="D304" s="44"/>
      <c r="E304" s="12"/>
      <c r="F304" s="12"/>
      <c r="G304" s="12"/>
      <c r="H304" s="6">
        <f t="shared" si="167"/>
        <v>0</v>
      </c>
      <c r="I304" s="6"/>
      <c r="J304" s="6">
        <f t="shared" si="168"/>
        <v>0</v>
      </c>
      <c r="K304" s="12"/>
      <c r="L304" s="24"/>
      <c r="M304" s="24"/>
      <c r="N304" s="12"/>
      <c r="O304" s="12"/>
      <c r="P304" s="12"/>
      <c r="Q304" s="6">
        <f t="shared" si="169"/>
        <v>0</v>
      </c>
      <c r="R304" s="6"/>
      <c r="S304" s="6">
        <f t="shared" si="170"/>
        <v>0</v>
      </c>
      <c r="T304" s="12"/>
      <c r="U304" s="24"/>
      <c r="V304" s="24"/>
      <c r="W304" s="6"/>
      <c r="X304" s="6"/>
      <c r="Y304" s="6">
        <f t="shared" si="171"/>
        <v>0</v>
      </c>
      <c r="Z304" s="12"/>
      <c r="AA304" s="24"/>
      <c r="AB304" s="24"/>
    </row>
    <row r="305" spans="1:28" ht="15" hidden="1" customHeight="1" x14ac:dyDescent="0.25">
      <c r="A305" s="56"/>
      <c r="B305" s="41" t="s">
        <v>191</v>
      </c>
      <c r="C305" s="41"/>
      <c r="D305" s="41"/>
      <c r="E305" s="10">
        <f>IF(G305=0,0,(E307*G307+E309*G309+E311*G311)/G305)</f>
        <v>0</v>
      </c>
      <c r="F305" s="10">
        <f>IF(G305=0,0,(F307*G307+F309*G309+F311*G311)/G305)</f>
        <v>0</v>
      </c>
      <c r="G305" s="11">
        <f>G307+G309+G311</f>
        <v>0</v>
      </c>
      <c r="H305" s="10">
        <f>IF(K305=0,0,(H307*K307+H309*K309+H311*K311)/K305)</f>
        <v>0</v>
      </c>
      <c r="I305" s="10"/>
      <c r="J305" s="10">
        <f>IF(K305=0,0,(J307*K307+J309*K309+J311*K311)/K305)</f>
        <v>0</v>
      </c>
      <c r="K305" s="11">
        <f>K307+K309+K311</f>
        <v>0</v>
      </c>
      <c r="L305" s="22"/>
      <c r="M305" s="22"/>
      <c r="N305" s="10">
        <f>IF(P305=0,0,(N307*P307+N309*P309+N311*P311)/P305)</f>
        <v>0</v>
      </c>
      <c r="O305" s="10">
        <f>IF(P305=0,0,(O307*P307+O309*P309+O311*P311)/P305)</f>
        <v>0</v>
      </c>
      <c r="P305" s="11">
        <f>P307+P309+P311</f>
        <v>0</v>
      </c>
      <c r="Q305" s="10">
        <f>IF(T305=0,0,(Q307*T307+Q309*T309+Q311*T311)/T305)</f>
        <v>0</v>
      </c>
      <c r="R305" s="10"/>
      <c r="S305" s="10">
        <f>IF(T305=0,0,(S307*T307+S309*T309+S311*T311)/T305)</f>
        <v>0</v>
      </c>
      <c r="T305" s="11">
        <f>T307+T309+T311</f>
        <v>0</v>
      </c>
      <c r="U305" s="22"/>
      <c r="V305" s="22"/>
      <c r="W305" s="10"/>
      <c r="X305" s="10"/>
      <c r="Y305" s="10">
        <f>IF(Z305=0,0,(Y307*Z307+Y309*Z309+Y311*Z311)/Z305)</f>
        <v>0</v>
      </c>
      <c r="Z305" s="11">
        <f>Z307+Z309+Z311</f>
        <v>0</v>
      </c>
      <c r="AA305" s="22"/>
      <c r="AB305" s="22"/>
    </row>
    <row r="306" spans="1:28" ht="15" hidden="1" customHeight="1" x14ac:dyDescent="0.25">
      <c r="A306" s="56"/>
      <c r="B306" s="41"/>
      <c r="C306" s="41"/>
      <c r="D306" s="41"/>
      <c r="E306" s="10">
        <f>IF(G306=0,0,(E308*G308+E310*G310+E312*G312)/G306)</f>
        <v>0</v>
      </c>
      <c r="F306" s="10">
        <f>IF(G306=0,0,(F308*G308+F310*G310+F312*G312)/G306)</f>
        <v>0</v>
      </c>
      <c r="G306" s="11">
        <f>G308+G310+G312</f>
        <v>0</v>
      </c>
      <c r="H306" s="10">
        <f>IF(K306=0,0,(H308*K308+H310*K310+H312*K312)/K306)</f>
        <v>0</v>
      </c>
      <c r="I306" s="10"/>
      <c r="J306" s="10">
        <f>IF(K306=0,0,(J308*K308+J310*K310+J312*K312)/K306)</f>
        <v>0</v>
      </c>
      <c r="K306" s="11">
        <f>K308+K310+K312</f>
        <v>0</v>
      </c>
      <c r="L306" s="22"/>
      <c r="M306" s="22"/>
      <c r="N306" s="10">
        <f>IF(P306=0,0,(N308*P308+N310*P310+N312*P312)/P306)</f>
        <v>0</v>
      </c>
      <c r="O306" s="10">
        <f>IF(P306=0,0,(O308*P308+O310*P310+O312*P312)/P306)</f>
        <v>0</v>
      </c>
      <c r="P306" s="11">
        <f>P308+P310+P312</f>
        <v>0</v>
      </c>
      <c r="Q306" s="10">
        <f>IF(T306=0,0,(Q308*T308+Q310*T310+Q312*T312)/T306)</f>
        <v>0</v>
      </c>
      <c r="R306" s="10"/>
      <c r="S306" s="10">
        <f>IF(T306=0,0,(S308*T308+S310*T310+S312*T312)/T306)</f>
        <v>0</v>
      </c>
      <c r="T306" s="11">
        <f>T308+T310+T312</f>
        <v>0</v>
      </c>
      <c r="U306" s="22"/>
      <c r="V306" s="22"/>
      <c r="W306" s="10"/>
      <c r="X306" s="10"/>
      <c r="Y306" s="10">
        <f>IF(Z306=0,0,(Y308*Z308+Y310*Z310+Y312*Z312)/Z306)</f>
        <v>0</v>
      </c>
      <c r="Z306" s="11">
        <f>Z308+Z310+Z312</f>
        <v>0</v>
      </c>
      <c r="AA306" s="22"/>
      <c r="AB306" s="22"/>
    </row>
    <row r="307" spans="1:28" ht="15" hidden="1" customHeight="1" x14ac:dyDescent="0.25">
      <c r="A307" s="56"/>
      <c r="B307" s="42" t="s">
        <v>192</v>
      </c>
      <c r="C307" s="42" t="s">
        <v>193</v>
      </c>
      <c r="D307" s="43"/>
      <c r="E307" s="12"/>
      <c r="F307" s="12"/>
      <c r="G307" s="12"/>
      <c r="H307" s="6">
        <f t="shared" ref="H307:H312" si="172">E307</f>
        <v>0</v>
      </c>
      <c r="I307" s="6"/>
      <c r="J307" s="6">
        <f t="shared" ref="J307:J312" si="173">F307</f>
        <v>0</v>
      </c>
      <c r="K307" s="12"/>
      <c r="L307" s="24"/>
      <c r="M307" s="24"/>
      <c r="N307" s="12"/>
      <c r="O307" s="12"/>
      <c r="P307" s="12"/>
      <c r="Q307" s="6">
        <f t="shared" ref="Q307:Q312" si="174">N307</f>
        <v>0</v>
      </c>
      <c r="R307" s="6"/>
      <c r="S307" s="6">
        <f t="shared" ref="S307:S312" si="175">O307</f>
        <v>0</v>
      </c>
      <c r="T307" s="12"/>
      <c r="U307" s="24"/>
      <c r="V307" s="24"/>
      <c r="W307" s="6"/>
      <c r="X307" s="6"/>
      <c r="Y307" s="6">
        <f t="shared" ref="Y307:Y312" si="176">T307</f>
        <v>0</v>
      </c>
      <c r="Z307" s="12"/>
      <c r="AA307" s="24"/>
      <c r="AB307" s="24"/>
    </row>
    <row r="308" spans="1:28" ht="15" hidden="1" customHeight="1" x14ac:dyDescent="0.25">
      <c r="A308" s="56"/>
      <c r="B308" s="42"/>
      <c r="C308" s="42"/>
      <c r="D308" s="44"/>
      <c r="E308" s="12"/>
      <c r="F308" s="12"/>
      <c r="G308" s="12"/>
      <c r="H308" s="6">
        <f t="shared" si="172"/>
        <v>0</v>
      </c>
      <c r="I308" s="6"/>
      <c r="J308" s="6">
        <f t="shared" si="173"/>
        <v>0</v>
      </c>
      <c r="K308" s="12"/>
      <c r="L308" s="24"/>
      <c r="M308" s="24"/>
      <c r="N308" s="12"/>
      <c r="O308" s="12"/>
      <c r="P308" s="12"/>
      <c r="Q308" s="6">
        <f t="shared" si="174"/>
        <v>0</v>
      </c>
      <c r="R308" s="6"/>
      <c r="S308" s="6">
        <f t="shared" si="175"/>
        <v>0</v>
      </c>
      <c r="T308" s="12"/>
      <c r="U308" s="24"/>
      <c r="V308" s="24"/>
      <c r="W308" s="6"/>
      <c r="X308" s="6"/>
      <c r="Y308" s="6">
        <f t="shared" si="176"/>
        <v>0</v>
      </c>
      <c r="Z308" s="12"/>
      <c r="AA308" s="24"/>
      <c r="AB308" s="24"/>
    </row>
    <row r="309" spans="1:28" ht="15" hidden="1" customHeight="1" x14ac:dyDescent="0.25">
      <c r="A309" s="56"/>
      <c r="B309" s="42"/>
      <c r="C309" s="42" t="s">
        <v>194</v>
      </c>
      <c r="D309" s="43"/>
      <c r="E309" s="12"/>
      <c r="F309" s="12"/>
      <c r="G309" s="12"/>
      <c r="H309" s="6">
        <f t="shared" si="172"/>
        <v>0</v>
      </c>
      <c r="I309" s="6"/>
      <c r="J309" s="6">
        <f t="shared" si="173"/>
        <v>0</v>
      </c>
      <c r="K309" s="12"/>
      <c r="L309" s="24"/>
      <c r="M309" s="24"/>
      <c r="N309" s="12"/>
      <c r="O309" s="12"/>
      <c r="P309" s="12"/>
      <c r="Q309" s="6">
        <f t="shared" si="174"/>
        <v>0</v>
      </c>
      <c r="R309" s="6"/>
      <c r="S309" s="6">
        <f t="shared" si="175"/>
        <v>0</v>
      </c>
      <c r="T309" s="12"/>
      <c r="U309" s="24"/>
      <c r="V309" s="24"/>
      <c r="W309" s="6"/>
      <c r="X309" s="6"/>
      <c r="Y309" s="6">
        <f t="shared" si="176"/>
        <v>0</v>
      </c>
      <c r="Z309" s="12"/>
      <c r="AA309" s="24"/>
      <c r="AB309" s="24"/>
    </row>
    <row r="310" spans="1:28" ht="15" hidden="1" customHeight="1" x14ac:dyDescent="0.25">
      <c r="A310" s="56"/>
      <c r="B310" s="42"/>
      <c r="C310" s="42"/>
      <c r="D310" s="44"/>
      <c r="E310" s="12"/>
      <c r="F310" s="12"/>
      <c r="G310" s="12"/>
      <c r="H310" s="6">
        <f t="shared" si="172"/>
        <v>0</v>
      </c>
      <c r="I310" s="6"/>
      <c r="J310" s="6">
        <f t="shared" si="173"/>
        <v>0</v>
      </c>
      <c r="K310" s="12"/>
      <c r="L310" s="24"/>
      <c r="M310" s="24"/>
      <c r="N310" s="12"/>
      <c r="O310" s="12"/>
      <c r="P310" s="12"/>
      <c r="Q310" s="6">
        <f t="shared" si="174"/>
        <v>0</v>
      </c>
      <c r="R310" s="6"/>
      <c r="S310" s="6">
        <f t="shared" si="175"/>
        <v>0</v>
      </c>
      <c r="T310" s="12"/>
      <c r="U310" s="24"/>
      <c r="V310" s="24"/>
      <c r="W310" s="6"/>
      <c r="X310" s="6"/>
      <c r="Y310" s="6">
        <f t="shared" si="176"/>
        <v>0</v>
      </c>
      <c r="Z310" s="12"/>
      <c r="AA310" s="24"/>
      <c r="AB310" s="24"/>
    </row>
    <row r="311" spans="1:28" ht="15" hidden="1" customHeight="1" x14ac:dyDescent="0.25">
      <c r="A311" s="56"/>
      <c r="B311" s="42"/>
      <c r="C311" s="42" t="s">
        <v>195</v>
      </c>
      <c r="D311" s="44"/>
      <c r="E311" s="12"/>
      <c r="F311" s="12"/>
      <c r="G311" s="12"/>
      <c r="H311" s="6">
        <f t="shared" si="172"/>
        <v>0</v>
      </c>
      <c r="I311" s="6"/>
      <c r="J311" s="6">
        <f t="shared" si="173"/>
        <v>0</v>
      </c>
      <c r="K311" s="12"/>
      <c r="L311" s="24"/>
      <c r="M311" s="24"/>
      <c r="N311" s="12"/>
      <c r="O311" s="12"/>
      <c r="P311" s="12"/>
      <c r="Q311" s="6">
        <f t="shared" si="174"/>
        <v>0</v>
      </c>
      <c r="R311" s="6"/>
      <c r="S311" s="6">
        <f t="shared" si="175"/>
        <v>0</v>
      </c>
      <c r="T311" s="12"/>
      <c r="U311" s="24"/>
      <c r="V311" s="24"/>
      <c r="W311" s="6"/>
      <c r="X311" s="6"/>
      <c r="Y311" s="6">
        <f t="shared" si="176"/>
        <v>0</v>
      </c>
      <c r="Z311" s="12"/>
      <c r="AA311" s="24"/>
      <c r="AB311" s="24"/>
    </row>
    <row r="312" spans="1:28" ht="15" hidden="1" customHeight="1" x14ac:dyDescent="0.25">
      <c r="A312" s="56"/>
      <c r="B312" s="42"/>
      <c r="C312" s="42"/>
      <c r="D312" s="44"/>
      <c r="E312" s="12"/>
      <c r="F312" s="12"/>
      <c r="G312" s="12"/>
      <c r="H312" s="6">
        <f t="shared" si="172"/>
        <v>0</v>
      </c>
      <c r="I312" s="6"/>
      <c r="J312" s="6">
        <f t="shared" si="173"/>
        <v>0</v>
      </c>
      <c r="K312" s="12"/>
      <c r="L312" s="24"/>
      <c r="M312" s="24"/>
      <c r="N312" s="12"/>
      <c r="O312" s="12"/>
      <c r="P312" s="12"/>
      <c r="Q312" s="6">
        <f t="shared" si="174"/>
        <v>0</v>
      </c>
      <c r="R312" s="6"/>
      <c r="S312" s="6">
        <f t="shared" si="175"/>
        <v>0</v>
      </c>
      <c r="T312" s="12"/>
      <c r="U312" s="24"/>
      <c r="V312" s="24"/>
      <c r="W312" s="6"/>
      <c r="X312" s="6"/>
      <c r="Y312" s="6">
        <f t="shared" si="176"/>
        <v>0</v>
      </c>
      <c r="Z312" s="12"/>
      <c r="AA312" s="24"/>
      <c r="AB312" s="24"/>
    </row>
    <row r="313" spans="1:28" ht="15" customHeight="1" collapsed="1" x14ac:dyDescent="0.25">
      <c r="A313" s="56">
        <v>6</v>
      </c>
      <c r="B313" s="53" t="s">
        <v>196</v>
      </c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</row>
    <row r="314" spans="1:28" ht="15" customHeight="1" collapsed="1" x14ac:dyDescent="0.25">
      <c r="A314" s="56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</row>
    <row r="315" spans="1:28" s="5" customFormat="1" ht="15" hidden="1" customHeight="1" x14ac:dyDescent="0.25">
      <c r="A315" s="56"/>
      <c r="B315" s="4"/>
      <c r="C315" s="4"/>
      <c r="D315" s="4"/>
      <c r="E315" s="4"/>
      <c r="F315" s="4"/>
      <c r="G315" s="8"/>
      <c r="H315" s="9"/>
      <c r="I315" s="9"/>
      <c r="J315" s="9"/>
      <c r="K315" s="8"/>
      <c r="L315" s="21"/>
      <c r="M315" s="21"/>
      <c r="N315" s="4"/>
      <c r="O315" s="4"/>
      <c r="P315" s="4"/>
      <c r="Q315" s="9"/>
      <c r="R315" s="9"/>
      <c r="S315" s="9"/>
      <c r="T315" s="8"/>
      <c r="U315" s="21"/>
      <c r="V315" s="21"/>
      <c r="W315" s="9"/>
      <c r="X315" s="9"/>
      <c r="Y315" s="9"/>
      <c r="Z315" s="8"/>
      <c r="AA315" s="21"/>
      <c r="AB315" s="21"/>
    </row>
    <row r="316" spans="1:28" ht="15" hidden="1" customHeight="1" x14ac:dyDescent="0.25">
      <c r="A316" s="56"/>
      <c r="B316" s="54" t="s">
        <v>197</v>
      </c>
      <c r="C316" s="54"/>
      <c r="D316" s="54"/>
      <c r="E316" s="10">
        <f>IF(G316=0,0,(E318*G318+E320*G320+E322*G322)/G316)</f>
        <v>0</v>
      </c>
      <c r="F316" s="10">
        <f>IF(G316=0,0,(F318*G318+F320*G320+F322*G322)/G316)</f>
        <v>0</v>
      </c>
      <c r="G316" s="11">
        <f>G318+G320+G322</f>
        <v>0</v>
      </c>
      <c r="H316" s="10">
        <f>IF(K316=0,0,(H318*K318+H320*K320+H322*K322)/K316)</f>
        <v>0</v>
      </c>
      <c r="I316" s="10"/>
      <c r="J316" s="10">
        <f>IF(K316=0,0,(J318*K318+J320*K320+J322*K322)/K316)</f>
        <v>0</v>
      </c>
      <c r="K316" s="11">
        <f>K318+K320+K322</f>
        <v>0</v>
      </c>
      <c r="L316" s="22"/>
      <c r="M316" s="22"/>
      <c r="N316" s="10">
        <f>IF(P316=0,0,(N318*P318+N320*P320+N322*P322)/P316)</f>
        <v>0</v>
      </c>
      <c r="O316" s="10">
        <f>IF(P316=0,0,(O318*P318+O320*P320+O322*P322)/P316)</f>
        <v>0</v>
      </c>
      <c r="P316" s="11">
        <f>P318+P320+P322</f>
        <v>0</v>
      </c>
      <c r="Q316" s="10">
        <f>IF(T316=0,0,(Q318*T318+Q320*T320+Q322*T322)/T316)</f>
        <v>0</v>
      </c>
      <c r="R316" s="10"/>
      <c r="S316" s="10">
        <f>IF(T316=0,0,(S318*T318+S320*T320+S322*T322)/T316)</f>
        <v>0</v>
      </c>
      <c r="T316" s="11">
        <f>T318+T320+T322</f>
        <v>0</v>
      </c>
      <c r="U316" s="22"/>
      <c r="V316" s="22"/>
      <c r="W316" s="10"/>
      <c r="X316" s="10"/>
      <c r="Y316" s="10">
        <f>IF(Z316=0,0,(Y318*Z318+Y320*Z320+Y322*Z322)/Z316)</f>
        <v>0</v>
      </c>
      <c r="Z316" s="11">
        <f>Z318+Z320+Z322</f>
        <v>0</v>
      </c>
      <c r="AA316" s="22"/>
      <c r="AB316" s="22"/>
    </row>
    <row r="317" spans="1:28" ht="15" hidden="1" customHeight="1" x14ac:dyDescent="0.25">
      <c r="A317" s="56"/>
      <c r="B317" s="54"/>
      <c r="C317" s="54"/>
      <c r="D317" s="54"/>
      <c r="E317" s="10">
        <f>IF(G317=0,0,(E319*G319+E321*G321+E323*G323)/G317)</f>
        <v>0</v>
      </c>
      <c r="F317" s="10">
        <f>IF(G317=0,0,(F319*G319+F321*G321+F323*G323)/G317)</f>
        <v>0</v>
      </c>
      <c r="G317" s="11">
        <f>G319+G321+G323</f>
        <v>0</v>
      </c>
      <c r="H317" s="10">
        <f>IF(K317=0,0,(H319*K319+H321*K321+H323*K323)/K317)</f>
        <v>0</v>
      </c>
      <c r="I317" s="10"/>
      <c r="J317" s="10">
        <f>IF(K317=0,0,(J319*K319+J321*K321+J323*K323)/K317)</f>
        <v>0</v>
      </c>
      <c r="K317" s="11">
        <f>K319+K321+K323</f>
        <v>0</v>
      </c>
      <c r="L317" s="22"/>
      <c r="M317" s="22"/>
      <c r="N317" s="10">
        <f>IF(P317=0,0,(N319*P319+N321*P321+N323*P323)/P317)</f>
        <v>0</v>
      </c>
      <c r="O317" s="10">
        <f>IF(P317=0,0,(O319*P319+O321*P321+O323*P323)/P317)</f>
        <v>0</v>
      </c>
      <c r="P317" s="11">
        <f>P319+P321+P323</f>
        <v>0</v>
      </c>
      <c r="Q317" s="10">
        <f>IF(T317=0,0,(Q319*T319+Q321*T321+Q323*T323)/T317)</f>
        <v>0</v>
      </c>
      <c r="R317" s="10"/>
      <c r="S317" s="10">
        <f>IF(T317=0,0,(S319*T319+S321*T321+S323*T323)/T317)</f>
        <v>0</v>
      </c>
      <c r="T317" s="11">
        <f>T319+T321+T323</f>
        <v>0</v>
      </c>
      <c r="U317" s="22"/>
      <c r="V317" s="22"/>
      <c r="W317" s="10"/>
      <c r="X317" s="10"/>
      <c r="Y317" s="10">
        <f>IF(Z317=0,0,(Y319*Z319+Y321*Z321+Y323*Z323)/Z317)</f>
        <v>0</v>
      </c>
      <c r="Z317" s="11">
        <f>Z319+Z321+Z323</f>
        <v>0</v>
      </c>
      <c r="AA317" s="22"/>
      <c r="AB317" s="22"/>
    </row>
    <row r="318" spans="1:28" ht="15" hidden="1" customHeight="1" x14ac:dyDescent="0.25">
      <c r="A318" s="56"/>
      <c r="B318" s="52" t="s">
        <v>198</v>
      </c>
      <c r="C318" s="52" t="s">
        <v>199</v>
      </c>
      <c r="D318" s="49"/>
      <c r="E318" s="12"/>
      <c r="F318" s="12"/>
      <c r="G318" s="35"/>
      <c r="H318" s="6">
        <f t="shared" ref="H318:H323" si="177">E318</f>
        <v>0</v>
      </c>
      <c r="I318" s="6"/>
      <c r="J318" s="6">
        <f t="shared" ref="J318:J323" si="178">F318</f>
        <v>0</v>
      </c>
      <c r="K318" s="35"/>
      <c r="L318" s="23"/>
      <c r="M318" s="23"/>
      <c r="N318" s="12"/>
      <c r="O318" s="12"/>
      <c r="P318" s="35"/>
      <c r="Q318" s="6">
        <f t="shared" ref="Q318:Q323" si="179">N318</f>
        <v>0</v>
      </c>
      <c r="R318" s="6"/>
      <c r="S318" s="6">
        <f t="shared" ref="S318:S323" si="180">O318</f>
        <v>0</v>
      </c>
      <c r="T318" s="35"/>
      <c r="U318" s="23"/>
      <c r="V318" s="23"/>
      <c r="W318" s="6"/>
      <c r="X318" s="6"/>
      <c r="Y318" s="6">
        <f t="shared" ref="Y318:Y323" si="181">T318</f>
        <v>0</v>
      </c>
      <c r="Z318" s="35"/>
      <c r="AA318" s="23"/>
      <c r="AB318" s="23"/>
    </row>
    <row r="319" spans="1:28" ht="15" hidden="1" customHeight="1" x14ac:dyDescent="0.25">
      <c r="A319" s="56"/>
      <c r="B319" s="52"/>
      <c r="C319" s="52"/>
      <c r="D319" s="50"/>
      <c r="E319" s="12"/>
      <c r="F319" s="12"/>
      <c r="G319" s="35"/>
      <c r="H319" s="6">
        <f t="shared" si="177"/>
        <v>0</v>
      </c>
      <c r="I319" s="6"/>
      <c r="J319" s="6">
        <f t="shared" si="178"/>
        <v>0</v>
      </c>
      <c r="K319" s="35"/>
      <c r="L319" s="23"/>
      <c r="M319" s="23"/>
      <c r="N319" s="12"/>
      <c r="O319" s="12"/>
      <c r="P319" s="35"/>
      <c r="Q319" s="6">
        <f t="shared" si="179"/>
        <v>0</v>
      </c>
      <c r="R319" s="6"/>
      <c r="S319" s="6">
        <f t="shared" si="180"/>
        <v>0</v>
      </c>
      <c r="T319" s="35"/>
      <c r="U319" s="23"/>
      <c r="V319" s="23"/>
      <c r="W319" s="6"/>
      <c r="X319" s="6"/>
      <c r="Y319" s="6">
        <f t="shared" si="181"/>
        <v>0</v>
      </c>
      <c r="Z319" s="35"/>
      <c r="AA319" s="23"/>
      <c r="AB319" s="23"/>
    </row>
    <row r="320" spans="1:28" ht="15" hidden="1" customHeight="1" x14ac:dyDescent="0.25">
      <c r="A320" s="56"/>
      <c r="B320" s="52"/>
      <c r="C320" s="52" t="s">
        <v>200</v>
      </c>
      <c r="D320" s="49"/>
      <c r="E320" s="12"/>
      <c r="F320" s="12"/>
      <c r="G320" s="35"/>
      <c r="H320" s="6">
        <f t="shared" si="177"/>
        <v>0</v>
      </c>
      <c r="I320" s="6"/>
      <c r="J320" s="6">
        <f t="shared" si="178"/>
        <v>0</v>
      </c>
      <c r="K320" s="35"/>
      <c r="L320" s="23"/>
      <c r="M320" s="23"/>
      <c r="N320" s="12"/>
      <c r="O320" s="12"/>
      <c r="P320" s="35"/>
      <c r="Q320" s="6">
        <f t="shared" si="179"/>
        <v>0</v>
      </c>
      <c r="R320" s="6"/>
      <c r="S320" s="6">
        <f t="shared" si="180"/>
        <v>0</v>
      </c>
      <c r="T320" s="35"/>
      <c r="U320" s="23"/>
      <c r="V320" s="23"/>
      <c r="W320" s="6"/>
      <c r="X320" s="6"/>
      <c r="Y320" s="6">
        <f t="shared" si="181"/>
        <v>0</v>
      </c>
      <c r="Z320" s="35"/>
      <c r="AA320" s="23"/>
      <c r="AB320" s="23"/>
    </row>
    <row r="321" spans="1:28" ht="15" hidden="1" customHeight="1" x14ac:dyDescent="0.25">
      <c r="A321" s="56"/>
      <c r="B321" s="52"/>
      <c r="C321" s="52"/>
      <c r="D321" s="50"/>
      <c r="E321" s="12"/>
      <c r="F321" s="12"/>
      <c r="G321" s="35"/>
      <c r="H321" s="6">
        <f t="shared" si="177"/>
        <v>0</v>
      </c>
      <c r="I321" s="6"/>
      <c r="J321" s="6">
        <f t="shared" si="178"/>
        <v>0</v>
      </c>
      <c r="K321" s="35"/>
      <c r="L321" s="23"/>
      <c r="M321" s="23"/>
      <c r="N321" s="12"/>
      <c r="O321" s="12"/>
      <c r="P321" s="35"/>
      <c r="Q321" s="6">
        <f t="shared" si="179"/>
        <v>0</v>
      </c>
      <c r="R321" s="6"/>
      <c r="S321" s="6">
        <f t="shared" si="180"/>
        <v>0</v>
      </c>
      <c r="T321" s="35"/>
      <c r="U321" s="23"/>
      <c r="V321" s="23"/>
      <c r="W321" s="6"/>
      <c r="X321" s="6"/>
      <c r="Y321" s="6">
        <f t="shared" si="181"/>
        <v>0</v>
      </c>
      <c r="Z321" s="35"/>
      <c r="AA321" s="23"/>
      <c r="AB321" s="23"/>
    </row>
    <row r="322" spans="1:28" ht="15" hidden="1" customHeight="1" x14ac:dyDescent="0.25">
      <c r="A322" s="56"/>
      <c r="B322" s="52"/>
      <c r="C322" s="52" t="s">
        <v>201</v>
      </c>
      <c r="D322" s="50"/>
      <c r="E322" s="12"/>
      <c r="F322" s="12"/>
      <c r="G322" s="12"/>
      <c r="H322" s="6">
        <f t="shared" si="177"/>
        <v>0</v>
      </c>
      <c r="I322" s="6"/>
      <c r="J322" s="6">
        <f t="shared" si="178"/>
        <v>0</v>
      </c>
      <c r="K322" s="12"/>
      <c r="L322" s="24"/>
      <c r="M322" s="24"/>
      <c r="N322" s="12"/>
      <c r="O322" s="12"/>
      <c r="P322" s="12"/>
      <c r="Q322" s="6">
        <f t="shared" si="179"/>
        <v>0</v>
      </c>
      <c r="R322" s="6"/>
      <c r="S322" s="6">
        <f t="shared" si="180"/>
        <v>0</v>
      </c>
      <c r="T322" s="12"/>
      <c r="U322" s="24"/>
      <c r="V322" s="24"/>
      <c r="W322" s="6"/>
      <c r="X322" s="6"/>
      <c r="Y322" s="6">
        <f t="shared" si="181"/>
        <v>0</v>
      </c>
      <c r="Z322" s="12"/>
      <c r="AA322" s="24"/>
      <c r="AB322" s="24"/>
    </row>
    <row r="323" spans="1:28" ht="15" hidden="1" customHeight="1" x14ac:dyDescent="0.25">
      <c r="A323" s="56"/>
      <c r="B323" s="52"/>
      <c r="C323" s="52"/>
      <c r="D323" s="50"/>
      <c r="E323" s="12"/>
      <c r="F323" s="12"/>
      <c r="G323" s="12"/>
      <c r="H323" s="6">
        <f t="shared" si="177"/>
        <v>0</v>
      </c>
      <c r="I323" s="6"/>
      <c r="J323" s="6">
        <f t="shared" si="178"/>
        <v>0</v>
      </c>
      <c r="K323" s="12"/>
      <c r="L323" s="24"/>
      <c r="M323" s="24"/>
      <c r="N323" s="12"/>
      <c r="O323" s="12"/>
      <c r="P323" s="12"/>
      <c r="Q323" s="6">
        <f t="shared" si="179"/>
        <v>0</v>
      </c>
      <c r="R323" s="6"/>
      <c r="S323" s="6">
        <f t="shared" si="180"/>
        <v>0</v>
      </c>
      <c r="T323" s="12"/>
      <c r="U323" s="24"/>
      <c r="V323" s="24"/>
      <c r="W323" s="6"/>
      <c r="X323" s="6"/>
      <c r="Y323" s="6">
        <f t="shared" si="181"/>
        <v>0</v>
      </c>
      <c r="Z323" s="12"/>
      <c r="AA323" s="24"/>
      <c r="AB323" s="24"/>
    </row>
    <row r="324" spans="1:28" ht="15" hidden="1" customHeight="1" x14ac:dyDescent="0.25">
      <c r="A324" s="56"/>
      <c r="B324" s="54" t="s">
        <v>202</v>
      </c>
      <c r="C324" s="54"/>
      <c r="D324" s="54"/>
      <c r="E324" s="10">
        <f>IF(G324=0,0,(E326*G326+E328*G328+E330*G330)/G324)</f>
        <v>0</v>
      </c>
      <c r="F324" s="10">
        <f>IF(G324=0,0,(F326*G326+F328*G328+F330*G330)/G324)</f>
        <v>0</v>
      </c>
      <c r="G324" s="11">
        <f>G326+G328+G330</f>
        <v>0</v>
      </c>
      <c r="H324" s="10">
        <f>IF(K324=0,0,(H326*K326+H328*K328+H330*K330)/K324)</f>
        <v>0</v>
      </c>
      <c r="I324" s="10"/>
      <c r="J324" s="10">
        <f>IF(K324=0,0,(J326*K326+J328*K328+J330*K330)/K324)</f>
        <v>0</v>
      </c>
      <c r="K324" s="11">
        <f>K326+K328+K330</f>
        <v>0</v>
      </c>
      <c r="L324" s="22"/>
      <c r="M324" s="22"/>
      <c r="N324" s="10">
        <f>IF(P324=0,0,(N326*P326+N328*P328+N330*P330)/P324)</f>
        <v>0</v>
      </c>
      <c r="O324" s="10">
        <f>IF(P324=0,0,(O326*P326+O328*P328+O330*P330)/P324)</f>
        <v>0</v>
      </c>
      <c r="P324" s="11">
        <f>P326+P328+P330</f>
        <v>0</v>
      </c>
      <c r="Q324" s="10">
        <f>IF(T324=0,0,(Q326*T326+Q328*T328+Q330*T330)/T324)</f>
        <v>0</v>
      </c>
      <c r="R324" s="10"/>
      <c r="S324" s="10">
        <f>IF(T324=0,0,(S326*T326+S328*T328+S330*T330)/T324)</f>
        <v>0</v>
      </c>
      <c r="T324" s="11">
        <f>T326+T328+T330</f>
        <v>0</v>
      </c>
      <c r="U324" s="22"/>
      <c r="V324" s="22"/>
      <c r="W324" s="10"/>
      <c r="X324" s="10"/>
      <c r="Y324" s="10">
        <f>IF(Z324=0,0,(Y326*Z326+Y328*Z328+Y330*Z330)/Z324)</f>
        <v>0</v>
      </c>
      <c r="Z324" s="11">
        <f>Z326+Z328+Z330</f>
        <v>0</v>
      </c>
      <c r="AA324" s="22"/>
      <c r="AB324" s="22"/>
    </row>
    <row r="325" spans="1:28" ht="15" hidden="1" customHeight="1" x14ac:dyDescent="0.25">
      <c r="A325" s="56"/>
      <c r="B325" s="54"/>
      <c r="C325" s="54"/>
      <c r="D325" s="54"/>
      <c r="E325" s="10">
        <f>IF(G325=0,0,(E327*G327+E329*G329+E331*G331)/G325)</f>
        <v>0</v>
      </c>
      <c r="F325" s="10">
        <f>IF(G325=0,0,(F327*G327+F329*G329+F331*G331)/G325)</f>
        <v>0</v>
      </c>
      <c r="G325" s="11">
        <f>G327+G329+G331</f>
        <v>0</v>
      </c>
      <c r="H325" s="10">
        <f>IF(K325=0,0,(H327*K327+H329*K329+H331*K331)/K325)</f>
        <v>0</v>
      </c>
      <c r="I325" s="10"/>
      <c r="J325" s="10">
        <f>IF(K325=0,0,(J327*K327+J329*K329+J331*K331)/K325)</f>
        <v>0</v>
      </c>
      <c r="K325" s="11">
        <f>K327+K329+K331</f>
        <v>0</v>
      </c>
      <c r="L325" s="22"/>
      <c r="M325" s="22"/>
      <c r="N325" s="10">
        <f>IF(P325=0,0,(N327*P327+N329*P329+N331*P331)/P325)</f>
        <v>0</v>
      </c>
      <c r="O325" s="10">
        <f>IF(P325=0,0,(O327*P327+O329*P329+O331*P331)/P325)</f>
        <v>0</v>
      </c>
      <c r="P325" s="11">
        <f>P327+P329+P331</f>
        <v>0</v>
      </c>
      <c r="Q325" s="10">
        <f>IF(T325=0,0,(Q327*T327+Q329*T329+Q331*T331)/T325)</f>
        <v>0</v>
      </c>
      <c r="R325" s="10"/>
      <c r="S325" s="10">
        <f>IF(T325=0,0,(S327*T327+S329*T329+S331*T331)/T325)</f>
        <v>0</v>
      </c>
      <c r="T325" s="11">
        <f>T327+T329+T331</f>
        <v>0</v>
      </c>
      <c r="U325" s="22"/>
      <c r="V325" s="22"/>
      <c r="W325" s="10"/>
      <c r="X325" s="10"/>
      <c r="Y325" s="10">
        <f>IF(Z325=0,0,(Y327*Z327+Y329*Z329+Y331*Z331)/Z325)</f>
        <v>0</v>
      </c>
      <c r="Z325" s="11">
        <f>Z327+Z329+Z331</f>
        <v>0</v>
      </c>
      <c r="AA325" s="22"/>
      <c r="AB325" s="22"/>
    </row>
    <row r="326" spans="1:28" ht="15" hidden="1" customHeight="1" x14ac:dyDescent="0.25">
      <c r="A326" s="56"/>
      <c r="B326" s="52" t="s">
        <v>203</v>
      </c>
      <c r="C326" s="52" t="s">
        <v>204</v>
      </c>
      <c r="D326" s="49"/>
      <c r="E326" s="12"/>
      <c r="F326" s="12"/>
      <c r="G326" s="35"/>
      <c r="H326" s="6">
        <f t="shared" ref="H326:H331" si="182">E326</f>
        <v>0</v>
      </c>
      <c r="I326" s="6"/>
      <c r="J326" s="6">
        <f t="shared" ref="J326:J331" si="183">F326</f>
        <v>0</v>
      </c>
      <c r="K326" s="35"/>
      <c r="L326" s="23"/>
      <c r="M326" s="23"/>
      <c r="N326" s="12"/>
      <c r="O326" s="12"/>
      <c r="P326" s="35"/>
      <c r="Q326" s="6">
        <f t="shared" ref="Q326:Q331" si="184">N326</f>
        <v>0</v>
      </c>
      <c r="R326" s="6"/>
      <c r="S326" s="6">
        <f t="shared" ref="S326:S331" si="185">O326</f>
        <v>0</v>
      </c>
      <c r="T326" s="35"/>
      <c r="U326" s="23"/>
      <c r="V326" s="23"/>
      <c r="W326" s="6"/>
      <c r="X326" s="6"/>
      <c r="Y326" s="6">
        <f t="shared" ref="Y326:Y331" si="186">T326</f>
        <v>0</v>
      </c>
      <c r="Z326" s="35"/>
      <c r="AA326" s="23"/>
      <c r="AB326" s="23"/>
    </row>
    <row r="327" spans="1:28" ht="15" hidden="1" customHeight="1" x14ac:dyDescent="0.25">
      <c r="A327" s="56"/>
      <c r="B327" s="52"/>
      <c r="C327" s="52"/>
      <c r="D327" s="50"/>
      <c r="E327" s="12"/>
      <c r="F327" s="12"/>
      <c r="G327" s="35"/>
      <c r="H327" s="6">
        <f t="shared" si="182"/>
        <v>0</v>
      </c>
      <c r="I327" s="6"/>
      <c r="J327" s="6">
        <f t="shared" si="183"/>
        <v>0</v>
      </c>
      <c r="K327" s="35"/>
      <c r="L327" s="23"/>
      <c r="M327" s="23"/>
      <c r="N327" s="12"/>
      <c r="O327" s="12"/>
      <c r="P327" s="35"/>
      <c r="Q327" s="6">
        <f t="shared" si="184"/>
        <v>0</v>
      </c>
      <c r="R327" s="6"/>
      <c r="S327" s="6">
        <f t="shared" si="185"/>
        <v>0</v>
      </c>
      <c r="T327" s="35"/>
      <c r="U327" s="23"/>
      <c r="V327" s="23"/>
      <c r="W327" s="6"/>
      <c r="X327" s="6"/>
      <c r="Y327" s="6">
        <f t="shared" si="186"/>
        <v>0</v>
      </c>
      <c r="Z327" s="35"/>
      <c r="AA327" s="23"/>
      <c r="AB327" s="23"/>
    </row>
    <row r="328" spans="1:28" ht="15" hidden="1" customHeight="1" x14ac:dyDescent="0.25">
      <c r="A328" s="56"/>
      <c r="B328" s="52"/>
      <c r="C328" s="52" t="s">
        <v>205</v>
      </c>
      <c r="D328" s="49"/>
      <c r="E328" s="12"/>
      <c r="F328" s="12"/>
      <c r="G328" s="35"/>
      <c r="H328" s="6">
        <f t="shared" si="182"/>
        <v>0</v>
      </c>
      <c r="I328" s="6"/>
      <c r="J328" s="6">
        <f t="shared" si="183"/>
        <v>0</v>
      </c>
      <c r="K328" s="35"/>
      <c r="L328" s="23"/>
      <c r="M328" s="23"/>
      <c r="N328" s="12"/>
      <c r="O328" s="12"/>
      <c r="P328" s="35"/>
      <c r="Q328" s="6">
        <f t="shared" si="184"/>
        <v>0</v>
      </c>
      <c r="R328" s="6"/>
      <c r="S328" s="6">
        <f t="shared" si="185"/>
        <v>0</v>
      </c>
      <c r="T328" s="35"/>
      <c r="U328" s="23"/>
      <c r="V328" s="23"/>
      <c r="W328" s="6"/>
      <c r="X328" s="6"/>
      <c r="Y328" s="6">
        <f t="shared" si="186"/>
        <v>0</v>
      </c>
      <c r="Z328" s="35"/>
      <c r="AA328" s="23"/>
      <c r="AB328" s="23"/>
    </row>
    <row r="329" spans="1:28" ht="15" hidden="1" customHeight="1" x14ac:dyDescent="0.25">
      <c r="A329" s="56"/>
      <c r="B329" s="52"/>
      <c r="C329" s="52"/>
      <c r="D329" s="50"/>
      <c r="E329" s="12"/>
      <c r="F329" s="12"/>
      <c r="G329" s="35"/>
      <c r="H329" s="6">
        <f t="shared" si="182"/>
        <v>0</v>
      </c>
      <c r="I329" s="6"/>
      <c r="J329" s="6">
        <f t="shared" si="183"/>
        <v>0</v>
      </c>
      <c r="K329" s="35"/>
      <c r="L329" s="23"/>
      <c r="M329" s="23"/>
      <c r="N329" s="12"/>
      <c r="O329" s="12"/>
      <c r="P329" s="35"/>
      <c r="Q329" s="6">
        <f t="shared" si="184"/>
        <v>0</v>
      </c>
      <c r="R329" s="6"/>
      <c r="S329" s="6">
        <f t="shared" si="185"/>
        <v>0</v>
      </c>
      <c r="T329" s="35"/>
      <c r="U329" s="23"/>
      <c r="V329" s="23"/>
      <c r="W329" s="6"/>
      <c r="X329" s="6"/>
      <c r="Y329" s="6">
        <f t="shared" si="186"/>
        <v>0</v>
      </c>
      <c r="Z329" s="35"/>
      <c r="AA329" s="23"/>
      <c r="AB329" s="23"/>
    </row>
    <row r="330" spans="1:28" ht="15" hidden="1" customHeight="1" x14ac:dyDescent="0.25">
      <c r="A330" s="56"/>
      <c r="B330" s="52"/>
      <c r="C330" s="52" t="s">
        <v>206</v>
      </c>
      <c r="D330" s="50"/>
      <c r="E330" s="12"/>
      <c r="F330" s="12"/>
      <c r="G330" s="12"/>
      <c r="H330" s="6">
        <f t="shared" si="182"/>
        <v>0</v>
      </c>
      <c r="I330" s="6"/>
      <c r="J330" s="6">
        <f t="shared" si="183"/>
        <v>0</v>
      </c>
      <c r="K330" s="12"/>
      <c r="L330" s="24"/>
      <c r="M330" s="24"/>
      <c r="N330" s="12"/>
      <c r="O330" s="12"/>
      <c r="P330" s="12"/>
      <c r="Q330" s="6">
        <f t="shared" si="184"/>
        <v>0</v>
      </c>
      <c r="R330" s="6"/>
      <c r="S330" s="6">
        <f t="shared" si="185"/>
        <v>0</v>
      </c>
      <c r="T330" s="12"/>
      <c r="U330" s="24"/>
      <c r="V330" s="24"/>
      <c r="W330" s="6"/>
      <c r="X330" s="6"/>
      <c r="Y330" s="6">
        <f t="shared" si="186"/>
        <v>0</v>
      </c>
      <c r="Z330" s="12"/>
      <c r="AA330" s="24"/>
      <c r="AB330" s="24"/>
    </row>
    <row r="331" spans="1:28" ht="15" hidden="1" customHeight="1" x14ac:dyDescent="0.25">
      <c r="A331" s="56"/>
      <c r="B331" s="52"/>
      <c r="C331" s="52"/>
      <c r="D331" s="50"/>
      <c r="E331" s="12"/>
      <c r="F331" s="12"/>
      <c r="G331" s="12"/>
      <c r="H331" s="6">
        <f t="shared" si="182"/>
        <v>0</v>
      </c>
      <c r="I331" s="6"/>
      <c r="J331" s="6">
        <f t="shared" si="183"/>
        <v>0</v>
      </c>
      <c r="K331" s="12"/>
      <c r="L331" s="24"/>
      <c r="M331" s="24"/>
      <c r="N331" s="12"/>
      <c r="O331" s="12"/>
      <c r="P331" s="12"/>
      <c r="Q331" s="6">
        <f t="shared" si="184"/>
        <v>0</v>
      </c>
      <c r="R331" s="6"/>
      <c r="S331" s="6">
        <f t="shared" si="185"/>
        <v>0</v>
      </c>
      <c r="T331" s="12"/>
      <c r="U331" s="24"/>
      <c r="V331" s="24"/>
      <c r="W331" s="6"/>
      <c r="X331" s="6"/>
      <c r="Y331" s="6">
        <f t="shared" si="186"/>
        <v>0</v>
      </c>
      <c r="Z331" s="12"/>
      <c r="AA331" s="24"/>
      <c r="AB331" s="24"/>
    </row>
    <row r="332" spans="1:28" ht="15" hidden="1" customHeight="1" x14ac:dyDescent="0.25">
      <c r="A332" s="56"/>
      <c r="B332" s="54" t="s">
        <v>207</v>
      </c>
      <c r="C332" s="54"/>
      <c r="D332" s="54"/>
      <c r="E332" s="10">
        <f>IF(G332=0,0,(E334*G334+E336*G336+E338*G338)/G332)</f>
        <v>0</v>
      </c>
      <c r="F332" s="10">
        <f>IF(G332=0,0,(F334*G334+F336*G336+F338*G338)/G332)</f>
        <v>0</v>
      </c>
      <c r="G332" s="11">
        <f>G334+G336+G338</f>
        <v>0</v>
      </c>
      <c r="H332" s="10">
        <f>IF(K332=0,0,(H334*K334+H336*K336+H338*K338)/K332)</f>
        <v>0</v>
      </c>
      <c r="I332" s="10"/>
      <c r="J332" s="10">
        <f>IF(K332=0,0,(J334*K334+J336*K336+J338*K338)/K332)</f>
        <v>0</v>
      </c>
      <c r="K332" s="11">
        <f>K334+K336+K338</f>
        <v>0</v>
      </c>
      <c r="L332" s="22"/>
      <c r="M332" s="22"/>
      <c r="N332" s="10">
        <f>IF(P332=0,0,(N334*P334+N336*P336+N338*P338)/P332)</f>
        <v>0</v>
      </c>
      <c r="O332" s="10">
        <f>IF(P332=0,0,(O334*P334+O336*P336+O338*P338)/P332)</f>
        <v>0</v>
      </c>
      <c r="P332" s="11">
        <f>P334+P336+P338</f>
        <v>0</v>
      </c>
      <c r="Q332" s="10">
        <f>IF(T332=0,0,(Q334*T334+Q336*T336+Q338*T338)/T332)</f>
        <v>0</v>
      </c>
      <c r="R332" s="10"/>
      <c r="S332" s="10">
        <f>IF(T332=0,0,(S334*T334+S336*T336+S338*T338)/T332)</f>
        <v>0</v>
      </c>
      <c r="T332" s="11">
        <f>T334+T336+T338</f>
        <v>0</v>
      </c>
      <c r="U332" s="22"/>
      <c r="V332" s="22"/>
      <c r="W332" s="10"/>
      <c r="X332" s="10"/>
      <c r="Y332" s="10">
        <f>IF(Z332=0,0,(Y334*Z334+Y336*Z336+Y338*Z338)/Z332)</f>
        <v>0</v>
      </c>
      <c r="Z332" s="11">
        <f>Z334+Z336+Z338</f>
        <v>0</v>
      </c>
      <c r="AA332" s="22"/>
      <c r="AB332" s="22"/>
    </row>
    <row r="333" spans="1:28" ht="15" hidden="1" customHeight="1" x14ac:dyDescent="0.25">
      <c r="A333" s="56"/>
      <c r="B333" s="54"/>
      <c r="C333" s="54"/>
      <c r="D333" s="54"/>
      <c r="E333" s="10">
        <f>IF(G333=0,0,(E335*G335+E337*G337+E339*G339)/G333)</f>
        <v>0</v>
      </c>
      <c r="F333" s="10">
        <f>IF(G333=0,0,(F335*G335+F337*G337+F339*G339)/G333)</f>
        <v>0</v>
      </c>
      <c r="G333" s="11">
        <f>G335+G337+G339</f>
        <v>0</v>
      </c>
      <c r="H333" s="10">
        <f>IF(K333=0,0,(H335*K335+H337*K337+H339*K339)/K333)</f>
        <v>0</v>
      </c>
      <c r="I333" s="10"/>
      <c r="J333" s="10">
        <f>IF(K333=0,0,(J335*K335+J337*K337+J339*K339)/K333)</f>
        <v>0</v>
      </c>
      <c r="K333" s="11">
        <f>K335+K337+K339</f>
        <v>0</v>
      </c>
      <c r="L333" s="22"/>
      <c r="M333" s="22"/>
      <c r="N333" s="10">
        <f>IF(P333=0,0,(N335*P335+N337*P337+N339*P339)/P333)</f>
        <v>0</v>
      </c>
      <c r="O333" s="10">
        <f>IF(P333=0,0,(O335*P335+O337*P337+O339*P339)/P333)</f>
        <v>0</v>
      </c>
      <c r="P333" s="11">
        <f>P335+P337+P339</f>
        <v>0</v>
      </c>
      <c r="Q333" s="10">
        <f>IF(T333=0,0,(Q335*T335+Q337*T337+Q339*T339)/T333)</f>
        <v>0</v>
      </c>
      <c r="R333" s="10"/>
      <c r="S333" s="10">
        <f>IF(T333=0,0,(S335*T335+S337*T337+S339*T339)/T333)</f>
        <v>0</v>
      </c>
      <c r="T333" s="11">
        <f>T335+T337+T339</f>
        <v>0</v>
      </c>
      <c r="U333" s="22"/>
      <c r="V333" s="22"/>
      <c r="W333" s="10"/>
      <c r="X333" s="10"/>
      <c r="Y333" s="10">
        <f>IF(Z333=0,0,(Y335*Z335+Y337*Z337+Y339*Z339)/Z333)</f>
        <v>0</v>
      </c>
      <c r="Z333" s="11">
        <f>Z335+Z337+Z339</f>
        <v>0</v>
      </c>
      <c r="AA333" s="22"/>
      <c r="AB333" s="22"/>
    </row>
    <row r="334" spans="1:28" ht="15" hidden="1" customHeight="1" x14ac:dyDescent="0.25">
      <c r="A334" s="56"/>
      <c r="B334" s="52" t="s">
        <v>208</v>
      </c>
      <c r="C334" s="52" t="s">
        <v>209</v>
      </c>
      <c r="D334" s="49"/>
      <c r="E334" s="12"/>
      <c r="F334" s="12"/>
      <c r="G334" s="35"/>
      <c r="H334" s="6">
        <f t="shared" ref="H334:H339" si="187">E334</f>
        <v>0</v>
      </c>
      <c r="I334" s="6"/>
      <c r="J334" s="6">
        <f t="shared" ref="J334:J339" si="188">F334</f>
        <v>0</v>
      </c>
      <c r="K334" s="35"/>
      <c r="L334" s="23"/>
      <c r="M334" s="23"/>
      <c r="N334" s="12"/>
      <c r="O334" s="12"/>
      <c r="P334" s="35"/>
      <c r="Q334" s="6">
        <f t="shared" ref="Q334:Q339" si="189">N334</f>
        <v>0</v>
      </c>
      <c r="R334" s="6"/>
      <c r="S334" s="6">
        <f t="shared" ref="S334:S339" si="190">O334</f>
        <v>0</v>
      </c>
      <c r="T334" s="35"/>
      <c r="U334" s="23"/>
      <c r="V334" s="23"/>
      <c r="W334" s="6"/>
      <c r="X334" s="6"/>
      <c r="Y334" s="6">
        <f t="shared" ref="Y334:Y339" si="191">T334</f>
        <v>0</v>
      </c>
      <c r="Z334" s="35"/>
      <c r="AA334" s="23"/>
      <c r="AB334" s="23"/>
    </row>
    <row r="335" spans="1:28" ht="15" hidden="1" customHeight="1" x14ac:dyDescent="0.25">
      <c r="A335" s="56"/>
      <c r="B335" s="52"/>
      <c r="C335" s="52"/>
      <c r="D335" s="50"/>
      <c r="E335" s="12"/>
      <c r="F335" s="12"/>
      <c r="G335" s="35"/>
      <c r="H335" s="6">
        <f t="shared" si="187"/>
        <v>0</v>
      </c>
      <c r="I335" s="6"/>
      <c r="J335" s="6">
        <f t="shared" si="188"/>
        <v>0</v>
      </c>
      <c r="K335" s="35"/>
      <c r="L335" s="23"/>
      <c r="M335" s="23"/>
      <c r="N335" s="12"/>
      <c r="O335" s="12"/>
      <c r="P335" s="35"/>
      <c r="Q335" s="6">
        <f t="shared" si="189"/>
        <v>0</v>
      </c>
      <c r="R335" s="6"/>
      <c r="S335" s="6">
        <f t="shared" si="190"/>
        <v>0</v>
      </c>
      <c r="T335" s="35"/>
      <c r="U335" s="23"/>
      <c r="V335" s="23"/>
      <c r="W335" s="6"/>
      <c r="X335" s="6"/>
      <c r="Y335" s="6">
        <f t="shared" si="191"/>
        <v>0</v>
      </c>
      <c r="Z335" s="35"/>
      <c r="AA335" s="23"/>
      <c r="AB335" s="23"/>
    </row>
    <row r="336" spans="1:28" ht="15" hidden="1" customHeight="1" x14ac:dyDescent="0.25">
      <c r="A336" s="56"/>
      <c r="B336" s="52"/>
      <c r="C336" s="52" t="s">
        <v>210</v>
      </c>
      <c r="D336" s="49"/>
      <c r="E336" s="12"/>
      <c r="F336" s="12"/>
      <c r="G336" s="35"/>
      <c r="H336" s="6">
        <f t="shared" si="187"/>
        <v>0</v>
      </c>
      <c r="I336" s="6"/>
      <c r="J336" s="6">
        <f t="shared" si="188"/>
        <v>0</v>
      </c>
      <c r="K336" s="35"/>
      <c r="L336" s="23"/>
      <c r="M336" s="23"/>
      <c r="N336" s="12"/>
      <c r="O336" s="12"/>
      <c r="P336" s="35"/>
      <c r="Q336" s="6">
        <f t="shared" si="189"/>
        <v>0</v>
      </c>
      <c r="R336" s="6"/>
      <c r="S336" s="6">
        <f t="shared" si="190"/>
        <v>0</v>
      </c>
      <c r="T336" s="35"/>
      <c r="U336" s="23"/>
      <c r="V336" s="23"/>
      <c r="W336" s="6"/>
      <c r="X336" s="6"/>
      <c r="Y336" s="6">
        <f t="shared" si="191"/>
        <v>0</v>
      </c>
      <c r="Z336" s="35"/>
      <c r="AA336" s="23"/>
      <c r="AB336" s="23"/>
    </row>
    <row r="337" spans="1:28" ht="15" hidden="1" customHeight="1" x14ac:dyDescent="0.25">
      <c r="A337" s="56"/>
      <c r="B337" s="52"/>
      <c r="C337" s="52"/>
      <c r="D337" s="50"/>
      <c r="E337" s="12"/>
      <c r="F337" s="12"/>
      <c r="G337" s="35"/>
      <c r="H337" s="6">
        <f t="shared" si="187"/>
        <v>0</v>
      </c>
      <c r="I337" s="6"/>
      <c r="J337" s="6">
        <f t="shared" si="188"/>
        <v>0</v>
      </c>
      <c r="K337" s="35"/>
      <c r="L337" s="23"/>
      <c r="M337" s="23"/>
      <c r="N337" s="12"/>
      <c r="O337" s="12"/>
      <c r="P337" s="35"/>
      <c r="Q337" s="6">
        <f t="shared" si="189"/>
        <v>0</v>
      </c>
      <c r="R337" s="6"/>
      <c r="S337" s="6">
        <f t="shared" si="190"/>
        <v>0</v>
      </c>
      <c r="T337" s="35"/>
      <c r="U337" s="23"/>
      <c r="V337" s="23"/>
      <c r="W337" s="6"/>
      <c r="X337" s="6"/>
      <c r="Y337" s="6">
        <f t="shared" si="191"/>
        <v>0</v>
      </c>
      <c r="Z337" s="35"/>
      <c r="AA337" s="23"/>
      <c r="AB337" s="23"/>
    </row>
    <row r="338" spans="1:28" ht="15" hidden="1" customHeight="1" x14ac:dyDescent="0.25">
      <c r="A338" s="56"/>
      <c r="B338" s="52"/>
      <c r="C338" s="52" t="s">
        <v>211</v>
      </c>
      <c r="D338" s="50"/>
      <c r="E338" s="12"/>
      <c r="F338" s="12"/>
      <c r="G338" s="12"/>
      <c r="H338" s="6">
        <f t="shared" si="187"/>
        <v>0</v>
      </c>
      <c r="I338" s="6"/>
      <c r="J338" s="6">
        <f t="shared" si="188"/>
        <v>0</v>
      </c>
      <c r="K338" s="12"/>
      <c r="L338" s="24"/>
      <c r="M338" s="24"/>
      <c r="N338" s="12"/>
      <c r="O338" s="12"/>
      <c r="P338" s="12"/>
      <c r="Q338" s="6">
        <f t="shared" si="189"/>
        <v>0</v>
      </c>
      <c r="R338" s="6"/>
      <c r="S338" s="6">
        <f t="shared" si="190"/>
        <v>0</v>
      </c>
      <c r="T338" s="12"/>
      <c r="U338" s="24"/>
      <c r="V338" s="24"/>
      <c r="W338" s="6"/>
      <c r="X338" s="6"/>
      <c r="Y338" s="6">
        <f t="shared" si="191"/>
        <v>0</v>
      </c>
      <c r="Z338" s="12"/>
      <c r="AA338" s="24"/>
      <c r="AB338" s="24"/>
    </row>
    <row r="339" spans="1:28" ht="15" hidden="1" customHeight="1" x14ac:dyDescent="0.25">
      <c r="A339" s="56"/>
      <c r="B339" s="52"/>
      <c r="C339" s="52"/>
      <c r="D339" s="50"/>
      <c r="E339" s="12"/>
      <c r="F339" s="12"/>
      <c r="G339" s="12"/>
      <c r="H339" s="6">
        <f t="shared" si="187"/>
        <v>0</v>
      </c>
      <c r="I339" s="6"/>
      <c r="J339" s="6">
        <f t="shared" si="188"/>
        <v>0</v>
      </c>
      <c r="K339" s="12"/>
      <c r="L339" s="24"/>
      <c r="M339" s="24"/>
      <c r="N339" s="12"/>
      <c r="O339" s="12"/>
      <c r="P339" s="12"/>
      <c r="Q339" s="6">
        <f t="shared" si="189"/>
        <v>0</v>
      </c>
      <c r="R339" s="6"/>
      <c r="S339" s="6">
        <f t="shared" si="190"/>
        <v>0</v>
      </c>
      <c r="T339" s="12"/>
      <c r="U339" s="24"/>
      <c r="V339" s="24"/>
      <c r="W339" s="6"/>
      <c r="X339" s="6"/>
      <c r="Y339" s="6">
        <f t="shared" si="191"/>
        <v>0</v>
      </c>
      <c r="Z339" s="12"/>
      <c r="AA339" s="24"/>
      <c r="AB339" s="24"/>
    </row>
    <row r="340" spans="1:28" ht="15" hidden="1" customHeight="1" x14ac:dyDescent="0.25">
      <c r="A340" s="56"/>
      <c r="B340" s="54" t="s">
        <v>212</v>
      </c>
      <c r="C340" s="54"/>
      <c r="D340" s="54"/>
      <c r="E340" s="10">
        <f>IF(G340=0,0,(E342*G342+E344*G344+E346*G346)/G340)</f>
        <v>0</v>
      </c>
      <c r="F340" s="10">
        <f>IF(G340=0,0,(F342*G342+F344*G344+F346*G346)/G340)</f>
        <v>0</v>
      </c>
      <c r="G340" s="11">
        <f>G342+G344+G346</f>
        <v>0</v>
      </c>
      <c r="H340" s="10">
        <f>IF(K340=0,0,(H342*K342+H344*K344+H346*K346)/K340)</f>
        <v>0</v>
      </c>
      <c r="I340" s="10"/>
      <c r="J340" s="10">
        <f>IF(K340=0,0,(J342*K342+J344*K344+J346*K346)/K340)</f>
        <v>0</v>
      </c>
      <c r="K340" s="11">
        <f>K342+K344+K346</f>
        <v>0</v>
      </c>
      <c r="L340" s="22"/>
      <c r="M340" s="22"/>
      <c r="N340" s="10">
        <f>IF(P340=0,0,(N342*P342+N344*P344+N346*P346)/P340)</f>
        <v>0</v>
      </c>
      <c r="O340" s="10">
        <f>IF(P340=0,0,(O342*P342+O344*P344+O346*P346)/P340)</f>
        <v>0</v>
      </c>
      <c r="P340" s="11">
        <f>P342+P344+P346</f>
        <v>0</v>
      </c>
      <c r="Q340" s="10">
        <f>IF(T340=0,0,(Q342*T342+Q344*T344+Q346*T346)/T340)</f>
        <v>0</v>
      </c>
      <c r="R340" s="10"/>
      <c r="S340" s="10">
        <f>IF(T340=0,0,(S342*T342+S344*T344+S346*T346)/T340)</f>
        <v>0</v>
      </c>
      <c r="T340" s="11">
        <f>T342+T344+T346</f>
        <v>0</v>
      </c>
      <c r="U340" s="22"/>
      <c r="V340" s="22"/>
      <c r="W340" s="10"/>
      <c r="X340" s="10"/>
      <c r="Y340" s="10">
        <f>IF(Z340=0,0,(Y342*Z342+Y344*Z344+Y346*Z346)/Z340)</f>
        <v>0</v>
      </c>
      <c r="Z340" s="11">
        <f>Z342+Z344+Z346</f>
        <v>0</v>
      </c>
      <c r="AA340" s="22"/>
      <c r="AB340" s="22"/>
    </row>
    <row r="341" spans="1:28" ht="15" hidden="1" customHeight="1" x14ac:dyDescent="0.25">
      <c r="A341" s="56"/>
      <c r="B341" s="54"/>
      <c r="C341" s="54"/>
      <c r="D341" s="54"/>
      <c r="E341" s="10">
        <f>IF(G341=0,0,(E343*G343+E345*G345+E347*G347)/G341)</f>
        <v>0</v>
      </c>
      <c r="F341" s="10">
        <f>IF(G341=0,0,(F343*G343+F345*G345+F347*G347)/G341)</f>
        <v>0</v>
      </c>
      <c r="G341" s="11">
        <f>G343+G345+G347</f>
        <v>0</v>
      </c>
      <c r="H341" s="10">
        <f>IF(K341=0,0,(H343*K343+H345*K345+H347*K347)/K341)</f>
        <v>0</v>
      </c>
      <c r="I341" s="10"/>
      <c r="J341" s="10">
        <f>IF(K341=0,0,(J343*K343+J345*K345+J347*K347)/K341)</f>
        <v>0</v>
      </c>
      <c r="K341" s="11">
        <f>K343+K345+K347</f>
        <v>0</v>
      </c>
      <c r="L341" s="22"/>
      <c r="M341" s="22"/>
      <c r="N341" s="10">
        <f>IF(P341=0,0,(N343*P343+N345*P345+N347*P347)/P341)</f>
        <v>0</v>
      </c>
      <c r="O341" s="10">
        <f>IF(P341=0,0,(O343*P343+O345*P345+O347*P347)/P341)</f>
        <v>0</v>
      </c>
      <c r="P341" s="11">
        <f>P343+P345+P347</f>
        <v>0</v>
      </c>
      <c r="Q341" s="10">
        <f>IF(T341=0,0,(Q343*T343+Q345*T345+Q347*T347)/T341)</f>
        <v>0</v>
      </c>
      <c r="R341" s="10"/>
      <c r="S341" s="10">
        <f>IF(T341=0,0,(S343*T343+S345*T345+S347*T347)/T341)</f>
        <v>0</v>
      </c>
      <c r="T341" s="11">
        <f>T343+T345+T347</f>
        <v>0</v>
      </c>
      <c r="U341" s="22"/>
      <c r="V341" s="22"/>
      <c r="W341" s="10"/>
      <c r="X341" s="10"/>
      <c r="Y341" s="10">
        <f>IF(Z341=0,0,(Y343*Z343+Y345*Z345+Y347*Z347)/Z341)</f>
        <v>0</v>
      </c>
      <c r="Z341" s="11">
        <f>Z343+Z345+Z347</f>
        <v>0</v>
      </c>
      <c r="AA341" s="22"/>
      <c r="AB341" s="22"/>
    </row>
    <row r="342" spans="1:28" ht="15" hidden="1" customHeight="1" x14ac:dyDescent="0.25">
      <c r="A342" s="56"/>
      <c r="B342" s="52" t="s">
        <v>213</v>
      </c>
      <c r="C342" s="52" t="s">
        <v>214</v>
      </c>
      <c r="D342" s="49"/>
      <c r="E342" s="12"/>
      <c r="F342" s="12"/>
      <c r="G342" s="35"/>
      <c r="H342" s="6">
        <f t="shared" ref="H342:H347" si="192">E342</f>
        <v>0</v>
      </c>
      <c r="I342" s="6"/>
      <c r="J342" s="6">
        <f t="shared" ref="J342:J347" si="193">F342</f>
        <v>0</v>
      </c>
      <c r="K342" s="35"/>
      <c r="L342" s="23"/>
      <c r="M342" s="23"/>
      <c r="N342" s="12"/>
      <c r="O342" s="12"/>
      <c r="P342" s="35"/>
      <c r="Q342" s="6">
        <f t="shared" ref="Q342:Q347" si="194">N342</f>
        <v>0</v>
      </c>
      <c r="R342" s="6"/>
      <c r="S342" s="6">
        <f t="shared" ref="S342:S347" si="195">O342</f>
        <v>0</v>
      </c>
      <c r="T342" s="35"/>
      <c r="U342" s="23"/>
      <c r="V342" s="23"/>
      <c r="W342" s="6"/>
      <c r="X342" s="6"/>
      <c r="Y342" s="6">
        <f t="shared" ref="Y342:Y347" si="196">T342</f>
        <v>0</v>
      </c>
      <c r="Z342" s="35"/>
      <c r="AA342" s="23"/>
      <c r="AB342" s="23"/>
    </row>
    <row r="343" spans="1:28" ht="15" hidden="1" customHeight="1" x14ac:dyDescent="0.25">
      <c r="A343" s="56"/>
      <c r="B343" s="52"/>
      <c r="C343" s="52"/>
      <c r="D343" s="50"/>
      <c r="E343" s="12"/>
      <c r="F343" s="12"/>
      <c r="G343" s="35"/>
      <c r="H343" s="6">
        <f t="shared" si="192"/>
        <v>0</v>
      </c>
      <c r="I343" s="6"/>
      <c r="J343" s="6">
        <f t="shared" si="193"/>
        <v>0</v>
      </c>
      <c r="K343" s="35"/>
      <c r="L343" s="23"/>
      <c r="M343" s="23"/>
      <c r="N343" s="12"/>
      <c r="O343" s="12"/>
      <c r="P343" s="35"/>
      <c r="Q343" s="6">
        <f t="shared" si="194"/>
        <v>0</v>
      </c>
      <c r="R343" s="6"/>
      <c r="S343" s="6">
        <f t="shared" si="195"/>
        <v>0</v>
      </c>
      <c r="T343" s="35"/>
      <c r="U343" s="23"/>
      <c r="V343" s="23"/>
      <c r="W343" s="6"/>
      <c r="X343" s="6"/>
      <c r="Y343" s="6">
        <f t="shared" si="196"/>
        <v>0</v>
      </c>
      <c r="Z343" s="35"/>
      <c r="AA343" s="23"/>
      <c r="AB343" s="23"/>
    </row>
    <row r="344" spans="1:28" ht="15" hidden="1" customHeight="1" x14ac:dyDescent="0.25">
      <c r="A344" s="56"/>
      <c r="B344" s="52"/>
      <c r="C344" s="52" t="s">
        <v>215</v>
      </c>
      <c r="D344" s="49"/>
      <c r="E344" s="12"/>
      <c r="F344" s="12"/>
      <c r="G344" s="35"/>
      <c r="H344" s="6">
        <f t="shared" si="192"/>
        <v>0</v>
      </c>
      <c r="I344" s="6"/>
      <c r="J344" s="6">
        <f t="shared" si="193"/>
        <v>0</v>
      </c>
      <c r="K344" s="35"/>
      <c r="L344" s="23"/>
      <c r="M344" s="23"/>
      <c r="N344" s="12"/>
      <c r="O344" s="12"/>
      <c r="P344" s="35"/>
      <c r="Q344" s="6">
        <f t="shared" si="194"/>
        <v>0</v>
      </c>
      <c r="R344" s="6"/>
      <c r="S344" s="6">
        <f t="shared" si="195"/>
        <v>0</v>
      </c>
      <c r="T344" s="35"/>
      <c r="U344" s="23"/>
      <c r="V344" s="23"/>
      <c r="W344" s="6"/>
      <c r="X344" s="6"/>
      <c r="Y344" s="6">
        <f t="shared" si="196"/>
        <v>0</v>
      </c>
      <c r="Z344" s="35"/>
      <c r="AA344" s="23"/>
      <c r="AB344" s="23"/>
    </row>
    <row r="345" spans="1:28" ht="15" hidden="1" customHeight="1" x14ac:dyDescent="0.25">
      <c r="A345" s="56"/>
      <c r="B345" s="52"/>
      <c r="C345" s="52"/>
      <c r="D345" s="50"/>
      <c r="E345" s="12"/>
      <c r="F345" s="12"/>
      <c r="G345" s="35"/>
      <c r="H345" s="6">
        <f t="shared" si="192"/>
        <v>0</v>
      </c>
      <c r="I345" s="6"/>
      <c r="J345" s="6">
        <f t="shared" si="193"/>
        <v>0</v>
      </c>
      <c r="K345" s="35"/>
      <c r="L345" s="23"/>
      <c r="M345" s="23"/>
      <c r="N345" s="12"/>
      <c r="O345" s="12"/>
      <c r="P345" s="35"/>
      <c r="Q345" s="6">
        <f t="shared" si="194"/>
        <v>0</v>
      </c>
      <c r="R345" s="6"/>
      <c r="S345" s="6">
        <f t="shared" si="195"/>
        <v>0</v>
      </c>
      <c r="T345" s="35"/>
      <c r="U345" s="23"/>
      <c r="V345" s="23"/>
      <c r="W345" s="6"/>
      <c r="X345" s="6"/>
      <c r="Y345" s="6">
        <f t="shared" si="196"/>
        <v>0</v>
      </c>
      <c r="Z345" s="35"/>
      <c r="AA345" s="23"/>
      <c r="AB345" s="23"/>
    </row>
    <row r="346" spans="1:28" ht="15" hidden="1" customHeight="1" x14ac:dyDescent="0.25">
      <c r="A346" s="56"/>
      <c r="B346" s="52"/>
      <c r="C346" s="52" t="s">
        <v>216</v>
      </c>
      <c r="D346" s="50"/>
      <c r="E346" s="12"/>
      <c r="F346" s="12"/>
      <c r="G346" s="12"/>
      <c r="H346" s="6">
        <f t="shared" si="192"/>
        <v>0</v>
      </c>
      <c r="I346" s="6"/>
      <c r="J346" s="6">
        <f t="shared" si="193"/>
        <v>0</v>
      </c>
      <c r="K346" s="12"/>
      <c r="L346" s="24"/>
      <c r="M346" s="24"/>
      <c r="N346" s="12"/>
      <c r="O346" s="12"/>
      <c r="P346" s="12"/>
      <c r="Q346" s="6">
        <f t="shared" si="194"/>
        <v>0</v>
      </c>
      <c r="R346" s="6"/>
      <c r="S346" s="6">
        <f t="shared" si="195"/>
        <v>0</v>
      </c>
      <c r="T346" s="12"/>
      <c r="U346" s="24"/>
      <c r="V346" s="24"/>
      <c r="W346" s="6"/>
      <c r="X346" s="6"/>
      <c r="Y346" s="6">
        <f t="shared" si="196"/>
        <v>0</v>
      </c>
      <c r="Z346" s="12"/>
      <c r="AA346" s="24"/>
      <c r="AB346" s="24"/>
    </row>
    <row r="347" spans="1:28" ht="15" hidden="1" customHeight="1" x14ac:dyDescent="0.25">
      <c r="A347" s="56"/>
      <c r="B347" s="52"/>
      <c r="C347" s="52"/>
      <c r="D347" s="50"/>
      <c r="E347" s="12"/>
      <c r="F347" s="12"/>
      <c r="G347" s="12"/>
      <c r="H347" s="6">
        <f t="shared" si="192"/>
        <v>0</v>
      </c>
      <c r="I347" s="6"/>
      <c r="J347" s="6">
        <f t="shared" si="193"/>
        <v>0</v>
      </c>
      <c r="K347" s="12"/>
      <c r="L347" s="24"/>
      <c r="M347" s="24"/>
      <c r="N347" s="12"/>
      <c r="O347" s="12"/>
      <c r="P347" s="12"/>
      <c r="Q347" s="6">
        <f t="shared" si="194"/>
        <v>0</v>
      </c>
      <c r="R347" s="6"/>
      <c r="S347" s="6">
        <f t="shared" si="195"/>
        <v>0</v>
      </c>
      <c r="T347" s="12"/>
      <c r="U347" s="24"/>
      <c r="V347" s="24"/>
      <c r="W347" s="6"/>
      <c r="X347" s="6"/>
      <c r="Y347" s="6">
        <f t="shared" si="196"/>
        <v>0</v>
      </c>
      <c r="Z347" s="12"/>
      <c r="AA347" s="24"/>
      <c r="AB347" s="24"/>
    </row>
    <row r="348" spans="1:28" ht="15" hidden="1" customHeight="1" x14ac:dyDescent="0.25">
      <c r="A348" s="56"/>
      <c r="B348" s="54" t="s">
        <v>217</v>
      </c>
      <c r="C348" s="54"/>
      <c r="D348" s="54"/>
      <c r="E348" s="10">
        <f>IF(G348=0,0,(E350*G350+E352*G352+E354*G354)/G348)</f>
        <v>0</v>
      </c>
      <c r="F348" s="10">
        <f>IF(G348=0,0,(F350*G350+F352*G352+F354*G354)/G348)</f>
        <v>0</v>
      </c>
      <c r="G348" s="11">
        <f>G350+G352+G354</f>
        <v>0</v>
      </c>
      <c r="H348" s="10">
        <f>IF(K348=0,0,(H350*K350+H352*K352+H354*K354)/K348)</f>
        <v>0</v>
      </c>
      <c r="I348" s="10"/>
      <c r="J348" s="10">
        <f>IF(K348=0,0,(J350*K350+J352*K352+J354*K354)/K348)</f>
        <v>0</v>
      </c>
      <c r="K348" s="11">
        <f>K350+K352+K354</f>
        <v>0</v>
      </c>
      <c r="L348" s="22"/>
      <c r="M348" s="22"/>
      <c r="N348" s="10">
        <f>IF(P348=0,0,(N350*P350+N352*P352+N354*P354)/P348)</f>
        <v>0</v>
      </c>
      <c r="O348" s="10">
        <f>IF(P348=0,0,(O350*P350+O352*P352+O354*P354)/P348)</f>
        <v>0</v>
      </c>
      <c r="P348" s="11">
        <f>P350+P352+P354</f>
        <v>0</v>
      </c>
      <c r="Q348" s="10">
        <f>IF(T348=0,0,(Q350*T350+Q352*T352+Q354*T354)/T348)</f>
        <v>0</v>
      </c>
      <c r="R348" s="10"/>
      <c r="S348" s="10">
        <f>IF(T348=0,0,(S350*T350+S352*T352+S354*T354)/T348)</f>
        <v>0</v>
      </c>
      <c r="T348" s="11">
        <f>T350+T352+T354</f>
        <v>0</v>
      </c>
      <c r="U348" s="22"/>
      <c r="V348" s="22"/>
      <c r="W348" s="10"/>
      <c r="X348" s="10"/>
      <c r="Y348" s="10">
        <f>IF(Z348=0,0,(Y350*Z350+Y352*Z352+Y354*Z354)/Z348)</f>
        <v>0</v>
      </c>
      <c r="Z348" s="11">
        <f>Z350+Z352+Z354</f>
        <v>0</v>
      </c>
      <c r="AA348" s="22"/>
      <c r="AB348" s="22"/>
    </row>
    <row r="349" spans="1:28" ht="15" hidden="1" customHeight="1" x14ac:dyDescent="0.25">
      <c r="A349" s="56"/>
      <c r="B349" s="54"/>
      <c r="C349" s="54"/>
      <c r="D349" s="54"/>
      <c r="E349" s="10">
        <f>IF(G349=0,0,(E351*G351+E353*G353+E355*G355)/G349)</f>
        <v>0</v>
      </c>
      <c r="F349" s="10">
        <f>IF(G349=0,0,(F351*G351+F353*G353+F355*G355)/G349)</f>
        <v>0</v>
      </c>
      <c r="G349" s="11">
        <f>G351+G353+G355</f>
        <v>0</v>
      </c>
      <c r="H349" s="10">
        <f>IF(K349=0,0,(H351*K351+H353*K353+H355*K355)/K349)</f>
        <v>0</v>
      </c>
      <c r="I349" s="10"/>
      <c r="J349" s="10">
        <f>IF(K349=0,0,(J351*K351+J353*K353+J355*K355)/K349)</f>
        <v>0</v>
      </c>
      <c r="K349" s="11">
        <f>K351+K353+K355</f>
        <v>0</v>
      </c>
      <c r="L349" s="22"/>
      <c r="M349" s="22"/>
      <c r="N349" s="10">
        <f>IF(P349=0,0,(N351*P351+N353*P353+N355*P355)/P349)</f>
        <v>0</v>
      </c>
      <c r="O349" s="10">
        <f>IF(P349=0,0,(O351*P351+O353*P353+O355*P355)/P349)</f>
        <v>0</v>
      </c>
      <c r="P349" s="11">
        <f>P351+P353+P355</f>
        <v>0</v>
      </c>
      <c r="Q349" s="10">
        <f>IF(T349=0,0,(Q351*T351+Q353*T353+Q355*T355)/T349)</f>
        <v>0</v>
      </c>
      <c r="R349" s="10"/>
      <c r="S349" s="10">
        <f>IF(T349=0,0,(S351*T351+S353*T353+S355*T355)/T349)</f>
        <v>0</v>
      </c>
      <c r="T349" s="11">
        <f>T351+T353+T355</f>
        <v>0</v>
      </c>
      <c r="U349" s="22"/>
      <c r="V349" s="22"/>
      <c r="W349" s="10"/>
      <c r="X349" s="10"/>
      <c r="Y349" s="10">
        <f>IF(Z349=0,0,(Y351*Z351+Y353*Z353+Y355*Z355)/Z349)</f>
        <v>0</v>
      </c>
      <c r="Z349" s="11">
        <f>Z351+Z353+Z355</f>
        <v>0</v>
      </c>
      <c r="AA349" s="22"/>
      <c r="AB349" s="22"/>
    </row>
    <row r="350" spans="1:28" ht="15" hidden="1" customHeight="1" x14ac:dyDescent="0.25">
      <c r="A350" s="56"/>
      <c r="B350" s="52" t="s">
        <v>218</v>
      </c>
      <c r="C350" s="52" t="s">
        <v>219</v>
      </c>
      <c r="D350" s="49"/>
      <c r="E350" s="12"/>
      <c r="F350" s="12"/>
      <c r="G350" s="35"/>
      <c r="H350" s="6">
        <f t="shared" ref="H350:H355" si="197">E350</f>
        <v>0</v>
      </c>
      <c r="I350" s="6"/>
      <c r="J350" s="6">
        <f t="shared" ref="J350:J355" si="198">F350</f>
        <v>0</v>
      </c>
      <c r="K350" s="35"/>
      <c r="L350" s="23"/>
      <c r="M350" s="23"/>
      <c r="N350" s="12"/>
      <c r="O350" s="12"/>
      <c r="P350" s="35"/>
      <c r="Q350" s="6">
        <f t="shared" ref="Q350:Q355" si="199">N350</f>
        <v>0</v>
      </c>
      <c r="R350" s="6"/>
      <c r="S350" s="6">
        <f t="shared" ref="S350:S355" si="200">O350</f>
        <v>0</v>
      </c>
      <c r="T350" s="35"/>
      <c r="U350" s="23"/>
      <c r="V350" s="23"/>
      <c r="W350" s="6"/>
      <c r="X350" s="6"/>
      <c r="Y350" s="6">
        <f t="shared" ref="Y350:Y355" si="201">T350</f>
        <v>0</v>
      </c>
      <c r="Z350" s="35"/>
      <c r="AA350" s="23"/>
      <c r="AB350" s="23"/>
    </row>
    <row r="351" spans="1:28" ht="15" hidden="1" customHeight="1" x14ac:dyDescent="0.25">
      <c r="A351" s="56"/>
      <c r="B351" s="52"/>
      <c r="C351" s="52"/>
      <c r="D351" s="50"/>
      <c r="E351" s="12"/>
      <c r="F351" s="12"/>
      <c r="G351" s="35"/>
      <c r="H351" s="6">
        <f t="shared" si="197"/>
        <v>0</v>
      </c>
      <c r="I351" s="6"/>
      <c r="J351" s="6">
        <f t="shared" si="198"/>
        <v>0</v>
      </c>
      <c r="K351" s="35"/>
      <c r="L351" s="23"/>
      <c r="M351" s="23"/>
      <c r="N351" s="12"/>
      <c r="O351" s="12"/>
      <c r="P351" s="35"/>
      <c r="Q351" s="6">
        <f t="shared" si="199"/>
        <v>0</v>
      </c>
      <c r="R351" s="6"/>
      <c r="S351" s="6">
        <f t="shared" si="200"/>
        <v>0</v>
      </c>
      <c r="T351" s="35"/>
      <c r="U351" s="23"/>
      <c r="V351" s="23"/>
      <c r="W351" s="6"/>
      <c r="X351" s="6"/>
      <c r="Y351" s="6">
        <f t="shared" si="201"/>
        <v>0</v>
      </c>
      <c r="Z351" s="35"/>
      <c r="AA351" s="23"/>
      <c r="AB351" s="23"/>
    </row>
    <row r="352" spans="1:28" ht="15" hidden="1" customHeight="1" x14ac:dyDescent="0.25">
      <c r="A352" s="56"/>
      <c r="B352" s="52"/>
      <c r="C352" s="52" t="s">
        <v>220</v>
      </c>
      <c r="D352" s="49"/>
      <c r="E352" s="12"/>
      <c r="F352" s="12"/>
      <c r="G352" s="35"/>
      <c r="H352" s="6">
        <f t="shared" si="197"/>
        <v>0</v>
      </c>
      <c r="I352" s="6"/>
      <c r="J352" s="6">
        <f t="shared" si="198"/>
        <v>0</v>
      </c>
      <c r="K352" s="35"/>
      <c r="L352" s="23"/>
      <c r="M352" s="23"/>
      <c r="N352" s="12"/>
      <c r="O352" s="12"/>
      <c r="P352" s="35"/>
      <c r="Q352" s="6">
        <f t="shared" si="199"/>
        <v>0</v>
      </c>
      <c r="R352" s="6"/>
      <c r="S352" s="6">
        <f t="shared" si="200"/>
        <v>0</v>
      </c>
      <c r="T352" s="35"/>
      <c r="U352" s="23"/>
      <c r="V352" s="23"/>
      <c r="W352" s="6"/>
      <c r="X352" s="6"/>
      <c r="Y352" s="6">
        <f t="shared" si="201"/>
        <v>0</v>
      </c>
      <c r="Z352" s="35"/>
      <c r="AA352" s="23"/>
      <c r="AB352" s="23"/>
    </row>
    <row r="353" spans="1:28" ht="15" hidden="1" customHeight="1" x14ac:dyDescent="0.25">
      <c r="A353" s="56"/>
      <c r="B353" s="52"/>
      <c r="C353" s="52"/>
      <c r="D353" s="50"/>
      <c r="E353" s="12"/>
      <c r="F353" s="12"/>
      <c r="G353" s="35"/>
      <c r="H353" s="6">
        <f t="shared" si="197"/>
        <v>0</v>
      </c>
      <c r="I353" s="6"/>
      <c r="J353" s="6">
        <f t="shared" si="198"/>
        <v>0</v>
      </c>
      <c r="K353" s="35"/>
      <c r="L353" s="23"/>
      <c r="M353" s="23"/>
      <c r="N353" s="12"/>
      <c r="O353" s="12"/>
      <c r="P353" s="35"/>
      <c r="Q353" s="6">
        <f t="shared" si="199"/>
        <v>0</v>
      </c>
      <c r="R353" s="6"/>
      <c r="S353" s="6">
        <f t="shared" si="200"/>
        <v>0</v>
      </c>
      <c r="T353" s="35"/>
      <c r="U353" s="23"/>
      <c r="V353" s="23"/>
      <c r="W353" s="6"/>
      <c r="X353" s="6"/>
      <c r="Y353" s="6">
        <f t="shared" si="201"/>
        <v>0</v>
      </c>
      <c r="Z353" s="35"/>
      <c r="AA353" s="23"/>
      <c r="AB353" s="23"/>
    </row>
    <row r="354" spans="1:28" ht="15" hidden="1" customHeight="1" x14ac:dyDescent="0.25">
      <c r="A354" s="56"/>
      <c r="B354" s="52"/>
      <c r="C354" s="52" t="s">
        <v>221</v>
      </c>
      <c r="D354" s="50"/>
      <c r="E354" s="12"/>
      <c r="F354" s="12"/>
      <c r="G354" s="12"/>
      <c r="H354" s="6">
        <f t="shared" si="197"/>
        <v>0</v>
      </c>
      <c r="I354" s="6"/>
      <c r="J354" s="6">
        <f t="shared" si="198"/>
        <v>0</v>
      </c>
      <c r="K354" s="12"/>
      <c r="L354" s="24"/>
      <c r="M354" s="24"/>
      <c r="N354" s="12"/>
      <c r="O354" s="12"/>
      <c r="P354" s="12"/>
      <c r="Q354" s="6">
        <f t="shared" si="199"/>
        <v>0</v>
      </c>
      <c r="R354" s="6"/>
      <c r="S354" s="6">
        <f t="shared" si="200"/>
        <v>0</v>
      </c>
      <c r="T354" s="12"/>
      <c r="U354" s="24"/>
      <c r="V354" s="24"/>
      <c r="W354" s="6"/>
      <c r="X354" s="6"/>
      <c r="Y354" s="6">
        <f t="shared" si="201"/>
        <v>0</v>
      </c>
      <c r="Z354" s="12"/>
      <c r="AA354" s="24"/>
      <c r="AB354" s="24"/>
    </row>
    <row r="355" spans="1:28" ht="15" hidden="1" customHeight="1" x14ac:dyDescent="0.25">
      <c r="A355" s="56"/>
      <c r="B355" s="52"/>
      <c r="C355" s="52"/>
      <c r="D355" s="50"/>
      <c r="E355" s="12"/>
      <c r="F355" s="12"/>
      <c r="G355" s="12"/>
      <c r="H355" s="6">
        <f t="shared" si="197"/>
        <v>0</v>
      </c>
      <c r="I355" s="6"/>
      <c r="J355" s="6">
        <f t="shared" si="198"/>
        <v>0</v>
      </c>
      <c r="K355" s="12"/>
      <c r="L355" s="24"/>
      <c r="M355" s="24"/>
      <c r="N355" s="12"/>
      <c r="O355" s="12"/>
      <c r="P355" s="12"/>
      <c r="Q355" s="6">
        <f t="shared" si="199"/>
        <v>0</v>
      </c>
      <c r="R355" s="6"/>
      <c r="S355" s="6">
        <f t="shared" si="200"/>
        <v>0</v>
      </c>
      <c r="T355" s="12"/>
      <c r="U355" s="24"/>
      <c r="V355" s="24"/>
      <c r="W355" s="6"/>
      <c r="X355" s="6"/>
      <c r="Y355" s="6">
        <f t="shared" si="201"/>
        <v>0</v>
      </c>
      <c r="Z355" s="12"/>
      <c r="AA355" s="24"/>
      <c r="AB355" s="24"/>
    </row>
    <row r="356" spans="1:28" ht="15" hidden="1" customHeight="1" x14ac:dyDescent="0.25">
      <c r="A356" s="56"/>
      <c r="B356" s="54" t="s">
        <v>222</v>
      </c>
      <c r="C356" s="54"/>
      <c r="D356" s="54"/>
      <c r="E356" s="10">
        <f>IF(G356=0,0,(E358*G358+E360*G360+E362*G362)/G356)</f>
        <v>0</v>
      </c>
      <c r="F356" s="10">
        <f>IF(G356=0,0,(F358*G358+F360*G360+F362*G362)/G356)</f>
        <v>0</v>
      </c>
      <c r="G356" s="11">
        <f>G358+G360+G362</f>
        <v>0</v>
      </c>
      <c r="H356" s="10">
        <f>IF(K356=0,0,(H358*K358+H360*K360+H362*K362)/K356)</f>
        <v>0</v>
      </c>
      <c r="I356" s="10"/>
      <c r="J356" s="10">
        <f>IF(K356=0,0,(J358*K358+J360*K360+J362*K362)/K356)</f>
        <v>0</v>
      </c>
      <c r="K356" s="11">
        <f>K358+K360+K362</f>
        <v>0</v>
      </c>
      <c r="L356" s="22"/>
      <c r="M356" s="22"/>
      <c r="N356" s="10">
        <f>IF(P356=0,0,(N358*P358+N360*P360+N362*P362)/P356)</f>
        <v>0</v>
      </c>
      <c r="O356" s="10">
        <f>IF(P356=0,0,(O358*P358+O360*P360+O362*P362)/P356)</f>
        <v>0</v>
      </c>
      <c r="P356" s="11">
        <f>P358+P360+P362</f>
        <v>0</v>
      </c>
      <c r="Q356" s="10">
        <f>IF(T356=0,0,(Q358*T358+Q360*T360+Q362*T362)/T356)</f>
        <v>0</v>
      </c>
      <c r="R356" s="10"/>
      <c r="S356" s="10">
        <f>IF(T356=0,0,(S358*T358+S360*T360+S362*T362)/T356)</f>
        <v>0</v>
      </c>
      <c r="T356" s="11">
        <f>T358+T360+T362</f>
        <v>0</v>
      </c>
      <c r="U356" s="22"/>
      <c r="V356" s="22"/>
      <c r="W356" s="10"/>
      <c r="X356" s="10"/>
      <c r="Y356" s="10">
        <f>IF(Z356=0,0,(Y358*Z358+Y360*Z360+Y362*Z362)/Z356)</f>
        <v>0</v>
      </c>
      <c r="Z356" s="11">
        <f>Z358+Z360+Z362</f>
        <v>0</v>
      </c>
      <c r="AA356" s="22"/>
      <c r="AB356" s="22"/>
    </row>
    <row r="357" spans="1:28" ht="15" hidden="1" customHeight="1" x14ac:dyDescent="0.25">
      <c r="A357" s="56"/>
      <c r="B357" s="54"/>
      <c r="C357" s="54"/>
      <c r="D357" s="54"/>
      <c r="E357" s="10">
        <f>IF(G357=0,0,(E359*G359+E361*G361+E363*G363)/G357)</f>
        <v>0</v>
      </c>
      <c r="F357" s="10">
        <f>IF(G357=0,0,(F359*G359+F361*G361+F363*G363)/G357)</f>
        <v>0</v>
      </c>
      <c r="G357" s="11">
        <f>G359+G361+G363</f>
        <v>0</v>
      </c>
      <c r="H357" s="10">
        <f>IF(K357=0,0,(H359*K359+H361*K361+H363*K363)/K357)</f>
        <v>0</v>
      </c>
      <c r="I357" s="10"/>
      <c r="J357" s="10">
        <f>IF(K357=0,0,(J359*K359+J361*K361+J363*K363)/K357)</f>
        <v>0</v>
      </c>
      <c r="K357" s="11">
        <f>K359+K361+K363</f>
        <v>0</v>
      </c>
      <c r="L357" s="22"/>
      <c r="M357" s="22"/>
      <c r="N357" s="10">
        <f>IF(P357=0,0,(N359*P359+N361*P361+N363*P363)/P357)</f>
        <v>0</v>
      </c>
      <c r="O357" s="10">
        <f>IF(P357=0,0,(O359*P359+O361*P361+O363*P363)/P357)</f>
        <v>0</v>
      </c>
      <c r="P357" s="11">
        <f>P359+P361+P363</f>
        <v>0</v>
      </c>
      <c r="Q357" s="10">
        <f>IF(T357=0,0,(Q359*T359+Q361*T361+Q363*T363)/T357)</f>
        <v>0</v>
      </c>
      <c r="R357" s="10"/>
      <c r="S357" s="10">
        <f>IF(T357=0,0,(S359*T359+S361*T361+S363*T363)/T357)</f>
        <v>0</v>
      </c>
      <c r="T357" s="11">
        <f>T359+T361+T363</f>
        <v>0</v>
      </c>
      <c r="U357" s="22"/>
      <c r="V357" s="22"/>
      <c r="W357" s="10"/>
      <c r="X357" s="10"/>
      <c r="Y357" s="10">
        <f>IF(Z357=0,0,(Y359*Z359+Y361*Z361+Y363*Z363)/Z357)</f>
        <v>0</v>
      </c>
      <c r="Z357" s="11">
        <f>Z359+Z361+Z363</f>
        <v>0</v>
      </c>
      <c r="AA357" s="22"/>
      <c r="AB357" s="22"/>
    </row>
    <row r="358" spans="1:28" ht="15" hidden="1" customHeight="1" x14ac:dyDescent="0.25">
      <c r="A358" s="56"/>
      <c r="B358" s="52" t="s">
        <v>223</v>
      </c>
      <c r="C358" s="52" t="s">
        <v>224</v>
      </c>
      <c r="D358" s="49"/>
      <c r="E358" s="12"/>
      <c r="F358" s="12"/>
      <c r="G358" s="35"/>
      <c r="H358" s="6">
        <f t="shared" ref="H358:H363" si="202">E358</f>
        <v>0</v>
      </c>
      <c r="I358" s="6"/>
      <c r="J358" s="6">
        <f t="shared" ref="J358:J363" si="203">F358</f>
        <v>0</v>
      </c>
      <c r="K358" s="35"/>
      <c r="L358" s="23"/>
      <c r="M358" s="23"/>
      <c r="N358" s="12"/>
      <c r="O358" s="12"/>
      <c r="P358" s="35"/>
      <c r="Q358" s="6">
        <f t="shared" ref="Q358:Q363" si="204">N358</f>
        <v>0</v>
      </c>
      <c r="R358" s="6"/>
      <c r="S358" s="6">
        <f t="shared" ref="S358:S363" si="205">O358</f>
        <v>0</v>
      </c>
      <c r="T358" s="35"/>
      <c r="U358" s="23"/>
      <c r="V358" s="23"/>
      <c r="W358" s="6"/>
      <c r="X358" s="6"/>
      <c r="Y358" s="6">
        <f t="shared" ref="Y358:Y363" si="206">T358</f>
        <v>0</v>
      </c>
      <c r="Z358" s="35"/>
      <c r="AA358" s="23"/>
      <c r="AB358" s="23"/>
    </row>
    <row r="359" spans="1:28" ht="15" hidden="1" customHeight="1" x14ac:dyDescent="0.25">
      <c r="A359" s="56"/>
      <c r="B359" s="52"/>
      <c r="C359" s="52"/>
      <c r="D359" s="50"/>
      <c r="E359" s="12"/>
      <c r="F359" s="12"/>
      <c r="G359" s="35"/>
      <c r="H359" s="6">
        <f t="shared" si="202"/>
        <v>0</v>
      </c>
      <c r="I359" s="6"/>
      <c r="J359" s="6">
        <f t="shared" si="203"/>
        <v>0</v>
      </c>
      <c r="K359" s="35"/>
      <c r="L359" s="23"/>
      <c r="M359" s="23"/>
      <c r="N359" s="12"/>
      <c r="O359" s="12"/>
      <c r="P359" s="35"/>
      <c r="Q359" s="6">
        <f t="shared" si="204"/>
        <v>0</v>
      </c>
      <c r="R359" s="6"/>
      <c r="S359" s="6">
        <f t="shared" si="205"/>
        <v>0</v>
      </c>
      <c r="T359" s="35"/>
      <c r="U359" s="23"/>
      <c r="V359" s="23"/>
      <c r="W359" s="6"/>
      <c r="X359" s="6"/>
      <c r="Y359" s="6">
        <f t="shared" si="206"/>
        <v>0</v>
      </c>
      <c r="Z359" s="35"/>
      <c r="AA359" s="23"/>
      <c r="AB359" s="23"/>
    </row>
    <row r="360" spans="1:28" ht="15" hidden="1" customHeight="1" x14ac:dyDescent="0.25">
      <c r="A360" s="56"/>
      <c r="B360" s="52"/>
      <c r="C360" s="52" t="s">
        <v>225</v>
      </c>
      <c r="D360" s="49"/>
      <c r="E360" s="12"/>
      <c r="F360" s="12"/>
      <c r="G360" s="35"/>
      <c r="H360" s="6">
        <f t="shared" si="202"/>
        <v>0</v>
      </c>
      <c r="I360" s="6"/>
      <c r="J360" s="6">
        <f t="shared" si="203"/>
        <v>0</v>
      </c>
      <c r="K360" s="35"/>
      <c r="L360" s="23"/>
      <c r="M360" s="23"/>
      <c r="N360" s="12"/>
      <c r="O360" s="12"/>
      <c r="P360" s="35"/>
      <c r="Q360" s="6">
        <f t="shared" si="204"/>
        <v>0</v>
      </c>
      <c r="R360" s="6"/>
      <c r="S360" s="6">
        <f t="shared" si="205"/>
        <v>0</v>
      </c>
      <c r="T360" s="35"/>
      <c r="U360" s="23"/>
      <c r="V360" s="23"/>
      <c r="W360" s="6"/>
      <c r="X360" s="6"/>
      <c r="Y360" s="6">
        <f t="shared" si="206"/>
        <v>0</v>
      </c>
      <c r="Z360" s="35"/>
      <c r="AA360" s="23"/>
      <c r="AB360" s="23"/>
    </row>
    <row r="361" spans="1:28" ht="15" hidden="1" customHeight="1" x14ac:dyDescent="0.25">
      <c r="A361" s="56"/>
      <c r="B361" s="52"/>
      <c r="C361" s="52"/>
      <c r="D361" s="50"/>
      <c r="E361" s="12"/>
      <c r="F361" s="12"/>
      <c r="G361" s="35"/>
      <c r="H361" s="6">
        <f t="shared" si="202"/>
        <v>0</v>
      </c>
      <c r="I361" s="6"/>
      <c r="J361" s="6">
        <f t="shared" si="203"/>
        <v>0</v>
      </c>
      <c r="K361" s="35"/>
      <c r="L361" s="23"/>
      <c r="M361" s="23"/>
      <c r="N361" s="12"/>
      <c r="O361" s="12"/>
      <c r="P361" s="35"/>
      <c r="Q361" s="6">
        <f t="shared" si="204"/>
        <v>0</v>
      </c>
      <c r="R361" s="6"/>
      <c r="S361" s="6">
        <f t="shared" si="205"/>
        <v>0</v>
      </c>
      <c r="T361" s="35"/>
      <c r="U361" s="23"/>
      <c r="V361" s="23"/>
      <c r="W361" s="6"/>
      <c r="X361" s="6"/>
      <c r="Y361" s="6">
        <f t="shared" si="206"/>
        <v>0</v>
      </c>
      <c r="Z361" s="35"/>
      <c r="AA361" s="23"/>
      <c r="AB361" s="23"/>
    </row>
    <row r="362" spans="1:28" ht="15" hidden="1" customHeight="1" x14ac:dyDescent="0.25">
      <c r="A362" s="56"/>
      <c r="B362" s="52"/>
      <c r="C362" s="52" t="s">
        <v>226</v>
      </c>
      <c r="D362" s="50"/>
      <c r="E362" s="12"/>
      <c r="F362" s="12"/>
      <c r="G362" s="12"/>
      <c r="H362" s="6">
        <f t="shared" si="202"/>
        <v>0</v>
      </c>
      <c r="I362" s="6"/>
      <c r="J362" s="6">
        <f t="shared" si="203"/>
        <v>0</v>
      </c>
      <c r="K362" s="12"/>
      <c r="L362" s="24"/>
      <c r="M362" s="24"/>
      <c r="N362" s="12"/>
      <c r="O362" s="12"/>
      <c r="P362" s="12"/>
      <c r="Q362" s="6">
        <f t="shared" si="204"/>
        <v>0</v>
      </c>
      <c r="R362" s="6"/>
      <c r="S362" s="6">
        <f t="shared" si="205"/>
        <v>0</v>
      </c>
      <c r="T362" s="12"/>
      <c r="U362" s="24"/>
      <c r="V362" s="24"/>
      <c r="W362" s="6"/>
      <c r="X362" s="6"/>
      <c r="Y362" s="6">
        <f t="shared" si="206"/>
        <v>0</v>
      </c>
      <c r="Z362" s="12"/>
      <c r="AA362" s="24"/>
      <c r="AB362" s="24"/>
    </row>
    <row r="363" spans="1:28" ht="15" hidden="1" customHeight="1" x14ac:dyDescent="0.25">
      <c r="A363" s="56"/>
      <c r="B363" s="52"/>
      <c r="C363" s="52"/>
      <c r="D363" s="50"/>
      <c r="E363" s="12"/>
      <c r="F363" s="12"/>
      <c r="G363" s="12"/>
      <c r="H363" s="6">
        <f t="shared" si="202"/>
        <v>0</v>
      </c>
      <c r="I363" s="6"/>
      <c r="J363" s="6">
        <f t="shared" si="203"/>
        <v>0</v>
      </c>
      <c r="K363" s="12"/>
      <c r="L363" s="24"/>
      <c r="M363" s="24"/>
      <c r="N363" s="12"/>
      <c r="O363" s="12"/>
      <c r="P363" s="12"/>
      <c r="Q363" s="6">
        <f t="shared" si="204"/>
        <v>0</v>
      </c>
      <c r="R363" s="6"/>
      <c r="S363" s="6">
        <f t="shared" si="205"/>
        <v>0</v>
      </c>
      <c r="T363" s="12"/>
      <c r="U363" s="24"/>
      <c r="V363" s="24"/>
      <c r="W363" s="6"/>
      <c r="X363" s="6"/>
      <c r="Y363" s="6">
        <f t="shared" si="206"/>
        <v>0</v>
      </c>
      <c r="Z363" s="12"/>
      <c r="AA363" s="24"/>
      <c r="AB363" s="24"/>
    </row>
    <row r="364" spans="1:28" ht="15" hidden="1" customHeight="1" x14ac:dyDescent="0.25">
      <c r="A364" s="56"/>
      <c r="B364" s="54" t="s">
        <v>227</v>
      </c>
      <c r="C364" s="54"/>
      <c r="D364" s="54"/>
      <c r="E364" s="10">
        <f>IF(G364=0,0,(E366*G366+E368*G368+E370*G370)/G364)</f>
        <v>0</v>
      </c>
      <c r="F364" s="10">
        <f>IF(G364=0,0,(F366*G366+F368*G368+F370*G370)/G364)</f>
        <v>0</v>
      </c>
      <c r="G364" s="11">
        <f>G366+G368+G370</f>
        <v>0</v>
      </c>
      <c r="H364" s="10">
        <f>IF(K364=0,0,(H366*K366+H368*K368+H370*K370)/K364)</f>
        <v>0</v>
      </c>
      <c r="I364" s="10"/>
      <c r="J364" s="10">
        <f>IF(K364=0,0,(J366*K366+J368*K368+J370*K370)/K364)</f>
        <v>0</v>
      </c>
      <c r="K364" s="11">
        <f>K366+K368+K370</f>
        <v>0</v>
      </c>
      <c r="L364" s="22"/>
      <c r="M364" s="22"/>
      <c r="N364" s="10">
        <f>IF(P364=0,0,(N366*P366+N368*P368+N370*P370)/P364)</f>
        <v>0</v>
      </c>
      <c r="O364" s="10">
        <f>IF(P364=0,0,(O366*P366+O368*P368+O370*P370)/P364)</f>
        <v>0</v>
      </c>
      <c r="P364" s="11">
        <f>P366+P368+P370</f>
        <v>0</v>
      </c>
      <c r="Q364" s="10">
        <f>IF(T364=0,0,(Q366*T366+Q368*T368+Q370*T370)/T364)</f>
        <v>0</v>
      </c>
      <c r="R364" s="10"/>
      <c r="S364" s="10">
        <f>IF(T364=0,0,(S366*T366+S368*T368+S370*T370)/T364)</f>
        <v>0</v>
      </c>
      <c r="T364" s="11">
        <f>T366+T368+T370</f>
        <v>0</v>
      </c>
      <c r="U364" s="22"/>
      <c r="V364" s="22"/>
      <c r="W364" s="10"/>
      <c r="X364" s="10"/>
      <c r="Y364" s="10">
        <f>IF(Z364=0,0,(Y366*Z366+Y368*Z368+Y370*Z370)/Z364)</f>
        <v>0</v>
      </c>
      <c r="Z364" s="11">
        <f>Z366+Z368+Z370</f>
        <v>0</v>
      </c>
      <c r="AA364" s="22"/>
      <c r="AB364" s="22"/>
    </row>
    <row r="365" spans="1:28" ht="15" hidden="1" customHeight="1" x14ac:dyDescent="0.25">
      <c r="A365" s="56"/>
      <c r="B365" s="54"/>
      <c r="C365" s="54"/>
      <c r="D365" s="54"/>
      <c r="E365" s="10">
        <f>IF(G365=0,0,(E367*G367+E369*G369+E371*G371)/G365)</f>
        <v>0</v>
      </c>
      <c r="F365" s="10">
        <f>IF(G365=0,0,(F367*G367+F369*G369+F371*G371)/G365)</f>
        <v>0</v>
      </c>
      <c r="G365" s="11">
        <f>G367+G369+G371</f>
        <v>0</v>
      </c>
      <c r="H365" s="10">
        <f>IF(K365=0,0,(H367*K367+H369*K369+H371*K371)/K365)</f>
        <v>0</v>
      </c>
      <c r="I365" s="10"/>
      <c r="J365" s="10">
        <f>IF(K365=0,0,(J367*K367+J369*K369+J371*K371)/K365)</f>
        <v>0</v>
      </c>
      <c r="K365" s="11">
        <f>K367+K369+K371</f>
        <v>0</v>
      </c>
      <c r="L365" s="22"/>
      <c r="M365" s="22"/>
      <c r="N365" s="10">
        <f>IF(P365=0,0,(N367*P367+N369*P369+N371*P371)/P365)</f>
        <v>0</v>
      </c>
      <c r="O365" s="10">
        <f>IF(P365=0,0,(O367*P367+O369*P369+O371*P371)/P365)</f>
        <v>0</v>
      </c>
      <c r="P365" s="11">
        <f>P367+P369+P371</f>
        <v>0</v>
      </c>
      <c r="Q365" s="10">
        <f>IF(T365=0,0,(Q367*T367+Q369*T369+Q371*T371)/T365)</f>
        <v>0</v>
      </c>
      <c r="R365" s="10"/>
      <c r="S365" s="10">
        <f>IF(T365=0,0,(S367*T367+S369*T369+S371*T371)/T365)</f>
        <v>0</v>
      </c>
      <c r="T365" s="11">
        <f>T367+T369+T371</f>
        <v>0</v>
      </c>
      <c r="U365" s="22"/>
      <c r="V365" s="22"/>
      <c r="W365" s="10"/>
      <c r="X365" s="10"/>
      <c r="Y365" s="10">
        <f>IF(Z365=0,0,(Y367*Z367+Y369*Z369+Y371*Z371)/Z365)</f>
        <v>0</v>
      </c>
      <c r="Z365" s="11">
        <f>Z367+Z369+Z371</f>
        <v>0</v>
      </c>
      <c r="AA365" s="22"/>
      <c r="AB365" s="22"/>
    </row>
    <row r="366" spans="1:28" ht="15" hidden="1" customHeight="1" x14ac:dyDescent="0.25">
      <c r="A366" s="56"/>
      <c r="B366" s="52" t="s">
        <v>228</v>
      </c>
      <c r="C366" s="52" t="s">
        <v>229</v>
      </c>
      <c r="D366" s="49"/>
      <c r="E366" s="12"/>
      <c r="F366" s="12"/>
      <c r="G366" s="35"/>
      <c r="H366" s="6">
        <f t="shared" ref="H366:H371" si="207">E366</f>
        <v>0</v>
      </c>
      <c r="I366" s="6"/>
      <c r="J366" s="6">
        <f t="shared" ref="J366:J371" si="208">F366</f>
        <v>0</v>
      </c>
      <c r="K366" s="35"/>
      <c r="L366" s="23"/>
      <c r="M366" s="23"/>
      <c r="N366" s="12"/>
      <c r="O366" s="12"/>
      <c r="P366" s="35"/>
      <c r="Q366" s="6">
        <f t="shared" ref="Q366:Q371" si="209">N366</f>
        <v>0</v>
      </c>
      <c r="R366" s="6"/>
      <c r="S366" s="6">
        <f t="shared" ref="S366:S371" si="210">O366</f>
        <v>0</v>
      </c>
      <c r="T366" s="35"/>
      <c r="U366" s="23"/>
      <c r="V366" s="23"/>
      <c r="W366" s="6"/>
      <c r="X366" s="6"/>
      <c r="Y366" s="6">
        <f t="shared" ref="Y366:Y371" si="211">T366</f>
        <v>0</v>
      </c>
      <c r="Z366" s="35"/>
      <c r="AA366" s="23"/>
      <c r="AB366" s="23"/>
    </row>
    <row r="367" spans="1:28" ht="15" hidden="1" customHeight="1" x14ac:dyDescent="0.25">
      <c r="A367" s="56"/>
      <c r="B367" s="52"/>
      <c r="C367" s="52"/>
      <c r="D367" s="50"/>
      <c r="E367" s="12"/>
      <c r="F367" s="12"/>
      <c r="G367" s="35"/>
      <c r="H367" s="6">
        <f t="shared" si="207"/>
        <v>0</v>
      </c>
      <c r="I367" s="6"/>
      <c r="J367" s="6">
        <f t="shared" si="208"/>
        <v>0</v>
      </c>
      <c r="K367" s="35"/>
      <c r="L367" s="23"/>
      <c r="M367" s="23"/>
      <c r="N367" s="12"/>
      <c r="O367" s="12"/>
      <c r="P367" s="35"/>
      <c r="Q367" s="6">
        <f t="shared" si="209"/>
        <v>0</v>
      </c>
      <c r="R367" s="6"/>
      <c r="S367" s="6">
        <f t="shared" si="210"/>
        <v>0</v>
      </c>
      <c r="T367" s="35"/>
      <c r="U367" s="23"/>
      <c r="V367" s="23"/>
      <c r="W367" s="6"/>
      <c r="X367" s="6"/>
      <c r="Y367" s="6">
        <f t="shared" si="211"/>
        <v>0</v>
      </c>
      <c r="Z367" s="35"/>
      <c r="AA367" s="23"/>
      <c r="AB367" s="23"/>
    </row>
    <row r="368" spans="1:28" ht="15" hidden="1" customHeight="1" x14ac:dyDescent="0.25">
      <c r="A368" s="56"/>
      <c r="B368" s="52"/>
      <c r="C368" s="52" t="s">
        <v>230</v>
      </c>
      <c r="D368" s="49"/>
      <c r="E368" s="12"/>
      <c r="F368" s="12"/>
      <c r="G368" s="35"/>
      <c r="H368" s="6">
        <f t="shared" si="207"/>
        <v>0</v>
      </c>
      <c r="I368" s="6"/>
      <c r="J368" s="6">
        <f t="shared" si="208"/>
        <v>0</v>
      </c>
      <c r="K368" s="35"/>
      <c r="L368" s="23"/>
      <c r="M368" s="23"/>
      <c r="N368" s="12"/>
      <c r="O368" s="12"/>
      <c r="P368" s="35"/>
      <c r="Q368" s="6">
        <f t="shared" si="209"/>
        <v>0</v>
      </c>
      <c r="R368" s="6"/>
      <c r="S368" s="6">
        <f t="shared" si="210"/>
        <v>0</v>
      </c>
      <c r="T368" s="35"/>
      <c r="U368" s="23"/>
      <c r="V368" s="23"/>
      <c r="W368" s="6"/>
      <c r="X368" s="6"/>
      <c r="Y368" s="6">
        <f t="shared" si="211"/>
        <v>0</v>
      </c>
      <c r="Z368" s="35"/>
      <c r="AA368" s="23"/>
      <c r="AB368" s="23"/>
    </row>
    <row r="369" spans="1:28" ht="15" hidden="1" customHeight="1" x14ac:dyDescent="0.25">
      <c r="A369" s="56"/>
      <c r="B369" s="52"/>
      <c r="C369" s="52"/>
      <c r="D369" s="50"/>
      <c r="E369" s="12"/>
      <c r="F369" s="12"/>
      <c r="G369" s="35"/>
      <c r="H369" s="6">
        <f t="shared" si="207"/>
        <v>0</v>
      </c>
      <c r="I369" s="6"/>
      <c r="J369" s="6">
        <f t="shared" si="208"/>
        <v>0</v>
      </c>
      <c r="K369" s="35"/>
      <c r="L369" s="23"/>
      <c r="M369" s="23"/>
      <c r="N369" s="12"/>
      <c r="O369" s="12"/>
      <c r="P369" s="35"/>
      <c r="Q369" s="6">
        <f t="shared" si="209"/>
        <v>0</v>
      </c>
      <c r="R369" s="6"/>
      <c r="S369" s="6">
        <f t="shared" si="210"/>
        <v>0</v>
      </c>
      <c r="T369" s="35"/>
      <c r="U369" s="23"/>
      <c r="V369" s="23"/>
      <c r="W369" s="6"/>
      <c r="X369" s="6"/>
      <c r="Y369" s="6">
        <f t="shared" si="211"/>
        <v>0</v>
      </c>
      <c r="Z369" s="35"/>
      <c r="AA369" s="23"/>
      <c r="AB369" s="23"/>
    </row>
    <row r="370" spans="1:28" ht="15" hidden="1" customHeight="1" x14ac:dyDescent="0.25">
      <c r="A370" s="56"/>
      <c r="B370" s="52"/>
      <c r="C370" s="52" t="s">
        <v>231</v>
      </c>
      <c r="D370" s="50"/>
      <c r="E370" s="12"/>
      <c r="F370" s="12"/>
      <c r="G370" s="12"/>
      <c r="H370" s="6">
        <f t="shared" si="207"/>
        <v>0</v>
      </c>
      <c r="I370" s="6"/>
      <c r="J370" s="6">
        <f t="shared" si="208"/>
        <v>0</v>
      </c>
      <c r="K370" s="12"/>
      <c r="L370" s="24"/>
      <c r="M370" s="24"/>
      <c r="N370" s="12"/>
      <c r="O370" s="12"/>
      <c r="P370" s="12"/>
      <c r="Q370" s="6">
        <f t="shared" si="209"/>
        <v>0</v>
      </c>
      <c r="R370" s="6"/>
      <c r="S370" s="6">
        <f t="shared" si="210"/>
        <v>0</v>
      </c>
      <c r="T370" s="12"/>
      <c r="U370" s="24"/>
      <c r="V370" s="24"/>
      <c r="W370" s="6"/>
      <c r="X370" s="6"/>
      <c r="Y370" s="6">
        <f t="shared" si="211"/>
        <v>0</v>
      </c>
      <c r="Z370" s="12"/>
      <c r="AA370" s="24"/>
      <c r="AB370" s="24"/>
    </row>
    <row r="371" spans="1:28" ht="15" hidden="1" customHeight="1" x14ac:dyDescent="0.25">
      <c r="A371" s="56"/>
      <c r="B371" s="52"/>
      <c r="C371" s="52"/>
      <c r="D371" s="50"/>
      <c r="E371" s="12"/>
      <c r="F371" s="12"/>
      <c r="G371" s="12"/>
      <c r="H371" s="6">
        <f t="shared" si="207"/>
        <v>0</v>
      </c>
      <c r="I371" s="6"/>
      <c r="J371" s="6">
        <f t="shared" si="208"/>
        <v>0</v>
      </c>
      <c r="K371" s="12"/>
      <c r="L371" s="24"/>
      <c r="M371" s="24"/>
      <c r="N371" s="12"/>
      <c r="O371" s="12"/>
      <c r="P371" s="12"/>
      <c r="Q371" s="6">
        <f t="shared" si="209"/>
        <v>0</v>
      </c>
      <c r="R371" s="6"/>
      <c r="S371" s="6">
        <f t="shared" si="210"/>
        <v>0</v>
      </c>
      <c r="T371" s="12"/>
      <c r="U371" s="24"/>
      <c r="V371" s="24"/>
      <c r="W371" s="6"/>
      <c r="X371" s="6"/>
      <c r="Y371" s="6">
        <f t="shared" si="211"/>
        <v>0</v>
      </c>
      <c r="Z371" s="12"/>
      <c r="AA371" s="24"/>
      <c r="AB371" s="24"/>
    </row>
    <row r="372" spans="1:28" ht="15" hidden="1" customHeight="1" x14ac:dyDescent="0.25">
      <c r="A372" s="56"/>
      <c r="B372" s="54" t="s">
        <v>232</v>
      </c>
      <c r="C372" s="54"/>
      <c r="D372" s="54"/>
      <c r="E372" s="10">
        <f>IF(G372=0,0,(E374*G374+E376*G376+E378*G378)/G372)</f>
        <v>0</v>
      </c>
      <c r="F372" s="10">
        <f>IF(G372=0,0,(F374*G374+F376*G376+F378*G378)/G372)</f>
        <v>0</v>
      </c>
      <c r="G372" s="11">
        <f>G374+G376+G378</f>
        <v>0</v>
      </c>
      <c r="H372" s="10">
        <f>IF(K372=0,0,(H374*K374+H376*K376+H378*K378)/K372)</f>
        <v>0</v>
      </c>
      <c r="I372" s="10"/>
      <c r="J372" s="10">
        <f>IF(K372=0,0,(J374*K374+J376*K376+J378*K378)/K372)</f>
        <v>0</v>
      </c>
      <c r="K372" s="11">
        <f>K374+K376+K378</f>
        <v>0</v>
      </c>
      <c r="L372" s="22"/>
      <c r="M372" s="22"/>
      <c r="N372" s="10">
        <f>IF(P372=0,0,(N374*P374+N376*P376+N378*P378)/P372)</f>
        <v>0</v>
      </c>
      <c r="O372" s="10">
        <f>IF(P372=0,0,(O374*P374+O376*P376+O378*P378)/P372)</f>
        <v>0</v>
      </c>
      <c r="P372" s="11">
        <f>P374+P376+P378</f>
        <v>0</v>
      </c>
      <c r="Q372" s="10">
        <f>IF(T372=0,0,(Q374*T374+Q376*T376+Q378*T378)/T372)</f>
        <v>0</v>
      </c>
      <c r="R372" s="10"/>
      <c r="S372" s="10">
        <f>IF(T372=0,0,(S374*T374+S376*T376+S378*T378)/T372)</f>
        <v>0</v>
      </c>
      <c r="T372" s="11">
        <f>T374+T376+T378</f>
        <v>0</v>
      </c>
      <c r="U372" s="22"/>
      <c r="V372" s="22"/>
      <c r="W372" s="10"/>
      <c r="X372" s="10"/>
      <c r="Y372" s="10">
        <f>IF(Z372=0,0,(Y374*Z374+Y376*Z376+Y378*Z378)/Z372)</f>
        <v>0</v>
      </c>
      <c r="Z372" s="11">
        <f>Z374+Z376+Z378</f>
        <v>0</v>
      </c>
      <c r="AA372" s="22"/>
      <c r="AB372" s="22"/>
    </row>
    <row r="373" spans="1:28" ht="15" hidden="1" customHeight="1" x14ac:dyDescent="0.25">
      <c r="A373" s="56"/>
      <c r="B373" s="54"/>
      <c r="C373" s="54"/>
      <c r="D373" s="54"/>
      <c r="E373" s="10">
        <f>IF(G373=0,0,(E375*G375+E377*G377+E379*G379)/G373)</f>
        <v>0</v>
      </c>
      <c r="F373" s="10">
        <f>IF(G373=0,0,(F375*G375+F377*G377+F379*G379)/G373)</f>
        <v>0</v>
      </c>
      <c r="G373" s="11">
        <f>G375+G377+G379</f>
        <v>0</v>
      </c>
      <c r="H373" s="10">
        <f>IF(K373=0,0,(H375*K375+H377*K377+H379*K379)/K373)</f>
        <v>0</v>
      </c>
      <c r="I373" s="10"/>
      <c r="J373" s="10">
        <f>IF(K373=0,0,(J375*K375+J377*K377+J379*K379)/K373)</f>
        <v>0</v>
      </c>
      <c r="K373" s="11">
        <f>K375+K377+K379</f>
        <v>0</v>
      </c>
      <c r="L373" s="22"/>
      <c r="M373" s="22"/>
      <c r="N373" s="10">
        <f>IF(P373=0,0,(N375*P375+N377*P377+N379*P379)/P373)</f>
        <v>0</v>
      </c>
      <c r="O373" s="10">
        <f>IF(P373=0,0,(O375*P375+O377*P377+O379*P379)/P373)</f>
        <v>0</v>
      </c>
      <c r="P373" s="11">
        <f>P375+P377+P379</f>
        <v>0</v>
      </c>
      <c r="Q373" s="10">
        <f>IF(T373=0,0,(Q375*T375+Q377*T377+Q379*T379)/T373)</f>
        <v>0</v>
      </c>
      <c r="R373" s="10"/>
      <c r="S373" s="10">
        <f>IF(T373=0,0,(S375*T375+S377*T377+S379*T379)/T373)</f>
        <v>0</v>
      </c>
      <c r="T373" s="11">
        <f>T375+T377+T379</f>
        <v>0</v>
      </c>
      <c r="U373" s="22"/>
      <c r="V373" s="22"/>
      <c r="W373" s="10"/>
      <c r="X373" s="10"/>
      <c r="Y373" s="10">
        <f>IF(Z373=0,0,(Y375*Z375+Y377*Z377+Y379*Z379)/Z373)</f>
        <v>0</v>
      </c>
      <c r="Z373" s="11">
        <f>Z375+Z377+Z379</f>
        <v>0</v>
      </c>
      <c r="AA373" s="22"/>
      <c r="AB373" s="22"/>
    </row>
    <row r="374" spans="1:28" ht="15" hidden="1" customHeight="1" x14ac:dyDescent="0.25">
      <c r="A374" s="56"/>
      <c r="B374" s="52" t="s">
        <v>233</v>
      </c>
      <c r="C374" s="52" t="s">
        <v>234</v>
      </c>
      <c r="D374" s="49"/>
      <c r="E374" s="12"/>
      <c r="F374" s="12"/>
      <c r="G374" s="35"/>
      <c r="H374" s="6">
        <f t="shared" ref="H374:H379" si="212">E374</f>
        <v>0</v>
      </c>
      <c r="I374" s="6"/>
      <c r="J374" s="6">
        <f t="shared" ref="J374:J379" si="213">F374</f>
        <v>0</v>
      </c>
      <c r="K374" s="35"/>
      <c r="L374" s="23"/>
      <c r="M374" s="23"/>
      <c r="N374" s="12"/>
      <c r="O374" s="12"/>
      <c r="P374" s="35"/>
      <c r="Q374" s="6">
        <f t="shared" ref="Q374:Q379" si="214">N374</f>
        <v>0</v>
      </c>
      <c r="R374" s="6"/>
      <c r="S374" s="6">
        <f t="shared" ref="S374:S379" si="215">O374</f>
        <v>0</v>
      </c>
      <c r="T374" s="35"/>
      <c r="U374" s="23"/>
      <c r="V374" s="23"/>
      <c r="W374" s="6"/>
      <c r="X374" s="6"/>
      <c r="Y374" s="6">
        <f t="shared" ref="Y374:Y379" si="216">T374</f>
        <v>0</v>
      </c>
      <c r="Z374" s="35"/>
      <c r="AA374" s="23"/>
      <c r="AB374" s="23"/>
    </row>
    <row r="375" spans="1:28" ht="15" hidden="1" customHeight="1" x14ac:dyDescent="0.25">
      <c r="A375" s="56"/>
      <c r="B375" s="52"/>
      <c r="C375" s="52"/>
      <c r="D375" s="50"/>
      <c r="E375" s="12"/>
      <c r="F375" s="12"/>
      <c r="G375" s="35"/>
      <c r="H375" s="6">
        <f t="shared" si="212"/>
        <v>0</v>
      </c>
      <c r="I375" s="6"/>
      <c r="J375" s="6">
        <f t="shared" si="213"/>
        <v>0</v>
      </c>
      <c r="K375" s="35"/>
      <c r="L375" s="23"/>
      <c r="M375" s="23"/>
      <c r="N375" s="12"/>
      <c r="O375" s="12"/>
      <c r="P375" s="35"/>
      <c r="Q375" s="6">
        <f t="shared" si="214"/>
        <v>0</v>
      </c>
      <c r="R375" s="6"/>
      <c r="S375" s="6">
        <f t="shared" si="215"/>
        <v>0</v>
      </c>
      <c r="T375" s="35"/>
      <c r="U375" s="23"/>
      <c r="V375" s="23"/>
      <c r="W375" s="6"/>
      <c r="X375" s="6"/>
      <c r="Y375" s="6">
        <f t="shared" si="216"/>
        <v>0</v>
      </c>
      <c r="Z375" s="35"/>
      <c r="AA375" s="23"/>
      <c r="AB375" s="23"/>
    </row>
    <row r="376" spans="1:28" ht="15" hidden="1" customHeight="1" x14ac:dyDescent="0.25">
      <c r="A376" s="56"/>
      <c r="B376" s="52"/>
      <c r="C376" s="52" t="s">
        <v>235</v>
      </c>
      <c r="D376" s="49"/>
      <c r="E376" s="12"/>
      <c r="F376" s="12"/>
      <c r="G376" s="35"/>
      <c r="H376" s="6">
        <f t="shared" si="212"/>
        <v>0</v>
      </c>
      <c r="I376" s="6"/>
      <c r="J376" s="6">
        <f t="shared" si="213"/>
        <v>0</v>
      </c>
      <c r="K376" s="35"/>
      <c r="L376" s="23"/>
      <c r="M376" s="23"/>
      <c r="N376" s="12"/>
      <c r="O376" s="12"/>
      <c r="P376" s="35"/>
      <c r="Q376" s="6">
        <f t="shared" si="214"/>
        <v>0</v>
      </c>
      <c r="R376" s="6"/>
      <c r="S376" s="6">
        <f t="shared" si="215"/>
        <v>0</v>
      </c>
      <c r="T376" s="35"/>
      <c r="U376" s="23"/>
      <c r="V376" s="23"/>
      <c r="W376" s="6"/>
      <c r="X376" s="6"/>
      <c r="Y376" s="6">
        <f t="shared" si="216"/>
        <v>0</v>
      </c>
      <c r="Z376" s="35"/>
      <c r="AA376" s="23"/>
      <c r="AB376" s="23"/>
    </row>
    <row r="377" spans="1:28" ht="15" hidden="1" customHeight="1" x14ac:dyDescent="0.25">
      <c r="A377" s="56"/>
      <c r="B377" s="52"/>
      <c r="C377" s="52"/>
      <c r="D377" s="50"/>
      <c r="E377" s="12"/>
      <c r="F377" s="12"/>
      <c r="G377" s="35"/>
      <c r="H377" s="6">
        <f t="shared" si="212"/>
        <v>0</v>
      </c>
      <c r="I377" s="6"/>
      <c r="J377" s="6">
        <f t="shared" si="213"/>
        <v>0</v>
      </c>
      <c r="K377" s="35"/>
      <c r="L377" s="23"/>
      <c r="M377" s="23"/>
      <c r="N377" s="12"/>
      <c r="O377" s="12"/>
      <c r="P377" s="35"/>
      <c r="Q377" s="6">
        <f t="shared" si="214"/>
        <v>0</v>
      </c>
      <c r="R377" s="6"/>
      <c r="S377" s="6">
        <f t="shared" si="215"/>
        <v>0</v>
      </c>
      <c r="T377" s="35"/>
      <c r="U377" s="23"/>
      <c r="V377" s="23"/>
      <c r="W377" s="6"/>
      <c r="X377" s="6"/>
      <c r="Y377" s="6">
        <f t="shared" si="216"/>
        <v>0</v>
      </c>
      <c r="Z377" s="35"/>
      <c r="AA377" s="23"/>
      <c r="AB377" s="23"/>
    </row>
    <row r="378" spans="1:28" ht="15" hidden="1" customHeight="1" x14ac:dyDescent="0.25">
      <c r="A378" s="56"/>
      <c r="B378" s="52"/>
      <c r="C378" s="52" t="s">
        <v>236</v>
      </c>
      <c r="D378" s="50"/>
      <c r="E378" s="12"/>
      <c r="F378" s="12"/>
      <c r="G378" s="12"/>
      <c r="H378" s="6">
        <f t="shared" si="212"/>
        <v>0</v>
      </c>
      <c r="I378" s="6"/>
      <c r="J378" s="6">
        <f t="shared" si="213"/>
        <v>0</v>
      </c>
      <c r="K378" s="12"/>
      <c r="L378" s="24"/>
      <c r="M378" s="24"/>
      <c r="N378" s="12"/>
      <c r="O378" s="12"/>
      <c r="P378" s="12"/>
      <c r="Q378" s="6">
        <f t="shared" si="214"/>
        <v>0</v>
      </c>
      <c r="R378" s="6"/>
      <c r="S378" s="6">
        <f t="shared" si="215"/>
        <v>0</v>
      </c>
      <c r="T378" s="12"/>
      <c r="U378" s="24"/>
      <c r="V378" s="24"/>
      <c r="W378" s="6"/>
      <c r="X378" s="6"/>
      <c r="Y378" s="6">
        <f t="shared" si="216"/>
        <v>0</v>
      </c>
      <c r="Z378" s="12"/>
      <c r="AA378" s="24"/>
      <c r="AB378" s="24"/>
    </row>
    <row r="379" spans="1:28" ht="15" hidden="1" customHeight="1" x14ac:dyDescent="0.25">
      <c r="A379" s="56"/>
      <c r="B379" s="52"/>
      <c r="C379" s="52"/>
      <c r="D379" s="50"/>
      <c r="E379" s="12"/>
      <c r="F379" s="12"/>
      <c r="G379" s="12"/>
      <c r="H379" s="6">
        <f t="shared" si="212"/>
        <v>0</v>
      </c>
      <c r="I379" s="6"/>
      <c r="J379" s="6">
        <f t="shared" si="213"/>
        <v>0</v>
      </c>
      <c r="K379" s="12"/>
      <c r="L379" s="24"/>
      <c r="M379" s="24"/>
      <c r="N379" s="12"/>
      <c r="O379" s="12"/>
      <c r="P379" s="12"/>
      <c r="Q379" s="6">
        <f t="shared" si="214"/>
        <v>0</v>
      </c>
      <c r="R379" s="6"/>
      <c r="S379" s="6">
        <f t="shared" si="215"/>
        <v>0</v>
      </c>
      <c r="T379" s="12"/>
      <c r="U379" s="24"/>
      <c r="V379" s="24"/>
      <c r="W379" s="6"/>
      <c r="X379" s="6"/>
      <c r="Y379" s="6">
        <f t="shared" si="216"/>
        <v>0</v>
      </c>
      <c r="Z379" s="12"/>
      <c r="AA379" s="24"/>
      <c r="AB379" s="24"/>
    </row>
    <row r="380" spans="1:28" ht="15" hidden="1" customHeight="1" x14ac:dyDescent="0.25">
      <c r="A380" s="56"/>
      <c r="B380" s="54" t="s">
        <v>237</v>
      </c>
      <c r="C380" s="54"/>
      <c r="D380" s="54"/>
      <c r="E380" s="10">
        <f>IF(G380=0,0,(E382*G382+E384*G384+E386*G386)/G380)</f>
        <v>0</v>
      </c>
      <c r="F380" s="10">
        <f>IF(G380=0,0,(F382*G382+F384*G384+F386*G386)/G380)</f>
        <v>0</v>
      </c>
      <c r="G380" s="11">
        <f>G382+G384+G386</f>
        <v>0</v>
      </c>
      <c r="H380" s="10">
        <f>IF(K380=0,0,(H382*K382+H384*K384+H386*K386)/K380)</f>
        <v>0</v>
      </c>
      <c r="I380" s="10"/>
      <c r="J380" s="10">
        <f>IF(K380=0,0,(J382*K382+J384*K384+J386*K386)/K380)</f>
        <v>0</v>
      </c>
      <c r="K380" s="11">
        <f>K382+K384+K386</f>
        <v>0</v>
      </c>
      <c r="L380" s="22"/>
      <c r="M380" s="22"/>
      <c r="N380" s="10">
        <f>IF(P380=0,0,(N382*P382+N384*P384+N386*P386)/P380)</f>
        <v>0</v>
      </c>
      <c r="O380" s="10">
        <f>IF(P380=0,0,(O382*P382+O384*P384+O386*P386)/P380)</f>
        <v>0</v>
      </c>
      <c r="P380" s="11">
        <f>P382+P384+P386</f>
        <v>0</v>
      </c>
      <c r="Q380" s="10">
        <f>IF(T380=0,0,(Q382*T382+Q384*T384+Q386*T386)/T380)</f>
        <v>0</v>
      </c>
      <c r="R380" s="10"/>
      <c r="S380" s="10">
        <f>IF(T380=0,0,(S382*T382+S384*T384+S386*T386)/T380)</f>
        <v>0</v>
      </c>
      <c r="T380" s="11">
        <f>T382+T384+T386</f>
        <v>0</v>
      </c>
      <c r="U380" s="22"/>
      <c r="V380" s="22"/>
      <c r="W380" s="10"/>
      <c r="X380" s="10"/>
      <c r="Y380" s="10">
        <f>IF(Z380=0,0,(Y382*Z382+Y384*Z384+Y386*Z386)/Z380)</f>
        <v>0</v>
      </c>
      <c r="Z380" s="11">
        <f>Z382+Z384+Z386</f>
        <v>0</v>
      </c>
      <c r="AA380" s="22"/>
      <c r="AB380" s="22"/>
    </row>
    <row r="381" spans="1:28" ht="15" hidden="1" customHeight="1" x14ac:dyDescent="0.25">
      <c r="A381" s="56"/>
      <c r="B381" s="54"/>
      <c r="C381" s="54"/>
      <c r="D381" s="54"/>
      <c r="E381" s="10">
        <f>IF(G381=0,0,(E383*G383+E385*G385+E387*G387)/G381)</f>
        <v>0</v>
      </c>
      <c r="F381" s="10">
        <f>IF(G381=0,0,(F383*G383+F385*G385+F387*G387)/G381)</f>
        <v>0</v>
      </c>
      <c r="G381" s="11">
        <f>G383+G385+G387</f>
        <v>0</v>
      </c>
      <c r="H381" s="10">
        <f>IF(K381=0,0,(H383*K383+H385*K385+H387*K387)/K381)</f>
        <v>0</v>
      </c>
      <c r="I381" s="10"/>
      <c r="J381" s="10">
        <f>IF(K381=0,0,(J383*K383+J385*K385+J387*K387)/K381)</f>
        <v>0</v>
      </c>
      <c r="K381" s="11">
        <f>K383+K385+K387</f>
        <v>0</v>
      </c>
      <c r="L381" s="22"/>
      <c r="M381" s="22"/>
      <c r="N381" s="10">
        <f>IF(P381=0,0,(N383*P383+N385*P385+N387*P387)/P381)</f>
        <v>0</v>
      </c>
      <c r="O381" s="10">
        <f>IF(P381=0,0,(O383*P383+O385*P385+O387*P387)/P381)</f>
        <v>0</v>
      </c>
      <c r="P381" s="11">
        <f>P383+P385+P387</f>
        <v>0</v>
      </c>
      <c r="Q381" s="10">
        <f>IF(T381=0,0,(Q383*T383+Q385*T385+Q387*T387)/T381)</f>
        <v>0</v>
      </c>
      <c r="R381" s="10"/>
      <c r="S381" s="10">
        <f>IF(T381=0,0,(S383*T383+S385*T385+S387*T387)/T381)</f>
        <v>0</v>
      </c>
      <c r="T381" s="11">
        <f>T383+T385+T387</f>
        <v>0</v>
      </c>
      <c r="U381" s="22"/>
      <c r="V381" s="22"/>
      <c r="W381" s="10"/>
      <c r="X381" s="10"/>
      <c r="Y381" s="10">
        <f>IF(Z381=0,0,(Y383*Z383+Y385*Z385+Y387*Z387)/Z381)</f>
        <v>0</v>
      </c>
      <c r="Z381" s="11">
        <f>Z383+Z385+Z387</f>
        <v>0</v>
      </c>
      <c r="AA381" s="22"/>
      <c r="AB381" s="22"/>
    </row>
    <row r="382" spans="1:28" ht="15" hidden="1" customHeight="1" x14ac:dyDescent="0.25">
      <c r="A382" s="56"/>
      <c r="B382" s="52" t="s">
        <v>238</v>
      </c>
      <c r="C382" s="52" t="s">
        <v>239</v>
      </c>
      <c r="D382" s="49"/>
      <c r="E382" s="12"/>
      <c r="F382" s="12"/>
      <c r="G382" s="35"/>
      <c r="H382" s="6">
        <f t="shared" ref="H382:H387" si="217">E382</f>
        <v>0</v>
      </c>
      <c r="I382" s="6"/>
      <c r="J382" s="6">
        <f t="shared" ref="J382:J387" si="218">F382</f>
        <v>0</v>
      </c>
      <c r="K382" s="35"/>
      <c r="L382" s="23"/>
      <c r="M382" s="23"/>
      <c r="N382" s="12"/>
      <c r="O382" s="12"/>
      <c r="P382" s="35"/>
      <c r="Q382" s="6">
        <f t="shared" ref="Q382:Q387" si="219">N382</f>
        <v>0</v>
      </c>
      <c r="R382" s="6"/>
      <c r="S382" s="6">
        <f t="shared" ref="S382:S387" si="220">O382</f>
        <v>0</v>
      </c>
      <c r="T382" s="35"/>
      <c r="U382" s="23"/>
      <c r="V382" s="23"/>
      <c r="W382" s="6"/>
      <c r="X382" s="6"/>
      <c r="Y382" s="6">
        <f t="shared" ref="Y382:Y387" si="221">T382</f>
        <v>0</v>
      </c>
      <c r="Z382" s="35"/>
      <c r="AA382" s="23"/>
      <c r="AB382" s="23"/>
    </row>
    <row r="383" spans="1:28" ht="15" hidden="1" customHeight="1" x14ac:dyDescent="0.25">
      <c r="A383" s="56"/>
      <c r="B383" s="52"/>
      <c r="C383" s="52"/>
      <c r="D383" s="50"/>
      <c r="E383" s="12"/>
      <c r="F383" s="12"/>
      <c r="G383" s="35"/>
      <c r="H383" s="6">
        <f t="shared" si="217"/>
        <v>0</v>
      </c>
      <c r="I383" s="6"/>
      <c r="J383" s="6">
        <f t="shared" si="218"/>
        <v>0</v>
      </c>
      <c r="K383" s="35"/>
      <c r="L383" s="23"/>
      <c r="M383" s="23"/>
      <c r="N383" s="12"/>
      <c r="O383" s="12"/>
      <c r="P383" s="35"/>
      <c r="Q383" s="6">
        <f t="shared" si="219"/>
        <v>0</v>
      </c>
      <c r="R383" s="6"/>
      <c r="S383" s="6">
        <f t="shared" si="220"/>
        <v>0</v>
      </c>
      <c r="T383" s="35"/>
      <c r="U383" s="23"/>
      <c r="V383" s="23"/>
      <c r="W383" s="6"/>
      <c r="X383" s="6"/>
      <c r="Y383" s="6">
        <f t="shared" si="221"/>
        <v>0</v>
      </c>
      <c r="Z383" s="35"/>
      <c r="AA383" s="23"/>
      <c r="AB383" s="23"/>
    </row>
    <row r="384" spans="1:28" ht="15" hidden="1" customHeight="1" x14ac:dyDescent="0.25">
      <c r="A384" s="56"/>
      <c r="B384" s="52"/>
      <c r="C384" s="52" t="s">
        <v>240</v>
      </c>
      <c r="D384" s="49"/>
      <c r="E384" s="12"/>
      <c r="F384" s="12"/>
      <c r="G384" s="35"/>
      <c r="H384" s="6">
        <f t="shared" si="217"/>
        <v>0</v>
      </c>
      <c r="I384" s="6"/>
      <c r="J384" s="6">
        <f t="shared" si="218"/>
        <v>0</v>
      </c>
      <c r="K384" s="35"/>
      <c r="L384" s="23"/>
      <c r="M384" s="23"/>
      <c r="N384" s="12"/>
      <c r="O384" s="12"/>
      <c r="P384" s="35"/>
      <c r="Q384" s="6">
        <f t="shared" si="219"/>
        <v>0</v>
      </c>
      <c r="R384" s="6"/>
      <c r="S384" s="6">
        <f t="shared" si="220"/>
        <v>0</v>
      </c>
      <c r="T384" s="35"/>
      <c r="U384" s="23"/>
      <c r="V384" s="23"/>
      <c r="W384" s="6"/>
      <c r="X384" s="6"/>
      <c r="Y384" s="6">
        <f t="shared" si="221"/>
        <v>0</v>
      </c>
      <c r="Z384" s="35"/>
      <c r="AA384" s="23"/>
      <c r="AB384" s="23"/>
    </row>
    <row r="385" spans="1:28" ht="15" hidden="1" customHeight="1" x14ac:dyDescent="0.25">
      <c r="A385" s="56"/>
      <c r="B385" s="52"/>
      <c r="C385" s="52"/>
      <c r="D385" s="50"/>
      <c r="E385" s="12"/>
      <c r="F385" s="12"/>
      <c r="G385" s="35"/>
      <c r="H385" s="6">
        <f t="shared" si="217"/>
        <v>0</v>
      </c>
      <c r="I385" s="6"/>
      <c r="J385" s="6">
        <f t="shared" si="218"/>
        <v>0</v>
      </c>
      <c r="K385" s="35"/>
      <c r="L385" s="23"/>
      <c r="M385" s="23"/>
      <c r="N385" s="12"/>
      <c r="O385" s="12"/>
      <c r="P385" s="35"/>
      <c r="Q385" s="6">
        <f t="shared" si="219"/>
        <v>0</v>
      </c>
      <c r="R385" s="6"/>
      <c r="S385" s="6">
        <f t="shared" si="220"/>
        <v>0</v>
      </c>
      <c r="T385" s="35"/>
      <c r="U385" s="23"/>
      <c r="V385" s="23"/>
      <c r="W385" s="6"/>
      <c r="X385" s="6"/>
      <c r="Y385" s="6">
        <f t="shared" si="221"/>
        <v>0</v>
      </c>
      <c r="Z385" s="35"/>
      <c r="AA385" s="23"/>
      <c r="AB385" s="23"/>
    </row>
    <row r="386" spans="1:28" ht="15" hidden="1" customHeight="1" x14ac:dyDescent="0.25">
      <c r="A386" s="56"/>
      <c r="B386" s="52"/>
      <c r="C386" s="52" t="s">
        <v>241</v>
      </c>
      <c r="D386" s="50"/>
      <c r="E386" s="12"/>
      <c r="F386" s="12"/>
      <c r="G386" s="12"/>
      <c r="H386" s="6">
        <f t="shared" si="217"/>
        <v>0</v>
      </c>
      <c r="I386" s="6"/>
      <c r="J386" s="6">
        <f t="shared" si="218"/>
        <v>0</v>
      </c>
      <c r="K386" s="12"/>
      <c r="L386" s="24"/>
      <c r="M386" s="24"/>
      <c r="N386" s="12"/>
      <c r="O386" s="12"/>
      <c r="P386" s="12"/>
      <c r="Q386" s="6">
        <f t="shared" si="219"/>
        <v>0</v>
      </c>
      <c r="R386" s="6"/>
      <c r="S386" s="6">
        <f t="shared" si="220"/>
        <v>0</v>
      </c>
      <c r="T386" s="12"/>
      <c r="U386" s="24"/>
      <c r="V386" s="24"/>
      <c r="W386" s="6"/>
      <c r="X386" s="6"/>
      <c r="Y386" s="6">
        <f t="shared" si="221"/>
        <v>0</v>
      </c>
      <c r="Z386" s="12"/>
      <c r="AA386" s="24"/>
      <c r="AB386" s="24"/>
    </row>
    <row r="387" spans="1:28" ht="15" hidden="1" customHeight="1" x14ac:dyDescent="0.25">
      <c r="A387" s="56"/>
      <c r="B387" s="52"/>
      <c r="C387" s="52"/>
      <c r="D387" s="50"/>
      <c r="E387" s="12"/>
      <c r="F387" s="12"/>
      <c r="G387" s="12"/>
      <c r="H387" s="6">
        <f t="shared" si="217"/>
        <v>0</v>
      </c>
      <c r="I387" s="6"/>
      <c r="J387" s="6">
        <f t="shared" si="218"/>
        <v>0</v>
      </c>
      <c r="K387" s="12"/>
      <c r="L387" s="24"/>
      <c r="M387" s="24"/>
      <c r="N387" s="12"/>
      <c r="O387" s="12"/>
      <c r="P387" s="12"/>
      <c r="Q387" s="6">
        <f t="shared" si="219"/>
        <v>0</v>
      </c>
      <c r="R387" s="6"/>
      <c r="S387" s="6">
        <f t="shared" si="220"/>
        <v>0</v>
      </c>
      <c r="T387" s="12"/>
      <c r="U387" s="24"/>
      <c r="V387" s="24"/>
      <c r="W387" s="6"/>
      <c r="X387" s="6"/>
      <c r="Y387" s="6">
        <f t="shared" si="221"/>
        <v>0</v>
      </c>
      <c r="Z387" s="12"/>
      <c r="AA387" s="24"/>
      <c r="AB387" s="24"/>
    </row>
    <row r="388" spans="1:28" ht="15" customHeight="1" collapsed="1" x14ac:dyDescent="0.25">
      <c r="A388" s="56">
        <v>7</v>
      </c>
      <c r="B388" s="53" t="s">
        <v>242</v>
      </c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</row>
    <row r="389" spans="1:28" ht="15" customHeight="1" collapsed="1" x14ac:dyDescent="0.25">
      <c r="A389" s="56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</row>
    <row r="390" spans="1:28" s="5" customFormat="1" ht="15" hidden="1" customHeight="1" x14ac:dyDescent="0.25">
      <c r="A390" s="56"/>
      <c r="B390" s="4"/>
      <c r="C390" s="4"/>
      <c r="D390" s="4"/>
      <c r="E390" s="4"/>
      <c r="F390" s="4"/>
      <c r="G390" s="8"/>
      <c r="H390" s="9"/>
      <c r="I390" s="9"/>
      <c r="J390" s="9"/>
      <c r="K390" s="8"/>
      <c r="L390" s="21"/>
      <c r="M390" s="21"/>
      <c r="N390" s="4"/>
      <c r="O390" s="4"/>
      <c r="P390" s="4"/>
      <c r="Q390" s="9"/>
      <c r="R390" s="9"/>
      <c r="S390" s="9"/>
      <c r="T390" s="8"/>
      <c r="U390" s="21"/>
      <c r="V390" s="21"/>
      <c r="W390" s="9"/>
      <c r="X390" s="9"/>
      <c r="Y390" s="9"/>
      <c r="Z390" s="8"/>
      <c r="AA390" s="21"/>
      <c r="AB390" s="21"/>
    </row>
    <row r="391" spans="1:28" ht="15" customHeight="1" x14ac:dyDescent="0.25">
      <c r="A391" s="56"/>
      <c r="B391" s="54" t="s">
        <v>243</v>
      </c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</row>
    <row r="392" spans="1:28" ht="15" customHeight="1" x14ac:dyDescent="0.25">
      <c r="A392" s="56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</row>
    <row r="393" spans="1:28" ht="15" customHeight="1" x14ac:dyDescent="0.25">
      <c r="A393" s="56"/>
      <c r="B393" s="52" t="s">
        <v>244</v>
      </c>
      <c r="C393" s="52" t="s">
        <v>245</v>
      </c>
      <c r="D393" s="49" t="s">
        <v>1794</v>
      </c>
      <c r="E393" s="12">
        <v>83.25</v>
      </c>
      <c r="F393" s="12">
        <v>98.24</v>
      </c>
      <c r="G393" s="35">
        <v>31290</v>
      </c>
      <c r="H393" s="6">
        <f t="shared" ref="H393:H404" si="222">E393</f>
        <v>83.25</v>
      </c>
      <c r="I393" s="12" t="s">
        <v>1629</v>
      </c>
      <c r="J393" s="6">
        <f t="shared" ref="J393:J404" si="223">F393</f>
        <v>98.24</v>
      </c>
      <c r="K393" s="47">
        <f>J394/J393*100</f>
        <v>103.84771986970685</v>
      </c>
      <c r="L393" s="48" t="s">
        <v>1742</v>
      </c>
      <c r="M393" s="48" t="s">
        <v>1741</v>
      </c>
      <c r="N393" s="12">
        <v>86.46</v>
      </c>
      <c r="O393" s="12">
        <v>102.02</v>
      </c>
      <c r="P393" s="35">
        <v>51868</v>
      </c>
      <c r="Q393" s="6">
        <f t="shared" ref="Q393:Q404" si="224">N393</f>
        <v>86.46</v>
      </c>
      <c r="R393" s="12" t="s">
        <v>1631</v>
      </c>
      <c r="S393" s="6">
        <f t="shared" ref="S393:S404" si="225">O393</f>
        <v>102.02</v>
      </c>
      <c r="T393" s="47">
        <f t="shared" ref="T393:T403" si="226">S394/S393*100</f>
        <v>140.82532836698687</v>
      </c>
      <c r="U393" s="48" t="s">
        <v>1740</v>
      </c>
      <c r="V393" s="48" t="s">
        <v>1739</v>
      </c>
      <c r="W393" s="12" t="s">
        <v>1780</v>
      </c>
      <c r="X393" s="12">
        <v>33.39</v>
      </c>
      <c r="Y393" s="12">
        <v>1680.32</v>
      </c>
      <c r="Z393" s="47">
        <f t="shared" ref="Z393" si="227">Y394/Y393*100</f>
        <v>106.24285850314226</v>
      </c>
      <c r="AA393" s="70" t="s">
        <v>1796</v>
      </c>
      <c r="AB393" s="71">
        <v>42335</v>
      </c>
    </row>
    <row r="394" spans="1:28" ht="15" customHeight="1" x14ac:dyDescent="0.25">
      <c r="A394" s="56"/>
      <c r="B394" s="52"/>
      <c r="C394" s="52"/>
      <c r="D394" s="50"/>
      <c r="E394" s="12">
        <v>86.46</v>
      </c>
      <c r="F394" s="12">
        <v>102.02</v>
      </c>
      <c r="G394" s="35">
        <v>31290</v>
      </c>
      <c r="H394" s="6">
        <f t="shared" si="222"/>
        <v>86.46</v>
      </c>
      <c r="I394" s="12" t="s">
        <v>1630</v>
      </c>
      <c r="J394" s="6">
        <f t="shared" si="223"/>
        <v>102.02</v>
      </c>
      <c r="K394" s="47"/>
      <c r="L394" s="48"/>
      <c r="M394" s="48"/>
      <c r="N394" s="12">
        <v>121.75</v>
      </c>
      <c r="O394" s="12">
        <v>143.66999999999999</v>
      </c>
      <c r="P394" s="35">
        <v>51868</v>
      </c>
      <c r="Q394" s="6">
        <f t="shared" si="224"/>
        <v>121.75</v>
      </c>
      <c r="R394" s="12" t="s">
        <v>1632</v>
      </c>
      <c r="S394" s="6">
        <f t="shared" si="225"/>
        <v>143.66999999999999</v>
      </c>
      <c r="T394" s="47"/>
      <c r="U394" s="48"/>
      <c r="V394" s="48"/>
      <c r="W394" s="12" t="s">
        <v>1781</v>
      </c>
      <c r="X394" s="12">
        <v>35.06</v>
      </c>
      <c r="Y394" s="12">
        <v>1785.22</v>
      </c>
      <c r="Z394" s="47"/>
      <c r="AA394" s="70"/>
      <c r="AB394" s="71"/>
    </row>
    <row r="395" spans="1:28" ht="15" customHeight="1" x14ac:dyDescent="0.25">
      <c r="A395" s="56"/>
      <c r="B395" s="52"/>
      <c r="C395" s="52" t="s">
        <v>246</v>
      </c>
      <c r="D395" s="49" t="s">
        <v>1795</v>
      </c>
      <c r="E395" s="12">
        <v>80.37</v>
      </c>
      <c r="F395" s="12">
        <v>94.84</v>
      </c>
      <c r="G395" s="35">
        <v>87240</v>
      </c>
      <c r="H395" s="6">
        <f t="shared" si="222"/>
        <v>80.37</v>
      </c>
      <c r="I395" s="12" t="s">
        <v>1629</v>
      </c>
      <c r="J395" s="6">
        <f t="shared" si="223"/>
        <v>94.84</v>
      </c>
      <c r="K395" s="47">
        <f t="shared" ref="K395" si="228">J396/J395*100</f>
        <v>103.28975115984815</v>
      </c>
      <c r="L395" s="48" t="s">
        <v>1742</v>
      </c>
      <c r="M395" s="48" t="s">
        <v>1741</v>
      </c>
      <c r="N395" s="12">
        <v>83.02</v>
      </c>
      <c r="O395" s="12">
        <v>97.96</v>
      </c>
      <c r="P395" s="35">
        <v>9365</v>
      </c>
      <c r="Q395" s="6">
        <f t="shared" si="224"/>
        <v>83.02</v>
      </c>
      <c r="R395" s="12" t="s">
        <v>1631</v>
      </c>
      <c r="S395" s="6">
        <f t="shared" si="225"/>
        <v>97.96</v>
      </c>
      <c r="T395" s="47">
        <f t="shared" si="226"/>
        <v>140.49612086565946</v>
      </c>
      <c r="U395" s="48" t="s">
        <v>1740</v>
      </c>
      <c r="V395" s="48" t="s">
        <v>1739</v>
      </c>
      <c r="W395" s="12" t="s">
        <v>1780</v>
      </c>
      <c r="X395" s="12">
        <v>33.39</v>
      </c>
      <c r="Y395" s="12">
        <v>1738.02</v>
      </c>
      <c r="Z395" s="47">
        <f t="shared" ref="Z395" si="229">Y396/Y395*100</f>
        <v>101.87397153082243</v>
      </c>
      <c r="AA395" s="70" t="s">
        <v>1796</v>
      </c>
      <c r="AB395" s="71">
        <v>42335</v>
      </c>
    </row>
    <row r="396" spans="1:28" ht="15" customHeight="1" x14ac:dyDescent="0.25">
      <c r="A396" s="56"/>
      <c r="B396" s="52"/>
      <c r="C396" s="52"/>
      <c r="D396" s="50"/>
      <c r="E396" s="12">
        <v>83.02</v>
      </c>
      <c r="F396" s="12">
        <v>97.96</v>
      </c>
      <c r="G396" s="35">
        <v>87240</v>
      </c>
      <c r="H396" s="6">
        <f t="shared" si="222"/>
        <v>83.02</v>
      </c>
      <c r="I396" s="12" t="s">
        <v>1630</v>
      </c>
      <c r="J396" s="6">
        <f t="shared" si="223"/>
        <v>97.96</v>
      </c>
      <c r="K396" s="47"/>
      <c r="L396" s="48"/>
      <c r="M396" s="48"/>
      <c r="N396" s="12">
        <v>116.64</v>
      </c>
      <c r="O396" s="12">
        <v>137.63</v>
      </c>
      <c r="P396" s="35">
        <v>9365</v>
      </c>
      <c r="Q396" s="6">
        <f t="shared" si="224"/>
        <v>116.64</v>
      </c>
      <c r="R396" s="12" t="s">
        <v>1632</v>
      </c>
      <c r="S396" s="6">
        <f t="shared" si="225"/>
        <v>137.63</v>
      </c>
      <c r="T396" s="47"/>
      <c r="U396" s="48"/>
      <c r="V396" s="48"/>
      <c r="W396" s="12" t="s">
        <v>1781</v>
      </c>
      <c r="X396" s="12">
        <v>35.06</v>
      </c>
      <c r="Y396" s="12">
        <v>1770.59</v>
      </c>
      <c r="Z396" s="47"/>
      <c r="AA396" s="70"/>
      <c r="AB396" s="71"/>
    </row>
    <row r="397" spans="1:28" ht="15" hidden="1" customHeight="1" x14ac:dyDescent="0.25">
      <c r="A397" s="56"/>
      <c r="B397" s="52"/>
      <c r="C397" s="52" t="s">
        <v>247</v>
      </c>
      <c r="D397" s="49" t="s">
        <v>248</v>
      </c>
      <c r="E397" s="12">
        <v>195.47</v>
      </c>
      <c r="F397" s="12">
        <v>230.65</v>
      </c>
      <c r="G397" s="12">
        <v>1041</v>
      </c>
      <c r="H397" s="6">
        <f t="shared" si="222"/>
        <v>195.47</v>
      </c>
      <c r="I397" s="12" t="s">
        <v>1629</v>
      </c>
      <c r="J397" s="6">
        <f t="shared" si="223"/>
        <v>230.65</v>
      </c>
      <c r="K397" s="47">
        <f t="shared" ref="K397" si="230">J398/J397*100</f>
        <v>100.5679601127249</v>
      </c>
      <c r="L397" s="48" t="s">
        <v>1744</v>
      </c>
      <c r="M397" s="48" t="s">
        <v>1743</v>
      </c>
      <c r="N397" s="12">
        <v>196.58</v>
      </c>
      <c r="O397" s="12">
        <v>231.96</v>
      </c>
      <c r="P397" s="12">
        <v>967</v>
      </c>
      <c r="Q397" s="6">
        <f t="shared" si="224"/>
        <v>196.58</v>
      </c>
      <c r="R397" s="12" t="s">
        <v>1631</v>
      </c>
      <c r="S397" s="6">
        <f t="shared" si="225"/>
        <v>231.96</v>
      </c>
      <c r="T397" s="47">
        <f t="shared" si="226"/>
        <v>140.05431971029486</v>
      </c>
      <c r="U397" s="48" t="s">
        <v>1740</v>
      </c>
      <c r="V397" s="48" t="s">
        <v>1739</v>
      </c>
      <c r="W397" s="12" t="s">
        <v>1780</v>
      </c>
      <c r="X397" s="12"/>
      <c r="Y397" s="12">
        <f t="shared" ref="Y397:Y398" si="231">T397</f>
        <v>140.05431971029486</v>
      </c>
      <c r="Z397" s="47">
        <f t="shared" ref="Z397" si="232">Y398/Y397*100</f>
        <v>0</v>
      </c>
      <c r="AA397" s="70" t="s">
        <v>1782</v>
      </c>
      <c r="AB397" s="71">
        <v>42335</v>
      </c>
    </row>
    <row r="398" spans="1:28" ht="15" hidden="1" customHeight="1" x14ac:dyDescent="0.25">
      <c r="A398" s="56"/>
      <c r="B398" s="52"/>
      <c r="C398" s="52"/>
      <c r="D398" s="50"/>
      <c r="E398" s="12">
        <v>196.58</v>
      </c>
      <c r="F398" s="12">
        <v>231.96</v>
      </c>
      <c r="G398" s="12">
        <v>1041</v>
      </c>
      <c r="H398" s="6">
        <f t="shared" si="222"/>
        <v>196.58</v>
      </c>
      <c r="I398" s="12" t="s">
        <v>1630</v>
      </c>
      <c r="J398" s="6">
        <f t="shared" si="223"/>
        <v>231.96</v>
      </c>
      <c r="K398" s="47"/>
      <c r="L398" s="48"/>
      <c r="M398" s="48"/>
      <c r="N398" s="12">
        <v>290.57</v>
      </c>
      <c r="O398" s="12">
        <v>324.87</v>
      </c>
      <c r="P398" s="12">
        <v>967</v>
      </c>
      <c r="Q398" s="6">
        <f t="shared" si="224"/>
        <v>290.57</v>
      </c>
      <c r="R398" s="12" t="s">
        <v>1632</v>
      </c>
      <c r="S398" s="6">
        <f t="shared" si="225"/>
        <v>324.87</v>
      </c>
      <c r="T398" s="47"/>
      <c r="U398" s="48"/>
      <c r="V398" s="48"/>
      <c r="W398" s="12" t="s">
        <v>1781</v>
      </c>
      <c r="X398" s="12"/>
      <c r="Y398" s="12">
        <f t="shared" si="231"/>
        <v>0</v>
      </c>
      <c r="Z398" s="47"/>
      <c r="AA398" s="70"/>
      <c r="AB398" s="71"/>
    </row>
    <row r="399" spans="1:28" ht="15" customHeight="1" x14ac:dyDescent="0.25">
      <c r="A399" s="56"/>
      <c r="B399" s="52"/>
      <c r="C399" s="52" t="s">
        <v>249</v>
      </c>
      <c r="D399" s="63" t="s">
        <v>250</v>
      </c>
      <c r="E399" s="12">
        <v>93.41</v>
      </c>
      <c r="F399" s="12">
        <v>101.47</v>
      </c>
      <c r="G399" s="12">
        <v>5665.8</v>
      </c>
      <c r="H399" s="6">
        <f t="shared" si="222"/>
        <v>93.41</v>
      </c>
      <c r="I399" s="12" t="s">
        <v>1629</v>
      </c>
      <c r="J399" s="6">
        <f t="shared" si="223"/>
        <v>101.47</v>
      </c>
      <c r="K399" s="47">
        <f t="shared" ref="K399" si="233">J400/J399*100</f>
        <v>132.30511481225977</v>
      </c>
      <c r="L399" s="48" t="s">
        <v>1746</v>
      </c>
      <c r="M399" s="48" t="s">
        <v>1745</v>
      </c>
      <c r="N399" s="12">
        <v>129</v>
      </c>
      <c r="O399" s="12">
        <v>129</v>
      </c>
      <c r="P399" s="12">
        <v>5665.8</v>
      </c>
      <c r="Q399" s="6">
        <f t="shared" si="224"/>
        <v>129</v>
      </c>
      <c r="R399" s="12" t="s">
        <v>1631</v>
      </c>
      <c r="S399" s="6">
        <f t="shared" si="225"/>
        <v>129</v>
      </c>
      <c r="T399" s="47">
        <f t="shared" si="226"/>
        <v>101.48062015503876</v>
      </c>
      <c r="U399" s="48" t="s">
        <v>1748</v>
      </c>
      <c r="V399" s="48" t="s">
        <v>1747</v>
      </c>
      <c r="W399" s="12" t="s">
        <v>1780</v>
      </c>
      <c r="X399" s="12">
        <v>28.3</v>
      </c>
      <c r="Y399" s="12">
        <v>1942.32</v>
      </c>
      <c r="Z399" s="47">
        <f t="shared" ref="Z399" si="234">Y400/Y399*100</f>
        <v>104.69438609497921</v>
      </c>
      <c r="AA399" s="70" t="s">
        <v>1797</v>
      </c>
      <c r="AB399" s="71">
        <v>42335</v>
      </c>
    </row>
    <row r="400" spans="1:28" ht="15" customHeight="1" x14ac:dyDescent="0.25">
      <c r="A400" s="56"/>
      <c r="B400" s="52"/>
      <c r="C400" s="52"/>
      <c r="D400" s="64"/>
      <c r="E400" s="12">
        <v>113.77</v>
      </c>
      <c r="F400" s="12">
        <v>134.25</v>
      </c>
      <c r="G400" s="12">
        <v>5665.8</v>
      </c>
      <c r="H400" s="6">
        <f t="shared" si="222"/>
        <v>113.77</v>
      </c>
      <c r="I400" s="12" t="s">
        <v>1630</v>
      </c>
      <c r="J400" s="6">
        <f t="shared" si="223"/>
        <v>134.25</v>
      </c>
      <c r="K400" s="47"/>
      <c r="L400" s="48"/>
      <c r="M400" s="48"/>
      <c r="N400" s="12">
        <v>130.91</v>
      </c>
      <c r="O400" s="12">
        <v>130.91</v>
      </c>
      <c r="P400" s="12">
        <v>5665.8</v>
      </c>
      <c r="Q400" s="6">
        <f t="shared" si="224"/>
        <v>130.91</v>
      </c>
      <c r="R400" s="12" t="s">
        <v>1632</v>
      </c>
      <c r="S400" s="6">
        <f t="shared" si="225"/>
        <v>130.91</v>
      </c>
      <c r="T400" s="47"/>
      <c r="U400" s="48"/>
      <c r="V400" s="48"/>
      <c r="W400" s="12" t="s">
        <v>1781</v>
      </c>
      <c r="X400" s="12">
        <v>29.71</v>
      </c>
      <c r="Y400" s="12">
        <v>2033.5</v>
      </c>
      <c r="Z400" s="47"/>
      <c r="AA400" s="70"/>
      <c r="AB400" s="71"/>
    </row>
    <row r="401" spans="1:28" ht="15" customHeight="1" x14ac:dyDescent="0.25">
      <c r="A401" s="56"/>
      <c r="B401" s="52"/>
      <c r="C401" s="52" t="s">
        <v>251</v>
      </c>
      <c r="D401" s="63" t="s">
        <v>252</v>
      </c>
      <c r="E401" s="12">
        <v>129.80000000000001</v>
      </c>
      <c r="F401" s="12">
        <v>153.16</v>
      </c>
      <c r="G401" s="12">
        <f>0.023*1000</f>
        <v>23</v>
      </c>
      <c r="H401" s="6">
        <f t="shared" si="222"/>
        <v>129.80000000000001</v>
      </c>
      <c r="I401" s="12" t="s">
        <v>1629</v>
      </c>
      <c r="J401" s="6">
        <f t="shared" si="223"/>
        <v>153.16</v>
      </c>
      <c r="K401" s="47">
        <f t="shared" ref="K401" si="235">J402/J401*100</f>
        <v>103.86523896578743</v>
      </c>
      <c r="L401" s="48" t="s">
        <v>1749</v>
      </c>
      <c r="M401" s="48" t="s">
        <v>1741</v>
      </c>
      <c r="N401" s="12">
        <v>153.82</v>
      </c>
      <c r="O401" s="12">
        <v>153.82</v>
      </c>
      <c r="P401" s="12">
        <v>7983.5</v>
      </c>
      <c r="Q401" s="6">
        <f t="shared" si="224"/>
        <v>153.82</v>
      </c>
      <c r="R401" s="12" t="s">
        <v>1631</v>
      </c>
      <c r="S401" s="6">
        <f t="shared" si="225"/>
        <v>153.82</v>
      </c>
      <c r="T401" s="47">
        <f t="shared" si="226"/>
        <v>100.88415030555196</v>
      </c>
      <c r="U401" s="48" t="s">
        <v>1748</v>
      </c>
      <c r="V401" s="48" t="s">
        <v>1747</v>
      </c>
      <c r="W401" s="12" t="s">
        <v>1780</v>
      </c>
      <c r="X401" s="12">
        <v>28.3</v>
      </c>
      <c r="Y401" s="12">
        <v>1570.8</v>
      </c>
      <c r="Z401" s="47">
        <f t="shared" ref="Z401" si="236">Y402/Y401*100</f>
        <v>108.82989559460148</v>
      </c>
      <c r="AA401" s="70" t="s">
        <v>1797</v>
      </c>
      <c r="AB401" s="71">
        <v>42335</v>
      </c>
    </row>
    <row r="402" spans="1:28" ht="15" customHeight="1" x14ac:dyDescent="0.25">
      <c r="A402" s="56"/>
      <c r="B402" s="52"/>
      <c r="C402" s="52"/>
      <c r="D402" s="64"/>
      <c r="E402" s="12">
        <v>134.81</v>
      </c>
      <c r="F402" s="12">
        <v>159.08000000000001</v>
      </c>
      <c r="G402" s="12">
        <v>23</v>
      </c>
      <c r="H402" s="6">
        <f t="shared" si="222"/>
        <v>134.81</v>
      </c>
      <c r="I402" s="12" t="s">
        <v>1630</v>
      </c>
      <c r="J402" s="6">
        <f t="shared" si="223"/>
        <v>159.08000000000001</v>
      </c>
      <c r="K402" s="47"/>
      <c r="L402" s="48"/>
      <c r="M402" s="48"/>
      <c r="N402" s="12">
        <v>155.18</v>
      </c>
      <c r="O402" s="12">
        <v>155.18</v>
      </c>
      <c r="P402" s="12">
        <v>7983.5</v>
      </c>
      <c r="Q402" s="6">
        <f t="shared" si="224"/>
        <v>155.18</v>
      </c>
      <c r="R402" s="12" t="s">
        <v>1632</v>
      </c>
      <c r="S402" s="6">
        <f t="shared" si="225"/>
        <v>155.18</v>
      </c>
      <c r="T402" s="47"/>
      <c r="U402" s="48"/>
      <c r="V402" s="48"/>
      <c r="W402" s="12" t="s">
        <v>1781</v>
      </c>
      <c r="X402" s="12">
        <v>29.71</v>
      </c>
      <c r="Y402" s="12">
        <v>1709.5</v>
      </c>
      <c r="Z402" s="47"/>
      <c r="AA402" s="70"/>
      <c r="AB402" s="71"/>
    </row>
    <row r="403" spans="1:28" ht="15" customHeight="1" x14ac:dyDescent="0.25">
      <c r="A403" s="56"/>
      <c r="B403" s="52"/>
      <c r="C403" s="52" t="s">
        <v>253</v>
      </c>
      <c r="D403" s="49" t="s">
        <v>254</v>
      </c>
      <c r="E403" s="12">
        <v>105.37</v>
      </c>
      <c r="F403" s="12">
        <v>105.37</v>
      </c>
      <c r="G403" s="12">
        <v>4868</v>
      </c>
      <c r="H403" s="6">
        <f t="shared" si="222"/>
        <v>105.37</v>
      </c>
      <c r="I403" s="12" t="s">
        <v>1629</v>
      </c>
      <c r="J403" s="6">
        <f t="shared" si="223"/>
        <v>105.37</v>
      </c>
      <c r="K403" s="47">
        <f t="shared" ref="K403" si="237">J404/J403*100</f>
        <v>104.22321343836005</v>
      </c>
      <c r="L403" s="48" t="s">
        <v>1750</v>
      </c>
      <c r="M403" s="48" t="s">
        <v>1741</v>
      </c>
      <c r="N403" s="12">
        <v>109.82</v>
      </c>
      <c r="O403" s="12">
        <v>109.82</v>
      </c>
      <c r="P403" s="12">
        <v>4868</v>
      </c>
      <c r="Q403" s="6">
        <f t="shared" si="224"/>
        <v>109.82</v>
      </c>
      <c r="R403" s="12" t="s">
        <v>1631</v>
      </c>
      <c r="S403" s="6">
        <f t="shared" si="225"/>
        <v>109.82</v>
      </c>
      <c r="T403" s="47">
        <f t="shared" si="226"/>
        <v>106.72919322527773</v>
      </c>
      <c r="U403" s="48" t="s">
        <v>1752</v>
      </c>
      <c r="V403" s="48" t="s">
        <v>1751</v>
      </c>
      <c r="W403" s="12" t="s">
        <v>1780</v>
      </c>
      <c r="X403" s="12">
        <v>28.3</v>
      </c>
      <c r="Y403" s="12">
        <v>1772.31</v>
      </c>
      <c r="Z403" s="47">
        <f t="shared" ref="Z403" si="238">Y404/Y403*100</f>
        <v>109.69864188544894</v>
      </c>
      <c r="AA403" s="70" t="s">
        <v>1798</v>
      </c>
      <c r="AB403" s="71">
        <v>42335</v>
      </c>
    </row>
    <row r="404" spans="1:28" ht="15" customHeight="1" x14ac:dyDescent="0.25">
      <c r="A404" s="56"/>
      <c r="B404" s="52"/>
      <c r="C404" s="52"/>
      <c r="D404" s="50"/>
      <c r="E404" s="12">
        <v>109.82</v>
      </c>
      <c r="F404" s="12">
        <v>109.82</v>
      </c>
      <c r="G404" s="12">
        <v>4868</v>
      </c>
      <c r="H404" s="6">
        <f t="shared" si="222"/>
        <v>109.82</v>
      </c>
      <c r="I404" s="12" t="s">
        <v>1630</v>
      </c>
      <c r="J404" s="6">
        <f t="shared" si="223"/>
        <v>109.82</v>
      </c>
      <c r="K404" s="47"/>
      <c r="L404" s="48"/>
      <c r="M404" s="48"/>
      <c r="N404" s="12">
        <v>117.21</v>
      </c>
      <c r="O404" s="12">
        <v>117.21</v>
      </c>
      <c r="P404" s="12">
        <v>4868</v>
      </c>
      <c r="Q404" s="6">
        <f t="shared" si="224"/>
        <v>117.21</v>
      </c>
      <c r="R404" s="12" t="s">
        <v>1632</v>
      </c>
      <c r="S404" s="6">
        <f t="shared" si="225"/>
        <v>117.21</v>
      </c>
      <c r="T404" s="47"/>
      <c r="U404" s="48"/>
      <c r="V404" s="48"/>
      <c r="W404" s="12" t="s">
        <v>1781</v>
      </c>
      <c r="X404" s="12">
        <v>29.71</v>
      </c>
      <c r="Y404" s="12">
        <v>1944.2</v>
      </c>
      <c r="Z404" s="47"/>
      <c r="AA404" s="70"/>
      <c r="AB404" s="71"/>
    </row>
    <row r="405" spans="1:28" ht="15" customHeight="1" x14ac:dyDescent="0.25">
      <c r="A405" s="56">
        <v>8</v>
      </c>
      <c r="B405" s="53" t="s">
        <v>255</v>
      </c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</row>
    <row r="406" spans="1:28" ht="15" customHeight="1" collapsed="1" x14ac:dyDescent="0.25">
      <c r="A406" s="56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</row>
    <row r="407" spans="1:28" s="5" customFormat="1" ht="15" hidden="1" customHeight="1" x14ac:dyDescent="0.25">
      <c r="A407" s="56"/>
      <c r="B407" s="4"/>
      <c r="C407" s="4"/>
      <c r="D407" s="4"/>
      <c r="E407" s="4"/>
      <c r="F407" s="4"/>
      <c r="G407" s="8"/>
      <c r="H407" s="9"/>
      <c r="I407" s="9"/>
      <c r="J407" s="9"/>
      <c r="K407" s="8"/>
      <c r="L407" s="21"/>
      <c r="M407" s="21"/>
      <c r="N407" s="4"/>
      <c r="O407" s="4"/>
      <c r="P407" s="4"/>
      <c r="Q407" s="9"/>
      <c r="R407" s="9"/>
      <c r="S407" s="9"/>
      <c r="T407" s="8"/>
      <c r="U407" s="21"/>
      <c r="V407" s="21"/>
      <c r="W407" s="9"/>
      <c r="X407" s="9"/>
      <c r="Y407" s="9"/>
      <c r="Z407" s="8"/>
      <c r="AA407" s="21"/>
      <c r="AB407" s="21"/>
    </row>
    <row r="408" spans="1:28" ht="15" customHeight="1" x14ac:dyDescent="0.25">
      <c r="A408" s="56"/>
      <c r="B408" s="54" t="s">
        <v>256</v>
      </c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</row>
    <row r="409" spans="1:28" ht="15" customHeight="1" x14ac:dyDescent="0.25">
      <c r="A409" s="56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</row>
    <row r="410" spans="1:28" ht="15" customHeight="1" x14ac:dyDescent="0.25">
      <c r="A410" s="56"/>
      <c r="B410" s="52" t="s">
        <v>257</v>
      </c>
      <c r="C410" s="52" t="s">
        <v>258</v>
      </c>
      <c r="D410" s="49" t="s">
        <v>259</v>
      </c>
      <c r="E410" s="12">
        <v>124.82</v>
      </c>
      <c r="F410" s="12">
        <v>124.82</v>
      </c>
      <c r="G410" s="35">
        <v>26100</v>
      </c>
      <c r="H410" s="6">
        <f t="shared" ref="H410:H413" si="239">E410</f>
        <v>124.82</v>
      </c>
      <c r="I410" s="12" t="s">
        <v>1629</v>
      </c>
      <c r="J410" s="6">
        <f>F410</f>
        <v>124.82</v>
      </c>
      <c r="K410" s="47">
        <f t="shared" ref="K410" si="240">J411/J410*100</f>
        <v>103.67729530523955</v>
      </c>
      <c r="L410" s="48" t="s">
        <v>1754</v>
      </c>
      <c r="M410" s="48" t="s">
        <v>1741</v>
      </c>
      <c r="N410" s="12">
        <v>129.41</v>
      </c>
      <c r="O410" s="12">
        <v>129.41</v>
      </c>
      <c r="P410" s="13">
        <v>23890</v>
      </c>
      <c r="Q410" s="6">
        <f t="shared" ref="Q410:Q413" si="241">N410</f>
        <v>129.41</v>
      </c>
      <c r="R410" s="12" t="s">
        <v>1631</v>
      </c>
      <c r="S410" s="6">
        <f>O410</f>
        <v>129.41</v>
      </c>
      <c r="T410" s="47">
        <f t="shared" ref="T410:T412" si="242">S411/S410*100</f>
        <v>104.98415887489377</v>
      </c>
      <c r="U410" s="48" t="s">
        <v>1753</v>
      </c>
      <c r="V410" s="48" t="s">
        <v>1751</v>
      </c>
      <c r="W410" s="12" t="s">
        <v>1780</v>
      </c>
      <c r="X410" s="12">
        <v>23.13</v>
      </c>
      <c r="Y410" s="12">
        <v>1748.8</v>
      </c>
      <c r="Z410" s="47">
        <f t="shared" ref="Z410" si="243">Y411/Y410*100</f>
        <v>106.19281793229642</v>
      </c>
      <c r="AA410" s="70" t="s">
        <v>1799</v>
      </c>
      <c r="AB410" s="71">
        <v>42335</v>
      </c>
    </row>
    <row r="411" spans="1:28" ht="15" customHeight="1" x14ac:dyDescent="0.25">
      <c r="A411" s="56"/>
      <c r="B411" s="52"/>
      <c r="C411" s="52"/>
      <c r="D411" s="50"/>
      <c r="E411" s="12">
        <v>129.41</v>
      </c>
      <c r="F411" s="12">
        <v>129.41</v>
      </c>
      <c r="G411" s="35">
        <v>26100</v>
      </c>
      <c r="H411" s="6">
        <f t="shared" si="239"/>
        <v>129.41</v>
      </c>
      <c r="I411" s="12" t="s">
        <v>1630</v>
      </c>
      <c r="J411" s="6">
        <f>F411</f>
        <v>129.41</v>
      </c>
      <c r="K411" s="47"/>
      <c r="L411" s="48"/>
      <c r="M411" s="48"/>
      <c r="N411" s="12">
        <v>135.86000000000001</v>
      </c>
      <c r="O411" s="12">
        <v>135.86000000000001</v>
      </c>
      <c r="P411" s="13">
        <v>23890</v>
      </c>
      <c r="Q411" s="6">
        <f t="shared" si="241"/>
        <v>135.86000000000001</v>
      </c>
      <c r="R411" s="12" t="s">
        <v>1632</v>
      </c>
      <c r="S411" s="6">
        <f>O411</f>
        <v>135.86000000000001</v>
      </c>
      <c r="T411" s="47"/>
      <c r="U411" s="48"/>
      <c r="V411" s="48"/>
      <c r="W411" s="12" t="s">
        <v>1781</v>
      </c>
      <c r="X411" s="12">
        <v>23.95</v>
      </c>
      <c r="Y411" s="12">
        <v>1857.1</v>
      </c>
      <c r="Z411" s="47"/>
      <c r="AA411" s="70"/>
      <c r="AB411" s="71"/>
    </row>
    <row r="412" spans="1:28" ht="15" customHeight="1" x14ac:dyDescent="0.25">
      <c r="A412" s="56"/>
      <c r="B412" s="52"/>
      <c r="C412" s="52" t="s">
        <v>260</v>
      </c>
      <c r="D412" s="49" t="s">
        <v>261</v>
      </c>
      <c r="E412" s="12">
        <v>114.5</v>
      </c>
      <c r="F412" s="12">
        <v>114.5</v>
      </c>
      <c r="G412" s="35">
        <v>87525</v>
      </c>
      <c r="H412" s="6">
        <f t="shared" si="239"/>
        <v>114.5</v>
      </c>
      <c r="I412" s="12" t="s">
        <v>1629</v>
      </c>
      <c r="J412" s="6">
        <f>F412</f>
        <v>114.5</v>
      </c>
      <c r="K412" s="47">
        <f t="shared" ref="K412" si="244">J413/J412*100</f>
        <v>100.53275109170305</v>
      </c>
      <c r="L412" s="48" t="s">
        <v>1756</v>
      </c>
      <c r="M412" s="48" t="s">
        <v>1741</v>
      </c>
      <c r="N412" s="12">
        <v>115.11</v>
      </c>
      <c r="O412" s="12">
        <v>115.11</v>
      </c>
      <c r="P412" s="13">
        <v>82089</v>
      </c>
      <c r="Q412" s="6">
        <f t="shared" si="241"/>
        <v>115.11</v>
      </c>
      <c r="R412" s="12" t="s">
        <v>1631</v>
      </c>
      <c r="S412" s="6">
        <f>O412</f>
        <v>115.11</v>
      </c>
      <c r="T412" s="47">
        <f t="shared" si="242"/>
        <v>106.71531578490141</v>
      </c>
      <c r="U412" s="48" t="s">
        <v>1755</v>
      </c>
      <c r="V412" s="48" t="s">
        <v>1751</v>
      </c>
      <c r="W412" s="12" t="s">
        <v>1780</v>
      </c>
      <c r="X412" s="12">
        <v>23.13</v>
      </c>
      <c r="Y412" s="12">
        <v>1546.4</v>
      </c>
      <c r="Z412" s="47">
        <f t="shared" ref="Z412" si="245">Y413/Y412*100</f>
        <v>107.80522503879979</v>
      </c>
      <c r="AA412" s="70" t="s">
        <v>1800</v>
      </c>
      <c r="AB412" s="71">
        <v>42335</v>
      </c>
    </row>
    <row r="413" spans="1:28" ht="15" customHeight="1" x14ac:dyDescent="0.25">
      <c r="A413" s="56"/>
      <c r="B413" s="52"/>
      <c r="C413" s="52"/>
      <c r="D413" s="50"/>
      <c r="E413" s="12">
        <v>115.11</v>
      </c>
      <c r="F413" s="12">
        <v>115.11</v>
      </c>
      <c r="G413" s="35">
        <v>87525</v>
      </c>
      <c r="H413" s="6">
        <f t="shared" si="239"/>
        <v>115.11</v>
      </c>
      <c r="I413" s="12" t="s">
        <v>1630</v>
      </c>
      <c r="J413" s="6">
        <f>F413</f>
        <v>115.11</v>
      </c>
      <c r="K413" s="47"/>
      <c r="L413" s="48"/>
      <c r="M413" s="48"/>
      <c r="N413" s="12">
        <v>122.84</v>
      </c>
      <c r="O413" s="12">
        <v>122.84</v>
      </c>
      <c r="P413" s="13">
        <v>82089</v>
      </c>
      <c r="Q413" s="6">
        <f t="shared" si="241"/>
        <v>122.84</v>
      </c>
      <c r="R413" s="12" t="s">
        <v>1632</v>
      </c>
      <c r="S413" s="6">
        <f>O413</f>
        <v>122.84</v>
      </c>
      <c r="T413" s="47"/>
      <c r="U413" s="48"/>
      <c r="V413" s="48"/>
      <c r="W413" s="12" t="s">
        <v>1781</v>
      </c>
      <c r="X413" s="12">
        <v>23.95</v>
      </c>
      <c r="Y413" s="12">
        <v>1667.1</v>
      </c>
      <c r="Z413" s="47"/>
      <c r="AA413" s="70"/>
      <c r="AB413" s="71"/>
    </row>
    <row r="414" spans="1:28" ht="13.5" hidden="1" customHeight="1" x14ac:dyDescent="0.25">
      <c r="A414" s="56">
        <v>9</v>
      </c>
      <c r="B414" s="53" t="s">
        <v>262</v>
      </c>
      <c r="C414" s="53"/>
      <c r="D414" s="53"/>
      <c r="E414" s="6">
        <f>IF(G414=0,0,(E417*G417+E425*G425+E433*G433+E441*G441+E449*G449+E457*G457)/G414)</f>
        <v>0</v>
      </c>
      <c r="F414" s="6">
        <f>IF(G414=0,0,(F417*G417+F425*G425+F433*G433+F441*G441+F449*G449+F457*G457)/G414)</f>
        <v>0</v>
      </c>
      <c r="G414" s="7">
        <f>G417+G425+G433+G441+G449+G457</f>
        <v>0</v>
      </c>
      <c r="H414" s="6">
        <f>IF(K414=0,0,(H417*K417+H425*K425+H433*K433+H441*K441+H449*K449+H457*K457)/K414)</f>
        <v>0</v>
      </c>
      <c r="I414" s="6"/>
      <c r="J414" s="6">
        <f>IF(K414=0,0,(J417*K417+J425*K425+J433*K433+J441*K441+J449*K449+J457*K457)/K414)</f>
        <v>0</v>
      </c>
      <c r="K414" s="7">
        <f>K417+K425+K433+K441+K449+K457</f>
        <v>0</v>
      </c>
      <c r="L414" s="20"/>
      <c r="M414" s="20"/>
      <c r="N414" s="6">
        <f>IF(P414=0,0,(N417*P417+N425*P425+N433*P433+N441*P441+N449*P449+N457*P457)/P414)</f>
        <v>0</v>
      </c>
      <c r="O414" s="6">
        <f>IF(P414=0,0,(O417*P417+O425*P425+O433*P433+O441*P441+O449*P449+O457*P457)/P414)</f>
        <v>0</v>
      </c>
      <c r="P414" s="7">
        <f>P417+P425+P433+P441+P449+P457</f>
        <v>0</v>
      </c>
      <c r="Q414" s="6">
        <f>IF(T414=0,0,(Q417*T417+Q425*T425+Q433*T433+Q441*T441+Q449*T449+Q457*T457)/T414)</f>
        <v>0</v>
      </c>
      <c r="R414" s="6"/>
      <c r="S414" s="6">
        <f>IF(T414=0,0,(S417*T417+S425*T425+S433*T433+S441*T441+S449*T449+S457*T457)/T414)</f>
        <v>0</v>
      </c>
      <c r="T414" s="7">
        <f>T417+T425+T433+T441+T449+T457</f>
        <v>0</v>
      </c>
      <c r="U414" s="20"/>
      <c r="V414" s="20"/>
      <c r="W414" s="6"/>
      <c r="X414" s="6"/>
      <c r="Y414" s="6">
        <f>IF(Z414=0,0,(Y417*Z417+Y425*Z425+Y433*Z433+Y441*Z441+Y449*Z449+Y457*Z457)/Z414)</f>
        <v>0</v>
      </c>
      <c r="Z414" s="7">
        <f>Z417+Z425+Z433+Z441+Z449+Z457</f>
        <v>0</v>
      </c>
      <c r="AA414" s="20"/>
      <c r="AB414" s="20"/>
    </row>
    <row r="415" spans="1:28" ht="13.5" hidden="1" customHeight="1" collapsed="1" x14ac:dyDescent="0.25">
      <c r="A415" s="56"/>
      <c r="B415" s="53"/>
      <c r="C415" s="53"/>
      <c r="D415" s="53"/>
      <c r="E415" s="6">
        <f>IF(G415=0,0,(E418*G418+E426*G426+E434*G434+E442*G442+E450*G450+E458*G458)/G415)</f>
        <v>0</v>
      </c>
      <c r="F415" s="6">
        <f>IF(G415=0,0,(F418*G418+F426*G426+F434*G434+F442*G442+F450*G450+F458*G458)/G415)</f>
        <v>0</v>
      </c>
      <c r="G415" s="7">
        <f>G418+G426+G434+G442+G450+G458</f>
        <v>0</v>
      </c>
      <c r="H415" s="6">
        <f>IF(K415=0,0,(H418*K418+H426*K426+H434*K434+H442*K442+H450*K450+H458*K458)/K415)</f>
        <v>0</v>
      </c>
      <c r="I415" s="6"/>
      <c r="J415" s="6">
        <f>IF(K415=0,0,(J418*K418+J426*K426+J434*K434+J442*K442+J450*K450+J458*K458)/K415)</f>
        <v>0</v>
      </c>
      <c r="K415" s="7">
        <f>K418+K426+K434+K442+K450+K458</f>
        <v>0</v>
      </c>
      <c r="L415" s="20"/>
      <c r="M415" s="20"/>
      <c r="N415" s="6">
        <f>IF(P415=0,0,(N418*P418+N426*P426+N434*P434+N442*P442+N450*P450+N458*P458)/P415)</f>
        <v>0</v>
      </c>
      <c r="O415" s="6">
        <f>IF(P415=0,0,(O418*P418+O426*P426+O434*P434+O442*P442+O450*P450+O458*P458)/P415)</f>
        <v>0</v>
      </c>
      <c r="P415" s="7">
        <f>P418+P426+P434+P442+P450+P458</f>
        <v>0</v>
      </c>
      <c r="Q415" s="6">
        <f>IF(T415=0,0,(Q418*T418+Q426*T426+Q434*T434+Q442*T442+Q450*T450+Q458*T458)/T415)</f>
        <v>0</v>
      </c>
      <c r="R415" s="6"/>
      <c r="S415" s="6">
        <f>IF(T415=0,0,(S418*T418+S426*T426+S434*T434+S442*T442+S450*T450+S458*T458)/T415)</f>
        <v>0</v>
      </c>
      <c r="T415" s="7">
        <f>T418+T426+T434+T442+T450+T458</f>
        <v>0</v>
      </c>
      <c r="U415" s="20"/>
      <c r="V415" s="20"/>
      <c r="W415" s="6"/>
      <c r="X415" s="6"/>
      <c r="Y415" s="6">
        <f>IF(Z415=0,0,(Y418*Z418+Y426*Z426+Y434*Z434+Y442*Z442+Y450*Z450+Y458*Z458)/Z415)</f>
        <v>0</v>
      </c>
      <c r="Z415" s="7">
        <f>Z418+Z426+Z434+Z442+Z450+Z458</f>
        <v>0</v>
      </c>
      <c r="AA415" s="20"/>
      <c r="AB415" s="20"/>
    </row>
    <row r="416" spans="1:28" s="5" customFormat="1" ht="13.5" hidden="1" customHeight="1" x14ac:dyDescent="0.25">
      <c r="A416" s="56"/>
      <c r="B416" s="4"/>
      <c r="C416" s="4"/>
      <c r="D416" s="4"/>
      <c r="E416" s="4"/>
      <c r="F416" s="4"/>
      <c r="G416" s="8"/>
      <c r="H416" s="9"/>
      <c r="I416" s="9"/>
      <c r="J416" s="9"/>
      <c r="K416" s="8"/>
      <c r="L416" s="21"/>
      <c r="M416" s="21"/>
      <c r="N416" s="4"/>
      <c r="O416" s="4"/>
      <c r="P416" s="4"/>
      <c r="Q416" s="9"/>
      <c r="R416" s="9"/>
      <c r="S416" s="9"/>
      <c r="T416" s="8"/>
      <c r="U416" s="21"/>
      <c r="V416" s="21"/>
      <c r="W416" s="9"/>
      <c r="X416" s="9"/>
      <c r="Y416" s="9"/>
      <c r="Z416" s="8"/>
      <c r="AA416" s="21"/>
      <c r="AB416" s="21"/>
    </row>
    <row r="417" spans="1:28" ht="13.5" hidden="1" customHeight="1" x14ac:dyDescent="0.25">
      <c r="A417" s="56"/>
      <c r="B417" s="54" t="s">
        <v>263</v>
      </c>
      <c r="C417" s="54"/>
      <c r="D417" s="54"/>
      <c r="E417" s="10">
        <f>IF(G417=0,0,(E419*G419+E421*G421+E423*G423)/G417)</f>
        <v>0</v>
      </c>
      <c r="F417" s="10">
        <f>IF(G417=0,0,(F419*G419+F421*G421+F423*G423)/G417)</f>
        <v>0</v>
      </c>
      <c r="G417" s="11">
        <f>G419+G421+G423</f>
        <v>0</v>
      </c>
      <c r="H417" s="10">
        <f>IF(K417=0,0,(H419*K419+H421*K421+H423*K423)/K417)</f>
        <v>0</v>
      </c>
      <c r="I417" s="10"/>
      <c r="J417" s="10">
        <f>IF(K417=0,0,(J419*K419+J421*K421+J423*K423)/K417)</f>
        <v>0</v>
      </c>
      <c r="K417" s="11">
        <f>K419+K421+K423</f>
        <v>0</v>
      </c>
      <c r="L417" s="22"/>
      <c r="M417" s="22"/>
      <c r="N417" s="10">
        <f>IF(P417=0,0,(N419*P419+N421*P421+N423*P423)/P417)</f>
        <v>0</v>
      </c>
      <c r="O417" s="10">
        <f>IF(P417=0,0,(O419*P419+O421*P421+O423*P423)/P417)</f>
        <v>0</v>
      </c>
      <c r="P417" s="11">
        <f>P419+P421+P423</f>
        <v>0</v>
      </c>
      <c r="Q417" s="10">
        <f>IF(T417=0,0,(Q419*T419+Q421*T421+Q423*T423)/T417)</f>
        <v>0</v>
      </c>
      <c r="R417" s="10"/>
      <c r="S417" s="10">
        <f>IF(T417=0,0,(S419*T419+S421*T421+S423*T423)/T417)</f>
        <v>0</v>
      </c>
      <c r="T417" s="11">
        <f>T419+T421+T423</f>
        <v>0</v>
      </c>
      <c r="U417" s="22"/>
      <c r="V417" s="22"/>
      <c r="W417" s="10"/>
      <c r="X417" s="10"/>
      <c r="Y417" s="10">
        <f>IF(Z417=0,0,(Y419*Z419+Y421*Z421+Y423*Z423)/Z417)</f>
        <v>0</v>
      </c>
      <c r="Z417" s="11">
        <f>Z419+Z421+Z423</f>
        <v>0</v>
      </c>
      <c r="AA417" s="22"/>
      <c r="AB417" s="22"/>
    </row>
    <row r="418" spans="1:28" ht="13.5" hidden="1" customHeight="1" x14ac:dyDescent="0.25">
      <c r="A418" s="56"/>
      <c r="B418" s="54"/>
      <c r="C418" s="54"/>
      <c r="D418" s="54"/>
      <c r="E418" s="10">
        <f>IF(G418=0,0,(E420*G420+E422*G422+E424*G424)/G418)</f>
        <v>0</v>
      </c>
      <c r="F418" s="10">
        <f>IF(G418=0,0,(F420*G420+F422*G422+F424*G424)/G418)</f>
        <v>0</v>
      </c>
      <c r="G418" s="11">
        <f>G420+G422+G424</f>
        <v>0</v>
      </c>
      <c r="H418" s="10">
        <f>IF(K418=0,0,(H420*K420+H422*K422+H424*K424)/K418)</f>
        <v>0</v>
      </c>
      <c r="I418" s="10"/>
      <c r="J418" s="10">
        <f>IF(K418=0,0,(J420*K420+J422*K422+J424*K424)/K418)</f>
        <v>0</v>
      </c>
      <c r="K418" s="11">
        <f>K420+K422+K424</f>
        <v>0</v>
      </c>
      <c r="L418" s="22"/>
      <c r="M418" s="22"/>
      <c r="N418" s="10">
        <f>IF(P418=0,0,(N420*P420+N422*P422+N424*P424)/P418)</f>
        <v>0</v>
      </c>
      <c r="O418" s="10">
        <f>IF(P418=0,0,(O420*P420+O422*P422+O424*P424)/P418)</f>
        <v>0</v>
      </c>
      <c r="P418" s="11">
        <f>P420+P422+P424</f>
        <v>0</v>
      </c>
      <c r="Q418" s="10">
        <f>IF(T418=0,0,(Q420*T420+Q422*T422+Q424*T424)/T418)</f>
        <v>0</v>
      </c>
      <c r="R418" s="10"/>
      <c r="S418" s="10">
        <f>IF(T418=0,0,(S420*T420+S422*T422+S424*T424)/T418)</f>
        <v>0</v>
      </c>
      <c r="T418" s="11">
        <f>T420+T422+T424</f>
        <v>0</v>
      </c>
      <c r="U418" s="22"/>
      <c r="V418" s="22"/>
      <c r="W418" s="10"/>
      <c r="X418" s="10"/>
      <c r="Y418" s="10">
        <f>IF(Z418=0,0,(Y420*Z420+Y422*Z422+Y424*Z424)/Z418)</f>
        <v>0</v>
      </c>
      <c r="Z418" s="11">
        <f>Z420+Z422+Z424</f>
        <v>0</v>
      </c>
      <c r="AA418" s="22"/>
      <c r="AB418" s="22"/>
    </row>
    <row r="419" spans="1:28" ht="13.5" hidden="1" customHeight="1" x14ac:dyDescent="0.25">
      <c r="A419" s="56"/>
      <c r="B419" s="52" t="s">
        <v>264</v>
      </c>
      <c r="C419" s="52" t="s">
        <v>265</v>
      </c>
      <c r="D419" s="49"/>
      <c r="E419" s="12"/>
      <c r="F419" s="12"/>
      <c r="G419" s="35"/>
      <c r="H419" s="6">
        <f t="shared" ref="H419:H424" si="246">E419</f>
        <v>0</v>
      </c>
      <c r="I419" s="6"/>
      <c r="J419" s="6">
        <f t="shared" ref="J419:J424" si="247">F419</f>
        <v>0</v>
      </c>
      <c r="K419" s="35"/>
      <c r="L419" s="23"/>
      <c r="M419" s="23"/>
      <c r="N419" s="12"/>
      <c r="O419" s="12"/>
      <c r="P419" s="35"/>
      <c r="Q419" s="6">
        <f t="shared" ref="Q419:Q424" si="248">N419</f>
        <v>0</v>
      </c>
      <c r="R419" s="6"/>
      <c r="S419" s="6">
        <f t="shared" ref="S419:S424" si="249">O419</f>
        <v>0</v>
      </c>
      <c r="T419" s="35"/>
      <c r="U419" s="23"/>
      <c r="V419" s="23"/>
      <c r="W419" s="6"/>
      <c r="X419" s="6"/>
      <c r="Y419" s="6">
        <f t="shared" ref="Y419:Y424" si="250">T419</f>
        <v>0</v>
      </c>
      <c r="Z419" s="35"/>
      <c r="AA419" s="23"/>
      <c r="AB419" s="23"/>
    </row>
    <row r="420" spans="1:28" ht="13.5" hidden="1" customHeight="1" x14ac:dyDescent="0.25">
      <c r="A420" s="56"/>
      <c r="B420" s="52"/>
      <c r="C420" s="52"/>
      <c r="D420" s="50"/>
      <c r="E420" s="12"/>
      <c r="F420" s="12"/>
      <c r="G420" s="35"/>
      <c r="H420" s="6">
        <f t="shared" si="246"/>
        <v>0</v>
      </c>
      <c r="I420" s="6"/>
      <c r="J420" s="6">
        <f t="shared" si="247"/>
        <v>0</v>
      </c>
      <c r="K420" s="35"/>
      <c r="L420" s="23"/>
      <c r="M420" s="23"/>
      <c r="N420" s="12"/>
      <c r="O420" s="12"/>
      <c r="P420" s="35"/>
      <c r="Q420" s="6">
        <f t="shared" si="248"/>
        <v>0</v>
      </c>
      <c r="R420" s="6"/>
      <c r="S420" s="6">
        <f t="shared" si="249"/>
        <v>0</v>
      </c>
      <c r="T420" s="35"/>
      <c r="U420" s="23"/>
      <c r="V420" s="23"/>
      <c r="W420" s="6"/>
      <c r="X420" s="6"/>
      <c r="Y420" s="6">
        <f t="shared" si="250"/>
        <v>0</v>
      </c>
      <c r="Z420" s="35"/>
      <c r="AA420" s="23"/>
      <c r="AB420" s="23"/>
    </row>
    <row r="421" spans="1:28" ht="13.5" hidden="1" customHeight="1" x14ac:dyDescent="0.25">
      <c r="A421" s="56"/>
      <c r="B421" s="52"/>
      <c r="C421" s="52" t="s">
        <v>266</v>
      </c>
      <c r="D421" s="49"/>
      <c r="E421" s="12"/>
      <c r="F421" s="12"/>
      <c r="G421" s="35"/>
      <c r="H421" s="6">
        <f t="shared" si="246"/>
        <v>0</v>
      </c>
      <c r="I421" s="6"/>
      <c r="J421" s="6">
        <f t="shared" si="247"/>
        <v>0</v>
      </c>
      <c r="K421" s="35"/>
      <c r="L421" s="23"/>
      <c r="M421" s="23"/>
      <c r="N421" s="12"/>
      <c r="O421" s="12"/>
      <c r="P421" s="35"/>
      <c r="Q421" s="6">
        <f t="shared" si="248"/>
        <v>0</v>
      </c>
      <c r="R421" s="6"/>
      <c r="S421" s="6">
        <f t="shared" si="249"/>
        <v>0</v>
      </c>
      <c r="T421" s="35"/>
      <c r="U421" s="23"/>
      <c r="V421" s="23"/>
      <c r="W421" s="6"/>
      <c r="X421" s="6"/>
      <c r="Y421" s="6">
        <f t="shared" si="250"/>
        <v>0</v>
      </c>
      <c r="Z421" s="35"/>
      <c r="AA421" s="23"/>
      <c r="AB421" s="23"/>
    </row>
    <row r="422" spans="1:28" ht="13.5" hidden="1" customHeight="1" x14ac:dyDescent="0.25">
      <c r="A422" s="56"/>
      <c r="B422" s="52"/>
      <c r="C422" s="52"/>
      <c r="D422" s="50"/>
      <c r="E422" s="12"/>
      <c r="F422" s="12"/>
      <c r="G422" s="35"/>
      <c r="H422" s="6">
        <f t="shared" si="246"/>
        <v>0</v>
      </c>
      <c r="I422" s="6"/>
      <c r="J422" s="6">
        <f t="shared" si="247"/>
        <v>0</v>
      </c>
      <c r="K422" s="35"/>
      <c r="L422" s="23"/>
      <c r="M422" s="23"/>
      <c r="N422" s="12"/>
      <c r="O422" s="12"/>
      <c r="P422" s="35"/>
      <c r="Q422" s="6">
        <f t="shared" si="248"/>
        <v>0</v>
      </c>
      <c r="R422" s="6"/>
      <c r="S422" s="6">
        <f t="shared" si="249"/>
        <v>0</v>
      </c>
      <c r="T422" s="35"/>
      <c r="U422" s="23"/>
      <c r="V422" s="23"/>
      <c r="W422" s="6"/>
      <c r="X422" s="6"/>
      <c r="Y422" s="6">
        <f t="shared" si="250"/>
        <v>0</v>
      </c>
      <c r="Z422" s="35"/>
      <c r="AA422" s="23"/>
      <c r="AB422" s="23"/>
    </row>
    <row r="423" spans="1:28" ht="13.5" hidden="1" customHeight="1" x14ac:dyDescent="0.25">
      <c r="A423" s="56"/>
      <c r="B423" s="52"/>
      <c r="C423" s="52" t="s">
        <v>267</v>
      </c>
      <c r="D423" s="50"/>
      <c r="E423" s="12"/>
      <c r="F423" s="12"/>
      <c r="G423" s="12"/>
      <c r="H423" s="6">
        <f t="shared" si="246"/>
        <v>0</v>
      </c>
      <c r="I423" s="6"/>
      <c r="J423" s="6">
        <f t="shared" si="247"/>
        <v>0</v>
      </c>
      <c r="K423" s="12"/>
      <c r="L423" s="24"/>
      <c r="M423" s="24"/>
      <c r="N423" s="12"/>
      <c r="O423" s="12"/>
      <c r="P423" s="12"/>
      <c r="Q423" s="6">
        <f t="shared" si="248"/>
        <v>0</v>
      </c>
      <c r="R423" s="6"/>
      <c r="S423" s="6">
        <f t="shared" si="249"/>
        <v>0</v>
      </c>
      <c r="T423" s="12"/>
      <c r="U423" s="24"/>
      <c r="V423" s="24"/>
      <c r="W423" s="6"/>
      <c r="X423" s="6"/>
      <c r="Y423" s="6">
        <f t="shared" si="250"/>
        <v>0</v>
      </c>
      <c r="Z423" s="12"/>
      <c r="AA423" s="24"/>
      <c r="AB423" s="24"/>
    </row>
    <row r="424" spans="1:28" ht="13.5" hidden="1" customHeight="1" x14ac:dyDescent="0.25">
      <c r="A424" s="56"/>
      <c r="B424" s="52"/>
      <c r="C424" s="52"/>
      <c r="D424" s="50"/>
      <c r="E424" s="12"/>
      <c r="F424" s="12"/>
      <c r="G424" s="12"/>
      <c r="H424" s="6">
        <f t="shared" si="246"/>
        <v>0</v>
      </c>
      <c r="I424" s="6"/>
      <c r="J424" s="6">
        <f t="shared" si="247"/>
        <v>0</v>
      </c>
      <c r="K424" s="12"/>
      <c r="L424" s="24"/>
      <c r="M424" s="24"/>
      <c r="N424" s="12"/>
      <c r="O424" s="12"/>
      <c r="P424" s="12"/>
      <c r="Q424" s="6">
        <f t="shared" si="248"/>
        <v>0</v>
      </c>
      <c r="R424" s="6"/>
      <c r="S424" s="6">
        <f t="shared" si="249"/>
        <v>0</v>
      </c>
      <c r="T424" s="12"/>
      <c r="U424" s="24"/>
      <c r="V424" s="24"/>
      <c r="W424" s="6"/>
      <c r="X424" s="6"/>
      <c r="Y424" s="6">
        <f t="shared" si="250"/>
        <v>0</v>
      </c>
      <c r="Z424" s="12"/>
      <c r="AA424" s="24"/>
      <c r="AB424" s="24"/>
    </row>
    <row r="425" spans="1:28" ht="13.5" hidden="1" customHeight="1" x14ac:dyDescent="0.25">
      <c r="A425" s="56"/>
      <c r="B425" s="54" t="s">
        <v>268</v>
      </c>
      <c r="C425" s="54"/>
      <c r="D425" s="54"/>
      <c r="E425" s="10">
        <f>IF(G425=0,0,(E427*G427+E429*G429+E431*G431)/G425)</f>
        <v>0</v>
      </c>
      <c r="F425" s="10">
        <f>IF(G425=0,0,(F427*G427+F429*G429+F431*G431)/G425)</f>
        <v>0</v>
      </c>
      <c r="G425" s="11">
        <f>G427+G429+G431</f>
        <v>0</v>
      </c>
      <c r="H425" s="10">
        <f>IF(K425=0,0,(H427*K427+H429*K429+H431*K431)/K425)</f>
        <v>0</v>
      </c>
      <c r="I425" s="10"/>
      <c r="J425" s="10">
        <f>IF(K425=0,0,(J427*K427+J429*K429+J431*K431)/K425)</f>
        <v>0</v>
      </c>
      <c r="K425" s="11">
        <f>K427+K429+K431</f>
        <v>0</v>
      </c>
      <c r="L425" s="22"/>
      <c r="M425" s="22"/>
      <c r="N425" s="10">
        <f>IF(P425=0,0,(N427*P427+N429*P429+N431*P431)/P425)</f>
        <v>0</v>
      </c>
      <c r="O425" s="10">
        <f>IF(P425=0,0,(O427*P427+O429*P429+O431*P431)/P425)</f>
        <v>0</v>
      </c>
      <c r="P425" s="11">
        <f>P427+P429+P431</f>
        <v>0</v>
      </c>
      <c r="Q425" s="10">
        <f>IF(T425=0,0,(Q427*T427+Q429*T429+Q431*T431)/T425)</f>
        <v>0</v>
      </c>
      <c r="R425" s="10"/>
      <c r="S425" s="10">
        <f>IF(T425=0,0,(S427*T427+S429*T429+S431*T431)/T425)</f>
        <v>0</v>
      </c>
      <c r="T425" s="11">
        <f>T427+T429+T431</f>
        <v>0</v>
      </c>
      <c r="U425" s="22"/>
      <c r="V425" s="22"/>
      <c r="W425" s="10"/>
      <c r="X425" s="10"/>
      <c r="Y425" s="10">
        <f>IF(Z425=0,0,(Y427*Z427+Y429*Z429+Y431*Z431)/Z425)</f>
        <v>0</v>
      </c>
      <c r="Z425" s="11">
        <f>Z427+Z429+Z431</f>
        <v>0</v>
      </c>
      <c r="AA425" s="22"/>
      <c r="AB425" s="22"/>
    </row>
    <row r="426" spans="1:28" ht="13.5" hidden="1" customHeight="1" x14ac:dyDescent="0.25">
      <c r="A426" s="56"/>
      <c r="B426" s="54"/>
      <c r="C426" s="54"/>
      <c r="D426" s="54"/>
      <c r="E426" s="10">
        <f>IF(G426=0,0,(E428*G428+E430*G430+E432*G432)/G426)</f>
        <v>0</v>
      </c>
      <c r="F426" s="10">
        <f>IF(G426=0,0,(F428*G428+F430*G430+F432*G432)/G426)</f>
        <v>0</v>
      </c>
      <c r="G426" s="11">
        <f>G428+G430+G432</f>
        <v>0</v>
      </c>
      <c r="H426" s="10">
        <f>IF(K426=0,0,(H428*K428+H430*K430+H432*K432)/K426)</f>
        <v>0</v>
      </c>
      <c r="I426" s="10"/>
      <c r="J426" s="10">
        <f>IF(K426=0,0,(J428*K428+J430*K430+J432*K432)/K426)</f>
        <v>0</v>
      </c>
      <c r="K426" s="11">
        <f>K428+K430+K432</f>
        <v>0</v>
      </c>
      <c r="L426" s="22"/>
      <c r="M426" s="22"/>
      <c r="N426" s="10">
        <f>IF(P426=0,0,(N428*P428+N430*P430+N432*P432)/P426)</f>
        <v>0</v>
      </c>
      <c r="O426" s="10">
        <f>IF(P426=0,0,(O428*P428+O430*P430+O432*P432)/P426)</f>
        <v>0</v>
      </c>
      <c r="P426" s="11">
        <f>P428+P430+P432</f>
        <v>0</v>
      </c>
      <c r="Q426" s="10">
        <f>IF(T426=0,0,(Q428*T428+Q430*T430+Q432*T432)/T426)</f>
        <v>0</v>
      </c>
      <c r="R426" s="10"/>
      <c r="S426" s="10">
        <f>IF(T426=0,0,(S428*T428+S430*T430+S432*T432)/T426)</f>
        <v>0</v>
      </c>
      <c r="T426" s="11">
        <f>T428+T430+T432</f>
        <v>0</v>
      </c>
      <c r="U426" s="22"/>
      <c r="V426" s="22"/>
      <c r="W426" s="10"/>
      <c r="X426" s="10"/>
      <c r="Y426" s="10">
        <f>IF(Z426=0,0,(Y428*Z428+Y430*Z430+Y432*Z432)/Z426)</f>
        <v>0</v>
      </c>
      <c r="Z426" s="11">
        <f>Z428+Z430+Z432</f>
        <v>0</v>
      </c>
      <c r="AA426" s="22"/>
      <c r="AB426" s="22"/>
    </row>
    <row r="427" spans="1:28" ht="13.5" hidden="1" customHeight="1" x14ac:dyDescent="0.25">
      <c r="A427" s="56"/>
      <c r="B427" s="52" t="s">
        <v>269</v>
      </c>
      <c r="C427" s="52" t="s">
        <v>270</v>
      </c>
      <c r="D427" s="49"/>
      <c r="E427" s="12"/>
      <c r="F427" s="12"/>
      <c r="G427" s="35"/>
      <c r="H427" s="6">
        <f t="shared" ref="H427:H432" si="251">E427</f>
        <v>0</v>
      </c>
      <c r="I427" s="6"/>
      <c r="J427" s="6">
        <f t="shared" ref="J427:J432" si="252">F427</f>
        <v>0</v>
      </c>
      <c r="K427" s="35"/>
      <c r="L427" s="23"/>
      <c r="M427" s="23"/>
      <c r="N427" s="12"/>
      <c r="O427" s="12"/>
      <c r="P427" s="35"/>
      <c r="Q427" s="6">
        <f t="shared" ref="Q427:Q432" si="253">N427</f>
        <v>0</v>
      </c>
      <c r="R427" s="6"/>
      <c r="S427" s="6">
        <f t="shared" ref="S427:S432" si="254">O427</f>
        <v>0</v>
      </c>
      <c r="T427" s="35"/>
      <c r="U427" s="23"/>
      <c r="V427" s="23"/>
      <c r="W427" s="6"/>
      <c r="X427" s="6"/>
      <c r="Y427" s="6">
        <f t="shared" ref="Y427:Y432" si="255">T427</f>
        <v>0</v>
      </c>
      <c r="Z427" s="35"/>
      <c r="AA427" s="23"/>
      <c r="AB427" s="23"/>
    </row>
    <row r="428" spans="1:28" ht="13.5" hidden="1" customHeight="1" x14ac:dyDescent="0.25">
      <c r="A428" s="56"/>
      <c r="B428" s="52"/>
      <c r="C428" s="52"/>
      <c r="D428" s="50"/>
      <c r="E428" s="12"/>
      <c r="F428" s="12"/>
      <c r="G428" s="35"/>
      <c r="H428" s="6">
        <f t="shared" si="251"/>
        <v>0</v>
      </c>
      <c r="I428" s="6"/>
      <c r="J428" s="6">
        <f t="shared" si="252"/>
        <v>0</v>
      </c>
      <c r="K428" s="35"/>
      <c r="L428" s="23"/>
      <c r="M428" s="23"/>
      <c r="N428" s="12"/>
      <c r="O428" s="12"/>
      <c r="P428" s="35"/>
      <c r="Q428" s="6">
        <f t="shared" si="253"/>
        <v>0</v>
      </c>
      <c r="R428" s="6"/>
      <c r="S428" s="6">
        <f t="shared" si="254"/>
        <v>0</v>
      </c>
      <c r="T428" s="35"/>
      <c r="U428" s="23"/>
      <c r="V428" s="23"/>
      <c r="W428" s="6"/>
      <c r="X428" s="6"/>
      <c r="Y428" s="6">
        <f t="shared" si="255"/>
        <v>0</v>
      </c>
      <c r="Z428" s="35"/>
      <c r="AA428" s="23"/>
      <c r="AB428" s="23"/>
    </row>
    <row r="429" spans="1:28" ht="13.5" hidden="1" customHeight="1" x14ac:dyDescent="0.25">
      <c r="A429" s="56"/>
      <c r="B429" s="52"/>
      <c r="C429" s="52" t="s">
        <v>271</v>
      </c>
      <c r="D429" s="49"/>
      <c r="E429" s="12"/>
      <c r="F429" s="12"/>
      <c r="G429" s="35"/>
      <c r="H429" s="6">
        <f t="shared" si="251"/>
        <v>0</v>
      </c>
      <c r="I429" s="6"/>
      <c r="J429" s="6">
        <f t="shared" si="252"/>
        <v>0</v>
      </c>
      <c r="K429" s="35"/>
      <c r="L429" s="23"/>
      <c r="M429" s="23"/>
      <c r="N429" s="12"/>
      <c r="O429" s="12"/>
      <c r="P429" s="35"/>
      <c r="Q429" s="6">
        <f t="shared" si="253"/>
        <v>0</v>
      </c>
      <c r="R429" s="6"/>
      <c r="S429" s="6">
        <f t="shared" si="254"/>
        <v>0</v>
      </c>
      <c r="T429" s="35"/>
      <c r="U429" s="23"/>
      <c r="V429" s="23"/>
      <c r="W429" s="6"/>
      <c r="X429" s="6"/>
      <c r="Y429" s="6">
        <f t="shared" si="255"/>
        <v>0</v>
      </c>
      <c r="Z429" s="35"/>
      <c r="AA429" s="23"/>
      <c r="AB429" s="23"/>
    </row>
    <row r="430" spans="1:28" ht="13.5" hidden="1" customHeight="1" x14ac:dyDescent="0.25">
      <c r="A430" s="56"/>
      <c r="B430" s="52"/>
      <c r="C430" s="52"/>
      <c r="D430" s="50"/>
      <c r="E430" s="12"/>
      <c r="F430" s="12"/>
      <c r="G430" s="35"/>
      <c r="H430" s="6">
        <f t="shared" si="251"/>
        <v>0</v>
      </c>
      <c r="I430" s="6"/>
      <c r="J430" s="6">
        <f t="shared" si="252"/>
        <v>0</v>
      </c>
      <c r="K430" s="35"/>
      <c r="L430" s="23"/>
      <c r="M430" s="23"/>
      <c r="N430" s="12"/>
      <c r="O430" s="12"/>
      <c r="P430" s="35"/>
      <c r="Q430" s="6">
        <f t="shared" si="253"/>
        <v>0</v>
      </c>
      <c r="R430" s="6"/>
      <c r="S430" s="6">
        <f t="shared" si="254"/>
        <v>0</v>
      </c>
      <c r="T430" s="35"/>
      <c r="U430" s="23"/>
      <c r="V430" s="23"/>
      <c r="W430" s="6"/>
      <c r="X430" s="6"/>
      <c r="Y430" s="6">
        <f t="shared" si="255"/>
        <v>0</v>
      </c>
      <c r="Z430" s="35"/>
      <c r="AA430" s="23"/>
      <c r="AB430" s="23"/>
    </row>
    <row r="431" spans="1:28" ht="13.5" hidden="1" customHeight="1" x14ac:dyDescent="0.25">
      <c r="A431" s="56"/>
      <c r="B431" s="52"/>
      <c r="C431" s="52" t="s">
        <v>272</v>
      </c>
      <c r="D431" s="50"/>
      <c r="E431" s="12"/>
      <c r="F431" s="12"/>
      <c r="G431" s="12"/>
      <c r="H431" s="6">
        <f t="shared" si="251"/>
        <v>0</v>
      </c>
      <c r="I431" s="6"/>
      <c r="J431" s="6">
        <f t="shared" si="252"/>
        <v>0</v>
      </c>
      <c r="K431" s="12"/>
      <c r="L431" s="24"/>
      <c r="M431" s="24"/>
      <c r="N431" s="12"/>
      <c r="O431" s="12"/>
      <c r="P431" s="12"/>
      <c r="Q431" s="6">
        <f t="shared" si="253"/>
        <v>0</v>
      </c>
      <c r="R431" s="6"/>
      <c r="S431" s="6">
        <f t="shared" si="254"/>
        <v>0</v>
      </c>
      <c r="T431" s="12"/>
      <c r="U431" s="24"/>
      <c r="V431" s="24"/>
      <c r="W431" s="6"/>
      <c r="X431" s="6"/>
      <c r="Y431" s="6">
        <f t="shared" si="255"/>
        <v>0</v>
      </c>
      <c r="Z431" s="12"/>
      <c r="AA431" s="24"/>
      <c r="AB431" s="24"/>
    </row>
    <row r="432" spans="1:28" ht="13.5" hidden="1" customHeight="1" x14ac:dyDescent="0.25">
      <c r="A432" s="56"/>
      <c r="B432" s="52"/>
      <c r="C432" s="52"/>
      <c r="D432" s="50"/>
      <c r="E432" s="12"/>
      <c r="F432" s="12"/>
      <c r="G432" s="12"/>
      <c r="H432" s="6">
        <f t="shared" si="251"/>
        <v>0</v>
      </c>
      <c r="I432" s="6"/>
      <c r="J432" s="6">
        <f t="shared" si="252"/>
        <v>0</v>
      </c>
      <c r="K432" s="12"/>
      <c r="L432" s="24"/>
      <c r="M432" s="24"/>
      <c r="N432" s="12"/>
      <c r="O432" s="12"/>
      <c r="P432" s="12"/>
      <c r="Q432" s="6">
        <f t="shared" si="253"/>
        <v>0</v>
      </c>
      <c r="R432" s="6"/>
      <c r="S432" s="6">
        <f t="shared" si="254"/>
        <v>0</v>
      </c>
      <c r="T432" s="12"/>
      <c r="U432" s="24"/>
      <c r="V432" s="24"/>
      <c r="W432" s="6"/>
      <c r="X432" s="6"/>
      <c r="Y432" s="6">
        <f t="shared" si="255"/>
        <v>0</v>
      </c>
      <c r="Z432" s="12"/>
      <c r="AA432" s="24"/>
      <c r="AB432" s="24"/>
    </row>
    <row r="433" spans="1:28" ht="13.5" hidden="1" customHeight="1" x14ac:dyDescent="0.25">
      <c r="A433" s="56"/>
      <c r="B433" s="54" t="s">
        <v>273</v>
      </c>
      <c r="C433" s="54"/>
      <c r="D433" s="54"/>
      <c r="E433" s="10">
        <f>IF(G433=0,0,(E435*G435+E437*G437+E439*G439)/G433)</f>
        <v>0</v>
      </c>
      <c r="F433" s="10">
        <f>IF(G433=0,0,(F435*G435+F437*G437+F439*G439)/G433)</f>
        <v>0</v>
      </c>
      <c r="G433" s="11">
        <f>G435+G437+G439</f>
        <v>0</v>
      </c>
      <c r="H433" s="10">
        <f>IF(K433=0,0,(H435*K435+H437*K437+H439*K439)/K433)</f>
        <v>0</v>
      </c>
      <c r="I433" s="10"/>
      <c r="J433" s="10">
        <f>IF(K433=0,0,(J435*K435+J437*K437+J439*K439)/K433)</f>
        <v>0</v>
      </c>
      <c r="K433" s="11">
        <f>K435+K437+K439</f>
        <v>0</v>
      </c>
      <c r="L433" s="22"/>
      <c r="M433" s="22"/>
      <c r="N433" s="10">
        <f>IF(P433=0,0,(N435*P435+N437*P437+N439*P439)/P433)</f>
        <v>0</v>
      </c>
      <c r="O433" s="10">
        <f>IF(P433=0,0,(O435*P435+O437*P437+O439*P439)/P433)</f>
        <v>0</v>
      </c>
      <c r="P433" s="11">
        <f>P435+P437+P439</f>
        <v>0</v>
      </c>
      <c r="Q433" s="10">
        <f>IF(T433=0,0,(Q435*T435+Q437*T437+Q439*T439)/T433)</f>
        <v>0</v>
      </c>
      <c r="R433" s="10"/>
      <c r="S433" s="10">
        <f>IF(T433=0,0,(S435*T435+S437*T437+S439*T439)/T433)</f>
        <v>0</v>
      </c>
      <c r="T433" s="11">
        <f>T435+T437+T439</f>
        <v>0</v>
      </c>
      <c r="U433" s="22"/>
      <c r="V433" s="22"/>
      <c r="W433" s="10"/>
      <c r="X433" s="10"/>
      <c r="Y433" s="10">
        <f>IF(Z433=0,0,(Y435*Z435+Y437*Z437+Y439*Z439)/Z433)</f>
        <v>0</v>
      </c>
      <c r="Z433" s="11">
        <f>Z435+Z437+Z439</f>
        <v>0</v>
      </c>
      <c r="AA433" s="22"/>
      <c r="AB433" s="22"/>
    </row>
    <row r="434" spans="1:28" ht="13.5" hidden="1" customHeight="1" x14ac:dyDescent="0.25">
      <c r="A434" s="56"/>
      <c r="B434" s="54"/>
      <c r="C434" s="54"/>
      <c r="D434" s="54"/>
      <c r="E434" s="10">
        <f>IF(G434=0,0,(E436*G436+E438*G438+E440*G440)/G434)</f>
        <v>0</v>
      </c>
      <c r="F434" s="10">
        <f>IF(G434=0,0,(F436*G436+F438*G438+F440*G440)/G434)</f>
        <v>0</v>
      </c>
      <c r="G434" s="11">
        <f>G436+G438+G440</f>
        <v>0</v>
      </c>
      <c r="H434" s="10">
        <f>IF(K434=0,0,(H436*K436+H438*K438+H440*K440)/K434)</f>
        <v>0</v>
      </c>
      <c r="I434" s="10"/>
      <c r="J434" s="10">
        <f>IF(K434=0,0,(J436*K436+J438*K438+J440*K440)/K434)</f>
        <v>0</v>
      </c>
      <c r="K434" s="11">
        <f>K436+K438+K440</f>
        <v>0</v>
      </c>
      <c r="L434" s="22"/>
      <c r="M434" s="22"/>
      <c r="N434" s="10">
        <f>IF(P434=0,0,(N436*P436+N438*P438+N440*P440)/P434)</f>
        <v>0</v>
      </c>
      <c r="O434" s="10">
        <f>IF(P434=0,0,(O436*P436+O438*P438+O440*P440)/P434)</f>
        <v>0</v>
      </c>
      <c r="P434" s="11">
        <f>P436+P438+P440</f>
        <v>0</v>
      </c>
      <c r="Q434" s="10">
        <f>IF(T434=0,0,(Q436*T436+Q438*T438+Q440*T440)/T434)</f>
        <v>0</v>
      </c>
      <c r="R434" s="10"/>
      <c r="S434" s="10">
        <f>IF(T434=0,0,(S436*T436+S438*T438+S440*T440)/T434)</f>
        <v>0</v>
      </c>
      <c r="T434" s="11">
        <f>T436+T438+T440</f>
        <v>0</v>
      </c>
      <c r="U434" s="22"/>
      <c r="V434" s="22"/>
      <c r="W434" s="10"/>
      <c r="X434" s="10"/>
      <c r="Y434" s="10">
        <f>IF(Z434=0,0,(Y436*Z436+Y438*Z438+Y440*Z440)/Z434)</f>
        <v>0</v>
      </c>
      <c r="Z434" s="11">
        <f>Z436+Z438+Z440</f>
        <v>0</v>
      </c>
      <c r="AA434" s="22"/>
      <c r="AB434" s="22"/>
    </row>
    <row r="435" spans="1:28" ht="13.5" hidden="1" customHeight="1" x14ac:dyDescent="0.25">
      <c r="A435" s="56"/>
      <c r="B435" s="52" t="s">
        <v>274</v>
      </c>
      <c r="C435" s="52" t="s">
        <v>275</v>
      </c>
      <c r="D435" s="49"/>
      <c r="E435" s="12"/>
      <c r="F435" s="12"/>
      <c r="G435" s="35"/>
      <c r="H435" s="6">
        <f t="shared" ref="H435:H440" si="256">E435</f>
        <v>0</v>
      </c>
      <c r="I435" s="6"/>
      <c r="J435" s="6">
        <f t="shared" ref="J435:J440" si="257">F435</f>
        <v>0</v>
      </c>
      <c r="K435" s="35"/>
      <c r="L435" s="23"/>
      <c r="M435" s="23"/>
      <c r="N435" s="12"/>
      <c r="O435" s="12"/>
      <c r="P435" s="35"/>
      <c r="Q435" s="6">
        <f t="shared" ref="Q435:Q440" si="258">N435</f>
        <v>0</v>
      </c>
      <c r="R435" s="6"/>
      <c r="S435" s="6">
        <f t="shared" ref="S435:S440" si="259">O435</f>
        <v>0</v>
      </c>
      <c r="T435" s="35"/>
      <c r="U435" s="23"/>
      <c r="V435" s="23"/>
      <c r="W435" s="6"/>
      <c r="X435" s="6"/>
      <c r="Y435" s="6">
        <f t="shared" ref="Y435:Y440" si="260">T435</f>
        <v>0</v>
      </c>
      <c r="Z435" s="35"/>
      <c r="AA435" s="23"/>
      <c r="AB435" s="23"/>
    </row>
    <row r="436" spans="1:28" ht="13.5" hidden="1" customHeight="1" x14ac:dyDescent="0.25">
      <c r="A436" s="56"/>
      <c r="B436" s="52"/>
      <c r="C436" s="52"/>
      <c r="D436" s="50"/>
      <c r="E436" s="12"/>
      <c r="F436" s="12"/>
      <c r="G436" s="35"/>
      <c r="H436" s="6">
        <f t="shared" si="256"/>
        <v>0</v>
      </c>
      <c r="I436" s="6"/>
      <c r="J436" s="6">
        <f t="shared" si="257"/>
        <v>0</v>
      </c>
      <c r="K436" s="35"/>
      <c r="L436" s="23"/>
      <c r="M436" s="23"/>
      <c r="N436" s="12"/>
      <c r="O436" s="12"/>
      <c r="P436" s="35"/>
      <c r="Q436" s="6">
        <f t="shared" si="258"/>
        <v>0</v>
      </c>
      <c r="R436" s="6"/>
      <c r="S436" s="6">
        <f t="shared" si="259"/>
        <v>0</v>
      </c>
      <c r="T436" s="35"/>
      <c r="U436" s="23"/>
      <c r="V436" s="23"/>
      <c r="W436" s="6"/>
      <c r="X436" s="6"/>
      <c r="Y436" s="6">
        <f t="shared" si="260"/>
        <v>0</v>
      </c>
      <c r="Z436" s="35"/>
      <c r="AA436" s="23"/>
      <c r="AB436" s="23"/>
    </row>
    <row r="437" spans="1:28" ht="13.5" hidden="1" customHeight="1" x14ac:dyDescent="0.25">
      <c r="A437" s="56"/>
      <c r="B437" s="52"/>
      <c r="C437" s="52" t="s">
        <v>276</v>
      </c>
      <c r="D437" s="49"/>
      <c r="E437" s="12"/>
      <c r="F437" s="12"/>
      <c r="G437" s="35"/>
      <c r="H437" s="6">
        <f t="shared" si="256"/>
        <v>0</v>
      </c>
      <c r="I437" s="6"/>
      <c r="J437" s="6">
        <f t="shared" si="257"/>
        <v>0</v>
      </c>
      <c r="K437" s="35"/>
      <c r="L437" s="23"/>
      <c r="M437" s="23"/>
      <c r="N437" s="12"/>
      <c r="O437" s="12"/>
      <c r="P437" s="35"/>
      <c r="Q437" s="6">
        <f t="shared" si="258"/>
        <v>0</v>
      </c>
      <c r="R437" s="6"/>
      <c r="S437" s="6">
        <f t="shared" si="259"/>
        <v>0</v>
      </c>
      <c r="T437" s="35"/>
      <c r="U437" s="23"/>
      <c r="V437" s="23"/>
      <c r="W437" s="6"/>
      <c r="X437" s="6"/>
      <c r="Y437" s="6">
        <f t="shared" si="260"/>
        <v>0</v>
      </c>
      <c r="Z437" s="35"/>
      <c r="AA437" s="23"/>
      <c r="AB437" s="23"/>
    </row>
    <row r="438" spans="1:28" ht="13.5" hidden="1" customHeight="1" x14ac:dyDescent="0.25">
      <c r="A438" s="56"/>
      <c r="B438" s="52"/>
      <c r="C438" s="52"/>
      <c r="D438" s="50"/>
      <c r="E438" s="12"/>
      <c r="F438" s="12"/>
      <c r="G438" s="35"/>
      <c r="H438" s="6">
        <f t="shared" si="256"/>
        <v>0</v>
      </c>
      <c r="I438" s="6"/>
      <c r="J438" s="6">
        <f t="shared" si="257"/>
        <v>0</v>
      </c>
      <c r="K438" s="35"/>
      <c r="L438" s="23"/>
      <c r="M438" s="23"/>
      <c r="N438" s="12"/>
      <c r="O438" s="12"/>
      <c r="P438" s="35"/>
      <c r="Q438" s="6">
        <f t="shared" si="258"/>
        <v>0</v>
      </c>
      <c r="R438" s="6"/>
      <c r="S438" s="6">
        <f t="shared" si="259"/>
        <v>0</v>
      </c>
      <c r="T438" s="35"/>
      <c r="U438" s="23"/>
      <c r="V438" s="23"/>
      <c r="W438" s="6"/>
      <c r="X438" s="6"/>
      <c r="Y438" s="6">
        <f t="shared" si="260"/>
        <v>0</v>
      </c>
      <c r="Z438" s="35"/>
      <c r="AA438" s="23"/>
      <c r="AB438" s="23"/>
    </row>
    <row r="439" spans="1:28" ht="13.5" hidden="1" customHeight="1" x14ac:dyDescent="0.25">
      <c r="A439" s="56"/>
      <c r="B439" s="52"/>
      <c r="C439" s="52" t="s">
        <v>277</v>
      </c>
      <c r="D439" s="50"/>
      <c r="E439" s="12"/>
      <c r="F439" s="12"/>
      <c r="G439" s="12"/>
      <c r="H439" s="6">
        <f t="shared" si="256"/>
        <v>0</v>
      </c>
      <c r="I439" s="6"/>
      <c r="J439" s="6">
        <f t="shared" si="257"/>
        <v>0</v>
      </c>
      <c r="K439" s="12"/>
      <c r="L439" s="24"/>
      <c r="M439" s="24"/>
      <c r="N439" s="12"/>
      <c r="O439" s="12"/>
      <c r="P439" s="12"/>
      <c r="Q439" s="6">
        <f t="shared" si="258"/>
        <v>0</v>
      </c>
      <c r="R439" s="6"/>
      <c r="S439" s="6">
        <f t="shared" si="259"/>
        <v>0</v>
      </c>
      <c r="T439" s="12"/>
      <c r="U439" s="24"/>
      <c r="V439" s="24"/>
      <c r="W439" s="6"/>
      <c r="X439" s="6"/>
      <c r="Y439" s="6">
        <f t="shared" si="260"/>
        <v>0</v>
      </c>
      <c r="Z439" s="12"/>
      <c r="AA439" s="24"/>
      <c r="AB439" s="24"/>
    </row>
    <row r="440" spans="1:28" ht="13.5" hidden="1" customHeight="1" x14ac:dyDescent="0.25">
      <c r="A440" s="56"/>
      <c r="B440" s="52"/>
      <c r="C440" s="52"/>
      <c r="D440" s="50"/>
      <c r="E440" s="12"/>
      <c r="F440" s="12"/>
      <c r="G440" s="12"/>
      <c r="H440" s="6">
        <f t="shared" si="256"/>
        <v>0</v>
      </c>
      <c r="I440" s="6"/>
      <c r="J440" s="6">
        <f t="shared" si="257"/>
        <v>0</v>
      </c>
      <c r="K440" s="12"/>
      <c r="L440" s="24"/>
      <c r="M440" s="24"/>
      <c r="N440" s="12"/>
      <c r="O440" s="12"/>
      <c r="P440" s="12"/>
      <c r="Q440" s="6">
        <f t="shared" si="258"/>
        <v>0</v>
      </c>
      <c r="R440" s="6"/>
      <c r="S440" s="6">
        <f t="shared" si="259"/>
        <v>0</v>
      </c>
      <c r="T440" s="12"/>
      <c r="U440" s="24"/>
      <c r="V440" s="24"/>
      <c r="W440" s="6"/>
      <c r="X440" s="6"/>
      <c r="Y440" s="6">
        <f t="shared" si="260"/>
        <v>0</v>
      </c>
      <c r="Z440" s="12"/>
      <c r="AA440" s="24"/>
      <c r="AB440" s="24"/>
    </row>
    <row r="441" spans="1:28" ht="13.5" hidden="1" customHeight="1" x14ac:dyDescent="0.25">
      <c r="A441" s="56"/>
      <c r="B441" s="54" t="s">
        <v>278</v>
      </c>
      <c r="C441" s="54"/>
      <c r="D441" s="54"/>
      <c r="E441" s="10">
        <f>IF(G441=0,0,(E443*G443+E445*G445+E447*G447)/G441)</f>
        <v>0</v>
      </c>
      <c r="F441" s="10">
        <f>IF(G441=0,0,(F443*G443+F445*G445+F447*G447)/G441)</f>
        <v>0</v>
      </c>
      <c r="G441" s="11">
        <f>G443+G445+G447</f>
        <v>0</v>
      </c>
      <c r="H441" s="10">
        <f>IF(K441=0,0,(H443*K443+H445*K445+H447*K447)/K441)</f>
        <v>0</v>
      </c>
      <c r="I441" s="10"/>
      <c r="J441" s="10">
        <f>IF(K441=0,0,(J443*K443+J445*K445+J447*K447)/K441)</f>
        <v>0</v>
      </c>
      <c r="K441" s="11">
        <f>K443+K445+K447</f>
        <v>0</v>
      </c>
      <c r="L441" s="22"/>
      <c r="M441" s="22"/>
      <c r="N441" s="10">
        <f>IF(P441=0,0,(N443*P443+N445*P445+N447*P447)/P441)</f>
        <v>0</v>
      </c>
      <c r="O441" s="10">
        <f>IF(P441=0,0,(O443*P443+O445*P445+O447*P447)/P441)</f>
        <v>0</v>
      </c>
      <c r="P441" s="11">
        <f>P443+P445+P447</f>
        <v>0</v>
      </c>
      <c r="Q441" s="10">
        <f>IF(T441=0,0,(Q443*T443+Q445*T445+Q447*T447)/T441)</f>
        <v>0</v>
      </c>
      <c r="R441" s="10"/>
      <c r="S441" s="10">
        <f>IF(T441=0,0,(S443*T443+S445*T445+S447*T447)/T441)</f>
        <v>0</v>
      </c>
      <c r="T441" s="11">
        <f>T443+T445+T447</f>
        <v>0</v>
      </c>
      <c r="U441" s="22"/>
      <c r="V441" s="22"/>
      <c r="W441" s="10"/>
      <c r="X441" s="10"/>
      <c r="Y441" s="10">
        <f>IF(Z441=0,0,(Y443*Z443+Y445*Z445+Y447*Z447)/Z441)</f>
        <v>0</v>
      </c>
      <c r="Z441" s="11">
        <f>Z443+Z445+Z447</f>
        <v>0</v>
      </c>
      <c r="AA441" s="22"/>
      <c r="AB441" s="22"/>
    </row>
    <row r="442" spans="1:28" ht="13.5" hidden="1" customHeight="1" x14ac:dyDescent="0.25">
      <c r="A442" s="56"/>
      <c r="B442" s="54"/>
      <c r="C442" s="54"/>
      <c r="D442" s="54"/>
      <c r="E442" s="10">
        <f>IF(G442=0,0,(E444*G444+E446*G446+E448*G448)/G442)</f>
        <v>0</v>
      </c>
      <c r="F442" s="10">
        <f>IF(G442=0,0,(F444*G444+F446*G446+F448*G448)/G442)</f>
        <v>0</v>
      </c>
      <c r="G442" s="11">
        <f>G444+G446+G448</f>
        <v>0</v>
      </c>
      <c r="H442" s="10">
        <f>IF(K442=0,0,(H444*K444+H446*K446+H448*K448)/K442)</f>
        <v>0</v>
      </c>
      <c r="I442" s="10"/>
      <c r="J442" s="10">
        <f>IF(K442=0,0,(J444*K444+J446*K446+J448*K448)/K442)</f>
        <v>0</v>
      </c>
      <c r="K442" s="11">
        <f>K444+K446+K448</f>
        <v>0</v>
      </c>
      <c r="L442" s="22"/>
      <c r="M442" s="22"/>
      <c r="N442" s="10">
        <f>IF(P442=0,0,(N444*P444+N446*P446+N448*P448)/P442)</f>
        <v>0</v>
      </c>
      <c r="O442" s="10">
        <f>IF(P442=0,0,(O444*P444+O446*P446+O448*P448)/P442)</f>
        <v>0</v>
      </c>
      <c r="P442" s="11">
        <f>P444+P446+P448</f>
        <v>0</v>
      </c>
      <c r="Q442" s="10">
        <f>IF(T442=0,0,(Q444*T444+Q446*T446+Q448*T448)/T442)</f>
        <v>0</v>
      </c>
      <c r="R442" s="10"/>
      <c r="S442" s="10">
        <f>IF(T442=0,0,(S444*T444+S446*T446+S448*T448)/T442)</f>
        <v>0</v>
      </c>
      <c r="T442" s="11">
        <f>T444+T446+T448</f>
        <v>0</v>
      </c>
      <c r="U442" s="22"/>
      <c r="V442" s="22"/>
      <c r="W442" s="10"/>
      <c r="X442" s="10"/>
      <c r="Y442" s="10">
        <f>IF(Z442=0,0,(Y444*Z444+Y446*Z446+Y448*Z448)/Z442)</f>
        <v>0</v>
      </c>
      <c r="Z442" s="11">
        <f>Z444+Z446+Z448</f>
        <v>0</v>
      </c>
      <c r="AA442" s="22"/>
      <c r="AB442" s="22"/>
    </row>
    <row r="443" spans="1:28" ht="13.5" hidden="1" customHeight="1" x14ac:dyDescent="0.25">
      <c r="A443" s="56"/>
      <c r="B443" s="52" t="s">
        <v>279</v>
      </c>
      <c r="C443" s="52" t="s">
        <v>280</v>
      </c>
      <c r="D443" s="49"/>
      <c r="E443" s="12"/>
      <c r="F443" s="12"/>
      <c r="G443" s="35"/>
      <c r="H443" s="6">
        <f t="shared" ref="H443:H448" si="261">E443</f>
        <v>0</v>
      </c>
      <c r="I443" s="6"/>
      <c r="J443" s="6">
        <f t="shared" ref="J443:J448" si="262">F443</f>
        <v>0</v>
      </c>
      <c r="K443" s="35"/>
      <c r="L443" s="23"/>
      <c r="M443" s="23"/>
      <c r="N443" s="12"/>
      <c r="O443" s="12"/>
      <c r="P443" s="35"/>
      <c r="Q443" s="6">
        <f t="shared" ref="Q443:Q448" si="263">N443</f>
        <v>0</v>
      </c>
      <c r="R443" s="6"/>
      <c r="S443" s="6">
        <f t="shared" ref="S443:S448" si="264">O443</f>
        <v>0</v>
      </c>
      <c r="T443" s="35"/>
      <c r="U443" s="23"/>
      <c r="V443" s="23"/>
      <c r="W443" s="6"/>
      <c r="X443" s="6"/>
      <c r="Y443" s="6">
        <f t="shared" ref="Y443:Y448" si="265">T443</f>
        <v>0</v>
      </c>
      <c r="Z443" s="35"/>
      <c r="AA443" s="23"/>
      <c r="AB443" s="23"/>
    </row>
    <row r="444" spans="1:28" ht="13.5" hidden="1" customHeight="1" x14ac:dyDescent="0.25">
      <c r="A444" s="56"/>
      <c r="B444" s="52"/>
      <c r="C444" s="52"/>
      <c r="D444" s="50"/>
      <c r="E444" s="12"/>
      <c r="F444" s="12"/>
      <c r="G444" s="35"/>
      <c r="H444" s="6">
        <f t="shared" si="261"/>
        <v>0</v>
      </c>
      <c r="I444" s="6"/>
      <c r="J444" s="6">
        <f t="shared" si="262"/>
        <v>0</v>
      </c>
      <c r="K444" s="35"/>
      <c r="L444" s="23"/>
      <c r="M444" s="23"/>
      <c r="N444" s="12"/>
      <c r="O444" s="12"/>
      <c r="P444" s="35"/>
      <c r="Q444" s="6">
        <f t="shared" si="263"/>
        <v>0</v>
      </c>
      <c r="R444" s="6"/>
      <c r="S444" s="6">
        <f t="shared" si="264"/>
        <v>0</v>
      </c>
      <c r="T444" s="35"/>
      <c r="U444" s="23"/>
      <c r="V444" s="23"/>
      <c r="W444" s="6"/>
      <c r="X444" s="6"/>
      <c r="Y444" s="6">
        <f t="shared" si="265"/>
        <v>0</v>
      </c>
      <c r="Z444" s="35"/>
      <c r="AA444" s="23"/>
      <c r="AB444" s="23"/>
    </row>
    <row r="445" spans="1:28" ht="13.5" hidden="1" customHeight="1" x14ac:dyDescent="0.25">
      <c r="A445" s="56"/>
      <c r="B445" s="52"/>
      <c r="C445" s="52" t="s">
        <v>281</v>
      </c>
      <c r="D445" s="49"/>
      <c r="E445" s="12"/>
      <c r="F445" s="12"/>
      <c r="G445" s="35"/>
      <c r="H445" s="6">
        <f t="shared" si="261"/>
        <v>0</v>
      </c>
      <c r="I445" s="6"/>
      <c r="J445" s="6">
        <f t="shared" si="262"/>
        <v>0</v>
      </c>
      <c r="K445" s="35"/>
      <c r="L445" s="23"/>
      <c r="M445" s="23"/>
      <c r="N445" s="12"/>
      <c r="O445" s="12"/>
      <c r="P445" s="35"/>
      <c r="Q445" s="6">
        <f t="shared" si="263"/>
        <v>0</v>
      </c>
      <c r="R445" s="6"/>
      <c r="S445" s="6">
        <f t="shared" si="264"/>
        <v>0</v>
      </c>
      <c r="T445" s="35"/>
      <c r="U445" s="23"/>
      <c r="V445" s="23"/>
      <c r="W445" s="6"/>
      <c r="X445" s="6"/>
      <c r="Y445" s="6">
        <f t="shared" si="265"/>
        <v>0</v>
      </c>
      <c r="Z445" s="35"/>
      <c r="AA445" s="23"/>
      <c r="AB445" s="23"/>
    </row>
    <row r="446" spans="1:28" ht="13.5" hidden="1" customHeight="1" x14ac:dyDescent="0.25">
      <c r="A446" s="56"/>
      <c r="B446" s="52"/>
      <c r="C446" s="52"/>
      <c r="D446" s="50"/>
      <c r="E446" s="12"/>
      <c r="F446" s="12"/>
      <c r="G446" s="35"/>
      <c r="H446" s="6">
        <f t="shared" si="261"/>
        <v>0</v>
      </c>
      <c r="I446" s="6"/>
      <c r="J446" s="6">
        <f t="shared" si="262"/>
        <v>0</v>
      </c>
      <c r="K446" s="35"/>
      <c r="L446" s="23"/>
      <c r="M446" s="23"/>
      <c r="N446" s="12"/>
      <c r="O446" s="12"/>
      <c r="P446" s="35"/>
      <c r="Q446" s="6">
        <f t="shared" si="263"/>
        <v>0</v>
      </c>
      <c r="R446" s="6"/>
      <c r="S446" s="6">
        <f t="shared" si="264"/>
        <v>0</v>
      </c>
      <c r="T446" s="35"/>
      <c r="U446" s="23"/>
      <c r="V446" s="23"/>
      <c r="W446" s="6"/>
      <c r="X446" s="6"/>
      <c r="Y446" s="6">
        <f t="shared" si="265"/>
        <v>0</v>
      </c>
      <c r="Z446" s="35"/>
      <c r="AA446" s="23"/>
      <c r="AB446" s="23"/>
    </row>
    <row r="447" spans="1:28" ht="13.5" hidden="1" customHeight="1" x14ac:dyDescent="0.25">
      <c r="A447" s="56"/>
      <c r="B447" s="52"/>
      <c r="C447" s="52" t="s">
        <v>282</v>
      </c>
      <c r="D447" s="50"/>
      <c r="E447" s="12"/>
      <c r="F447" s="12"/>
      <c r="G447" s="12"/>
      <c r="H447" s="6">
        <f t="shared" si="261"/>
        <v>0</v>
      </c>
      <c r="I447" s="6"/>
      <c r="J447" s="6">
        <f t="shared" si="262"/>
        <v>0</v>
      </c>
      <c r="K447" s="12"/>
      <c r="L447" s="24"/>
      <c r="M447" s="24"/>
      <c r="N447" s="12"/>
      <c r="O447" s="12"/>
      <c r="P447" s="12"/>
      <c r="Q447" s="6">
        <f t="shared" si="263"/>
        <v>0</v>
      </c>
      <c r="R447" s="6"/>
      <c r="S447" s="6">
        <f t="shared" si="264"/>
        <v>0</v>
      </c>
      <c r="T447" s="12"/>
      <c r="U447" s="24"/>
      <c r="V447" s="24"/>
      <c r="W447" s="6"/>
      <c r="X447" s="6"/>
      <c r="Y447" s="6">
        <f t="shared" si="265"/>
        <v>0</v>
      </c>
      <c r="Z447" s="12"/>
      <c r="AA447" s="24"/>
      <c r="AB447" s="24"/>
    </row>
    <row r="448" spans="1:28" ht="13.5" hidden="1" customHeight="1" x14ac:dyDescent="0.25">
      <c r="A448" s="56"/>
      <c r="B448" s="52"/>
      <c r="C448" s="52"/>
      <c r="D448" s="50"/>
      <c r="E448" s="12"/>
      <c r="F448" s="12"/>
      <c r="G448" s="12"/>
      <c r="H448" s="6">
        <f t="shared" si="261"/>
        <v>0</v>
      </c>
      <c r="I448" s="6"/>
      <c r="J448" s="6">
        <f t="shared" si="262"/>
        <v>0</v>
      </c>
      <c r="K448" s="12"/>
      <c r="L448" s="24"/>
      <c r="M448" s="24"/>
      <c r="N448" s="12"/>
      <c r="O448" s="12"/>
      <c r="P448" s="12"/>
      <c r="Q448" s="6">
        <f t="shared" si="263"/>
        <v>0</v>
      </c>
      <c r="R448" s="6"/>
      <c r="S448" s="6">
        <f t="shared" si="264"/>
        <v>0</v>
      </c>
      <c r="T448" s="12"/>
      <c r="U448" s="24"/>
      <c r="V448" s="24"/>
      <c r="W448" s="6"/>
      <c r="X448" s="6"/>
      <c r="Y448" s="6">
        <f t="shared" si="265"/>
        <v>0</v>
      </c>
      <c r="Z448" s="12"/>
      <c r="AA448" s="24"/>
      <c r="AB448" s="24"/>
    </row>
    <row r="449" spans="1:28" ht="13.5" hidden="1" customHeight="1" x14ac:dyDescent="0.25">
      <c r="A449" s="56"/>
      <c r="B449" s="54" t="s">
        <v>283</v>
      </c>
      <c r="C449" s="54"/>
      <c r="D449" s="54"/>
      <c r="E449" s="10">
        <f>IF(G449=0,0,(E451*G451+E453*G453+E455*G455)/G449)</f>
        <v>0</v>
      </c>
      <c r="F449" s="10">
        <f>IF(G449=0,0,(F451*G451+F453*G453+F455*G455)/G449)</f>
        <v>0</v>
      </c>
      <c r="G449" s="11">
        <f>G451+G453+G455</f>
        <v>0</v>
      </c>
      <c r="H449" s="10">
        <f>IF(K449=0,0,(H451*K451+H453*K453+H455*K455)/K449)</f>
        <v>0</v>
      </c>
      <c r="I449" s="10"/>
      <c r="J449" s="10">
        <f>IF(K449=0,0,(J451*K451+J453*K453+J455*K455)/K449)</f>
        <v>0</v>
      </c>
      <c r="K449" s="11">
        <f>K451+K453+K455</f>
        <v>0</v>
      </c>
      <c r="L449" s="22"/>
      <c r="M449" s="22"/>
      <c r="N449" s="10">
        <f>IF(P449=0,0,(N451*P451+N453*P453+N455*P455)/P449)</f>
        <v>0</v>
      </c>
      <c r="O449" s="10">
        <f>IF(P449=0,0,(O451*P451+O453*P453+O455*P455)/P449)</f>
        <v>0</v>
      </c>
      <c r="P449" s="11">
        <f>P451+P453+P455</f>
        <v>0</v>
      </c>
      <c r="Q449" s="10">
        <f>IF(T449=0,0,(Q451*T451+Q453*T453+Q455*T455)/T449)</f>
        <v>0</v>
      </c>
      <c r="R449" s="10"/>
      <c r="S449" s="10">
        <f>IF(T449=0,0,(S451*T451+S453*T453+S455*T455)/T449)</f>
        <v>0</v>
      </c>
      <c r="T449" s="11">
        <f>T451+T453+T455</f>
        <v>0</v>
      </c>
      <c r="U449" s="22"/>
      <c r="V449" s="22"/>
      <c r="W449" s="10"/>
      <c r="X449" s="10"/>
      <c r="Y449" s="10">
        <f>IF(Z449=0,0,(Y451*Z451+Y453*Z453+Y455*Z455)/Z449)</f>
        <v>0</v>
      </c>
      <c r="Z449" s="11">
        <f>Z451+Z453+Z455</f>
        <v>0</v>
      </c>
      <c r="AA449" s="22"/>
      <c r="AB449" s="22"/>
    </row>
    <row r="450" spans="1:28" ht="13.5" hidden="1" customHeight="1" x14ac:dyDescent="0.25">
      <c r="A450" s="56"/>
      <c r="B450" s="54"/>
      <c r="C450" s="54"/>
      <c r="D450" s="54"/>
      <c r="E450" s="10">
        <f>IF(G450=0,0,(E452*G452+E454*G454+E456*G456)/G450)</f>
        <v>0</v>
      </c>
      <c r="F450" s="10">
        <f>IF(G450=0,0,(F452*G452+F454*G454+F456*G456)/G450)</f>
        <v>0</v>
      </c>
      <c r="G450" s="11">
        <f>G452+G454+G456</f>
        <v>0</v>
      </c>
      <c r="H450" s="10">
        <f>IF(K450=0,0,(H452*K452+H454*K454+H456*K456)/K450)</f>
        <v>0</v>
      </c>
      <c r="I450" s="10"/>
      <c r="J450" s="10">
        <f>IF(K450=0,0,(J452*K452+J454*K454+J456*K456)/K450)</f>
        <v>0</v>
      </c>
      <c r="K450" s="11">
        <f>K452+K454+K456</f>
        <v>0</v>
      </c>
      <c r="L450" s="22"/>
      <c r="M450" s="22"/>
      <c r="N450" s="10">
        <f>IF(P450=0,0,(N452*P452+N454*P454+N456*P456)/P450)</f>
        <v>0</v>
      </c>
      <c r="O450" s="10">
        <f>IF(P450=0,0,(O452*P452+O454*P454+O456*P456)/P450)</f>
        <v>0</v>
      </c>
      <c r="P450" s="11">
        <f>P452+P454+P456</f>
        <v>0</v>
      </c>
      <c r="Q450" s="10">
        <f>IF(T450=0,0,(Q452*T452+Q454*T454+Q456*T456)/T450)</f>
        <v>0</v>
      </c>
      <c r="R450" s="10"/>
      <c r="S450" s="10">
        <f>IF(T450=0,0,(S452*T452+S454*T454+S456*T456)/T450)</f>
        <v>0</v>
      </c>
      <c r="T450" s="11">
        <f>T452+T454+T456</f>
        <v>0</v>
      </c>
      <c r="U450" s="22"/>
      <c r="V450" s="22"/>
      <c r="W450" s="10"/>
      <c r="X450" s="10"/>
      <c r="Y450" s="10">
        <f>IF(Z450=0,0,(Y452*Z452+Y454*Z454+Y456*Z456)/Z450)</f>
        <v>0</v>
      </c>
      <c r="Z450" s="11">
        <f>Z452+Z454+Z456</f>
        <v>0</v>
      </c>
      <c r="AA450" s="22"/>
      <c r="AB450" s="22"/>
    </row>
    <row r="451" spans="1:28" ht="13.5" hidden="1" customHeight="1" x14ac:dyDescent="0.25">
      <c r="A451" s="56"/>
      <c r="B451" s="52" t="s">
        <v>284</v>
      </c>
      <c r="C451" s="52" t="s">
        <v>285</v>
      </c>
      <c r="D451" s="49"/>
      <c r="E451" s="12"/>
      <c r="F451" s="12"/>
      <c r="G451" s="35"/>
      <c r="H451" s="6">
        <f t="shared" ref="H451:H456" si="266">E451</f>
        <v>0</v>
      </c>
      <c r="I451" s="6"/>
      <c r="J451" s="6">
        <f t="shared" ref="J451:J456" si="267">F451</f>
        <v>0</v>
      </c>
      <c r="K451" s="35"/>
      <c r="L451" s="23"/>
      <c r="M451" s="23"/>
      <c r="N451" s="12"/>
      <c r="O451" s="12"/>
      <c r="P451" s="35"/>
      <c r="Q451" s="6">
        <f t="shared" ref="Q451:Q456" si="268">N451</f>
        <v>0</v>
      </c>
      <c r="R451" s="6"/>
      <c r="S451" s="6">
        <f t="shared" ref="S451:S456" si="269">O451</f>
        <v>0</v>
      </c>
      <c r="T451" s="35"/>
      <c r="U451" s="23"/>
      <c r="V451" s="23"/>
      <c r="W451" s="6"/>
      <c r="X451" s="6"/>
      <c r="Y451" s="6">
        <f t="shared" ref="Y451:Y456" si="270">T451</f>
        <v>0</v>
      </c>
      <c r="Z451" s="35"/>
      <c r="AA451" s="23"/>
      <c r="AB451" s="23"/>
    </row>
    <row r="452" spans="1:28" ht="13.5" hidden="1" customHeight="1" x14ac:dyDescent="0.25">
      <c r="A452" s="56"/>
      <c r="B452" s="52"/>
      <c r="C452" s="52"/>
      <c r="D452" s="50"/>
      <c r="E452" s="12"/>
      <c r="F452" s="12"/>
      <c r="G452" s="35"/>
      <c r="H452" s="6">
        <f t="shared" si="266"/>
        <v>0</v>
      </c>
      <c r="I452" s="6"/>
      <c r="J452" s="6">
        <f t="shared" si="267"/>
        <v>0</v>
      </c>
      <c r="K452" s="35"/>
      <c r="L452" s="23"/>
      <c r="M452" s="23"/>
      <c r="N452" s="12"/>
      <c r="O452" s="12"/>
      <c r="P452" s="35"/>
      <c r="Q452" s="6">
        <f t="shared" si="268"/>
        <v>0</v>
      </c>
      <c r="R452" s="6"/>
      <c r="S452" s="6">
        <f t="shared" si="269"/>
        <v>0</v>
      </c>
      <c r="T452" s="35"/>
      <c r="U452" s="23"/>
      <c r="V452" s="23"/>
      <c r="W452" s="6"/>
      <c r="X452" s="6"/>
      <c r="Y452" s="6">
        <f t="shared" si="270"/>
        <v>0</v>
      </c>
      <c r="Z452" s="35"/>
      <c r="AA452" s="23"/>
      <c r="AB452" s="23"/>
    </row>
    <row r="453" spans="1:28" ht="13.5" hidden="1" customHeight="1" x14ac:dyDescent="0.25">
      <c r="A453" s="56"/>
      <c r="B453" s="52"/>
      <c r="C453" s="52" t="s">
        <v>286</v>
      </c>
      <c r="D453" s="49"/>
      <c r="E453" s="12"/>
      <c r="F453" s="12"/>
      <c r="G453" s="35"/>
      <c r="H453" s="6">
        <f t="shared" si="266"/>
        <v>0</v>
      </c>
      <c r="I453" s="6"/>
      <c r="J453" s="6">
        <f t="shared" si="267"/>
        <v>0</v>
      </c>
      <c r="K453" s="35"/>
      <c r="L453" s="23"/>
      <c r="M453" s="23"/>
      <c r="N453" s="12"/>
      <c r="O453" s="12"/>
      <c r="P453" s="35"/>
      <c r="Q453" s="6">
        <f t="shared" si="268"/>
        <v>0</v>
      </c>
      <c r="R453" s="6"/>
      <c r="S453" s="6">
        <f t="shared" si="269"/>
        <v>0</v>
      </c>
      <c r="T453" s="35"/>
      <c r="U453" s="23"/>
      <c r="V453" s="23"/>
      <c r="W453" s="6"/>
      <c r="X453" s="6"/>
      <c r="Y453" s="6">
        <f t="shared" si="270"/>
        <v>0</v>
      </c>
      <c r="Z453" s="35"/>
      <c r="AA453" s="23"/>
      <c r="AB453" s="23"/>
    </row>
    <row r="454" spans="1:28" ht="13.5" hidden="1" customHeight="1" x14ac:dyDescent="0.25">
      <c r="A454" s="56"/>
      <c r="B454" s="52"/>
      <c r="C454" s="52"/>
      <c r="D454" s="50"/>
      <c r="E454" s="12"/>
      <c r="F454" s="12"/>
      <c r="G454" s="35"/>
      <c r="H454" s="6">
        <f t="shared" si="266"/>
        <v>0</v>
      </c>
      <c r="I454" s="6"/>
      <c r="J454" s="6">
        <f t="shared" si="267"/>
        <v>0</v>
      </c>
      <c r="K454" s="35"/>
      <c r="L454" s="23"/>
      <c r="M454" s="23"/>
      <c r="N454" s="12"/>
      <c r="O454" s="12"/>
      <c r="P454" s="35"/>
      <c r="Q454" s="6">
        <f t="shared" si="268"/>
        <v>0</v>
      </c>
      <c r="R454" s="6"/>
      <c r="S454" s="6">
        <f t="shared" si="269"/>
        <v>0</v>
      </c>
      <c r="T454" s="35"/>
      <c r="U454" s="23"/>
      <c r="V454" s="23"/>
      <c r="W454" s="6"/>
      <c r="X454" s="6"/>
      <c r="Y454" s="6">
        <f t="shared" si="270"/>
        <v>0</v>
      </c>
      <c r="Z454" s="35"/>
      <c r="AA454" s="23"/>
      <c r="AB454" s="23"/>
    </row>
    <row r="455" spans="1:28" ht="13.5" hidden="1" customHeight="1" x14ac:dyDescent="0.25">
      <c r="A455" s="56"/>
      <c r="B455" s="52"/>
      <c r="C455" s="52" t="s">
        <v>287</v>
      </c>
      <c r="D455" s="50"/>
      <c r="E455" s="12"/>
      <c r="F455" s="12"/>
      <c r="G455" s="12"/>
      <c r="H455" s="6">
        <f t="shared" si="266"/>
        <v>0</v>
      </c>
      <c r="I455" s="6"/>
      <c r="J455" s="6">
        <f t="shared" si="267"/>
        <v>0</v>
      </c>
      <c r="K455" s="12"/>
      <c r="L455" s="24"/>
      <c r="M455" s="24"/>
      <c r="N455" s="12"/>
      <c r="O455" s="12"/>
      <c r="P455" s="12"/>
      <c r="Q455" s="6">
        <f t="shared" si="268"/>
        <v>0</v>
      </c>
      <c r="R455" s="6"/>
      <c r="S455" s="6">
        <f t="shared" si="269"/>
        <v>0</v>
      </c>
      <c r="T455" s="12"/>
      <c r="U455" s="24"/>
      <c r="V455" s="24"/>
      <c r="W455" s="6"/>
      <c r="X455" s="6"/>
      <c r="Y455" s="6">
        <f t="shared" si="270"/>
        <v>0</v>
      </c>
      <c r="Z455" s="12"/>
      <c r="AA455" s="24"/>
      <c r="AB455" s="24"/>
    </row>
    <row r="456" spans="1:28" ht="13.5" hidden="1" customHeight="1" x14ac:dyDescent="0.25">
      <c r="A456" s="56"/>
      <c r="B456" s="52"/>
      <c r="C456" s="52"/>
      <c r="D456" s="50"/>
      <c r="E456" s="12"/>
      <c r="F456" s="12"/>
      <c r="G456" s="12"/>
      <c r="H456" s="6">
        <f t="shared" si="266"/>
        <v>0</v>
      </c>
      <c r="I456" s="6"/>
      <c r="J456" s="6">
        <f t="shared" si="267"/>
        <v>0</v>
      </c>
      <c r="K456" s="12"/>
      <c r="L456" s="24"/>
      <c r="M456" s="24"/>
      <c r="N456" s="12"/>
      <c r="O456" s="12"/>
      <c r="P456" s="12"/>
      <c r="Q456" s="6">
        <f t="shared" si="268"/>
        <v>0</v>
      </c>
      <c r="R456" s="6"/>
      <c r="S456" s="6">
        <f t="shared" si="269"/>
        <v>0</v>
      </c>
      <c r="T456" s="12"/>
      <c r="U456" s="24"/>
      <c r="V456" s="24"/>
      <c r="W456" s="6"/>
      <c r="X456" s="6"/>
      <c r="Y456" s="6">
        <f t="shared" si="270"/>
        <v>0</v>
      </c>
      <c r="Z456" s="12"/>
      <c r="AA456" s="24"/>
      <c r="AB456" s="24"/>
    </row>
    <row r="457" spans="1:28" ht="13.5" hidden="1" customHeight="1" x14ac:dyDescent="0.25">
      <c r="A457" s="56"/>
      <c r="B457" s="54" t="s">
        <v>288</v>
      </c>
      <c r="C457" s="54"/>
      <c r="D457" s="54"/>
      <c r="E457" s="10">
        <f>IF(G457=0,0,(E459*G459+E461*G461+E463*G463+E465*G465+E467*G467+E469*G469+E471*G471+E473*G473+E475*G475)/G457)</f>
        <v>0</v>
      </c>
      <c r="F457" s="10">
        <f>IF(G457=0,0,(F459*G459+F461*G461+F463*G463+F465*G465+F467*G467+F469*G469+F471*G471+F473*G473+F475*G475)/G457)</f>
        <v>0</v>
      </c>
      <c r="G457" s="11">
        <f>G459+G461+G463+G465+G467+G469+G471+G473+G475</f>
        <v>0</v>
      </c>
      <c r="H457" s="10">
        <f>IF(K457=0,0,(H459*K459+H461*K461+H463*K463+H465*K465+H467*K467+H469*K469+H471*K471+H473*K473+H475*K475)/K457)</f>
        <v>0</v>
      </c>
      <c r="I457" s="10"/>
      <c r="J457" s="10">
        <f>IF(K457=0,0,(J459*K459+J461*K461+J463*K463+J465*K465+J467*K467+J469*K469+J471*K471+J473*K473+J475*K475)/K457)</f>
        <v>0</v>
      </c>
      <c r="K457" s="11">
        <f>K459+K461+K463+K465+K467+K469+K471+K473+K475</f>
        <v>0</v>
      </c>
      <c r="L457" s="22"/>
      <c r="M457" s="22"/>
      <c r="N457" s="10">
        <f>IF(P457=0,0,(N459*P459+N461*P461+N463*P463+N465*P465+N467*P467+N469*P469+N471*P471+N473*P473+N475*P475)/P457)</f>
        <v>0</v>
      </c>
      <c r="O457" s="10">
        <f>IF(P457=0,0,(O459*P459+O461*P461+O463*P463+O465*P465+O467*P467+O469*P469+O471*P471+O473*P473+O475*P475)/P457)</f>
        <v>0</v>
      </c>
      <c r="P457" s="11">
        <f>P459+P461+P463+P465+P467+P469+P471+P473+P475</f>
        <v>0</v>
      </c>
      <c r="Q457" s="10">
        <f>IF(T457=0,0,(Q459*T459+Q461*T461+Q463*T463+Q465*T465+Q467*T467+Q469*T469+Q471*T471+Q473*T473+Q475*T475)/T457)</f>
        <v>0</v>
      </c>
      <c r="R457" s="10"/>
      <c r="S457" s="10">
        <f>IF(T457=0,0,(S459*T459+S461*T461+S463*T463+S465*T465+S467*T467+S469*T469+S471*T471+S473*T473+S475*T475)/T457)</f>
        <v>0</v>
      </c>
      <c r="T457" s="11">
        <f>T459+T461+T463+T465+T467+T469+T471+T473+T475</f>
        <v>0</v>
      </c>
      <c r="U457" s="22"/>
      <c r="V457" s="22"/>
      <c r="W457" s="10"/>
      <c r="X457" s="10"/>
      <c r="Y457" s="10">
        <f>IF(Z457=0,0,(Y459*Z459+Y461*Z461+Y463*Z463+Y465*Z465+Y467*Z467+Y469*Z469+Y471*Z471+Y473*Z473+Y475*Z475)/Z457)</f>
        <v>0</v>
      </c>
      <c r="Z457" s="11">
        <f>Z459+Z461+Z463+Z465+Z467+Z469+Z471+Z473+Z475</f>
        <v>0</v>
      </c>
      <c r="AA457" s="22"/>
      <c r="AB457" s="22"/>
    </row>
    <row r="458" spans="1:28" ht="13.5" hidden="1" customHeight="1" x14ac:dyDescent="0.25">
      <c r="A458" s="56"/>
      <c r="B458" s="54"/>
      <c r="C458" s="54"/>
      <c r="D458" s="54"/>
      <c r="E458" s="10">
        <f>IF(G458=0,0,(E460*G460+E462*G462+E464*G464+E466*G466+E468*G468+E470*G470+E472*G472+E474*G474+E476*G476)/G458)</f>
        <v>0</v>
      </c>
      <c r="F458" s="10">
        <f>IF(G458=0,0,(F460*G460+F462*G462+F464*G464+F466*G466+F468*G468+F470*G470+F472*G472+F474*G474+F476*G476)/G458)</f>
        <v>0</v>
      </c>
      <c r="G458" s="11">
        <f>G460+G462+G464+G466+G468+G470+G472+G474+G476</f>
        <v>0</v>
      </c>
      <c r="H458" s="10">
        <f>IF(K458=0,0,(H460*K460+H462*K462+H464*K464+H466*K466+H468*K468+H470*K470+H472*K472+H474*K474+H476*K476)/K458)</f>
        <v>0</v>
      </c>
      <c r="I458" s="10"/>
      <c r="J458" s="10">
        <f>IF(K458=0,0,(J460*K460+J462*K462+J464*K464+J466*K466+J468*K468+J470*K470+J472*K472+J474*K474+J476*K476)/K458)</f>
        <v>0</v>
      </c>
      <c r="K458" s="11">
        <f>K460+K462+K464+K466+K468+K470+K472+K474+K476</f>
        <v>0</v>
      </c>
      <c r="L458" s="22"/>
      <c r="M458" s="22"/>
      <c r="N458" s="10">
        <f>IF(P458=0,0,(N460*P460+N462*P462+N464*P464+N466*P466+N468*P468+N470*P470+N472*P472+N474*P474+N476*P476)/P458)</f>
        <v>0</v>
      </c>
      <c r="O458" s="10">
        <f>IF(P458=0,0,(O460*P460+O462*P462+O464*P464+O466*P466+O468*P468+O470*P470+O472*P472+O474*P474+O476*P476)/P458)</f>
        <v>0</v>
      </c>
      <c r="P458" s="11">
        <f>P460+P462+P464+P466+P468+P470+P472+P474+P476</f>
        <v>0</v>
      </c>
      <c r="Q458" s="10">
        <f>IF(T458=0,0,(Q460*T460+Q462*T462+Q464*T464+Q466*T466+Q468*T468+Q470*T470+Q472*T472+Q474*T474+Q476*T476)/T458)</f>
        <v>0</v>
      </c>
      <c r="R458" s="10"/>
      <c r="S458" s="10">
        <f>IF(T458=0,0,(S460*T460+S462*T462+S464*T464+S466*T466+S468*T468+S470*T470+S472*T472+S474*T474+S476*T476)/T458)</f>
        <v>0</v>
      </c>
      <c r="T458" s="11">
        <f>T460+T462+T464+T466+T468+T470+T472+T474+T476</f>
        <v>0</v>
      </c>
      <c r="U458" s="22"/>
      <c r="V458" s="22"/>
      <c r="W458" s="10"/>
      <c r="X458" s="10"/>
      <c r="Y458" s="10">
        <f>IF(Z458=0,0,(Y460*Z460+Y462*Z462+Y464*Z464+Y466*Z466+Y468*Z468+Y470*Z470+Y472*Z472+Y474*Z474+Y476*Z476)/Z458)</f>
        <v>0</v>
      </c>
      <c r="Z458" s="11">
        <f>Z460+Z462+Z464+Z466+Z468+Z470+Z472+Z474+Z476</f>
        <v>0</v>
      </c>
      <c r="AA458" s="22"/>
      <c r="AB458" s="22"/>
    </row>
    <row r="459" spans="1:28" ht="13.5" hidden="1" customHeight="1" x14ac:dyDescent="0.25">
      <c r="A459" s="56"/>
      <c r="B459" s="52" t="s">
        <v>289</v>
      </c>
      <c r="C459" s="52" t="s">
        <v>290</v>
      </c>
      <c r="D459" s="49"/>
      <c r="E459" s="12"/>
      <c r="F459" s="12"/>
      <c r="G459" s="35"/>
      <c r="H459" s="6">
        <f t="shared" ref="H459:H476" si="271">E459</f>
        <v>0</v>
      </c>
      <c r="I459" s="6"/>
      <c r="J459" s="6">
        <f t="shared" ref="J459:J476" si="272">F459</f>
        <v>0</v>
      </c>
      <c r="K459" s="35"/>
      <c r="L459" s="23"/>
      <c r="M459" s="23"/>
      <c r="N459" s="12"/>
      <c r="O459" s="12"/>
      <c r="P459" s="35"/>
      <c r="Q459" s="6">
        <f t="shared" ref="Q459:Q476" si="273">N459</f>
        <v>0</v>
      </c>
      <c r="R459" s="6"/>
      <c r="S459" s="6">
        <f t="shared" ref="S459:S476" si="274">O459</f>
        <v>0</v>
      </c>
      <c r="T459" s="35"/>
      <c r="U459" s="23"/>
      <c r="V459" s="23"/>
      <c r="W459" s="6"/>
      <c r="X459" s="6"/>
      <c r="Y459" s="6">
        <f t="shared" ref="Y459:Y476" si="275">T459</f>
        <v>0</v>
      </c>
      <c r="Z459" s="35"/>
      <c r="AA459" s="23"/>
      <c r="AB459" s="23"/>
    </row>
    <row r="460" spans="1:28" ht="13.5" hidden="1" customHeight="1" x14ac:dyDescent="0.25">
      <c r="A460" s="56"/>
      <c r="B460" s="52"/>
      <c r="C460" s="52"/>
      <c r="D460" s="50"/>
      <c r="E460" s="12"/>
      <c r="F460" s="12"/>
      <c r="G460" s="35"/>
      <c r="H460" s="6">
        <f t="shared" si="271"/>
        <v>0</v>
      </c>
      <c r="I460" s="6"/>
      <c r="J460" s="6">
        <f t="shared" si="272"/>
        <v>0</v>
      </c>
      <c r="K460" s="35"/>
      <c r="L460" s="23"/>
      <c r="M460" s="23"/>
      <c r="N460" s="12"/>
      <c r="O460" s="12"/>
      <c r="P460" s="35"/>
      <c r="Q460" s="6">
        <f t="shared" si="273"/>
        <v>0</v>
      </c>
      <c r="R460" s="6"/>
      <c r="S460" s="6">
        <f t="shared" si="274"/>
        <v>0</v>
      </c>
      <c r="T460" s="35"/>
      <c r="U460" s="23"/>
      <c r="V460" s="23"/>
      <c r="W460" s="6"/>
      <c r="X460" s="6"/>
      <c r="Y460" s="6">
        <f t="shared" si="275"/>
        <v>0</v>
      </c>
      <c r="Z460" s="35"/>
      <c r="AA460" s="23"/>
      <c r="AB460" s="23"/>
    </row>
    <row r="461" spans="1:28" ht="13.5" hidden="1" customHeight="1" x14ac:dyDescent="0.25">
      <c r="A461" s="56"/>
      <c r="B461" s="52"/>
      <c r="C461" s="52" t="s">
        <v>291</v>
      </c>
      <c r="D461" s="49"/>
      <c r="E461" s="12"/>
      <c r="F461" s="12"/>
      <c r="G461" s="35"/>
      <c r="H461" s="6">
        <f t="shared" si="271"/>
        <v>0</v>
      </c>
      <c r="I461" s="6"/>
      <c r="J461" s="6">
        <f t="shared" si="272"/>
        <v>0</v>
      </c>
      <c r="K461" s="35"/>
      <c r="L461" s="23"/>
      <c r="M461" s="23"/>
      <c r="N461" s="12"/>
      <c r="O461" s="12"/>
      <c r="P461" s="35"/>
      <c r="Q461" s="6">
        <f t="shared" si="273"/>
        <v>0</v>
      </c>
      <c r="R461" s="6"/>
      <c r="S461" s="6">
        <f t="shared" si="274"/>
        <v>0</v>
      </c>
      <c r="T461" s="35"/>
      <c r="U461" s="23"/>
      <c r="V461" s="23"/>
      <c r="W461" s="6"/>
      <c r="X461" s="6"/>
      <c r="Y461" s="6">
        <f t="shared" si="275"/>
        <v>0</v>
      </c>
      <c r="Z461" s="35"/>
      <c r="AA461" s="23"/>
      <c r="AB461" s="23"/>
    </row>
    <row r="462" spans="1:28" ht="13.5" hidden="1" customHeight="1" x14ac:dyDescent="0.25">
      <c r="A462" s="56"/>
      <c r="B462" s="52"/>
      <c r="C462" s="52"/>
      <c r="D462" s="50"/>
      <c r="E462" s="12"/>
      <c r="F462" s="12"/>
      <c r="G462" s="35"/>
      <c r="H462" s="6">
        <f t="shared" si="271"/>
        <v>0</v>
      </c>
      <c r="I462" s="6"/>
      <c r="J462" s="6">
        <f t="shared" si="272"/>
        <v>0</v>
      </c>
      <c r="K462" s="35"/>
      <c r="L462" s="23"/>
      <c r="M462" s="23"/>
      <c r="N462" s="12"/>
      <c r="O462" s="12"/>
      <c r="P462" s="35"/>
      <c r="Q462" s="6">
        <f t="shared" si="273"/>
        <v>0</v>
      </c>
      <c r="R462" s="6"/>
      <c r="S462" s="6">
        <f t="shared" si="274"/>
        <v>0</v>
      </c>
      <c r="T462" s="35"/>
      <c r="U462" s="23"/>
      <c r="V462" s="23"/>
      <c r="W462" s="6"/>
      <c r="X462" s="6"/>
      <c r="Y462" s="6">
        <f t="shared" si="275"/>
        <v>0</v>
      </c>
      <c r="Z462" s="35"/>
      <c r="AA462" s="23"/>
      <c r="AB462" s="23"/>
    </row>
    <row r="463" spans="1:28" ht="13.5" hidden="1" customHeight="1" x14ac:dyDescent="0.25">
      <c r="A463" s="56"/>
      <c r="B463" s="52"/>
      <c r="C463" s="52" t="s">
        <v>292</v>
      </c>
      <c r="D463" s="50"/>
      <c r="E463" s="12"/>
      <c r="F463" s="12"/>
      <c r="G463" s="12"/>
      <c r="H463" s="6">
        <f t="shared" si="271"/>
        <v>0</v>
      </c>
      <c r="I463" s="6"/>
      <c r="J463" s="6">
        <f t="shared" si="272"/>
        <v>0</v>
      </c>
      <c r="K463" s="12"/>
      <c r="L463" s="24"/>
      <c r="M463" s="24"/>
      <c r="N463" s="12"/>
      <c r="O463" s="12"/>
      <c r="P463" s="12"/>
      <c r="Q463" s="6">
        <f t="shared" si="273"/>
        <v>0</v>
      </c>
      <c r="R463" s="6"/>
      <c r="S463" s="6">
        <f t="shared" si="274"/>
        <v>0</v>
      </c>
      <c r="T463" s="12"/>
      <c r="U463" s="24"/>
      <c r="V463" s="24"/>
      <c r="W463" s="6"/>
      <c r="X463" s="6"/>
      <c r="Y463" s="6">
        <f t="shared" si="275"/>
        <v>0</v>
      </c>
      <c r="Z463" s="12"/>
      <c r="AA463" s="24"/>
      <c r="AB463" s="24"/>
    </row>
    <row r="464" spans="1:28" ht="13.5" hidden="1" customHeight="1" x14ac:dyDescent="0.25">
      <c r="A464" s="56"/>
      <c r="B464" s="52"/>
      <c r="C464" s="52"/>
      <c r="D464" s="50"/>
      <c r="E464" s="12"/>
      <c r="F464" s="12"/>
      <c r="G464" s="12"/>
      <c r="H464" s="6">
        <f t="shared" si="271"/>
        <v>0</v>
      </c>
      <c r="I464" s="6"/>
      <c r="J464" s="6">
        <f t="shared" si="272"/>
        <v>0</v>
      </c>
      <c r="K464" s="12"/>
      <c r="L464" s="24"/>
      <c r="M464" s="24"/>
      <c r="N464" s="12"/>
      <c r="O464" s="12"/>
      <c r="P464" s="12"/>
      <c r="Q464" s="6">
        <f t="shared" si="273"/>
        <v>0</v>
      </c>
      <c r="R464" s="6"/>
      <c r="S464" s="6">
        <f t="shared" si="274"/>
        <v>0</v>
      </c>
      <c r="T464" s="12"/>
      <c r="U464" s="24"/>
      <c r="V464" s="24"/>
      <c r="W464" s="6"/>
      <c r="X464" s="6"/>
      <c r="Y464" s="6">
        <f t="shared" si="275"/>
        <v>0</v>
      </c>
      <c r="Z464" s="12"/>
      <c r="AA464" s="24"/>
      <c r="AB464" s="24"/>
    </row>
    <row r="465" spans="1:28" ht="13.5" hidden="1" customHeight="1" x14ac:dyDescent="0.25">
      <c r="A465" s="56"/>
      <c r="B465" s="52"/>
      <c r="C465" s="52" t="s">
        <v>293</v>
      </c>
      <c r="D465" s="49"/>
      <c r="E465" s="12"/>
      <c r="F465" s="12"/>
      <c r="G465" s="35"/>
      <c r="H465" s="6">
        <f t="shared" si="271"/>
        <v>0</v>
      </c>
      <c r="I465" s="6"/>
      <c r="J465" s="6">
        <f t="shared" si="272"/>
        <v>0</v>
      </c>
      <c r="K465" s="35"/>
      <c r="L465" s="23"/>
      <c r="M465" s="23"/>
      <c r="N465" s="12"/>
      <c r="O465" s="12"/>
      <c r="P465" s="35"/>
      <c r="Q465" s="6">
        <f t="shared" si="273"/>
        <v>0</v>
      </c>
      <c r="R465" s="6"/>
      <c r="S465" s="6">
        <f t="shared" si="274"/>
        <v>0</v>
      </c>
      <c r="T465" s="35"/>
      <c r="U465" s="23"/>
      <c r="V465" s="23"/>
      <c r="W465" s="6"/>
      <c r="X465" s="6"/>
      <c r="Y465" s="6">
        <f t="shared" si="275"/>
        <v>0</v>
      </c>
      <c r="Z465" s="35"/>
      <c r="AA465" s="23"/>
      <c r="AB465" s="23"/>
    </row>
    <row r="466" spans="1:28" ht="13.5" hidden="1" customHeight="1" x14ac:dyDescent="0.25">
      <c r="A466" s="56"/>
      <c r="B466" s="52"/>
      <c r="C466" s="52"/>
      <c r="D466" s="50"/>
      <c r="E466" s="12"/>
      <c r="F466" s="12"/>
      <c r="G466" s="35"/>
      <c r="H466" s="6">
        <f t="shared" si="271"/>
        <v>0</v>
      </c>
      <c r="I466" s="6"/>
      <c r="J466" s="6">
        <f t="shared" si="272"/>
        <v>0</v>
      </c>
      <c r="K466" s="35"/>
      <c r="L466" s="23"/>
      <c r="M466" s="23"/>
      <c r="N466" s="12"/>
      <c r="O466" s="12"/>
      <c r="P466" s="35"/>
      <c r="Q466" s="6">
        <f t="shared" si="273"/>
        <v>0</v>
      </c>
      <c r="R466" s="6"/>
      <c r="S466" s="6">
        <f t="shared" si="274"/>
        <v>0</v>
      </c>
      <c r="T466" s="35"/>
      <c r="U466" s="23"/>
      <c r="V466" s="23"/>
      <c r="W466" s="6"/>
      <c r="X466" s="6"/>
      <c r="Y466" s="6">
        <f t="shared" si="275"/>
        <v>0</v>
      </c>
      <c r="Z466" s="35"/>
      <c r="AA466" s="23"/>
      <c r="AB466" s="23"/>
    </row>
    <row r="467" spans="1:28" ht="13.5" hidden="1" customHeight="1" x14ac:dyDescent="0.25">
      <c r="A467" s="56"/>
      <c r="B467" s="52"/>
      <c r="C467" s="52" t="s">
        <v>294</v>
      </c>
      <c r="D467" s="49"/>
      <c r="E467" s="12"/>
      <c r="F467" s="12"/>
      <c r="G467" s="35"/>
      <c r="H467" s="6">
        <f t="shared" si="271"/>
        <v>0</v>
      </c>
      <c r="I467" s="6"/>
      <c r="J467" s="6">
        <f t="shared" si="272"/>
        <v>0</v>
      </c>
      <c r="K467" s="35"/>
      <c r="L467" s="23"/>
      <c r="M467" s="23"/>
      <c r="N467" s="12"/>
      <c r="O467" s="12"/>
      <c r="P467" s="35"/>
      <c r="Q467" s="6">
        <f t="shared" si="273"/>
        <v>0</v>
      </c>
      <c r="R467" s="6"/>
      <c r="S467" s="6">
        <f t="shared" si="274"/>
        <v>0</v>
      </c>
      <c r="T467" s="35"/>
      <c r="U467" s="23"/>
      <c r="V467" s="23"/>
      <c r="W467" s="6"/>
      <c r="X467" s="6"/>
      <c r="Y467" s="6">
        <f t="shared" si="275"/>
        <v>0</v>
      </c>
      <c r="Z467" s="35"/>
      <c r="AA467" s="23"/>
      <c r="AB467" s="23"/>
    </row>
    <row r="468" spans="1:28" ht="13.5" hidden="1" customHeight="1" x14ac:dyDescent="0.25">
      <c r="A468" s="56"/>
      <c r="B468" s="52"/>
      <c r="C468" s="52"/>
      <c r="D468" s="50"/>
      <c r="E468" s="12"/>
      <c r="F468" s="12"/>
      <c r="G468" s="35"/>
      <c r="H468" s="6">
        <f t="shared" si="271"/>
        <v>0</v>
      </c>
      <c r="I468" s="6"/>
      <c r="J468" s="6">
        <f t="shared" si="272"/>
        <v>0</v>
      </c>
      <c r="K468" s="35"/>
      <c r="L468" s="23"/>
      <c r="M468" s="23"/>
      <c r="N468" s="12"/>
      <c r="O468" s="12"/>
      <c r="P468" s="35"/>
      <c r="Q468" s="6">
        <f t="shared" si="273"/>
        <v>0</v>
      </c>
      <c r="R468" s="6"/>
      <c r="S468" s="6">
        <f t="shared" si="274"/>
        <v>0</v>
      </c>
      <c r="T468" s="35"/>
      <c r="U468" s="23"/>
      <c r="V468" s="23"/>
      <c r="W468" s="6"/>
      <c r="X468" s="6"/>
      <c r="Y468" s="6">
        <f t="shared" si="275"/>
        <v>0</v>
      </c>
      <c r="Z468" s="35"/>
      <c r="AA468" s="23"/>
      <c r="AB468" s="23"/>
    </row>
    <row r="469" spans="1:28" ht="13.5" hidden="1" customHeight="1" x14ac:dyDescent="0.25">
      <c r="A469" s="56"/>
      <c r="B469" s="52"/>
      <c r="C469" s="52" t="s">
        <v>295</v>
      </c>
      <c r="D469" s="50"/>
      <c r="E469" s="12"/>
      <c r="F469" s="12"/>
      <c r="G469" s="12"/>
      <c r="H469" s="6">
        <f t="shared" si="271"/>
        <v>0</v>
      </c>
      <c r="I469" s="6"/>
      <c r="J469" s="6">
        <f t="shared" si="272"/>
        <v>0</v>
      </c>
      <c r="K469" s="12"/>
      <c r="L469" s="24"/>
      <c r="M469" s="24"/>
      <c r="N469" s="12"/>
      <c r="O469" s="12"/>
      <c r="P469" s="12"/>
      <c r="Q469" s="6">
        <f t="shared" si="273"/>
        <v>0</v>
      </c>
      <c r="R469" s="6"/>
      <c r="S469" s="6">
        <f t="shared" si="274"/>
        <v>0</v>
      </c>
      <c r="T469" s="12"/>
      <c r="U469" s="24"/>
      <c r="V469" s="24"/>
      <c r="W469" s="6"/>
      <c r="X469" s="6"/>
      <c r="Y469" s="6">
        <f t="shared" si="275"/>
        <v>0</v>
      </c>
      <c r="Z469" s="12"/>
      <c r="AA469" s="24"/>
      <c r="AB469" s="24"/>
    </row>
    <row r="470" spans="1:28" ht="13.5" hidden="1" customHeight="1" x14ac:dyDescent="0.25">
      <c r="A470" s="56"/>
      <c r="B470" s="52"/>
      <c r="C470" s="52"/>
      <c r="D470" s="50"/>
      <c r="E470" s="12"/>
      <c r="F470" s="12"/>
      <c r="G470" s="12"/>
      <c r="H470" s="6">
        <f t="shared" si="271"/>
        <v>0</v>
      </c>
      <c r="I470" s="6"/>
      <c r="J470" s="6">
        <f t="shared" si="272"/>
        <v>0</v>
      </c>
      <c r="K470" s="12"/>
      <c r="L470" s="24"/>
      <c r="M470" s="24"/>
      <c r="N470" s="12"/>
      <c r="O470" s="12"/>
      <c r="P470" s="12"/>
      <c r="Q470" s="6">
        <f t="shared" si="273"/>
        <v>0</v>
      </c>
      <c r="R470" s="6"/>
      <c r="S470" s="6">
        <f t="shared" si="274"/>
        <v>0</v>
      </c>
      <c r="T470" s="12"/>
      <c r="U470" s="24"/>
      <c r="V470" s="24"/>
      <c r="W470" s="6"/>
      <c r="X470" s="6"/>
      <c r="Y470" s="6">
        <f t="shared" si="275"/>
        <v>0</v>
      </c>
      <c r="Z470" s="12"/>
      <c r="AA470" s="24"/>
      <c r="AB470" s="24"/>
    </row>
    <row r="471" spans="1:28" ht="13.5" hidden="1" customHeight="1" x14ac:dyDescent="0.25">
      <c r="A471" s="56"/>
      <c r="B471" s="52"/>
      <c r="C471" s="52" t="s">
        <v>296</v>
      </c>
      <c r="D471" s="49"/>
      <c r="E471" s="12"/>
      <c r="F471" s="12"/>
      <c r="G471" s="35"/>
      <c r="H471" s="6">
        <f t="shared" si="271"/>
        <v>0</v>
      </c>
      <c r="I471" s="6"/>
      <c r="J471" s="6">
        <f t="shared" si="272"/>
        <v>0</v>
      </c>
      <c r="K471" s="35"/>
      <c r="L471" s="23"/>
      <c r="M471" s="23"/>
      <c r="N471" s="12"/>
      <c r="O471" s="12"/>
      <c r="P471" s="35"/>
      <c r="Q471" s="6">
        <f t="shared" si="273"/>
        <v>0</v>
      </c>
      <c r="R471" s="6"/>
      <c r="S471" s="6">
        <f t="shared" si="274"/>
        <v>0</v>
      </c>
      <c r="T471" s="35"/>
      <c r="U471" s="23"/>
      <c r="V471" s="23"/>
      <c r="W471" s="6"/>
      <c r="X471" s="6"/>
      <c r="Y471" s="6">
        <f t="shared" si="275"/>
        <v>0</v>
      </c>
      <c r="Z471" s="35"/>
      <c r="AA471" s="23"/>
      <c r="AB471" s="23"/>
    </row>
    <row r="472" spans="1:28" ht="13.5" hidden="1" customHeight="1" x14ac:dyDescent="0.25">
      <c r="A472" s="56"/>
      <c r="B472" s="52"/>
      <c r="C472" s="52"/>
      <c r="D472" s="50"/>
      <c r="E472" s="12"/>
      <c r="F472" s="12"/>
      <c r="G472" s="35"/>
      <c r="H472" s="6">
        <f t="shared" si="271"/>
        <v>0</v>
      </c>
      <c r="I472" s="6"/>
      <c r="J472" s="6">
        <f t="shared" si="272"/>
        <v>0</v>
      </c>
      <c r="K472" s="35"/>
      <c r="L472" s="23"/>
      <c r="M472" s="23"/>
      <c r="N472" s="12"/>
      <c r="O472" s="12"/>
      <c r="P472" s="35"/>
      <c r="Q472" s="6">
        <f t="shared" si="273"/>
        <v>0</v>
      </c>
      <c r="R472" s="6"/>
      <c r="S472" s="6">
        <f t="shared" si="274"/>
        <v>0</v>
      </c>
      <c r="T472" s="35"/>
      <c r="U472" s="23"/>
      <c r="V472" s="23"/>
      <c r="W472" s="6"/>
      <c r="X472" s="6"/>
      <c r="Y472" s="6">
        <f t="shared" si="275"/>
        <v>0</v>
      </c>
      <c r="Z472" s="35"/>
      <c r="AA472" s="23"/>
      <c r="AB472" s="23"/>
    </row>
    <row r="473" spans="1:28" ht="13.5" hidden="1" customHeight="1" x14ac:dyDescent="0.25">
      <c r="A473" s="56"/>
      <c r="B473" s="52"/>
      <c r="C473" s="52" t="s">
        <v>297</v>
      </c>
      <c r="D473" s="49"/>
      <c r="E473" s="12"/>
      <c r="F473" s="12"/>
      <c r="G473" s="35"/>
      <c r="H473" s="6">
        <f t="shared" si="271"/>
        <v>0</v>
      </c>
      <c r="I473" s="6"/>
      <c r="J473" s="6">
        <f t="shared" si="272"/>
        <v>0</v>
      </c>
      <c r="K473" s="35"/>
      <c r="L473" s="23"/>
      <c r="M473" s="23"/>
      <c r="N473" s="12"/>
      <c r="O473" s="12"/>
      <c r="P473" s="35"/>
      <c r="Q473" s="6">
        <f t="shared" si="273"/>
        <v>0</v>
      </c>
      <c r="R473" s="6"/>
      <c r="S473" s="6">
        <f t="shared" si="274"/>
        <v>0</v>
      </c>
      <c r="T473" s="35"/>
      <c r="U473" s="23"/>
      <c r="V473" s="23"/>
      <c r="W473" s="6"/>
      <c r="X473" s="6"/>
      <c r="Y473" s="6">
        <f t="shared" si="275"/>
        <v>0</v>
      </c>
      <c r="Z473" s="35"/>
      <c r="AA473" s="23"/>
      <c r="AB473" s="23"/>
    </row>
    <row r="474" spans="1:28" ht="13.5" hidden="1" customHeight="1" x14ac:dyDescent="0.25">
      <c r="A474" s="56"/>
      <c r="B474" s="52"/>
      <c r="C474" s="52"/>
      <c r="D474" s="50"/>
      <c r="E474" s="12"/>
      <c r="F474" s="12"/>
      <c r="G474" s="35"/>
      <c r="H474" s="6">
        <f t="shared" si="271"/>
        <v>0</v>
      </c>
      <c r="I474" s="6"/>
      <c r="J474" s="6">
        <f t="shared" si="272"/>
        <v>0</v>
      </c>
      <c r="K474" s="35"/>
      <c r="L474" s="23"/>
      <c r="M474" s="23"/>
      <c r="N474" s="12"/>
      <c r="O474" s="12"/>
      <c r="P474" s="35"/>
      <c r="Q474" s="6">
        <f t="shared" si="273"/>
        <v>0</v>
      </c>
      <c r="R474" s="6"/>
      <c r="S474" s="6">
        <f t="shared" si="274"/>
        <v>0</v>
      </c>
      <c r="T474" s="35"/>
      <c r="U474" s="23"/>
      <c r="V474" s="23"/>
      <c r="W474" s="6"/>
      <c r="X474" s="6"/>
      <c r="Y474" s="6">
        <f t="shared" si="275"/>
        <v>0</v>
      </c>
      <c r="Z474" s="35"/>
      <c r="AA474" s="23"/>
      <c r="AB474" s="23"/>
    </row>
    <row r="475" spans="1:28" ht="13.5" hidden="1" customHeight="1" x14ac:dyDescent="0.25">
      <c r="A475" s="56"/>
      <c r="B475" s="52"/>
      <c r="C475" s="52" t="s">
        <v>298</v>
      </c>
      <c r="D475" s="50"/>
      <c r="E475" s="12"/>
      <c r="F475" s="12"/>
      <c r="G475" s="12"/>
      <c r="H475" s="6">
        <f t="shared" si="271"/>
        <v>0</v>
      </c>
      <c r="I475" s="6"/>
      <c r="J475" s="6">
        <f t="shared" si="272"/>
        <v>0</v>
      </c>
      <c r="K475" s="12"/>
      <c r="L475" s="24"/>
      <c r="M475" s="24"/>
      <c r="N475" s="12"/>
      <c r="O475" s="12"/>
      <c r="P475" s="12"/>
      <c r="Q475" s="6">
        <f t="shared" si="273"/>
        <v>0</v>
      </c>
      <c r="R475" s="6"/>
      <c r="S475" s="6">
        <f t="shared" si="274"/>
        <v>0</v>
      </c>
      <c r="T475" s="12"/>
      <c r="U475" s="24"/>
      <c r="V475" s="24"/>
      <c r="W475" s="6"/>
      <c r="X475" s="6"/>
      <c r="Y475" s="6">
        <f t="shared" si="275"/>
        <v>0</v>
      </c>
      <c r="Z475" s="12"/>
      <c r="AA475" s="24"/>
      <c r="AB475" s="24"/>
    </row>
    <row r="476" spans="1:28" ht="13.5" hidden="1" customHeight="1" x14ac:dyDescent="0.25">
      <c r="A476" s="56"/>
      <c r="B476" s="52"/>
      <c r="C476" s="52"/>
      <c r="D476" s="50"/>
      <c r="E476" s="12"/>
      <c r="F476" s="12"/>
      <c r="G476" s="12"/>
      <c r="H476" s="6">
        <f t="shared" si="271"/>
        <v>0</v>
      </c>
      <c r="I476" s="6"/>
      <c r="J476" s="6">
        <f t="shared" si="272"/>
        <v>0</v>
      </c>
      <c r="K476" s="12"/>
      <c r="L476" s="24"/>
      <c r="M476" s="24"/>
      <c r="N476" s="12"/>
      <c r="O476" s="12"/>
      <c r="P476" s="12"/>
      <c r="Q476" s="6">
        <f t="shared" si="273"/>
        <v>0</v>
      </c>
      <c r="R476" s="6"/>
      <c r="S476" s="6">
        <f t="shared" si="274"/>
        <v>0</v>
      </c>
      <c r="T476" s="12"/>
      <c r="U476" s="24"/>
      <c r="V476" s="24"/>
      <c r="W476" s="6"/>
      <c r="X476" s="6"/>
      <c r="Y476" s="6">
        <f t="shared" si="275"/>
        <v>0</v>
      </c>
      <c r="Z476" s="12"/>
      <c r="AA476" s="24"/>
      <c r="AB476" s="24"/>
    </row>
    <row r="477" spans="1:28" ht="13.5" hidden="1" customHeight="1" collapsed="1" x14ac:dyDescent="0.25">
      <c r="A477" s="56">
        <v>10</v>
      </c>
      <c r="B477" s="53" t="s">
        <v>299</v>
      </c>
      <c r="C477" s="53"/>
      <c r="D477" s="53"/>
      <c r="E477" s="6">
        <f t="shared" ref="E477:K478" si="276">E480</f>
        <v>0</v>
      </c>
      <c r="F477" s="6">
        <f t="shared" si="276"/>
        <v>0</v>
      </c>
      <c r="G477" s="7">
        <f t="shared" si="276"/>
        <v>0</v>
      </c>
      <c r="H477" s="6">
        <f t="shared" si="276"/>
        <v>0</v>
      </c>
      <c r="I477" s="6"/>
      <c r="J477" s="6">
        <f t="shared" si="276"/>
        <v>0</v>
      </c>
      <c r="K477" s="7">
        <f t="shared" si="276"/>
        <v>0</v>
      </c>
      <c r="L477" s="20"/>
      <c r="M477" s="20"/>
      <c r="N477" s="6">
        <f t="shared" ref="N477:T478" si="277">N480</f>
        <v>0</v>
      </c>
      <c r="O477" s="6">
        <f t="shared" si="277"/>
        <v>0</v>
      </c>
      <c r="P477" s="7">
        <f t="shared" si="277"/>
        <v>0</v>
      </c>
      <c r="Q477" s="6">
        <f t="shared" si="277"/>
        <v>0</v>
      </c>
      <c r="R477" s="6"/>
      <c r="S477" s="6">
        <f t="shared" si="277"/>
        <v>0</v>
      </c>
      <c r="T477" s="7">
        <f t="shared" si="277"/>
        <v>0</v>
      </c>
      <c r="U477" s="20"/>
      <c r="V477" s="20"/>
      <c r="W477" s="6"/>
      <c r="X477" s="6"/>
      <c r="Y477" s="6">
        <f t="shared" ref="Y477:Z477" si="278">Y480</f>
        <v>0</v>
      </c>
      <c r="Z477" s="7">
        <f t="shared" si="278"/>
        <v>0</v>
      </c>
      <c r="AA477" s="20"/>
      <c r="AB477" s="20"/>
    </row>
    <row r="478" spans="1:28" ht="13.5" hidden="1" customHeight="1" collapsed="1" x14ac:dyDescent="0.25">
      <c r="A478" s="56"/>
      <c r="B478" s="53"/>
      <c r="C478" s="53"/>
      <c r="D478" s="53"/>
      <c r="E478" s="6">
        <f t="shared" si="276"/>
        <v>0</v>
      </c>
      <c r="F478" s="6">
        <f t="shared" si="276"/>
        <v>0</v>
      </c>
      <c r="G478" s="7">
        <f t="shared" si="276"/>
        <v>0</v>
      </c>
      <c r="H478" s="6">
        <f t="shared" si="276"/>
        <v>0</v>
      </c>
      <c r="I478" s="6"/>
      <c r="J478" s="6">
        <f t="shared" si="276"/>
        <v>0</v>
      </c>
      <c r="K478" s="7">
        <f t="shared" si="276"/>
        <v>0</v>
      </c>
      <c r="L478" s="20"/>
      <c r="M478" s="20"/>
      <c r="N478" s="6">
        <f t="shared" si="277"/>
        <v>0</v>
      </c>
      <c r="O478" s="6">
        <f t="shared" si="277"/>
        <v>0</v>
      </c>
      <c r="P478" s="7">
        <f t="shared" si="277"/>
        <v>0</v>
      </c>
      <c r="Q478" s="6">
        <f t="shared" si="277"/>
        <v>0</v>
      </c>
      <c r="R478" s="6"/>
      <c r="S478" s="6">
        <f t="shared" si="277"/>
        <v>0</v>
      </c>
      <c r="T478" s="7">
        <f t="shared" si="277"/>
        <v>0</v>
      </c>
      <c r="U478" s="20"/>
      <c r="V478" s="20"/>
      <c r="W478" s="6"/>
      <c r="X478" s="6"/>
      <c r="Y478" s="6">
        <f t="shared" ref="Y478:Z478" si="279">Y481</f>
        <v>0</v>
      </c>
      <c r="Z478" s="7">
        <f t="shared" si="279"/>
        <v>0</v>
      </c>
      <c r="AA478" s="20"/>
      <c r="AB478" s="20"/>
    </row>
    <row r="479" spans="1:28" s="5" customFormat="1" ht="13.5" hidden="1" customHeight="1" x14ac:dyDescent="0.25">
      <c r="A479" s="56"/>
      <c r="B479" s="4"/>
      <c r="C479" s="4"/>
      <c r="D479" s="4"/>
      <c r="E479" s="4"/>
      <c r="F479" s="4"/>
      <c r="G479" s="8"/>
      <c r="H479" s="9"/>
      <c r="I479" s="9"/>
      <c r="J479" s="9"/>
      <c r="K479" s="8"/>
      <c r="L479" s="21"/>
      <c r="M479" s="21"/>
      <c r="N479" s="4"/>
      <c r="O479" s="4"/>
      <c r="P479" s="4"/>
      <c r="Q479" s="9"/>
      <c r="R479" s="9"/>
      <c r="S479" s="9"/>
      <c r="T479" s="8"/>
      <c r="U479" s="21"/>
      <c r="V479" s="21"/>
      <c r="W479" s="9"/>
      <c r="X479" s="9"/>
      <c r="Y479" s="9"/>
      <c r="Z479" s="8"/>
      <c r="AA479" s="21"/>
      <c r="AB479" s="21"/>
    </row>
    <row r="480" spans="1:28" ht="13.5" hidden="1" customHeight="1" x14ac:dyDescent="0.25">
      <c r="A480" s="56"/>
      <c r="B480" s="54" t="s">
        <v>300</v>
      </c>
      <c r="C480" s="54"/>
      <c r="D480" s="54"/>
      <c r="E480" s="10">
        <f>IF(G480=0,0,(E482*G482+E484*G484+E486*G486)/G480)</f>
        <v>0</v>
      </c>
      <c r="F480" s="10">
        <f>IF(G480=0,0,(F482*G482+F484*G484+F486*G486)/G480)</f>
        <v>0</v>
      </c>
      <c r="G480" s="11">
        <f>G482+G484+G486</f>
        <v>0</v>
      </c>
      <c r="H480" s="10">
        <f>IF(K480=0,0,(H482*K482+H484*K484+H486*K486)/K480)</f>
        <v>0</v>
      </c>
      <c r="I480" s="10"/>
      <c r="J480" s="10">
        <f>IF(K480=0,0,(J482*K482+J484*K484+J486*K486)/K480)</f>
        <v>0</v>
      </c>
      <c r="K480" s="11">
        <f>K482+K484+K486</f>
        <v>0</v>
      </c>
      <c r="L480" s="22"/>
      <c r="M480" s="22"/>
      <c r="N480" s="10">
        <f>IF(P480=0,0,(N482*P482+N484*P484+N486*P486)/P480)</f>
        <v>0</v>
      </c>
      <c r="O480" s="10">
        <f>IF(P480=0,0,(O482*P482+O484*P484+O486*P486)/P480)</f>
        <v>0</v>
      </c>
      <c r="P480" s="11">
        <f>P482+P484+P486</f>
        <v>0</v>
      </c>
      <c r="Q480" s="10">
        <f>IF(T480=0,0,(Q482*T482+Q484*T484+Q486*T486)/T480)</f>
        <v>0</v>
      </c>
      <c r="R480" s="10"/>
      <c r="S480" s="10">
        <f>IF(T480=0,0,(S482*T482+S484*T484+S486*T486)/T480)</f>
        <v>0</v>
      </c>
      <c r="T480" s="11">
        <f>T482+T484+T486</f>
        <v>0</v>
      </c>
      <c r="U480" s="22"/>
      <c r="V480" s="22"/>
      <c r="W480" s="10"/>
      <c r="X480" s="10"/>
      <c r="Y480" s="10">
        <f>IF(Z480=0,0,(Y482*Z482+Y484*Z484+Y486*Z486)/Z480)</f>
        <v>0</v>
      </c>
      <c r="Z480" s="11">
        <f>Z482+Z484+Z486</f>
        <v>0</v>
      </c>
      <c r="AA480" s="22"/>
      <c r="AB480" s="22"/>
    </row>
    <row r="481" spans="1:28" ht="13.5" hidden="1" customHeight="1" x14ac:dyDescent="0.25">
      <c r="A481" s="56"/>
      <c r="B481" s="54"/>
      <c r="C481" s="54"/>
      <c r="D481" s="54"/>
      <c r="E481" s="10">
        <f>IF(G481=0,0,(E483*G483+E485*G485+E487*G487)/G481)</f>
        <v>0</v>
      </c>
      <c r="F481" s="10">
        <f>IF(G481=0,0,(F483*G483+F485*G485+F487*G487)/G481)</f>
        <v>0</v>
      </c>
      <c r="G481" s="11">
        <f>G483+G485+G487</f>
        <v>0</v>
      </c>
      <c r="H481" s="10">
        <f>IF(K481=0,0,(H483*K483+H485*K485+H487*K487)/K481)</f>
        <v>0</v>
      </c>
      <c r="I481" s="10"/>
      <c r="J481" s="10">
        <f>IF(K481=0,0,(J483*K483+J485*K485+J487*K487)/K481)</f>
        <v>0</v>
      </c>
      <c r="K481" s="11">
        <f>K483+K485+K487</f>
        <v>0</v>
      </c>
      <c r="L481" s="22"/>
      <c r="M481" s="22"/>
      <c r="N481" s="10">
        <f>IF(P481=0,0,(N483*P483+N485*P485+N487*P487)/P481)</f>
        <v>0</v>
      </c>
      <c r="O481" s="10">
        <f>IF(P481=0,0,(O483*P483+O485*P485+O487*P487)/P481)</f>
        <v>0</v>
      </c>
      <c r="P481" s="11">
        <f>P483+P485+P487</f>
        <v>0</v>
      </c>
      <c r="Q481" s="10">
        <f>IF(T481=0,0,(Q483*T483+Q485*T485+Q487*T487)/T481)</f>
        <v>0</v>
      </c>
      <c r="R481" s="10"/>
      <c r="S481" s="10">
        <f>IF(T481=0,0,(S483*T483+S485*T485+S487*T487)/T481)</f>
        <v>0</v>
      </c>
      <c r="T481" s="11">
        <f>T483+T485+T487</f>
        <v>0</v>
      </c>
      <c r="U481" s="22"/>
      <c r="V481" s="22"/>
      <c r="W481" s="10"/>
      <c r="X481" s="10"/>
      <c r="Y481" s="10">
        <f>IF(Z481=0,0,(Y483*Z483+Y485*Z485+Y487*Z487)/Z481)</f>
        <v>0</v>
      </c>
      <c r="Z481" s="11">
        <f>Z483+Z485+Z487</f>
        <v>0</v>
      </c>
      <c r="AA481" s="22"/>
      <c r="AB481" s="22"/>
    </row>
    <row r="482" spans="1:28" ht="13.5" hidden="1" customHeight="1" x14ac:dyDescent="0.25">
      <c r="A482" s="56"/>
      <c r="B482" s="52" t="s">
        <v>301</v>
      </c>
      <c r="C482" s="52" t="s">
        <v>302</v>
      </c>
      <c r="D482" s="49"/>
      <c r="E482" s="12"/>
      <c r="F482" s="12"/>
      <c r="G482" s="35"/>
      <c r="H482" s="6">
        <f t="shared" ref="H482:H487" si="280">E482</f>
        <v>0</v>
      </c>
      <c r="I482" s="6"/>
      <c r="J482" s="6">
        <f t="shared" ref="J482:J487" si="281">F482</f>
        <v>0</v>
      </c>
      <c r="K482" s="35"/>
      <c r="L482" s="23"/>
      <c r="M482" s="23"/>
      <c r="N482" s="12"/>
      <c r="O482" s="12"/>
      <c r="P482" s="35"/>
      <c r="Q482" s="6">
        <f t="shared" ref="Q482:Q487" si="282">N482</f>
        <v>0</v>
      </c>
      <c r="R482" s="6"/>
      <c r="S482" s="6">
        <f t="shared" ref="S482:S487" si="283">O482</f>
        <v>0</v>
      </c>
      <c r="T482" s="35"/>
      <c r="U482" s="23"/>
      <c r="V482" s="23"/>
      <c r="W482" s="6"/>
      <c r="X482" s="6"/>
      <c r="Y482" s="6">
        <f t="shared" ref="Y482:Y487" si="284">T482</f>
        <v>0</v>
      </c>
      <c r="Z482" s="35"/>
      <c r="AA482" s="23"/>
      <c r="AB482" s="23"/>
    </row>
    <row r="483" spans="1:28" ht="13.5" hidden="1" customHeight="1" x14ac:dyDescent="0.25">
      <c r="A483" s="56"/>
      <c r="B483" s="52"/>
      <c r="C483" s="52"/>
      <c r="D483" s="50"/>
      <c r="E483" s="12"/>
      <c r="F483" s="12"/>
      <c r="G483" s="35"/>
      <c r="H483" s="6">
        <f t="shared" si="280"/>
        <v>0</v>
      </c>
      <c r="I483" s="6"/>
      <c r="J483" s="6">
        <f t="shared" si="281"/>
        <v>0</v>
      </c>
      <c r="K483" s="35"/>
      <c r="L483" s="23"/>
      <c r="M483" s="23"/>
      <c r="N483" s="12"/>
      <c r="O483" s="12"/>
      <c r="P483" s="35"/>
      <c r="Q483" s="6">
        <f t="shared" si="282"/>
        <v>0</v>
      </c>
      <c r="R483" s="6"/>
      <c r="S483" s="6">
        <f t="shared" si="283"/>
        <v>0</v>
      </c>
      <c r="T483" s="35"/>
      <c r="U483" s="23"/>
      <c r="V483" s="23"/>
      <c r="W483" s="6"/>
      <c r="X483" s="6"/>
      <c r="Y483" s="6">
        <f t="shared" si="284"/>
        <v>0</v>
      </c>
      <c r="Z483" s="35"/>
      <c r="AA483" s="23"/>
      <c r="AB483" s="23"/>
    </row>
    <row r="484" spans="1:28" ht="13.5" hidden="1" customHeight="1" x14ac:dyDescent="0.25">
      <c r="A484" s="56"/>
      <c r="B484" s="52"/>
      <c r="C484" s="52" t="s">
        <v>303</v>
      </c>
      <c r="D484" s="49"/>
      <c r="E484" s="12"/>
      <c r="F484" s="12"/>
      <c r="G484" s="35"/>
      <c r="H484" s="6">
        <f t="shared" si="280"/>
        <v>0</v>
      </c>
      <c r="I484" s="6"/>
      <c r="J484" s="6">
        <f t="shared" si="281"/>
        <v>0</v>
      </c>
      <c r="K484" s="35"/>
      <c r="L484" s="23"/>
      <c r="M484" s="23"/>
      <c r="N484" s="12"/>
      <c r="O484" s="12"/>
      <c r="P484" s="35"/>
      <c r="Q484" s="6">
        <f t="shared" si="282"/>
        <v>0</v>
      </c>
      <c r="R484" s="6"/>
      <c r="S484" s="6">
        <f t="shared" si="283"/>
        <v>0</v>
      </c>
      <c r="T484" s="35"/>
      <c r="U484" s="23"/>
      <c r="V484" s="23"/>
      <c r="W484" s="6"/>
      <c r="X484" s="6"/>
      <c r="Y484" s="6">
        <f t="shared" si="284"/>
        <v>0</v>
      </c>
      <c r="Z484" s="35"/>
      <c r="AA484" s="23"/>
      <c r="AB484" s="23"/>
    </row>
    <row r="485" spans="1:28" ht="13.5" hidden="1" customHeight="1" x14ac:dyDescent="0.25">
      <c r="A485" s="56"/>
      <c r="B485" s="52"/>
      <c r="C485" s="52"/>
      <c r="D485" s="50"/>
      <c r="E485" s="12"/>
      <c r="F485" s="12"/>
      <c r="G485" s="35"/>
      <c r="H485" s="6">
        <f t="shared" si="280"/>
        <v>0</v>
      </c>
      <c r="I485" s="6"/>
      <c r="J485" s="6">
        <f t="shared" si="281"/>
        <v>0</v>
      </c>
      <c r="K485" s="35"/>
      <c r="L485" s="23"/>
      <c r="M485" s="23"/>
      <c r="N485" s="12"/>
      <c r="O485" s="12"/>
      <c r="P485" s="35"/>
      <c r="Q485" s="6">
        <f t="shared" si="282"/>
        <v>0</v>
      </c>
      <c r="R485" s="6"/>
      <c r="S485" s="6">
        <f t="shared" si="283"/>
        <v>0</v>
      </c>
      <c r="T485" s="35"/>
      <c r="U485" s="23"/>
      <c r="V485" s="23"/>
      <c r="W485" s="6"/>
      <c r="X485" s="6"/>
      <c r="Y485" s="6">
        <f t="shared" si="284"/>
        <v>0</v>
      </c>
      <c r="Z485" s="35"/>
      <c r="AA485" s="23"/>
      <c r="AB485" s="23"/>
    </row>
    <row r="486" spans="1:28" ht="13.5" hidden="1" customHeight="1" x14ac:dyDescent="0.25">
      <c r="A486" s="56"/>
      <c r="B486" s="52"/>
      <c r="C486" s="52" t="s">
        <v>304</v>
      </c>
      <c r="D486" s="50"/>
      <c r="E486" s="12"/>
      <c r="F486" s="12"/>
      <c r="G486" s="12"/>
      <c r="H486" s="6">
        <f t="shared" si="280"/>
        <v>0</v>
      </c>
      <c r="I486" s="6"/>
      <c r="J486" s="6">
        <f t="shared" si="281"/>
        <v>0</v>
      </c>
      <c r="K486" s="12"/>
      <c r="L486" s="24"/>
      <c r="M486" s="24"/>
      <c r="N486" s="12"/>
      <c r="O486" s="12"/>
      <c r="P486" s="12"/>
      <c r="Q486" s="6">
        <f t="shared" si="282"/>
        <v>0</v>
      </c>
      <c r="R486" s="6"/>
      <c r="S486" s="6">
        <f t="shared" si="283"/>
        <v>0</v>
      </c>
      <c r="T486" s="12"/>
      <c r="U486" s="24"/>
      <c r="V486" s="24"/>
      <c r="W486" s="6"/>
      <c r="X486" s="6"/>
      <c r="Y486" s="6">
        <f t="shared" si="284"/>
        <v>0</v>
      </c>
      <c r="Z486" s="12"/>
      <c r="AA486" s="24"/>
      <c r="AB486" s="24"/>
    </row>
    <row r="487" spans="1:28" ht="13.5" hidden="1" customHeight="1" x14ac:dyDescent="0.25">
      <c r="A487" s="56"/>
      <c r="B487" s="52"/>
      <c r="C487" s="52"/>
      <c r="D487" s="50"/>
      <c r="E487" s="12"/>
      <c r="F487" s="12"/>
      <c r="G487" s="12"/>
      <c r="H487" s="6">
        <f t="shared" si="280"/>
        <v>0</v>
      </c>
      <c r="I487" s="6"/>
      <c r="J487" s="6">
        <f t="shared" si="281"/>
        <v>0</v>
      </c>
      <c r="K487" s="12"/>
      <c r="L487" s="24"/>
      <c r="M487" s="24"/>
      <c r="N487" s="12"/>
      <c r="O487" s="12"/>
      <c r="P487" s="12"/>
      <c r="Q487" s="6">
        <f t="shared" si="282"/>
        <v>0</v>
      </c>
      <c r="R487" s="6"/>
      <c r="S487" s="6">
        <f t="shared" si="283"/>
        <v>0</v>
      </c>
      <c r="T487" s="12"/>
      <c r="U487" s="24"/>
      <c r="V487" s="24"/>
      <c r="W487" s="6"/>
      <c r="X487" s="6"/>
      <c r="Y487" s="6">
        <f t="shared" si="284"/>
        <v>0</v>
      </c>
      <c r="Z487" s="12"/>
      <c r="AA487" s="24"/>
      <c r="AB487" s="24"/>
    </row>
    <row r="488" spans="1:28" ht="15" customHeight="1" collapsed="1" x14ac:dyDescent="0.25">
      <c r="A488" s="56">
        <v>11</v>
      </c>
      <c r="B488" s="53" t="s">
        <v>305</v>
      </c>
      <c r="C488" s="53"/>
      <c r="D488" s="53"/>
      <c r="E488" s="53">
        <f>IF(G488=0,0,(E491*G491+E499*G499+E507*G507+E515*G515+E523*G523+E531*G531+E539*G539+E547*G547+E555*G555+E563*G563+E571*G571)/G488)</f>
        <v>107.07372606774668</v>
      </c>
      <c r="F488" s="53">
        <f>IF(G488=0,0,(F491*G491+F499*G499+F507*G507+F515*G515+F523*G523+F531*G531+F539*G539+F547*G547+F555*G555+F563*G563+F571*G571)/G488)</f>
        <v>126.34787923416789</v>
      </c>
      <c r="G488" s="53">
        <f>G491+G499+G507+G515+G523+G531+G539+G547+G555+G563+G571</f>
        <v>13580</v>
      </c>
      <c r="H488" s="53">
        <f>IF(K488=0,0,(H491*K491+H499*K499+H507*K507+H515*K515+H523*K523+H531*K531+H539*K539+H547*K547+H555*K555+H563*K563+H571*K571)/K488)</f>
        <v>108.05533293862246</v>
      </c>
      <c r="I488" s="53"/>
      <c r="J488" s="53">
        <f>IF(K488=0,0,(J491*K491+J499*K499+J507*K507+J515*K515+J523*K523+J531*K531+J539*K539+J547*K547+J555*K555+J563*K563+J571*K571)/K488)</f>
        <v>126.18999999999998</v>
      </c>
      <c r="K488" s="53">
        <f>K491+K499+K507+K515+K523+K531+K539+K547+K555+K563+K571</f>
        <v>200.76868214597039</v>
      </c>
      <c r="L488" s="53"/>
      <c r="M488" s="53"/>
      <c r="N488" s="53">
        <f>IF(P488=0,0,(N491*P491+N499*P499+N507*P507+N515*P515+N523*P523+N531*P531+N539*P539+N547*P547+N555*P555+N563*P563+N571*P571)/P488)</f>
        <v>110.98856573705179</v>
      </c>
      <c r="O488" s="53">
        <f>IF(P488=0,0,(O491*P491+O499*P499+O507*P507+O515*P515+O523*P523+O531*P531+O539*P539+O547*P547+O555*P555+O563*P563+O571*P571)/P488)</f>
        <v>110.98856573705179</v>
      </c>
      <c r="P488" s="53">
        <f>P491+P499+P507+P515+P523+P531+P539+P547+P555+P563+P571</f>
        <v>12550</v>
      </c>
      <c r="Q488" s="53">
        <f>IF(T488=0,0,(Q491*T491+Q499*T499+Q507*T507+Q515*T515+Q523*T523+Q531*T531+Q539*T539+Q547*T547+Q555*T555+Q563*T563+Q571*T571)/T488)</f>
        <v>117.22963715358635</v>
      </c>
      <c r="R488" s="53"/>
      <c r="S488" s="53">
        <f>IF(T488=0,0,(S491*T491+S499*T499+S507*T507+S515*T515+S523*T523+S531*T531+S539*T539+S547*T547+S555*T555+S563*T563+S571*T571)/T488)</f>
        <v>117.37051859681992</v>
      </c>
      <c r="T488" s="53">
        <f>T491+T499+T507+T515+T523+T531+T539+T547+T555+T563+T571</f>
        <v>212.14867496269758</v>
      </c>
      <c r="U488" s="53"/>
      <c r="V488" s="53"/>
      <c r="W488" s="53"/>
      <c r="X488" s="53"/>
      <c r="Y488" s="53"/>
      <c r="Z488" s="53"/>
      <c r="AA488" s="53"/>
      <c r="AB488" s="53"/>
    </row>
    <row r="489" spans="1:28" ht="15" customHeight="1" collapsed="1" x14ac:dyDescent="0.25">
      <c r="A489" s="56"/>
      <c r="B489" s="53"/>
      <c r="C489" s="53"/>
      <c r="D489" s="53"/>
      <c r="E489" s="53">
        <f>IF(G489=0,0,(E492*G492+E500*G500+E508*G508+E516*G516+E524*G524+E532*G532+E540*G540+E548*G548+E556*G556+E564*G564+E572*G572)/G489)</f>
        <v>110.10955817378496</v>
      </c>
      <c r="F489" s="53">
        <f>IF(G489=0,0,(F492*G492+F500*G500+F508*G508+F516*G516+F524*G524+F532*G532+F540*G540+F548*G548+F556*G556+F564*G564+F572*G572)/G489)</f>
        <v>128.61138438880707</v>
      </c>
      <c r="G489" s="53">
        <f>G492+G500+G508+G516+G524+G532+G540+G548+G556+G564+G572</f>
        <v>13580</v>
      </c>
      <c r="H489" s="53">
        <f>IF(K489=0,0,(H492*K492+H500*K500+H508*K508+H516*K516+H524*K524+H532*K532+H540*K540+H548*K548+H556*K556+H564*K564+H572*K572)/K489)</f>
        <v>0</v>
      </c>
      <c r="I489" s="53"/>
      <c r="J489" s="53">
        <f>IF(K489=0,0,(J492*K492+J500*K500+J508*K508+J516*K516+J524*K524+J532*K532+J540*K540+J548*K548+J556*K556+J564*K564+J572*K572)/K489)</f>
        <v>0</v>
      </c>
      <c r="K489" s="53">
        <f>K492+K500+K508+K516+K524+K532+K540+K548+K556+K564+K572</f>
        <v>0</v>
      </c>
      <c r="L489" s="53"/>
      <c r="M489" s="53"/>
      <c r="N489" s="53">
        <f>IF(P489=0,0,(N492*P492+N500*P500+N508*P508+N516*P516+N524*P524+N532*P532+N540*P540+N548*P548+N556*P556+N564*P564+N572*P572)/P489)</f>
        <v>118.36458167330677</v>
      </c>
      <c r="O489" s="53">
        <f>IF(P489=0,0,(O492*P492+O500*P500+O508*P508+O516*P516+O524*P524+O532*P532+O540*P540+O548*P548+O556*P556+O564*P564+O572*P572)/P489)</f>
        <v>118.36458167330677</v>
      </c>
      <c r="P489" s="53">
        <f>P492+P500+P508+P516+P524+P532+P540+P548+P556+P564+P572</f>
        <v>12550</v>
      </c>
      <c r="Q489" s="53">
        <f>IF(T489=0,0,(Q492*T492+Q500*T500+Q508*T508+Q516*T516+Q524*T524+Q532*T532+Q540*T540+Q548*T548+Q556*T556+Q564*T564+Q572*T572)/T489)</f>
        <v>0</v>
      </c>
      <c r="R489" s="53"/>
      <c r="S489" s="53">
        <f>IF(T489=0,0,(S492*T492+S500*T500+S508*T508+S516*T516+S524*T524+S532*T532+S540*T540+S548*T548+S556*T556+S564*T564+S572*T572)/T489)</f>
        <v>0</v>
      </c>
      <c r="T489" s="53">
        <f>T492+T500+T508+T516+T524+T532+T540+T548+T556+T564+T572</f>
        <v>0</v>
      </c>
      <c r="U489" s="53"/>
      <c r="V489" s="53"/>
      <c r="W489" s="53"/>
      <c r="X489" s="53"/>
      <c r="Y489" s="53"/>
      <c r="Z489" s="53"/>
      <c r="AA489" s="53"/>
      <c r="AB489" s="53"/>
    </row>
    <row r="490" spans="1:28" s="5" customFormat="1" ht="15" hidden="1" customHeight="1" x14ac:dyDescent="0.25">
      <c r="A490" s="56"/>
      <c r="B490" s="4"/>
      <c r="C490" s="4"/>
      <c r="D490" s="4"/>
      <c r="E490" s="4"/>
      <c r="F490" s="4"/>
      <c r="G490" s="8"/>
      <c r="H490" s="9"/>
      <c r="I490" s="9"/>
      <c r="J490" s="9"/>
      <c r="K490" s="8"/>
      <c r="L490" s="21"/>
      <c r="M490" s="21"/>
      <c r="N490" s="4"/>
      <c r="O490" s="4"/>
      <c r="P490" s="4"/>
      <c r="Q490" s="9"/>
      <c r="R490" s="9"/>
      <c r="S490" s="9"/>
      <c r="T490" s="8"/>
      <c r="U490" s="21"/>
      <c r="V490" s="21"/>
      <c r="W490" s="9"/>
      <c r="X490" s="9"/>
      <c r="Y490" s="9"/>
      <c r="Z490" s="8"/>
      <c r="AA490" s="21"/>
      <c r="AB490" s="21"/>
    </row>
    <row r="491" spans="1:28" ht="15" customHeight="1" x14ac:dyDescent="0.25">
      <c r="A491" s="56"/>
      <c r="B491" s="54" t="s">
        <v>306</v>
      </c>
      <c r="C491" s="54"/>
      <c r="D491" s="54"/>
      <c r="E491" s="54">
        <f>IF(G491=0,0,(E493*G493+E495*G495+E497*G497)/G491)</f>
        <v>107.07372606774668</v>
      </c>
      <c r="F491" s="54">
        <f>IF(G491=0,0,(F493*G493+F495*G495+F497*G497)/G491)</f>
        <v>126.34787923416789</v>
      </c>
      <c r="G491" s="54">
        <f>G493+G495+G497</f>
        <v>13580</v>
      </c>
      <c r="H491" s="54">
        <f>IF(K491=0,0,(H493*K493+H495*K495+H497*K497)/K491)</f>
        <v>108.05533293862246</v>
      </c>
      <c r="I491" s="54"/>
      <c r="J491" s="54">
        <f>IF(K491=0,0,(J493*K493+J495*K495+J497*K497)/K491)</f>
        <v>126.18999999999998</v>
      </c>
      <c r="K491" s="54">
        <f>K493+K495+K497</f>
        <v>200.76868214597039</v>
      </c>
      <c r="L491" s="54"/>
      <c r="M491" s="54"/>
      <c r="N491" s="54">
        <f>IF(P491=0,0,(N493*P493+N495*P495+N497*P497)/P491)</f>
        <v>110.98856573705179</v>
      </c>
      <c r="O491" s="54">
        <f>IF(P491=0,0,(O493*P493+O495*P495+O497*P497)/P491)</f>
        <v>110.98856573705179</v>
      </c>
      <c r="P491" s="54">
        <f>P493+P495+P497</f>
        <v>12550</v>
      </c>
      <c r="Q491" s="54">
        <f>IF(T491=0,0,(Q493*T493+Q495*T495+Q497*T497)/T491)</f>
        <v>117.22963715358635</v>
      </c>
      <c r="R491" s="54"/>
      <c r="S491" s="54">
        <f>IF(T491=0,0,(S493*T493+S495*T495+S497*T497)/T491)</f>
        <v>117.37051859681992</v>
      </c>
      <c r="T491" s="54">
        <f>T493+T495+T497</f>
        <v>212.14867496269758</v>
      </c>
      <c r="U491" s="54"/>
      <c r="V491" s="54"/>
      <c r="W491" s="54"/>
      <c r="X491" s="54"/>
      <c r="Y491" s="54"/>
      <c r="Z491" s="54"/>
      <c r="AA491" s="54"/>
      <c r="AB491" s="54"/>
    </row>
    <row r="492" spans="1:28" ht="15" customHeight="1" x14ac:dyDescent="0.25">
      <c r="A492" s="56"/>
      <c r="B492" s="54"/>
      <c r="C492" s="54"/>
      <c r="D492" s="54"/>
      <c r="E492" s="54">
        <f>IF(G492=0,0,(E494*G494+E496*G496+E498*G498)/G492)</f>
        <v>110.10955817378496</v>
      </c>
      <c r="F492" s="54">
        <f>IF(G492=0,0,(F494*G494+F496*G496+F498*G498)/G492)</f>
        <v>128.61138438880707</v>
      </c>
      <c r="G492" s="54">
        <f>G494+G496+G498</f>
        <v>13580</v>
      </c>
      <c r="H492" s="54">
        <f>IF(K492=0,0,(H494*K494+H496*K496+H498*K498)/K492)</f>
        <v>0</v>
      </c>
      <c r="I492" s="54"/>
      <c r="J492" s="54">
        <f>IF(K492=0,0,(J494*K494+J496*K496+J498*K498)/K492)</f>
        <v>0</v>
      </c>
      <c r="K492" s="54">
        <f>K494+K496+K498</f>
        <v>0</v>
      </c>
      <c r="L492" s="54"/>
      <c r="M492" s="54"/>
      <c r="N492" s="54">
        <f>IF(P492=0,0,(N494*P494+N496*P496+N498*P498)/P492)</f>
        <v>118.36458167330677</v>
      </c>
      <c r="O492" s="54">
        <f>IF(P492=0,0,(O494*P494+O496*P496+O498*P498)/P492)</f>
        <v>118.36458167330677</v>
      </c>
      <c r="P492" s="54">
        <f>P494+P496+P498</f>
        <v>12550</v>
      </c>
      <c r="Q492" s="54">
        <f>IF(T492=0,0,(Q494*T494+Q496*T496+Q498*T498)/T492)</f>
        <v>0</v>
      </c>
      <c r="R492" s="54"/>
      <c r="S492" s="54">
        <f>IF(T492=0,0,(S494*T494+S496*T496+S498*T498)/T492)</f>
        <v>0</v>
      </c>
      <c r="T492" s="54">
        <f>T494+T496+T498</f>
        <v>0</v>
      </c>
      <c r="U492" s="54"/>
      <c r="V492" s="54"/>
      <c r="W492" s="54"/>
      <c r="X492" s="54"/>
      <c r="Y492" s="54"/>
      <c r="Z492" s="54"/>
      <c r="AA492" s="54"/>
      <c r="AB492" s="54"/>
    </row>
    <row r="493" spans="1:28" ht="15" customHeight="1" x14ac:dyDescent="0.25">
      <c r="A493" s="56"/>
      <c r="B493" s="52" t="s">
        <v>307</v>
      </c>
      <c r="C493" s="52" t="s">
        <v>308</v>
      </c>
      <c r="D493" s="49" t="s">
        <v>309</v>
      </c>
      <c r="E493" s="12">
        <v>106.94</v>
      </c>
      <c r="F493" s="12">
        <v>126.19</v>
      </c>
      <c r="G493" s="35">
        <v>12780</v>
      </c>
      <c r="H493" s="6">
        <f t="shared" ref="H493:H498" si="285">E493</f>
        <v>106.94</v>
      </c>
      <c r="I493" s="12" t="s">
        <v>1629</v>
      </c>
      <c r="J493" s="6">
        <f t="shared" ref="J493:J498" si="286">F493</f>
        <v>126.19</v>
      </c>
      <c r="K493" s="47">
        <f t="shared" ref="K493" si="287">J494/J493*100</f>
        <v>102.12378159917586</v>
      </c>
      <c r="L493" s="48" t="s">
        <v>1700</v>
      </c>
      <c r="M493" s="51">
        <v>41621</v>
      </c>
      <c r="N493" s="12">
        <v>110.07</v>
      </c>
      <c r="O493" s="12">
        <v>110.07</v>
      </c>
      <c r="P493" s="35">
        <v>11750</v>
      </c>
      <c r="Q493" s="6">
        <f t="shared" ref="Q493:Q498" si="288">N493</f>
        <v>110.07</v>
      </c>
      <c r="R493" s="12" t="s">
        <v>1631</v>
      </c>
      <c r="S493" s="6">
        <v>110.35</v>
      </c>
      <c r="T493" s="47">
        <f t="shared" ref="T493:T495" si="289">S494/S493*100</f>
        <v>106.74218396012689</v>
      </c>
      <c r="U493" s="48" t="s">
        <v>1701</v>
      </c>
      <c r="V493" s="51">
        <v>41990</v>
      </c>
      <c r="W493" s="12" t="s">
        <v>1780</v>
      </c>
      <c r="X493" s="12">
        <v>23.4</v>
      </c>
      <c r="Y493" s="12">
        <v>1870.3</v>
      </c>
      <c r="Z493" s="47">
        <f t="shared" ref="Z493" si="290">Y494/Y493*100</f>
        <v>104.80136876436934</v>
      </c>
      <c r="AA493" s="48" t="s">
        <v>1875</v>
      </c>
      <c r="AB493" s="51">
        <v>42335</v>
      </c>
    </row>
    <row r="494" spans="1:28" ht="15" customHeight="1" x14ac:dyDescent="0.25">
      <c r="A494" s="56"/>
      <c r="B494" s="52"/>
      <c r="C494" s="52"/>
      <c r="D494" s="50"/>
      <c r="E494" s="12">
        <v>109.21</v>
      </c>
      <c r="F494" s="12">
        <v>128.87</v>
      </c>
      <c r="G494" s="35">
        <v>12780</v>
      </c>
      <c r="H494" s="6">
        <f t="shared" si="285"/>
        <v>109.21</v>
      </c>
      <c r="I494" s="12" t="s">
        <v>1630</v>
      </c>
      <c r="J494" s="6">
        <f t="shared" si="286"/>
        <v>128.87</v>
      </c>
      <c r="K494" s="47"/>
      <c r="L494" s="48"/>
      <c r="M494" s="48"/>
      <c r="N494" s="12">
        <v>117.49</v>
      </c>
      <c r="O494" s="12">
        <v>117.49</v>
      </c>
      <c r="P494" s="35">
        <v>11750</v>
      </c>
      <c r="Q494" s="6">
        <f t="shared" si="288"/>
        <v>117.49</v>
      </c>
      <c r="R494" s="12" t="s">
        <v>1632</v>
      </c>
      <c r="S494" s="6">
        <v>117.79</v>
      </c>
      <c r="T494" s="47"/>
      <c r="U494" s="48"/>
      <c r="V494" s="48"/>
      <c r="W494" s="12" t="s">
        <v>1781</v>
      </c>
      <c r="X494" s="12">
        <v>24.43</v>
      </c>
      <c r="Y494" s="12">
        <v>1960.1</v>
      </c>
      <c r="Z494" s="47"/>
      <c r="AA494" s="48"/>
      <c r="AB494" s="48"/>
    </row>
    <row r="495" spans="1:28" ht="15" customHeight="1" x14ac:dyDescent="0.25">
      <c r="A495" s="56"/>
      <c r="B495" s="52"/>
      <c r="C495" s="52" t="s">
        <v>310</v>
      </c>
      <c r="D495" s="49" t="s">
        <v>1704</v>
      </c>
      <c r="E495" s="12">
        <v>109.21</v>
      </c>
      <c r="F495" s="12">
        <v>128.87</v>
      </c>
      <c r="G495" s="35">
        <v>800</v>
      </c>
      <c r="H495" s="6">
        <f t="shared" si="285"/>
        <v>109.21</v>
      </c>
      <c r="I495" s="12" t="s">
        <v>1629</v>
      </c>
      <c r="J495" s="6">
        <v>126.19</v>
      </c>
      <c r="K495" s="47">
        <f t="shared" ref="K495" si="291">J496/J495*100</f>
        <v>98.644900546794517</v>
      </c>
      <c r="L495" s="48" t="s">
        <v>1702</v>
      </c>
      <c r="M495" s="51">
        <v>41880</v>
      </c>
      <c r="N495" s="12">
        <v>124.48</v>
      </c>
      <c r="O495" s="12">
        <v>124.48</v>
      </c>
      <c r="P495" s="35">
        <v>800</v>
      </c>
      <c r="Q495" s="6">
        <f t="shared" si="288"/>
        <v>124.48</v>
      </c>
      <c r="R495" s="12" t="s">
        <v>1631</v>
      </c>
      <c r="S495" s="6">
        <f t="shared" ref="S495:S498" si="292">O495</f>
        <v>124.48</v>
      </c>
      <c r="T495" s="47">
        <f t="shared" si="289"/>
        <v>105.40649100257069</v>
      </c>
      <c r="U495" s="48" t="s">
        <v>1703</v>
      </c>
      <c r="V495" s="51">
        <v>41984</v>
      </c>
      <c r="W495" s="12" t="s">
        <v>1780</v>
      </c>
      <c r="X495" s="12">
        <v>23.4</v>
      </c>
      <c r="Y495" s="12">
        <v>2136.1999999999998</v>
      </c>
      <c r="Z495" s="47">
        <f t="shared" ref="Z495" si="293">Y496/Y495*100</f>
        <v>103.27216552757233</v>
      </c>
      <c r="AA495" s="48" t="s">
        <v>1876</v>
      </c>
      <c r="AB495" s="51">
        <v>42335</v>
      </c>
    </row>
    <row r="496" spans="1:28" ht="15" customHeight="1" x14ac:dyDescent="0.25">
      <c r="A496" s="56"/>
      <c r="B496" s="52"/>
      <c r="C496" s="52"/>
      <c r="D496" s="50"/>
      <c r="E496" s="12">
        <v>124.48</v>
      </c>
      <c r="F496" s="12">
        <v>124.48</v>
      </c>
      <c r="G496" s="35">
        <v>800</v>
      </c>
      <c r="H496" s="6">
        <f t="shared" si="285"/>
        <v>124.48</v>
      </c>
      <c r="I496" s="12" t="s">
        <v>1630</v>
      </c>
      <c r="J496" s="6">
        <f t="shared" si="286"/>
        <v>124.48</v>
      </c>
      <c r="K496" s="47"/>
      <c r="L496" s="48"/>
      <c r="M496" s="48"/>
      <c r="N496" s="12">
        <v>131.21</v>
      </c>
      <c r="O496" s="12">
        <f>N496</f>
        <v>131.21</v>
      </c>
      <c r="P496" s="35">
        <v>800</v>
      </c>
      <c r="Q496" s="6">
        <f t="shared" si="288"/>
        <v>131.21</v>
      </c>
      <c r="R496" s="12" t="s">
        <v>1632</v>
      </c>
      <c r="S496" s="6">
        <f t="shared" si="292"/>
        <v>131.21</v>
      </c>
      <c r="T496" s="47"/>
      <c r="U496" s="48"/>
      <c r="V496" s="48"/>
      <c r="W496" s="12" t="s">
        <v>1781</v>
      </c>
      <c r="X496" s="12">
        <v>24.43</v>
      </c>
      <c r="Y496" s="12">
        <v>2206.1</v>
      </c>
      <c r="Z496" s="47"/>
      <c r="AA496" s="48"/>
      <c r="AB496" s="48"/>
    </row>
    <row r="497" spans="1:28" ht="13.5" hidden="1" customHeight="1" x14ac:dyDescent="0.25">
      <c r="A497" s="56"/>
      <c r="B497" s="52"/>
      <c r="C497" s="52" t="s">
        <v>311</v>
      </c>
      <c r="D497" s="50"/>
      <c r="E497" s="12"/>
      <c r="F497" s="12"/>
      <c r="G497" s="12"/>
      <c r="H497" s="6">
        <f t="shared" si="285"/>
        <v>0</v>
      </c>
      <c r="I497" s="6"/>
      <c r="J497" s="6">
        <f t="shared" si="286"/>
        <v>0</v>
      </c>
      <c r="K497" s="12"/>
      <c r="L497" s="24"/>
      <c r="M497" s="24"/>
      <c r="N497" s="12"/>
      <c r="O497" s="12"/>
      <c r="P497" s="12"/>
      <c r="Q497" s="6">
        <f t="shared" si="288"/>
        <v>0</v>
      </c>
      <c r="R497" s="6"/>
      <c r="S497" s="6">
        <f t="shared" si="292"/>
        <v>0</v>
      </c>
      <c r="T497" s="12"/>
      <c r="U497" s="24"/>
      <c r="V497" s="24"/>
      <c r="W497" s="6"/>
      <c r="X497" s="6"/>
      <c r="Y497" s="6">
        <f t="shared" ref="Y497:Y498" si="294">T497</f>
        <v>0</v>
      </c>
      <c r="Z497" s="12"/>
      <c r="AA497" s="24"/>
      <c r="AB497" s="24"/>
    </row>
    <row r="498" spans="1:28" ht="13.5" hidden="1" customHeight="1" x14ac:dyDescent="0.25">
      <c r="A498" s="56"/>
      <c r="B498" s="52"/>
      <c r="C498" s="52"/>
      <c r="D498" s="50"/>
      <c r="E498" s="12"/>
      <c r="F498" s="12"/>
      <c r="G498" s="12"/>
      <c r="H498" s="6">
        <f t="shared" si="285"/>
        <v>0</v>
      </c>
      <c r="I498" s="6"/>
      <c r="J498" s="6">
        <f t="shared" si="286"/>
        <v>0</v>
      </c>
      <c r="K498" s="12"/>
      <c r="L498" s="24"/>
      <c r="M498" s="24"/>
      <c r="N498" s="12"/>
      <c r="O498" s="12"/>
      <c r="P498" s="12"/>
      <c r="Q498" s="6">
        <f t="shared" si="288"/>
        <v>0</v>
      </c>
      <c r="R498" s="6"/>
      <c r="S498" s="6">
        <f t="shared" si="292"/>
        <v>0</v>
      </c>
      <c r="T498" s="12"/>
      <c r="U498" s="24"/>
      <c r="V498" s="24"/>
      <c r="W498" s="6"/>
      <c r="X498" s="6"/>
      <c r="Y498" s="6">
        <f t="shared" si="294"/>
        <v>0</v>
      </c>
      <c r="Z498" s="12"/>
      <c r="AA498" s="24"/>
      <c r="AB498" s="24"/>
    </row>
    <row r="499" spans="1:28" ht="13.5" hidden="1" customHeight="1" x14ac:dyDescent="0.25">
      <c r="A499" s="56"/>
      <c r="B499" s="54" t="s">
        <v>312</v>
      </c>
      <c r="C499" s="54"/>
      <c r="D499" s="54"/>
      <c r="E499" s="10">
        <f>IF(G499=0,0,(E501*G501+E503*G503+E505*G505)/G499)</f>
        <v>0</v>
      </c>
      <c r="F499" s="10">
        <f>IF(G499=0,0,(F501*G501+F503*G503+F505*G505)/G499)</f>
        <v>0</v>
      </c>
      <c r="G499" s="11">
        <f>G501+G503+G505</f>
        <v>0</v>
      </c>
      <c r="H499" s="10">
        <f>IF(K499=0,0,(H501*K501+H503*K503+H505*K505)/K499)</f>
        <v>0</v>
      </c>
      <c r="I499" s="10"/>
      <c r="J499" s="10">
        <f>IF(K499=0,0,(J501*K501+J503*K503+J505*K505)/K499)</f>
        <v>0</v>
      </c>
      <c r="K499" s="11">
        <f>K501+K503+K505</f>
        <v>0</v>
      </c>
      <c r="L499" s="22"/>
      <c r="M499" s="22"/>
      <c r="N499" s="10">
        <f>IF(P499=0,0,(N501*P501+N503*P503+N505*P505)/P499)</f>
        <v>0</v>
      </c>
      <c r="O499" s="10">
        <f>IF(P499=0,0,(O501*P501+O503*P503+O505*P505)/P499)</f>
        <v>0</v>
      </c>
      <c r="P499" s="11">
        <f>P501+P503+P505</f>
        <v>0</v>
      </c>
      <c r="Q499" s="10">
        <f>IF(T499=0,0,(Q501*T501+Q503*T503+Q505*T505)/T499)</f>
        <v>0</v>
      </c>
      <c r="R499" s="10"/>
      <c r="S499" s="10">
        <f>IF(T499=0,0,(S501*T501+S503*T503+S505*T505)/T499)</f>
        <v>0</v>
      </c>
      <c r="T499" s="11">
        <f>T501+T503+T505</f>
        <v>0</v>
      </c>
      <c r="U499" s="22"/>
      <c r="V499" s="22"/>
      <c r="W499" s="10"/>
      <c r="X499" s="10"/>
      <c r="Y499" s="10">
        <f>IF(Z499=0,0,(Y501*Z501+Y503*Z503+Y505*Z505)/Z499)</f>
        <v>0</v>
      </c>
      <c r="Z499" s="11">
        <f>Z501+Z503+Z505</f>
        <v>0</v>
      </c>
      <c r="AA499" s="22"/>
      <c r="AB499" s="22"/>
    </row>
    <row r="500" spans="1:28" ht="13.5" hidden="1" customHeight="1" x14ac:dyDescent="0.25">
      <c r="A500" s="56"/>
      <c r="B500" s="54"/>
      <c r="C500" s="54"/>
      <c r="D500" s="54"/>
      <c r="E500" s="10">
        <f>IF(G500=0,0,(E502*G502+E504*G504+E506*G506)/G500)</f>
        <v>0</v>
      </c>
      <c r="F500" s="10">
        <f>IF(G500=0,0,(F502*G502+F504*G504+F506*G506)/G500)</f>
        <v>0</v>
      </c>
      <c r="G500" s="11">
        <f>G502+G504+G506</f>
        <v>0</v>
      </c>
      <c r="H500" s="10">
        <f>IF(K500=0,0,(H502*K502+H504*K504+H506*K506)/K500)</f>
        <v>0</v>
      </c>
      <c r="I500" s="10"/>
      <c r="J500" s="10">
        <f>IF(K500=0,0,(J502*K502+J504*K504+J506*K506)/K500)</f>
        <v>0</v>
      </c>
      <c r="K500" s="11">
        <f>K502+K504+K506</f>
        <v>0</v>
      </c>
      <c r="L500" s="22"/>
      <c r="M500" s="22"/>
      <c r="N500" s="10">
        <f>IF(P500=0,0,(N502*P502+N504*P504+N506*P506)/P500)</f>
        <v>0</v>
      </c>
      <c r="O500" s="10">
        <f>IF(P500=0,0,(O502*P502+O504*P504+O506*P506)/P500)</f>
        <v>0</v>
      </c>
      <c r="P500" s="11">
        <f>P502+P504+P506</f>
        <v>0</v>
      </c>
      <c r="Q500" s="10">
        <f>IF(T500=0,0,(Q502*T502+Q504*T504+Q506*T506)/T500)</f>
        <v>0</v>
      </c>
      <c r="R500" s="10"/>
      <c r="S500" s="10">
        <f>IF(T500=0,0,(S502*T502+S504*T504+S506*T506)/T500)</f>
        <v>0</v>
      </c>
      <c r="T500" s="11">
        <f>T502+T504+T506</f>
        <v>0</v>
      </c>
      <c r="U500" s="22"/>
      <c r="V500" s="22"/>
      <c r="W500" s="10"/>
      <c r="X500" s="10"/>
      <c r="Y500" s="10">
        <f>IF(Z500=0,0,(Y502*Z502+Y504*Z504+Y506*Z506)/Z500)</f>
        <v>0</v>
      </c>
      <c r="Z500" s="11">
        <f>Z502+Z504+Z506</f>
        <v>0</v>
      </c>
      <c r="AA500" s="22"/>
      <c r="AB500" s="22"/>
    </row>
    <row r="501" spans="1:28" ht="13.5" hidden="1" customHeight="1" x14ac:dyDescent="0.25">
      <c r="A501" s="56"/>
      <c r="B501" s="52" t="s">
        <v>313</v>
      </c>
      <c r="C501" s="52" t="s">
        <v>314</v>
      </c>
      <c r="D501" s="49"/>
      <c r="E501" s="12"/>
      <c r="F501" s="12"/>
      <c r="G501" s="35"/>
      <c r="H501" s="6">
        <f t="shared" ref="H501:H506" si="295">E501</f>
        <v>0</v>
      </c>
      <c r="I501" s="6"/>
      <c r="J501" s="6">
        <f t="shared" ref="J501:J506" si="296">F501</f>
        <v>0</v>
      </c>
      <c r="K501" s="35"/>
      <c r="L501" s="23"/>
      <c r="M501" s="23"/>
      <c r="N501" s="12"/>
      <c r="O501" s="12"/>
      <c r="P501" s="35"/>
      <c r="Q501" s="6">
        <f t="shared" ref="Q501:Q506" si="297">N501</f>
        <v>0</v>
      </c>
      <c r="R501" s="6"/>
      <c r="S501" s="6">
        <f t="shared" ref="S501:S506" si="298">O501</f>
        <v>0</v>
      </c>
      <c r="T501" s="35"/>
      <c r="U501" s="23"/>
      <c r="V501" s="23"/>
      <c r="W501" s="6"/>
      <c r="X501" s="6"/>
      <c r="Y501" s="6">
        <f t="shared" ref="Y501:Y506" si="299">T501</f>
        <v>0</v>
      </c>
      <c r="Z501" s="35"/>
      <c r="AA501" s="23"/>
      <c r="AB501" s="23"/>
    </row>
    <row r="502" spans="1:28" ht="13.5" hidden="1" customHeight="1" x14ac:dyDescent="0.25">
      <c r="A502" s="56"/>
      <c r="B502" s="52"/>
      <c r="C502" s="52"/>
      <c r="D502" s="50"/>
      <c r="E502" s="12"/>
      <c r="F502" s="12"/>
      <c r="G502" s="35"/>
      <c r="H502" s="6">
        <f t="shared" si="295"/>
        <v>0</v>
      </c>
      <c r="I502" s="6"/>
      <c r="J502" s="6">
        <f t="shared" si="296"/>
        <v>0</v>
      </c>
      <c r="K502" s="35"/>
      <c r="L502" s="23"/>
      <c r="M502" s="23"/>
      <c r="N502" s="12"/>
      <c r="O502" s="12"/>
      <c r="P502" s="35"/>
      <c r="Q502" s="6">
        <f t="shared" si="297"/>
        <v>0</v>
      </c>
      <c r="R502" s="6"/>
      <c r="S502" s="6">
        <f t="shared" si="298"/>
        <v>0</v>
      </c>
      <c r="T502" s="35"/>
      <c r="U502" s="23"/>
      <c r="V502" s="23"/>
      <c r="W502" s="6"/>
      <c r="X502" s="6"/>
      <c r="Y502" s="6">
        <f t="shared" si="299"/>
        <v>0</v>
      </c>
      <c r="Z502" s="35"/>
      <c r="AA502" s="23"/>
      <c r="AB502" s="23"/>
    </row>
    <row r="503" spans="1:28" ht="13.5" hidden="1" customHeight="1" x14ac:dyDescent="0.25">
      <c r="A503" s="56"/>
      <c r="B503" s="52"/>
      <c r="C503" s="52" t="s">
        <v>315</v>
      </c>
      <c r="D503" s="49"/>
      <c r="E503" s="12"/>
      <c r="F503" s="12"/>
      <c r="G503" s="35"/>
      <c r="H503" s="6">
        <f t="shared" si="295"/>
        <v>0</v>
      </c>
      <c r="I503" s="6"/>
      <c r="J503" s="6">
        <f t="shared" si="296"/>
        <v>0</v>
      </c>
      <c r="K503" s="35"/>
      <c r="L503" s="23"/>
      <c r="M503" s="23"/>
      <c r="N503" s="12"/>
      <c r="O503" s="12"/>
      <c r="P503" s="35"/>
      <c r="Q503" s="6">
        <f t="shared" si="297"/>
        <v>0</v>
      </c>
      <c r="R503" s="6"/>
      <c r="S503" s="6">
        <f t="shared" si="298"/>
        <v>0</v>
      </c>
      <c r="T503" s="35"/>
      <c r="U503" s="23"/>
      <c r="V503" s="23"/>
      <c r="W503" s="6"/>
      <c r="X503" s="6"/>
      <c r="Y503" s="6">
        <f t="shared" si="299"/>
        <v>0</v>
      </c>
      <c r="Z503" s="35"/>
      <c r="AA503" s="23"/>
      <c r="AB503" s="23"/>
    </row>
    <row r="504" spans="1:28" ht="13.5" hidden="1" customHeight="1" x14ac:dyDescent="0.25">
      <c r="A504" s="56"/>
      <c r="B504" s="52"/>
      <c r="C504" s="52"/>
      <c r="D504" s="50"/>
      <c r="E504" s="12"/>
      <c r="F504" s="12"/>
      <c r="G504" s="35"/>
      <c r="H504" s="6">
        <f t="shared" si="295"/>
        <v>0</v>
      </c>
      <c r="I504" s="6"/>
      <c r="J504" s="6">
        <f t="shared" si="296"/>
        <v>0</v>
      </c>
      <c r="K504" s="35"/>
      <c r="L504" s="23"/>
      <c r="M504" s="23"/>
      <c r="N504" s="12"/>
      <c r="O504" s="12"/>
      <c r="P504" s="35"/>
      <c r="Q504" s="6">
        <f t="shared" si="297"/>
        <v>0</v>
      </c>
      <c r="R504" s="6"/>
      <c r="S504" s="6">
        <f t="shared" si="298"/>
        <v>0</v>
      </c>
      <c r="T504" s="35"/>
      <c r="U504" s="23"/>
      <c r="V504" s="23"/>
      <c r="W504" s="6"/>
      <c r="X504" s="6"/>
      <c r="Y504" s="6">
        <f t="shared" si="299"/>
        <v>0</v>
      </c>
      <c r="Z504" s="35"/>
      <c r="AA504" s="23"/>
      <c r="AB504" s="23"/>
    </row>
    <row r="505" spans="1:28" ht="13.5" hidden="1" customHeight="1" x14ac:dyDescent="0.25">
      <c r="A505" s="56"/>
      <c r="B505" s="52"/>
      <c r="C505" s="52" t="s">
        <v>316</v>
      </c>
      <c r="D505" s="50"/>
      <c r="E505" s="12"/>
      <c r="F505" s="12"/>
      <c r="G505" s="12"/>
      <c r="H505" s="6">
        <f t="shared" si="295"/>
        <v>0</v>
      </c>
      <c r="I505" s="6"/>
      <c r="J505" s="6">
        <f t="shared" si="296"/>
        <v>0</v>
      </c>
      <c r="K505" s="12"/>
      <c r="L505" s="24"/>
      <c r="M505" s="24"/>
      <c r="N505" s="12"/>
      <c r="O505" s="12"/>
      <c r="P505" s="12"/>
      <c r="Q505" s="6">
        <f t="shared" si="297"/>
        <v>0</v>
      </c>
      <c r="R505" s="6"/>
      <c r="S505" s="6">
        <f t="shared" si="298"/>
        <v>0</v>
      </c>
      <c r="T505" s="12"/>
      <c r="U505" s="24"/>
      <c r="V505" s="24"/>
      <c r="W505" s="6"/>
      <c r="X505" s="6"/>
      <c r="Y505" s="6">
        <f t="shared" si="299"/>
        <v>0</v>
      </c>
      <c r="Z505" s="12"/>
      <c r="AA505" s="24"/>
      <c r="AB505" s="24"/>
    </row>
    <row r="506" spans="1:28" ht="13.5" hidden="1" customHeight="1" x14ac:dyDescent="0.25">
      <c r="A506" s="56"/>
      <c r="B506" s="52"/>
      <c r="C506" s="52"/>
      <c r="D506" s="50"/>
      <c r="E506" s="12"/>
      <c r="F506" s="12"/>
      <c r="G506" s="12"/>
      <c r="H506" s="6">
        <f t="shared" si="295"/>
        <v>0</v>
      </c>
      <c r="I506" s="6"/>
      <c r="J506" s="6">
        <f t="shared" si="296"/>
        <v>0</v>
      </c>
      <c r="K506" s="12"/>
      <c r="L506" s="24"/>
      <c r="M506" s="24"/>
      <c r="N506" s="12"/>
      <c r="O506" s="12"/>
      <c r="P506" s="12"/>
      <c r="Q506" s="6">
        <f t="shared" si="297"/>
        <v>0</v>
      </c>
      <c r="R506" s="6"/>
      <c r="S506" s="6">
        <f t="shared" si="298"/>
        <v>0</v>
      </c>
      <c r="T506" s="12"/>
      <c r="U506" s="24"/>
      <c r="V506" s="24"/>
      <c r="W506" s="6"/>
      <c r="X506" s="6"/>
      <c r="Y506" s="6">
        <f t="shared" si="299"/>
        <v>0</v>
      </c>
      <c r="Z506" s="12"/>
      <c r="AA506" s="24"/>
      <c r="AB506" s="24"/>
    </row>
    <row r="507" spans="1:28" ht="13.5" hidden="1" customHeight="1" x14ac:dyDescent="0.25">
      <c r="A507" s="56"/>
      <c r="B507" s="54" t="s">
        <v>317</v>
      </c>
      <c r="C507" s="54"/>
      <c r="D507" s="54"/>
      <c r="E507" s="10">
        <f>IF(G507=0,0,(E509*G509+E511*G511+E513*G513)/G507)</f>
        <v>0</v>
      </c>
      <c r="F507" s="10">
        <f>IF(G507=0,0,(F509*G509+F511*G511+F513*G513)/G507)</f>
        <v>0</v>
      </c>
      <c r="G507" s="11">
        <f>G509+G511+G513</f>
        <v>0</v>
      </c>
      <c r="H507" s="10">
        <f>IF(K507=0,0,(H509*K509+H511*K511+H513*K513)/K507)</f>
        <v>0</v>
      </c>
      <c r="I507" s="10"/>
      <c r="J507" s="10">
        <f>IF(K507=0,0,(J509*K509+J511*K511+J513*K513)/K507)</f>
        <v>0</v>
      </c>
      <c r="K507" s="11">
        <f>K509+K511+K513</f>
        <v>0</v>
      </c>
      <c r="L507" s="22"/>
      <c r="M507" s="22"/>
      <c r="N507" s="10">
        <f>IF(P507=0,0,(N509*P509+N511*P511+N513*P513)/P507)</f>
        <v>0</v>
      </c>
      <c r="O507" s="10">
        <f>IF(P507=0,0,(O509*P509+O511*P511+O513*P513)/P507)</f>
        <v>0</v>
      </c>
      <c r="P507" s="11">
        <f>P509+P511+P513</f>
        <v>0</v>
      </c>
      <c r="Q507" s="10">
        <f>IF(T507=0,0,(Q509*T509+Q511*T511+Q513*T513)/T507)</f>
        <v>0</v>
      </c>
      <c r="R507" s="10"/>
      <c r="S507" s="10">
        <f>IF(T507=0,0,(S509*T509+S511*T511+S513*T513)/T507)</f>
        <v>0</v>
      </c>
      <c r="T507" s="11">
        <f>T509+T511+T513</f>
        <v>0</v>
      </c>
      <c r="U507" s="22"/>
      <c r="V507" s="22"/>
      <c r="W507" s="10"/>
      <c r="X507" s="10"/>
      <c r="Y507" s="10">
        <f>IF(Z507=0,0,(Y509*Z509+Y511*Z511+Y513*Z513)/Z507)</f>
        <v>0</v>
      </c>
      <c r="Z507" s="11">
        <f>Z509+Z511+Z513</f>
        <v>0</v>
      </c>
      <c r="AA507" s="22"/>
      <c r="AB507" s="22"/>
    </row>
    <row r="508" spans="1:28" ht="13.5" hidden="1" customHeight="1" x14ac:dyDescent="0.25">
      <c r="A508" s="56"/>
      <c r="B508" s="54"/>
      <c r="C508" s="54"/>
      <c r="D508" s="54"/>
      <c r="E508" s="10">
        <f>IF(G508=0,0,(E510*G510+E512*G512+E514*G514)/G508)</f>
        <v>0</v>
      </c>
      <c r="F508" s="10">
        <f>IF(G508=0,0,(F510*G510+F512*G512+F514*G514)/G508)</f>
        <v>0</v>
      </c>
      <c r="G508" s="11">
        <f>G510+G512+G514</f>
        <v>0</v>
      </c>
      <c r="H508" s="10">
        <f>IF(K508=0,0,(H510*K510+H512*K512+H514*K514)/K508)</f>
        <v>0</v>
      </c>
      <c r="I508" s="10"/>
      <c r="J508" s="10">
        <f>IF(K508=0,0,(J510*K510+J512*K512+J514*K514)/K508)</f>
        <v>0</v>
      </c>
      <c r="K508" s="11">
        <f>K510+K512+K514</f>
        <v>0</v>
      </c>
      <c r="L508" s="22"/>
      <c r="M508" s="22"/>
      <c r="N508" s="10">
        <f>IF(P508=0,0,(N510*P510+N512*P512+N514*P514)/P508)</f>
        <v>0</v>
      </c>
      <c r="O508" s="10">
        <f>IF(P508=0,0,(O510*P510+O512*P512+O514*P514)/P508)</f>
        <v>0</v>
      </c>
      <c r="P508" s="11">
        <f>P510+P512+P514</f>
        <v>0</v>
      </c>
      <c r="Q508" s="10">
        <f>IF(T508=0,0,(Q510*T510+Q512*T512+Q514*T514)/T508)</f>
        <v>0</v>
      </c>
      <c r="R508" s="10"/>
      <c r="S508" s="10">
        <f>IF(T508=0,0,(S510*T510+S512*T512+S514*T514)/T508)</f>
        <v>0</v>
      </c>
      <c r="T508" s="11">
        <f>T510+T512+T514</f>
        <v>0</v>
      </c>
      <c r="U508" s="22"/>
      <c r="V508" s="22"/>
      <c r="W508" s="10"/>
      <c r="X508" s="10"/>
      <c r="Y508" s="10">
        <f>IF(Z508=0,0,(Y510*Z510+Y512*Z512+Y514*Z514)/Z508)</f>
        <v>0</v>
      </c>
      <c r="Z508" s="11">
        <f>Z510+Z512+Z514</f>
        <v>0</v>
      </c>
      <c r="AA508" s="22"/>
      <c r="AB508" s="22"/>
    </row>
    <row r="509" spans="1:28" ht="13.5" hidden="1" customHeight="1" x14ac:dyDescent="0.25">
      <c r="A509" s="56"/>
      <c r="B509" s="52" t="s">
        <v>318</v>
      </c>
      <c r="C509" s="52" t="s">
        <v>319</v>
      </c>
      <c r="D509" s="49"/>
      <c r="E509" s="12"/>
      <c r="F509" s="12"/>
      <c r="G509" s="35"/>
      <c r="H509" s="6">
        <f t="shared" ref="H509:H514" si="300">E509</f>
        <v>0</v>
      </c>
      <c r="I509" s="6"/>
      <c r="J509" s="6">
        <f t="shared" ref="J509:J514" si="301">F509</f>
        <v>0</v>
      </c>
      <c r="K509" s="35"/>
      <c r="L509" s="23"/>
      <c r="M509" s="23"/>
      <c r="N509" s="12"/>
      <c r="O509" s="12"/>
      <c r="P509" s="35"/>
      <c r="Q509" s="6">
        <f t="shared" ref="Q509:Q514" si="302">N509</f>
        <v>0</v>
      </c>
      <c r="R509" s="6"/>
      <c r="S509" s="6">
        <f t="shared" ref="S509:S514" si="303">O509</f>
        <v>0</v>
      </c>
      <c r="T509" s="35"/>
      <c r="U509" s="23"/>
      <c r="V509" s="23"/>
      <c r="W509" s="6"/>
      <c r="X509" s="6"/>
      <c r="Y509" s="6">
        <f t="shared" ref="Y509:Y514" si="304">T509</f>
        <v>0</v>
      </c>
      <c r="Z509" s="35"/>
      <c r="AA509" s="23"/>
      <c r="AB509" s="23"/>
    </row>
    <row r="510" spans="1:28" ht="13.5" hidden="1" customHeight="1" x14ac:dyDescent="0.25">
      <c r="A510" s="56"/>
      <c r="B510" s="52"/>
      <c r="C510" s="52"/>
      <c r="D510" s="50"/>
      <c r="E510" s="12"/>
      <c r="F510" s="12"/>
      <c r="G510" s="35"/>
      <c r="H510" s="6">
        <f t="shared" si="300"/>
        <v>0</v>
      </c>
      <c r="I510" s="6"/>
      <c r="J510" s="6">
        <f t="shared" si="301"/>
        <v>0</v>
      </c>
      <c r="K510" s="35"/>
      <c r="L510" s="23"/>
      <c r="M510" s="23"/>
      <c r="N510" s="12"/>
      <c r="O510" s="12"/>
      <c r="P510" s="35"/>
      <c r="Q510" s="6">
        <f t="shared" si="302"/>
        <v>0</v>
      </c>
      <c r="R510" s="6"/>
      <c r="S510" s="6">
        <f t="shared" si="303"/>
        <v>0</v>
      </c>
      <c r="T510" s="35"/>
      <c r="U510" s="23"/>
      <c r="V510" s="23"/>
      <c r="W510" s="6"/>
      <c r="X510" s="6"/>
      <c r="Y510" s="6">
        <f t="shared" si="304"/>
        <v>0</v>
      </c>
      <c r="Z510" s="35"/>
      <c r="AA510" s="23"/>
      <c r="AB510" s="23"/>
    </row>
    <row r="511" spans="1:28" ht="13.5" hidden="1" customHeight="1" x14ac:dyDescent="0.25">
      <c r="A511" s="56"/>
      <c r="B511" s="52"/>
      <c r="C511" s="52" t="s">
        <v>320</v>
      </c>
      <c r="D511" s="49"/>
      <c r="E511" s="12"/>
      <c r="F511" s="12"/>
      <c r="G511" s="35"/>
      <c r="H511" s="6">
        <f t="shared" si="300"/>
        <v>0</v>
      </c>
      <c r="I511" s="6"/>
      <c r="J511" s="6">
        <f t="shared" si="301"/>
        <v>0</v>
      </c>
      <c r="K511" s="35"/>
      <c r="L511" s="23"/>
      <c r="M511" s="23"/>
      <c r="N511" s="12"/>
      <c r="O511" s="12"/>
      <c r="P511" s="35"/>
      <c r="Q511" s="6">
        <f t="shared" si="302"/>
        <v>0</v>
      </c>
      <c r="R511" s="6"/>
      <c r="S511" s="6">
        <f t="shared" si="303"/>
        <v>0</v>
      </c>
      <c r="T511" s="35"/>
      <c r="U511" s="23"/>
      <c r="V511" s="23"/>
      <c r="W511" s="6"/>
      <c r="X511" s="6"/>
      <c r="Y511" s="6">
        <f t="shared" si="304"/>
        <v>0</v>
      </c>
      <c r="Z511" s="35"/>
      <c r="AA511" s="23"/>
      <c r="AB511" s="23"/>
    </row>
    <row r="512" spans="1:28" ht="13.5" hidden="1" customHeight="1" x14ac:dyDescent="0.25">
      <c r="A512" s="56"/>
      <c r="B512" s="52"/>
      <c r="C512" s="52"/>
      <c r="D512" s="50"/>
      <c r="E512" s="12"/>
      <c r="F512" s="12"/>
      <c r="G512" s="35"/>
      <c r="H512" s="6">
        <f t="shared" si="300"/>
        <v>0</v>
      </c>
      <c r="I512" s="6"/>
      <c r="J512" s="6">
        <f t="shared" si="301"/>
        <v>0</v>
      </c>
      <c r="K512" s="35"/>
      <c r="L512" s="23"/>
      <c r="M512" s="23"/>
      <c r="N512" s="12"/>
      <c r="O512" s="12"/>
      <c r="P512" s="35"/>
      <c r="Q512" s="6">
        <f t="shared" si="302"/>
        <v>0</v>
      </c>
      <c r="R512" s="6"/>
      <c r="S512" s="6">
        <f t="shared" si="303"/>
        <v>0</v>
      </c>
      <c r="T512" s="35"/>
      <c r="U512" s="23"/>
      <c r="V512" s="23"/>
      <c r="W512" s="6"/>
      <c r="X512" s="6"/>
      <c r="Y512" s="6">
        <f t="shared" si="304"/>
        <v>0</v>
      </c>
      <c r="Z512" s="35"/>
      <c r="AA512" s="23"/>
      <c r="AB512" s="23"/>
    </row>
    <row r="513" spans="1:28" ht="13.5" hidden="1" customHeight="1" x14ac:dyDescent="0.25">
      <c r="A513" s="56"/>
      <c r="B513" s="52"/>
      <c r="C513" s="52" t="s">
        <v>321</v>
      </c>
      <c r="D513" s="50"/>
      <c r="E513" s="12"/>
      <c r="F513" s="12"/>
      <c r="G513" s="12"/>
      <c r="H513" s="6">
        <f t="shared" si="300"/>
        <v>0</v>
      </c>
      <c r="I513" s="6"/>
      <c r="J513" s="6">
        <f t="shared" si="301"/>
        <v>0</v>
      </c>
      <c r="K513" s="12"/>
      <c r="L513" s="24"/>
      <c r="M513" s="24"/>
      <c r="N513" s="12"/>
      <c r="O513" s="12"/>
      <c r="P513" s="12"/>
      <c r="Q513" s="6">
        <f t="shared" si="302"/>
        <v>0</v>
      </c>
      <c r="R513" s="6"/>
      <c r="S513" s="6">
        <f t="shared" si="303"/>
        <v>0</v>
      </c>
      <c r="T513" s="12"/>
      <c r="U513" s="24"/>
      <c r="V513" s="24"/>
      <c r="W513" s="6"/>
      <c r="X513" s="6"/>
      <c r="Y513" s="6">
        <f t="shared" si="304"/>
        <v>0</v>
      </c>
      <c r="Z513" s="12"/>
      <c r="AA513" s="24"/>
      <c r="AB513" s="24"/>
    </row>
    <row r="514" spans="1:28" ht="13.5" hidden="1" customHeight="1" x14ac:dyDescent="0.25">
      <c r="A514" s="56"/>
      <c r="B514" s="52"/>
      <c r="C514" s="52"/>
      <c r="D514" s="50"/>
      <c r="E514" s="12"/>
      <c r="F514" s="12"/>
      <c r="G514" s="12"/>
      <c r="H514" s="6">
        <f t="shared" si="300"/>
        <v>0</v>
      </c>
      <c r="I514" s="6"/>
      <c r="J514" s="6">
        <f t="shared" si="301"/>
        <v>0</v>
      </c>
      <c r="K514" s="12"/>
      <c r="L514" s="24"/>
      <c r="M514" s="24"/>
      <c r="N514" s="12"/>
      <c r="O514" s="12"/>
      <c r="P514" s="12"/>
      <c r="Q514" s="6">
        <f t="shared" si="302"/>
        <v>0</v>
      </c>
      <c r="R514" s="6"/>
      <c r="S514" s="6">
        <f t="shared" si="303"/>
        <v>0</v>
      </c>
      <c r="T514" s="12"/>
      <c r="U514" s="24"/>
      <c r="V514" s="24"/>
      <c r="W514" s="6"/>
      <c r="X514" s="6"/>
      <c r="Y514" s="6">
        <f t="shared" si="304"/>
        <v>0</v>
      </c>
      <c r="Z514" s="12"/>
      <c r="AA514" s="24"/>
      <c r="AB514" s="24"/>
    </row>
    <row r="515" spans="1:28" ht="13.5" hidden="1" customHeight="1" x14ac:dyDescent="0.25">
      <c r="A515" s="56"/>
      <c r="B515" s="54" t="s">
        <v>207</v>
      </c>
      <c r="C515" s="54"/>
      <c r="D515" s="54"/>
      <c r="E515" s="10">
        <f>IF(G515=0,0,(E517*G517+E519*G519+E521*G521)/G515)</f>
        <v>0</v>
      </c>
      <c r="F515" s="10">
        <f>IF(G515=0,0,(F517*G517+F519*G519+F521*G521)/G515)</f>
        <v>0</v>
      </c>
      <c r="G515" s="11">
        <f>G517+G519+G521</f>
        <v>0</v>
      </c>
      <c r="H515" s="10">
        <f>IF(K515=0,0,(H517*K517+H519*K519+H521*K521)/K515)</f>
        <v>0</v>
      </c>
      <c r="I515" s="10"/>
      <c r="J515" s="10">
        <f>IF(K515=0,0,(J517*K517+J519*K519+J521*K521)/K515)</f>
        <v>0</v>
      </c>
      <c r="K515" s="11">
        <f>K517+K519+K521</f>
        <v>0</v>
      </c>
      <c r="L515" s="22"/>
      <c r="M515" s="22"/>
      <c r="N515" s="10">
        <f>IF(P515=0,0,(N517*P517+N519*P519+N521*P521)/P515)</f>
        <v>0</v>
      </c>
      <c r="O515" s="10">
        <f>IF(P515=0,0,(O517*P517+O519*P519+O521*P521)/P515)</f>
        <v>0</v>
      </c>
      <c r="P515" s="11">
        <f>P517+P519+P521</f>
        <v>0</v>
      </c>
      <c r="Q515" s="10">
        <f>IF(T515=0,0,(Q517*T517+Q519*T519+Q521*T521)/T515)</f>
        <v>0</v>
      </c>
      <c r="R515" s="10"/>
      <c r="S515" s="10">
        <f>IF(T515=0,0,(S517*T517+S519*T519+S521*T521)/T515)</f>
        <v>0</v>
      </c>
      <c r="T515" s="11">
        <f>T517+T519+T521</f>
        <v>0</v>
      </c>
      <c r="U515" s="22"/>
      <c r="V515" s="22"/>
      <c r="W515" s="10"/>
      <c r="X515" s="10"/>
      <c r="Y515" s="10">
        <f>IF(Z515=0,0,(Y517*Z517+Y519*Z519+Y521*Z521)/Z515)</f>
        <v>0</v>
      </c>
      <c r="Z515" s="11">
        <f>Z517+Z519+Z521</f>
        <v>0</v>
      </c>
      <c r="AA515" s="22"/>
      <c r="AB515" s="22"/>
    </row>
    <row r="516" spans="1:28" ht="13.5" hidden="1" customHeight="1" x14ac:dyDescent="0.25">
      <c r="A516" s="56"/>
      <c r="B516" s="54"/>
      <c r="C516" s="54"/>
      <c r="D516" s="54"/>
      <c r="E516" s="10">
        <f>IF(G516=0,0,(E518*G518+E520*G520+E522*G522)/G516)</f>
        <v>0</v>
      </c>
      <c r="F516" s="10">
        <f>IF(G516=0,0,(F518*G518+F520*G520+F522*G522)/G516)</f>
        <v>0</v>
      </c>
      <c r="G516" s="11">
        <f>G518+G520+G522</f>
        <v>0</v>
      </c>
      <c r="H516" s="10">
        <f>IF(K516=0,0,(H518*K518+H520*K520+H522*K522)/K516)</f>
        <v>0</v>
      </c>
      <c r="I516" s="10"/>
      <c r="J516" s="10">
        <f>IF(K516=0,0,(J518*K518+J520*K520+J522*K522)/K516)</f>
        <v>0</v>
      </c>
      <c r="K516" s="11">
        <f>K518+K520+K522</f>
        <v>0</v>
      </c>
      <c r="L516" s="22"/>
      <c r="M516" s="22"/>
      <c r="N516" s="10">
        <f>IF(P516=0,0,(N518*P518+N520*P520+N522*P522)/P516)</f>
        <v>0</v>
      </c>
      <c r="O516" s="10">
        <f>IF(P516=0,0,(O518*P518+O520*P520+O522*P522)/P516)</f>
        <v>0</v>
      </c>
      <c r="P516" s="11">
        <f>P518+P520+P522</f>
        <v>0</v>
      </c>
      <c r="Q516" s="10">
        <f>IF(T516=0,0,(Q518*T518+Q520*T520+Q522*T522)/T516)</f>
        <v>0</v>
      </c>
      <c r="R516" s="10"/>
      <c r="S516" s="10">
        <f>IF(T516=0,0,(S518*T518+S520*T520+S522*T522)/T516)</f>
        <v>0</v>
      </c>
      <c r="T516" s="11">
        <f>T518+T520+T522</f>
        <v>0</v>
      </c>
      <c r="U516" s="22"/>
      <c r="V516" s="22"/>
      <c r="W516" s="10"/>
      <c r="X516" s="10"/>
      <c r="Y516" s="10">
        <f>IF(Z516=0,0,(Y518*Z518+Y520*Z520+Y522*Z522)/Z516)</f>
        <v>0</v>
      </c>
      <c r="Z516" s="11">
        <f>Z518+Z520+Z522</f>
        <v>0</v>
      </c>
      <c r="AA516" s="22"/>
      <c r="AB516" s="22"/>
    </row>
    <row r="517" spans="1:28" ht="13.5" hidden="1" customHeight="1" x14ac:dyDescent="0.25">
      <c r="A517" s="56"/>
      <c r="B517" s="52" t="s">
        <v>322</v>
      </c>
      <c r="C517" s="52" t="s">
        <v>323</v>
      </c>
      <c r="D517" s="49"/>
      <c r="E517" s="12"/>
      <c r="F517" s="12"/>
      <c r="G517" s="35"/>
      <c r="H517" s="6">
        <f t="shared" ref="H517:H522" si="305">E517</f>
        <v>0</v>
      </c>
      <c r="I517" s="6"/>
      <c r="J517" s="6">
        <f t="shared" ref="J517:J522" si="306">F517</f>
        <v>0</v>
      </c>
      <c r="K517" s="35"/>
      <c r="L517" s="23"/>
      <c r="M517" s="23"/>
      <c r="N517" s="12"/>
      <c r="O517" s="12"/>
      <c r="P517" s="35"/>
      <c r="Q517" s="6">
        <f t="shared" ref="Q517:Q522" si="307">N517</f>
        <v>0</v>
      </c>
      <c r="R517" s="6"/>
      <c r="S517" s="6">
        <f t="shared" ref="S517:S522" si="308">O517</f>
        <v>0</v>
      </c>
      <c r="T517" s="35"/>
      <c r="U517" s="23"/>
      <c r="V517" s="23"/>
      <c r="W517" s="6"/>
      <c r="X517" s="6"/>
      <c r="Y517" s="6">
        <f t="shared" ref="Y517:Y522" si="309">T517</f>
        <v>0</v>
      </c>
      <c r="Z517" s="35"/>
      <c r="AA517" s="23"/>
      <c r="AB517" s="23"/>
    </row>
    <row r="518" spans="1:28" ht="13.5" hidden="1" customHeight="1" x14ac:dyDescent="0.25">
      <c r="A518" s="56"/>
      <c r="B518" s="52"/>
      <c r="C518" s="52"/>
      <c r="D518" s="50"/>
      <c r="E518" s="12"/>
      <c r="F518" s="12"/>
      <c r="G518" s="35"/>
      <c r="H518" s="6">
        <f t="shared" si="305"/>
        <v>0</v>
      </c>
      <c r="I518" s="6"/>
      <c r="J518" s="6">
        <f t="shared" si="306"/>
        <v>0</v>
      </c>
      <c r="K518" s="35"/>
      <c r="L518" s="23"/>
      <c r="M518" s="23"/>
      <c r="N518" s="12"/>
      <c r="O518" s="12"/>
      <c r="P518" s="35"/>
      <c r="Q518" s="6">
        <f t="shared" si="307"/>
        <v>0</v>
      </c>
      <c r="R518" s="6"/>
      <c r="S518" s="6">
        <f t="shared" si="308"/>
        <v>0</v>
      </c>
      <c r="T518" s="35"/>
      <c r="U518" s="23"/>
      <c r="V518" s="23"/>
      <c r="W518" s="6"/>
      <c r="X518" s="6"/>
      <c r="Y518" s="6">
        <f t="shared" si="309"/>
        <v>0</v>
      </c>
      <c r="Z518" s="35"/>
      <c r="AA518" s="23"/>
      <c r="AB518" s="23"/>
    </row>
    <row r="519" spans="1:28" ht="13.5" hidden="1" customHeight="1" x14ac:dyDescent="0.25">
      <c r="A519" s="56"/>
      <c r="B519" s="52"/>
      <c r="C519" s="52" t="s">
        <v>324</v>
      </c>
      <c r="D519" s="49"/>
      <c r="E519" s="12"/>
      <c r="F519" s="12"/>
      <c r="G519" s="35"/>
      <c r="H519" s="6">
        <f t="shared" si="305"/>
        <v>0</v>
      </c>
      <c r="I519" s="6"/>
      <c r="J519" s="6">
        <f t="shared" si="306"/>
        <v>0</v>
      </c>
      <c r="K519" s="35"/>
      <c r="L519" s="23"/>
      <c r="M519" s="23"/>
      <c r="N519" s="12"/>
      <c r="O519" s="12"/>
      <c r="P519" s="35"/>
      <c r="Q519" s="6">
        <f t="shared" si="307"/>
        <v>0</v>
      </c>
      <c r="R519" s="6"/>
      <c r="S519" s="6">
        <f t="shared" si="308"/>
        <v>0</v>
      </c>
      <c r="T519" s="35"/>
      <c r="U519" s="23"/>
      <c r="V519" s="23"/>
      <c r="W519" s="6"/>
      <c r="X519" s="6"/>
      <c r="Y519" s="6">
        <f t="shared" si="309"/>
        <v>0</v>
      </c>
      <c r="Z519" s="35"/>
      <c r="AA519" s="23"/>
      <c r="AB519" s="23"/>
    </row>
    <row r="520" spans="1:28" ht="13.5" hidden="1" customHeight="1" x14ac:dyDescent="0.25">
      <c r="A520" s="56"/>
      <c r="B520" s="52"/>
      <c r="C520" s="52"/>
      <c r="D520" s="50"/>
      <c r="E520" s="12"/>
      <c r="F520" s="12"/>
      <c r="G520" s="35"/>
      <c r="H520" s="6">
        <f t="shared" si="305"/>
        <v>0</v>
      </c>
      <c r="I520" s="6"/>
      <c r="J520" s="6">
        <f t="shared" si="306"/>
        <v>0</v>
      </c>
      <c r="K520" s="35"/>
      <c r="L520" s="23"/>
      <c r="M520" s="23"/>
      <c r="N520" s="12"/>
      <c r="O520" s="12"/>
      <c r="P520" s="35"/>
      <c r="Q520" s="6">
        <f t="shared" si="307"/>
        <v>0</v>
      </c>
      <c r="R520" s="6"/>
      <c r="S520" s="6">
        <f t="shared" si="308"/>
        <v>0</v>
      </c>
      <c r="T520" s="35"/>
      <c r="U520" s="23"/>
      <c r="V520" s="23"/>
      <c r="W520" s="6"/>
      <c r="X520" s="6"/>
      <c r="Y520" s="6">
        <f t="shared" si="309"/>
        <v>0</v>
      </c>
      <c r="Z520" s="35"/>
      <c r="AA520" s="23"/>
      <c r="AB520" s="23"/>
    </row>
    <row r="521" spans="1:28" ht="13.5" hidden="1" customHeight="1" x14ac:dyDescent="0.25">
      <c r="A521" s="56"/>
      <c r="B521" s="52"/>
      <c r="C521" s="52" t="s">
        <v>325</v>
      </c>
      <c r="D521" s="50"/>
      <c r="E521" s="12"/>
      <c r="F521" s="12"/>
      <c r="G521" s="12"/>
      <c r="H521" s="6">
        <f t="shared" si="305"/>
        <v>0</v>
      </c>
      <c r="I521" s="6"/>
      <c r="J521" s="6">
        <f t="shared" si="306"/>
        <v>0</v>
      </c>
      <c r="K521" s="12"/>
      <c r="L521" s="24"/>
      <c r="M521" s="24"/>
      <c r="N521" s="12"/>
      <c r="O521" s="12"/>
      <c r="P521" s="12"/>
      <c r="Q521" s="6">
        <f t="shared" si="307"/>
        <v>0</v>
      </c>
      <c r="R521" s="6"/>
      <c r="S521" s="6">
        <f t="shared" si="308"/>
        <v>0</v>
      </c>
      <c r="T521" s="12"/>
      <c r="U521" s="24"/>
      <c r="V521" s="24"/>
      <c r="W521" s="6"/>
      <c r="X521" s="6"/>
      <c r="Y521" s="6">
        <f t="shared" si="309"/>
        <v>0</v>
      </c>
      <c r="Z521" s="12"/>
      <c r="AA521" s="24"/>
      <c r="AB521" s="24"/>
    </row>
    <row r="522" spans="1:28" ht="13.5" hidden="1" customHeight="1" x14ac:dyDescent="0.25">
      <c r="A522" s="56"/>
      <c r="B522" s="52"/>
      <c r="C522" s="52"/>
      <c r="D522" s="50"/>
      <c r="E522" s="12"/>
      <c r="F522" s="12"/>
      <c r="G522" s="12"/>
      <c r="H522" s="6">
        <f t="shared" si="305"/>
        <v>0</v>
      </c>
      <c r="I522" s="6"/>
      <c r="J522" s="6">
        <f t="shared" si="306"/>
        <v>0</v>
      </c>
      <c r="K522" s="12"/>
      <c r="L522" s="24"/>
      <c r="M522" s="24"/>
      <c r="N522" s="12"/>
      <c r="O522" s="12"/>
      <c r="P522" s="12"/>
      <c r="Q522" s="6">
        <f t="shared" si="307"/>
        <v>0</v>
      </c>
      <c r="R522" s="6"/>
      <c r="S522" s="6">
        <f t="shared" si="308"/>
        <v>0</v>
      </c>
      <c r="T522" s="12"/>
      <c r="U522" s="24"/>
      <c r="V522" s="24"/>
      <c r="W522" s="6"/>
      <c r="X522" s="6"/>
      <c r="Y522" s="6">
        <f t="shared" si="309"/>
        <v>0</v>
      </c>
      <c r="Z522" s="12"/>
      <c r="AA522" s="24"/>
      <c r="AB522" s="24"/>
    </row>
    <row r="523" spans="1:28" ht="13.5" hidden="1" customHeight="1" x14ac:dyDescent="0.25">
      <c r="A523" s="56"/>
      <c r="B523" s="54" t="s">
        <v>326</v>
      </c>
      <c r="C523" s="54"/>
      <c r="D523" s="54"/>
      <c r="E523" s="10">
        <f>IF(G523=0,0,(E525*G525+E527*G527+E529*G529)/G523)</f>
        <v>0</v>
      </c>
      <c r="F523" s="10">
        <f>IF(G523=0,0,(F525*G525+F527*G527+F529*G529)/G523)</f>
        <v>0</v>
      </c>
      <c r="G523" s="11">
        <f>G525+G527+G529</f>
        <v>0</v>
      </c>
      <c r="H523" s="10">
        <f>IF(K523=0,0,(H525*K525+H527*K527+H529*K529)/K523)</f>
        <v>0</v>
      </c>
      <c r="I523" s="10"/>
      <c r="J523" s="10">
        <f>IF(K523=0,0,(J525*K525+J527*K527+J529*K529)/K523)</f>
        <v>0</v>
      </c>
      <c r="K523" s="11">
        <f>K525+K527+K529</f>
        <v>0</v>
      </c>
      <c r="L523" s="22"/>
      <c r="M523" s="22"/>
      <c r="N523" s="10">
        <f>IF(P523=0,0,(N525*P525+N527*P527+N529*P529)/P523)</f>
        <v>0</v>
      </c>
      <c r="O523" s="10">
        <f>IF(P523=0,0,(O525*P525+O527*P527+O529*P529)/P523)</f>
        <v>0</v>
      </c>
      <c r="P523" s="11">
        <f>P525+P527+P529</f>
        <v>0</v>
      </c>
      <c r="Q523" s="10">
        <f>IF(T523=0,0,(Q525*T525+Q527*T527+Q529*T529)/T523)</f>
        <v>0</v>
      </c>
      <c r="R523" s="10"/>
      <c r="S523" s="10">
        <f>IF(T523=0,0,(S525*T525+S527*T527+S529*T529)/T523)</f>
        <v>0</v>
      </c>
      <c r="T523" s="11">
        <f>T525+T527+T529</f>
        <v>0</v>
      </c>
      <c r="U523" s="22"/>
      <c r="V523" s="22"/>
      <c r="W523" s="10"/>
      <c r="X523" s="10"/>
      <c r="Y523" s="10">
        <f>IF(Z523=0,0,(Y525*Z525+Y527*Z527+Y529*Z529)/Z523)</f>
        <v>0</v>
      </c>
      <c r="Z523" s="11">
        <f>Z525+Z527+Z529</f>
        <v>0</v>
      </c>
      <c r="AA523" s="22"/>
      <c r="AB523" s="22"/>
    </row>
    <row r="524" spans="1:28" ht="13.5" hidden="1" customHeight="1" x14ac:dyDescent="0.25">
      <c r="A524" s="56"/>
      <c r="B524" s="54"/>
      <c r="C524" s="54"/>
      <c r="D524" s="54"/>
      <c r="E524" s="10">
        <f>IF(G524=0,0,(E526*G526+E528*G528+E530*G530)/G524)</f>
        <v>0</v>
      </c>
      <c r="F524" s="10">
        <f>IF(G524=0,0,(F526*G526+F528*G528+F530*G530)/G524)</f>
        <v>0</v>
      </c>
      <c r="G524" s="11">
        <f>G526+G528+G530</f>
        <v>0</v>
      </c>
      <c r="H524" s="10">
        <f>IF(K524=0,0,(H526*K526+H528*K528+H530*K530)/K524)</f>
        <v>0</v>
      </c>
      <c r="I524" s="10"/>
      <c r="J524" s="10">
        <f>IF(K524=0,0,(J526*K526+J528*K528+J530*K530)/K524)</f>
        <v>0</v>
      </c>
      <c r="K524" s="11">
        <f>K526+K528+K530</f>
        <v>0</v>
      </c>
      <c r="L524" s="22"/>
      <c r="M524" s="22"/>
      <c r="N524" s="10">
        <f>IF(P524=0,0,(N526*P526+N528*P528+N530*P530)/P524)</f>
        <v>0</v>
      </c>
      <c r="O524" s="10">
        <f>IF(P524=0,0,(O526*P526+O528*P528+O530*P530)/P524)</f>
        <v>0</v>
      </c>
      <c r="P524" s="11">
        <f>P526+P528+P530</f>
        <v>0</v>
      </c>
      <c r="Q524" s="10">
        <f>IF(T524=0,0,(Q526*T526+Q528*T528+Q530*T530)/T524)</f>
        <v>0</v>
      </c>
      <c r="R524" s="10"/>
      <c r="S524" s="10">
        <f>IF(T524=0,0,(S526*T526+S528*T528+S530*T530)/T524)</f>
        <v>0</v>
      </c>
      <c r="T524" s="11">
        <f>T526+T528+T530</f>
        <v>0</v>
      </c>
      <c r="U524" s="22"/>
      <c r="V524" s="22"/>
      <c r="W524" s="10"/>
      <c r="X524" s="10"/>
      <c r="Y524" s="10">
        <f>IF(Z524=0,0,(Y526*Z526+Y528*Z528+Y530*Z530)/Z524)</f>
        <v>0</v>
      </c>
      <c r="Z524" s="11">
        <f>Z526+Z528+Z530</f>
        <v>0</v>
      </c>
      <c r="AA524" s="22"/>
      <c r="AB524" s="22"/>
    </row>
    <row r="525" spans="1:28" ht="13.5" hidden="1" customHeight="1" x14ac:dyDescent="0.25">
      <c r="A525" s="56"/>
      <c r="B525" s="52" t="s">
        <v>327</v>
      </c>
      <c r="C525" s="52" t="s">
        <v>328</v>
      </c>
      <c r="D525" s="49"/>
      <c r="E525" s="12"/>
      <c r="F525" s="12"/>
      <c r="G525" s="35"/>
      <c r="H525" s="6">
        <f t="shared" ref="H525:H530" si="310">E525</f>
        <v>0</v>
      </c>
      <c r="I525" s="6"/>
      <c r="J525" s="6">
        <f t="shared" ref="J525:J530" si="311">F525</f>
        <v>0</v>
      </c>
      <c r="K525" s="35"/>
      <c r="L525" s="23"/>
      <c r="M525" s="23"/>
      <c r="N525" s="12"/>
      <c r="O525" s="12"/>
      <c r="P525" s="35"/>
      <c r="Q525" s="6">
        <f t="shared" ref="Q525:Q530" si="312">N525</f>
        <v>0</v>
      </c>
      <c r="R525" s="6"/>
      <c r="S525" s="6">
        <f t="shared" ref="S525:S530" si="313">O525</f>
        <v>0</v>
      </c>
      <c r="T525" s="35"/>
      <c r="U525" s="23"/>
      <c r="V525" s="23"/>
      <c r="W525" s="6"/>
      <c r="X525" s="6"/>
      <c r="Y525" s="6">
        <f t="shared" ref="Y525:Y530" si="314">T525</f>
        <v>0</v>
      </c>
      <c r="Z525" s="35"/>
      <c r="AA525" s="23"/>
      <c r="AB525" s="23"/>
    </row>
    <row r="526" spans="1:28" ht="13.5" hidden="1" customHeight="1" x14ac:dyDescent="0.25">
      <c r="A526" s="56"/>
      <c r="B526" s="52"/>
      <c r="C526" s="52"/>
      <c r="D526" s="50"/>
      <c r="E526" s="12"/>
      <c r="F526" s="12"/>
      <c r="G526" s="35"/>
      <c r="H526" s="6">
        <f t="shared" si="310"/>
        <v>0</v>
      </c>
      <c r="I526" s="6"/>
      <c r="J526" s="6">
        <f t="shared" si="311"/>
        <v>0</v>
      </c>
      <c r="K526" s="35"/>
      <c r="L526" s="23"/>
      <c r="M526" s="23"/>
      <c r="N526" s="12"/>
      <c r="O526" s="12"/>
      <c r="P526" s="35"/>
      <c r="Q526" s="6">
        <f t="shared" si="312"/>
        <v>0</v>
      </c>
      <c r="R526" s="6"/>
      <c r="S526" s="6">
        <f t="shared" si="313"/>
        <v>0</v>
      </c>
      <c r="T526" s="35"/>
      <c r="U526" s="23"/>
      <c r="V526" s="23"/>
      <c r="W526" s="6"/>
      <c r="X526" s="6"/>
      <c r="Y526" s="6">
        <f t="shared" si="314"/>
        <v>0</v>
      </c>
      <c r="Z526" s="35"/>
      <c r="AA526" s="23"/>
      <c r="AB526" s="23"/>
    </row>
    <row r="527" spans="1:28" ht="13.5" hidden="1" customHeight="1" x14ac:dyDescent="0.25">
      <c r="A527" s="56"/>
      <c r="B527" s="52"/>
      <c r="C527" s="52" t="s">
        <v>329</v>
      </c>
      <c r="D527" s="49"/>
      <c r="E527" s="12"/>
      <c r="F527" s="12"/>
      <c r="G527" s="35"/>
      <c r="H527" s="6">
        <f t="shared" si="310"/>
        <v>0</v>
      </c>
      <c r="I527" s="6"/>
      <c r="J527" s="6">
        <f t="shared" si="311"/>
        <v>0</v>
      </c>
      <c r="K527" s="35"/>
      <c r="L527" s="23"/>
      <c r="M527" s="23"/>
      <c r="N527" s="12"/>
      <c r="O527" s="12"/>
      <c r="P527" s="35"/>
      <c r="Q527" s="6">
        <f t="shared" si="312"/>
        <v>0</v>
      </c>
      <c r="R527" s="6"/>
      <c r="S527" s="6">
        <f t="shared" si="313"/>
        <v>0</v>
      </c>
      <c r="T527" s="35"/>
      <c r="U527" s="23"/>
      <c r="V527" s="23"/>
      <c r="W527" s="6"/>
      <c r="X527" s="6"/>
      <c r="Y527" s="6">
        <f t="shared" si="314"/>
        <v>0</v>
      </c>
      <c r="Z527" s="35"/>
      <c r="AA527" s="23"/>
      <c r="AB527" s="23"/>
    </row>
    <row r="528" spans="1:28" ht="13.5" hidden="1" customHeight="1" x14ac:dyDescent="0.25">
      <c r="A528" s="56"/>
      <c r="B528" s="52"/>
      <c r="C528" s="52"/>
      <c r="D528" s="50"/>
      <c r="E528" s="12"/>
      <c r="F528" s="12"/>
      <c r="G528" s="35"/>
      <c r="H528" s="6">
        <f t="shared" si="310"/>
        <v>0</v>
      </c>
      <c r="I528" s="6"/>
      <c r="J528" s="6">
        <f t="shared" si="311"/>
        <v>0</v>
      </c>
      <c r="K528" s="35"/>
      <c r="L528" s="23"/>
      <c r="M528" s="23"/>
      <c r="N528" s="12"/>
      <c r="O528" s="12"/>
      <c r="P528" s="35"/>
      <c r="Q528" s="6">
        <f t="shared" si="312"/>
        <v>0</v>
      </c>
      <c r="R528" s="6"/>
      <c r="S528" s="6">
        <f t="shared" si="313"/>
        <v>0</v>
      </c>
      <c r="T528" s="35"/>
      <c r="U528" s="23"/>
      <c r="V528" s="23"/>
      <c r="W528" s="6"/>
      <c r="X528" s="6"/>
      <c r="Y528" s="6">
        <f t="shared" si="314"/>
        <v>0</v>
      </c>
      <c r="Z528" s="35"/>
      <c r="AA528" s="23"/>
      <c r="AB528" s="23"/>
    </row>
    <row r="529" spans="1:28" ht="13.5" hidden="1" customHeight="1" x14ac:dyDescent="0.25">
      <c r="A529" s="56"/>
      <c r="B529" s="52"/>
      <c r="C529" s="52" t="s">
        <v>330</v>
      </c>
      <c r="D529" s="50"/>
      <c r="E529" s="12"/>
      <c r="F529" s="12"/>
      <c r="G529" s="12"/>
      <c r="H529" s="6">
        <f t="shared" si="310"/>
        <v>0</v>
      </c>
      <c r="I529" s="6"/>
      <c r="J529" s="6">
        <f t="shared" si="311"/>
        <v>0</v>
      </c>
      <c r="K529" s="12"/>
      <c r="L529" s="24"/>
      <c r="M529" s="24"/>
      <c r="N529" s="12"/>
      <c r="O529" s="12"/>
      <c r="P529" s="12"/>
      <c r="Q529" s="6">
        <f t="shared" si="312"/>
        <v>0</v>
      </c>
      <c r="R529" s="6"/>
      <c r="S529" s="6">
        <f t="shared" si="313"/>
        <v>0</v>
      </c>
      <c r="T529" s="12"/>
      <c r="U529" s="24"/>
      <c r="V529" s="24"/>
      <c r="W529" s="6"/>
      <c r="X529" s="6"/>
      <c r="Y529" s="6">
        <f t="shared" si="314"/>
        <v>0</v>
      </c>
      <c r="Z529" s="12"/>
      <c r="AA529" s="24"/>
      <c r="AB529" s="24"/>
    </row>
    <row r="530" spans="1:28" ht="13.5" hidden="1" customHeight="1" x14ac:dyDescent="0.25">
      <c r="A530" s="56"/>
      <c r="B530" s="52"/>
      <c r="C530" s="52"/>
      <c r="D530" s="50"/>
      <c r="E530" s="12"/>
      <c r="F530" s="12"/>
      <c r="G530" s="12"/>
      <c r="H530" s="6">
        <f t="shared" si="310"/>
        <v>0</v>
      </c>
      <c r="I530" s="6"/>
      <c r="J530" s="6">
        <f t="shared" si="311"/>
        <v>0</v>
      </c>
      <c r="K530" s="12"/>
      <c r="L530" s="24"/>
      <c r="M530" s="24"/>
      <c r="N530" s="12"/>
      <c r="O530" s="12"/>
      <c r="P530" s="12"/>
      <c r="Q530" s="6">
        <f t="shared" si="312"/>
        <v>0</v>
      </c>
      <c r="R530" s="6"/>
      <c r="S530" s="6">
        <f t="shared" si="313"/>
        <v>0</v>
      </c>
      <c r="T530" s="12"/>
      <c r="U530" s="24"/>
      <c r="V530" s="24"/>
      <c r="W530" s="6"/>
      <c r="X530" s="6"/>
      <c r="Y530" s="6">
        <f t="shared" si="314"/>
        <v>0</v>
      </c>
      <c r="Z530" s="12"/>
      <c r="AA530" s="24"/>
      <c r="AB530" s="24"/>
    </row>
    <row r="531" spans="1:28" ht="13.5" hidden="1" customHeight="1" x14ac:dyDescent="0.25">
      <c r="A531" s="56"/>
      <c r="B531" s="54" t="s">
        <v>331</v>
      </c>
      <c r="C531" s="54"/>
      <c r="D531" s="54"/>
      <c r="E531" s="10">
        <f>IF(G531=0,0,(E533*G533+E535*G535+E537*G537)/G531)</f>
        <v>0</v>
      </c>
      <c r="F531" s="10">
        <f>IF(G531=0,0,(F533*G533+F535*G535+F537*G537)/G531)</f>
        <v>0</v>
      </c>
      <c r="G531" s="11">
        <f>G533+G535+G537</f>
        <v>0</v>
      </c>
      <c r="H531" s="10">
        <f>IF(K531=0,0,(H533*K533+H535*K535+H537*K537)/K531)</f>
        <v>0</v>
      </c>
      <c r="I531" s="10"/>
      <c r="J531" s="10">
        <f>IF(K531=0,0,(J533*K533+J535*K535+J537*K537)/K531)</f>
        <v>0</v>
      </c>
      <c r="K531" s="11">
        <f>K533+K535+K537</f>
        <v>0</v>
      </c>
      <c r="L531" s="22"/>
      <c r="M531" s="22"/>
      <c r="N531" s="10">
        <f>IF(P531=0,0,(N533*P533+N535*P535+N537*P537)/P531)</f>
        <v>0</v>
      </c>
      <c r="O531" s="10">
        <f>IF(P531=0,0,(O533*P533+O535*P535+O537*P537)/P531)</f>
        <v>0</v>
      </c>
      <c r="P531" s="11">
        <f>P533+P535+P537</f>
        <v>0</v>
      </c>
      <c r="Q531" s="10">
        <f>IF(T531=0,0,(Q533*T533+Q535*T535+Q537*T537)/T531)</f>
        <v>0</v>
      </c>
      <c r="R531" s="10"/>
      <c r="S531" s="10">
        <f>IF(T531=0,0,(S533*T533+S535*T535+S537*T537)/T531)</f>
        <v>0</v>
      </c>
      <c r="T531" s="11">
        <f>T533+T535+T537</f>
        <v>0</v>
      </c>
      <c r="U531" s="22"/>
      <c r="V531" s="22"/>
      <c r="W531" s="10"/>
      <c r="X531" s="10"/>
      <c r="Y531" s="10">
        <f>IF(Z531=0,0,(Y533*Z533+Y535*Z535+Y537*Z537)/Z531)</f>
        <v>0</v>
      </c>
      <c r="Z531" s="11">
        <f>Z533+Z535+Z537</f>
        <v>0</v>
      </c>
      <c r="AA531" s="22"/>
      <c r="AB531" s="22"/>
    </row>
    <row r="532" spans="1:28" ht="13.5" hidden="1" customHeight="1" x14ac:dyDescent="0.25">
      <c r="A532" s="56"/>
      <c r="B532" s="54"/>
      <c r="C532" s="54"/>
      <c r="D532" s="54"/>
      <c r="E532" s="10">
        <f>IF(G532=0,0,(E534*G534+E536*G536+E538*G538)/G532)</f>
        <v>0</v>
      </c>
      <c r="F532" s="10">
        <f>IF(G532=0,0,(F534*G534+F536*G536+F538*G538)/G532)</f>
        <v>0</v>
      </c>
      <c r="G532" s="11">
        <f>G534+G536+G538</f>
        <v>0</v>
      </c>
      <c r="H532" s="10">
        <f>IF(K532=0,0,(H534*K534+H536*K536+H538*K538)/K532)</f>
        <v>0</v>
      </c>
      <c r="I532" s="10"/>
      <c r="J532" s="10">
        <f>IF(K532=0,0,(J534*K534+J536*K536+J538*K538)/K532)</f>
        <v>0</v>
      </c>
      <c r="K532" s="11">
        <f>K534+K536+K538</f>
        <v>0</v>
      </c>
      <c r="L532" s="22"/>
      <c r="M532" s="22"/>
      <c r="N532" s="10">
        <f>IF(P532=0,0,(N534*P534+N536*P536+N538*P538)/P532)</f>
        <v>0</v>
      </c>
      <c r="O532" s="10">
        <f>IF(P532=0,0,(O534*P534+O536*P536+O538*P538)/P532)</f>
        <v>0</v>
      </c>
      <c r="P532" s="11">
        <f>P534+P536+P538</f>
        <v>0</v>
      </c>
      <c r="Q532" s="10">
        <f>IF(T532=0,0,(Q534*T534+Q536*T536+Q538*T538)/T532)</f>
        <v>0</v>
      </c>
      <c r="R532" s="10"/>
      <c r="S532" s="10">
        <f>IF(T532=0,0,(S534*T534+S536*T536+S538*T538)/T532)</f>
        <v>0</v>
      </c>
      <c r="T532" s="11">
        <f>T534+T536+T538</f>
        <v>0</v>
      </c>
      <c r="U532" s="22"/>
      <c r="V532" s="22"/>
      <c r="W532" s="10"/>
      <c r="X532" s="10"/>
      <c r="Y532" s="10">
        <f>IF(Z532=0,0,(Y534*Z534+Y536*Z536+Y538*Z538)/Z532)</f>
        <v>0</v>
      </c>
      <c r="Z532" s="11">
        <f>Z534+Z536+Z538</f>
        <v>0</v>
      </c>
      <c r="AA532" s="22"/>
      <c r="AB532" s="22"/>
    </row>
    <row r="533" spans="1:28" ht="13.5" hidden="1" customHeight="1" x14ac:dyDescent="0.25">
      <c r="A533" s="56"/>
      <c r="B533" s="52" t="s">
        <v>332</v>
      </c>
      <c r="C533" s="52" t="s">
        <v>333</v>
      </c>
      <c r="D533" s="3"/>
      <c r="E533" s="12"/>
      <c r="F533" s="12"/>
      <c r="G533" s="35"/>
      <c r="H533" s="6">
        <f t="shared" ref="H533:H538" si="315">E533</f>
        <v>0</v>
      </c>
      <c r="I533" s="6"/>
      <c r="J533" s="6">
        <f t="shared" ref="J533:J538" si="316">F533</f>
        <v>0</v>
      </c>
      <c r="K533" s="35"/>
      <c r="L533" s="23"/>
      <c r="M533" s="23"/>
      <c r="N533" s="12"/>
      <c r="O533" s="12"/>
      <c r="P533" s="35"/>
      <c r="Q533" s="6">
        <f t="shared" ref="Q533:Q538" si="317">N533</f>
        <v>0</v>
      </c>
      <c r="R533" s="6"/>
      <c r="S533" s="6">
        <f t="shared" ref="S533:S538" si="318">O533</f>
        <v>0</v>
      </c>
      <c r="T533" s="35"/>
      <c r="U533" s="23"/>
      <c r="V533" s="23"/>
      <c r="W533" s="6"/>
      <c r="X533" s="6"/>
      <c r="Y533" s="6">
        <f t="shared" ref="Y533:Y538" si="319">T533</f>
        <v>0</v>
      </c>
      <c r="Z533" s="35"/>
      <c r="AA533" s="23"/>
      <c r="AB533" s="23"/>
    </row>
    <row r="534" spans="1:28" ht="13.5" hidden="1" customHeight="1" x14ac:dyDescent="0.25">
      <c r="A534" s="56"/>
      <c r="B534" s="52"/>
      <c r="C534" s="52"/>
      <c r="D534" s="3"/>
      <c r="E534" s="12"/>
      <c r="F534" s="12"/>
      <c r="G534" s="35"/>
      <c r="H534" s="6">
        <f t="shared" si="315"/>
        <v>0</v>
      </c>
      <c r="I534" s="6"/>
      <c r="J534" s="6">
        <f t="shared" si="316"/>
        <v>0</v>
      </c>
      <c r="K534" s="35"/>
      <c r="L534" s="23"/>
      <c r="M534" s="23"/>
      <c r="N534" s="12"/>
      <c r="O534" s="12"/>
      <c r="P534" s="35"/>
      <c r="Q534" s="6">
        <f t="shared" si="317"/>
        <v>0</v>
      </c>
      <c r="R534" s="6"/>
      <c r="S534" s="6">
        <f t="shared" si="318"/>
        <v>0</v>
      </c>
      <c r="T534" s="35"/>
      <c r="U534" s="23"/>
      <c r="V534" s="23"/>
      <c r="W534" s="6"/>
      <c r="X534" s="6"/>
      <c r="Y534" s="6">
        <f t="shared" si="319"/>
        <v>0</v>
      </c>
      <c r="Z534" s="35"/>
      <c r="AA534" s="23"/>
      <c r="AB534" s="23"/>
    </row>
    <row r="535" spans="1:28" ht="13.5" hidden="1" customHeight="1" x14ac:dyDescent="0.25">
      <c r="A535" s="56"/>
      <c r="B535" s="52"/>
      <c r="C535" s="52" t="s">
        <v>334</v>
      </c>
      <c r="D535" s="49"/>
      <c r="E535" s="12"/>
      <c r="F535" s="12"/>
      <c r="G535" s="35"/>
      <c r="H535" s="6">
        <f t="shared" si="315"/>
        <v>0</v>
      </c>
      <c r="I535" s="6"/>
      <c r="J535" s="6">
        <f t="shared" si="316"/>
        <v>0</v>
      </c>
      <c r="K535" s="35"/>
      <c r="L535" s="23"/>
      <c r="M535" s="23"/>
      <c r="N535" s="12"/>
      <c r="O535" s="12"/>
      <c r="P535" s="35"/>
      <c r="Q535" s="6">
        <f t="shared" si="317"/>
        <v>0</v>
      </c>
      <c r="R535" s="6"/>
      <c r="S535" s="6">
        <f t="shared" si="318"/>
        <v>0</v>
      </c>
      <c r="T535" s="35"/>
      <c r="U535" s="23"/>
      <c r="V535" s="23"/>
      <c r="W535" s="6"/>
      <c r="X535" s="6"/>
      <c r="Y535" s="6">
        <f t="shared" si="319"/>
        <v>0</v>
      </c>
      <c r="Z535" s="35"/>
      <c r="AA535" s="23"/>
      <c r="AB535" s="23"/>
    </row>
    <row r="536" spans="1:28" ht="13.5" hidden="1" customHeight="1" x14ac:dyDescent="0.25">
      <c r="A536" s="56"/>
      <c r="B536" s="52"/>
      <c r="C536" s="52"/>
      <c r="D536" s="50"/>
      <c r="E536" s="12"/>
      <c r="F536" s="12"/>
      <c r="G536" s="35"/>
      <c r="H536" s="6">
        <f t="shared" si="315"/>
        <v>0</v>
      </c>
      <c r="I536" s="6"/>
      <c r="J536" s="6">
        <f t="shared" si="316"/>
        <v>0</v>
      </c>
      <c r="K536" s="35"/>
      <c r="L536" s="23"/>
      <c r="M536" s="23"/>
      <c r="N536" s="12"/>
      <c r="O536" s="12"/>
      <c r="P536" s="35"/>
      <c r="Q536" s="6">
        <f t="shared" si="317"/>
        <v>0</v>
      </c>
      <c r="R536" s="6"/>
      <c r="S536" s="6">
        <f t="shared" si="318"/>
        <v>0</v>
      </c>
      <c r="T536" s="35"/>
      <c r="U536" s="23"/>
      <c r="V536" s="23"/>
      <c r="W536" s="6"/>
      <c r="X536" s="6"/>
      <c r="Y536" s="6">
        <f t="shared" si="319"/>
        <v>0</v>
      </c>
      <c r="Z536" s="35"/>
      <c r="AA536" s="23"/>
      <c r="AB536" s="23"/>
    </row>
    <row r="537" spans="1:28" ht="13.5" hidden="1" customHeight="1" x14ac:dyDescent="0.25">
      <c r="A537" s="56"/>
      <c r="B537" s="52"/>
      <c r="C537" s="52" t="s">
        <v>335</v>
      </c>
      <c r="D537" s="50"/>
      <c r="E537" s="12"/>
      <c r="F537" s="12"/>
      <c r="G537" s="12"/>
      <c r="H537" s="6">
        <f t="shared" si="315"/>
        <v>0</v>
      </c>
      <c r="I537" s="6"/>
      <c r="J537" s="6">
        <f t="shared" si="316"/>
        <v>0</v>
      </c>
      <c r="K537" s="12"/>
      <c r="L537" s="24"/>
      <c r="M537" s="24"/>
      <c r="N537" s="12"/>
      <c r="O537" s="12"/>
      <c r="P537" s="12"/>
      <c r="Q537" s="6">
        <f t="shared" si="317"/>
        <v>0</v>
      </c>
      <c r="R537" s="6"/>
      <c r="S537" s="6">
        <f t="shared" si="318"/>
        <v>0</v>
      </c>
      <c r="T537" s="12"/>
      <c r="U537" s="24"/>
      <c r="V537" s="24"/>
      <c r="W537" s="6"/>
      <c r="X537" s="6"/>
      <c r="Y537" s="6">
        <f t="shared" si="319"/>
        <v>0</v>
      </c>
      <c r="Z537" s="12"/>
      <c r="AA537" s="24"/>
      <c r="AB537" s="24"/>
    </row>
    <row r="538" spans="1:28" ht="13.5" hidden="1" customHeight="1" x14ac:dyDescent="0.25">
      <c r="A538" s="56"/>
      <c r="B538" s="52"/>
      <c r="C538" s="52"/>
      <c r="D538" s="50"/>
      <c r="E538" s="12"/>
      <c r="F538" s="12"/>
      <c r="G538" s="12"/>
      <c r="H538" s="6">
        <f t="shared" si="315"/>
        <v>0</v>
      </c>
      <c r="I538" s="6"/>
      <c r="J538" s="6">
        <f t="shared" si="316"/>
        <v>0</v>
      </c>
      <c r="K538" s="12"/>
      <c r="L538" s="24"/>
      <c r="M538" s="24"/>
      <c r="N538" s="12"/>
      <c r="O538" s="12"/>
      <c r="P538" s="12"/>
      <c r="Q538" s="6">
        <f t="shared" si="317"/>
        <v>0</v>
      </c>
      <c r="R538" s="6"/>
      <c r="S538" s="6">
        <f t="shared" si="318"/>
        <v>0</v>
      </c>
      <c r="T538" s="12"/>
      <c r="U538" s="24"/>
      <c r="V538" s="24"/>
      <c r="W538" s="6"/>
      <c r="X538" s="6"/>
      <c r="Y538" s="6">
        <f t="shared" si="319"/>
        <v>0</v>
      </c>
      <c r="Z538" s="12"/>
      <c r="AA538" s="24"/>
      <c r="AB538" s="24"/>
    </row>
    <row r="539" spans="1:28" ht="13.5" hidden="1" customHeight="1" x14ac:dyDescent="0.25">
      <c r="A539" s="56"/>
      <c r="B539" s="54" t="s">
        <v>336</v>
      </c>
      <c r="C539" s="54"/>
      <c r="D539" s="54"/>
      <c r="E539" s="10">
        <f>IF(G539=0,0,(E541*G541+E543*G543+E545*G545)/G539)</f>
        <v>0</v>
      </c>
      <c r="F539" s="10">
        <f>IF(G539=0,0,(F541*G541+F543*G543+F545*G545)/G539)</f>
        <v>0</v>
      </c>
      <c r="G539" s="11">
        <f>G541+G543+G545</f>
        <v>0</v>
      </c>
      <c r="H539" s="10">
        <f>IF(K539=0,0,(H541*K541+H543*K543+H545*K545)/K539)</f>
        <v>0</v>
      </c>
      <c r="I539" s="10"/>
      <c r="J539" s="10">
        <f>IF(K539=0,0,(J541*K541+J543*K543+J545*K545)/K539)</f>
        <v>0</v>
      </c>
      <c r="K539" s="11">
        <f>K541+K543+K545</f>
        <v>0</v>
      </c>
      <c r="L539" s="22"/>
      <c r="M539" s="22"/>
      <c r="N539" s="10">
        <f>IF(P539=0,0,(N541*P541+N543*P543+N545*P545)/P539)</f>
        <v>0</v>
      </c>
      <c r="O539" s="10">
        <f>IF(P539=0,0,(O541*P541+O543*P543+O545*P545)/P539)</f>
        <v>0</v>
      </c>
      <c r="P539" s="11">
        <f>P541+P543+P545</f>
        <v>0</v>
      </c>
      <c r="Q539" s="10">
        <f>IF(T539=0,0,(Q541*T541+Q543*T543+Q545*T545)/T539)</f>
        <v>0</v>
      </c>
      <c r="R539" s="10"/>
      <c r="S539" s="10">
        <f>IF(T539=0,0,(S541*T541+S543*T543+S545*T545)/T539)</f>
        <v>0</v>
      </c>
      <c r="T539" s="11">
        <f>T541+T543+T545</f>
        <v>0</v>
      </c>
      <c r="U539" s="22"/>
      <c r="V539" s="22"/>
      <c r="W539" s="10"/>
      <c r="X539" s="10"/>
      <c r="Y539" s="10">
        <f>IF(Z539=0,0,(Y541*Z541+Y543*Z543+Y545*Z545)/Z539)</f>
        <v>0</v>
      </c>
      <c r="Z539" s="11">
        <f>Z541+Z543+Z545</f>
        <v>0</v>
      </c>
      <c r="AA539" s="22"/>
      <c r="AB539" s="22"/>
    </row>
    <row r="540" spans="1:28" ht="13.5" hidden="1" customHeight="1" x14ac:dyDescent="0.25">
      <c r="A540" s="56"/>
      <c r="B540" s="54"/>
      <c r="C540" s="54"/>
      <c r="D540" s="54"/>
      <c r="E540" s="10">
        <f>IF(G540=0,0,(E542*G542+E544*G544+E546*G546)/G540)</f>
        <v>0</v>
      </c>
      <c r="F540" s="10">
        <f>IF(G540=0,0,(F542*G542+F544*G544+F546*G546)/G540)</f>
        <v>0</v>
      </c>
      <c r="G540" s="11">
        <f>G542+G544+G546</f>
        <v>0</v>
      </c>
      <c r="H540" s="10">
        <f>IF(K540=0,0,(H542*K542+H544*K544+H546*K546)/K540)</f>
        <v>0</v>
      </c>
      <c r="I540" s="10"/>
      <c r="J540" s="10">
        <f>IF(K540=0,0,(J542*K542+J544*K544+J546*K546)/K540)</f>
        <v>0</v>
      </c>
      <c r="K540" s="11">
        <f>K542+K544+K546</f>
        <v>0</v>
      </c>
      <c r="L540" s="22"/>
      <c r="M540" s="22"/>
      <c r="N540" s="10">
        <f>IF(P540=0,0,(N542*P542+N544*P544+N546*P546)/P540)</f>
        <v>0</v>
      </c>
      <c r="O540" s="10">
        <f>IF(P540=0,0,(O542*P542+O544*P544+O546*P546)/P540)</f>
        <v>0</v>
      </c>
      <c r="P540" s="11">
        <f>P542+P544+P546</f>
        <v>0</v>
      </c>
      <c r="Q540" s="10">
        <f>IF(T540=0,0,(Q542*T542+Q544*T544+Q546*T546)/T540)</f>
        <v>0</v>
      </c>
      <c r="R540" s="10"/>
      <c r="S540" s="10">
        <f>IF(T540=0,0,(S542*T542+S544*T544+S546*T546)/T540)</f>
        <v>0</v>
      </c>
      <c r="T540" s="11">
        <f>T542+T544+T546</f>
        <v>0</v>
      </c>
      <c r="U540" s="22"/>
      <c r="V540" s="22"/>
      <c r="W540" s="10"/>
      <c r="X540" s="10"/>
      <c r="Y540" s="10">
        <f>IF(Z540=0,0,(Y542*Z542+Y544*Z544+Y546*Z546)/Z540)</f>
        <v>0</v>
      </c>
      <c r="Z540" s="11">
        <f>Z542+Z544+Z546</f>
        <v>0</v>
      </c>
      <c r="AA540" s="22"/>
      <c r="AB540" s="22"/>
    </row>
    <row r="541" spans="1:28" ht="13.5" hidden="1" customHeight="1" x14ac:dyDescent="0.25">
      <c r="A541" s="56"/>
      <c r="B541" s="52" t="s">
        <v>337</v>
      </c>
      <c r="C541" s="52" t="s">
        <v>338</v>
      </c>
      <c r="D541" s="49"/>
      <c r="E541" s="12"/>
      <c r="F541" s="12"/>
      <c r="G541" s="35"/>
      <c r="H541" s="6">
        <f t="shared" ref="H541:H546" si="320">E541</f>
        <v>0</v>
      </c>
      <c r="I541" s="6"/>
      <c r="J541" s="6">
        <f t="shared" ref="J541:J546" si="321">F541</f>
        <v>0</v>
      </c>
      <c r="K541" s="35"/>
      <c r="L541" s="23"/>
      <c r="M541" s="23"/>
      <c r="N541" s="12"/>
      <c r="O541" s="12"/>
      <c r="P541" s="35"/>
      <c r="Q541" s="6">
        <f t="shared" ref="Q541:Q546" si="322">N541</f>
        <v>0</v>
      </c>
      <c r="R541" s="6"/>
      <c r="S541" s="6">
        <f t="shared" ref="S541:S546" si="323">O541</f>
        <v>0</v>
      </c>
      <c r="T541" s="35"/>
      <c r="U541" s="23"/>
      <c r="V541" s="23"/>
      <c r="W541" s="6"/>
      <c r="X541" s="6"/>
      <c r="Y541" s="6">
        <f t="shared" ref="Y541:Y546" si="324">T541</f>
        <v>0</v>
      </c>
      <c r="Z541" s="35"/>
      <c r="AA541" s="23"/>
      <c r="AB541" s="23"/>
    </row>
    <row r="542" spans="1:28" ht="13.5" hidden="1" customHeight="1" x14ac:dyDescent="0.25">
      <c r="A542" s="56"/>
      <c r="B542" s="52"/>
      <c r="C542" s="52"/>
      <c r="D542" s="50"/>
      <c r="E542" s="12"/>
      <c r="F542" s="12"/>
      <c r="G542" s="35"/>
      <c r="H542" s="6">
        <f t="shared" si="320"/>
        <v>0</v>
      </c>
      <c r="I542" s="6"/>
      <c r="J542" s="6">
        <f t="shared" si="321"/>
        <v>0</v>
      </c>
      <c r="K542" s="35"/>
      <c r="L542" s="23"/>
      <c r="M542" s="23"/>
      <c r="N542" s="12"/>
      <c r="O542" s="12"/>
      <c r="P542" s="35"/>
      <c r="Q542" s="6">
        <f t="shared" si="322"/>
        <v>0</v>
      </c>
      <c r="R542" s="6"/>
      <c r="S542" s="6">
        <f t="shared" si="323"/>
        <v>0</v>
      </c>
      <c r="T542" s="35"/>
      <c r="U542" s="23"/>
      <c r="V542" s="23"/>
      <c r="W542" s="6"/>
      <c r="X542" s="6"/>
      <c r="Y542" s="6">
        <f t="shared" si="324"/>
        <v>0</v>
      </c>
      <c r="Z542" s="35"/>
      <c r="AA542" s="23"/>
      <c r="AB542" s="23"/>
    </row>
    <row r="543" spans="1:28" ht="13.5" hidden="1" customHeight="1" x14ac:dyDescent="0.25">
      <c r="A543" s="56"/>
      <c r="B543" s="52"/>
      <c r="C543" s="52" t="s">
        <v>339</v>
      </c>
      <c r="D543" s="49"/>
      <c r="E543" s="12"/>
      <c r="F543" s="12"/>
      <c r="G543" s="35"/>
      <c r="H543" s="6">
        <f t="shared" si="320"/>
        <v>0</v>
      </c>
      <c r="I543" s="6"/>
      <c r="J543" s="6">
        <f t="shared" si="321"/>
        <v>0</v>
      </c>
      <c r="K543" s="35"/>
      <c r="L543" s="23"/>
      <c r="M543" s="23"/>
      <c r="N543" s="12"/>
      <c r="O543" s="12"/>
      <c r="P543" s="35"/>
      <c r="Q543" s="6">
        <f t="shared" si="322"/>
        <v>0</v>
      </c>
      <c r="R543" s="6"/>
      <c r="S543" s="6">
        <f t="shared" si="323"/>
        <v>0</v>
      </c>
      <c r="T543" s="35"/>
      <c r="U543" s="23"/>
      <c r="V543" s="23"/>
      <c r="W543" s="6"/>
      <c r="X543" s="6"/>
      <c r="Y543" s="6">
        <f t="shared" si="324"/>
        <v>0</v>
      </c>
      <c r="Z543" s="35"/>
      <c r="AA543" s="23"/>
      <c r="AB543" s="23"/>
    </row>
    <row r="544" spans="1:28" ht="13.5" hidden="1" customHeight="1" x14ac:dyDescent="0.25">
      <c r="A544" s="56"/>
      <c r="B544" s="52"/>
      <c r="C544" s="52"/>
      <c r="D544" s="50"/>
      <c r="E544" s="12"/>
      <c r="F544" s="12"/>
      <c r="G544" s="35"/>
      <c r="H544" s="6">
        <f t="shared" si="320"/>
        <v>0</v>
      </c>
      <c r="I544" s="6"/>
      <c r="J544" s="6">
        <f t="shared" si="321"/>
        <v>0</v>
      </c>
      <c r="K544" s="35"/>
      <c r="L544" s="23"/>
      <c r="M544" s="23"/>
      <c r="N544" s="12"/>
      <c r="O544" s="12"/>
      <c r="P544" s="35"/>
      <c r="Q544" s="6">
        <f t="shared" si="322"/>
        <v>0</v>
      </c>
      <c r="R544" s="6"/>
      <c r="S544" s="6">
        <f t="shared" si="323"/>
        <v>0</v>
      </c>
      <c r="T544" s="35"/>
      <c r="U544" s="23"/>
      <c r="V544" s="23"/>
      <c r="W544" s="6"/>
      <c r="X544" s="6"/>
      <c r="Y544" s="6">
        <f t="shared" si="324"/>
        <v>0</v>
      </c>
      <c r="Z544" s="35"/>
      <c r="AA544" s="23"/>
      <c r="AB544" s="23"/>
    </row>
    <row r="545" spans="1:28" ht="13.5" hidden="1" customHeight="1" x14ac:dyDescent="0.25">
      <c r="A545" s="56"/>
      <c r="B545" s="52"/>
      <c r="C545" s="52" t="s">
        <v>340</v>
      </c>
      <c r="D545" s="50"/>
      <c r="E545" s="12"/>
      <c r="F545" s="12"/>
      <c r="G545" s="12"/>
      <c r="H545" s="6">
        <f t="shared" si="320"/>
        <v>0</v>
      </c>
      <c r="I545" s="6"/>
      <c r="J545" s="6">
        <f t="shared" si="321"/>
        <v>0</v>
      </c>
      <c r="K545" s="12"/>
      <c r="L545" s="24"/>
      <c r="M545" s="24"/>
      <c r="N545" s="12"/>
      <c r="O545" s="12"/>
      <c r="P545" s="12"/>
      <c r="Q545" s="6">
        <f t="shared" si="322"/>
        <v>0</v>
      </c>
      <c r="R545" s="6"/>
      <c r="S545" s="6">
        <f t="shared" si="323"/>
        <v>0</v>
      </c>
      <c r="T545" s="12"/>
      <c r="U545" s="24"/>
      <c r="V545" s="24"/>
      <c r="W545" s="6"/>
      <c r="X545" s="6"/>
      <c r="Y545" s="6">
        <f t="shared" si="324"/>
        <v>0</v>
      </c>
      <c r="Z545" s="12"/>
      <c r="AA545" s="24"/>
      <c r="AB545" s="24"/>
    </row>
    <row r="546" spans="1:28" ht="13.5" hidden="1" customHeight="1" x14ac:dyDescent="0.25">
      <c r="A546" s="56"/>
      <c r="B546" s="52"/>
      <c r="C546" s="52"/>
      <c r="D546" s="50"/>
      <c r="E546" s="12"/>
      <c r="F546" s="12"/>
      <c r="G546" s="12"/>
      <c r="H546" s="6">
        <f t="shared" si="320"/>
        <v>0</v>
      </c>
      <c r="I546" s="6"/>
      <c r="J546" s="6">
        <f t="shared" si="321"/>
        <v>0</v>
      </c>
      <c r="K546" s="12"/>
      <c r="L546" s="24"/>
      <c r="M546" s="24"/>
      <c r="N546" s="12"/>
      <c r="O546" s="12"/>
      <c r="P546" s="12"/>
      <c r="Q546" s="6">
        <f t="shared" si="322"/>
        <v>0</v>
      </c>
      <c r="R546" s="6"/>
      <c r="S546" s="6">
        <f t="shared" si="323"/>
        <v>0</v>
      </c>
      <c r="T546" s="12"/>
      <c r="U546" s="24"/>
      <c r="V546" s="24"/>
      <c r="W546" s="6"/>
      <c r="X546" s="6"/>
      <c r="Y546" s="6">
        <f t="shared" si="324"/>
        <v>0</v>
      </c>
      <c r="Z546" s="12"/>
      <c r="AA546" s="24"/>
      <c r="AB546" s="24"/>
    </row>
    <row r="547" spans="1:28" ht="13.5" hidden="1" customHeight="1" x14ac:dyDescent="0.25">
      <c r="A547" s="56"/>
      <c r="B547" s="54" t="s">
        <v>341</v>
      </c>
      <c r="C547" s="54"/>
      <c r="D547" s="54"/>
      <c r="E547" s="10">
        <f>IF(G547=0,0,(E549*G549+E551*G551+E553*G553)/G547)</f>
        <v>0</v>
      </c>
      <c r="F547" s="10">
        <f>IF(G547=0,0,(F549*G549+F551*G551+F553*G553)/G547)</f>
        <v>0</v>
      </c>
      <c r="G547" s="11">
        <f>G549+G551+G553</f>
        <v>0</v>
      </c>
      <c r="H547" s="10">
        <f>IF(K547=0,0,(H549*K549+H551*K551+H553*K553)/K547)</f>
        <v>0</v>
      </c>
      <c r="I547" s="10"/>
      <c r="J547" s="10">
        <f>IF(K547=0,0,(J549*K549+J551*K551+J553*K553)/K547)</f>
        <v>0</v>
      </c>
      <c r="K547" s="11">
        <f>K549+K551+K553</f>
        <v>0</v>
      </c>
      <c r="L547" s="22"/>
      <c r="M547" s="22"/>
      <c r="N547" s="10">
        <f>IF(P547=0,0,(N549*P549+N551*P551+N553*P553)/P547)</f>
        <v>0</v>
      </c>
      <c r="O547" s="10">
        <f>IF(P547=0,0,(O549*P549+O551*P551+O553*P553)/P547)</f>
        <v>0</v>
      </c>
      <c r="P547" s="11">
        <f>P549+P551+P553</f>
        <v>0</v>
      </c>
      <c r="Q547" s="10">
        <f>IF(T547=0,0,(Q549*T549+Q551*T551+Q553*T553)/T547)</f>
        <v>0</v>
      </c>
      <c r="R547" s="10"/>
      <c r="S547" s="10">
        <f>IF(T547=0,0,(S549*T549+S551*T551+S553*T553)/T547)</f>
        <v>0</v>
      </c>
      <c r="T547" s="11">
        <f>T549+T551+T553</f>
        <v>0</v>
      </c>
      <c r="U547" s="22"/>
      <c r="V547" s="22"/>
      <c r="W547" s="10"/>
      <c r="X547" s="10"/>
      <c r="Y547" s="10">
        <f>IF(Z547=0,0,(Y549*Z549+Y551*Z551+Y553*Z553)/Z547)</f>
        <v>0</v>
      </c>
      <c r="Z547" s="11">
        <f>Z549+Z551+Z553</f>
        <v>0</v>
      </c>
      <c r="AA547" s="22"/>
      <c r="AB547" s="22"/>
    </row>
    <row r="548" spans="1:28" ht="13.5" hidden="1" customHeight="1" x14ac:dyDescent="0.25">
      <c r="A548" s="56"/>
      <c r="B548" s="54"/>
      <c r="C548" s="54"/>
      <c r="D548" s="54"/>
      <c r="E548" s="10">
        <f>IF(G548=0,0,(E550*G550+E552*G552+E554*G554)/G548)</f>
        <v>0</v>
      </c>
      <c r="F548" s="10">
        <f>IF(G548=0,0,(F550*G550+F552*G552+F554*G554)/G548)</f>
        <v>0</v>
      </c>
      <c r="G548" s="11">
        <f>G550+G552+G554</f>
        <v>0</v>
      </c>
      <c r="H548" s="10">
        <f>IF(K548=0,0,(H550*K550+H552*K552+H554*K554)/K548)</f>
        <v>0</v>
      </c>
      <c r="I548" s="10"/>
      <c r="J548" s="10">
        <f>IF(K548=0,0,(J550*K550+J552*K552+J554*K554)/K548)</f>
        <v>0</v>
      </c>
      <c r="K548" s="11">
        <f>K550+K552+K554</f>
        <v>0</v>
      </c>
      <c r="L548" s="22"/>
      <c r="M548" s="22"/>
      <c r="N548" s="10">
        <f>IF(P548=0,0,(N550*P550+N552*P552+N554*P554)/P548)</f>
        <v>0</v>
      </c>
      <c r="O548" s="10">
        <f>IF(P548=0,0,(O550*P550+O552*P552+O554*P554)/P548)</f>
        <v>0</v>
      </c>
      <c r="P548" s="11">
        <f>P550+P552+P554</f>
        <v>0</v>
      </c>
      <c r="Q548" s="10">
        <f>IF(T548=0,0,(Q550*T550+Q552*T552+Q554*T554)/T548)</f>
        <v>0</v>
      </c>
      <c r="R548" s="10"/>
      <c r="S548" s="10">
        <f>IF(T548=0,0,(S550*T550+S552*T552+S554*T554)/T548)</f>
        <v>0</v>
      </c>
      <c r="T548" s="11">
        <f>T550+T552+T554</f>
        <v>0</v>
      </c>
      <c r="U548" s="22"/>
      <c r="V548" s="22"/>
      <c r="W548" s="10"/>
      <c r="X548" s="10"/>
      <c r="Y548" s="10">
        <f>IF(Z548=0,0,(Y550*Z550+Y552*Z552+Y554*Z554)/Z548)</f>
        <v>0</v>
      </c>
      <c r="Z548" s="11">
        <f>Z550+Z552+Z554</f>
        <v>0</v>
      </c>
      <c r="AA548" s="22"/>
      <c r="AB548" s="22"/>
    </row>
    <row r="549" spans="1:28" ht="13.5" hidden="1" customHeight="1" x14ac:dyDescent="0.25">
      <c r="A549" s="56"/>
      <c r="B549" s="52" t="s">
        <v>342</v>
      </c>
      <c r="C549" s="52" t="s">
        <v>343</v>
      </c>
      <c r="D549" s="49"/>
      <c r="E549" s="12"/>
      <c r="F549" s="12"/>
      <c r="G549" s="35"/>
      <c r="H549" s="6">
        <f t="shared" ref="H549:H554" si="325">E549</f>
        <v>0</v>
      </c>
      <c r="I549" s="6"/>
      <c r="J549" s="6">
        <f t="shared" ref="J549:J554" si="326">F549</f>
        <v>0</v>
      </c>
      <c r="K549" s="35"/>
      <c r="L549" s="23"/>
      <c r="M549" s="23"/>
      <c r="N549" s="12"/>
      <c r="O549" s="12"/>
      <c r="P549" s="35"/>
      <c r="Q549" s="6">
        <f t="shared" ref="Q549:Q554" si="327">N549</f>
        <v>0</v>
      </c>
      <c r="R549" s="6"/>
      <c r="S549" s="6">
        <f t="shared" ref="S549:S554" si="328">O549</f>
        <v>0</v>
      </c>
      <c r="T549" s="35"/>
      <c r="U549" s="23"/>
      <c r="V549" s="23"/>
      <c r="W549" s="6"/>
      <c r="X549" s="6"/>
      <c r="Y549" s="6">
        <f t="shared" ref="Y549:Y554" si="329">T549</f>
        <v>0</v>
      </c>
      <c r="Z549" s="35"/>
      <c r="AA549" s="23"/>
      <c r="AB549" s="23"/>
    </row>
    <row r="550" spans="1:28" ht="13.5" hidden="1" customHeight="1" x14ac:dyDescent="0.25">
      <c r="A550" s="56"/>
      <c r="B550" s="52"/>
      <c r="C550" s="52"/>
      <c r="D550" s="50"/>
      <c r="E550" s="12"/>
      <c r="F550" s="12"/>
      <c r="G550" s="35"/>
      <c r="H550" s="6">
        <f t="shared" si="325"/>
        <v>0</v>
      </c>
      <c r="I550" s="6"/>
      <c r="J550" s="6">
        <f t="shared" si="326"/>
        <v>0</v>
      </c>
      <c r="K550" s="35"/>
      <c r="L550" s="23"/>
      <c r="M550" s="23"/>
      <c r="N550" s="12"/>
      <c r="O550" s="12"/>
      <c r="P550" s="35"/>
      <c r="Q550" s="6">
        <f t="shared" si="327"/>
        <v>0</v>
      </c>
      <c r="R550" s="6"/>
      <c r="S550" s="6">
        <f t="shared" si="328"/>
        <v>0</v>
      </c>
      <c r="T550" s="35"/>
      <c r="U550" s="23"/>
      <c r="V550" s="23"/>
      <c r="W550" s="6"/>
      <c r="X550" s="6"/>
      <c r="Y550" s="6">
        <f t="shared" si="329"/>
        <v>0</v>
      </c>
      <c r="Z550" s="35"/>
      <c r="AA550" s="23"/>
      <c r="AB550" s="23"/>
    </row>
    <row r="551" spans="1:28" ht="13.5" hidden="1" customHeight="1" x14ac:dyDescent="0.25">
      <c r="A551" s="56"/>
      <c r="B551" s="52"/>
      <c r="C551" s="52" t="s">
        <v>344</v>
      </c>
      <c r="D551" s="49"/>
      <c r="E551" s="12"/>
      <c r="F551" s="12"/>
      <c r="G551" s="35"/>
      <c r="H551" s="6">
        <f t="shared" si="325"/>
        <v>0</v>
      </c>
      <c r="I551" s="6"/>
      <c r="J551" s="6">
        <f t="shared" si="326"/>
        <v>0</v>
      </c>
      <c r="K551" s="35"/>
      <c r="L551" s="23"/>
      <c r="M551" s="23"/>
      <c r="N551" s="12"/>
      <c r="O551" s="12"/>
      <c r="P551" s="35"/>
      <c r="Q551" s="6">
        <f t="shared" si="327"/>
        <v>0</v>
      </c>
      <c r="R551" s="6"/>
      <c r="S551" s="6">
        <f t="shared" si="328"/>
        <v>0</v>
      </c>
      <c r="T551" s="35"/>
      <c r="U551" s="23"/>
      <c r="V551" s="23"/>
      <c r="W551" s="6"/>
      <c r="X551" s="6"/>
      <c r="Y551" s="6">
        <f t="shared" si="329"/>
        <v>0</v>
      </c>
      <c r="Z551" s="35"/>
      <c r="AA551" s="23"/>
      <c r="AB551" s="23"/>
    </row>
    <row r="552" spans="1:28" ht="13.5" hidden="1" customHeight="1" x14ac:dyDescent="0.25">
      <c r="A552" s="56"/>
      <c r="B552" s="52"/>
      <c r="C552" s="52"/>
      <c r="D552" s="50"/>
      <c r="E552" s="12"/>
      <c r="F552" s="12"/>
      <c r="G552" s="35"/>
      <c r="H552" s="6">
        <f t="shared" si="325"/>
        <v>0</v>
      </c>
      <c r="I552" s="6"/>
      <c r="J552" s="6">
        <f t="shared" si="326"/>
        <v>0</v>
      </c>
      <c r="K552" s="35"/>
      <c r="L552" s="23"/>
      <c r="M552" s="23"/>
      <c r="N552" s="12"/>
      <c r="O552" s="12"/>
      <c r="P552" s="35"/>
      <c r="Q552" s="6">
        <f t="shared" si="327"/>
        <v>0</v>
      </c>
      <c r="R552" s="6"/>
      <c r="S552" s="6">
        <f t="shared" si="328"/>
        <v>0</v>
      </c>
      <c r="T552" s="35"/>
      <c r="U552" s="23"/>
      <c r="V552" s="23"/>
      <c r="W552" s="6"/>
      <c r="X552" s="6"/>
      <c r="Y552" s="6">
        <f t="shared" si="329"/>
        <v>0</v>
      </c>
      <c r="Z552" s="35"/>
      <c r="AA552" s="23"/>
      <c r="AB552" s="23"/>
    </row>
    <row r="553" spans="1:28" ht="13.5" hidden="1" customHeight="1" x14ac:dyDescent="0.25">
      <c r="A553" s="56"/>
      <c r="B553" s="52"/>
      <c r="C553" s="52" t="s">
        <v>345</v>
      </c>
      <c r="D553" s="50"/>
      <c r="E553" s="12"/>
      <c r="F553" s="12"/>
      <c r="G553" s="12"/>
      <c r="H553" s="6">
        <f t="shared" si="325"/>
        <v>0</v>
      </c>
      <c r="I553" s="6"/>
      <c r="J553" s="6">
        <f t="shared" si="326"/>
        <v>0</v>
      </c>
      <c r="K553" s="12"/>
      <c r="L553" s="24"/>
      <c r="M553" s="24"/>
      <c r="N553" s="12"/>
      <c r="O553" s="12"/>
      <c r="P553" s="12"/>
      <c r="Q553" s="6">
        <f t="shared" si="327"/>
        <v>0</v>
      </c>
      <c r="R553" s="6"/>
      <c r="S553" s="6">
        <f t="shared" si="328"/>
        <v>0</v>
      </c>
      <c r="T553" s="12"/>
      <c r="U553" s="24"/>
      <c r="V553" s="24"/>
      <c r="W553" s="6"/>
      <c r="X553" s="6"/>
      <c r="Y553" s="6">
        <f t="shared" si="329"/>
        <v>0</v>
      </c>
      <c r="Z553" s="12"/>
      <c r="AA553" s="24"/>
      <c r="AB553" s="24"/>
    </row>
    <row r="554" spans="1:28" ht="13.5" hidden="1" customHeight="1" x14ac:dyDescent="0.25">
      <c r="A554" s="56"/>
      <c r="B554" s="52"/>
      <c r="C554" s="52"/>
      <c r="D554" s="50"/>
      <c r="E554" s="12"/>
      <c r="F554" s="12"/>
      <c r="G554" s="12"/>
      <c r="H554" s="6">
        <f t="shared" si="325"/>
        <v>0</v>
      </c>
      <c r="I554" s="6"/>
      <c r="J554" s="6">
        <f t="shared" si="326"/>
        <v>0</v>
      </c>
      <c r="K554" s="12"/>
      <c r="L554" s="24"/>
      <c r="M554" s="24"/>
      <c r="N554" s="12"/>
      <c r="O554" s="12"/>
      <c r="P554" s="12"/>
      <c r="Q554" s="6">
        <f t="shared" si="327"/>
        <v>0</v>
      </c>
      <c r="R554" s="6"/>
      <c r="S554" s="6">
        <f t="shared" si="328"/>
        <v>0</v>
      </c>
      <c r="T554" s="12"/>
      <c r="U554" s="24"/>
      <c r="V554" s="24"/>
      <c r="W554" s="6"/>
      <c r="X554" s="6"/>
      <c r="Y554" s="6">
        <f t="shared" si="329"/>
        <v>0</v>
      </c>
      <c r="Z554" s="12"/>
      <c r="AA554" s="24"/>
      <c r="AB554" s="24"/>
    </row>
    <row r="555" spans="1:28" ht="13.5" hidden="1" customHeight="1" x14ac:dyDescent="0.25">
      <c r="A555" s="56"/>
      <c r="B555" s="54" t="s">
        <v>346</v>
      </c>
      <c r="C555" s="54"/>
      <c r="D555" s="54"/>
      <c r="E555" s="10">
        <f>IF(G555=0,0,(E557*G557+E559*G559+E561*G561)/G555)</f>
        <v>0</v>
      </c>
      <c r="F555" s="10">
        <f>IF(G555=0,0,(F557*G557+F559*G559+F561*G561)/G555)</f>
        <v>0</v>
      </c>
      <c r="G555" s="11">
        <f>G557+G559+G561</f>
        <v>0</v>
      </c>
      <c r="H555" s="10">
        <f>IF(K555=0,0,(H557*K557+H559*K559+H561*K561)/K555)</f>
        <v>0</v>
      </c>
      <c r="I555" s="10"/>
      <c r="J555" s="10">
        <f>IF(K555=0,0,(J557*K557+J559*K559+J561*K561)/K555)</f>
        <v>0</v>
      </c>
      <c r="K555" s="11">
        <f>K557+K559+K561</f>
        <v>0</v>
      </c>
      <c r="L555" s="22"/>
      <c r="M555" s="22"/>
      <c r="N555" s="10">
        <f>IF(P555=0,0,(N557*P557+N559*P559+N561*P561)/P555)</f>
        <v>0</v>
      </c>
      <c r="O555" s="10">
        <f>IF(P555=0,0,(O557*P557+O559*P559+O561*P561)/P555)</f>
        <v>0</v>
      </c>
      <c r="P555" s="11">
        <f>P557+P559+P561</f>
        <v>0</v>
      </c>
      <c r="Q555" s="10">
        <f>IF(T555=0,0,(Q557*T557+Q559*T559+Q561*T561)/T555)</f>
        <v>0</v>
      </c>
      <c r="R555" s="10"/>
      <c r="S555" s="10">
        <f>IF(T555=0,0,(S557*T557+S559*T559+S561*T561)/T555)</f>
        <v>0</v>
      </c>
      <c r="T555" s="11">
        <f>T557+T559+T561</f>
        <v>0</v>
      </c>
      <c r="U555" s="22"/>
      <c r="V555" s="22"/>
      <c r="W555" s="10"/>
      <c r="X555" s="10"/>
      <c r="Y555" s="10">
        <f>IF(Z555=0,0,(Y557*Z557+Y559*Z559+Y561*Z561)/Z555)</f>
        <v>0</v>
      </c>
      <c r="Z555" s="11">
        <f>Z557+Z559+Z561</f>
        <v>0</v>
      </c>
      <c r="AA555" s="22"/>
      <c r="AB555" s="22"/>
    </row>
    <row r="556" spans="1:28" ht="13.5" hidden="1" customHeight="1" x14ac:dyDescent="0.25">
      <c r="A556" s="56"/>
      <c r="B556" s="54"/>
      <c r="C556" s="54"/>
      <c r="D556" s="54"/>
      <c r="E556" s="10">
        <f>IF(G556=0,0,(E558*G558+E560*G560+E562*G562)/G556)</f>
        <v>0</v>
      </c>
      <c r="F556" s="10">
        <f>IF(G556=0,0,(F558*G558+F560*G560+F562*G562)/G556)</f>
        <v>0</v>
      </c>
      <c r="G556" s="11">
        <f>G558+G560+G562</f>
        <v>0</v>
      </c>
      <c r="H556" s="10">
        <f>IF(K556=0,0,(H558*K558+H560*K560+H562*K562)/K556)</f>
        <v>0</v>
      </c>
      <c r="I556" s="10"/>
      <c r="J556" s="10">
        <f>IF(K556=0,0,(J558*K558+J560*K560+J562*K562)/K556)</f>
        <v>0</v>
      </c>
      <c r="K556" s="11">
        <f>K558+K560+K562</f>
        <v>0</v>
      </c>
      <c r="L556" s="22"/>
      <c r="M556" s="22"/>
      <c r="N556" s="10">
        <f>IF(P556=0,0,(N558*P558+N560*P560+N562*P562)/P556)</f>
        <v>0</v>
      </c>
      <c r="O556" s="10">
        <f>IF(P556=0,0,(O558*P558+O560*P560+O562*P562)/P556)</f>
        <v>0</v>
      </c>
      <c r="P556" s="11">
        <f>P558+P560+P562</f>
        <v>0</v>
      </c>
      <c r="Q556" s="10">
        <f>IF(T556=0,0,(Q558*T558+Q560*T560+Q562*T562)/T556)</f>
        <v>0</v>
      </c>
      <c r="R556" s="10"/>
      <c r="S556" s="10">
        <f>IF(T556=0,0,(S558*T558+S560*T560+S562*T562)/T556)</f>
        <v>0</v>
      </c>
      <c r="T556" s="11">
        <f>T558+T560+T562</f>
        <v>0</v>
      </c>
      <c r="U556" s="22"/>
      <c r="V556" s="22"/>
      <c r="W556" s="10"/>
      <c r="X556" s="10"/>
      <c r="Y556" s="10">
        <f>IF(Z556=0,0,(Y558*Z558+Y560*Z560+Y562*Z562)/Z556)</f>
        <v>0</v>
      </c>
      <c r="Z556" s="11">
        <f>Z558+Z560+Z562</f>
        <v>0</v>
      </c>
      <c r="AA556" s="22"/>
      <c r="AB556" s="22"/>
    </row>
    <row r="557" spans="1:28" ht="13.5" hidden="1" customHeight="1" x14ac:dyDescent="0.25">
      <c r="A557" s="56"/>
      <c r="B557" s="52" t="s">
        <v>347</v>
      </c>
      <c r="C557" s="52" t="s">
        <v>348</v>
      </c>
      <c r="D557" s="49"/>
      <c r="E557" s="12"/>
      <c r="F557" s="12"/>
      <c r="G557" s="35"/>
      <c r="H557" s="6">
        <f t="shared" ref="H557:H562" si="330">E557</f>
        <v>0</v>
      </c>
      <c r="I557" s="6"/>
      <c r="J557" s="6">
        <f t="shared" ref="J557:J562" si="331">F557</f>
        <v>0</v>
      </c>
      <c r="K557" s="35"/>
      <c r="L557" s="23"/>
      <c r="M557" s="23"/>
      <c r="N557" s="12"/>
      <c r="O557" s="12"/>
      <c r="P557" s="35"/>
      <c r="Q557" s="6">
        <f t="shared" ref="Q557:Q562" si="332">N557</f>
        <v>0</v>
      </c>
      <c r="R557" s="6"/>
      <c r="S557" s="6">
        <f t="shared" ref="S557:S562" si="333">O557</f>
        <v>0</v>
      </c>
      <c r="T557" s="35"/>
      <c r="U557" s="23"/>
      <c r="V557" s="23"/>
      <c r="W557" s="6"/>
      <c r="X557" s="6"/>
      <c r="Y557" s="6">
        <f t="shared" ref="Y557:Y562" si="334">T557</f>
        <v>0</v>
      </c>
      <c r="Z557" s="35"/>
      <c r="AA557" s="23"/>
      <c r="AB557" s="23"/>
    </row>
    <row r="558" spans="1:28" ht="13.5" hidden="1" customHeight="1" x14ac:dyDescent="0.25">
      <c r="A558" s="56"/>
      <c r="B558" s="52"/>
      <c r="C558" s="52"/>
      <c r="D558" s="50"/>
      <c r="E558" s="12"/>
      <c r="F558" s="12"/>
      <c r="G558" s="35"/>
      <c r="H558" s="6">
        <f t="shared" si="330"/>
        <v>0</v>
      </c>
      <c r="I558" s="6"/>
      <c r="J558" s="6">
        <f t="shared" si="331"/>
        <v>0</v>
      </c>
      <c r="K558" s="35"/>
      <c r="L558" s="23"/>
      <c r="M558" s="23"/>
      <c r="N558" s="12"/>
      <c r="O558" s="12"/>
      <c r="P558" s="35"/>
      <c r="Q558" s="6">
        <f t="shared" si="332"/>
        <v>0</v>
      </c>
      <c r="R558" s="6"/>
      <c r="S558" s="6">
        <f t="shared" si="333"/>
        <v>0</v>
      </c>
      <c r="T558" s="35"/>
      <c r="U558" s="23"/>
      <c r="V558" s="23"/>
      <c r="W558" s="6"/>
      <c r="X558" s="6"/>
      <c r="Y558" s="6">
        <f t="shared" si="334"/>
        <v>0</v>
      </c>
      <c r="Z558" s="35"/>
      <c r="AA558" s="23"/>
      <c r="AB558" s="23"/>
    </row>
    <row r="559" spans="1:28" ht="13.5" hidden="1" customHeight="1" x14ac:dyDescent="0.25">
      <c r="A559" s="56"/>
      <c r="B559" s="52"/>
      <c r="C559" s="52" t="s">
        <v>349</v>
      </c>
      <c r="D559" s="49"/>
      <c r="E559" s="12"/>
      <c r="F559" s="12"/>
      <c r="G559" s="35"/>
      <c r="H559" s="6">
        <f t="shared" si="330"/>
        <v>0</v>
      </c>
      <c r="I559" s="6"/>
      <c r="J559" s="6">
        <f t="shared" si="331"/>
        <v>0</v>
      </c>
      <c r="K559" s="35"/>
      <c r="L559" s="23"/>
      <c r="M559" s="23"/>
      <c r="N559" s="12"/>
      <c r="O559" s="12"/>
      <c r="P559" s="35"/>
      <c r="Q559" s="6">
        <f t="shared" si="332"/>
        <v>0</v>
      </c>
      <c r="R559" s="6"/>
      <c r="S559" s="6">
        <f t="shared" si="333"/>
        <v>0</v>
      </c>
      <c r="T559" s="35"/>
      <c r="U559" s="23"/>
      <c r="V559" s="23"/>
      <c r="W559" s="6"/>
      <c r="X559" s="6"/>
      <c r="Y559" s="6">
        <f t="shared" si="334"/>
        <v>0</v>
      </c>
      <c r="Z559" s="35"/>
      <c r="AA559" s="23"/>
      <c r="AB559" s="23"/>
    </row>
    <row r="560" spans="1:28" ht="13.5" hidden="1" customHeight="1" x14ac:dyDescent="0.25">
      <c r="A560" s="56"/>
      <c r="B560" s="52"/>
      <c r="C560" s="52"/>
      <c r="D560" s="50"/>
      <c r="E560" s="12"/>
      <c r="F560" s="12"/>
      <c r="G560" s="35"/>
      <c r="H560" s="6">
        <f t="shared" si="330"/>
        <v>0</v>
      </c>
      <c r="I560" s="6"/>
      <c r="J560" s="6">
        <f t="shared" si="331"/>
        <v>0</v>
      </c>
      <c r="K560" s="35"/>
      <c r="L560" s="23"/>
      <c r="M560" s="23"/>
      <c r="N560" s="12"/>
      <c r="O560" s="12"/>
      <c r="P560" s="35"/>
      <c r="Q560" s="6">
        <f t="shared" si="332"/>
        <v>0</v>
      </c>
      <c r="R560" s="6"/>
      <c r="S560" s="6">
        <f t="shared" si="333"/>
        <v>0</v>
      </c>
      <c r="T560" s="35"/>
      <c r="U560" s="23"/>
      <c r="V560" s="23"/>
      <c r="W560" s="6"/>
      <c r="X560" s="6"/>
      <c r="Y560" s="6">
        <f t="shared" si="334"/>
        <v>0</v>
      </c>
      <c r="Z560" s="35"/>
      <c r="AA560" s="23"/>
      <c r="AB560" s="23"/>
    </row>
    <row r="561" spans="1:28" ht="13.5" hidden="1" customHeight="1" x14ac:dyDescent="0.25">
      <c r="A561" s="56"/>
      <c r="B561" s="52"/>
      <c r="C561" s="52" t="s">
        <v>350</v>
      </c>
      <c r="D561" s="50"/>
      <c r="E561" s="12"/>
      <c r="F561" s="12"/>
      <c r="G561" s="12"/>
      <c r="H561" s="6">
        <f t="shared" si="330"/>
        <v>0</v>
      </c>
      <c r="I561" s="6"/>
      <c r="J561" s="6">
        <f t="shared" si="331"/>
        <v>0</v>
      </c>
      <c r="K561" s="12"/>
      <c r="L561" s="24"/>
      <c r="M561" s="24"/>
      <c r="N561" s="12"/>
      <c r="O561" s="12"/>
      <c r="P561" s="12"/>
      <c r="Q561" s="6">
        <f t="shared" si="332"/>
        <v>0</v>
      </c>
      <c r="R561" s="6"/>
      <c r="S561" s="6">
        <f t="shared" si="333"/>
        <v>0</v>
      </c>
      <c r="T561" s="12"/>
      <c r="U561" s="24"/>
      <c r="V561" s="24"/>
      <c r="W561" s="6"/>
      <c r="X561" s="6"/>
      <c r="Y561" s="6">
        <f t="shared" si="334"/>
        <v>0</v>
      </c>
      <c r="Z561" s="12"/>
      <c r="AA561" s="24"/>
      <c r="AB561" s="24"/>
    </row>
    <row r="562" spans="1:28" ht="13.5" hidden="1" customHeight="1" x14ac:dyDescent="0.25">
      <c r="A562" s="56"/>
      <c r="B562" s="52"/>
      <c r="C562" s="52"/>
      <c r="D562" s="50"/>
      <c r="E562" s="12"/>
      <c r="F562" s="12"/>
      <c r="G562" s="12"/>
      <c r="H562" s="6">
        <f t="shared" si="330"/>
        <v>0</v>
      </c>
      <c r="I562" s="6"/>
      <c r="J562" s="6">
        <f t="shared" si="331"/>
        <v>0</v>
      </c>
      <c r="K562" s="12"/>
      <c r="L562" s="24"/>
      <c r="M562" s="24"/>
      <c r="N562" s="12"/>
      <c r="O562" s="12"/>
      <c r="P562" s="12"/>
      <c r="Q562" s="6">
        <f t="shared" si="332"/>
        <v>0</v>
      </c>
      <c r="R562" s="6"/>
      <c r="S562" s="6">
        <f t="shared" si="333"/>
        <v>0</v>
      </c>
      <c r="T562" s="12"/>
      <c r="U562" s="24"/>
      <c r="V562" s="24"/>
      <c r="W562" s="6"/>
      <c r="X562" s="6"/>
      <c r="Y562" s="6">
        <f t="shared" si="334"/>
        <v>0</v>
      </c>
      <c r="Z562" s="12"/>
      <c r="AA562" s="24"/>
      <c r="AB562" s="24"/>
    </row>
    <row r="563" spans="1:28" ht="13.5" hidden="1" customHeight="1" x14ac:dyDescent="0.25">
      <c r="A563" s="56"/>
      <c r="B563" s="54" t="s">
        <v>351</v>
      </c>
      <c r="C563" s="54"/>
      <c r="D563" s="54"/>
      <c r="E563" s="10">
        <f>IF(G563=0,0,(E565*G565+E567*G567+E569*G569)/G563)</f>
        <v>0</v>
      </c>
      <c r="F563" s="10">
        <f>IF(G563=0,0,(F565*G565+F567*G567+F569*G569)/G563)</f>
        <v>0</v>
      </c>
      <c r="G563" s="11">
        <f>G565+G567+G569</f>
        <v>0</v>
      </c>
      <c r="H563" s="10">
        <f>IF(K563=0,0,(H565*K565+H567*K567+H569*K569)/K563)</f>
        <v>0</v>
      </c>
      <c r="I563" s="10"/>
      <c r="J563" s="10">
        <f>IF(K563=0,0,(J565*K565+J567*K567+J569*K569)/K563)</f>
        <v>0</v>
      </c>
      <c r="K563" s="11">
        <f>K565+K567+K569</f>
        <v>0</v>
      </c>
      <c r="L563" s="22"/>
      <c r="M563" s="22"/>
      <c r="N563" s="10">
        <f>IF(P563=0,0,(N565*P565+N567*P567+N569*P569)/P563)</f>
        <v>0</v>
      </c>
      <c r="O563" s="10">
        <f>IF(P563=0,0,(O565*P565+O567*P567+O569*P569)/P563)</f>
        <v>0</v>
      </c>
      <c r="P563" s="11">
        <f>P565+P567+P569</f>
        <v>0</v>
      </c>
      <c r="Q563" s="10">
        <f>IF(T563=0,0,(Q565*T565+Q567*T567+Q569*T569)/T563)</f>
        <v>0</v>
      </c>
      <c r="R563" s="10"/>
      <c r="S563" s="10">
        <f>IF(T563=0,0,(S565*T565+S567*T567+S569*T569)/T563)</f>
        <v>0</v>
      </c>
      <c r="T563" s="11">
        <f>T565+T567+T569</f>
        <v>0</v>
      </c>
      <c r="U563" s="22"/>
      <c r="V563" s="22"/>
      <c r="W563" s="10"/>
      <c r="X563" s="10"/>
      <c r="Y563" s="10">
        <f>IF(Z563=0,0,(Y565*Z565+Y567*Z567+Y569*Z569)/Z563)</f>
        <v>0</v>
      </c>
      <c r="Z563" s="11">
        <f>Z565+Z567+Z569</f>
        <v>0</v>
      </c>
      <c r="AA563" s="22"/>
      <c r="AB563" s="22"/>
    </row>
    <row r="564" spans="1:28" ht="13.5" hidden="1" customHeight="1" x14ac:dyDescent="0.25">
      <c r="A564" s="56"/>
      <c r="B564" s="54"/>
      <c r="C564" s="54"/>
      <c r="D564" s="54"/>
      <c r="E564" s="10">
        <f>IF(G564=0,0,(E566*G566+E568*G568+E570*G570)/G564)</f>
        <v>0</v>
      </c>
      <c r="F564" s="10">
        <f>IF(G564=0,0,(F566*G566+F568*G568+F570*G570)/G564)</f>
        <v>0</v>
      </c>
      <c r="G564" s="11">
        <f>G566+G568+G570</f>
        <v>0</v>
      </c>
      <c r="H564" s="10">
        <f>IF(K564=0,0,(H566*K566+H568*K568+H570*K570)/K564)</f>
        <v>0</v>
      </c>
      <c r="I564" s="10"/>
      <c r="J564" s="10">
        <f>IF(K564=0,0,(J566*K566+J568*K568+J570*K570)/K564)</f>
        <v>0</v>
      </c>
      <c r="K564" s="11">
        <f>K566+K568+K570</f>
        <v>0</v>
      </c>
      <c r="L564" s="22"/>
      <c r="M564" s="22"/>
      <c r="N564" s="10">
        <f>IF(P564=0,0,(N566*P566+N568*P568+N570*P570)/P564)</f>
        <v>0</v>
      </c>
      <c r="O564" s="10">
        <f>IF(P564=0,0,(O566*P566+O568*P568+O570*P570)/P564)</f>
        <v>0</v>
      </c>
      <c r="P564" s="11">
        <f>P566+P568+P570</f>
        <v>0</v>
      </c>
      <c r="Q564" s="10">
        <f>IF(T564=0,0,(Q566*T566+Q568*T568+Q570*T570)/T564)</f>
        <v>0</v>
      </c>
      <c r="R564" s="10"/>
      <c r="S564" s="10">
        <f>IF(T564=0,0,(S566*T566+S568*T568+S570*T570)/T564)</f>
        <v>0</v>
      </c>
      <c r="T564" s="11">
        <f>T566+T568+T570</f>
        <v>0</v>
      </c>
      <c r="U564" s="22"/>
      <c r="V564" s="22"/>
      <c r="W564" s="10"/>
      <c r="X564" s="10"/>
      <c r="Y564" s="10">
        <f>IF(Z564=0,0,(Y566*Z566+Y568*Z568+Y570*Z570)/Z564)</f>
        <v>0</v>
      </c>
      <c r="Z564" s="11">
        <f>Z566+Z568+Z570</f>
        <v>0</v>
      </c>
      <c r="AA564" s="22"/>
      <c r="AB564" s="22"/>
    </row>
    <row r="565" spans="1:28" ht="13.5" hidden="1" customHeight="1" x14ac:dyDescent="0.25">
      <c r="A565" s="56"/>
      <c r="B565" s="52" t="s">
        <v>352</v>
      </c>
      <c r="C565" s="52" t="s">
        <v>353</v>
      </c>
      <c r="D565" s="49"/>
      <c r="E565" s="12"/>
      <c r="F565" s="12"/>
      <c r="G565" s="35"/>
      <c r="H565" s="6">
        <f t="shared" ref="H565:H570" si="335">E565</f>
        <v>0</v>
      </c>
      <c r="I565" s="6"/>
      <c r="J565" s="6">
        <f t="shared" ref="J565:J570" si="336">F565</f>
        <v>0</v>
      </c>
      <c r="K565" s="35"/>
      <c r="L565" s="23"/>
      <c r="M565" s="23"/>
      <c r="N565" s="12"/>
      <c r="O565" s="12"/>
      <c r="P565" s="35"/>
      <c r="Q565" s="6">
        <f t="shared" ref="Q565:Q570" si="337">N565</f>
        <v>0</v>
      </c>
      <c r="R565" s="6"/>
      <c r="S565" s="6">
        <f t="shared" ref="S565:S570" si="338">O565</f>
        <v>0</v>
      </c>
      <c r="T565" s="35"/>
      <c r="U565" s="23"/>
      <c r="V565" s="23"/>
      <c r="W565" s="6"/>
      <c r="X565" s="6"/>
      <c r="Y565" s="6">
        <f t="shared" ref="Y565:Y570" si="339">T565</f>
        <v>0</v>
      </c>
      <c r="Z565" s="35"/>
      <c r="AA565" s="23"/>
      <c r="AB565" s="23"/>
    </row>
    <row r="566" spans="1:28" ht="13.5" hidden="1" customHeight="1" x14ac:dyDescent="0.25">
      <c r="A566" s="56"/>
      <c r="B566" s="52"/>
      <c r="C566" s="52"/>
      <c r="D566" s="50"/>
      <c r="E566" s="12"/>
      <c r="F566" s="12"/>
      <c r="G566" s="35"/>
      <c r="H566" s="6">
        <f t="shared" si="335"/>
        <v>0</v>
      </c>
      <c r="I566" s="6"/>
      <c r="J566" s="6">
        <f t="shared" si="336"/>
        <v>0</v>
      </c>
      <c r="K566" s="35"/>
      <c r="L566" s="23"/>
      <c r="M566" s="23"/>
      <c r="N566" s="12"/>
      <c r="O566" s="12"/>
      <c r="P566" s="35"/>
      <c r="Q566" s="6">
        <f t="shared" si="337"/>
        <v>0</v>
      </c>
      <c r="R566" s="6"/>
      <c r="S566" s="6">
        <f t="shared" si="338"/>
        <v>0</v>
      </c>
      <c r="T566" s="35"/>
      <c r="U566" s="23"/>
      <c r="V566" s="23"/>
      <c r="W566" s="6"/>
      <c r="X566" s="6"/>
      <c r="Y566" s="6">
        <f t="shared" si="339"/>
        <v>0</v>
      </c>
      <c r="Z566" s="35"/>
      <c r="AA566" s="23"/>
      <c r="AB566" s="23"/>
    </row>
    <row r="567" spans="1:28" ht="13.5" hidden="1" customHeight="1" x14ac:dyDescent="0.25">
      <c r="A567" s="56"/>
      <c r="B567" s="52"/>
      <c r="C567" s="52" t="s">
        <v>354</v>
      </c>
      <c r="D567" s="49"/>
      <c r="E567" s="12"/>
      <c r="F567" s="12"/>
      <c r="G567" s="35"/>
      <c r="H567" s="6">
        <f t="shared" si="335"/>
        <v>0</v>
      </c>
      <c r="I567" s="6"/>
      <c r="J567" s="6">
        <f t="shared" si="336"/>
        <v>0</v>
      </c>
      <c r="K567" s="35"/>
      <c r="L567" s="23"/>
      <c r="M567" s="23"/>
      <c r="N567" s="12"/>
      <c r="O567" s="12"/>
      <c r="P567" s="35"/>
      <c r="Q567" s="6">
        <f t="shared" si="337"/>
        <v>0</v>
      </c>
      <c r="R567" s="6"/>
      <c r="S567" s="6">
        <f t="shared" si="338"/>
        <v>0</v>
      </c>
      <c r="T567" s="35"/>
      <c r="U567" s="23"/>
      <c r="V567" s="23"/>
      <c r="W567" s="6"/>
      <c r="X567" s="6"/>
      <c r="Y567" s="6">
        <f t="shared" si="339"/>
        <v>0</v>
      </c>
      <c r="Z567" s="35"/>
      <c r="AA567" s="23"/>
      <c r="AB567" s="23"/>
    </row>
    <row r="568" spans="1:28" ht="13.5" hidden="1" customHeight="1" x14ac:dyDescent="0.25">
      <c r="A568" s="56"/>
      <c r="B568" s="52"/>
      <c r="C568" s="52"/>
      <c r="D568" s="50"/>
      <c r="E568" s="12"/>
      <c r="F568" s="12"/>
      <c r="G568" s="35"/>
      <c r="H568" s="6">
        <f t="shared" si="335"/>
        <v>0</v>
      </c>
      <c r="I568" s="6"/>
      <c r="J568" s="6">
        <f t="shared" si="336"/>
        <v>0</v>
      </c>
      <c r="K568" s="35"/>
      <c r="L568" s="23"/>
      <c r="M568" s="23"/>
      <c r="N568" s="12"/>
      <c r="O568" s="12"/>
      <c r="P568" s="35"/>
      <c r="Q568" s="6">
        <f t="shared" si="337"/>
        <v>0</v>
      </c>
      <c r="R568" s="6"/>
      <c r="S568" s="6">
        <f t="shared" si="338"/>
        <v>0</v>
      </c>
      <c r="T568" s="35"/>
      <c r="U568" s="23"/>
      <c r="V568" s="23"/>
      <c r="W568" s="6"/>
      <c r="X568" s="6"/>
      <c r="Y568" s="6">
        <f t="shared" si="339"/>
        <v>0</v>
      </c>
      <c r="Z568" s="35"/>
      <c r="AA568" s="23"/>
      <c r="AB568" s="23"/>
    </row>
    <row r="569" spans="1:28" ht="13.5" hidden="1" customHeight="1" x14ac:dyDescent="0.25">
      <c r="A569" s="56"/>
      <c r="B569" s="52"/>
      <c r="C569" s="52" t="s">
        <v>355</v>
      </c>
      <c r="D569" s="50"/>
      <c r="E569" s="12"/>
      <c r="F569" s="12"/>
      <c r="G569" s="12"/>
      <c r="H569" s="6">
        <f t="shared" si="335"/>
        <v>0</v>
      </c>
      <c r="I569" s="6"/>
      <c r="J569" s="6">
        <f t="shared" si="336"/>
        <v>0</v>
      </c>
      <c r="K569" s="12"/>
      <c r="L569" s="24"/>
      <c r="M569" s="24"/>
      <c r="N569" s="12"/>
      <c r="O569" s="12"/>
      <c r="P569" s="12"/>
      <c r="Q569" s="6">
        <f t="shared" si="337"/>
        <v>0</v>
      </c>
      <c r="R569" s="6"/>
      <c r="S569" s="6">
        <f t="shared" si="338"/>
        <v>0</v>
      </c>
      <c r="T569" s="12"/>
      <c r="U569" s="24"/>
      <c r="V569" s="24"/>
      <c r="W569" s="6"/>
      <c r="X569" s="6"/>
      <c r="Y569" s="6">
        <f t="shared" si="339"/>
        <v>0</v>
      </c>
      <c r="Z569" s="12"/>
      <c r="AA569" s="24"/>
      <c r="AB569" s="24"/>
    </row>
    <row r="570" spans="1:28" ht="13.5" hidden="1" customHeight="1" x14ac:dyDescent="0.25">
      <c r="A570" s="56"/>
      <c r="B570" s="52"/>
      <c r="C570" s="52"/>
      <c r="D570" s="50"/>
      <c r="E570" s="12"/>
      <c r="F570" s="12"/>
      <c r="G570" s="12"/>
      <c r="H570" s="6">
        <f t="shared" si="335"/>
        <v>0</v>
      </c>
      <c r="I570" s="6"/>
      <c r="J570" s="6">
        <f t="shared" si="336"/>
        <v>0</v>
      </c>
      <c r="K570" s="12"/>
      <c r="L570" s="24"/>
      <c r="M570" s="24"/>
      <c r="N570" s="12"/>
      <c r="O570" s="12"/>
      <c r="P570" s="12"/>
      <c r="Q570" s="6">
        <f t="shared" si="337"/>
        <v>0</v>
      </c>
      <c r="R570" s="6"/>
      <c r="S570" s="6">
        <f t="shared" si="338"/>
        <v>0</v>
      </c>
      <c r="T570" s="12"/>
      <c r="U570" s="24"/>
      <c r="V570" s="24"/>
      <c r="W570" s="6"/>
      <c r="X570" s="6"/>
      <c r="Y570" s="6">
        <f t="shared" si="339"/>
        <v>0</v>
      </c>
      <c r="Z570" s="12"/>
      <c r="AA570" s="24"/>
      <c r="AB570" s="24"/>
    </row>
    <row r="571" spans="1:28" ht="13.5" hidden="1" customHeight="1" x14ac:dyDescent="0.25">
      <c r="A571" s="56"/>
      <c r="B571" s="54" t="s">
        <v>356</v>
      </c>
      <c r="C571" s="54"/>
      <c r="D571" s="54"/>
      <c r="E571" s="10">
        <f>IF(G571=0,0,(E573*G573+E575*G575+E577*G577)/G571)</f>
        <v>0</v>
      </c>
      <c r="F571" s="10">
        <f>IF(G571=0,0,(F573*G573+F575*G575+F577*G577)/G571)</f>
        <v>0</v>
      </c>
      <c r="G571" s="11">
        <f>G573+G575+G577</f>
        <v>0</v>
      </c>
      <c r="H571" s="10">
        <f>IF(K571=0,0,(H573*K573+H575*K575+H577*K577)/K571)</f>
        <v>0</v>
      </c>
      <c r="I571" s="10"/>
      <c r="J571" s="10">
        <f>IF(K571=0,0,(J573*K573+J575*K575+J577*K577)/K571)</f>
        <v>0</v>
      </c>
      <c r="K571" s="11">
        <f>K573+K575+K577</f>
        <v>0</v>
      </c>
      <c r="L571" s="22"/>
      <c r="M571" s="22"/>
      <c r="N571" s="10">
        <f>IF(P571=0,0,(N573*P573+N575*P575+N577*P577)/P571)</f>
        <v>0</v>
      </c>
      <c r="O571" s="10">
        <f>IF(P571=0,0,(O573*P573+O575*P575+O577*P577)/P571)</f>
        <v>0</v>
      </c>
      <c r="P571" s="11">
        <f>P573+P575+P577</f>
        <v>0</v>
      </c>
      <c r="Q571" s="10">
        <f>IF(T571=0,0,(Q573*T573+Q575*T575+Q577*T577)/T571)</f>
        <v>0</v>
      </c>
      <c r="R571" s="10"/>
      <c r="S571" s="10">
        <f>IF(T571=0,0,(S573*T573+S575*T575+S577*T577)/T571)</f>
        <v>0</v>
      </c>
      <c r="T571" s="11">
        <f>T573+T575+T577</f>
        <v>0</v>
      </c>
      <c r="U571" s="22"/>
      <c r="V571" s="22"/>
      <c r="W571" s="10"/>
      <c r="X571" s="10"/>
      <c r="Y571" s="10">
        <f>IF(Z571=0,0,(Y573*Z573+Y575*Z575+Y577*Z577)/Z571)</f>
        <v>0</v>
      </c>
      <c r="Z571" s="11">
        <f>Z573+Z575+Z577</f>
        <v>0</v>
      </c>
      <c r="AA571" s="22"/>
      <c r="AB571" s="22"/>
    </row>
    <row r="572" spans="1:28" ht="13.5" hidden="1" customHeight="1" x14ac:dyDescent="0.25">
      <c r="A572" s="56"/>
      <c r="B572" s="54"/>
      <c r="C572" s="54"/>
      <c r="D572" s="54"/>
      <c r="E572" s="10">
        <f>IF(G572=0,0,(E574*G574+E576*G576+E578*G578)/G572)</f>
        <v>0</v>
      </c>
      <c r="F572" s="10">
        <f>IF(G572=0,0,(F574*G574+F576*G576+F578*G578)/G572)</f>
        <v>0</v>
      </c>
      <c r="G572" s="11">
        <f>G574+G576+G578</f>
        <v>0</v>
      </c>
      <c r="H572" s="10">
        <f>IF(K572=0,0,(H574*K574+H576*K576+H578*K578)/K572)</f>
        <v>0</v>
      </c>
      <c r="I572" s="10"/>
      <c r="J572" s="10">
        <f>IF(K572=0,0,(J574*K574+J576*K576+J578*K578)/K572)</f>
        <v>0</v>
      </c>
      <c r="K572" s="11">
        <f>K574+K576+K578</f>
        <v>0</v>
      </c>
      <c r="L572" s="22"/>
      <c r="M572" s="22"/>
      <c r="N572" s="10">
        <f>IF(P572=0,0,(N574*P574+N576*P576+N578*P578)/P572)</f>
        <v>0</v>
      </c>
      <c r="O572" s="10">
        <f>IF(P572=0,0,(O574*P574+O576*P576+O578*P578)/P572)</f>
        <v>0</v>
      </c>
      <c r="P572" s="11">
        <f>P574+P576+P578</f>
        <v>0</v>
      </c>
      <c r="Q572" s="10">
        <f>IF(T572=0,0,(Q574*T574+Q576*T576+Q578*T578)/T572)</f>
        <v>0</v>
      </c>
      <c r="R572" s="10"/>
      <c r="S572" s="10">
        <f>IF(T572=0,0,(S574*T574+S576*T576+S578*T578)/T572)</f>
        <v>0</v>
      </c>
      <c r="T572" s="11">
        <f>T574+T576+T578</f>
        <v>0</v>
      </c>
      <c r="U572" s="22"/>
      <c r="V572" s="22"/>
      <c r="W572" s="10"/>
      <c r="X572" s="10"/>
      <c r="Y572" s="10">
        <f>IF(Z572=0,0,(Y574*Z574+Y576*Z576+Y578*Z578)/Z572)</f>
        <v>0</v>
      </c>
      <c r="Z572" s="11">
        <f>Z574+Z576+Z578</f>
        <v>0</v>
      </c>
      <c r="AA572" s="22"/>
      <c r="AB572" s="22"/>
    </row>
    <row r="573" spans="1:28" ht="13.5" hidden="1" customHeight="1" x14ac:dyDescent="0.25">
      <c r="A573" s="56"/>
      <c r="B573" s="52" t="s">
        <v>357</v>
      </c>
      <c r="C573" s="52" t="s">
        <v>358</v>
      </c>
      <c r="D573" s="49"/>
      <c r="E573" s="12"/>
      <c r="F573" s="12"/>
      <c r="G573" s="35"/>
      <c r="H573" s="6">
        <f t="shared" ref="H573:H578" si="340">E573</f>
        <v>0</v>
      </c>
      <c r="I573" s="6"/>
      <c r="J573" s="6">
        <f t="shared" ref="J573:J578" si="341">F573</f>
        <v>0</v>
      </c>
      <c r="K573" s="35"/>
      <c r="L573" s="23"/>
      <c r="M573" s="23"/>
      <c r="N573" s="12"/>
      <c r="O573" s="12"/>
      <c r="P573" s="35"/>
      <c r="Q573" s="6">
        <f t="shared" ref="Q573:Q578" si="342">N573</f>
        <v>0</v>
      </c>
      <c r="R573" s="6"/>
      <c r="S573" s="6">
        <f t="shared" ref="S573:S578" si="343">O573</f>
        <v>0</v>
      </c>
      <c r="T573" s="35"/>
      <c r="U573" s="23"/>
      <c r="V573" s="23"/>
      <c r="W573" s="6"/>
      <c r="X573" s="6"/>
      <c r="Y573" s="6">
        <f t="shared" ref="Y573:Y578" si="344">T573</f>
        <v>0</v>
      </c>
      <c r="Z573" s="35"/>
      <c r="AA573" s="23"/>
      <c r="AB573" s="23"/>
    </row>
    <row r="574" spans="1:28" ht="13.5" hidden="1" customHeight="1" x14ac:dyDescent="0.25">
      <c r="A574" s="56"/>
      <c r="B574" s="52"/>
      <c r="C574" s="52"/>
      <c r="D574" s="50"/>
      <c r="E574" s="12"/>
      <c r="F574" s="12"/>
      <c r="G574" s="35"/>
      <c r="H574" s="6">
        <f t="shared" si="340"/>
        <v>0</v>
      </c>
      <c r="I574" s="6"/>
      <c r="J574" s="6">
        <f t="shared" si="341"/>
        <v>0</v>
      </c>
      <c r="K574" s="35"/>
      <c r="L574" s="23"/>
      <c r="M574" s="23"/>
      <c r="N574" s="12"/>
      <c r="O574" s="12"/>
      <c r="P574" s="35"/>
      <c r="Q574" s="6">
        <f t="shared" si="342"/>
        <v>0</v>
      </c>
      <c r="R574" s="6"/>
      <c r="S574" s="6">
        <f t="shared" si="343"/>
        <v>0</v>
      </c>
      <c r="T574" s="35"/>
      <c r="U574" s="23"/>
      <c r="V574" s="23"/>
      <c r="W574" s="6"/>
      <c r="X574" s="6"/>
      <c r="Y574" s="6">
        <f t="shared" si="344"/>
        <v>0</v>
      </c>
      <c r="Z574" s="35"/>
      <c r="AA574" s="23"/>
      <c r="AB574" s="23"/>
    </row>
    <row r="575" spans="1:28" ht="13.5" hidden="1" customHeight="1" x14ac:dyDescent="0.25">
      <c r="A575" s="56"/>
      <c r="B575" s="52"/>
      <c r="C575" s="52" t="s">
        <v>359</v>
      </c>
      <c r="D575" s="49"/>
      <c r="E575" s="12"/>
      <c r="F575" s="12"/>
      <c r="G575" s="35"/>
      <c r="H575" s="6">
        <f t="shared" si="340"/>
        <v>0</v>
      </c>
      <c r="I575" s="6"/>
      <c r="J575" s="6">
        <f t="shared" si="341"/>
        <v>0</v>
      </c>
      <c r="K575" s="35"/>
      <c r="L575" s="23"/>
      <c r="M575" s="23"/>
      <c r="N575" s="12"/>
      <c r="O575" s="12"/>
      <c r="P575" s="35"/>
      <c r="Q575" s="6">
        <f t="shared" si="342"/>
        <v>0</v>
      </c>
      <c r="R575" s="6"/>
      <c r="S575" s="6">
        <f t="shared" si="343"/>
        <v>0</v>
      </c>
      <c r="T575" s="35"/>
      <c r="U575" s="23"/>
      <c r="V575" s="23"/>
      <c r="W575" s="6"/>
      <c r="X575" s="6"/>
      <c r="Y575" s="6">
        <f t="shared" si="344"/>
        <v>0</v>
      </c>
      <c r="Z575" s="35"/>
      <c r="AA575" s="23"/>
      <c r="AB575" s="23"/>
    </row>
    <row r="576" spans="1:28" ht="13.5" hidden="1" customHeight="1" x14ac:dyDescent="0.25">
      <c r="A576" s="56"/>
      <c r="B576" s="52"/>
      <c r="C576" s="52"/>
      <c r="D576" s="50"/>
      <c r="E576" s="12"/>
      <c r="F576" s="12"/>
      <c r="G576" s="35"/>
      <c r="H576" s="6">
        <f t="shared" si="340"/>
        <v>0</v>
      </c>
      <c r="I576" s="6"/>
      <c r="J576" s="6">
        <f t="shared" si="341"/>
        <v>0</v>
      </c>
      <c r="K576" s="35"/>
      <c r="L576" s="23"/>
      <c r="M576" s="23"/>
      <c r="N576" s="12"/>
      <c r="O576" s="12"/>
      <c r="P576" s="35"/>
      <c r="Q576" s="6">
        <f t="shared" si="342"/>
        <v>0</v>
      </c>
      <c r="R576" s="6"/>
      <c r="S576" s="6">
        <f t="shared" si="343"/>
        <v>0</v>
      </c>
      <c r="T576" s="35"/>
      <c r="U576" s="23"/>
      <c r="V576" s="23"/>
      <c r="W576" s="6"/>
      <c r="X576" s="6"/>
      <c r="Y576" s="6">
        <f t="shared" si="344"/>
        <v>0</v>
      </c>
      <c r="Z576" s="35"/>
      <c r="AA576" s="23"/>
      <c r="AB576" s="23"/>
    </row>
    <row r="577" spans="1:28" ht="13.5" hidden="1" customHeight="1" x14ac:dyDescent="0.25">
      <c r="A577" s="56"/>
      <c r="B577" s="52"/>
      <c r="C577" s="52" t="s">
        <v>360</v>
      </c>
      <c r="D577" s="50"/>
      <c r="E577" s="12"/>
      <c r="F577" s="12"/>
      <c r="G577" s="12"/>
      <c r="H577" s="6">
        <f t="shared" si="340"/>
        <v>0</v>
      </c>
      <c r="I577" s="6"/>
      <c r="J577" s="6">
        <f t="shared" si="341"/>
        <v>0</v>
      </c>
      <c r="K577" s="12"/>
      <c r="L577" s="24"/>
      <c r="M577" s="24"/>
      <c r="N577" s="12"/>
      <c r="O577" s="12"/>
      <c r="P577" s="12"/>
      <c r="Q577" s="6">
        <f t="shared" si="342"/>
        <v>0</v>
      </c>
      <c r="R577" s="6"/>
      <c r="S577" s="6">
        <f t="shared" si="343"/>
        <v>0</v>
      </c>
      <c r="T577" s="12"/>
      <c r="U577" s="24"/>
      <c r="V577" s="24"/>
      <c r="W577" s="6"/>
      <c r="X577" s="6"/>
      <c r="Y577" s="6">
        <f t="shared" si="344"/>
        <v>0</v>
      </c>
      <c r="Z577" s="12"/>
      <c r="AA577" s="24"/>
      <c r="AB577" s="24"/>
    </row>
    <row r="578" spans="1:28" ht="13.5" hidden="1" customHeight="1" x14ac:dyDescent="0.25">
      <c r="A578" s="56"/>
      <c r="B578" s="52"/>
      <c r="C578" s="52"/>
      <c r="D578" s="50"/>
      <c r="E578" s="12"/>
      <c r="F578" s="12"/>
      <c r="G578" s="12"/>
      <c r="H578" s="6">
        <f t="shared" si="340"/>
        <v>0</v>
      </c>
      <c r="I578" s="6"/>
      <c r="J578" s="6">
        <f t="shared" si="341"/>
        <v>0</v>
      </c>
      <c r="K578" s="12"/>
      <c r="L578" s="24"/>
      <c r="M578" s="24"/>
      <c r="N578" s="12"/>
      <c r="O578" s="12"/>
      <c r="P578" s="12"/>
      <c r="Q578" s="6">
        <f t="shared" si="342"/>
        <v>0</v>
      </c>
      <c r="R578" s="6"/>
      <c r="S578" s="6">
        <f t="shared" si="343"/>
        <v>0</v>
      </c>
      <c r="T578" s="12"/>
      <c r="U578" s="24"/>
      <c r="V578" s="24"/>
      <c r="W578" s="6"/>
      <c r="X578" s="6"/>
      <c r="Y578" s="6">
        <f t="shared" si="344"/>
        <v>0</v>
      </c>
      <c r="Z578" s="12"/>
      <c r="AA578" s="24"/>
      <c r="AB578" s="24"/>
    </row>
    <row r="579" spans="1:28" ht="13.5" hidden="1" customHeight="1" x14ac:dyDescent="0.25">
      <c r="A579" s="56">
        <v>12</v>
      </c>
      <c r="B579" s="53" t="s">
        <v>361</v>
      </c>
      <c r="C579" s="53"/>
      <c r="D579" s="53"/>
      <c r="E579" s="6">
        <f>IF(G579=0,0,(E582*G582+E590*G590+E598*G598+E612*G612+E620*G620+E628*G628+E636*G636)/G579)</f>
        <v>0</v>
      </c>
      <c r="F579" s="6">
        <f>IF(G579=0,0,(F582*G582+F590*G590+F598*G598++F612*G612+F620*G620+F628*G628+F636*G636)/G579)</f>
        <v>0</v>
      </c>
      <c r="G579" s="7">
        <f>G582+G590+G598+G612+G620+G628+G636</f>
        <v>0</v>
      </c>
      <c r="H579" s="6">
        <f>IF(K579=0,0,(H582*K582+H590*K590+H598*K598+H612*K612+H620*K620+H628*K628+H636*K636)/K579)</f>
        <v>0</v>
      </c>
      <c r="I579" s="6"/>
      <c r="J579" s="6">
        <f>IF(K579=0,0,(J582*K582+J590*K590+J598*K598++J612*K612+J620*K620+J628*K628+J636*K636)/K579)</f>
        <v>0</v>
      </c>
      <c r="K579" s="7">
        <f>K582+K590+K598+K612+K620+K628+K636</f>
        <v>0</v>
      </c>
      <c r="L579" s="20"/>
      <c r="M579" s="20"/>
      <c r="N579" s="6">
        <f>IF(P579=0,0,(N582*P582+N590*P590+N598*P598+N612*P612+N620*P620+N628*P628+N636*P636)/P579)</f>
        <v>0</v>
      </c>
      <c r="O579" s="6">
        <f>IF(P579=0,0,(O582*P582+O590*P590+O598*P598++O612*P612+O620*P620+O628*P628+O636*P636)/P579)</f>
        <v>0</v>
      </c>
      <c r="P579" s="7">
        <f>P582+P590+P598+P612+P620+P628+P636</f>
        <v>0</v>
      </c>
      <c r="Q579" s="6">
        <f>IF(T579=0,0,(Q582*T582+Q590*T590+Q598*T598+Q612*T612+Q620*T620+Q628*T628+Q636*T636)/T579)</f>
        <v>0</v>
      </c>
      <c r="R579" s="6"/>
      <c r="S579" s="6">
        <f>IF(T579=0,0,(S582*T582+S590*T590+S598*T598++S612*T612+S620*T620+S628*T628+S636*T636)/T579)</f>
        <v>0</v>
      </c>
      <c r="T579" s="7">
        <f>T582+T590+T598+T612+T620+T628+T636</f>
        <v>0</v>
      </c>
      <c r="U579" s="20"/>
      <c r="V579" s="20"/>
      <c r="W579" s="6"/>
      <c r="X579" s="6"/>
      <c r="Y579" s="6">
        <f>IF(Z579=0,0,(Y582*Z582+Y590*Z590+Y598*Z598++Y612*Z612+Y620*Z620+Y628*Z628+Y636*Z636)/Z579)</f>
        <v>0</v>
      </c>
      <c r="Z579" s="7">
        <f>Z582+Z590+Z598+Z612+Z620+Z628+Z636</f>
        <v>0</v>
      </c>
      <c r="AA579" s="20"/>
      <c r="AB579" s="20"/>
    </row>
    <row r="580" spans="1:28" ht="13.5" hidden="1" customHeight="1" collapsed="1" x14ac:dyDescent="0.25">
      <c r="A580" s="56"/>
      <c r="B580" s="53"/>
      <c r="C580" s="53"/>
      <c r="D580" s="53"/>
      <c r="E580" s="6">
        <f>IF(G580=0,0,(E583*G583+E591*G591+E599*G599+E613*G613+E621*G621+E629*G629+E637*G637)/G580)</f>
        <v>0</v>
      </c>
      <c r="F580" s="6">
        <f>IF(G580=0,0,(F583*G583+F591*G591+F599*G599++F613*G613+F621*G621+F629*G629+F637*G637)/G580)</f>
        <v>0</v>
      </c>
      <c r="G580" s="7">
        <f>G583+G591+G599+G613+G621+G629+G637</f>
        <v>0</v>
      </c>
      <c r="H580" s="6">
        <f>IF(K580=0,0,(H583*K583+H591*K591+H599*K599+H613*K613+H621*K621+H629*K629+H637*K637)/K580)</f>
        <v>0</v>
      </c>
      <c r="I580" s="6"/>
      <c r="J580" s="6">
        <f>IF(K580=0,0,(J583*K583+J591*K591+J599*K599++J613*K613+J621*K621+J629*K629+J637*K637)/K580)</f>
        <v>0</v>
      </c>
      <c r="K580" s="7">
        <f>K583+K591+K599+K613+K621+K629+K637</f>
        <v>0</v>
      </c>
      <c r="L580" s="20"/>
      <c r="M580" s="20"/>
      <c r="N580" s="6">
        <f>IF(P580=0,0,(N583*P583+N591*P591+N599*P599+N613*P613+N621*P621+N629*P629+N637*P637)/P580)</f>
        <v>0</v>
      </c>
      <c r="O580" s="6">
        <f>IF(P580=0,0,(O583*P583+O591*P591+O599*P599++O613*P613+O621*P621+O629*P629+O637*P637)/P580)</f>
        <v>0</v>
      </c>
      <c r="P580" s="7">
        <f>P583+P591+P599+P613+P621+P629+P637</f>
        <v>0</v>
      </c>
      <c r="Q580" s="6">
        <f>IF(T580=0,0,(Q583*T583+Q591*T591+Q599*T599+Q613*T613+Q621*T621+Q629*T629+Q637*T637)/T580)</f>
        <v>0</v>
      </c>
      <c r="R580" s="6"/>
      <c r="S580" s="6">
        <f>IF(T580=0,0,(S583*T583+S591*T591+S599*T599++S613*T613+S621*T621+S629*T629+S637*T637)/T580)</f>
        <v>0</v>
      </c>
      <c r="T580" s="7">
        <f>T583+T591+T599+T613+T621+T629+T637</f>
        <v>0</v>
      </c>
      <c r="U580" s="20"/>
      <c r="V580" s="20"/>
      <c r="W580" s="6"/>
      <c r="X580" s="6"/>
      <c r="Y580" s="6">
        <f>IF(Z580=0,0,(Y583*Z583+Y591*Z591+Y599*Z599++Y613*Z613+Y621*Z621+Y629*Z629+Y637*Z637)/Z580)</f>
        <v>0</v>
      </c>
      <c r="Z580" s="7">
        <f>Z583+Z591+Z599+Z613+Z621+Z629+Z637</f>
        <v>0</v>
      </c>
      <c r="AA580" s="20"/>
      <c r="AB580" s="20"/>
    </row>
    <row r="581" spans="1:28" s="5" customFormat="1" ht="13.5" hidden="1" customHeight="1" x14ac:dyDescent="0.25">
      <c r="A581" s="56"/>
      <c r="B581" s="4"/>
      <c r="C581" s="4"/>
      <c r="D581" s="4"/>
      <c r="E581" s="4"/>
      <c r="F581" s="4"/>
      <c r="G581" s="8"/>
      <c r="H581" s="9"/>
      <c r="I581" s="9"/>
      <c r="J581" s="9"/>
      <c r="K581" s="8"/>
      <c r="L581" s="21"/>
      <c r="M581" s="21"/>
      <c r="N581" s="4"/>
      <c r="O581" s="4"/>
      <c r="P581" s="4"/>
      <c r="Q581" s="9"/>
      <c r="R581" s="9"/>
      <c r="S581" s="9"/>
      <c r="T581" s="8"/>
      <c r="U581" s="21"/>
      <c r="V581" s="21"/>
      <c r="W581" s="9"/>
      <c r="X581" s="9"/>
      <c r="Y581" s="9"/>
      <c r="Z581" s="8"/>
      <c r="AA581" s="21"/>
      <c r="AB581" s="21"/>
    </row>
    <row r="582" spans="1:28" ht="13.5" hidden="1" customHeight="1" x14ac:dyDescent="0.25">
      <c r="A582" s="56"/>
      <c r="B582" s="54" t="s">
        <v>362</v>
      </c>
      <c r="C582" s="54"/>
      <c r="D582" s="54"/>
      <c r="E582" s="10">
        <f>IF(G582=0,0,(E584*G584+E586*G586+E588*G588)/G582)</f>
        <v>0</v>
      </c>
      <c r="F582" s="10">
        <f>IF(G582=0,0,(F584*G584+F586*G586+F588*G588)/G582)</f>
        <v>0</v>
      </c>
      <c r="G582" s="11">
        <f>G584+G586+G588</f>
        <v>0</v>
      </c>
      <c r="H582" s="10">
        <f>IF(K582=0,0,(H584*K584+H586*K586+H588*K588)/K582)</f>
        <v>0</v>
      </c>
      <c r="I582" s="10"/>
      <c r="J582" s="10">
        <f>IF(K582=0,0,(J584*K584+J586*K586+J588*K588)/K582)</f>
        <v>0</v>
      </c>
      <c r="K582" s="11">
        <f>K584+K586+K588</f>
        <v>0</v>
      </c>
      <c r="L582" s="22"/>
      <c r="M582" s="22"/>
      <c r="N582" s="10">
        <f>IF(P582=0,0,(N584*P584+N586*P586+N588*P588)/P582)</f>
        <v>0</v>
      </c>
      <c r="O582" s="10">
        <f>IF(P582=0,0,(O584*P584+O586*P586+O588*P588)/P582)</f>
        <v>0</v>
      </c>
      <c r="P582" s="11">
        <f>P584+P586+P588</f>
        <v>0</v>
      </c>
      <c r="Q582" s="10">
        <f>IF(T582=0,0,(Q584*T584+Q586*T586+Q588*T588)/T582)</f>
        <v>0</v>
      </c>
      <c r="R582" s="10"/>
      <c r="S582" s="10">
        <f>IF(T582=0,0,(S584*T584+S586*T586+S588*T588)/T582)</f>
        <v>0</v>
      </c>
      <c r="T582" s="11">
        <f>T584+T586+T588</f>
        <v>0</v>
      </c>
      <c r="U582" s="22"/>
      <c r="V582" s="22"/>
      <c r="W582" s="10"/>
      <c r="X582" s="10"/>
      <c r="Y582" s="10">
        <f>IF(Z582=0,0,(Y584*Z584+Y586*Z586+Y588*Z588)/Z582)</f>
        <v>0</v>
      </c>
      <c r="Z582" s="11">
        <f>Z584+Z586+Z588</f>
        <v>0</v>
      </c>
      <c r="AA582" s="22"/>
      <c r="AB582" s="22"/>
    </row>
    <row r="583" spans="1:28" ht="13.5" hidden="1" customHeight="1" x14ac:dyDescent="0.25">
      <c r="A583" s="56"/>
      <c r="B583" s="54"/>
      <c r="C583" s="54"/>
      <c r="D583" s="54"/>
      <c r="E583" s="10">
        <f>IF(G583=0,0,(E585*G585+E587*G587+E589*G589)/G583)</f>
        <v>0</v>
      </c>
      <c r="F583" s="10">
        <f>IF(G583=0,0,(F585*G585+F587*G587+F589*G589)/G583)</f>
        <v>0</v>
      </c>
      <c r="G583" s="11">
        <f>G585+G587+G589</f>
        <v>0</v>
      </c>
      <c r="H583" s="10">
        <f>IF(K583=0,0,(H585*K585+H587*K587+H589*K589)/K583)</f>
        <v>0</v>
      </c>
      <c r="I583" s="10"/>
      <c r="J583" s="10">
        <f>IF(K583=0,0,(J585*K585+J587*K587+J589*K589)/K583)</f>
        <v>0</v>
      </c>
      <c r="K583" s="11">
        <f>K585+K587+K589</f>
        <v>0</v>
      </c>
      <c r="L583" s="22"/>
      <c r="M583" s="22"/>
      <c r="N583" s="10">
        <f>IF(P583=0,0,(N585*P585+N587*P587+N589*P589)/P583)</f>
        <v>0</v>
      </c>
      <c r="O583" s="10">
        <f>IF(P583=0,0,(O585*P585+O587*P587+O589*P589)/P583)</f>
        <v>0</v>
      </c>
      <c r="P583" s="11">
        <f>P585+P587+P589</f>
        <v>0</v>
      </c>
      <c r="Q583" s="10">
        <f>IF(T583=0,0,(Q585*T585+Q587*T587+Q589*T589)/T583)</f>
        <v>0</v>
      </c>
      <c r="R583" s="10"/>
      <c r="S583" s="10">
        <f>IF(T583=0,0,(S585*T585+S587*T587+S589*T589)/T583)</f>
        <v>0</v>
      </c>
      <c r="T583" s="11">
        <f>T585+T587+T589</f>
        <v>0</v>
      </c>
      <c r="U583" s="22"/>
      <c r="V583" s="22"/>
      <c r="W583" s="10"/>
      <c r="X583" s="10"/>
      <c r="Y583" s="10">
        <f>IF(Z583=0,0,(Y585*Z585+Y587*Z587+Y589*Z589)/Z583)</f>
        <v>0</v>
      </c>
      <c r="Z583" s="11">
        <f>Z585+Z587+Z589</f>
        <v>0</v>
      </c>
      <c r="AA583" s="22"/>
      <c r="AB583" s="22"/>
    </row>
    <row r="584" spans="1:28" ht="13.5" hidden="1" customHeight="1" x14ac:dyDescent="0.25">
      <c r="A584" s="56"/>
      <c r="B584" s="52" t="s">
        <v>363</v>
      </c>
      <c r="C584" s="52" t="s">
        <v>364</v>
      </c>
      <c r="D584" s="49"/>
      <c r="E584" s="12"/>
      <c r="F584" s="12"/>
      <c r="G584" s="35"/>
      <c r="H584" s="6">
        <f t="shared" ref="H584:H589" si="345">E584</f>
        <v>0</v>
      </c>
      <c r="I584" s="6"/>
      <c r="J584" s="6">
        <f t="shared" ref="J584:J589" si="346">F584</f>
        <v>0</v>
      </c>
      <c r="K584" s="35"/>
      <c r="L584" s="23"/>
      <c r="M584" s="23"/>
      <c r="N584" s="12"/>
      <c r="O584" s="12"/>
      <c r="P584" s="35"/>
      <c r="Q584" s="6">
        <f t="shared" ref="Q584:Q589" si="347">N584</f>
        <v>0</v>
      </c>
      <c r="R584" s="6"/>
      <c r="S584" s="6">
        <f t="shared" ref="S584:S589" si="348">O584</f>
        <v>0</v>
      </c>
      <c r="T584" s="35"/>
      <c r="U584" s="23"/>
      <c r="V584" s="23"/>
      <c r="W584" s="6"/>
      <c r="X584" s="6"/>
      <c r="Y584" s="6">
        <f t="shared" ref="Y584:Y589" si="349">T584</f>
        <v>0</v>
      </c>
      <c r="Z584" s="35"/>
      <c r="AA584" s="23"/>
      <c r="AB584" s="23"/>
    </row>
    <row r="585" spans="1:28" ht="13.5" hidden="1" customHeight="1" x14ac:dyDescent="0.25">
      <c r="A585" s="56"/>
      <c r="B585" s="52"/>
      <c r="C585" s="52"/>
      <c r="D585" s="50"/>
      <c r="E585" s="12"/>
      <c r="F585" s="12"/>
      <c r="G585" s="35"/>
      <c r="H585" s="6">
        <f t="shared" si="345"/>
        <v>0</v>
      </c>
      <c r="I585" s="6"/>
      <c r="J585" s="6">
        <f t="shared" si="346"/>
        <v>0</v>
      </c>
      <c r="K585" s="35"/>
      <c r="L585" s="23"/>
      <c r="M585" s="23"/>
      <c r="N585" s="12"/>
      <c r="O585" s="12"/>
      <c r="P585" s="35"/>
      <c r="Q585" s="6">
        <f t="shared" si="347"/>
        <v>0</v>
      </c>
      <c r="R585" s="6"/>
      <c r="S585" s="6">
        <f t="shared" si="348"/>
        <v>0</v>
      </c>
      <c r="T585" s="35"/>
      <c r="U585" s="23"/>
      <c r="V585" s="23"/>
      <c r="W585" s="6"/>
      <c r="X585" s="6"/>
      <c r="Y585" s="6">
        <f t="shared" si="349"/>
        <v>0</v>
      </c>
      <c r="Z585" s="35"/>
      <c r="AA585" s="23"/>
      <c r="AB585" s="23"/>
    </row>
    <row r="586" spans="1:28" ht="13.5" hidden="1" customHeight="1" x14ac:dyDescent="0.25">
      <c r="A586" s="56"/>
      <c r="B586" s="52"/>
      <c r="C586" s="52" t="s">
        <v>365</v>
      </c>
      <c r="D586" s="49"/>
      <c r="E586" s="12"/>
      <c r="F586" s="12"/>
      <c r="G586" s="35"/>
      <c r="H586" s="6">
        <f t="shared" si="345"/>
        <v>0</v>
      </c>
      <c r="I586" s="6"/>
      <c r="J586" s="6">
        <f t="shared" si="346"/>
        <v>0</v>
      </c>
      <c r="K586" s="35"/>
      <c r="L586" s="23"/>
      <c r="M586" s="23"/>
      <c r="N586" s="12"/>
      <c r="O586" s="12"/>
      <c r="P586" s="35"/>
      <c r="Q586" s="6">
        <f t="shared" si="347"/>
        <v>0</v>
      </c>
      <c r="R586" s="6"/>
      <c r="S586" s="6">
        <f t="shared" si="348"/>
        <v>0</v>
      </c>
      <c r="T586" s="35"/>
      <c r="U586" s="23"/>
      <c r="V586" s="23"/>
      <c r="W586" s="6"/>
      <c r="X586" s="6"/>
      <c r="Y586" s="6">
        <f t="shared" si="349"/>
        <v>0</v>
      </c>
      <c r="Z586" s="35"/>
      <c r="AA586" s="23"/>
      <c r="AB586" s="23"/>
    </row>
    <row r="587" spans="1:28" ht="13.5" hidden="1" customHeight="1" x14ac:dyDescent="0.25">
      <c r="A587" s="56"/>
      <c r="B587" s="52"/>
      <c r="C587" s="52"/>
      <c r="D587" s="50"/>
      <c r="E587" s="12"/>
      <c r="F587" s="12"/>
      <c r="G587" s="35"/>
      <c r="H587" s="6">
        <f t="shared" si="345"/>
        <v>0</v>
      </c>
      <c r="I587" s="6"/>
      <c r="J587" s="6">
        <f t="shared" si="346"/>
        <v>0</v>
      </c>
      <c r="K587" s="35"/>
      <c r="L587" s="23"/>
      <c r="M587" s="23"/>
      <c r="N587" s="12"/>
      <c r="O587" s="12"/>
      <c r="P587" s="35"/>
      <c r="Q587" s="6">
        <f t="shared" si="347"/>
        <v>0</v>
      </c>
      <c r="R587" s="6"/>
      <c r="S587" s="6">
        <f t="shared" si="348"/>
        <v>0</v>
      </c>
      <c r="T587" s="35"/>
      <c r="U587" s="23"/>
      <c r="V587" s="23"/>
      <c r="W587" s="6"/>
      <c r="X587" s="6"/>
      <c r="Y587" s="6">
        <f t="shared" si="349"/>
        <v>0</v>
      </c>
      <c r="Z587" s="35"/>
      <c r="AA587" s="23"/>
      <c r="AB587" s="23"/>
    </row>
    <row r="588" spans="1:28" ht="13.5" hidden="1" customHeight="1" x14ac:dyDescent="0.25">
      <c r="A588" s="56"/>
      <c r="B588" s="52"/>
      <c r="C588" s="52" t="s">
        <v>366</v>
      </c>
      <c r="D588" s="50"/>
      <c r="E588" s="12"/>
      <c r="F588" s="12"/>
      <c r="G588" s="12"/>
      <c r="H588" s="6">
        <f t="shared" si="345"/>
        <v>0</v>
      </c>
      <c r="I588" s="6"/>
      <c r="J588" s="6">
        <f t="shared" si="346"/>
        <v>0</v>
      </c>
      <c r="K588" s="12"/>
      <c r="L588" s="24"/>
      <c r="M588" s="24"/>
      <c r="N588" s="12"/>
      <c r="O588" s="12"/>
      <c r="P588" s="12"/>
      <c r="Q588" s="6">
        <f t="shared" si="347"/>
        <v>0</v>
      </c>
      <c r="R588" s="6"/>
      <c r="S588" s="6">
        <f t="shared" si="348"/>
        <v>0</v>
      </c>
      <c r="T588" s="12"/>
      <c r="U588" s="24"/>
      <c r="V588" s="24"/>
      <c r="W588" s="6"/>
      <c r="X588" s="6"/>
      <c r="Y588" s="6">
        <f t="shared" si="349"/>
        <v>0</v>
      </c>
      <c r="Z588" s="12"/>
      <c r="AA588" s="24"/>
      <c r="AB588" s="24"/>
    </row>
    <row r="589" spans="1:28" ht="13.5" hidden="1" customHeight="1" x14ac:dyDescent="0.25">
      <c r="A589" s="56"/>
      <c r="B589" s="52"/>
      <c r="C589" s="52"/>
      <c r="D589" s="50"/>
      <c r="E589" s="12"/>
      <c r="F589" s="12"/>
      <c r="G589" s="12"/>
      <c r="H589" s="6">
        <f t="shared" si="345"/>
        <v>0</v>
      </c>
      <c r="I589" s="6"/>
      <c r="J589" s="6">
        <f t="shared" si="346"/>
        <v>0</v>
      </c>
      <c r="K589" s="12"/>
      <c r="L589" s="24"/>
      <c r="M589" s="24"/>
      <c r="N589" s="12"/>
      <c r="O589" s="12"/>
      <c r="P589" s="12"/>
      <c r="Q589" s="6">
        <f t="shared" si="347"/>
        <v>0</v>
      </c>
      <c r="R589" s="6"/>
      <c r="S589" s="6">
        <f t="shared" si="348"/>
        <v>0</v>
      </c>
      <c r="T589" s="12"/>
      <c r="U589" s="24"/>
      <c r="V589" s="24"/>
      <c r="W589" s="6"/>
      <c r="X589" s="6"/>
      <c r="Y589" s="6">
        <f t="shared" si="349"/>
        <v>0</v>
      </c>
      <c r="Z589" s="12"/>
      <c r="AA589" s="24"/>
      <c r="AB589" s="24"/>
    </row>
    <row r="590" spans="1:28" ht="13.5" hidden="1" customHeight="1" x14ac:dyDescent="0.25">
      <c r="A590" s="56"/>
      <c r="B590" s="54" t="s">
        <v>367</v>
      </c>
      <c r="C590" s="54"/>
      <c r="D590" s="54"/>
      <c r="E590" s="10">
        <f>IF(G590=0,0,(E592*G592+E594*G594+E596*G596)/G590)</f>
        <v>0</v>
      </c>
      <c r="F590" s="10">
        <f>IF(G590=0,0,(F592*G592+F594*G594+F596*G596)/G590)</f>
        <v>0</v>
      </c>
      <c r="G590" s="11">
        <f>G592+G594+G596</f>
        <v>0</v>
      </c>
      <c r="H590" s="10">
        <f>IF(K590=0,0,(H592*K592+H594*K594+H596*K596)/K590)</f>
        <v>0</v>
      </c>
      <c r="I590" s="10"/>
      <c r="J590" s="10">
        <f>IF(K590=0,0,(J592*K592+J594*K594+J596*K596)/K590)</f>
        <v>0</v>
      </c>
      <c r="K590" s="11">
        <f>K592+K594+K596</f>
        <v>0</v>
      </c>
      <c r="L590" s="22"/>
      <c r="M590" s="22"/>
      <c r="N590" s="10">
        <f>IF(P590=0,0,(N592*P592+N594*P594+N596*P596)/P590)</f>
        <v>0</v>
      </c>
      <c r="O590" s="10">
        <f>IF(P590=0,0,(O592*P592+O594*P594+O596*P596)/P590)</f>
        <v>0</v>
      </c>
      <c r="P590" s="11">
        <f>P592+P594+P596</f>
        <v>0</v>
      </c>
      <c r="Q590" s="10">
        <f>IF(T590=0,0,(Q592*T592+Q594*T594+Q596*T596)/T590)</f>
        <v>0</v>
      </c>
      <c r="R590" s="10"/>
      <c r="S590" s="10">
        <f>IF(T590=0,0,(S592*T592+S594*T594+S596*T596)/T590)</f>
        <v>0</v>
      </c>
      <c r="T590" s="11">
        <f>T592+T594+T596</f>
        <v>0</v>
      </c>
      <c r="U590" s="22"/>
      <c r="V590" s="22"/>
      <c r="W590" s="10"/>
      <c r="X590" s="10"/>
      <c r="Y590" s="10">
        <f>IF(Z590=0,0,(Y592*Z592+Y594*Z594+Y596*Z596)/Z590)</f>
        <v>0</v>
      </c>
      <c r="Z590" s="11">
        <f>Z592+Z594+Z596</f>
        <v>0</v>
      </c>
      <c r="AA590" s="22"/>
      <c r="AB590" s="22"/>
    </row>
    <row r="591" spans="1:28" ht="13.5" hidden="1" customHeight="1" x14ac:dyDescent="0.25">
      <c r="A591" s="56"/>
      <c r="B591" s="54"/>
      <c r="C591" s="54"/>
      <c r="D591" s="54"/>
      <c r="E591" s="10">
        <f>IF(G591=0,0,(E593*G593+E595*G595+E597*G597)/G591)</f>
        <v>0</v>
      </c>
      <c r="F591" s="10">
        <f>IF(G591=0,0,(F593*G593+F595*G595+F597*G597)/G591)</f>
        <v>0</v>
      </c>
      <c r="G591" s="11">
        <f>G593+G595+G597</f>
        <v>0</v>
      </c>
      <c r="H591" s="10">
        <f>IF(K591=0,0,(H593*K593+H595*K595+H597*K597)/K591)</f>
        <v>0</v>
      </c>
      <c r="I591" s="10"/>
      <c r="J591" s="10">
        <f>IF(K591=0,0,(J593*K593+J595*K595+J597*K597)/K591)</f>
        <v>0</v>
      </c>
      <c r="K591" s="11">
        <f>K593+K595+K597</f>
        <v>0</v>
      </c>
      <c r="L591" s="22"/>
      <c r="M591" s="22"/>
      <c r="N591" s="10">
        <f>IF(P591=0,0,(N593*P593+N595*P595+N597*P597)/P591)</f>
        <v>0</v>
      </c>
      <c r="O591" s="10">
        <f>IF(P591=0,0,(O593*P593+O595*P595+O597*P597)/P591)</f>
        <v>0</v>
      </c>
      <c r="P591" s="11">
        <f>P593+P595+P597</f>
        <v>0</v>
      </c>
      <c r="Q591" s="10">
        <f>IF(T591=0,0,(Q593*T593+Q595*T595+Q597*T597)/T591)</f>
        <v>0</v>
      </c>
      <c r="R591" s="10"/>
      <c r="S591" s="10">
        <f>IF(T591=0,0,(S593*T593+S595*T595+S597*T597)/T591)</f>
        <v>0</v>
      </c>
      <c r="T591" s="11">
        <f>T593+T595+T597</f>
        <v>0</v>
      </c>
      <c r="U591" s="22"/>
      <c r="V591" s="22"/>
      <c r="W591" s="10"/>
      <c r="X591" s="10"/>
      <c r="Y591" s="10">
        <f>IF(Z591=0,0,(Y593*Z593+Y595*Z595+Y597*Z597)/Z591)</f>
        <v>0</v>
      </c>
      <c r="Z591" s="11">
        <f>Z593+Z595+Z597</f>
        <v>0</v>
      </c>
      <c r="AA591" s="22"/>
      <c r="AB591" s="22"/>
    </row>
    <row r="592" spans="1:28" ht="13.5" hidden="1" customHeight="1" x14ac:dyDescent="0.25">
      <c r="A592" s="56"/>
      <c r="B592" s="52" t="s">
        <v>368</v>
      </c>
      <c r="C592" s="52" t="s">
        <v>369</v>
      </c>
      <c r="D592" s="49"/>
      <c r="E592" s="12"/>
      <c r="F592" s="12"/>
      <c r="G592" s="35"/>
      <c r="H592" s="6">
        <f t="shared" ref="H592:H597" si="350">E592</f>
        <v>0</v>
      </c>
      <c r="I592" s="6"/>
      <c r="J592" s="6">
        <f t="shared" ref="J592:J597" si="351">F592</f>
        <v>0</v>
      </c>
      <c r="K592" s="35"/>
      <c r="L592" s="23"/>
      <c r="M592" s="23"/>
      <c r="N592" s="12"/>
      <c r="O592" s="12"/>
      <c r="P592" s="35"/>
      <c r="Q592" s="6">
        <f t="shared" ref="Q592:Q597" si="352">N592</f>
        <v>0</v>
      </c>
      <c r="R592" s="6"/>
      <c r="S592" s="6">
        <f t="shared" ref="S592:S597" si="353">O592</f>
        <v>0</v>
      </c>
      <c r="T592" s="35"/>
      <c r="U592" s="23"/>
      <c r="V592" s="23"/>
      <c r="W592" s="6"/>
      <c r="X592" s="6"/>
      <c r="Y592" s="6">
        <f t="shared" ref="Y592:Y597" si="354">T592</f>
        <v>0</v>
      </c>
      <c r="Z592" s="35"/>
      <c r="AA592" s="23"/>
      <c r="AB592" s="23"/>
    </row>
    <row r="593" spans="1:28" ht="13.5" hidden="1" customHeight="1" x14ac:dyDescent="0.25">
      <c r="A593" s="56"/>
      <c r="B593" s="52"/>
      <c r="C593" s="52"/>
      <c r="D593" s="50"/>
      <c r="E593" s="12"/>
      <c r="F593" s="12"/>
      <c r="G593" s="35"/>
      <c r="H593" s="6">
        <f t="shared" si="350"/>
        <v>0</v>
      </c>
      <c r="I593" s="6"/>
      <c r="J593" s="6">
        <f t="shared" si="351"/>
        <v>0</v>
      </c>
      <c r="K593" s="35"/>
      <c r="L593" s="23"/>
      <c r="M593" s="23"/>
      <c r="N593" s="12"/>
      <c r="O593" s="12"/>
      <c r="P593" s="35"/>
      <c r="Q593" s="6">
        <f t="shared" si="352"/>
        <v>0</v>
      </c>
      <c r="R593" s="6"/>
      <c r="S593" s="6">
        <f t="shared" si="353"/>
        <v>0</v>
      </c>
      <c r="T593" s="35"/>
      <c r="U593" s="23"/>
      <c r="V593" s="23"/>
      <c r="W593" s="6"/>
      <c r="X593" s="6"/>
      <c r="Y593" s="6">
        <f t="shared" si="354"/>
        <v>0</v>
      </c>
      <c r="Z593" s="35"/>
      <c r="AA593" s="23"/>
      <c r="AB593" s="23"/>
    </row>
    <row r="594" spans="1:28" ht="13.5" hidden="1" customHeight="1" x14ac:dyDescent="0.25">
      <c r="A594" s="56"/>
      <c r="B594" s="52"/>
      <c r="C594" s="52" t="s">
        <v>370</v>
      </c>
      <c r="D594" s="49"/>
      <c r="E594" s="12"/>
      <c r="F594" s="12"/>
      <c r="G594" s="35"/>
      <c r="H594" s="6">
        <f t="shared" si="350"/>
        <v>0</v>
      </c>
      <c r="I594" s="6"/>
      <c r="J594" s="6">
        <f t="shared" si="351"/>
        <v>0</v>
      </c>
      <c r="K594" s="35"/>
      <c r="L594" s="23"/>
      <c r="M594" s="23"/>
      <c r="N594" s="12"/>
      <c r="O594" s="12"/>
      <c r="P594" s="35"/>
      <c r="Q594" s="6">
        <f t="shared" si="352"/>
        <v>0</v>
      </c>
      <c r="R594" s="6"/>
      <c r="S594" s="6">
        <f t="shared" si="353"/>
        <v>0</v>
      </c>
      <c r="T594" s="35"/>
      <c r="U594" s="23"/>
      <c r="V594" s="23"/>
      <c r="W594" s="6"/>
      <c r="X594" s="6"/>
      <c r="Y594" s="6">
        <f t="shared" si="354"/>
        <v>0</v>
      </c>
      <c r="Z594" s="35"/>
      <c r="AA594" s="23"/>
      <c r="AB594" s="23"/>
    </row>
    <row r="595" spans="1:28" ht="13.5" hidden="1" customHeight="1" x14ac:dyDescent="0.25">
      <c r="A595" s="56"/>
      <c r="B595" s="52"/>
      <c r="C595" s="52"/>
      <c r="D595" s="50"/>
      <c r="E595" s="12"/>
      <c r="F595" s="12"/>
      <c r="G595" s="35"/>
      <c r="H595" s="6">
        <f t="shared" si="350"/>
        <v>0</v>
      </c>
      <c r="I595" s="6"/>
      <c r="J595" s="6">
        <f t="shared" si="351"/>
        <v>0</v>
      </c>
      <c r="K595" s="35"/>
      <c r="L595" s="23"/>
      <c r="M595" s="23"/>
      <c r="N595" s="12"/>
      <c r="O595" s="12"/>
      <c r="P595" s="35"/>
      <c r="Q595" s="6">
        <f t="shared" si="352"/>
        <v>0</v>
      </c>
      <c r="R595" s="6"/>
      <c r="S595" s="6">
        <f t="shared" si="353"/>
        <v>0</v>
      </c>
      <c r="T595" s="35"/>
      <c r="U595" s="23"/>
      <c r="V595" s="23"/>
      <c r="W595" s="6"/>
      <c r="X595" s="6"/>
      <c r="Y595" s="6">
        <f t="shared" si="354"/>
        <v>0</v>
      </c>
      <c r="Z595" s="35"/>
      <c r="AA595" s="23"/>
      <c r="AB595" s="23"/>
    </row>
    <row r="596" spans="1:28" ht="13.5" hidden="1" customHeight="1" x14ac:dyDescent="0.25">
      <c r="A596" s="56"/>
      <c r="B596" s="52"/>
      <c r="C596" s="52" t="s">
        <v>371</v>
      </c>
      <c r="D596" s="50"/>
      <c r="E596" s="12"/>
      <c r="F596" s="12"/>
      <c r="G596" s="12"/>
      <c r="H596" s="6">
        <f t="shared" si="350"/>
        <v>0</v>
      </c>
      <c r="I596" s="6"/>
      <c r="J596" s="6">
        <f t="shared" si="351"/>
        <v>0</v>
      </c>
      <c r="K596" s="12"/>
      <c r="L596" s="24"/>
      <c r="M596" s="24"/>
      <c r="N596" s="12"/>
      <c r="O596" s="12"/>
      <c r="P596" s="12"/>
      <c r="Q596" s="6">
        <f t="shared" si="352"/>
        <v>0</v>
      </c>
      <c r="R596" s="6"/>
      <c r="S596" s="6">
        <f t="shared" si="353"/>
        <v>0</v>
      </c>
      <c r="T596" s="12"/>
      <c r="U596" s="24"/>
      <c r="V596" s="24"/>
      <c r="W596" s="6"/>
      <c r="X596" s="6"/>
      <c r="Y596" s="6">
        <f t="shared" si="354"/>
        <v>0</v>
      </c>
      <c r="Z596" s="12"/>
      <c r="AA596" s="24"/>
      <c r="AB596" s="24"/>
    </row>
    <row r="597" spans="1:28" ht="13.5" hidden="1" customHeight="1" x14ac:dyDescent="0.25">
      <c r="A597" s="56"/>
      <c r="B597" s="52"/>
      <c r="C597" s="52"/>
      <c r="D597" s="50"/>
      <c r="E597" s="12"/>
      <c r="F597" s="12"/>
      <c r="G597" s="12"/>
      <c r="H597" s="6">
        <f t="shared" si="350"/>
        <v>0</v>
      </c>
      <c r="I597" s="6"/>
      <c r="J597" s="6">
        <f t="shared" si="351"/>
        <v>0</v>
      </c>
      <c r="K597" s="12"/>
      <c r="L597" s="24"/>
      <c r="M597" s="24"/>
      <c r="N597" s="12"/>
      <c r="O597" s="12"/>
      <c r="P597" s="12"/>
      <c r="Q597" s="6">
        <f t="shared" si="352"/>
        <v>0</v>
      </c>
      <c r="R597" s="6"/>
      <c r="S597" s="6">
        <f t="shared" si="353"/>
        <v>0</v>
      </c>
      <c r="T597" s="12"/>
      <c r="U597" s="24"/>
      <c r="V597" s="24"/>
      <c r="W597" s="6"/>
      <c r="X597" s="6"/>
      <c r="Y597" s="6">
        <f t="shared" si="354"/>
        <v>0</v>
      </c>
      <c r="Z597" s="12"/>
      <c r="AA597" s="24"/>
      <c r="AB597" s="24"/>
    </row>
    <row r="598" spans="1:28" ht="13.5" hidden="1" customHeight="1" x14ac:dyDescent="0.25">
      <c r="A598" s="56"/>
      <c r="B598" s="54" t="s">
        <v>372</v>
      </c>
      <c r="C598" s="54"/>
      <c r="D598" s="54"/>
      <c r="E598" s="10">
        <f>IF(G598=0,0,(E600*G600+E602*G602+E604*G604+E606*G606+E608*G608+E610*G610)/G598)</f>
        <v>0</v>
      </c>
      <c r="F598" s="10">
        <f>IF(G598=0,0,(F600*G600+F602*G602+F604*G604+F606*G606+F608*G608+F610*G610)/G598)</f>
        <v>0</v>
      </c>
      <c r="G598" s="11">
        <f>G600+G602+G604+G606+G608+G610</f>
        <v>0</v>
      </c>
      <c r="H598" s="10">
        <f>IF(K598=0,0,(H600*K600+H602*K602+H604*K604+H606*K606+H608*K608+H610*K610)/K598)</f>
        <v>0</v>
      </c>
      <c r="I598" s="10"/>
      <c r="J598" s="10">
        <f>IF(K598=0,0,(J600*K600+J602*K602+J604*K604+J606*K606+J608*K608+J610*K610)/K598)</f>
        <v>0</v>
      </c>
      <c r="K598" s="11">
        <f>K600+K602+K604+K606+K608+K610</f>
        <v>0</v>
      </c>
      <c r="L598" s="22"/>
      <c r="M598" s="22"/>
      <c r="N598" s="10">
        <f>IF(P598=0,0,(N600*P600+N602*P602+N604*P604+N606*P606+N608*P608+N610*P610)/P598)</f>
        <v>0</v>
      </c>
      <c r="O598" s="10">
        <f>IF(P598=0,0,(O600*P600+O602*P602+O604*P604+O606*P606+O608*P608+O610*P610)/P598)</f>
        <v>0</v>
      </c>
      <c r="P598" s="11">
        <f>P600+P602+P604+P606+P608+P610</f>
        <v>0</v>
      </c>
      <c r="Q598" s="10">
        <f>IF(T598=0,0,(Q600*T600+Q602*T602+Q604*T604+Q606*T606+Q608*T608+Q610*T610)/T598)</f>
        <v>0</v>
      </c>
      <c r="R598" s="10"/>
      <c r="S598" s="10">
        <f>IF(T598=0,0,(S600*T600+S602*T602+S604*T604+S606*T606+S608*T608+S610*T610)/T598)</f>
        <v>0</v>
      </c>
      <c r="T598" s="11">
        <f>T600+T602+T604+T606+T608+T610</f>
        <v>0</v>
      </c>
      <c r="U598" s="22"/>
      <c r="V598" s="22"/>
      <c r="W598" s="10"/>
      <c r="X598" s="10"/>
      <c r="Y598" s="10">
        <f>IF(Z598=0,0,(Y600*Z600+Y602*Z602+Y604*Z604+Y606*Z606+Y608*Z608+Y610*Z610)/Z598)</f>
        <v>0</v>
      </c>
      <c r="Z598" s="11">
        <f>Z600+Z602+Z604+Z606+Z608+Z610</f>
        <v>0</v>
      </c>
      <c r="AA598" s="22"/>
      <c r="AB598" s="22"/>
    </row>
    <row r="599" spans="1:28" ht="13.5" hidden="1" customHeight="1" x14ac:dyDescent="0.25">
      <c r="A599" s="56"/>
      <c r="B599" s="54"/>
      <c r="C599" s="54"/>
      <c r="D599" s="54"/>
      <c r="E599" s="10">
        <f>IF(G599=0,0,(E601*G601+E603*G603+E605*G605+E607*G607+E609*G609+E611*G611)/G599)</f>
        <v>0</v>
      </c>
      <c r="F599" s="10">
        <f>IF(G599=0,0,(F601*G601+F603*G603+F605*G605+F607*G607+F609*G609+F611*G611)/G599)</f>
        <v>0</v>
      </c>
      <c r="G599" s="11">
        <f>G601+G603+G605+G607+G609+G611</f>
        <v>0</v>
      </c>
      <c r="H599" s="10">
        <f>IF(K599=0,0,(H601*K601+H603*K603+H605*K605+H607*K607+H609*K609+H611*K611)/K599)</f>
        <v>0</v>
      </c>
      <c r="I599" s="10"/>
      <c r="J599" s="10">
        <f>IF(K599=0,0,(J601*K601+J603*K603+J605*K605+J607*K607+J609*K609+J611*K611)/K599)</f>
        <v>0</v>
      </c>
      <c r="K599" s="11">
        <f>K601+K603+K605+K607+K609+K611</f>
        <v>0</v>
      </c>
      <c r="L599" s="22"/>
      <c r="M599" s="22"/>
      <c r="N599" s="10">
        <f>IF(P599=0,0,(N601*P601+N603*P603+N605*P605+N607*P607+N609*P609+N611*P611)/P599)</f>
        <v>0</v>
      </c>
      <c r="O599" s="10">
        <f>IF(P599=0,0,(O601*P601+O603*P603+O605*P605+O607*P607+O609*P609+O611*P611)/P599)</f>
        <v>0</v>
      </c>
      <c r="P599" s="11">
        <f>P601+P603+P605+P607+P609+P611</f>
        <v>0</v>
      </c>
      <c r="Q599" s="10">
        <f>IF(T599=0,0,(Q601*T601+Q603*T603+Q605*T605+Q607*T607+Q609*T609+Q611*T611)/T599)</f>
        <v>0</v>
      </c>
      <c r="R599" s="10"/>
      <c r="S599" s="10">
        <f>IF(T599=0,0,(S601*T601+S603*T603+S605*T605+S607*T607+S609*T609+S611*T611)/T599)</f>
        <v>0</v>
      </c>
      <c r="T599" s="11">
        <f>T601+T603+T605+T607+T609+T611</f>
        <v>0</v>
      </c>
      <c r="U599" s="22"/>
      <c r="V599" s="22"/>
      <c r="W599" s="10"/>
      <c r="X599" s="10"/>
      <c r="Y599" s="10">
        <f>IF(Z599=0,0,(Y601*Z601+Y603*Z603+Y605*Z605+Y607*Z607+Y609*Z609+Y611*Z611)/Z599)</f>
        <v>0</v>
      </c>
      <c r="Z599" s="11">
        <f>Z601+Z603+Z605+Z607+Z609+Z611</f>
        <v>0</v>
      </c>
      <c r="AA599" s="22"/>
      <c r="AB599" s="22"/>
    </row>
    <row r="600" spans="1:28" ht="13.5" hidden="1" customHeight="1" x14ac:dyDescent="0.25">
      <c r="A600" s="56"/>
      <c r="B600" s="52" t="s">
        <v>373</v>
      </c>
      <c r="C600" s="52" t="s">
        <v>374</v>
      </c>
      <c r="D600" s="49"/>
      <c r="E600" s="12"/>
      <c r="F600" s="12"/>
      <c r="G600" s="35"/>
      <c r="H600" s="6">
        <f t="shared" ref="H600:H611" si="355">E600</f>
        <v>0</v>
      </c>
      <c r="I600" s="6"/>
      <c r="J600" s="6">
        <f t="shared" ref="J600:J611" si="356">F600</f>
        <v>0</v>
      </c>
      <c r="K600" s="35"/>
      <c r="L600" s="23"/>
      <c r="M600" s="23"/>
      <c r="N600" s="12"/>
      <c r="O600" s="12"/>
      <c r="P600" s="35"/>
      <c r="Q600" s="6">
        <f t="shared" ref="Q600:Q611" si="357">N600</f>
        <v>0</v>
      </c>
      <c r="R600" s="6"/>
      <c r="S600" s="6">
        <f t="shared" ref="S600:S611" si="358">O600</f>
        <v>0</v>
      </c>
      <c r="T600" s="35"/>
      <c r="U600" s="23"/>
      <c r="V600" s="23"/>
      <c r="W600" s="6"/>
      <c r="X600" s="6"/>
      <c r="Y600" s="6">
        <f t="shared" ref="Y600:Y611" si="359">T600</f>
        <v>0</v>
      </c>
      <c r="Z600" s="35"/>
      <c r="AA600" s="23"/>
      <c r="AB600" s="23"/>
    </row>
    <row r="601" spans="1:28" ht="13.5" hidden="1" customHeight="1" x14ac:dyDescent="0.25">
      <c r="A601" s="56"/>
      <c r="B601" s="52"/>
      <c r="C601" s="52"/>
      <c r="D601" s="50"/>
      <c r="E601" s="12"/>
      <c r="F601" s="12"/>
      <c r="G601" s="35"/>
      <c r="H601" s="6">
        <f t="shared" si="355"/>
        <v>0</v>
      </c>
      <c r="I601" s="6"/>
      <c r="J601" s="6">
        <f t="shared" si="356"/>
        <v>0</v>
      </c>
      <c r="K601" s="35"/>
      <c r="L601" s="23"/>
      <c r="M601" s="23"/>
      <c r="N601" s="12"/>
      <c r="O601" s="12"/>
      <c r="P601" s="35"/>
      <c r="Q601" s="6">
        <f t="shared" si="357"/>
        <v>0</v>
      </c>
      <c r="R601" s="6"/>
      <c r="S601" s="6">
        <f t="shared" si="358"/>
        <v>0</v>
      </c>
      <c r="T601" s="35"/>
      <c r="U601" s="23"/>
      <c r="V601" s="23"/>
      <c r="W601" s="6"/>
      <c r="X601" s="6"/>
      <c r="Y601" s="6">
        <f t="shared" si="359"/>
        <v>0</v>
      </c>
      <c r="Z601" s="35"/>
      <c r="AA601" s="23"/>
      <c r="AB601" s="23"/>
    </row>
    <row r="602" spans="1:28" ht="13.5" hidden="1" customHeight="1" x14ac:dyDescent="0.25">
      <c r="A602" s="56"/>
      <c r="B602" s="52"/>
      <c r="C602" s="52" t="s">
        <v>375</v>
      </c>
      <c r="D602" s="49"/>
      <c r="E602" s="12"/>
      <c r="F602" s="12"/>
      <c r="G602" s="35"/>
      <c r="H602" s="6">
        <f t="shared" si="355"/>
        <v>0</v>
      </c>
      <c r="I602" s="6"/>
      <c r="J602" s="6">
        <f t="shared" si="356"/>
        <v>0</v>
      </c>
      <c r="K602" s="35"/>
      <c r="L602" s="23"/>
      <c r="M602" s="23"/>
      <c r="N602" s="12"/>
      <c r="O602" s="12"/>
      <c r="P602" s="35"/>
      <c r="Q602" s="6">
        <f t="shared" si="357"/>
        <v>0</v>
      </c>
      <c r="R602" s="6"/>
      <c r="S602" s="6">
        <f t="shared" si="358"/>
        <v>0</v>
      </c>
      <c r="T602" s="35"/>
      <c r="U602" s="23"/>
      <c r="V602" s="23"/>
      <c r="W602" s="6"/>
      <c r="X602" s="6"/>
      <c r="Y602" s="6">
        <f t="shared" si="359"/>
        <v>0</v>
      </c>
      <c r="Z602" s="35"/>
      <c r="AA602" s="23"/>
      <c r="AB602" s="23"/>
    </row>
    <row r="603" spans="1:28" ht="13.5" hidden="1" customHeight="1" x14ac:dyDescent="0.25">
      <c r="A603" s="56"/>
      <c r="B603" s="52"/>
      <c r="C603" s="52"/>
      <c r="D603" s="50"/>
      <c r="E603" s="12"/>
      <c r="F603" s="12"/>
      <c r="G603" s="35"/>
      <c r="H603" s="6">
        <f t="shared" si="355"/>
        <v>0</v>
      </c>
      <c r="I603" s="6"/>
      <c r="J603" s="6">
        <f t="shared" si="356"/>
        <v>0</v>
      </c>
      <c r="K603" s="35"/>
      <c r="L603" s="23"/>
      <c r="M603" s="23"/>
      <c r="N603" s="12"/>
      <c r="O603" s="12"/>
      <c r="P603" s="35"/>
      <c r="Q603" s="6">
        <f t="shared" si="357"/>
        <v>0</v>
      </c>
      <c r="R603" s="6"/>
      <c r="S603" s="6">
        <f t="shared" si="358"/>
        <v>0</v>
      </c>
      <c r="T603" s="35"/>
      <c r="U603" s="23"/>
      <c r="V603" s="23"/>
      <c r="W603" s="6"/>
      <c r="X603" s="6"/>
      <c r="Y603" s="6">
        <f t="shared" si="359"/>
        <v>0</v>
      </c>
      <c r="Z603" s="35"/>
      <c r="AA603" s="23"/>
      <c r="AB603" s="23"/>
    </row>
    <row r="604" spans="1:28" ht="13.5" hidden="1" customHeight="1" x14ac:dyDescent="0.25">
      <c r="A604" s="56"/>
      <c r="B604" s="52"/>
      <c r="C604" s="52" t="s">
        <v>376</v>
      </c>
      <c r="D604" s="50"/>
      <c r="E604" s="12"/>
      <c r="F604" s="12"/>
      <c r="G604" s="12"/>
      <c r="H604" s="6">
        <f t="shared" si="355"/>
        <v>0</v>
      </c>
      <c r="I604" s="6"/>
      <c r="J604" s="6">
        <f t="shared" si="356"/>
        <v>0</v>
      </c>
      <c r="K604" s="12"/>
      <c r="L604" s="24"/>
      <c r="M604" s="24"/>
      <c r="N604" s="12"/>
      <c r="O604" s="12"/>
      <c r="P604" s="12"/>
      <c r="Q604" s="6">
        <f t="shared" si="357"/>
        <v>0</v>
      </c>
      <c r="R604" s="6"/>
      <c r="S604" s="6">
        <f t="shared" si="358"/>
        <v>0</v>
      </c>
      <c r="T604" s="12"/>
      <c r="U604" s="24"/>
      <c r="V604" s="24"/>
      <c r="W604" s="6"/>
      <c r="X604" s="6"/>
      <c r="Y604" s="6">
        <f t="shared" si="359"/>
        <v>0</v>
      </c>
      <c r="Z604" s="12"/>
      <c r="AA604" s="24"/>
      <c r="AB604" s="24"/>
    </row>
    <row r="605" spans="1:28" ht="13.5" hidden="1" customHeight="1" x14ac:dyDescent="0.25">
      <c r="A605" s="56"/>
      <c r="B605" s="52"/>
      <c r="C605" s="52"/>
      <c r="D605" s="50"/>
      <c r="E605" s="12"/>
      <c r="F605" s="12"/>
      <c r="G605" s="12"/>
      <c r="H605" s="6">
        <f t="shared" si="355"/>
        <v>0</v>
      </c>
      <c r="I605" s="6"/>
      <c r="J605" s="6">
        <f t="shared" si="356"/>
        <v>0</v>
      </c>
      <c r="K605" s="12"/>
      <c r="L605" s="24"/>
      <c r="M605" s="24"/>
      <c r="N605" s="12"/>
      <c r="O605" s="12"/>
      <c r="P605" s="12"/>
      <c r="Q605" s="6">
        <f t="shared" si="357"/>
        <v>0</v>
      </c>
      <c r="R605" s="6"/>
      <c r="S605" s="6">
        <f t="shared" si="358"/>
        <v>0</v>
      </c>
      <c r="T605" s="12"/>
      <c r="U605" s="24"/>
      <c r="V605" s="24"/>
      <c r="W605" s="6"/>
      <c r="X605" s="6"/>
      <c r="Y605" s="6">
        <f t="shared" si="359"/>
        <v>0</v>
      </c>
      <c r="Z605" s="12"/>
      <c r="AA605" s="24"/>
      <c r="AB605" s="24"/>
    </row>
    <row r="606" spans="1:28" ht="13.5" hidden="1" customHeight="1" x14ac:dyDescent="0.25">
      <c r="A606" s="56"/>
      <c r="B606" s="52"/>
      <c r="C606" s="52" t="s">
        <v>377</v>
      </c>
      <c r="D606" s="49"/>
      <c r="E606" s="12"/>
      <c r="F606" s="12"/>
      <c r="G606" s="35"/>
      <c r="H606" s="6">
        <f t="shared" si="355"/>
        <v>0</v>
      </c>
      <c r="I606" s="6"/>
      <c r="J606" s="6">
        <f t="shared" si="356"/>
        <v>0</v>
      </c>
      <c r="K606" s="35"/>
      <c r="L606" s="23"/>
      <c r="M606" s="23"/>
      <c r="N606" s="12"/>
      <c r="O606" s="12"/>
      <c r="P606" s="35"/>
      <c r="Q606" s="6">
        <f t="shared" si="357"/>
        <v>0</v>
      </c>
      <c r="R606" s="6"/>
      <c r="S606" s="6">
        <f t="shared" si="358"/>
        <v>0</v>
      </c>
      <c r="T606" s="35"/>
      <c r="U606" s="23"/>
      <c r="V606" s="23"/>
      <c r="W606" s="6"/>
      <c r="X606" s="6"/>
      <c r="Y606" s="6">
        <f t="shared" si="359"/>
        <v>0</v>
      </c>
      <c r="Z606" s="35"/>
      <c r="AA606" s="23"/>
      <c r="AB606" s="23"/>
    </row>
    <row r="607" spans="1:28" ht="13.5" hidden="1" customHeight="1" x14ac:dyDescent="0.25">
      <c r="A607" s="56"/>
      <c r="B607" s="52"/>
      <c r="C607" s="52"/>
      <c r="D607" s="50"/>
      <c r="E607" s="12"/>
      <c r="F607" s="12"/>
      <c r="G607" s="35"/>
      <c r="H607" s="6">
        <f t="shared" si="355"/>
        <v>0</v>
      </c>
      <c r="I607" s="6"/>
      <c r="J607" s="6">
        <f t="shared" si="356"/>
        <v>0</v>
      </c>
      <c r="K607" s="35"/>
      <c r="L607" s="23"/>
      <c r="M607" s="23"/>
      <c r="N607" s="12"/>
      <c r="O607" s="12"/>
      <c r="P607" s="35"/>
      <c r="Q607" s="6">
        <f t="shared" si="357"/>
        <v>0</v>
      </c>
      <c r="R607" s="6"/>
      <c r="S607" s="6">
        <f t="shared" si="358"/>
        <v>0</v>
      </c>
      <c r="T607" s="35"/>
      <c r="U607" s="23"/>
      <c r="V607" s="23"/>
      <c r="W607" s="6"/>
      <c r="X607" s="6"/>
      <c r="Y607" s="6">
        <f t="shared" si="359"/>
        <v>0</v>
      </c>
      <c r="Z607" s="35"/>
      <c r="AA607" s="23"/>
      <c r="AB607" s="23"/>
    </row>
    <row r="608" spans="1:28" ht="13.5" hidden="1" customHeight="1" x14ac:dyDescent="0.25">
      <c r="A608" s="56"/>
      <c r="B608" s="52"/>
      <c r="C608" s="52" t="s">
        <v>378</v>
      </c>
      <c r="D608" s="49"/>
      <c r="E608" s="12"/>
      <c r="F608" s="12"/>
      <c r="G608" s="35"/>
      <c r="H608" s="6">
        <f t="shared" si="355"/>
        <v>0</v>
      </c>
      <c r="I608" s="6"/>
      <c r="J608" s="6">
        <f t="shared" si="356"/>
        <v>0</v>
      </c>
      <c r="K608" s="35"/>
      <c r="L608" s="23"/>
      <c r="M608" s="23"/>
      <c r="N608" s="12"/>
      <c r="O608" s="12"/>
      <c r="P608" s="35"/>
      <c r="Q608" s="6">
        <f t="shared" si="357"/>
        <v>0</v>
      </c>
      <c r="R608" s="6"/>
      <c r="S608" s="6">
        <f t="shared" si="358"/>
        <v>0</v>
      </c>
      <c r="T608" s="35"/>
      <c r="U608" s="23"/>
      <c r="V608" s="23"/>
      <c r="W608" s="6"/>
      <c r="X608" s="6"/>
      <c r="Y608" s="6">
        <f t="shared" si="359"/>
        <v>0</v>
      </c>
      <c r="Z608" s="35"/>
      <c r="AA608" s="23"/>
      <c r="AB608" s="23"/>
    </row>
    <row r="609" spans="1:28" ht="13.5" hidden="1" customHeight="1" x14ac:dyDescent="0.25">
      <c r="A609" s="56"/>
      <c r="B609" s="52"/>
      <c r="C609" s="52"/>
      <c r="D609" s="50"/>
      <c r="E609" s="12"/>
      <c r="F609" s="12"/>
      <c r="G609" s="35"/>
      <c r="H609" s="6">
        <f t="shared" si="355"/>
        <v>0</v>
      </c>
      <c r="I609" s="6"/>
      <c r="J609" s="6">
        <f t="shared" si="356"/>
        <v>0</v>
      </c>
      <c r="K609" s="35"/>
      <c r="L609" s="23"/>
      <c r="M609" s="23"/>
      <c r="N609" s="12"/>
      <c r="O609" s="12"/>
      <c r="P609" s="35"/>
      <c r="Q609" s="6">
        <f t="shared" si="357"/>
        <v>0</v>
      </c>
      <c r="R609" s="6"/>
      <c r="S609" s="6">
        <f t="shared" si="358"/>
        <v>0</v>
      </c>
      <c r="T609" s="35"/>
      <c r="U609" s="23"/>
      <c r="V609" s="23"/>
      <c r="W609" s="6"/>
      <c r="X609" s="6"/>
      <c r="Y609" s="6">
        <f t="shared" si="359"/>
        <v>0</v>
      </c>
      <c r="Z609" s="35"/>
      <c r="AA609" s="23"/>
      <c r="AB609" s="23"/>
    </row>
    <row r="610" spans="1:28" ht="13.5" hidden="1" customHeight="1" x14ac:dyDescent="0.25">
      <c r="A610" s="56"/>
      <c r="B610" s="52"/>
      <c r="C610" s="52" t="s">
        <v>379</v>
      </c>
      <c r="D610" s="50"/>
      <c r="E610" s="12"/>
      <c r="F610" s="12"/>
      <c r="G610" s="12"/>
      <c r="H610" s="6">
        <f t="shared" si="355"/>
        <v>0</v>
      </c>
      <c r="I610" s="6"/>
      <c r="J610" s="6">
        <f t="shared" si="356"/>
        <v>0</v>
      </c>
      <c r="K610" s="12"/>
      <c r="L610" s="24"/>
      <c r="M610" s="24"/>
      <c r="N610" s="12"/>
      <c r="O610" s="12"/>
      <c r="P610" s="12"/>
      <c r="Q610" s="6">
        <f t="shared" si="357"/>
        <v>0</v>
      </c>
      <c r="R610" s="6"/>
      <c r="S610" s="6">
        <f t="shared" si="358"/>
        <v>0</v>
      </c>
      <c r="T610" s="12"/>
      <c r="U610" s="24"/>
      <c r="V610" s="24"/>
      <c r="W610" s="6"/>
      <c r="X610" s="6"/>
      <c r="Y610" s="6">
        <f t="shared" si="359"/>
        <v>0</v>
      </c>
      <c r="Z610" s="12"/>
      <c r="AA610" s="24"/>
      <c r="AB610" s="24"/>
    </row>
    <row r="611" spans="1:28" ht="13.5" hidden="1" customHeight="1" x14ac:dyDescent="0.25">
      <c r="A611" s="56"/>
      <c r="B611" s="52"/>
      <c r="C611" s="52"/>
      <c r="D611" s="50"/>
      <c r="E611" s="12"/>
      <c r="F611" s="12"/>
      <c r="G611" s="12"/>
      <c r="H611" s="6">
        <f t="shared" si="355"/>
        <v>0</v>
      </c>
      <c r="I611" s="6"/>
      <c r="J611" s="6">
        <f t="shared" si="356"/>
        <v>0</v>
      </c>
      <c r="K611" s="12"/>
      <c r="L611" s="24"/>
      <c r="M611" s="24"/>
      <c r="N611" s="12"/>
      <c r="O611" s="12"/>
      <c r="P611" s="12"/>
      <c r="Q611" s="6">
        <f t="shared" si="357"/>
        <v>0</v>
      </c>
      <c r="R611" s="6"/>
      <c r="S611" s="6">
        <f t="shared" si="358"/>
        <v>0</v>
      </c>
      <c r="T611" s="12"/>
      <c r="U611" s="24"/>
      <c r="V611" s="24"/>
      <c r="W611" s="6"/>
      <c r="X611" s="6"/>
      <c r="Y611" s="6">
        <f t="shared" si="359"/>
        <v>0</v>
      </c>
      <c r="Z611" s="12"/>
      <c r="AA611" s="24"/>
      <c r="AB611" s="24"/>
    </row>
    <row r="612" spans="1:28" ht="13.5" hidden="1" customHeight="1" x14ac:dyDescent="0.25">
      <c r="A612" s="56"/>
      <c r="B612" s="54" t="s">
        <v>380</v>
      </c>
      <c r="C612" s="54"/>
      <c r="D612" s="54"/>
      <c r="E612" s="10">
        <f>IF(G612=0,0,(E614*G614+E616*G616+E618*G618)/G612)</f>
        <v>0</v>
      </c>
      <c r="F612" s="10">
        <f>IF(G612=0,0,(F614*G614+F616*G616+F618*G618)/G612)</f>
        <v>0</v>
      </c>
      <c r="G612" s="11">
        <f>G614+G616+G618</f>
        <v>0</v>
      </c>
      <c r="H612" s="10">
        <f>IF(K612=0,0,(H614*K614+H616*K616+H618*K618)/K612)</f>
        <v>0</v>
      </c>
      <c r="I612" s="10"/>
      <c r="J612" s="10">
        <f>IF(K612=0,0,(J614*K614+J616*K616+J618*K618)/K612)</f>
        <v>0</v>
      </c>
      <c r="K612" s="11">
        <f>K614+K616+K618</f>
        <v>0</v>
      </c>
      <c r="L612" s="22"/>
      <c r="M612" s="22"/>
      <c r="N612" s="10">
        <f>IF(P612=0,0,(N614*P614+N616*P616+N618*P618)/P612)</f>
        <v>0</v>
      </c>
      <c r="O612" s="10">
        <f>IF(P612=0,0,(O614*P614+O616*P616+O618*P618)/P612)</f>
        <v>0</v>
      </c>
      <c r="P612" s="11">
        <f>P614+P616+P618</f>
        <v>0</v>
      </c>
      <c r="Q612" s="10">
        <f>IF(T612=0,0,(Q614*T614+Q616*T616+Q618*T618)/T612)</f>
        <v>0</v>
      </c>
      <c r="R612" s="10"/>
      <c r="S612" s="10">
        <f>IF(T612=0,0,(S614*T614+S616*T616+S618*T618)/T612)</f>
        <v>0</v>
      </c>
      <c r="T612" s="11">
        <f>T614+T616+T618</f>
        <v>0</v>
      </c>
      <c r="U612" s="22"/>
      <c r="V612" s="22"/>
      <c r="W612" s="10"/>
      <c r="X612" s="10"/>
      <c r="Y612" s="10">
        <f>IF(Z612=0,0,(Y614*Z614+Y616*Z616+Y618*Z618)/Z612)</f>
        <v>0</v>
      </c>
      <c r="Z612" s="11">
        <f>Z614+Z616+Z618</f>
        <v>0</v>
      </c>
      <c r="AA612" s="22"/>
      <c r="AB612" s="22"/>
    </row>
    <row r="613" spans="1:28" ht="13.5" hidden="1" customHeight="1" x14ac:dyDescent="0.25">
      <c r="A613" s="56"/>
      <c r="B613" s="54"/>
      <c r="C613" s="54"/>
      <c r="D613" s="54"/>
      <c r="E613" s="10">
        <f>IF(G613=0,0,(E615*G615+E617*G617+E619*G619)/G613)</f>
        <v>0</v>
      </c>
      <c r="F613" s="10">
        <f>IF(G613=0,0,(F615*G615+F617*G617+F619*G619)/G613)</f>
        <v>0</v>
      </c>
      <c r="G613" s="11">
        <f>G615+G617+G619</f>
        <v>0</v>
      </c>
      <c r="H613" s="10">
        <f>IF(K613=0,0,(H615*K615+H617*K617+H619*K619)/K613)</f>
        <v>0</v>
      </c>
      <c r="I613" s="10"/>
      <c r="J613" s="10">
        <f>IF(K613=0,0,(J615*K615+J617*K617+J619*K619)/K613)</f>
        <v>0</v>
      </c>
      <c r="K613" s="11">
        <f>K615+K617+K619</f>
        <v>0</v>
      </c>
      <c r="L613" s="22"/>
      <c r="M613" s="22"/>
      <c r="N613" s="10">
        <f>IF(P613=0,0,(N615*P615+N617*P617+N619*P619)/P613)</f>
        <v>0</v>
      </c>
      <c r="O613" s="10">
        <f>IF(P613=0,0,(O615*P615+O617*P617+O619*P619)/P613)</f>
        <v>0</v>
      </c>
      <c r="P613" s="11">
        <f>P615+P617+P619</f>
        <v>0</v>
      </c>
      <c r="Q613" s="10">
        <f>IF(T613=0,0,(Q615*T615+Q617*T617+Q619*T619)/T613)</f>
        <v>0</v>
      </c>
      <c r="R613" s="10"/>
      <c r="S613" s="10">
        <f>IF(T613=0,0,(S615*T615+S617*T617+S619*T619)/T613)</f>
        <v>0</v>
      </c>
      <c r="T613" s="11">
        <f>T615+T617+T619</f>
        <v>0</v>
      </c>
      <c r="U613" s="22"/>
      <c r="V613" s="22"/>
      <c r="W613" s="10"/>
      <c r="X613" s="10"/>
      <c r="Y613" s="10">
        <f>IF(Z613=0,0,(Y615*Z615+Y617*Z617+Y619*Z619)/Z613)</f>
        <v>0</v>
      </c>
      <c r="Z613" s="11">
        <f>Z615+Z617+Z619</f>
        <v>0</v>
      </c>
      <c r="AA613" s="22"/>
      <c r="AB613" s="22"/>
    </row>
    <row r="614" spans="1:28" ht="13.5" hidden="1" customHeight="1" x14ac:dyDescent="0.25">
      <c r="A614" s="56"/>
      <c r="B614" s="52" t="s">
        <v>381</v>
      </c>
      <c r="C614" s="52" t="s">
        <v>382</v>
      </c>
      <c r="D614" s="49"/>
      <c r="E614" s="12"/>
      <c r="F614" s="12"/>
      <c r="G614" s="35"/>
      <c r="H614" s="6">
        <f t="shared" ref="H614:H619" si="360">E614</f>
        <v>0</v>
      </c>
      <c r="I614" s="6"/>
      <c r="J614" s="6">
        <f t="shared" ref="J614:J619" si="361">F614</f>
        <v>0</v>
      </c>
      <c r="K614" s="35"/>
      <c r="L614" s="23"/>
      <c r="M614" s="23"/>
      <c r="N614" s="12"/>
      <c r="O614" s="12"/>
      <c r="P614" s="35"/>
      <c r="Q614" s="6">
        <f t="shared" ref="Q614:Q619" si="362">N614</f>
        <v>0</v>
      </c>
      <c r="R614" s="6"/>
      <c r="S614" s="6">
        <f t="shared" ref="S614:S619" si="363">O614</f>
        <v>0</v>
      </c>
      <c r="T614" s="35"/>
      <c r="U614" s="23"/>
      <c r="V614" s="23"/>
      <c r="W614" s="6"/>
      <c r="X614" s="6"/>
      <c r="Y614" s="6">
        <f t="shared" ref="Y614:Y619" si="364">T614</f>
        <v>0</v>
      </c>
      <c r="Z614" s="35"/>
      <c r="AA614" s="23"/>
      <c r="AB614" s="23"/>
    </row>
    <row r="615" spans="1:28" ht="13.5" hidden="1" customHeight="1" x14ac:dyDescent="0.25">
      <c r="A615" s="56"/>
      <c r="B615" s="52"/>
      <c r="C615" s="52"/>
      <c r="D615" s="50"/>
      <c r="E615" s="12"/>
      <c r="F615" s="12"/>
      <c r="G615" s="35"/>
      <c r="H615" s="6">
        <f t="shared" si="360"/>
        <v>0</v>
      </c>
      <c r="I615" s="6"/>
      <c r="J615" s="6">
        <f t="shared" si="361"/>
        <v>0</v>
      </c>
      <c r="K615" s="35"/>
      <c r="L615" s="23"/>
      <c r="M615" s="23"/>
      <c r="N615" s="12"/>
      <c r="O615" s="12"/>
      <c r="P615" s="35"/>
      <c r="Q615" s="6">
        <f t="shared" si="362"/>
        <v>0</v>
      </c>
      <c r="R615" s="6"/>
      <c r="S615" s="6">
        <f t="shared" si="363"/>
        <v>0</v>
      </c>
      <c r="T615" s="35"/>
      <c r="U615" s="23"/>
      <c r="V615" s="23"/>
      <c r="W615" s="6"/>
      <c r="X615" s="6"/>
      <c r="Y615" s="6">
        <f t="shared" si="364"/>
        <v>0</v>
      </c>
      <c r="Z615" s="35"/>
      <c r="AA615" s="23"/>
      <c r="AB615" s="23"/>
    </row>
    <row r="616" spans="1:28" ht="13.5" hidden="1" customHeight="1" x14ac:dyDescent="0.25">
      <c r="A616" s="56"/>
      <c r="B616" s="52"/>
      <c r="C616" s="52" t="s">
        <v>383</v>
      </c>
      <c r="D616" s="49"/>
      <c r="E616" s="12"/>
      <c r="F616" s="12"/>
      <c r="G616" s="35"/>
      <c r="H616" s="6">
        <f t="shared" si="360"/>
        <v>0</v>
      </c>
      <c r="I616" s="6"/>
      <c r="J616" s="6">
        <f t="shared" si="361"/>
        <v>0</v>
      </c>
      <c r="K616" s="35"/>
      <c r="L616" s="23"/>
      <c r="M616" s="23"/>
      <c r="N616" s="12"/>
      <c r="O616" s="12"/>
      <c r="P616" s="35"/>
      <c r="Q616" s="6">
        <f t="shared" si="362"/>
        <v>0</v>
      </c>
      <c r="R616" s="6"/>
      <c r="S616" s="6">
        <f t="shared" si="363"/>
        <v>0</v>
      </c>
      <c r="T616" s="35"/>
      <c r="U616" s="23"/>
      <c r="V616" s="23"/>
      <c r="W616" s="6"/>
      <c r="X616" s="6"/>
      <c r="Y616" s="6">
        <f t="shared" si="364"/>
        <v>0</v>
      </c>
      <c r="Z616" s="35"/>
      <c r="AA616" s="23"/>
      <c r="AB616" s="23"/>
    </row>
    <row r="617" spans="1:28" ht="13.5" hidden="1" customHeight="1" x14ac:dyDescent="0.25">
      <c r="A617" s="56"/>
      <c r="B617" s="52"/>
      <c r="C617" s="52"/>
      <c r="D617" s="50"/>
      <c r="E617" s="12"/>
      <c r="F617" s="12"/>
      <c r="G617" s="35"/>
      <c r="H617" s="6">
        <f t="shared" si="360"/>
        <v>0</v>
      </c>
      <c r="I617" s="6"/>
      <c r="J617" s="6">
        <f t="shared" si="361"/>
        <v>0</v>
      </c>
      <c r="K617" s="35"/>
      <c r="L617" s="23"/>
      <c r="M617" s="23"/>
      <c r="N617" s="12"/>
      <c r="O617" s="12"/>
      <c r="P617" s="35"/>
      <c r="Q617" s="6">
        <f t="shared" si="362"/>
        <v>0</v>
      </c>
      <c r="R617" s="6"/>
      <c r="S617" s="6">
        <f t="shared" si="363"/>
        <v>0</v>
      </c>
      <c r="T617" s="35"/>
      <c r="U617" s="23"/>
      <c r="V617" s="23"/>
      <c r="W617" s="6"/>
      <c r="X617" s="6"/>
      <c r="Y617" s="6">
        <f t="shared" si="364"/>
        <v>0</v>
      </c>
      <c r="Z617" s="35"/>
      <c r="AA617" s="23"/>
      <c r="AB617" s="23"/>
    </row>
    <row r="618" spans="1:28" ht="13.5" hidden="1" customHeight="1" x14ac:dyDescent="0.25">
      <c r="A618" s="56"/>
      <c r="B618" s="52"/>
      <c r="C618" s="52" t="s">
        <v>384</v>
      </c>
      <c r="D618" s="50"/>
      <c r="E618" s="12"/>
      <c r="F618" s="12"/>
      <c r="G618" s="12"/>
      <c r="H618" s="6">
        <f t="shared" si="360"/>
        <v>0</v>
      </c>
      <c r="I618" s="6"/>
      <c r="J618" s="6">
        <f t="shared" si="361"/>
        <v>0</v>
      </c>
      <c r="K618" s="12"/>
      <c r="L618" s="24"/>
      <c r="M618" s="24"/>
      <c r="N618" s="12"/>
      <c r="O618" s="12"/>
      <c r="P618" s="12"/>
      <c r="Q618" s="6">
        <f t="shared" si="362"/>
        <v>0</v>
      </c>
      <c r="R618" s="6"/>
      <c r="S618" s="6">
        <f t="shared" si="363"/>
        <v>0</v>
      </c>
      <c r="T618" s="12"/>
      <c r="U618" s="24"/>
      <c r="V618" s="24"/>
      <c r="W618" s="6"/>
      <c r="X618" s="6"/>
      <c r="Y618" s="6">
        <f t="shared" si="364"/>
        <v>0</v>
      </c>
      <c r="Z618" s="12"/>
      <c r="AA618" s="24"/>
      <c r="AB618" s="24"/>
    </row>
    <row r="619" spans="1:28" ht="13.5" hidden="1" customHeight="1" x14ac:dyDescent="0.25">
      <c r="A619" s="56"/>
      <c r="B619" s="52"/>
      <c r="C619" s="52"/>
      <c r="D619" s="50"/>
      <c r="E619" s="12"/>
      <c r="F619" s="12"/>
      <c r="G619" s="12"/>
      <c r="H619" s="6">
        <f t="shared" si="360"/>
        <v>0</v>
      </c>
      <c r="I619" s="6"/>
      <c r="J619" s="6">
        <f t="shared" si="361"/>
        <v>0</v>
      </c>
      <c r="K619" s="12"/>
      <c r="L619" s="24"/>
      <c r="M619" s="24"/>
      <c r="N619" s="12"/>
      <c r="O619" s="12"/>
      <c r="P619" s="12"/>
      <c r="Q619" s="6">
        <f t="shared" si="362"/>
        <v>0</v>
      </c>
      <c r="R619" s="6"/>
      <c r="S619" s="6">
        <f t="shared" si="363"/>
        <v>0</v>
      </c>
      <c r="T619" s="12"/>
      <c r="U619" s="24"/>
      <c r="V619" s="24"/>
      <c r="W619" s="6"/>
      <c r="X619" s="6"/>
      <c r="Y619" s="6">
        <f t="shared" si="364"/>
        <v>0</v>
      </c>
      <c r="Z619" s="12"/>
      <c r="AA619" s="24"/>
      <c r="AB619" s="24"/>
    </row>
    <row r="620" spans="1:28" ht="13.5" hidden="1" customHeight="1" x14ac:dyDescent="0.25">
      <c r="A620" s="56"/>
      <c r="B620" s="54" t="s">
        <v>385</v>
      </c>
      <c r="C620" s="54"/>
      <c r="D620" s="54"/>
      <c r="E620" s="10">
        <f>IF(G620=0,0,(E622*G622+E624*G624+E626*G626)/G620)</f>
        <v>0</v>
      </c>
      <c r="F620" s="10">
        <f>IF(G620=0,0,(F622*G622+F624*G624+F626*G626)/G620)</f>
        <v>0</v>
      </c>
      <c r="G620" s="11">
        <f>G622+G624+G626</f>
        <v>0</v>
      </c>
      <c r="H620" s="10">
        <f>IF(K620=0,0,(H622*K622+H624*K624+H626*K626)/K620)</f>
        <v>0</v>
      </c>
      <c r="I620" s="10"/>
      <c r="J620" s="10">
        <f>IF(K620=0,0,(J622*K622+J624*K624+J626*K626)/K620)</f>
        <v>0</v>
      </c>
      <c r="K620" s="11">
        <f>K622+K624+K626</f>
        <v>0</v>
      </c>
      <c r="L620" s="22"/>
      <c r="M620" s="22"/>
      <c r="N620" s="10">
        <f>IF(P620=0,0,(N622*P622+N624*P624+N626*P626)/P620)</f>
        <v>0</v>
      </c>
      <c r="O620" s="10">
        <f>IF(P620=0,0,(O622*P622+O624*P624+O626*P626)/P620)</f>
        <v>0</v>
      </c>
      <c r="P620" s="11">
        <f>P622+P624+P626</f>
        <v>0</v>
      </c>
      <c r="Q620" s="10">
        <f>IF(T620=0,0,(Q622*T622+Q624*T624+Q626*T626)/T620)</f>
        <v>0</v>
      </c>
      <c r="R620" s="10"/>
      <c r="S620" s="10">
        <f>IF(T620=0,0,(S622*T622+S624*T624+S626*T626)/T620)</f>
        <v>0</v>
      </c>
      <c r="T620" s="11">
        <f>T622+T624+T626</f>
        <v>0</v>
      </c>
      <c r="U620" s="22"/>
      <c r="V620" s="22"/>
      <c r="W620" s="10"/>
      <c r="X620" s="10"/>
      <c r="Y620" s="10">
        <f>IF(Z620=0,0,(Y622*Z622+Y624*Z624+Y626*Z626)/Z620)</f>
        <v>0</v>
      </c>
      <c r="Z620" s="11">
        <f>Z622+Z624+Z626</f>
        <v>0</v>
      </c>
      <c r="AA620" s="22"/>
      <c r="AB620" s="22"/>
    </row>
    <row r="621" spans="1:28" ht="13.5" hidden="1" customHeight="1" x14ac:dyDescent="0.25">
      <c r="A621" s="56"/>
      <c r="B621" s="54"/>
      <c r="C621" s="54"/>
      <c r="D621" s="54"/>
      <c r="E621" s="10">
        <f>IF(G621=0,0,(E623*G623+E625*G625+E627*G627)/G621)</f>
        <v>0</v>
      </c>
      <c r="F621" s="10">
        <f>IF(G621=0,0,(F623*G623+F625*G625+F627*G627)/G621)</f>
        <v>0</v>
      </c>
      <c r="G621" s="11">
        <f>G623+G625+G627</f>
        <v>0</v>
      </c>
      <c r="H621" s="10">
        <f>IF(K621=0,0,(H623*K623+H625*K625+H627*K627)/K621)</f>
        <v>0</v>
      </c>
      <c r="I621" s="10"/>
      <c r="J621" s="10">
        <f>IF(K621=0,0,(J623*K623+J625*K625+J627*K627)/K621)</f>
        <v>0</v>
      </c>
      <c r="K621" s="11">
        <f>K623+K625+K627</f>
        <v>0</v>
      </c>
      <c r="L621" s="22"/>
      <c r="M621" s="22"/>
      <c r="N621" s="10">
        <f>IF(P621=0,0,(N623*P623+N625*P625+N627*P627)/P621)</f>
        <v>0</v>
      </c>
      <c r="O621" s="10">
        <f>IF(P621=0,0,(O623*P623+O625*P625+O627*P627)/P621)</f>
        <v>0</v>
      </c>
      <c r="P621" s="11">
        <f>P623+P625+P627</f>
        <v>0</v>
      </c>
      <c r="Q621" s="10">
        <f>IF(T621=0,0,(Q623*T623+Q625*T625+Q627*T627)/T621)</f>
        <v>0</v>
      </c>
      <c r="R621" s="10"/>
      <c r="S621" s="10">
        <f>IF(T621=0,0,(S623*T623+S625*T625+S627*T627)/T621)</f>
        <v>0</v>
      </c>
      <c r="T621" s="11">
        <f>T623+T625+T627</f>
        <v>0</v>
      </c>
      <c r="U621" s="22"/>
      <c r="V621" s="22"/>
      <c r="W621" s="10"/>
      <c r="X621" s="10"/>
      <c r="Y621" s="10">
        <f>IF(Z621=0,0,(Y623*Z623+Y625*Z625+Y627*Z627)/Z621)</f>
        <v>0</v>
      </c>
      <c r="Z621" s="11">
        <f>Z623+Z625+Z627</f>
        <v>0</v>
      </c>
      <c r="AA621" s="22"/>
      <c r="AB621" s="22"/>
    </row>
    <row r="622" spans="1:28" ht="13.5" hidden="1" customHeight="1" x14ac:dyDescent="0.25">
      <c r="A622" s="56"/>
      <c r="B622" s="52" t="s">
        <v>386</v>
      </c>
      <c r="C622" s="52" t="s">
        <v>387</v>
      </c>
      <c r="D622" s="49"/>
      <c r="E622" s="12"/>
      <c r="F622" s="12"/>
      <c r="G622" s="35"/>
      <c r="H622" s="6">
        <f t="shared" ref="H622:H627" si="365">E622</f>
        <v>0</v>
      </c>
      <c r="I622" s="6"/>
      <c r="J622" s="6">
        <f t="shared" ref="J622:J627" si="366">F622</f>
        <v>0</v>
      </c>
      <c r="K622" s="35"/>
      <c r="L622" s="23"/>
      <c r="M622" s="23"/>
      <c r="N622" s="12"/>
      <c r="O622" s="12"/>
      <c r="P622" s="35"/>
      <c r="Q622" s="6">
        <f t="shared" ref="Q622:Q627" si="367">N622</f>
        <v>0</v>
      </c>
      <c r="R622" s="6"/>
      <c r="S622" s="6">
        <f t="shared" ref="S622:S627" si="368">O622</f>
        <v>0</v>
      </c>
      <c r="T622" s="35"/>
      <c r="U622" s="23"/>
      <c r="V622" s="23"/>
      <c r="W622" s="6"/>
      <c r="X622" s="6"/>
      <c r="Y622" s="6">
        <f t="shared" ref="Y622:Y627" si="369">T622</f>
        <v>0</v>
      </c>
      <c r="Z622" s="35"/>
      <c r="AA622" s="23"/>
      <c r="AB622" s="23"/>
    </row>
    <row r="623" spans="1:28" ht="13.5" hidden="1" customHeight="1" x14ac:dyDescent="0.25">
      <c r="A623" s="56"/>
      <c r="B623" s="52"/>
      <c r="C623" s="52"/>
      <c r="D623" s="50"/>
      <c r="E623" s="12"/>
      <c r="F623" s="12"/>
      <c r="G623" s="35"/>
      <c r="H623" s="6">
        <f t="shared" si="365"/>
        <v>0</v>
      </c>
      <c r="I623" s="6"/>
      <c r="J623" s="6">
        <f t="shared" si="366"/>
        <v>0</v>
      </c>
      <c r="K623" s="35"/>
      <c r="L623" s="23"/>
      <c r="M623" s="23"/>
      <c r="N623" s="12"/>
      <c r="O623" s="12"/>
      <c r="P623" s="35"/>
      <c r="Q623" s="6">
        <f t="shared" si="367"/>
        <v>0</v>
      </c>
      <c r="R623" s="6"/>
      <c r="S623" s="6">
        <f t="shared" si="368"/>
        <v>0</v>
      </c>
      <c r="T623" s="35"/>
      <c r="U623" s="23"/>
      <c r="V623" s="23"/>
      <c r="W623" s="6"/>
      <c r="X623" s="6"/>
      <c r="Y623" s="6">
        <f t="shared" si="369"/>
        <v>0</v>
      </c>
      <c r="Z623" s="35"/>
      <c r="AA623" s="23"/>
      <c r="AB623" s="23"/>
    </row>
    <row r="624" spans="1:28" ht="13.5" hidden="1" customHeight="1" x14ac:dyDescent="0.25">
      <c r="A624" s="56"/>
      <c r="B624" s="52"/>
      <c r="C624" s="52" t="s">
        <v>388</v>
      </c>
      <c r="D624" s="49"/>
      <c r="E624" s="12"/>
      <c r="F624" s="12"/>
      <c r="G624" s="35"/>
      <c r="H624" s="6">
        <f t="shared" si="365"/>
        <v>0</v>
      </c>
      <c r="I624" s="6"/>
      <c r="J624" s="6">
        <f t="shared" si="366"/>
        <v>0</v>
      </c>
      <c r="K624" s="35"/>
      <c r="L624" s="23"/>
      <c r="M624" s="23"/>
      <c r="N624" s="12"/>
      <c r="O624" s="12"/>
      <c r="P624" s="35"/>
      <c r="Q624" s="6">
        <f t="shared" si="367"/>
        <v>0</v>
      </c>
      <c r="R624" s="6"/>
      <c r="S624" s="6">
        <f t="shared" si="368"/>
        <v>0</v>
      </c>
      <c r="T624" s="35"/>
      <c r="U624" s="23"/>
      <c r="V624" s="23"/>
      <c r="W624" s="6"/>
      <c r="X624" s="6"/>
      <c r="Y624" s="6">
        <f t="shared" si="369"/>
        <v>0</v>
      </c>
      <c r="Z624" s="35"/>
      <c r="AA624" s="23"/>
      <c r="AB624" s="23"/>
    </row>
    <row r="625" spans="1:28" ht="13.5" hidden="1" customHeight="1" x14ac:dyDescent="0.25">
      <c r="A625" s="56"/>
      <c r="B625" s="52"/>
      <c r="C625" s="52"/>
      <c r="D625" s="50"/>
      <c r="E625" s="12"/>
      <c r="F625" s="12"/>
      <c r="G625" s="35"/>
      <c r="H625" s="6">
        <f t="shared" si="365"/>
        <v>0</v>
      </c>
      <c r="I625" s="6"/>
      <c r="J625" s="6">
        <f t="shared" si="366"/>
        <v>0</v>
      </c>
      <c r="K625" s="35"/>
      <c r="L625" s="23"/>
      <c r="M625" s="23"/>
      <c r="N625" s="12"/>
      <c r="O625" s="12"/>
      <c r="P625" s="35"/>
      <c r="Q625" s="6">
        <f t="shared" si="367"/>
        <v>0</v>
      </c>
      <c r="R625" s="6"/>
      <c r="S625" s="6">
        <f t="shared" si="368"/>
        <v>0</v>
      </c>
      <c r="T625" s="35"/>
      <c r="U625" s="23"/>
      <c r="V625" s="23"/>
      <c r="W625" s="6"/>
      <c r="X625" s="6"/>
      <c r="Y625" s="6">
        <f t="shared" si="369"/>
        <v>0</v>
      </c>
      <c r="Z625" s="35"/>
      <c r="AA625" s="23"/>
      <c r="AB625" s="23"/>
    </row>
    <row r="626" spans="1:28" ht="13.5" hidden="1" customHeight="1" x14ac:dyDescent="0.25">
      <c r="A626" s="56"/>
      <c r="B626" s="52"/>
      <c r="C626" s="52" t="s">
        <v>389</v>
      </c>
      <c r="D626" s="50"/>
      <c r="E626" s="12"/>
      <c r="F626" s="12"/>
      <c r="G626" s="12"/>
      <c r="H626" s="6">
        <f t="shared" si="365"/>
        <v>0</v>
      </c>
      <c r="I626" s="6"/>
      <c r="J626" s="6">
        <f t="shared" si="366"/>
        <v>0</v>
      </c>
      <c r="K626" s="12"/>
      <c r="L626" s="24"/>
      <c r="M626" s="24"/>
      <c r="N626" s="12"/>
      <c r="O626" s="12"/>
      <c r="P626" s="12"/>
      <c r="Q626" s="6">
        <f t="shared" si="367"/>
        <v>0</v>
      </c>
      <c r="R626" s="6"/>
      <c r="S626" s="6">
        <f t="shared" si="368"/>
        <v>0</v>
      </c>
      <c r="T626" s="12"/>
      <c r="U626" s="24"/>
      <c r="V626" s="24"/>
      <c r="W626" s="6"/>
      <c r="X626" s="6"/>
      <c r="Y626" s="6">
        <f t="shared" si="369"/>
        <v>0</v>
      </c>
      <c r="Z626" s="12"/>
      <c r="AA626" s="24"/>
      <c r="AB626" s="24"/>
    </row>
    <row r="627" spans="1:28" ht="13.5" hidden="1" customHeight="1" x14ac:dyDescent="0.25">
      <c r="A627" s="56"/>
      <c r="B627" s="52"/>
      <c r="C627" s="52"/>
      <c r="D627" s="50"/>
      <c r="E627" s="12"/>
      <c r="F627" s="12"/>
      <c r="G627" s="12"/>
      <c r="H627" s="6">
        <f t="shared" si="365"/>
        <v>0</v>
      </c>
      <c r="I627" s="6"/>
      <c r="J627" s="6">
        <f t="shared" si="366"/>
        <v>0</v>
      </c>
      <c r="K627" s="12"/>
      <c r="L627" s="24"/>
      <c r="M627" s="24"/>
      <c r="N627" s="12"/>
      <c r="O627" s="12"/>
      <c r="P627" s="12"/>
      <c r="Q627" s="6">
        <f t="shared" si="367"/>
        <v>0</v>
      </c>
      <c r="R627" s="6"/>
      <c r="S627" s="6">
        <f t="shared" si="368"/>
        <v>0</v>
      </c>
      <c r="T627" s="12"/>
      <c r="U627" s="24"/>
      <c r="V627" s="24"/>
      <c r="W627" s="6"/>
      <c r="X627" s="6"/>
      <c r="Y627" s="6">
        <f t="shared" si="369"/>
        <v>0</v>
      </c>
      <c r="Z627" s="12"/>
      <c r="AA627" s="24"/>
      <c r="AB627" s="24"/>
    </row>
    <row r="628" spans="1:28" ht="13.5" hidden="1" customHeight="1" x14ac:dyDescent="0.25">
      <c r="A628" s="56"/>
      <c r="B628" s="54" t="s">
        <v>390</v>
      </c>
      <c r="C628" s="54"/>
      <c r="D628" s="54"/>
      <c r="E628" s="10">
        <f>IF(G628=0,0,(E630*G630+E632*G632+E634*G634)/G628)</f>
        <v>0</v>
      </c>
      <c r="F628" s="10">
        <f>IF(G628=0,0,(F630*G630+F632*G632+F634*G634)/G628)</f>
        <v>0</v>
      </c>
      <c r="G628" s="11">
        <f>G630+G632+G634</f>
        <v>0</v>
      </c>
      <c r="H628" s="10">
        <f>IF(K628=0,0,(H630*K630+H632*K632+H634*K634)/K628)</f>
        <v>0</v>
      </c>
      <c r="I628" s="10"/>
      <c r="J628" s="10">
        <f>IF(K628=0,0,(J630*K630+J632*K632+J634*K634)/K628)</f>
        <v>0</v>
      </c>
      <c r="K628" s="11">
        <f>K630+K632+K634</f>
        <v>0</v>
      </c>
      <c r="L628" s="22"/>
      <c r="M628" s="22"/>
      <c r="N628" s="10">
        <f>IF(P628=0,0,(N630*P630+N632*P632+N634*P634)/P628)</f>
        <v>0</v>
      </c>
      <c r="O628" s="10">
        <f>IF(P628=0,0,(O630*P630+O632*P632+O634*P634)/P628)</f>
        <v>0</v>
      </c>
      <c r="P628" s="11">
        <f>P630+P632+P634</f>
        <v>0</v>
      </c>
      <c r="Q628" s="10">
        <f>IF(T628=0,0,(Q630*T630+Q632*T632+Q634*T634)/T628)</f>
        <v>0</v>
      </c>
      <c r="R628" s="10"/>
      <c r="S628" s="10">
        <f>IF(T628=0,0,(S630*T630+S632*T632+S634*T634)/T628)</f>
        <v>0</v>
      </c>
      <c r="T628" s="11">
        <f>T630+T632+T634</f>
        <v>0</v>
      </c>
      <c r="U628" s="22"/>
      <c r="V628" s="22"/>
      <c r="W628" s="10"/>
      <c r="X628" s="10"/>
      <c r="Y628" s="10">
        <f>IF(Z628=0,0,(Y630*Z630+Y632*Z632+Y634*Z634)/Z628)</f>
        <v>0</v>
      </c>
      <c r="Z628" s="11">
        <f>Z630+Z632+Z634</f>
        <v>0</v>
      </c>
      <c r="AA628" s="22"/>
      <c r="AB628" s="22"/>
    </row>
    <row r="629" spans="1:28" ht="13.5" hidden="1" customHeight="1" x14ac:dyDescent="0.25">
      <c r="A629" s="56"/>
      <c r="B629" s="54"/>
      <c r="C629" s="54"/>
      <c r="D629" s="54"/>
      <c r="E629" s="10">
        <f>IF(G629=0,0,(E631*G631+E633*G633+E635*G635)/G629)</f>
        <v>0</v>
      </c>
      <c r="F629" s="10">
        <f>IF(G629=0,0,(F631*G631+F633*G633+F635*G635)/G629)</f>
        <v>0</v>
      </c>
      <c r="G629" s="11">
        <f>G631+G633+G635</f>
        <v>0</v>
      </c>
      <c r="H629" s="10">
        <f>IF(K629=0,0,(H631*K631+H633*K633+H635*K635)/K629)</f>
        <v>0</v>
      </c>
      <c r="I629" s="10"/>
      <c r="J629" s="10">
        <f>IF(K629=0,0,(J631*K631+J633*K633+J635*K635)/K629)</f>
        <v>0</v>
      </c>
      <c r="K629" s="11">
        <f>K631+K633+K635</f>
        <v>0</v>
      </c>
      <c r="L629" s="22"/>
      <c r="M629" s="22"/>
      <c r="N629" s="10">
        <f>IF(P629=0,0,(N631*P631+N633*P633+N635*P635)/P629)</f>
        <v>0</v>
      </c>
      <c r="O629" s="10">
        <f>IF(P629=0,0,(O631*P631+O633*P633+O635*P635)/P629)</f>
        <v>0</v>
      </c>
      <c r="P629" s="11">
        <f>P631+P633+P635</f>
        <v>0</v>
      </c>
      <c r="Q629" s="10">
        <f>IF(T629=0,0,(Q631*T631+Q633*T633+Q635*T635)/T629)</f>
        <v>0</v>
      </c>
      <c r="R629" s="10"/>
      <c r="S629" s="10">
        <f>IF(T629=0,0,(S631*T631+S633*T633+S635*T635)/T629)</f>
        <v>0</v>
      </c>
      <c r="T629" s="11">
        <f>T631+T633+T635</f>
        <v>0</v>
      </c>
      <c r="U629" s="22"/>
      <c r="V629" s="22"/>
      <c r="W629" s="10"/>
      <c r="X629" s="10"/>
      <c r="Y629" s="10">
        <f>IF(Z629=0,0,(Y631*Z631+Y633*Z633+Y635*Z635)/Z629)</f>
        <v>0</v>
      </c>
      <c r="Z629" s="11">
        <f>Z631+Z633+Z635</f>
        <v>0</v>
      </c>
      <c r="AA629" s="22"/>
      <c r="AB629" s="22"/>
    </row>
    <row r="630" spans="1:28" ht="13.5" hidden="1" customHeight="1" x14ac:dyDescent="0.25">
      <c r="A630" s="56"/>
      <c r="B630" s="52" t="s">
        <v>391</v>
      </c>
      <c r="C630" s="52" t="s">
        <v>392</v>
      </c>
      <c r="D630" s="49"/>
      <c r="E630" s="12"/>
      <c r="F630" s="12"/>
      <c r="G630" s="35"/>
      <c r="H630" s="6">
        <f t="shared" ref="H630:H635" si="370">E630</f>
        <v>0</v>
      </c>
      <c r="I630" s="6"/>
      <c r="J630" s="6">
        <f t="shared" ref="J630:J635" si="371">F630</f>
        <v>0</v>
      </c>
      <c r="K630" s="35"/>
      <c r="L630" s="23"/>
      <c r="M630" s="23"/>
      <c r="N630" s="12"/>
      <c r="O630" s="12"/>
      <c r="P630" s="35"/>
      <c r="Q630" s="6">
        <f t="shared" ref="Q630:Q635" si="372">N630</f>
        <v>0</v>
      </c>
      <c r="R630" s="6"/>
      <c r="S630" s="6">
        <f t="shared" ref="S630:S635" si="373">O630</f>
        <v>0</v>
      </c>
      <c r="T630" s="35"/>
      <c r="U630" s="23"/>
      <c r="V630" s="23"/>
      <c r="W630" s="6"/>
      <c r="X630" s="6"/>
      <c r="Y630" s="6">
        <f t="shared" ref="Y630:Y635" si="374">T630</f>
        <v>0</v>
      </c>
      <c r="Z630" s="35"/>
      <c r="AA630" s="23"/>
      <c r="AB630" s="23"/>
    </row>
    <row r="631" spans="1:28" ht="13.5" hidden="1" customHeight="1" x14ac:dyDescent="0.25">
      <c r="A631" s="56"/>
      <c r="B631" s="52"/>
      <c r="C631" s="52"/>
      <c r="D631" s="50"/>
      <c r="E631" s="12"/>
      <c r="F631" s="12"/>
      <c r="G631" s="35"/>
      <c r="H631" s="6">
        <f t="shared" si="370"/>
        <v>0</v>
      </c>
      <c r="I631" s="6"/>
      <c r="J631" s="6">
        <f t="shared" si="371"/>
        <v>0</v>
      </c>
      <c r="K631" s="35"/>
      <c r="L631" s="23"/>
      <c r="M631" s="23"/>
      <c r="N631" s="12"/>
      <c r="O631" s="12"/>
      <c r="P631" s="35"/>
      <c r="Q631" s="6">
        <f t="shared" si="372"/>
        <v>0</v>
      </c>
      <c r="R631" s="6"/>
      <c r="S631" s="6">
        <f t="shared" si="373"/>
        <v>0</v>
      </c>
      <c r="T631" s="35"/>
      <c r="U631" s="23"/>
      <c r="V631" s="23"/>
      <c r="W631" s="6"/>
      <c r="X631" s="6"/>
      <c r="Y631" s="6">
        <f t="shared" si="374"/>
        <v>0</v>
      </c>
      <c r="Z631" s="35"/>
      <c r="AA631" s="23"/>
      <c r="AB631" s="23"/>
    </row>
    <row r="632" spans="1:28" ht="13.5" hidden="1" customHeight="1" x14ac:dyDescent="0.25">
      <c r="A632" s="56"/>
      <c r="B632" s="52"/>
      <c r="C632" s="52" t="s">
        <v>393</v>
      </c>
      <c r="D632" s="49"/>
      <c r="E632" s="12"/>
      <c r="F632" s="12"/>
      <c r="G632" s="35"/>
      <c r="H632" s="6">
        <f t="shared" si="370"/>
        <v>0</v>
      </c>
      <c r="I632" s="6"/>
      <c r="J632" s="6">
        <f t="shared" si="371"/>
        <v>0</v>
      </c>
      <c r="K632" s="35"/>
      <c r="L632" s="23"/>
      <c r="M632" s="23"/>
      <c r="N632" s="12"/>
      <c r="O632" s="12"/>
      <c r="P632" s="35"/>
      <c r="Q632" s="6">
        <f t="shared" si="372"/>
        <v>0</v>
      </c>
      <c r="R632" s="6"/>
      <c r="S632" s="6">
        <f t="shared" si="373"/>
        <v>0</v>
      </c>
      <c r="T632" s="35"/>
      <c r="U632" s="23"/>
      <c r="V632" s="23"/>
      <c r="W632" s="6"/>
      <c r="X632" s="6"/>
      <c r="Y632" s="6">
        <f t="shared" si="374"/>
        <v>0</v>
      </c>
      <c r="Z632" s="35"/>
      <c r="AA632" s="23"/>
      <c r="AB632" s="23"/>
    </row>
    <row r="633" spans="1:28" ht="13.5" hidden="1" customHeight="1" x14ac:dyDescent="0.25">
      <c r="A633" s="56"/>
      <c r="B633" s="52"/>
      <c r="C633" s="52"/>
      <c r="D633" s="50"/>
      <c r="E633" s="12"/>
      <c r="F633" s="12"/>
      <c r="G633" s="35"/>
      <c r="H633" s="6">
        <f t="shared" si="370"/>
        <v>0</v>
      </c>
      <c r="I633" s="6"/>
      <c r="J633" s="6">
        <f t="shared" si="371"/>
        <v>0</v>
      </c>
      <c r="K633" s="35"/>
      <c r="L633" s="23"/>
      <c r="M633" s="23"/>
      <c r="N633" s="12"/>
      <c r="O633" s="12"/>
      <c r="P633" s="35"/>
      <c r="Q633" s="6">
        <f t="shared" si="372"/>
        <v>0</v>
      </c>
      <c r="R633" s="6"/>
      <c r="S633" s="6">
        <f t="shared" si="373"/>
        <v>0</v>
      </c>
      <c r="T633" s="35"/>
      <c r="U633" s="23"/>
      <c r="V633" s="23"/>
      <c r="W633" s="6"/>
      <c r="X633" s="6"/>
      <c r="Y633" s="6">
        <f t="shared" si="374"/>
        <v>0</v>
      </c>
      <c r="Z633" s="35"/>
      <c r="AA633" s="23"/>
      <c r="AB633" s="23"/>
    </row>
    <row r="634" spans="1:28" ht="13.5" hidden="1" customHeight="1" x14ac:dyDescent="0.25">
      <c r="A634" s="56"/>
      <c r="B634" s="52"/>
      <c r="C634" s="52" t="s">
        <v>394</v>
      </c>
      <c r="D634" s="50"/>
      <c r="E634" s="12"/>
      <c r="F634" s="12"/>
      <c r="G634" s="12"/>
      <c r="H634" s="6">
        <f t="shared" si="370"/>
        <v>0</v>
      </c>
      <c r="I634" s="6"/>
      <c r="J634" s="6">
        <f t="shared" si="371"/>
        <v>0</v>
      </c>
      <c r="K634" s="12"/>
      <c r="L634" s="24"/>
      <c r="M634" s="24"/>
      <c r="N634" s="12"/>
      <c r="O634" s="12"/>
      <c r="P634" s="12"/>
      <c r="Q634" s="6">
        <f t="shared" si="372"/>
        <v>0</v>
      </c>
      <c r="R634" s="6"/>
      <c r="S634" s="6">
        <f t="shared" si="373"/>
        <v>0</v>
      </c>
      <c r="T634" s="12"/>
      <c r="U634" s="24"/>
      <c r="V634" s="24"/>
      <c r="W634" s="6"/>
      <c r="X634" s="6"/>
      <c r="Y634" s="6">
        <f t="shared" si="374"/>
        <v>0</v>
      </c>
      <c r="Z634" s="12"/>
      <c r="AA634" s="24"/>
      <c r="AB634" s="24"/>
    </row>
    <row r="635" spans="1:28" ht="13.5" hidden="1" customHeight="1" x14ac:dyDescent="0.25">
      <c r="A635" s="56"/>
      <c r="B635" s="52"/>
      <c r="C635" s="52"/>
      <c r="D635" s="50"/>
      <c r="E635" s="12"/>
      <c r="F635" s="12"/>
      <c r="G635" s="12"/>
      <c r="H635" s="6">
        <f t="shared" si="370"/>
        <v>0</v>
      </c>
      <c r="I635" s="6"/>
      <c r="J635" s="6">
        <f t="shared" si="371"/>
        <v>0</v>
      </c>
      <c r="K635" s="12"/>
      <c r="L635" s="24"/>
      <c r="M635" s="24"/>
      <c r="N635" s="12"/>
      <c r="O635" s="12"/>
      <c r="P635" s="12"/>
      <c r="Q635" s="6">
        <f t="shared" si="372"/>
        <v>0</v>
      </c>
      <c r="R635" s="6"/>
      <c r="S635" s="6">
        <f t="shared" si="373"/>
        <v>0</v>
      </c>
      <c r="T635" s="12"/>
      <c r="U635" s="24"/>
      <c r="V635" s="24"/>
      <c r="W635" s="6"/>
      <c r="X635" s="6"/>
      <c r="Y635" s="6">
        <f t="shared" si="374"/>
        <v>0</v>
      </c>
      <c r="Z635" s="12"/>
      <c r="AA635" s="24"/>
      <c r="AB635" s="24"/>
    </row>
    <row r="636" spans="1:28" ht="13.5" hidden="1" customHeight="1" x14ac:dyDescent="0.25">
      <c r="A636" s="56"/>
      <c r="B636" s="54" t="s">
        <v>395</v>
      </c>
      <c r="C636" s="54"/>
      <c r="D636" s="54"/>
      <c r="E636" s="10">
        <f>IF(G636=0,0,(E638*G638+E640*G640+E642*G642)/G636)</f>
        <v>0</v>
      </c>
      <c r="F636" s="10">
        <f>IF(G636=0,0,(F638*G638+F640*G640+F642*G642)/G636)</f>
        <v>0</v>
      </c>
      <c r="G636" s="11">
        <f>G638+G640+G642</f>
        <v>0</v>
      </c>
      <c r="H636" s="10">
        <f>IF(K636=0,0,(H638*K638+H640*K640+H642*K642)/K636)</f>
        <v>0</v>
      </c>
      <c r="I636" s="10"/>
      <c r="J636" s="10">
        <f>IF(K636=0,0,(J638*K638+J640*K640+J642*K642)/K636)</f>
        <v>0</v>
      </c>
      <c r="K636" s="11">
        <f>K638+K640+K642</f>
        <v>0</v>
      </c>
      <c r="L636" s="22"/>
      <c r="M636" s="22"/>
      <c r="N636" s="10">
        <f>IF(P636=0,0,(N638*P638+N640*P640+N642*P642)/P636)</f>
        <v>0</v>
      </c>
      <c r="O636" s="10">
        <f>IF(P636=0,0,(O638*P638+O640*P640+O642*P642)/P636)</f>
        <v>0</v>
      </c>
      <c r="P636" s="11">
        <f>P638+P640+P642</f>
        <v>0</v>
      </c>
      <c r="Q636" s="10">
        <f>IF(T636=0,0,(Q638*T638+Q640*T640+Q642*T642)/T636)</f>
        <v>0</v>
      </c>
      <c r="R636" s="10"/>
      <c r="S636" s="10">
        <f>IF(T636=0,0,(S638*T638+S640*T640+S642*T642)/T636)</f>
        <v>0</v>
      </c>
      <c r="T636" s="11">
        <f>T638+T640+T642</f>
        <v>0</v>
      </c>
      <c r="U636" s="22"/>
      <c r="V636" s="22"/>
      <c r="W636" s="10"/>
      <c r="X636" s="10"/>
      <c r="Y636" s="10">
        <f>IF(Z636=0,0,(Y638*Z638+Y640*Z640+Y642*Z642)/Z636)</f>
        <v>0</v>
      </c>
      <c r="Z636" s="11">
        <f>Z638+Z640+Z642</f>
        <v>0</v>
      </c>
      <c r="AA636" s="22"/>
      <c r="AB636" s="22"/>
    </row>
    <row r="637" spans="1:28" ht="13.5" hidden="1" customHeight="1" x14ac:dyDescent="0.25">
      <c r="A637" s="56"/>
      <c r="B637" s="54"/>
      <c r="C637" s="54"/>
      <c r="D637" s="54"/>
      <c r="E637" s="10">
        <f>IF(G637=0,0,(E639*G639+E641*G641+E643*G643)/G637)</f>
        <v>0</v>
      </c>
      <c r="F637" s="10">
        <f>IF(G637=0,0,(F639*G639+F641*G641+F643*G643)/G637)</f>
        <v>0</v>
      </c>
      <c r="G637" s="11">
        <f>G639+G641+G643</f>
        <v>0</v>
      </c>
      <c r="H637" s="10">
        <f>IF(K637=0,0,(H639*K639+H641*K641+H643*K643)/K637)</f>
        <v>0</v>
      </c>
      <c r="I637" s="10"/>
      <c r="J637" s="10">
        <f>IF(K637=0,0,(J639*K639+J641*K641+J643*K643)/K637)</f>
        <v>0</v>
      </c>
      <c r="K637" s="11">
        <f>K639+K641+K643</f>
        <v>0</v>
      </c>
      <c r="L637" s="22"/>
      <c r="M637" s="22"/>
      <c r="N637" s="10">
        <f>IF(P637=0,0,(N639*P639+N641*P641+N643*P643)/P637)</f>
        <v>0</v>
      </c>
      <c r="O637" s="10">
        <f>IF(P637=0,0,(O639*P639+O641*P641+O643*P643)/P637)</f>
        <v>0</v>
      </c>
      <c r="P637" s="11">
        <f>P639+P641+P643</f>
        <v>0</v>
      </c>
      <c r="Q637" s="10">
        <f>IF(T637=0,0,(Q639*T639+Q641*T641+Q643*T643)/T637)</f>
        <v>0</v>
      </c>
      <c r="R637" s="10"/>
      <c r="S637" s="10">
        <f>IF(T637=0,0,(S639*T639+S641*T641+S643*T643)/T637)</f>
        <v>0</v>
      </c>
      <c r="T637" s="11">
        <f>T639+T641+T643</f>
        <v>0</v>
      </c>
      <c r="U637" s="22"/>
      <c r="V637" s="22"/>
      <c r="W637" s="10"/>
      <c r="X637" s="10"/>
      <c r="Y637" s="10">
        <f>IF(Z637=0,0,(Y639*Z639+Y641*Z641+Y643*Z643)/Z637)</f>
        <v>0</v>
      </c>
      <c r="Z637" s="11">
        <f>Z639+Z641+Z643</f>
        <v>0</v>
      </c>
      <c r="AA637" s="22"/>
      <c r="AB637" s="22"/>
    </row>
    <row r="638" spans="1:28" ht="13.5" hidden="1" customHeight="1" x14ac:dyDescent="0.25">
      <c r="A638" s="56"/>
      <c r="B638" s="52" t="s">
        <v>396</v>
      </c>
      <c r="C638" s="52" t="s">
        <v>397</v>
      </c>
      <c r="D638" s="49"/>
      <c r="E638" s="12"/>
      <c r="F638" s="12"/>
      <c r="G638" s="35"/>
      <c r="H638" s="6">
        <f t="shared" ref="H638:H643" si="375">E638</f>
        <v>0</v>
      </c>
      <c r="I638" s="6"/>
      <c r="J638" s="6">
        <f t="shared" ref="J638:J643" si="376">F638</f>
        <v>0</v>
      </c>
      <c r="K638" s="35"/>
      <c r="L638" s="23"/>
      <c r="M638" s="23"/>
      <c r="N638" s="12"/>
      <c r="O638" s="12"/>
      <c r="P638" s="35"/>
      <c r="Q638" s="6">
        <f t="shared" ref="Q638:Q643" si="377">N638</f>
        <v>0</v>
      </c>
      <c r="R638" s="6"/>
      <c r="S638" s="6">
        <f t="shared" ref="S638:S643" si="378">O638</f>
        <v>0</v>
      </c>
      <c r="T638" s="35"/>
      <c r="U638" s="23"/>
      <c r="V638" s="23"/>
      <c r="W638" s="6"/>
      <c r="X638" s="6"/>
      <c r="Y638" s="6">
        <f t="shared" ref="Y638:Y643" si="379">T638</f>
        <v>0</v>
      </c>
      <c r="Z638" s="35"/>
      <c r="AA638" s="23"/>
      <c r="AB638" s="23"/>
    </row>
    <row r="639" spans="1:28" ht="13.5" hidden="1" customHeight="1" x14ac:dyDescent="0.25">
      <c r="A639" s="56"/>
      <c r="B639" s="52"/>
      <c r="C639" s="52"/>
      <c r="D639" s="50"/>
      <c r="E639" s="12"/>
      <c r="F639" s="12"/>
      <c r="G639" s="35"/>
      <c r="H639" s="6">
        <f t="shared" si="375"/>
        <v>0</v>
      </c>
      <c r="I639" s="6"/>
      <c r="J639" s="6">
        <f t="shared" si="376"/>
        <v>0</v>
      </c>
      <c r="K639" s="35"/>
      <c r="L639" s="23"/>
      <c r="M639" s="23"/>
      <c r="N639" s="12"/>
      <c r="O639" s="12"/>
      <c r="P639" s="35"/>
      <c r="Q639" s="6">
        <f t="shared" si="377"/>
        <v>0</v>
      </c>
      <c r="R639" s="6"/>
      <c r="S639" s="6">
        <f t="shared" si="378"/>
        <v>0</v>
      </c>
      <c r="T639" s="35"/>
      <c r="U639" s="23"/>
      <c r="V639" s="23"/>
      <c r="W639" s="6"/>
      <c r="X639" s="6"/>
      <c r="Y639" s="6">
        <f t="shared" si="379"/>
        <v>0</v>
      </c>
      <c r="Z639" s="35"/>
      <c r="AA639" s="23"/>
      <c r="AB639" s="23"/>
    </row>
    <row r="640" spans="1:28" ht="13.5" hidden="1" customHeight="1" x14ac:dyDescent="0.25">
      <c r="A640" s="56"/>
      <c r="B640" s="52"/>
      <c r="C640" s="52" t="s">
        <v>398</v>
      </c>
      <c r="D640" s="49"/>
      <c r="E640" s="12"/>
      <c r="F640" s="12"/>
      <c r="G640" s="35"/>
      <c r="H640" s="6">
        <f t="shared" si="375"/>
        <v>0</v>
      </c>
      <c r="I640" s="6"/>
      <c r="J640" s="6">
        <f t="shared" si="376"/>
        <v>0</v>
      </c>
      <c r="K640" s="35"/>
      <c r="L640" s="23"/>
      <c r="M640" s="23"/>
      <c r="N640" s="12"/>
      <c r="O640" s="12"/>
      <c r="P640" s="35"/>
      <c r="Q640" s="6">
        <f t="shared" si="377"/>
        <v>0</v>
      </c>
      <c r="R640" s="6"/>
      <c r="S640" s="6">
        <f t="shared" si="378"/>
        <v>0</v>
      </c>
      <c r="T640" s="35"/>
      <c r="U640" s="23"/>
      <c r="V640" s="23"/>
      <c r="W640" s="6"/>
      <c r="X640" s="6"/>
      <c r="Y640" s="6">
        <f t="shared" si="379"/>
        <v>0</v>
      </c>
      <c r="Z640" s="35"/>
      <c r="AA640" s="23"/>
      <c r="AB640" s="23"/>
    </row>
    <row r="641" spans="1:28" ht="13.5" hidden="1" customHeight="1" x14ac:dyDescent="0.25">
      <c r="A641" s="56"/>
      <c r="B641" s="52"/>
      <c r="C641" s="52"/>
      <c r="D641" s="50"/>
      <c r="E641" s="12"/>
      <c r="F641" s="12"/>
      <c r="G641" s="35"/>
      <c r="H641" s="6">
        <f t="shared" si="375"/>
        <v>0</v>
      </c>
      <c r="I641" s="6"/>
      <c r="J641" s="6">
        <f t="shared" si="376"/>
        <v>0</v>
      </c>
      <c r="K641" s="35"/>
      <c r="L641" s="23"/>
      <c r="M641" s="23"/>
      <c r="N641" s="12"/>
      <c r="O641" s="12"/>
      <c r="P641" s="35"/>
      <c r="Q641" s="6">
        <f t="shared" si="377"/>
        <v>0</v>
      </c>
      <c r="R641" s="6"/>
      <c r="S641" s="6">
        <f t="shared" si="378"/>
        <v>0</v>
      </c>
      <c r="T641" s="35"/>
      <c r="U641" s="23"/>
      <c r="V641" s="23"/>
      <c r="W641" s="6"/>
      <c r="X641" s="6"/>
      <c r="Y641" s="6">
        <f t="shared" si="379"/>
        <v>0</v>
      </c>
      <c r="Z641" s="35"/>
      <c r="AA641" s="23"/>
      <c r="AB641" s="23"/>
    </row>
    <row r="642" spans="1:28" ht="13.5" hidden="1" customHeight="1" x14ac:dyDescent="0.25">
      <c r="A642" s="56"/>
      <c r="B642" s="52"/>
      <c r="C642" s="52" t="s">
        <v>399</v>
      </c>
      <c r="D642" s="50"/>
      <c r="E642" s="12"/>
      <c r="F642" s="12"/>
      <c r="G642" s="12"/>
      <c r="H642" s="6">
        <f t="shared" si="375"/>
        <v>0</v>
      </c>
      <c r="I642" s="6"/>
      <c r="J642" s="6">
        <f t="shared" si="376"/>
        <v>0</v>
      </c>
      <c r="K642" s="12"/>
      <c r="L642" s="24"/>
      <c r="M642" s="24"/>
      <c r="N642" s="12"/>
      <c r="O642" s="12"/>
      <c r="P642" s="12"/>
      <c r="Q642" s="6">
        <f t="shared" si="377"/>
        <v>0</v>
      </c>
      <c r="R642" s="6"/>
      <c r="S642" s="6">
        <f t="shared" si="378"/>
        <v>0</v>
      </c>
      <c r="T642" s="12"/>
      <c r="U642" s="24"/>
      <c r="V642" s="24"/>
      <c r="W642" s="6"/>
      <c r="X642" s="6"/>
      <c r="Y642" s="6">
        <f t="shared" si="379"/>
        <v>0</v>
      </c>
      <c r="Z642" s="12"/>
      <c r="AA642" s="24"/>
      <c r="AB642" s="24"/>
    </row>
    <row r="643" spans="1:28" ht="13.5" hidden="1" customHeight="1" x14ac:dyDescent="0.25">
      <c r="A643" s="56"/>
      <c r="B643" s="52"/>
      <c r="C643" s="52"/>
      <c r="D643" s="50"/>
      <c r="E643" s="12"/>
      <c r="F643" s="12"/>
      <c r="G643" s="12"/>
      <c r="H643" s="6">
        <f t="shared" si="375"/>
        <v>0</v>
      </c>
      <c r="I643" s="6"/>
      <c r="J643" s="6">
        <f t="shared" si="376"/>
        <v>0</v>
      </c>
      <c r="K643" s="12"/>
      <c r="L643" s="24"/>
      <c r="M643" s="24"/>
      <c r="N643" s="12"/>
      <c r="O643" s="12"/>
      <c r="P643" s="12"/>
      <c r="Q643" s="6">
        <f t="shared" si="377"/>
        <v>0</v>
      </c>
      <c r="R643" s="6"/>
      <c r="S643" s="6">
        <f t="shared" si="378"/>
        <v>0</v>
      </c>
      <c r="T643" s="12"/>
      <c r="U643" s="24"/>
      <c r="V643" s="24"/>
      <c r="W643" s="6"/>
      <c r="X643" s="6"/>
      <c r="Y643" s="6">
        <f t="shared" si="379"/>
        <v>0</v>
      </c>
      <c r="Z643" s="12"/>
      <c r="AA643" s="24"/>
      <c r="AB643" s="24"/>
    </row>
    <row r="644" spans="1:28" ht="13.5" hidden="1" customHeight="1" collapsed="1" x14ac:dyDescent="0.25">
      <c r="A644" s="56">
        <v>13</v>
      </c>
      <c r="B644" s="53" t="s">
        <v>400</v>
      </c>
      <c r="C644" s="53"/>
      <c r="D644" s="53"/>
      <c r="E644" s="6">
        <f>IF(G644=0,0,(E647*G647+E655*G655+E663*G663+E671*G671+E679*G679+E687*G687+E695*G695+E703*G703+E711*G711+E719*G719+E727*G727+E735*G735+E743*G743)/G644)</f>
        <v>0</v>
      </c>
      <c r="F644" s="6">
        <f>IF(G644=0,0,(F647*G647+F655*G655+F663*G663+F671*G671+F679*G679+F687*G687+F695*G695+F703*G703+F711*G711+F719*G719+F727*G727+F735*G735+F743*G743)/G644)</f>
        <v>0</v>
      </c>
      <c r="G644" s="7">
        <f>G647+G655+G663+G671+G679+G687+G695+G703+G711+G719+G727+G735+G743</f>
        <v>0</v>
      </c>
      <c r="H644" s="6">
        <f>IF(K644=0,0,(H647*K647+H655*K655+H663*K663+H671*K671+H679*K679+H687*K687+H695*K695+H703*K703+H711*K711+H719*K719+H727*K727+H735*K735+H743*K743)/K644)</f>
        <v>0</v>
      </c>
      <c r="I644" s="6"/>
      <c r="J644" s="6">
        <f>IF(K644=0,0,(J647*K647+J655*K655+J663*K663+J671*K671+J679*K679+J687*K687+J695*K695+J703*K703+J711*K711+J719*K719+J727*K727+J735*K735+J743*K743)/K644)</f>
        <v>0</v>
      </c>
      <c r="K644" s="7">
        <f>K647+K655+K663+K671+K679+K687+K695+K703+K711+K719+K727+K735+K743</f>
        <v>0</v>
      </c>
      <c r="L644" s="20"/>
      <c r="M644" s="20"/>
      <c r="N644" s="6">
        <f>IF(P644=0,0,(N647*P647+N655*P655+N663*P663+N671*P671+N679*P679+N687*P687+N695*P695+N703*P703+N711*P711+N719*P719+N727*P727+N735*P735+N743*P743)/P644)</f>
        <v>0</v>
      </c>
      <c r="O644" s="6">
        <f>IF(P644=0,0,(O647*P647+O655*P655+O663*P663+O671*P671+O679*P679+O687*P687+O695*P695+O703*P703+O711*P711+O719*P719+O727*P727+O735*P735+O743*P743)/P644)</f>
        <v>0</v>
      </c>
      <c r="P644" s="7">
        <f>P647+P655+P663+P671+P679+P687+P695+P703+P711+P719+P727+P735+P743</f>
        <v>0</v>
      </c>
      <c r="Q644" s="6">
        <f>IF(T644=0,0,(Q647*T647+Q655*T655+Q663*T663+Q671*T671+Q679*T679+Q687*T687+Q695*T695+Q703*T703+Q711*T711+Q719*T719+Q727*T727+Q735*T735+Q743*T743)/T644)</f>
        <v>0</v>
      </c>
      <c r="R644" s="6"/>
      <c r="S644" s="6">
        <f>IF(T644=0,0,(S647*T647+S655*T655+S663*T663+S671*T671+S679*T679+S687*T687+S695*T695+S703*T703+S711*T711+S719*T719+S727*T727+S735*T735+S743*T743)/T644)</f>
        <v>0</v>
      </c>
      <c r="T644" s="7">
        <f>T647+T655+T663+T671+T679+T687+T695+T703+T711+T719+T727+T735+T743</f>
        <v>0</v>
      </c>
      <c r="U644" s="20"/>
      <c r="V644" s="20"/>
      <c r="W644" s="6"/>
      <c r="X644" s="6"/>
      <c r="Y644" s="6">
        <f>IF(Z644=0,0,(Y647*Z647+Y655*Z655+Y663*Z663+Y671*Z671+Y679*Z679+Y687*Z687+Y695*Z695+Y703*Z703+Y711*Z711+Y719*Z719+Y727*Z727+Y735*Z735+Y743*Z743)/Z644)</f>
        <v>0</v>
      </c>
      <c r="Z644" s="7">
        <f>Z647+Z655+Z663+Z671+Z679+Z687+Z695+Z703+Z711+Z719+Z727+Z735+Z743</f>
        <v>0</v>
      </c>
      <c r="AA644" s="20"/>
      <c r="AB644" s="20"/>
    </row>
    <row r="645" spans="1:28" ht="13.5" hidden="1" customHeight="1" collapsed="1" x14ac:dyDescent="0.25">
      <c r="A645" s="56"/>
      <c r="B645" s="53"/>
      <c r="C645" s="53"/>
      <c r="D645" s="53"/>
      <c r="E645" s="6">
        <f>IF(G645=0,0,(E648*G648+E656*G656+E664*G664+E672*G672+E680*G680+E688*G688+E696*G696+E704*G704+E712*G712+E720*G720+E728*G728+E736*G736+E744*G744)/G645)</f>
        <v>0</v>
      </c>
      <c r="F645" s="6">
        <f>IF(G645=0,0,(F648*G648+F656*G656+F664*G664+F672*G672+F680*G680+F688*G688+F696*G696+F704*G704+F712*G712+F720*G720+F728*G728+F736*G736+F744*G744)/G645)</f>
        <v>0</v>
      </c>
      <c r="G645" s="7">
        <f>G648+G656+G664+G672+G680+G688+G696+G704+G712+G720+G728+G736+G744</f>
        <v>0</v>
      </c>
      <c r="H645" s="6">
        <f>IF(K645=0,0,(H648*K648+H656*K656+H664*K664+H672*K672+H680*K680+H688*K688+H696*K696+H704*K704+H712*K712+H720*K720+H728*K728+H736*K736+H744*K744)/K645)</f>
        <v>0</v>
      </c>
      <c r="I645" s="6"/>
      <c r="J645" s="6">
        <f>IF(K645=0,0,(J648*K648+J656*K656+J664*K664+J672*K672+J680*K680+J688*K688+J696*K696+J704*K704+J712*K712+J720*K720+J728*K728+J736*K736+J744*K744)/K645)</f>
        <v>0</v>
      </c>
      <c r="K645" s="7">
        <f>K648+K656+K664+K672+K680+K688+K696+K704+K712+K720+K728+K736+K744</f>
        <v>0</v>
      </c>
      <c r="L645" s="20"/>
      <c r="M645" s="20"/>
      <c r="N645" s="6">
        <f>IF(P645=0,0,(N648*P648+N656*P656+N664*P664+N672*P672+N680*P680+N688*P688+N696*P696+N704*P704+N712*P712+N720*P720+N728*P728+N736*P736+N744*P744)/P645)</f>
        <v>0</v>
      </c>
      <c r="O645" s="6">
        <f>IF(P645=0,0,(O648*P648+O656*P656+O664*P664+O672*P672+O680*P680+O688*P688+O696*P696+O704*P704+O712*P712+O720*P720+O728*P728+O736*P736+O744*P744)/P645)</f>
        <v>0</v>
      </c>
      <c r="P645" s="7">
        <f>P648+P656+P664+P672+P680+P688+P696+P704+P712+P720+P728+P736+P744</f>
        <v>0</v>
      </c>
      <c r="Q645" s="6">
        <f>IF(T645=0,0,(Q648*T648+Q656*T656+Q664*T664+Q672*T672+Q680*T680+Q688*T688+Q696*T696+Q704*T704+Q712*T712+Q720*T720+Q728*T728+Q736*T736+Q744*T744)/T645)</f>
        <v>0</v>
      </c>
      <c r="R645" s="6"/>
      <c r="S645" s="6">
        <f>IF(T645=0,0,(S648*T648+S656*T656+S664*T664+S672*T672+S680*T680+S688*T688+S696*T696+S704*T704+S712*T712+S720*T720+S728*T728+S736*T736+S744*T744)/T645)</f>
        <v>0</v>
      </c>
      <c r="T645" s="7">
        <f>T648+T656+T664+T672+T680+T688+T696+T704+T712+T720+T728+T736+T744</f>
        <v>0</v>
      </c>
      <c r="U645" s="20"/>
      <c r="V645" s="20"/>
      <c r="W645" s="6"/>
      <c r="X645" s="6"/>
      <c r="Y645" s="6">
        <f>IF(Z645=0,0,(Y648*Z648+Y656*Z656+Y664*Z664+Y672*Z672+Y680*Z680+Y688*Z688+Y696*Z696+Y704*Z704+Y712*Z712+Y720*Z720+Y728*Z728+Y736*Z736+Y744*Z744)/Z645)</f>
        <v>0</v>
      </c>
      <c r="Z645" s="7">
        <f>Z648+Z656+Z664+Z672+Z680+Z688+Z696+Z704+Z712+Z720+Z728+Z736+Z744</f>
        <v>0</v>
      </c>
      <c r="AA645" s="20"/>
      <c r="AB645" s="20"/>
    </row>
    <row r="646" spans="1:28" s="5" customFormat="1" ht="13.5" hidden="1" customHeight="1" x14ac:dyDescent="0.25">
      <c r="A646" s="56"/>
      <c r="B646" s="4"/>
      <c r="C646" s="4"/>
      <c r="D646" s="4"/>
      <c r="E646" s="4"/>
      <c r="F646" s="4"/>
      <c r="G646" s="8"/>
      <c r="H646" s="9"/>
      <c r="I646" s="9"/>
      <c r="J646" s="9"/>
      <c r="K646" s="8"/>
      <c r="L646" s="21"/>
      <c r="M646" s="21"/>
      <c r="N646" s="4"/>
      <c r="O646" s="4"/>
      <c r="P646" s="4"/>
      <c r="Q646" s="9"/>
      <c r="R646" s="9"/>
      <c r="S646" s="9"/>
      <c r="T646" s="8"/>
      <c r="U646" s="21"/>
      <c r="V646" s="21"/>
      <c r="W646" s="9"/>
      <c r="X646" s="9"/>
      <c r="Y646" s="9"/>
      <c r="Z646" s="8"/>
      <c r="AA646" s="21"/>
      <c r="AB646" s="21"/>
    </row>
    <row r="647" spans="1:28" ht="13.5" hidden="1" customHeight="1" x14ac:dyDescent="0.25">
      <c r="A647" s="56"/>
      <c r="B647" s="54" t="s">
        <v>401</v>
      </c>
      <c r="C647" s="54"/>
      <c r="D647" s="54"/>
      <c r="E647" s="10">
        <f>IF(G647=0,0,(E649*G649+E651*G651+E653*G653)/G647)</f>
        <v>0</v>
      </c>
      <c r="F647" s="10">
        <f>IF(G647=0,0,(F649*G649+F651*G651+F653*G653)/G647)</f>
        <v>0</v>
      </c>
      <c r="G647" s="11">
        <f>G649+G651+G653</f>
        <v>0</v>
      </c>
      <c r="H647" s="10">
        <f>IF(K647=0,0,(H649*K649+H651*K651+H653*K653)/K647)</f>
        <v>0</v>
      </c>
      <c r="I647" s="10"/>
      <c r="J647" s="10">
        <f>IF(K647=0,0,(J649*K649+J651*K651+J653*K653)/K647)</f>
        <v>0</v>
      </c>
      <c r="K647" s="11">
        <f>K649+K651+K653</f>
        <v>0</v>
      </c>
      <c r="L647" s="22"/>
      <c r="M647" s="22"/>
      <c r="N647" s="10">
        <f>IF(P647=0,0,(N649*P649+N651*P651+N653*P653)/P647)</f>
        <v>0</v>
      </c>
      <c r="O647" s="10">
        <f>IF(P647=0,0,(O649*P649+O651*P651+O653*P653)/P647)</f>
        <v>0</v>
      </c>
      <c r="P647" s="11">
        <f>P649+P651+P653</f>
        <v>0</v>
      </c>
      <c r="Q647" s="10">
        <f>IF(T647=0,0,(Q649*T649+Q651*T651+Q653*T653)/T647)</f>
        <v>0</v>
      </c>
      <c r="R647" s="10"/>
      <c r="S647" s="10">
        <f>IF(T647=0,0,(S649*T649+S651*T651+S653*T653)/T647)</f>
        <v>0</v>
      </c>
      <c r="T647" s="11">
        <f>T649+T651+T653</f>
        <v>0</v>
      </c>
      <c r="U647" s="22"/>
      <c r="V647" s="22"/>
      <c r="W647" s="10"/>
      <c r="X647" s="10"/>
      <c r="Y647" s="10">
        <f>IF(Z647=0,0,(Y649*Z649+Y651*Z651+Y653*Z653)/Z647)</f>
        <v>0</v>
      </c>
      <c r="Z647" s="11">
        <f>Z649+Z651+Z653</f>
        <v>0</v>
      </c>
      <c r="AA647" s="22"/>
      <c r="AB647" s="22"/>
    </row>
    <row r="648" spans="1:28" ht="13.5" hidden="1" customHeight="1" x14ac:dyDescent="0.25">
      <c r="A648" s="56"/>
      <c r="B648" s="54"/>
      <c r="C648" s="54"/>
      <c r="D648" s="54"/>
      <c r="E648" s="10">
        <f>IF(G648=0,0,(E650*G650+E652*G652+E654*G654)/G648)</f>
        <v>0</v>
      </c>
      <c r="F648" s="10">
        <f>IF(G648=0,0,(F650*G650+F652*G652+F654*G654)/G648)</f>
        <v>0</v>
      </c>
      <c r="G648" s="11">
        <f>G650+G652+G654</f>
        <v>0</v>
      </c>
      <c r="H648" s="10">
        <f>IF(K648=0,0,(H650*K650+H652*K652+H654*K654)/K648)</f>
        <v>0</v>
      </c>
      <c r="I648" s="10"/>
      <c r="J648" s="10">
        <f>IF(K648=0,0,(J650*K650+J652*K652+J654*K654)/K648)</f>
        <v>0</v>
      </c>
      <c r="K648" s="11">
        <f>K650+K652+K654</f>
        <v>0</v>
      </c>
      <c r="L648" s="22"/>
      <c r="M648" s="22"/>
      <c r="N648" s="10">
        <f>IF(P648=0,0,(N650*P650+N652*P652+N654*P654)/P648)</f>
        <v>0</v>
      </c>
      <c r="O648" s="10">
        <f>IF(P648=0,0,(O650*P650+O652*P652+O654*P654)/P648)</f>
        <v>0</v>
      </c>
      <c r="P648" s="11">
        <f>P650+P652+P654</f>
        <v>0</v>
      </c>
      <c r="Q648" s="10">
        <f>IF(T648=0,0,(Q650*T650+Q652*T652+Q654*T654)/T648)</f>
        <v>0</v>
      </c>
      <c r="R648" s="10"/>
      <c r="S648" s="10">
        <f>IF(T648=0,0,(S650*T650+S652*T652+S654*T654)/T648)</f>
        <v>0</v>
      </c>
      <c r="T648" s="11">
        <f>T650+T652+T654</f>
        <v>0</v>
      </c>
      <c r="U648" s="22"/>
      <c r="V648" s="22"/>
      <c r="W648" s="10"/>
      <c r="X648" s="10"/>
      <c r="Y648" s="10">
        <f>IF(Z648=0,0,(Y650*Z650+Y652*Z652+Y654*Z654)/Z648)</f>
        <v>0</v>
      </c>
      <c r="Z648" s="11">
        <f>Z650+Z652+Z654</f>
        <v>0</v>
      </c>
      <c r="AA648" s="22"/>
      <c r="AB648" s="22"/>
    </row>
    <row r="649" spans="1:28" ht="13.5" hidden="1" customHeight="1" x14ac:dyDescent="0.25">
      <c r="A649" s="56"/>
      <c r="B649" s="52" t="s">
        <v>402</v>
      </c>
      <c r="C649" s="52" t="s">
        <v>403</v>
      </c>
      <c r="D649" s="49"/>
      <c r="E649" s="12"/>
      <c r="F649" s="12"/>
      <c r="G649" s="35"/>
      <c r="H649" s="6">
        <f t="shared" ref="H649:H654" si="380">E649</f>
        <v>0</v>
      </c>
      <c r="I649" s="6"/>
      <c r="J649" s="6">
        <f t="shared" ref="J649:J654" si="381">F649</f>
        <v>0</v>
      </c>
      <c r="K649" s="35"/>
      <c r="L649" s="23"/>
      <c r="M649" s="23"/>
      <c r="N649" s="12"/>
      <c r="O649" s="12"/>
      <c r="P649" s="35"/>
      <c r="Q649" s="6">
        <f t="shared" ref="Q649:Q654" si="382">N649</f>
        <v>0</v>
      </c>
      <c r="R649" s="6"/>
      <c r="S649" s="6">
        <f t="shared" ref="S649:S654" si="383">O649</f>
        <v>0</v>
      </c>
      <c r="T649" s="35"/>
      <c r="U649" s="23"/>
      <c r="V649" s="23"/>
      <c r="W649" s="6"/>
      <c r="X649" s="6"/>
      <c r="Y649" s="6">
        <f t="shared" ref="Y649:Y654" si="384">T649</f>
        <v>0</v>
      </c>
      <c r="Z649" s="35"/>
      <c r="AA649" s="23"/>
      <c r="AB649" s="23"/>
    </row>
    <row r="650" spans="1:28" ht="13.5" hidden="1" customHeight="1" x14ac:dyDescent="0.25">
      <c r="A650" s="56"/>
      <c r="B650" s="52"/>
      <c r="C650" s="52"/>
      <c r="D650" s="50"/>
      <c r="E650" s="12"/>
      <c r="F650" s="12"/>
      <c r="G650" s="35"/>
      <c r="H650" s="6">
        <f t="shared" si="380"/>
        <v>0</v>
      </c>
      <c r="I650" s="6"/>
      <c r="J650" s="6">
        <f t="shared" si="381"/>
        <v>0</v>
      </c>
      <c r="K650" s="35"/>
      <c r="L650" s="23"/>
      <c r="M650" s="23"/>
      <c r="N650" s="12"/>
      <c r="O650" s="12"/>
      <c r="P650" s="35"/>
      <c r="Q650" s="6">
        <f t="shared" si="382"/>
        <v>0</v>
      </c>
      <c r="R650" s="6"/>
      <c r="S650" s="6">
        <f t="shared" si="383"/>
        <v>0</v>
      </c>
      <c r="T650" s="35"/>
      <c r="U650" s="23"/>
      <c r="V650" s="23"/>
      <c r="W650" s="6"/>
      <c r="X650" s="6"/>
      <c r="Y650" s="6">
        <f t="shared" si="384"/>
        <v>0</v>
      </c>
      <c r="Z650" s="35"/>
      <c r="AA650" s="23"/>
      <c r="AB650" s="23"/>
    </row>
    <row r="651" spans="1:28" ht="13.5" hidden="1" customHeight="1" x14ac:dyDescent="0.25">
      <c r="A651" s="56"/>
      <c r="B651" s="52"/>
      <c r="C651" s="52" t="s">
        <v>404</v>
      </c>
      <c r="D651" s="49"/>
      <c r="E651" s="12"/>
      <c r="F651" s="12"/>
      <c r="G651" s="35"/>
      <c r="H651" s="6">
        <f t="shared" si="380"/>
        <v>0</v>
      </c>
      <c r="I651" s="6"/>
      <c r="J651" s="6">
        <f t="shared" si="381"/>
        <v>0</v>
      </c>
      <c r="K651" s="35"/>
      <c r="L651" s="23"/>
      <c r="M651" s="23"/>
      <c r="N651" s="12"/>
      <c r="O651" s="12"/>
      <c r="P651" s="35"/>
      <c r="Q651" s="6">
        <f t="shared" si="382"/>
        <v>0</v>
      </c>
      <c r="R651" s="6"/>
      <c r="S651" s="6">
        <f t="shared" si="383"/>
        <v>0</v>
      </c>
      <c r="T651" s="35"/>
      <c r="U651" s="23"/>
      <c r="V651" s="23"/>
      <c r="W651" s="6"/>
      <c r="X651" s="6"/>
      <c r="Y651" s="6">
        <f t="shared" si="384"/>
        <v>0</v>
      </c>
      <c r="Z651" s="35"/>
      <c r="AA651" s="23"/>
      <c r="AB651" s="23"/>
    </row>
    <row r="652" spans="1:28" ht="13.5" hidden="1" customHeight="1" x14ac:dyDescent="0.25">
      <c r="A652" s="56"/>
      <c r="B652" s="52"/>
      <c r="C652" s="52"/>
      <c r="D652" s="50"/>
      <c r="E652" s="12"/>
      <c r="F652" s="12"/>
      <c r="G652" s="35"/>
      <c r="H652" s="6">
        <f t="shared" si="380"/>
        <v>0</v>
      </c>
      <c r="I652" s="6"/>
      <c r="J652" s="6">
        <f t="shared" si="381"/>
        <v>0</v>
      </c>
      <c r="K652" s="35"/>
      <c r="L652" s="23"/>
      <c r="M652" s="23"/>
      <c r="N652" s="12"/>
      <c r="O652" s="12"/>
      <c r="P652" s="35"/>
      <c r="Q652" s="6">
        <f t="shared" si="382"/>
        <v>0</v>
      </c>
      <c r="R652" s="6"/>
      <c r="S652" s="6">
        <f t="shared" si="383"/>
        <v>0</v>
      </c>
      <c r="T652" s="35"/>
      <c r="U652" s="23"/>
      <c r="V652" s="23"/>
      <c r="W652" s="6"/>
      <c r="X652" s="6"/>
      <c r="Y652" s="6">
        <f t="shared" si="384"/>
        <v>0</v>
      </c>
      <c r="Z652" s="35"/>
      <c r="AA652" s="23"/>
      <c r="AB652" s="23"/>
    </row>
    <row r="653" spans="1:28" ht="13.5" hidden="1" customHeight="1" x14ac:dyDescent="0.25">
      <c r="A653" s="56"/>
      <c r="B653" s="52"/>
      <c r="C653" s="52" t="s">
        <v>405</v>
      </c>
      <c r="D653" s="50"/>
      <c r="E653" s="12"/>
      <c r="F653" s="12"/>
      <c r="G653" s="12"/>
      <c r="H653" s="6">
        <f t="shared" si="380"/>
        <v>0</v>
      </c>
      <c r="I653" s="6"/>
      <c r="J653" s="6">
        <f t="shared" si="381"/>
        <v>0</v>
      </c>
      <c r="K653" s="12"/>
      <c r="L653" s="24"/>
      <c r="M653" s="24"/>
      <c r="N653" s="12"/>
      <c r="O653" s="12"/>
      <c r="P653" s="12"/>
      <c r="Q653" s="6">
        <f t="shared" si="382"/>
        <v>0</v>
      </c>
      <c r="R653" s="6"/>
      <c r="S653" s="6">
        <f t="shared" si="383"/>
        <v>0</v>
      </c>
      <c r="T653" s="12"/>
      <c r="U653" s="24"/>
      <c r="V653" s="24"/>
      <c r="W653" s="6"/>
      <c r="X653" s="6"/>
      <c r="Y653" s="6">
        <f t="shared" si="384"/>
        <v>0</v>
      </c>
      <c r="Z653" s="12"/>
      <c r="AA653" s="24"/>
      <c r="AB653" s="24"/>
    </row>
    <row r="654" spans="1:28" ht="13.5" hidden="1" customHeight="1" x14ac:dyDescent="0.25">
      <c r="A654" s="56"/>
      <c r="B654" s="52"/>
      <c r="C654" s="52"/>
      <c r="D654" s="50"/>
      <c r="E654" s="12"/>
      <c r="F654" s="12"/>
      <c r="G654" s="12"/>
      <c r="H654" s="6">
        <f t="shared" si="380"/>
        <v>0</v>
      </c>
      <c r="I654" s="6"/>
      <c r="J654" s="6">
        <f t="shared" si="381"/>
        <v>0</v>
      </c>
      <c r="K654" s="12"/>
      <c r="L654" s="24"/>
      <c r="M654" s="24"/>
      <c r="N654" s="12"/>
      <c r="O654" s="12"/>
      <c r="P654" s="12"/>
      <c r="Q654" s="6">
        <f t="shared" si="382"/>
        <v>0</v>
      </c>
      <c r="R654" s="6"/>
      <c r="S654" s="6">
        <f t="shared" si="383"/>
        <v>0</v>
      </c>
      <c r="T654" s="12"/>
      <c r="U654" s="24"/>
      <c r="V654" s="24"/>
      <c r="W654" s="6"/>
      <c r="X654" s="6"/>
      <c r="Y654" s="6">
        <f t="shared" si="384"/>
        <v>0</v>
      </c>
      <c r="Z654" s="12"/>
      <c r="AA654" s="24"/>
      <c r="AB654" s="24"/>
    </row>
    <row r="655" spans="1:28" ht="13.5" hidden="1" customHeight="1" x14ac:dyDescent="0.25">
      <c r="A655" s="56"/>
      <c r="B655" s="54" t="s">
        <v>406</v>
      </c>
      <c r="C655" s="54"/>
      <c r="D655" s="54"/>
      <c r="E655" s="10">
        <f>IF(G655=0,0,(E657*G657+E659*G659+E661*G661)/G655)</f>
        <v>0</v>
      </c>
      <c r="F655" s="10">
        <f>IF(G655=0,0,(F657*G657+F659*G659+F661*G661)/G655)</f>
        <v>0</v>
      </c>
      <c r="G655" s="11">
        <f>G657+G659+G661</f>
        <v>0</v>
      </c>
      <c r="H655" s="10">
        <f>IF(K655=0,0,(H657*K657+H659*K659+H661*K661)/K655)</f>
        <v>0</v>
      </c>
      <c r="I655" s="10"/>
      <c r="J655" s="10">
        <f>IF(K655=0,0,(J657*K657+J659*K659+J661*K661)/K655)</f>
        <v>0</v>
      </c>
      <c r="K655" s="11">
        <f>K657+K659+K661</f>
        <v>0</v>
      </c>
      <c r="L655" s="22"/>
      <c r="M655" s="22"/>
      <c r="N655" s="10">
        <f>IF(P655=0,0,(N657*P657+N659*P659+N661*P661)/P655)</f>
        <v>0</v>
      </c>
      <c r="O655" s="10">
        <f>IF(P655=0,0,(O657*P657+O659*P659+O661*P661)/P655)</f>
        <v>0</v>
      </c>
      <c r="P655" s="11">
        <f>P657+P659+P661</f>
        <v>0</v>
      </c>
      <c r="Q655" s="10">
        <f>IF(T655=0,0,(Q657*T657+Q659*T659+Q661*T661)/T655)</f>
        <v>0</v>
      </c>
      <c r="R655" s="10"/>
      <c r="S655" s="10">
        <f>IF(T655=0,0,(S657*T657+S659*T659+S661*T661)/T655)</f>
        <v>0</v>
      </c>
      <c r="T655" s="11">
        <f>T657+T659+T661</f>
        <v>0</v>
      </c>
      <c r="U655" s="22"/>
      <c r="V655" s="22"/>
      <c r="W655" s="10"/>
      <c r="X655" s="10"/>
      <c r="Y655" s="10">
        <f>IF(Z655=0,0,(Y657*Z657+Y659*Z659+Y661*Z661)/Z655)</f>
        <v>0</v>
      </c>
      <c r="Z655" s="11">
        <f>Z657+Z659+Z661</f>
        <v>0</v>
      </c>
      <c r="AA655" s="22"/>
      <c r="AB655" s="22"/>
    </row>
    <row r="656" spans="1:28" ht="13.5" hidden="1" customHeight="1" x14ac:dyDescent="0.25">
      <c r="A656" s="56"/>
      <c r="B656" s="54"/>
      <c r="C656" s="54"/>
      <c r="D656" s="54"/>
      <c r="E656" s="10">
        <f>IF(G656=0,0,(E658*G658+E660*G660+E662*G662)/G656)</f>
        <v>0</v>
      </c>
      <c r="F656" s="10">
        <f>IF(G656=0,0,(F658*G658+F660*G660+F662*G662)/G656)</f>
        <v>0</v>
      </c>
      <c r="G656" s="11">
        <f>G658+G660+G662</f>
        <v>0</v>
      </c>
      <c r="H656" s="10">
        <f>IF(K656=0,0,(H658*K658+H660*K660+H662*K662)/K656)</f>
        <v>0</v>
      </c>
      <c r="I656" s="10"/>
      <c r="J656" s="10">
        <f>IF(K656=0,0,(J658*K658+J660*K660+J662*K662)/K656)</f>
        <v>0</v>
      </c>
      <c r="K656" s="11">
        <f>K658+K660+K662</f>
        <v>0</v>
      </c>
      <c r="L656" s="22"/>
      <c r="M656" s="22"/>
      <c r="N656" s="10">
        <f>IF(P656=0,0,(N658*P658+N660*P660+N662*P662)/P656)</f>
        <v>0</v>
      </c>
      <c r="O656" s="10">
        <f>IF(P656=0,0,(O658*P658+O660*P660+O662*P662)/P656)</f>
        <v>0</v>
      </c>
      <c r="P656" s="11">
        <f>P658+P660+P662</f>
        <v>0</v>
      </c>
      <c r="Q656" s="10">
        <f>IF(T656=0,0,(Q658*T658+Q660*T660+Q662*T662)/T656)</f>
        <v>0</v>
      </c>
      <c r="R656" s="10"/>
      <c r="S656" s="10">
        <f>IF(T656=0,0,(S658*T658+S660*T660+S662*T662)/T656)</f>
        <v>0</v>
      </c>
      <c r="T656" s="11">
        <f>T658+T660+T662</f>
        <v>0</v>
      </c>
      <c r="U656" s="22"/>
      <c r="V656" s="22"/>
      <c r="W656" s="10"/>
      <c r="X656" s="10"/>
      <c r="Y656" s="10">
        <f>IF(Z656=0,0,(Y658*Z658+Y660*Z660+Y662*Z662)/Z656)</f>
        <v>0</v>
      </c>
      <c r="Z656" s="11">
        <f>Z658+Z660+Z662</f>
        <v>0</v>
      </c>
      <c r="AA656" s="22"/>
      <c r="AB656" s="22"/>
    </row>
    <row r="657" spans="1:28" ht="13.5" hidden="1" customHeight="1" x14ac:dyDescent="0.25">
      <c r="A657" s="56"/>
      <c r="B657" s="52" t="s">
        <v>407</v>
      </c>
      <c r="C657" s="52" t="s">
        <v>408</v>
      </c>
      <c r="D657" s="49"/>
      <c r="E657" s="12"/>
      <c r="F657" s="12"/>
      <c r="G657" s="35"/>
      <c r="H657" s="6">
        <f t="shared" ref="H657:H662" si="385">E657</f>
        <v>0</v>
      </c>
      <c r="I657" s="6"/>
      <c r="J657" s="6">
        <f t="shared" ref="J657:J662" si="386">F657</f>
        <v>0</v>
      </c>
      <c r="K657" s="35"/>
      <c r="L657" s="23"/>
      <c r="M657" s="23"/>
      <c r="N657" s="12"/>
      <c r="O657" s="12"/>
      <c r="P657" s="35"/>
      <c r="Q657" s="6">
        <f t="shared" ref="Q657:Q662" si="387">N657</f>
        <v>0</v>
      </c>
      <c r="R657" s="6"/>
      <c r="S657" s="6">
        <f t="shared" ref="S657:S662" si="388">O657</f>
        <v>0</v>
      </c>
      <c r="T657" s="35"/>
      <c r="U657" s="23"/>
      <c r="V657" s="23"/>
      <c r="W657" s="6"/>
      <c r="X657" s="6"/>
      <c r="Y657" s="6">
        <f t="shared" ref="Y657:Y662" si="389">T657</f>
        <v>0</v>
      </c>
      <c r="Z657" s="35"/>
      <c r="AA657" s="23"/>
      <c r="AB657" s="23"/>
    </row>
    <row r="658" spans="1:28" ht="13.5" hidden="1" customHeight="1" x14ac:dyDescent="0.25">
      <c r="A658" s="56"/>
      <c r="B658" s="52"/>
      <c r="C658" s="52"/>
      <c r="D658" s="50"/>
      <c r="E658" s="12"/>
      <c r="F658" s="12"/>
      <c r="G658" s="35"/>
      <c r="H658" s="6">
        <f t="shared" si="385"/>
        <v>0</v>
      </c>
      <c r="I658" s="6"/>
      <c r="J658" s="6">
        <f t="shared" si="386"/>
        <v>0</v>
      </c>
      <c r="K658" s="35"/>
      <c r="L658" s="23"/>
      <c r="M658" s="23"/>
      <c r="N658" s="12"/>
      <c r="O658" s="12"/>
      <c r="P658" s="35"/>
      <c r="Q658" s="6">
        <f t="shared" si="387"/>
        <v>0</v>
      </c>
      <c r="R658" s="6"/>
      <c r="S658" s="6">
        <f t="shared" si="388"/>
        <v>0</v>
      </c>
      <c r="T658" s="35"/>
      <c r="U658" s="23"/>
      <c r="V658" s="23"/>
      <c r="W658" s="6"/>
      <c r="X658" s="6"/>
      <c r="Y658" s="6">
        <f t="shared" si="389"/>
        <v>0</v>
      </c>
      <c r="Z658" s="35"/>
      <c r="AA658" s="23"/>
      <c r="AB658" s="23"/>
    </row>
    <row r="659" spans="1:28" ht="13.5" hidden="1" customHeight="1" x14ac:dyDescent="0.25">
      <c r="A659" s="56"/>
      <c r="B659" s="52"/>
      <c r="C659" s="52" t="s">
        <v>409</v>
      </c>
      <c r="D659" s="49"/>
      <c r="E659" s="12"/>
      <c r="F659" s="12"/>
      <c r="G659" s="35"/>
      <c r="H659" s="6">
        <f t="shared" si="385"/>
        <v>0</v>
      </c>
      <c r="I659" s="6"/>
      <c r="J659" s="6">
        <f t="shared" si="386"/>
        <v>0</v>
      </c>
      <c r="K659" s="35"/>
      <c r="L659" s="23"/>
      <c r="M659" s="23"/>
      <c r="N659" s="12"/>
      <c r="O659" s="12"/>
      <c r="P659" s="35"/>
      <c r="Q659" s="6">
        <f t="shared" si="387"/>
        <v>0</v>
      </c>
      <c r="R659" s="6"/>
      <c r="S659" s="6">
        <f t="shared" si="388"/>
        <v>0</v>
      </c>
      <c r="T659" s="35"/>
      <c r="U659" s="23"/>
      <c r="V659" s="23"/>
      <c r="W659" s="6"/>
      <c r="X659" s="6"/>
      <c r="Y659" s="6">
        <f t="shared" si="389"/>
        <v>0</v>
      </c>
      <c r="Z659" s="35"/>
      <c r="AA659" s="23"/>
      <c r="AB659" s="23"/>
    </row>
    <row r="660" spans="1:28" ht="13.5" hidden="1" customHeight="1" x14ac:dyDescent="0.25">
      <c r="A660" s="56"/>
      <c r="B660" s="52"/>
      <c r="C660" s="52"/>
      <c r="D660" s="50"/>
      <c r="E660" s="12"/>
      <c r="F660" s="12"/>
      <c r="G660" s="35"/>
      <c r="H660" s="6">
        <f t="shared" si="385"/>
        <v>0</v>
      </c>
      <c r="I660" s="6"/>
      <c r="J660" s="6">
        <f t="shared" si="386"/>
        <v>0</v>
      </c>
      <c r="K660" s="35"/>
      <c r="L660" s="23"/>
      <c r="M660" s="23"/>
      <c r="N660" s="12"/>
      <c r="O660" s="12"/>
      <c r="P660" s="35"/>
      <c r="Q660" s="6">
        <f t="shared" si="387"/>
        <v>0</v>
      </c>
      <c r="R660" s="6"/>
      <c r="S660" s="6">
        <f t="shared" si="388"/>
        <v>0</v>
      </c>
      <c r="T660" s="35"/>
      <c r="U660" s="23"/>
      <c r="V660" s="23"/>
      <c r="W660" s="6"/>
      <c r="X660" s="6"/>
      <c r="Y660" s="6">
        <f t="shared" si="389"/>
        <v>0</v>
      </c>
      <c r="Z660" s="35"/>
      <c r="AA660" s="23"/>
      <c r="AB660" s="23"/>
    </row>
    <row r="661" spans="1:28" ht="13.5" hidden="1" customHeight="1" x14ac:dyDescent="0.25">
      <c r="A661" s="56"/>
      <c r="B661" s="52"/>
      <c r="C661" s="52" t="s">
        <v>410</v>
      </c>
      <c r="D661" s="50"/>
      <c r="E661" s="12"/>
      <c r="F661" s="12"/>
      <c r="G661" s="12"/>
      <c r="H661" s="6">
        <f t="shared" si="385"/>
        <v>0</v>
      </c>
      <c r="I661" s="6"/>
      <c r="J661" s="6">
        <f t="shared" si="386"/>
        <v>0</v>
      </c>
      <c r="K661" s="12"/>
      <c r="L661" s="24"/>
      <c r="M661" s="24"/>
      <c r="N661" s="12"/>
      <c r="O661" s="12"/>
      <c r="P661" s="12"/>
      <c r="Q661" s="6">
        <f t="shared" si="387"/>
        <v>0</v>
      </c>
      <c r="R661" s="6"/>
      <c r="S661" s="6">
        <f t="shared" si="388"/>
        <v>0</v>
      </c>
      <c r="T661" s="12"/>
      <c r="U661" s="24"/>
      <c r="V661" s="24"/>
      <c r="W661" s="6"/>
      <c r="X661" s="6"/>
      <c r="Y661" s="6">
        <f t="shared" si="389"/>
        <v>0</v>
      </c>
      <c r="Z661" s="12"/>
      <c r="AA661" s="24"/>
      <c r="AB661" s="24"/>
    </row>
    <row r="662" spans="1:28" ht="13.5" hidden="1" customHeight="1" x14ac:dyDescent="0.25">
      <c r="A662" s="56"/>
      <c r="B662" s="52"/>
      <c r="C662" s="52"/>
      <c r="D662" s="50"/>
      <c r="E662" s="12"/>
      <c r="F662" s="12"/>
      <c r="G662" s="12"/>
      <c r="H662" s="6">
        <f t="shared" si="385"/>
        <v>0</v>
      </c>
      <c r="I662" s="6"/>
      <c r="J662" s="6">
        <f t="shared" si="386"/>
        <v>0</v>
      </c>
      <c r="K662" s="12"/>
      <c r="L662" s="24"/>
      <c r="M662" s="24"/>
      <c r="N662" s="12"/>
      <c r="O662" s="12"/>
      <c r="P662" s="12"/>
      <c r="Q662" s="6">
        <f t="shared" si="387"/>
        <v>0</v>
      </c>
      <c r="R662" s="6"/>
      <c r="S662" s="6">
        <f t="shared" si="388"/>
        <v>0</v>
      </c>
      <c r="T662" s="12"/>
      <c r="U662" s="24"/>
      <c r="V662" s="24"/>
      <c r="W662" s="6"/>
      <c r="X662" s="6"/>
      <c r="Y662" s="6">
        <f t="shared" si="389"/>
        <v>0</v>
      </c>
      <c r="Z662" s="12"/>
      <c r="AA662" s="24"/>
      <c r="AB662" s="24"/>
    </row>
    <row r="663" spans="1:28" ht="13.5" hidden="1" customHeight="1" x14ac:dyDescent="0.25">
      <c r="A663" s="56"/>
      <c r="B663" s="54" t="s">
        <v>411</v>
      </c>
      <c r="C663" s="54"/>
      <c r="D663" s="54"/>
      <c r="E663" s="10">
        <f>IF(G663=0,0,(E665*G665+E667*G667+E669*G669)/G663)</f>
        <v>0</v>
      </c>
      <c r="F663" s="10">
        <f>IF(G663=0,0,(F665*G665+F667*G667+F669*G669)/G663)</f>
        <v>0</v>
      </c>
      <c r="G663" s="11">
        <f>G665+G667+G669</f>
        <v>0</v>
      </c>
      <c r="H663" s="10">
        <f>IF(K663=0,0,(H665*K665+H667*K667+H669*K669)/K663)</f>
        <v>0</v>
      </c>
      <c r="I663" s="10"/>
      <c r="J663" s="10">
        <f>IF(K663=0,0,(J665*K665+J667*K667+J669*K669)/K663)</f>
        <v>0</v>
      </c>
      <c r="K663" s="11">
        <f>K665+K667+K669</f>
        <v>0</v>
      </c>
      <c r="L663" s="22"/>
      <c r="M663" s="22"/>
      <c r="N663" s="10">
        <f>IF(P663=0,0,(N665*P665+N667*P667+N669*P669)/P663)</f>
        <v>0</v>
      </c>
      <c r="O663" s="10">
        <f>IF(P663=0,0,(O665*P665+O667*P667+O669*P669)/P663)</f>
        <v>0</v>
      </c>
      <c r="P663" s="11">
        <f>P665+P667+P669</f>
        <v>0</v>
      </c>
      <c r="Q663" s="10">
        <f>IF(T663=0,0,(Q665*T665+Q667*T667+Q669*T669)/T663)</f>
        <v>0</v>
      </c>
      <c r="R663" s="10"/>
      <c r="S663" s="10">
        <f>IF(T663=0,0,(S665*T665+S667*T667+S669*T669)/T663)</f>
        <v>0</v>
      </c>
      <c r="T663" s="11">
        <f>T665+T667+T669</f>
        <v>0</v>
      </c>
      <c r="U663" s="22"/>
      <c r="V663" s="22"/>
      <c r="W663" s="10"/>
      <c r="X663" s="10"/>
      <c r="Y663" s="10">
        <f>IF(Z663=0,0,(Y665*Z665+Y667*Z667+Y669*Z669)/Z663)</f>
        <v>0</v>
      </c>
      <c r="Z663" s="11">
        <f>Z665+Z667+Z669</f>
        <v>0</v>
      </c>
      <c r="AA663" s="22"/>
      <c r="AB663" s="22"/>
    </row>
    <row r="664" spans="1:28" ht="13.5" hidden="1" customHeight="1" x14ac:dyDescent="0.25">
      <c r="A664" s="56"/>
      <c r="B664" s="54"/>
      <c r="C664" s="54"/>
      <c r="D664" s="54"/>
      <c r="E664" s="10">
        <f>IF(G664=0,0,(E666*G666+E668*G668+E670*G670)/G664)</f>
        <v>0</v>
      </c>
      <c r="F664" s="10">
        <f>IF(G664=0,0,(F666*G666+F668*G668+F670*G670)/G664)</f>
        <v>0</v>
      </c>
      <c r="G664" s="11">
        <f>G666+G668+G670</f>
        <v>0</v>
      </c>
      <c r="H664" s="10">
        <f>IF(K664=0,0,(H666*K666+H668*K668+H670*K670)/K664)</f>
        <v>0</v>
      </c>
      <c r="I664" s="10"/>
      <c r="J664" s="10">
        <f>IF(K664=0,0,(J666*K666+J668*K668+J670*K670)/K664)</f>
        <v>0</v>
      </c>
      <c r="K664" s="11">
        <f>K666+K668+K670</f>
        <v>0</v>
      </c>
      <c r="L664" s="22"/>
      <c r="M664" s="22"/>
      <c r="N664" s="10">
        <f>IF(P664=0,0,(N666*P666+N668*P668+N670*P670)/P664)</f>
        <v>0</v>
      </c>
      <c r="O664" s="10">
        <f>IF(P664=0,0,(O666*P666+O668*P668+O670*P670)/P664)</f>
        <v>0</v>
      </c>
      <c r="P664" s="11">
        <f>P666+P668+P670</f>
        <v>0</v>
      </c>
      <c r="Q664" s="10">
        <f>IF(T664=0,0,(Q666*T666+Q668*T668+Q670*T670)/T664)</f>
        <v>0</v>
      </c>
      <c r="R664" s="10"/>
      <c r="S664" s="10">
        <f>IF(T664=0,0,(S666*T666+S668*T668+S670*T670)/T664)</f>
        <v>0</v>
      </c>
      <c r="T664" s="11">
        <f>T666+T668+T670</f>
        <v>0</v>
      </c>
      <c r="U664" s="22"/>
      <c r="V664" s="22"/>
      <c r="W664" s="10"/>
      <c r="X664" s="10"/>
      <c r="Y664" s="10">
        <f>IF(Z664=0,0,(Y666*Z666+Y668*Z668+Y670*Z670)/Z664)</f>
        <v>0</v>
      </c>
      <c r="Z664" s="11">
        <f>Z666+Z668+Z670</f>
        <v>0</v>
      </c>
      <c r="AA664" s="22"/>
      <c r="AB664" s="22"/>
    </row>
    <row r="665" spans="1:28" ht="13.5" hidden="1" customHeight="1" x14ac:dyDescent="0.25">
      <c r="A665" s="56"/>
      <c r="B665" s="52" t="s">
        <v>412</v>
      </c>
      <c r="C665" s="52" t="s">
        <v>413</v>
      </c>
      <c r="D665" s="49"/>
      <c r="E665" s="12"/>
      <c r="F665" s="12"/>
      <c r="G665" s="35"/>
      <c r="H665" s="6">
        <f t="shared" ref="H665:H670" si="390">E665</f>
        <v>0</v>
      </c>
      <c r="I665" s="6"/>
      <c r="J665" s="6">
        <f t="shared" ref="J665:J670" si="391">F665</f>
        <v>0</v>
      </c>
      <c r="K665" s="35"/>
      <c r="L665" s="23"/>
      <c r="M665" s="23"/>
      <c r="N665" s="12"/>
      <c r="O665" s="12"/>
      <c r="P665" s="35"/>
      <c r="Q665" s="6">
        <f t="shared" ref="Q665:Q670" si="392">N665</f>
        <v>0</v>
      </c>
      <c r="R665" s="6"/>
      <c r="S665" s="6">
        <f t="shared" ref="S665:S670" si="393">O665</f>
        <v>0</v>
      </c>
      <c r="T665" s="35"/>
      <c r="U665" s="23"/>
      <c r="V665" s="23"/>
      <c r="W665" s="6"/>
      <c r="X665" s="6"/>
      <c r="Y665" s="6">
        <f t="shared" ref="Y665:Y670" si="394">T665</f>
        <v>0</v>
      </c>
      <c r="Z665" s="35"/>
      <c r="AA665" s="23"/>
      <c r="AB665" s="23"/>
    </row>
    <row r="666" spans="1:28" ht="13.5" hidden="1" customHeight="1" x14ac:dyDescent="0.25">
      <c r="A666" s="56"/>
      <c r="B666" s="52"/>
      <c r="C666" s="52"/>
      <c r="D666" s="50"/>
      <c r="E666" s="12"/>
      <c r="F666" s="12"/>
      <c r="G666" s="35"/>
      <c r="H666" s="6">
        <f t="shared" si="390"/>
        <v>0</v>
      </c>
      <c r="I666" s="6"/>
      <c r="J666" s="6">
        <f t="shared" si="391"/>
        <v>0</v>
      </c>
      <c r="K666" s="35"/>
      <c r="L666" s="23"/>
      <c r="M666" s="23"/>
      <c r="N666" s="12"/>
      <c r="O666" s="12"/>
      <c r="P666" s="35"/>
      <c r="Q666" s="6">
        <f t="shared" si="392"/>
        <v>0</v>
      </c>
      <c r="R666" s="6"/>
      <c r="S666" s="6">
        <f t="shared" si="393"/>
        <v>0</v>
      </c>
      <c r="T666" s="35"/>
      <c r="U666" s="23"/>
      <c r="V666" s="23"/>
      <c r="W666" s="6"/>
      <c r="X666" s="6"/>
      <c r="Y666" s="6">
        <f t="shared" si="394"/>
        <v>0</v>
      </c>
      <c r="Z666" s="35"/>
      <c r="AA666" s="23"/>
      <c r="AB666" s="23"/>
    </row>
    <row r="667" spans="1:28" ht="13.5" hidden="1" customHeight="1" x14ac:dyDescent="0.25">
      <c r="A667" s="56"/>
      <c r="B667" s="52"/>
      <c r="C667" s="52" t="s">
        <v>414</v>
      </c>
      <c r="D667" s="49"/>
      <c r="E667" s="12"/>
      <c r="F667" s="12"/>
      <c r="G667" s="35"/>
      <c r="H667" s="6">
        <f t="shared" si="390"/>
        <v>0</v>
      </c>
      <c r="I667" s="6"/>
      <c r="J667" s="6">
        <f t="shared" si="391"/>
        <v>0</v>
      </c>
      <c r="K667" s="35"/>
      <c r="L667" s="23"/>
      <c r="M667" s="23"/>
      <c r="N667" s="12"/>
      <c r="O667" s="12"/>
      <c r="P667" s="35"/>
      <c r="Q667" s="6">
        <f t="shared" si="392"/>
        <v>0</v>
      </c>
      <c r="R667" s="6"/>
      <c r="S667" s="6">
        <f t="shared" si="393"/>
        <v>0</v>
      </c>
      <c r="T667" s="35"/>
      <c r="U667" s="23"/>
      <c r="V667" s="23"/>
      <c r="W667" s="6"/>
      <c r="X667" s="6"/>
      <c r="Y667" s="6">
        <f t="shared" si="394"/>
        <v>0</v>
      </c>
      <c r="Z667" s="35"/>
      <c r="AA667" s="23"/>
      <c r="AB667" s="23"/>
    </row>
    <row r="668" spans="1:28" ht="13.5" hidden="1" customHeight="1" x14ac:dyDescent="0.25">
      <c r="A668" s="56"/>
      <c r="B668" s="52"/>
      <c r="C668" s="52"/>
      <c r="D668" s="50"/>
      <c r="E668" s="12"/>
      <c r="F668" s="12"/>
      <c r="G668" s="35"/>
      <c r="H668" s="6">
        <f t="shared" si="390"/>
        <v>0</v>
      </c>
      <c r="I668" s="6"/>
      <c r="J668" s="6">
        <f t="shared" si="391"/>
        <v>0</v>
      </c>
      <c r="K668" s="35"/>
      <c r="L668" s="23"/>
      <c r="M668" s="23"/>
      <c r="N668" s="12"/>
      <c r="O668" s="12"/>
      <c r="P668" s="35"/>
      <c r="Q668" s="6">
        <f t="shared" si="392"/>
        <v>0</v>
      </c>
      <c r="R668" s="6"/>
      <c r="S668" s="6">
        <f t="shared" si="393"/>
        <v>0</v>
      </c>
      <c r="T668" s="35"/>
      <c r="U668" s="23"/>
      <c r="V668" s="23"/>
      <c r="W668" s="6"/>
      <c r="X668" s="6"/>
      <c r="Y668" s="6">
        <f t="shared" si="394"/>
        <v>0</v>
      </c>
      <c r="Z668" s="35"/>
      <c r="AA668" s="23"/>
      <c r="AB668" s="23"/>
    </row>
    <row r="669" spans="1:28" ht="13.5" hidden="1" customHeight="1" x14ac:dyDescent="0.25">
      <c r="A669" s="56"/>
      <c r="B669" s="52"/>
      <c r="C669" s="52" t="s">
        <v>415</v>
      </c>
      <c r="D669" s="50"/>
      <c r="E669" s="12"/>
      <c r="F669" s="12"/>
      <c r="G669" s="12"/>
      <c r="H669" s="6">
        <f t="shared" si="390"/>
        <v>0</v>
      </c>
      <c r="I669" s="6"/>
      <c r="J669" s="6">
        <f t="shared" si="391"/>
        <v>0</v>
      </c>
      <c r="K669" s="12"/>
      <c r="L669" s="24"/>
      <c r="M669" s="24"/>
      <c r="N669" s="12"/>
      <c r="O669" s="12"/>
      <c r="P669" s="12"/>
      <c r="Q669" s="6">
        <f t="shared" si="392"/>
        <v>0</v>
      </c>
      <c r="R669" s="6"/>
      <c r="S669" s="6">
        <f t="shared" si="393"/>
        <v>0</v>
      </c>
      <c r="T669" s="12"/>
      <c r="U669" s="24"/>
      <c r="V669" s="24"/>
      <c r="W669" s="6"/>
      <c r="X669" s="6"/>
      <c r="Y669" s="6">
        <f t="shared" si="394"/>
        <v>0</v>
      </c>
      <c r="Z669" s="12"/>
      <c r="AA669" s="24"/>
      <c r="AB669" s="24"/>
    </row>
    <row r="670" spans="1:28" ht="13.5" hidden="1" customHeight="1" x14ac:dyDescent="0.25">
      <c r="A670" s="56"/>
      <c r="B670" s="52"/>
      <c r="C670" s="52"/>
      <c r="D670" s="50"/>
      <c r="E670" s="12"/>
      <c r="F670" s="12"/>
      <c r="G670" s="12"/>
      <c r="H670" s="6">
        <f t="shared" si="390"/>
        <v>0</v>
      </c>
      <c r="I670" s="6"/>
      <c r="J670" s="6">
        <f t="shared" si="391"/>
        <v>0</v>
      </c>
      <c r="K670" s="12"/>
      <c r="L670" s="24"/>
      <c r="M670" s="24"/>
      <c r="N670" s="12"/>
      <c r="O670" s="12"/>
      <c r="P670" s="12"/>
      <c r="Q670" s="6">
        <f t="shared" si="392"/>
        <v>0</v>
      </c>
      <c r="R670" s="6"/>
      <c r="S670" s="6">
        <f t="shared" si="393"/>
        <v>0</v>
      </c>
      <c r="T670" s="12"/>
      <c r="U670" s="24"/>
      <c r="V670" s="24"/>
      <c r="W670" s="6"/>
      <c r="X670" s="6"/>
      <c r="Y670" s="6">
        <f t="shared" si="394"/>
        <v>0</v>
      </c>
      <c r="Z670" s="12"/>
      <c r="AA670" s="24"/>
      <c r="AB670" s="24"/>
    </row>
    <row r="671" spans="1:28" ht="13.5" hidden="1" customHeight="1" x14ac:dyDescent="0.25">
      <c r="A671" s="56"/>
      <c r="B671" s="54" t="s">
        <v>416</v>
      </c>
      <c r="C671" s="54"/>
      <c r="D671" s="54"/>
      <c r="E671" s="10">
        <f>IF(G671=0,0,(E673*G673+E675*G675+E677*G677)/G671)</f>
        <v>0</v>
      </c>
      <c r="F671" s="10">
        <f>IF(G671=0,0,(F673*G673+F675*G675+F677*G677)/G671)</f>
        <v>0</v>
      </c>
      <c r="G671" s="11">
        <f>G673+G675+G677</f>
        <v>0</v>
      </c>
      <c r="H671" s="10">
        <f>IF(K671=0,0,(H673*K673+H675*K675+H677*K677)/K671)</f>
        <v>0</v>
      </c>
      <c r="I671" s="10"/>
      <c r="J671" s="10">
        <f>IF(K671=0,0,(J673*K673+J675*K675+J677*K677)/K671)</f>
        <v>0</v>
      </c>
      <c r="K671" s="11">
        <f>K673+K675+K677</f>
        <v>0</v>
      </c>
      <c r="L671" s="22"/>
      <c r="M671" s="22"/>
      <c r="N671" s="10">
        <f>IF(P671=0,0,(N673*P673+N675*P675+N677*P677)/P671)</f>
        <v>0</v>
      </c>
      <c r="O671" s="10">
        <f>IF(P671=0,0,(O673*P673+O675*P675+O677*P677)/P671)</f>
        <v>0</v>
      </c>
      <c r="P671" s="11">
        <f>P673+P675+P677</f>
        <v>0</v>
      </c>
      <c r="Q671" s="10">
        <f>IF(T671=0,0,(Q673*T673+Q675*T675+Q677*T677)/T671)</f>
        <v>0</v>
      </c>
      <c r="R671" s="10"/>
      <c r="S671" s="10">
        <f>IF(T671=0,0,(S673*T673+S675*T675+S677*T677)/T671)</f>
        <v>0</v>
      </c>
      <c r="T671" s="11">
        <f>T673+T675+T677</f>
        <v>0</v>
      </c>
      <c r="U671" s="22"/>
      <c r="V671" s="22"/>
      <c r="W671" s="10"/>
      <c r="X671" s="10"/>
      <c r="Y671" s="10">
        <f>IF(Z671=0,0,(Y673*Z673+Y675*Z675+Y677*Z677)/Z671)</f>
        <v>0</v>
      </c>
      <c r="Z671" s="11">
        <f>Z673+Z675+Z677</f>
        <v>0</v>
      </c>
      <c r="AA671" s="22"/>
      <c r="AB671" s="22"/>
    </row>
    <row r="672" spans="1:28" ht="13.5" hidden="1" customHeight="1" x14ac:dyDescent="0.25">
      <c r="A672" s="56"/>
      <c r="B672" s="54"/>
      <c r="C672" s="54"/>
      <c r="D672" s="54"/>
      <c r="E672" s="10">
        <f>IF(G672=0,0,(E674*G674+E676*G676+E678*G678)/G672)</f>
        <v>0</v>
      </c>
      <c r="F672" s="10">
        <f>IF(G672=0,0,(F674*G674+F676*G676+F678*G678)/G672)</f>
        <v>0</v>
      </c>
      <c r="G672" s="11">
        <f>G674+G676+G678</f>
        <v>0</v>
      </c>
      <c r="H672" s="10">
        <f>IF(K672=0,0,(H674*K674+H676*K676+H678*K678)/K672)</f>
        <v>0</v>
      </c>
      <c r="I672" s="10"/>
      <c r="J672" s="10">
        <f>IF(K672=0,0,(J674*K674+J676*K676+J678*K678)/K672)</f>
        <v>0</v>
      </c>
      <c r="K672" s="11">
        <f>K674+K676+K678</f>
        <v>0</v>
      </c>
      <c r="L672" s="22"/>
      <c r="M672" s="22"/>
      <c r="N672" s="10">
        <f>IF(P672=0,0,(N674*P674+N676*P676+N678*P678)/P672)</f>
        <v>0</v>
      </c>
      <c r="O672" s="10">
        <f>IF(P672=0,0,(O674*P674+O676*P676+O678*P678)/P672)</f>
        <v>0</v>
      </c>
      <c r="P672" s="11">
        <f>P674+P676+P678</f>
        <v>0</v>
      </c>
      <c r="Q672" s="10">
        <f>IF(T672=0,0,(Q674*T674+Q676*T676+Q678*T678)/T672)</f>
        <v>0</v>
      </c>
      <c r="R672" s="10"/>
      <c r="S672" s="10">
        <f>IF(T672=0,0,(S674*T674+S676*T676+S678*T678)/T672)</f>
        <v>0</v>
      </c>
      <c r="T672" s="11">
        <f>T674+T676+T678</f>
        <v>0</v>
      </c>
      <c r="U672" s="22"/>
      <c r="V672" s="22"/>
      <c r="W672" s="10"/>
      <c r="X672" s="10"/>
      <c r="Y672" s="10">
        <f>IF(Z672=0,0,(Y674*Z674+Y676*Z676+Y678*Z678)/Z672)</f>
        <v>0</v>
      </c>
      <c r="Z672" s="11">
        <f>Z674+Z676+Z678</f>
        <v>0</v>
      </c>
      <c r="AA672" s="22"/>
      <c r="AB672" s="22"/>
    </row>
    <row r="673" spans="1:28" ht="13.5" hidden="1" customHeight="1" x14ac:dyDescent="0.25">
      <c r="A673" s="56"/>
      <c r="B673" s="52" t="s">
        <v>417</v>
      </c>
      <c r="C673" s="52" t="s">
        <v>418</v>
      </c>
      <c r="D673" s="49"/>
      <c r="E673" s="12"/>
      <c r="F673" s="12"/>
      <c r="G673" s="35"/>
      <c r="H673" s="6">
        <f t="shared" ref="H673:H678" si="395">E673</f>
        <v>0</v>
      </c>
      <c r="I673" s="6"/>
      <c r="J673" s="6">
        <f t="shared" ref="J673:J678" si="396">F673</f>
        <v>0</v>
      </c>
      <c r="K673" s="35"/>
      <c r="L673" s="23"/>
      <c r="M673" s="23"/>
      <c r="N673" s="12"/>
      <c r="O673" s="12"/>
      <c r="P673" s="35"/>
      <c r="Q673" s="6">
        <f t="shared" ref="Q673:Q678" si="397">N673</f>
        <v>0</v>
      </c>
      <c r="R673" s="6"/>
      <c r="S673" s="6">
        <f t="shared" ref="S673:S678" si="398">O673</f>
        <v>0</v>
      </c>
      <c r="T673" s="35"/>
      <c r="U673" s="23"/>
      <c r="V673" s="23"/>
      <c r="W673" s="6"/>
      <c r="X673" s="6"/>
      <c r="Y673" s="6">
        <f t="shared" ref="Y673:Y678" si="399">T673</f>
        <v>0</v>
      </c>
      <c r="Z673" s="35"/>
      <c r="AA673" s="23"/>
      <c r="AB673" s="23"/>
    </row>
    <row r="674" spans="1:28" ht="13.5" hidden="1" customHeight="1" x14ac:dyDescent="0.25">
      <c r="A674" s="56"/>
      <c r="B674" s="52"/>
      <c r="C674" s="52"/>
      <c r="D674" s="50"/>
      <c r="E674" s="12"/>
      <c r="F674" s="12"/>
      <c r="G674" s="35"/>
      <c r="H674" s="6">
        <f t="shared" si="395"/>
        <v>0</v>
      </c>
      <c r="I674" s="6"/>
      <c r="J674" s="6">
        <f t="shared" si="396"/>
        <v>0</v>
      </c>
      <c r="K674" s="35"/>
      <c r="L674" s="23"/>
      <c r="M674" s="23"/>
      <c r="N674" s="12"/>
      <c r="O674" s="12"/>
      <c r="P674" s="35"/>
      <c r="Q674" s="6">
        <f t="shared" si="397"/>
        <v>0</v>
      </c>
      <c r="R674" s="6"/>
      <c r="S674" s="6">
        <f t="shared" si="398"/>
        <v>0</v>
      </c>
      <c r="T674" s="35"/>
      <c r="U674" s="23"/>
      <c r="V674" s="23"/>
      <c r="W674" s="6"/>
      <c r="X674" s="6"/>
      <c r="Y674" s="6">
        <f t="shared" si="399"/>
        <v>0</v>
      </c>
      <c r="Z674" s="35"/>
      <c r="AA674" s="23"/>
      <c r="AB674" s="23"/>
    </row>
    <row r="675" spans="1:28" ht="13.5" hidden="1" customHeight="1" x14ac:dyDescent="0.25">
      <c r="A675" s="56"/>
      <c r="B675" s="52"/>
      <c r="C675" s="52" t="s">
        <v>419</v>
      </c>
      <c r="D675" s="49"/>
      <c r="E675" s="12"/>
      <c r="F675" s="12"/>
      <c r="G675" s="35"/>
      <c r="H675" s="6">
        <f t="shared" si="395"/>
        <v>0</v>
      </c>
      <c r="I675" s="6"/>
      <c r="J675" s="6">
        <f t="shared" si="396"/>
        <v>0</v>
      </c>
      <c r="K675" s="35"/>
      <c r="L675" s="23"/>
      <c r="M675" s="23"/>
      <c r="N675" s="12"/>
      <c r="O675" s="12"/>
      <c r="P675" s="35"/>
      <c r="Q675" s="6">
        <f t="shared" si="397"/>
        <v>0</v>
      </c>
      <c r="R675" s="6"/>
      <c r="S675" s="6">
        <f t="shared" si="398"/>
        <v>0</v>
      </c>
      <c r="T675" s="35"/>
      <c r="U675" s="23"/>
      <c r="V675" s="23"/>
      <c r="W675" s="6"/>
      <c r="X675" s="6"/>
      <c r="Y675" s="6">
        <f t="shared" si="399"/>
        <v>0</v>
      </c>
      <c r="Z675" s="35"/>
      <c r="AA675" s="23"/>
      <c r="AB675" s="23"/>
    </row>
    <row r="676" spans="1:28" ht="13.5" hidden="1" customHeight="1" x14ac:dyDescent="0.25">
      <c r="A676" s="56"/>
      <c r="B676" s="52"/>
      <c r="C676" s="52"/>
      <c r="D676" s="50"/>
      <c r="E676" s="12"/>
      <c r="F676" s="12"/>
      <c r="G676" s="35"/>
      <c r="H676" s="6">
        <f t="shared" si="395"/>
        <v>0</v>
      </c>
      <c r="I676" s="6"/>
      <c r="J676" s="6">
        <f t="shared" si="396"/>
        <v>0</v>
      </c>
      <c r="K676" s="35"/>
      <c r="L676" s="23"/>
      <c r="M676" s="23"/>
      <c r="N676" s="12"/>
      <c r="O676" s="12"/>
      <c r="P676" s="35"/>
      <c r="Q676" s="6">
        <f t="shared" si="397"/>
        <v>0</v>
      </c>
      <c r="R676" s="6"/>
      <c r="S676" s="6">
        <f t="shared" si="398"/>
        <v>0</v>
      </c>
      <c r="T676" s="35"/>
      <c r="U676" s="23"/>
      <c r="V676" s="23"/>
      <c r="W676" s="6"/>
      <c r="X676" s="6"/>
      <c r="Y676" s="6">
        <f t="shared" si="399"/>
        <v>0</v>
      </c>
      <c r="Z676" s="35"/>
      <c r="AA676" s="23"/>
      <c r="AB676" s="23"/>
    </row>
    <row r="677" spans="1:28" ht="13.5" hidden="1" customHeight="1" x14ac:dyDescent="0.25">
      <c r="A677" s="56"/>
      <c r="B677" s="52"/>
      <c r="C677" s="52" t="s">
        <v>420</v>
      </c>
      <c r="D677" s="50"/>
      <c r="E677" s="12"/>
      <c r="F677" s="12"/>
      <c r="G677" s="12"/>
      <c r="H677" s="6">
        <f t="shared" si="395"/>
        <v>0</v>
      </c>
      <c r="I677" s="6"/>
      <c r="J677" s="6">
        <f t="shared" si="396"/>
        <v>0</v>
      </c>
      <c r="K677" s="12"/>
      <c r="L677" s="24"/>
      <c r="M677" s="24"/>
      <c r="N677" s="12"/>
      <c r="O677" s="12"/>
      <c r="P677" s="12"/>
      <c r="Q677" s="6">
        <f t="shared" si="397"/>
        <v>0</v>
      </c>
      <c r="R677" s="6"/>
      <c r="S677" s="6">
        <f t="shared" si="398"/>
        <v>0</v>
      </c>
      <c r="T677" s="12"/>
      <c r="U677" s="24"/>
      <c r="V677" s="24"/>
      <c r="W677" s="6"/>
      <c r="X677" s="6"/>
      <c r="Y677" s="6">
        <f t="shared" si="399"/>
        <v>0</v>
      </c>
      <c r="Z677" s="12"/>
      <c r="AA677" s="24"/>
      <c r="AB677" s="24"/>
    </row>
    <row r="678" spans="1:28" ht="13.5" hidden="1" customHeight="1" x14ac:dyDescent="0.25">
      <c r="A678" s="56"/>
      <c r="B678" s="52"/>
      <c r="C678" s="52"/>
      <c r="D678" s="50"/>
      <c r="E678" s="12"/>
      <c r="F678" s="12"/>
      <c r="G678" s="12"/>
      <c r="H678" s="6">
        <f t="shared" si="395"/>
        <v>0</v>
      </c>
      <c r="I678" s="6"/>
      <c r="J678" s="6">
        <f t="shared" si="396"/>
        <v>0</v>
      </c>
      <c r="K678" s="12"/>
      <c r="L678" s="24"/>
      <c r="M678" s="24"/>
      <c r="N678" s="12"/>
      <c r="O678" s="12"/>
      <c r="P678" s="12"/>
      <c r="Q678" s="6">
        <f t="shared" si="397"/>
        <v>0</v>
      </c>
      <c r="R678" s="6"/>
      <c r="S678" s="6">
        <f t="shared" si="398"/>
        <v>0</v>
      </c>
      <c r="T678" s="12"/>
      <c r="U678" s="24"/>
      <c r="V678" s="24"/>
      <c r="W678" s="6"/>
      <c r="X678" s="6"/>
      <c r="Y678" s="6">
        <f t="shared" si="399"/>
        <v>0</v>
      </c>
      <c r="Z678" s="12"/>
      <c r="AA678" s="24"/>
      <c r="AB678" s="24"/>
    </row>
    <row r="679" spans="1:28" ht="13.5" hidden="1" customHeight="1" x14ac:dyDescent="0.25">
      <c r="A679" s="56"/>
      <c r="B679" s="54" t="s">
        <v>421</v>
      </c>
      <c r="C679" s="54"/>
      <c r="D679" s="54"/>
      <c r="E679" s="10">
        <f>IF(G679=0,0,(E681*G681+E683*G683+E685*G685)/G679)</f>
        <v>0</v>
      </c>
      <c r="F679" s="10">
        <f>IF(G679=0,0,(F681*G681+F683*G683+F685*G685)/G679)</f>
        <v>0</v>
      </c>
      <c r="G679" s="11">
        <f>G681+G683+G685</f>
        <v>0</v>
      </c>
      <c r="H679" s="10">
        <f>IF(K679=0,0,(H681*K681+H683*K683+H685*K685)/K679)</f>
        <v>0</v>
      </c>
      <c r="I679" s="10"/>
      <c r="J679" s="10">
        <f>IF(K679=0,0,(J681*K681+J683*K683+J685*K685)/K679)</f>
        <v>0</v>
      </c>
      <c r="K679" s="11">
        <f>K681+K683+K685</f>
        <v>0</v>
      </c>
      <c r="L679" s="22"/>
      <c r="M679" s="22"/>
      <c r="N679" s="10">
        <f>IF(P679=0,0,(N681*P681+N683*P683+N685*P685)/P679)</f>
        <v>0</v>
      </c>
      <c r="O679" s="10">
        <f>IF(P679=0,0,(O681*P681+O683*P683+O685*P685)/P679)</f>
        <v>0</v>
      </c>
      <c r="P679" s="11">
        <f>P681+P683+P685</f>
        <v>0</v>
      </c>
      <c r="Q679" s="10">
        <f>IF(T679=0,0,(Q681*T681+Q683*T683+Q685*T685)/T679)</f>
        <v>0</v>
      </c>
      <c r="R679" s="10"/>
      <c r="S679" s="10">
        <f>IF(T679=0,0,(S681*T681+S683*T683+S685*T685)/T679)</f>
        <v>0</v>
      </c>
      <c r="T679" s="11">
        <f>T681+T683+T685</f>
        <v>0</v>
      </c>
      <c r="U679" s="22"/>
      <c r="V679" s="22"/>
      <c r="W679" s="10"/>
      <c r="X679" s="10"/>
      <c r="Y679" s="10">
        <f>IF(Z679=0,0,(Y681*Z681+Y683*Z683+Y685*Z685)/Z679)</f>
        <v>0</v>
      </c>
      <c r="Z679" s="11">
        <f>Z681+Z683+Z685</f>
        <v>0</v>
      </c>
      <c r="AA679" s="22"/>
      <c r="AB679" s="22"/>
    </row>
    <row r="680" spans="1:28" ht="13.5" hidden="1" customHeight="1" x14ac:dyDescent="0.25">
      <c r="A680" s="56"/>
      <c r="B680" s="54"/>
      <c r="C680" s="54"/>
      <c r="D680" s="54"/>
      <c r="E680" s="10">
        <f>IF(G680=0,0,(E682*G682+E684*G684+E686*G686)/G680)</f>
        <v>0</v>
      </c>
      <c r="F680" s="10">
        <f>IF(G680=0,0,(F682*G682+F684*G684+F686*G686)/G680)</f>
        <v>0</v>
      </c>
      <c r="G680" s="11">
        <f>G682+G684+G686</f>
        <v>0</v>
      </c>
      <c r="H680" s="10">
        <f>IF(K680=0,0,(H682*K682+H684*K684+H686*K686)/K680)</f>
        <v>0</v>
      </c>
      <c r="I680" s="10"/>
      <c r="J680" s="10">
        <f>IF(K680=0,0,(J682*K682+J684*K684+J686*K686)/K680)</f>
        <v>0</v>
      </c>
      <c r="K680" s="11">
        <f>K682+K684+K686</f>
        <v>0</v>
      </c>
      <c r="L680" s="22"/>
      <c r="M680" s="22"/>
      <c r="N680" s="10">
        <f>IF(P680=0,0,(N682*P682+N684*P684+N686*P686)/P680)</f>
        <v>0</v>
      </c>
      <c r="O680" s="10">
        <f>IF(P680=0,0,(O682*P682+O684*P684+O686*P686)/P680)</f>
        <v>0</v>
      </c>
      <c r="P680" s="11">
        <f>P682+P684+P686</f>
        <v>0</v>
      </c>
      <c r="Q680" s="10">
        <f>IF(T680=0,0,(Q682*T682+Q684*T684+Q686*T686)/T680)</f>
        <v>0</v>
      </c>
      <c r="R680" s="10"/>
      <c r="S680" s="10">
        <f>IF(T680=0,0,(S682*T682+S684*T684+S686*T686)/T680)</f>
        <v>0</v>
      </c>
      <c r="T680" s="11">
        <f>T682+T684+T686</f>
        <v>0</v>
      </c>
      <c r="U680" s="22"/>
      <c r="V680" s="22"/>
      <c r="W680" s="10"/>
      <c r="X680" s="10"/>
      <c r="Y680" s="10">
        <f>IF(Z680=0,0,(Y682*Z682+Y684*Z684+Y686*Z686)/Z680)</f>
        <v>0</v>
      </c>
      <c r="Z680" s="11">
        <f>Z682+Z684+Z686</f>
        <v>0</v>
      </c>
      <c r="AA680" s="22"/>
      <c r="AB680" s="22"/>
    </row>
    <row r="681" spans="1:28" ht="13.5" hidden="1" customHeight="1" x14ac:dyDescent="0.25">
      <c r="A681" s="56"/>
      <c r="B681" s="52" t="s">
        <v>422</v>
      </c>
      <c r="C681" s="52" t="s">
        <v>423</v>
      </c>
      <c r="D681" s="49"/>
      <c r="E681" s="12"/>
      <c r="F681" s="12"/>
      <c r="G681" s="35"/>
      <c r="H681" s="6">
        <f t="shared" ref="H681:H686" si="400">E681</f>
        <v>0</v>
      </c>
      <c r="I681" s="6"/>
      <c r="J681" s="6">
        <f t="shared" ref="J681:J686" si="401">F681</f>
        <v>0</v>
      </c>
      <c r="K681" s="35"/>
      <c r="L681" s="23"/>
      <c r="M681" s="23"/>
      <c r="N681" s="12"/>
      <c r="O681" s="12"/>
      <c r="P681" s="35"/>
      <c r="Q681" s="6">
        <f t="shared" ref="Q681:Q686" si="402">N681</f>
        <v>0</v>
      </c>
      <c r="R681" s="6"/>
      <c r="S681" s="6">
        <f t="shared" ref="S681:S686" si="403">O681</f>
        <v>0</v>
      </c>
      <c r="T681" s="35"/>
      <c r="U681" s="23"/>
      <c r="V681" s="23"/>
      <c r="W681" s="6"/>
      <c r="X681" s="6"/>
      <c r="Y681" s="6">
        <f t="shared" ref="Y681:Y686" si="404">T681</f>
        <v>0</v>
      </c>
      <c r="Z681" s="35"/>
      <c r="AA681" s="23"/>
      <c r="AB681" s="23"/>
    </row>
    <row r="682" spans="1:28" ht="13.5" hidden="1" customHeight="1" x14ac:dyDescent="0.25">
      <c r="A682" s="56"/>
      <c r="B682" s="52"/>
      <c r="C682" s="52"/>
      <c r="D682" s="50"/>
      <c r="E682" s="12"/>
      <c r="F682" s="12"/>
      <c r="G682" s="35"/>
      <c r="H682" s="6">
        <f t="shared" si="400"/>
        <v>0</v>
      </c>
      <c r="I682" s="6"/>
      <c r="J682" s="6">
        <f t="shared" si="401"/>
        <v>0</v>
      </c>
      <c r="K682" s="35"/>
      <c r="L682" s="23"/>
      <c r="M682" s="23"/>
      <c r="N682" s="12"/>
      <c r="O682" s="12"/>
      <c r="P682" s="35"/>
      <c r="Q682" s="6">
        <f t="shared" si="402"/>
        <v>0</v>
      </c>
      <c r="R682" s="6"/>
      <c r="S682" s="6">
        <f t="shared" si="403"/>
        <v>0</v>
      </c>
      <c r="T682" s="35"/>
      <c r="U682" s="23"/>
      <c r="V682" s="23"/>
      <c r="W682" s="6"/>
      <c r="X682" s="6"/>
      <c r="Y682" s="6">
        <f t="shared" si="404"/>
        <v>0</v>
      </c>
      <c r="Z682" s="35"/>
      <c r="AA682" s="23"/>
      <c r="AB682" s="23"/>
    </row>
    <row r="683" spans="1:28" ht="13.5" hidden="1" customHeight="1" x14ac:dyDescent="0.25">
      <c r="A683" s="56"/>
      <c r="B683" s="52"/>
      <c r="C683" s="52" t="s">
        <v>424</v>
      </c>
      <c r="D683" s="49"/>
      <c r="E683" s="12"/>
      <c r="F683" s="12"/>
      <c r="G683" s="35"/>
      <c r="H683" s="6">
        <f t="shared" si="400"/>
        <v>0</v>
      </c>
      <c r="I683" s="6"/>
      <c r="J683" s="6">
        <f t="shared" si="401"/>
        <v>0</v>
      </c>
      <c r="K683" s="35"/>
      <c r="L683" s="23"/>
      <c r="M683" s="23"/>
      <c r="N683" s="12"/>
      <c r="O683" s="12"/>
      <c r="P683" s="35"/>
      <c r="Q683" s="6">
        <f t="shared" si="402"/>
        <v>0</v>
      </c>
      <c r="R683" s="6"/>
      <c r="S683" s="6">
        <f t="shared" si="403"/>
        <v>0</v>
      </c>
      <c r="T683" s="35"/>
      <c r="U683" s="23"/>
      <c r="V683" s="23"/>
      <c r="W683" s="6"/>
      <c r="X683" s="6"/>
      <c r="Y683" s="6">
        <f t="shared" si="404"/>
        <v>0</v>
      </c>
      <c r="Z683" s="35"/>
      <c r="AA683" s="23"/>
      <c r="AB683" s="23"/>
    </row>
    <row r="684" spans="1:28" ht="13.5" hidden="1" customHeight="1" x14ac:dyDescent="0.25">
      <c r="A684" s="56"/>
      <c r="B684" s="52"/>
      <c r="C684" s="52"/>
      <c r="D684" s="50"/>
      <c r="E684" s="12"/>
      <c r="F684" s="12"/>
      <c r="G684" s="35"/>
      <c r="H684" s="6">
        <f t="shared" si="400"/>
        <v>0</v>
      </c>
      <c r="I684" s="6"/>
      <c r="J684" s="6">
        <f t="shared" si="401"/>
        <v>0</v>
      </c>
      <c r="K684" s="35"/>
      <c r="L684" s="23"/>
      <c r="M684" s="23"/>
      <c r="N684" s="12"/>
      <c r="O684" s="12"/>
      <c r="P684" s="35"/>
      <c r="Q684" s="6">
        <f t="shared" si="402"/>
        <v>0</v>
      </c>
      <c r="R684" s="6"/>
      <c r="S684" s="6">
        <f t="shared" si="403"/>
        <v>0</v>
      </c>
      <c r="T684" s="35"/>
      <c r="U684" s="23"/>
      <c r="V684" s="23"/>
      <c r="W684" s="6"/>
      <c r="X684" s="6"/>
      <c r="Y684" s="6">
        <f t="shared" si="404"/>
        <v>0</v>
      </c>
      <c r="Z684" s="35"/>
      <c r="AA684" s="23"/>
      <c r="AB684" s="23"/>
    </row>
    <row r="685" spans="1:28" ht="13.5" hidden="1" customHeight="1" x14ac:dyDescent="0.25">
      <c r="A685" s="56"/>
      <c r="B685" s="52"/>
      <c r="C685" s="52" t="s">
        <v>425</v>
      </c>
      <c r="D685" s="50"/>
      <c r="E685" s="12"/>
      <c r="F685" s="12"/>
      <c r="G685" s="12"/>
      <c r="H685" s="6">
        <f t="shared" si="400"/>
        <v>0</v>
      </c>
      <c r="I685" s="6"/>
      <c r="J685" s="6">
        <f t="shared" si="401"/>
        <v>0</v>
      </c>
      <c r="K685" s="12"/>
      <c r="L685" s="24"/>
      <c r="M685" s="24"/>
      <c r="N685" s="12"/>
      <c r="O685" s="12"/>
      <c r="P685" s="12"/>
      <c r="Q685" s="6">
        <f t="shared" si="402"/>
        <v>0</v>
      </c>
      <c r="R685" s="6"/>
      <c r="S685" s="6">
        <f t="shared" si="403"/>
        <v>0</v>
      </c>
      <c r="T685" s="12"/>
      <c r="U685" s="24"/>
      <c r="V685" s="24"/>
      <c r="W685" s="6"/>
      <c r="X685" s="6"/>
      <c r="Y685" s="6">
        <f t="shared" si="404"/>
        <v>0</v>
      </c>
      <c r="Z685" s="12"/>
      <c r="AA685" s="24"/>
      <c r="AB685" s="24"/>
    </row>
    <row r="686" spans="1:28" ht="13.5" hidden="1" customHeight="1" x14ac:dyDescent="0.25">
      <c r="A686" s="56"/>
      <c r="B686" s="52"/>
      <c r="C686" s="52"/>
      <c r="D686" s="50"/>
      <c r="E686" s="12"/>
      <c r="F686" s="12"/>
      <c r="G686" s="12"/>
      <c r="H686" s="6">
        <f t="shared" si="400"/>
        <v>0</v>
      </c>
      <c r="I686" s="6"/>
      <c r="J686" s="6">
        <f t="shared" si="401"/>
        <v>0</v>
      </c>
      <c r="K686" s="12"/>
      <c r="L686" s="24"/>
      <c r="M686" s="24"/>
      <c r="N686" s="12"/>
      <c r="O686" s="12"/>
      <c r="P686" s="12"/>
      <c r="Q686" s="6">
        <f t="shared" si="402"/>
        <v>0</v>
      </c>
      <c r="R686" s="6"/>
      <c r="S686" s="6">
        <f t="shared" si="403"/>
        <v>0</v>
      </c>
      <c r="T686" s="12"/>
      <c r="U686" s="24"/>
      <c r="V686" s="24"/>
      <c r="W686" s="6"/>
      <c r="X686" s="6"/>
      <c r="Y686" s="6">
        <f t="shared" si="404"/>
        <v>0</v>
      </c>
      <c r="Z686" s="12"/>
      <c r="AA686" s="24"/>
      <c r="AB686" s="24"/>
    </row>
    <row r="687" spans="1:28" ht="13.5" hidden="1" customHeight="1" x14ac:dyDescent="0.25">
      <c r="A687" s="56"/>
      <c r="B687" s="54" t="s">
        <v>426</v>
      </c>
      <c r="C687" s="54"/>
      <c r="D687" s="54"/>
      <c r="E687" s="10">
        <f>IF(G687=0,0,(E689*G689+E691*G691+E693*G693)/G687)</f>
        <v>0</v>
      </c>
      <c r="F687" s="10">
        <f>IF(G687=0,0,(F689*G689+F691*G691+F693*G693)/G687)</f>
        <v>0</v>
      </c>
      <c r="G687" s="11">
        <f>G689+G691+G693</f>
        <v>0</v>
      </c>
      <c r="H687" s="10">
        <f>IF(K687=0,0,(H689*K689+H691*K691+H693*K693)/K687)</f>
        <v>0</v>
      </c>
      <c r="I687" s="10"/>
      <c r="J687" s="10">
        <f>IF(K687=0,0,(J689*K689+J691*K691+J693*K693)/K687)</f>
        <v>0</v>
      </c>
      <c r="K687" s="11">
        <f>K689+K691+K693</f>
        <v>0</v>
      </c>
      <c r="L687" s="22"/>
      <c r="M687" s="22"/>
      <c r="N687" s="10">
        <f>IF(P687=0,0,(N689*P689+N691*P691+N693*P693)/P687)</f>
        <v>0</v>
      </c>
      <c r="O687" s="10">
        <f>IF(P687=0,0,(O689*P689+O691*P691+O693*P693)/P687)</f>
        <v>0</v>
      </c>
      <c r="P687" s="11">
        <f>P689+P691+P693</f>
        <v>0</v>
      </c>
      <c r="Q687" s="10">
        <f>IF(T687=0,0,(Q689*T689+Q691*T691+Q693*T693)/T687)</f>
        <v>0</v>
      </c>
      <c r="R687" s="10"/>
      <c r="S687" s="10">
        <f>IF(T687=0,0,(S689*T689+S691*T691+S693*T693)/T687)</f>
        <v>0</v>
      </c>
      <c r="T687" s="11">
        <f>T689+T691+T693</f>
        <v>0</v>
      </c>
      <c r="U687" s="22"/>
      <c r="V687" s="22"/>
      <c r="W687" s="10"/>
      <c r="X687" s="10"/>
      <c r="Y687" s="10">
        <f>IF(Z687=0,0,(Y689*Z689+Y691*Z691+Y693*Z693)/Z687)</f>
        <v>0</v>
      </c>
      <c r="Z687" s="11">
        <f>Z689+Z691+Z693</f>
        <v>0</v>
      </c>
      <c r="AA687" s="22"/>
      <c r="AB687" s="22"/>
    </row>
    <row r="688" spans="1:28" ht="13.5" hidden="1" customHeight="1" x14ac:dyDescent="0.25">
      <c r="A688" s="56"/>
      <c r="B688" s="54"/>
      <c r="C688" s="54"/>
      <c r="D688" s="54"/>
      <c r="E688" s="10">
        <f>IF(G688=0,0,(E690*G690+E692*G692+E694*G694)/G688)</f>
        <v>0</v>
      </c>
      <c r="F688" s="10">
        <f>IF(G688=0,0,(F690*G690+F692*G692+F694*G694)/G688)</f>
        <v>0</v>
      </c>
      <c r="G688" s="11">
        <f>G690+G692+G694</f>
        <v>0</v>
      </c>
      <c r="H688" s="10">
        <f>IF(K688=0,0,(H690*K690+H692*K692+H694*K694)/K688)</f>
        <v>0</v>
      </c>
      <c r="I688" s="10"/>
      <c r="J688" s="10">
        <f>IF(K688=0,0,(J690*K690+J692*K692+J694*K694)/K688)</f>
        <v>0</v>
      </c>
      <c r="K688" s="11">
        <f>K690+K692+K694</f>
        <v>0</v>
      </c>
      <c r="L688" s="22"/>
      <c r="M688" s="22"/>
      <c r="N688" s="10">
        <f>IF(P688=0,0,(N690*P690+N692*P692+N694*P694)/P688)</f>
        <v>0</v>
      </c>
      <c r="O688" s="10">
        <f>IF(P688=0,0,(O690*P690+O692*P692+O694*P694)/P688)</f>
        <v>0</v>
      </c>
      <c r="P688" s="11">
        <f>P690+P692+P694</f>
        <v>0</v>
      </c>
      <c r="Q688" s="10">
        <f>IF(T688=0,0,(Q690*T690+Q692*T692+Q694*T694)/T688)</f>
        <v>0</v>
      </c>
      <c r="R688" s="10"/>
      <c r="S688" s="10">
        <f>IF(T688=0,0,(S690*T690+S692*T692+S694*T694)/T688)</f>
        <v>0</v>
      </c>
      <c r="T688" s="11">
        <f>T690+T692+T694</f>
        <v>0</v>
      </c>
      <c r="U688" s="22"/>
      <c r="V688" s="22"/>
      <c r="W688" s="10"/>
      <c r="X688" s="10"/>
      <c r="Y688" s="10">
        <f>IF(Z688=0,0,(Y690*Z690+Y692*Z692+Y694*Z694)/Z688)</f>
        <v>0</v>
      </c>
      <c r="Z688" s="11">
        <f>Z690+Z692+Z694</f>
        <v>0</v>
      </c>
      <c r="AA688" s="22"/>
      <c r="AB688" s="22"/>
    </row>
    <row r="689" spans="1:28" ht="13.5" hidden="1" customHeight="1" x14ac:dyDescent="0.25">
      <c r="A689" s="56"/>
      <c r="B689" s="52" t="s">
        <v>427</v>
      </c>
      <c r="C689" s="52" t="s">
        <v>428</v>
      </c>
      <c r="D689" s="49"/>
      <c r="E689" s="12"/>
      <c r="F689" s="12"/>
      <c r="G689" s="35"/>
      <c r="H689" s="6">
        <f t="shared" ref="H689:H694" si="405">E689</f>
        <v>0</v>
      </c>
      <c r="I689" s="6"/>
      <c r="J689" s="6">
        <f t="shared" ref="J689:J694" si="406">F689</f>
        <v>0</v>
      </c>
      <c r="K689" s="35"/>
      <c r="L689" s="23"/>
      <c r="M689" s="23"/>
      <c r="N689" s="12"/>
      <c r="O689" s="12"/>
      <c r="P689" s="35"/>
      <c r="Q689" s="6">
        <f t="shared" ref="Q689:Q694" si="407">N689</f>
        <v>0</v>
      </c>
      <c r="R689" s="6"/>
      <c r="S689" s="6">
        <f t="shared" ref="S689:S694" si="408">O689</f>
        <v>0</v>
      </c>
      <c r="T689" s="35"/>
      <c r="U689" s="23"/>
      <c r="V689" s="23"/>
      <c r="W689" s="6"/>
      <c r="X689" s="6"/>
      <c r="Y689" s="6">
        <f t="shared" ref="Y689:Y694" si="409">T689</f>
        <v>0</v>
      </c>
      <c r="Z689" s="35"/>
      <c r="AA689" s="23"/>
      <c r="AB689" s="23"/>
    </row>
    <row r="690" spans="1:28" ht="13.5" hidden="1" customHeight="1" x14ac:dyDescent="0.25">
      <c r="A690" s="56"/>
      <c r="B690" s="52"/>
      <c r="C690" s="52"/>
      <c r="D690" s="50"/>
      <c r="E690" s="12"/>
      <c r="F690" s="12"/>
      <c r="G690" s="35"/>
      <c r="H690" s="6">
        <f t="shared" si="405"/>
        <v>0</v>
      </c>
      <c r="I690" s="6"/>
      <c r="J690" s="6">
        <f t="shared" si="406"/>
        <v>0</v>
      </c>
      <c r="K690" s="35"/>
      <c r="L690" s="23"/>
      <c r="M690" s="23"/>
      <c r="N690" s="12"/>
      <c r="O690" s="12"/>
      <c r="P690" s="35"/>
      <c r="Q690" s="6">
        <f t="shared" si="407"/>
        <v>0</v>
      </c>
      <c r="R690" s="6"/>
      <c r="S690" s="6">
        <f t="shared" si="408"/>
        <v>0</v>
      </c>
      <c r="T690" s="35"/>
      <c r="U690" s="23"/>
      <c r="V690" s="23"/>
      <c r="W690" s="6"/>
      <c r="X690" s="6"/>
      <c r="Y690" s="6">
        <f t="shared" si="409"/>
        <v>0</v>
      </c>
      <c r="Z690" s="35"/>
      <c r="AA690" s="23"/>
      <c r="AB690" s="23"/>
    </row>
    <row r="691" spans="1:28" ht="13.5" hidden="1" customHeight="1" x14ac:dyDescent="0.25">
      <c r="A691" s="56"/>
      <c r="B691" s="52"/>
      <c r="C691" s="52" t="s">
        <v>429</v>
      </c>
      <c r="D691" s="49"/>
      <c r="E691" s="12"/>
      <c r="F691" s="12"/>
      <c r="G691" s="35"/>
      <c r="H691" s="6">
        <f t="shared" si="405"/>
        <v>0</v>
      </c>
      <c r="I691" s="6"/>
      <c r="J691" s="6">
        <f t="shared" si="406"/>
        <v>0</v>
      </c>
      <c r="K691" s="35"/>
      <c r="L691" s="23"/>
      <c r="M691" s="23"/>
      <c r="N691" s="12"/>
      <c r="O691" s="12"/>
      <c r="P691" s="35"/>
      <c r="Q691" s="6">
        <f t="shared" si="407"/>
        <v>0</v>
      </c>
      <c r="R691" s="6"/>
      <c r="S691" s="6">
        <f t="shared" si="408"/>
        <v>0</v>
      </c>
      <c r="T691" s="35"/>
      <c r="U691" s="23"/>
      <c r="V691" s="23"/>
      <c r="W691" s="6"/>
      <c r="X691" s="6"/>
      <c r="Y691" s="6">
        <f t="shared" si="409"/>
        <v>0</v>
      </c>
      <c r="Z691" s="35"/>
      <c r="AA691" s="23"/>
      <c r="AB691" s="23"/>
    </row>
    <row r="692" spans="1:28" ht="13.5" hidden="1" customHeight="1" x14ac:dyDescent="0.25">
      <c r="A692" s="56"/>
      <c r="B692" s="52"/>
      <c r="C692" s="52"/>
      <c r="D692" s="50"/>
      <c r="E692" s="12"/>
      <c r="F692" s="12"/>
      <c r="G692" s="35"/>
      <c r="H692" s="6">
        <f t="shared" si="405"/>
        <v>0</v>
      </c>
      <c r="I692" s="6"/>
      <c r="J692" s="6">
        <f t="shared" si="406"/>
        <v>0</v>
      </c>
      <c r="K692" s="35"/>
      <c r="L692" s="23"/>
      <c r="M692" s="23"/>
      <c r="N692" s="12"/>
      <c r="O692" s="12"/>
      <c r="P692" s="35"/>
      <c r="Q692" s="6">
        <f t="shared" si="407"/>
        <v>0</v>
      </c>
      <c r="R692" s="6"/>
      <c r="S692" s="6">
        <f t="shared" si="408"/>
        <v>0</v>
      </c>
      <c r="T692" s="35"/>
      <c r="U692" s="23"/>
      <c r="V692" s="23"/>
      <c r="W692" s="6"/>
      <c r="X692" s="6"/>
      <c r="Y692" s="6">
        <f t="shared" si="409"/>
        <v>0</v>
      </c>
      <c r="Z692" s="35"/>
      <c r="AA692" s="23"/>
      <c r="AB692" s="23"/>
    </row>
    <row r="693" spans="1:28" ht="13.5" hidden="1" customHeight="1" x14ac:dyDescent="0.25">
      <c r="A693" s="56"/>
      <c r="B693" s="52"/>
      <c r="C693" s="52" t="s">
        <v>430</v>
      </c>
      <c r="D693" s="50"/>
      <c r="E693" s="12"/>
      <c r="F693" s="12"/>
      <c r="G693" s="12"/>
      <c r="H693" s="6">
        <f t="shared" si="405"/>
        <v>0</v>
      </c>
      <c r="I693" s="6"/>
      <c r="J693" s="6">
        <f t="shared" si="406"/>
        <v>0</v>
      </c>
      <c r="K693" s="12"/>
      <c r="L693" s="24"/>
      <c r="M693" s="24"/>
      <c r="N693" s="12"/>
      <c r="O693" s="12"/>
      <c r="P693" s="12"/>
      <c r="Q693" s="6">
        <f t="shared" si="407"/>
        <v>0</v>
      </c>
      <c r="R693" s="6"/>
      <c r="S693" s="6">
        <f t="shared" si="408"/>
        <v>0</v>
      </c>
      <c r="T693" s="12"/>
      <c r="U693" s="24"/>
      <c r="V693" s="24"/>
      <c r="W693" s="6"/>
      <c r="X693" s="6"/>
      <c r="Y693" s="6">
        <f t="shared" si="409"/>
        <v>0</v>
      </c>
      <c r="Z693" s="12"/>
      <c r="AA693" s="24"/>
      <c r="AB693" s="24"/>
    </row>
    <row r="694" spans="1:28" ht="13.5" hidden="1" customHeight="1" x14ac:dyDescent="0.25">
      <c r="A694" s="56"/>
      <c r="B694" s="52"/>
      <c r="C694" s="52"/>
      <c r="D694" s="50"/>
      <c r="E694" s="12"/>
      <c r="F694" s="12"/>
      <c r="G694" s="12"/>
      <c r="H694" s="6">
        <f t="shared" si="405"/>
        <v>0</v>
      </c>
      <c r="I694" s="6"/>
      <c r="J694" s="6">
        <f t="shared" si="406"/>
        <v>0</v>
      </c>
      <c r="K694" s="12"/>
      <c r="L694" s="24"/>
      <c r="M694" s="24"/>
      <c r="N694" s="12"/>
      <c r="O694" s="12"/>
      <c r="P694" s="12"/>
      <c r="Q694" s="6">
        <f t="shared" si="407"/>
        <v>0</v>
      </c>
      <c r="R694" s="6"/>
      <c r="S694" s="6">
        <f t="shared" si="408"/>
        <v>0</v>
      </c>
      <c r="T694" s="12"/>
      <c r="U694" s="24"/>
      <c r="V694" s="24"/>
      <c r="W694" s="6"/>
      <c r="X694" s="6"/>
      <c r="Y694" s="6">
        <f t="shared" si="409"/>
        <v>0</v>
      </c>
      <c r="Z694" s="12"/>
      <c r="AA694" s="24"/>
      <c r="AB694" s="24"/>
    </row>
    <row r="695" spans="1:28" ht="13.5" hidden="1" customHeight="1" x14ac:dyDescent="0.25">
      <c r="A695" s="56"/>
      <c r="B695" s="54" t="s">
        <v>431</v>
      </c>
      <c r="C695" s="54"/>
      <c r="D695" s="54"/>
      <c r="E695" s="10">
        <f>IF(G695=0,0,(E697*G697+E699*G699+E701*G701)/G695)</f>
        <v>0</v>
      </c>
      <c r="F695" s="10">
        <f>IF(G695=0,0,(F697*G697+F699*G699+F701*G701)/G695)</f>
        <v>0</v>
      </c>
      <c r="G695" s="11">
        <f>G697+G699+G701</f>
        <v>0</v>
      </c>
      <c r="H695" s="10">
        <f>IF(K695=0,0,(H697*K697+H699*K699+H701*K701)/K695)</f>
        <v>0</v>
      </c>
      <c r="I695" s="10"/>
      <c r="J695" s="10">
        <f>IF(K695=0,0,(J697*K697+J699*K699+J701*K701)/K695)</f>
        <v>0</v>
      </c>
      <c r="K695" s="11">
        <f>K697+K699+K701</f>
        <v>0</v>
      </c>
      <c r="L695" s="22"/>
      <c r="M695" s="22"/>
      <c r="N695" s="10">
        <f>IF(P695=0,0,(N697*P697+N699*P699+N701*P701)/P695)</f>
        <v>0</v>
      </c>
      <c r="O695" s="10">
        <f>IF(P695=0,0,(O697*P697+O699*P699+O701*P701)/P695)</f>
        <v>0</v>
      </c>
      <c r="P695" s="11">
        <f>P697+P699+P701</f>
        <v>0</v>
      </c>
      <c r="Q695" s="10">
        <f>IF(T695=0,0,(Q697*T697+Q699*T699+Q701*T701)/T695)</f>
        <v>0</v>
      </c>
      <c r="R695" s="10"/>
      <c r="S695" s="10">
        <f>IF(T695=0,0,(S697*T697+S699*T699+S701*T701)/T695)</f>
        <v>0</v>
      </c>
      <c r="T695" s="11">
        <f>T697+T699+T701</f>
        <v>0</v>
      </c>
      <c r="U695" s="22"/>
      <c r="V695" s="22"/>
      <c r="W695" s="10"/>
      <c r="X695" s="10"/>
      <c r="Y695" s="10">
        <f>IF(Z695=0,0,(Y697*Z697+Y699*Z699+Y701*Z701)/Z695)</f>
        <v>0</v>
      </c>
      <c r="Z695" s="11">
        <f>Z697+Z699+Z701</f>
        <v>0</v>
      </c>
      <c r="AA695" s="22"/>
      <c r="AB695" s="22"/>
    </row>
    <row r="696" spans="1:28" ht="13.5" hidden="1" customHeight="1" x14ac:dyDescent="0.25">
      <c r="A696" s="56"/>
      <c r="B696" s="54"/>
      <c r="C696" s="54"/>
      <c r="D696" s="54"/>
      <c r="E696" s="10">
        <f>IF(G696=0,0,(E698*G698+E700*G700+E702*G702)/G696)</f>
        <v>0</v>
      </c>
      <c r="F696" s="10">
        <f>IF(G696=0,0,(F698*G698+F700*G700+F702*G702)/G696)</f>
        <v>0</v>
      </c>
      <c r="G696" s="11">
        <f>G698+G700+G702</f>
        <v>0</v>
      </c>
      <c r="H696" s="10">
        <f>IF(K696=0,0,(H698*K698+H700*K700+H702*K702)/K696)</f>
        <v>0</v>
      </c>
      <c r="I696" s="10"/>
      <c r="J696" s="10">
        <f>IF(K696=0,0,(J698*K698+J700*K700+J702*K702)/K696)</f>
        <v>0</v>
      </c>
      <c r="K696" s="11">
        <f>K698+K700+K702</f>
        <v>0</v>
      </c>
      <c r="L696" s="22"/>
      <c r="M696" s="22"/>
      <c r="N696" s="10">
        <f>IF(P696=0,0,(N698*P698+N700*P700+N702*P702)/P696)</f>
        <v>0</v>
      </c>
      <c r="O696" s="10">
        <f>IF(P696=0,0,(O698*P698+O700*P700+O702*P702)/P696)</f>
        <v>0</v>
      </c>
      <c r="P696" s="11">
        <f>P698+P700+P702</f>
        <v>0</v>
      </c>
      <c r="Q696" s="10">
        <f>IF(T696=0,0,(Q698*T698+Q700*T700+Q702*T702)/T696)</f>
        <v>0</v>
      </c>
      <c r="R696" s="10"/>
      <c r="S696" s="10">
        <f>IF(T696=0,0,(S698*T698+S700*T700+S702*T702)/T696)</f>
        <v>0</v>
      </c>
      <c r="T696" s="11">
        <f>T698+T700+T702</f>
        <v>0</v>
      </c>
      <c r="U696" s="22"/>
      <c r="V696" s="22"/>
      <c r="W696" s="10"/>
      <c r="X696" s="10"/>
      <c r="Y696" s="10">
        <f>IF(Z696=0,0,(Y698*Z698+Y700*Z700+Y702*Z702)/Z696)</f>
        <v>0</v>
      </c>
      <c r="Z696" s="11">
        <f>Z698+Z700+Z702</f>
        <v>0</v>
      </c>
      <c r="AA696" s="22"/>
      <c r="AB696" s="22"/>
    </row>
    <row r="697" spans="1:28" ht="13.5" hidden="1" customHeight="1" x14ac:dyDescent="0.25">
      <c r="A697" s="56"/>
      <c r="B697" s="52" t="s">
        <v>432</v>
      </c>
      <c r="C697" s="52" t="s">
        <v>433</v>
      </c>
      <c r="D697" s="49"/>
      <c r="E697" s="12"/>
      <c r="F697" s="12"/>
      <c r="G697" s="35"/>
      <c r="H697" s="6">
        <f t="shared" ref="H697:H702" si="410">E697</f>
        <v>0</v>
      </c>
      <c r="I697" s="6"/>
      <c r="J697" s="6">
        <f t="shared" ref="J697:J702" si="411">F697</f>
        <v>0</v>
      </c>
      <c r="K697" s="35"/>
      <c r="L697" s="23"/>
      <c r="M697" s="23"/>
      <c r="N697" s="12"/>
      <c r="O697" s="12"/>
      <c r="P697" s="35"/>
      <c r="Q697" s="6">
        <f t="shared" ref="Q697:Q702" si="412">N697</f>
        <v>0</v>
      </c>
      <c r="R697" s="6"/>
      <c r="S697" s="6">
        <f t="shared" ref="S697:S702" si="413">O697</f>
        <v>0</v>
      </c>
      <c r="T697" s="35"/>
      <c r="U697" s="23"/>
      <c r="V697" s="23"/>
      <c r="W697" s="6"/>
      <c r="X697" s="6"/>
      <c r="Y697" s="6">
        <f t="shared" ref="Y697:Y702" si="414">T697</f>
        <v>0</v>
      </c>
      <c r="Z697" s="35"/>
      <c r="AA697" s="23"/>
      <c r="AB697" s="23"/>
    </row>
    <row r="698" spans="1:28" ht="13.5" hidden="1" customHeight="1" x14ac:dyDescent="0.25">
      <c r="A698" s="56"/>
      <c r="B698" s="52"/>
      <c r="C698" s="52"/>
      <c r="D698" s="50"/>
      <c r="E698" s="12"/>
      <c r="F698" s="12"/>
      <c r="G698" s="35"/>
      <c r="H698" s="6">
        <f t="shared" si="410"/>
        <v>0</v>
      </c>
      <c r="I698" s="6"/>
      <c r="J698" s="6">
        <f t="shared" si="411"/>
        <v>0</v>
      </c>
      <c r="K698" s="35"/>
      <c r="L698" s="23"/>
      <c r="M698" s="23"/>
      <c r="N698" s="12"/>
      <c r="O698" s="12"/>
      <c r="P698" s="35"/>
      <c r="Q698" s="6">
        <f t="shared" si="412"/>
        <v>0</v>
      </c>
      <c r="R698" s="6"/>
      <c r="S698" s="6">
        <f t="shared" si="413"/>
        <v>0</v>
      </c>
      <c r="T698" s="35"/>
      <c r="U698" s="23"/>
      <c r="V698" s="23"/>
      <c r="W698" s="6"/>
      <c r="X698" s="6"/>
      <c r="Y698" s="6">
        <f t="shared" si="414"/>
        <v>0</v>
      </c>
      <c r="Z698" s="35"/>
      <c r="AA698" s="23"/>
      <c r="AB698" s="23"/>
    </row>
    <row r="699" spans="1:28" ht="13.5" hidden="1" customHeight="1" x14ac:dyDescent="0.25">
      <c r="A699" s="56"/>
      <c r="B699" s="52"/>
      <c r="C699" s="52" t="s">
        <v>434</v>
      </c>
      <c r="D699" s="49"/>
      <c r="E699" s="12"/>
      <c r="F699" s="12"/>
      <c r="G699" s="35"/>
      <c r="H699" s="6">
        <f t="shared" si="410"/>
        <v>0</v>
      </c>
      <c r="I699" s="6"/>
      <c r="J699" s="6">
        <f t="shared" si="411"/>
        <v>0</v>
      </c>
      <c r="K699" s="35"/>
      <c r="L699" s="23"/>
      <c r="M699" s="23"/>
      <c r="N699" s="12"/>
      <c r="O699" s="12"/>
      <c r="P699" s="35"/>
      <c r="Q699" s="6">
        <f t="shared" si="412"/>
        <v>0</v>
      </c>
      <c r="R699" s="6"/>
      <c r="S699" s="6">
        <f t="shared" si="413"/>
        <v>0</v>
      </c>
      <c r="T699" s="35"/>
      <c r="U699" s="23"/>
      <c r="V699" s="23"/>
      <c r="W699" s="6"/>
      <c r="X699" s="6"/>
      <c r="Y699" s="6">
        <f t="shared" si="414"/>
        <v>0</v>
      </c>
      <c r="Z699" s="35"/>
      <c r="AA699" s="23"/>
      <c r="AB699" s="23"/>
    </row>
    <row r="700" spans="1:28" ht="13.5" hidden="1" customHeight="1" x14ac:dyDescent="0.25">
      <c r="A700" s="56"/>
      <c r="B700" s="52"/>
      <c r="C700" s="52"/>
      <c r="D700" s="50"/>
      <c r="E700" s="12"/>
      <c r="F700" s="12"/>
      <c r="G700" s="35"/>
      <c r="H700" s="6">
        <f t="shared" si="410"/>
        <v>0</v>
      </c>
      <c r="I700" s="6"/>
      <c r="J700" s="6">
        <f t="shared" si="411"/>
        <v>0</v>
      </c>
      <c r="K700" s="35"/>
      <c r="L700" s="23"/>
      <c r="M700" s="23"/>
      <c r="N700" s="12"/>
      <c r="O700" s="12"/>
      <c r="P700" s="35"/>
      <c r="Q700" s="6">
        <f t="shared" si="412"/>
        <v>0</v>
      </c>
      <c r="R700" s="6"/>
      <c r="S700" s="6">
        <f t="shared" si="413"/>
        <v>0</v>
      </c>
      <c r="T700" s="35"/>
      <c r="U700" s="23"/>
      <c r="V700" s="23"/>
      <c r="W700" s="6"/>
      <c r="X700" s="6"/>
      <c r="Y700" s="6">
        <f t="shared" si="414"/>
        <v>0</v>
      </c>
      <c r="Z700" s="35"/>
      <c r="AA700" s="23"/>
      <c r="AB700" s="23"/>
    </row>
    <row r="701" spans="1:28" ht="13.5" hidden="1" customHeight="1" x14ac:dyDescent="0.25">
      <c r="A701" s="56"/>
      <c r="B701" s="52"/>
      <c r="C701" s="52" t="s">
        <v>435</v>
      </c>
      <c r="D701" s="50"/>
      <c r="E701" s="12"/>
      <c r="F701" s="12"/>
      <c r="G701" s="12"/>
      <c r="H701" s="6">
        <f t="shared" si="410"/>
        <v>0</v>
      </c>
      <c r="I701" s="6"/>
      <c r="J701" s="6">
        <f t="shared" si="411"/>
        <v>0</v>
      </c>
      <c r="K701" s="12"/>
      <c r="L701" s="24"/>
      <c r="M701" s="24"/>
      <c r="N701" s="12"/>
      <c r="O701" s="12"/>
      <c r="P701" s="12"/>
      <c r="Q701" s="6">
        <f t="shared" si="412"/>
        <v>0</v>
      </c>
      <c r="R701" s="6"/>
      <c r="S701" s="6">
        <f t="shared" si="413"/>
        <v>0</v>
      </c>
      <c r="T701" s="12"/>
      <c r="U701" s="24"/>
      <c r="V701" s="24"/>
      <c r="W701" s="6"/>
      <c r="X701" s="6"/>
      <c r="Y701" s="6">
        <f t="shared" si="414"/>
        <v>0</v>
      </c>
      <c r="Z701" s="12"/>
      <c r="AA701" s="24"/>
      <c r="AB701" s="24"/>
    </row>
    <row r="702" spans="1:28" ht="13.5" hidden="1" customHeight="1" x14ac:dyDescent="0.25">
      <c r="A702" s="56"/>
      <c r="B702" s="52"/>
      <c r="C702" s="52"/>
      <c r="D702" s="50"/>
      <c r="E702" s="12"/>
      <c r="F702" s="12"/>
      <c r="G702" s="12"/>
      <c r="H702" s="6">
        <f t="shared" si="410"/>
        <v>0</v>
      </c>
      <c r="I702" s="6"/>
      <c r="J702" s="6">
        <f t="shared" si="411"/>
        <v>0</v>
      </c>
      <c r="K702" s="12"/>
      <c r="L702" s="24"/>
      <c r="M702" s="24"/>
      <c r="N702" s="12"/>
      <c r="O702" s="12"/>
      <c r="P702" s="12"/>
      <c r="Q702" s="6">
        <f t="shared" si="412"/>
        <v>0</v>
      </c>
      <c r="R702" s="6"/>
      <c r="S702" s="6">
        <f t="shared" si="413"/>
        <v>0</v>
      </c>
      <c r="T702" s="12"/>
      <c r="U702" s="24"/>
      <c r="V702" s="24"/>
      <c r="W702" s="6"/>
      <c r="X702" s="6"/>
      <c r="Y702" s="6">
        <f t="shared" si="414"/>
        <v>0</v>
      </c>
      <c r="Z702" s="12"/>
      <c r="AA702" s="24"/>
      <c r="AB702" s="24"/>
    </row>
    <row r="703" spans="1:28" ht="13.5" hidden="1" customHeight="1" x14ac:dyDescent="0.25">
      <c r="A703" s="56"/>
      <c r="B703" s="54" t="s">
        <v>436</v>
      </c>
      <c r="C703" s="54"/>
      <c r="D703" s="54"/>
      <c r="E703" s="10">
        <f>IF(G703=0,0,(E705*G705+E707*G707+E709*G709)/G703)</f>
        <v>0</v>
      </c>
      <c r="F703" s="10">
        <f>IF(G703=0,0,(F705*G705+F707*G707+F709*G709)/G703)</f>
        <v>0</v>
      </c>
      <c r="G703" s="11">
        <f>G705+G707+G709</f>
        <v>0</v>
      </c>
      <c r="H703" s="10">
        <f>IF(K703=0,0,(H705*K705+H707*K707+H709*K709)/K703)</f>
        <v>0</v>
      </c>
      <c r="I703" s="10"/>
      <c r="J703" s="10">
        <f>IF(K703=0,0,(J705*K705+J707*K707+J709*K709)/K703)</f>
        <v>0</v>
      </c>
      <c r="K703" s="11">
        <f>K705+K707+K709</f>
        <v>0</v>
      </c>
      <c r="L703" s="22"/>
      <c r="M703" s="22"/>
      <c r="N703" s="10">
        <f>IF(P703=0,0,(N705*P705+N707*P707+N709*P709)/P703)</f>
        <v>0</v>
      </c>
      <c r="O703" s="10">
        <f>IF(P703=0,0,(O705*P705+O707*P707+O709*P709)/P703)</f>
        <v>0</v>
      </c>
      <c r="P703" s="11">
        <f>P705+P707+P709</f>
        <v>0</v>
      </c>
      <c r="Q703" s="10">
        <f>IF(T703=0,0,(Q705*T705+Q707*T707+Q709*T709)/T703)</f>
        <v>0</v>
      </c>
      <c r="R703" s="10"/>
      <c r="S703" s="10">
        <f>IF(T703=0,0,(S705*T705+S707*T707+S709*T709)/T703)</f>
        <v>0</v>
      </c>
      <c r="T703" s="11">
        <f>T705+T707+T709</f>
        <v>0</v>
      </c>
      <c r="U703" s="22"/>
      <c r="V703" s="22"/>
      <c r="W703" s="10"/>
      <c r="X703" s="10"/>
      <c r="Y703" s="10">
        <f>IF(Z703=0,0,(Y705*Z705+Y707*Z707+Y709*Z709)/Z703)</f>
        <v>0</v>
      </c>
      <c r="Z703" s="11">
        <f>Z705+Z707+Z709</f>
        <v>0</v>
      </c>
      <c r="AA703" s="22"/>
      <c r="AB703" s="22"/>
    </row>
    <row r="704" spans="1:28" ht="13.5" hidden="1" customHeight="1" x14ac:dyDescent="0.25">
      <c r="A704" s="56"/>
      <c r="B704" s="54"/>
      <c r="C704" s="54"/>
      <c r="D704" s="54"/>
      <c r="E704" s="10">
        <f>IF(G704=0,0,(E706*G706+E708*G708+E710*G710)/G704)</f>
        <v>0</v>
      </c>
      <c r="F704" s="10">
        <f>IF(G704=0,0,(F706*G706+F708*G708+F710*G710)/G704)</f>
        <v>0</v>
      </c>
      <c r="G704" s="11">
        <f>G706+G708+G710</f>
        <v>0</v>
      </c>
      <c r="H704" s="10">
        <f>IF(K704=0,0,(H706*K706+H708*K708+H710*K710)/K704)</f>
        <v>0</v>
      </c>
      <c r="I704" s="10"/>
      <c r="J704" s="10">
        <f>IF(K704=0,0,(J706*K706+J708*K708+J710*K710)/K704)</f>
        <v>0</v>
      </c>
      <c r="K704" s="11">
        <f>K706+K708+K710</f>
        <v>0</v>
      </c>
      <c r="L704" s="22"/>
      <c r="M704" s="22"/>
      <c r="N704" s="10">
        <f>IF(P704=0,0,(N706*P706+N708*P708+N710*P710)/P704)</f>
        <v>0</v>
      </c>
      <c r="O704" s="10">
        <f>IF(P704=0,0,(O706*P706+O708*P708+O710*P710)/P704)</f>
        <v>0</v>
      </c>
      <c r="P704" s="11">
        <f>P706+P708+P710</f>
        <v>0</v>
      </c>
      <c r="Q704" s="10">
        <f>IF(T704=0,0,(Q706*T706+Q708*T708+Q710*T710)/T704)</f>
        <v>0</v>
      </c>
      <c r="R704" s="10"/>
      <c r="S704" s="10">
        <f>IF(T704=0,0,(S706*T706+S708*T708+S710*T710)/T704)</f>
        <v>0</v>
      </c>
      <c r="T704" s="11">
        <f>T706+T708+T710</f>
        <v>0</v>
      </c>
      <c r="U704" s="22"/>
      <c r="V704" s="22"/>
      <c r="W704" s="10"/>
      <c r="X704" s="10"/>
      <c r="Y704" s="10">
        <f>IF(Z704=0,0,(Y706*Z706+Y708*Z708+Y710*Z710)/Z704)</f>
        <v>0</v>
      </c>
      <c r="Z704" s="11">
        <f>Z706+Z708+Z710</f>
        <v>0</v>
      </c>
      <c r="AA704" s="22"/>
      <c r="AB704" s="22"/>
    </row>
    <row r="705" spans="1:28" ht="13.5" hidden="1" customHeight="1" x14ac:dyDescent="0.25">
      <c r="A705" s="56"/>
      <c r="B705" s="52" t="s">
        <v>437</v>
      </c>
      <c r="C705" s="52" t="s">
        <v>438</v>
      </c>
      <c r="D705" s="49"/>
      <c r="E705" s="12"/>
      <c r="F705" s="12"/>
      <c r="G705" s="35"/>
      <c r="H705" s="6">
        <f t="shared" ref="H705:H710" si="415">E705</f>
        <v>0</v>
      </c>
      <c r="I705" s="6"/>
      <c r="J705" s="6">
        <f t="shared" ref="J705:J710" si="416">F705</f>
        <v>0</v>
      </c>
      <c r="K705" s="35"/>
      <c r="L705" s="23"/>
      <c r="M705" s="23"/>
      <c r="N705" s="12"/>
      <c r="O705" s="12"/>
      <c r="P705" s="35"/>
      <c r="Q705" s="6">
        <f t="shared" ref="Q705:Q710" si="417">N705</f>
        <v>0</v>
      </c>
      <c r="R705" s="6"/>
      <c r="S705" s="6">
        <f t="shared" ref="S705:S710" si="418">O705</f>
        <v>0</v>
      </c>
      <c r="T705" s="35"/>
      <c r="U705" s="23"/>
      <c r="V705" s="23"/>
      <c r="W705" s="6"/>
      <c r="X705" s="6"/>
      <c r="Y705" s="6">
        <f t="shared" ref="Y705:Y710" si="419">T705</f>
        <v>0</v>
      </c>
      <c r="Z705" s="35"/>
      <c r="AA705" s="23"/>
      <c r="AB705" s="23"/>
    </row>
    <row r="706" spans="1:28" ht="13.5" hidden="1" customHeight="1" x14ac:dyDescent="0.25">
      <c r="A706" s="56"/>
      <c r="B706" s="52"/>
      <c r="C706" s="52"/>
      <c r="D706" s="50"/>
      <c r="E706" s="12"/>
      <c r="F706" s="12"/>
      <c r="G706" s="35"/>
      <c r="H706" s="6">
        <f t="shared" si="415"/>
        <v>0</v>
      </c>
      <c r="I706" s="6"/>
      <c r="J706" s="6">
        <f t="shared" si="416"/>
        <v>0</v>
      </c>
      <c r="K706" s="35"/>
      <c r="L706" s="23"/>
      <c r="M706" s="23"/>
      <c r="N706" s="12"/>
      <c r="O706" s="12"/>
      <c r="P706" s="35"/>
      <c r="Q706" s="6">
        <f t="shared" si="417"/>
        <v>0</v>
      </c>
      <c r="R706" s="6"/>
      <c r="S706" s="6">
        <f t="shared" si="418"/>
        <v>0</v>
      </c>
      <c r="T706" s="35"/>
      <c r="U706" s="23"/>
      <c r="V706" s="23"/>
      <c r="W706" s="6"/>
      <c r="X706" s="6"/>
      <c r="Y706" s="6">
        <f t="shared" si="419"/>
        <v>0</v>
      </c>
      <c r="Z706" s="35"/>
      <c r="AA706" s="23"/>
      <c r="AB706" s="23"/>
    </row>
    <row r="707" spans="1:28" ht="13.5" hidden="1" customHeight="1" x14ac:dyDescent="0.25">
      <c r="A707" s="56"/>
      <c r="B707" s="52"/>
      <c r="C707" s="52" t="s">
        <v>439</v>
      </c>
      <c r="D707" s="49"/>
      <c r="E707" s="12"/>
      <c r="F707" s="12"/>
      <c r="G707" s="35"/>
      <c r="H707" s="6">
        <f t="shared" si="415"/>
        <v>0</v>
      </c>
      <c r="I707" s="6"/>
      <c r="J707" s="6">
        <f t="shared" si="416"/>
        <v>0</v>
      </c>
      <c r="K707" s="35"/>
      <c r="L707" s="23"/>
      <c r="M707" s="23"/>
      <c r="N707" s="12"/>
      <c r="O707" s="12"/>
      <c r="P707" s="35"/>
      <c r="Q707" s="6">
        <f t="shared" si="417"/>
        <v>0</v>
      </c>
      <c r="R707" s="6"/>
      <c r="S707" s="6">
        <f t="shared" si="418"/>
        <v>0</v>
      </c>
      <c r="T707" s="35"/>
      <c r="U707" s="23"/>
      <c r="V707" s="23"/>
      <c r="W707" s="6"/>
      <c r="X707" s="6"/>
      <c r="Y707" s="6">
        <f t="shared" si="419"/>
        <v>0</v>
      </c>
      <c r="Z707" s="35"/>
      <c r="AA707" s="23"/>
      <c r="AB707" s="23"/>
    </row>
    <row r="708" spans="1:28" ht="13.5" hidden="1" customHeight="1" x14ac:dyDescent="0.25">
      <c r="A708" s="56"/>
      <c r="B708" s="52"/>
      <c r="C708" s="52"/>
      <c r="D708" s="50"/>
      <c r="E708" s="12"/>
      <c r="F708" s="12"/>
      <c r="G708" s="35"/>
      <c r="H708" s="6">
        <f t="shared" si="415"/>
        <v>0</v>
      </c>
      <c r="I708" s="6"/>
      <c r="J708" s="6">
        <f t="shared" si="416"/>
        <v>0</v>
      </c>
      <c r="K708" s="35"/>
      <c r="L708" s="23"/>
      <c r="M708" s="23"/>
      <c r="N708" s="12"/>
      <c r="O708" s="12"/>
      <c r="P708" s="35"/>
      <c r="Q708" s="6">
        <f t="shared" si="417"/>
        <v>0</v>
      </c>
      <c r="R708" s="6"/>
      <c r="S708" s="6">
        <f t="shared" si="418"/>
        <v>0</v>
      </c>
      <c r="T708" s="35"/>
      <c r="U708" s="23"/>
      <c r="V708" s="23"/>
      <c r="W708" s="6"/>
      <c r="X708" s="6"/>
      <c r="Y708" s="6">
        <f t="shared" si="419"/>
        <v>0</v>
      </c>
      <c r="Z708" s="35"/>
      <c r="AA708" s="23"/>
      <c r="AB708" s="23"/>
    </row>
    <row r="709" spans="1:28" ht="13.5" hidden="1" customHeight="1" x14ac:dyDescent="0.25">
      <c r="A709" s="56"/>
      <c r="B709" s="52"/>
      <c r="C709" s="52" t="s">
        <v>440</v>
      </c>
      <c r="D709" s="50"/>
      <c r="E709" s="12"/>
      <c r="F709" s="12"/>
      <c r="G709" s="12"/>
      <c r="H709" s="6">
        <f t="shared" si="415"/>
        <v>0</v>
      </c>
      <c r="I709" s="6"/>
      <c r="J709" s="6">
        <f t="shared" si="416"/>
        <v>0</v>
      </c>
      <c r="K709" s="12"/>
      <c r="L709" s="24"/>
      <c r="M709" s="24"/>
      <c r="N709" s="12"/>
      <c r="O709" s="12"/>
      <c r="P709" s="12"/>
      <c r="Q709" s="6">
        <f t="shared" si="417"/>
        <v>0</v>
      </c>
      <c r="R709" s="6"/>
      <c r="S709" s="6">
        <f t="shared" si="418"/>
        <v>0</v>
      </c>
      <c r="T709" s="12"/>
      <c r="U709" s="24"/>
      <c r="V709" s="24"/>
      <c r="W709" s="6"/>
      <c r="X709" s="6"/>
      <c r="Y709" s="6">
        <f t="shared" si="419"/>
        <v>0</v>
      </c>
      <c r="Z709" s="12"/>
      <c r="AA709" s="24"/>
      <c r="AB709" s="24"/>
    </row>
    <row r="710" spans="1:28" ht="13.5" hidden="1" customHeight="1" x14ac:dyDescent="0.25">
      <c r="A710" s="56"/>
      <c r="B710" s="52"/>
      <c r="C710" s="52"/>
      <c r="D710" s="50"/>
      <c r="E710" s="12"/>
      <c r="F710" s="12"/>
      <c r="G710" s="12"/>
      <c r="H710" s="6">
        <f t="shared" si="415"/>
        <v>0</v>
      </c>
      <c r="I710" s="6"/>
      <c r="J710" s="6">
        <f t="shared" si="416"/>
        <v>0</v>
      </c>
      <c r="K710" s="12"/>
      <c r="L710" s="24"/>
      <c r="M710" s="24"/>
      <c r="N710" s="12"/>
      <c r="O710" s="12"/>
      <c r="P710" s="12"/>
      <c r="Q710" s="6">
        <f t="shared" si="417"/>
        <v>0</v>
      </c>
      <c r="R710" s="6"/>
      <c r="S710" s="6">
        <f t="shared" si="418"/>
        <v>0</v>
      </c>
      <c r="T710" s="12"/>
      <c r="U710" s="24"/>
      <c r="V710" s="24"/>
      <c r="W710" s="6"/>
      <c r="X710" s="6"/>
      <c r="Y710" s="6">
        <f t="shared" si="419"/>
        <v>0</v>
      </c>
      <c r="Z710" s="12"/>
      <c r="AA710" s="24"/>
      <c r="AB710" s="24"/>
    </row>
    <row r="711" spans="1:28" ht="13.5" hidden="1" customHeight="1" x14ac:dyDescent="0.25">
      <c r="A711" s="56"/>
      <c r="B711" s="54" t="s">
        <v>441</v>
      </c>
      <c r="C711" s="54"/>
      <c r="D711" s="54"/>
      <c r="E711" s="10">
        <f>IF(G711=0,0,(E713*G713+E715*G715+E717*G717)/G711)</f>
        <v>0</v>
      </c>
      <c r="F711" s="10">
        <f>IF(G711=0,0,(F713*G713+F715*G715+F717*G717)/G711)</f>
        <v>0</v>
      </c>
      <c r="G711" s="11">
        <f>G713+G715+G717</f>
        <v>0</v>
      </c>
      <c r="H711" s="10">
        <f>IF(K711=0,0,(H713*K713+H715*K715+H717*K717)/K711)</f>
        <v>0</v>
      </c>
      <c r="I711" s="10"/>
      <c r="J711" s="10">
        <f>IF(K711=0,0,(J713*K713+J715*K715+J717*K717)/K711)</f>
        <v>0</v>
      </c>
      <c r="K711" s="11">
        <f>K713+K715+K717</f>
        <v>0</v>
      </c>
      <c r="L711" s="22"/>
      <c r="M711" s="22"/>
      <c r="N711" s="10">
        <f>IF(P711=0,0,(N713*P713+N715*P715+N717*P717)/P711)</f>
        <v>0</v>
      </c>
      <c r="O711" s="10">
        <f>IF(P711=0,0,(O713*P713+O715*P715+O717*P717)/P711)</f>
        <v>0</v>
      </c>
      <c r="P711" s="11">
        <f>P713+P715+P717</f>
        <v>0</v>
      </c>
      <c r="Q711" s="10">
        <f>IF(T711=0,0,(Q713*T713+Q715*T715+Q717*T717)/T711)</f>
        <v>0</v>
      </c>
      <c r="R711" s="10"/>
      <c r="S711" s="10">
        <f>IF(T711=0,0,(S713*T713+S715*T715+S717*T717)/T711)</f>
        <v>0</v>
      </c>
      <c r="T711" s="11">
        <f>T713+T715+T717</f>
        <v>0</v>
      </c>
      <c r="U711" s="22"/>
      <c r="V711" s="22"/>
      <c r="W711" s="10"/>
      <c r="X711" s="10"/>
      <c r="Y711" s="10">
        <f>IF(Z711=0,0,(Y713*Z713+Y715*Z715+Y717*Z717)/Z711)</f>
        <v>0</v>
      </c>
      <c r="Z711" s="11">
        <f>Z713+Z715+Z717</f>
        <v>0</v>
      </c>
      <c r="AA711" s="22"/>
      <c r="AB711" s="22"/>
    </row>
    <row r="712" spans="1:28" ht="13.5" hidden="1" customHeight="1" x14ac:dyDescent="0.25">
      <c r="A712" s="56"/>
      <c r="B712" s="54"/>
      <c r="C712" s="54"/>
      <c r="D712" s="54"/>
      <c r="E712" s="10">
        <f>IF(G712=0,0,(E714*G714+E716*G716+E718*G718)/G712)</f>
        <v>0</v>
      </c>
      <c r="F712" s="10">
        <f>IF(G712=0,0,(F714*G714+F716*G716+F718*G718)/G712)</f>
        <v>0</v>
      </c>
      <c r="G712" s="11">
        <f>G714+G716+G718</f>
        <v>0</v>
      </c>
      <c r="H712" s="10">
        <f>IF(K712=0,0,(H714*K714+H716*K716+H718*K718)/K712)</f>
        <v>0</v>
      </c>
      <c r="I712" s="10"/>
      <c r="J712" s="10">
        <f>IF(K712=0,0,(J714*K714+J716*K716+J718*K718)/K712)</f>
        <v>0</v>
      </c>
      <c r="K712" s="11">
        <f>K714+K716+K718</f>
        <v>0</v>
      </c>
      <c r="L712" s="22"/>
      <c r="M712" s="22"/>
      <c r="N712" s="10">
        <f>IF(P712=0,0,(N714*P714+N716*P716+N718*P718)/P712)</f>
        <v>0</v>
      </c>
      <c r="O712" s="10">
        <f>IF(P712=0,0,(O714*P714+O716*P716+O718*P718)/P712)</f>
        <v>0</v>
      </c>
      <c r="P712" s="11">
        <f>P714+P716+P718</f>
        <v>0</v>
      </c>
      <c r="Q712" s="10">
        <f>IF(T712=0,0,(Q714*T714+Q716*T716+Q718*T718)/T712)</f>
        <v>0</v>
      </c>
      <c r="R712" s="10"/>
      <c r="S712" s="10">
        <f>IF(T712=0,0,(S714*T714+S716*T716+S718*T718)/T712)</f>
        <v>0</v>
      </c>
      <c r="T712" s="11">
        <f>T714+T716+T718</f>
        <v>0</v>
      </c>
      <c r="U712" s="22"/>
      <c r="V712" s="22"/>
      <c r="W712" s="10"/>
      <c r="X712" s="10"/>
      <c r="Y712" s="10">
        <f>IF(Z712=0,0,(Y714*Z714+Y716*Z716+Y718*Z718)/Z712)</f>
        <v>0</v>
      </c>
      <c r="Z712" s="11">
        <f>Z714+Z716+Z718</f>
        <v>0</v>
      </c>
      <c r="AA712" s="22"/>
      <c r="AB712" s="22"/>
    </row>
    <row r="713" spans="1:28" ht="13.5" hidden="1" customHeight="1" x14ac:dyDescent="0.25">
      <c r="A713" s="56"/>
      <c r="B713" s="52" t="s">
        <v>442</v>
      </c>
      <c r="C713" s="52" t="s">
        <v>443</v>
      </c>
      <c r="D713" s="49"/>
      <c r="E713" s="12"/>
      <c r="F713" s="12"/>
      <c r="G713" s="35"/>
      <c r="H713" s="6">
        <f t="shared" ref="H713:H718" si="420">E713</f>
        <v>0</v>
      </c>
      <c r="I713" s="6"/>
      <c r="J713" s="6">
        <f t="shared" ref="J713:J718" si="421">F713</f>
        <v>0</v>
      </c>
      <c r="K713" s="35"/>
      <c r="L713" s="23"/>
      <c r="M713" s="23"/>
      <c r="N713" s="12"/>
      <c r="O713" s="12"/>
      <c r="P713" s="35"/>
      <c r="Q713" s="6">
        <f t="shared" ref="Q713:Q718" si="422">N713</f>
        <v>0</v>
      </c>
      <c r="R713" s="6"/>
      <c r="S713" s="6">
        <f t="shared" ref="S713:S718" si="423">O713</f>
        <v>0</v>
      </c>
      <c r="T713" s="35"/>
      <c r="U713" s="23"/>
      <c r="V713" s="23"/>
      <c r="W713" s="6"/>
      <c r="X713" s="6"/>
      <c r="Y713" s="6">
        <f t="shared" ref="Y713:Y718" si="424">T713</f>
        <v>0</v>
      </c>
      <c r="Z713" s="35"/>
      <c r="AA713" s="23"/>
      <c r="AB713" s="23"/>
    </row>
    <row r="714" spans="1:28" ht="13.5" hidden="1" customHeight="1" x14ac:dyDescent="0.25">
      <c r="A714" s="56"/>
      <c r="B714" s="52"/>
      <c r="C714" s="52"/>
      <c r="D714" s="50"/>
      <c r="E714" s="12"/>
      <c r="F714" s="12"/>
      <c r="G714" s="35"/>
      <c r="H714" s="6">
        <f t="shared" si="420"/>
        <v>0</v>
      </c>
      <c r="I714" s="6"/>
      <c r="J714" s="6">
        <f t="shared" si="421"/>
        <v>0</v>
      </c>
      <c r="K714" s="35"/>
      <c r="L714" s="23"/>
      <c r="M714" s="23"/>
      <c r="N714" s="12"/>
      <c r="O714" s="12"/>
      <c r="P714" s="35"/>
      <c r="Q714" s="6">
        <f t="shared" si="422"/>
        <v>0</v>
      </c>
      <c r="R714" s="6"/>
      <c r="S714" s="6">
        <f t="shared" si="423"/>
        <v>0</v>
      </c>
      <c r="T714" s="35"/>
      <c r="U714" s="23"/>
      <c r="V714" s="23"/>
      <c r="W714" s="6"/>
      <c r="X714" s="6"/>
      <c r="Y714" s="6">
        <f t="shared" si="424"/>
        <v>0</v>
      </c>
      <c r="Z714" s="35"/>
      <c r="AA714" s="23"/>
      <c r="AB714" s="23"/>
    </row>
    <row r="715" spans="1:28" ht="13.5" hidden="1" customHeight="1" x14ac:dyDescent="0.25">
      <c r="A715" s="56"/>
      <c r="B715" s="52"/>
      <c r="C715" s="52" t="s">
        <v>444</v>
      </c>
      <c r="D715" s="49"/>
      <c r="E715" s="12"/>
      <c r="F715" s="12"/>
      <c r="G715" s="35"/>
      <c r="H715" s="6">
        <f t="shared" si="420"/>
        <v>0</v>
      </c>
      <c r="I715" s="6"/>
      <c r="J715" s="6">
        <f t="shared" si="421"/>
        <v>0</v>
      </c>
      <c r="K715" s="35"/>
      <c r="L715" s="23"/>
      <c r="M715" s="23"/>
      <c r="N715" s="12"/>
      <c r="O715" s="12"/>
      <c r="P715" s="35"/>
      <c r="Q715" s="6">
        <f t="shared" si="422"/>
        <v>0</v>
      </c>
      <c r="R715" s="6"/>
      <c r="S715" s="6">
        <f t="shared" si="423"/>
        <v>0</v>
      </c>
      <c r="T715" s="35"/>
      <c r="U715" s="23"/>
      <c r="V715" s="23"/>
      <c r="W715" s="6"/>
      <c r="X715" s="6"/>
      <c r="Y715" s="6">
        <f t="shared" si="424"/>
        <v>0</v>
      </c>
      <c r="Z715" s="35"/>
      <c r="AA715" s="23"/>
      <c r="AB715" s="23"/>
    </row>
    <row r="716" spans="1:28" ht="13.5" hidden="1" customHeight="1" x14ac:dyDescent="0.25">
      <c r="A716" s="56"/>
      <c r="B716" s="52"/>
      <c r="C716" s="52"/>
      <c r="D716" s="50"/>
      <c r="E716" s="12"/>
      <c r="F716" s="12"/>
      <c r="G716" s="35"/>
      <c r="H716" s="6">
        <f t="shared" si="420"/>
        <v>0</v>
      </c>
      <c r="I716" s="6"/>
      <c r="J716" s="6">
        <f t="shared" si="421"/>
        <v>0</v>
      </c>
      <c r="K716" s="35"/>
      <c r="L716" s="23"/>
      <c r="M716" s="23"/>
      <c r="N716" s="12"/>
      <c r="O716" s="12"/>
      <c r="P716" s="35"/>
      <c r="Q716" s="6">
        <f t="shared" si="422"/>
        <v>0</v>
      </c>
      <c r="R716" s="6"/>
      <c r="S716" s="6">
        <f t="shared" si="423"/>
        <v>0</v>
      </c>
      <c r="T716" s="35"/>
      <c r="U716" s="23"/>
      <c r="V716" s="23"/>
      <c r="W716" s="6"/>
      <c r="X716" s="6"/>
      <c r="Y716" s="6">
        <f t="shared" si="424"/>
        <v>0</v>
      </c>
      <c r="Z716" s="35"/>
      <c r="AA716" s="23"/>
      <c r="AB716" s="23"/>
    </row>
    <row r="717" spans="1:28" ht="13.5" hidden="1" customHeight="1" x14ac:dyDescent="0.25">
      <c r="A717" s="56"/>
      <c r="B717" s="52"/>
      <c r="C717" s="52" t="s">
        <v>445</v>
      </c>
      <c r="D717" s="50"/>
      <c r="E717" s="12"/>
      <c r="F717" s="12"/>
      <c r="G717" s="12"/>
      <c r="H717" s="6">
        <f t="shared" si="420"/>
        <v>0</v>
      </c>
      <c r="I717" s="6"/>
      <c r="J717" s="6">
        <f t="shared" si="421"/>
        <v>0</v>
      </c>
      <c r="K717" s="12"/>
      <c r="L717" s="24"/>
      <c r="M717" s="24"/>
      <c r="N717" s="12"/>
      <c r="O717" s="12"/>
      <c r="P717" s="12"/>
      <c r="Q717" s="6">
        <f t="shared" si="422"/>
        <v>0</v>
      </c>
      <c r="R717" s="6"/>
      <c r="S717" s="6">
        <f t="shared" si="423"/>
        <v>0</v>
      </c>
      <c r="T717" s="12"/>
      <c r="U717" s="24"/>
      <c r="V717" s="24"/>
      <c r="W717" s="6"/>
      <c r="X717" s="6"/>
      <c r="Y717" s="6">
        <f t="shared" si="424"/>
        <v>0</v>
      </c>
      <c r="Z717" s="12"/>
      <c r="AA717" s="24"/>
      <c r="AB717" s="24"/>
    </row>
    <row r="718" spans="1:28" ht="13.5" hidden="1" customHeight="1" x14ac:dyDescent="0.25">
      <c r="A718" s="56"/>
      <c r="B718" s="52"/>
      <c r="C718" s="52"/>
      <c r="D718" s="50"/>
      <c r="E718" s="12"/>
      <c r="F718" s="12"/>
      <c r="G718" s="12"/>
      <c r="H718" s="6">
        <f t="shared" si="420"/>
        <v>0</v>
      </c>
      <c r="I718" s="6"/>
      <c r="J718" s="6">
        <f t="shared" si="421"/>
        <v>0</v>
      </c>
      <c r="K718" s="12"/>
      <c r="L718" s="24"/>
      <c r="M718" s="24"/>
      <c r="N718" s="12"/>
      <c r="O718" s="12"/>
      <c r="P718" s="12"/>
      <c r="Q718" s="6">
        <f t="shared" si="422"/>
        <v>0</v>
      </c>
      <c r="R718" s="6"/>
      <c r="S718" s="6">
        <f t="shared" si="423"/>
        <v>0</v>
      </c>
      <c r="T718" s="12"/>
      <c r="U718" s="24"/>
      <c r="V718" s="24"/>
      <c r="W718" s="6"/>
      <c r="X718" s="6"/>
      <c r="Y718" s="6">
        <f t="shared" si="424"/>
        <v>0</v>
      </c>
      <c r="Z718" s="12"/>
      <c r="AA718" s="24"/>
      <c r="AB718" s="24"/>
    </row>
    <row r="719" spans="1:28" ht="13.5" hidden="1" customHeight="1" x14ac:dyDescent="0.25">
      <c r="A719" s="56"/>
      <c r="B719" s="54" t="s">
        <v>446</v>
      </c>
      <c r="C719" s="54"/>
      <c r="D719" s="54"/>
      <c r="E719" s="10">
        <f>IF(G719=0,0,(E721*G721+E723*G723+E725*G725)/G719)</f>
        <v>0</v>
      </c>
      <c r="F719" s="10">
        <f>IF(G719=0,0,(F721*G721+F723*G723+F725*G725)/G719)</f>
        <v>0</v>
      </c>
      <c r="G719" s="11">
        <f>G721+G723+G725</f>
        <v>0</v>
      </c>
      <c r="H719" s="10">
        <f>IF(K719=0,0,(H721*K721+H723*K723+H725*K725)/K719)</f>
        <v>0</v>
      </c>
      <c r="I719" s="10"/>
      <c r="J719" s="10">
        <f>IF(K719=0,0,(J721*K721+J723*K723+J725*K725)/K719)</f>
        <v>0</v>
      </c>
      <c r="K719" s="11">
        <f>K721+K723+K725</f>
        <v>0</v>
      </c>
      <c r="L719" s="22"/>
      <c r="M719" s="22"/>
      <c r="N719" s="10">
        <f>IF(P719=0,0,(N721*P721+N723*P723+N725*P725)/P719)</f>
        <v>0</v>
      </c>
      <c r="O719" s="10">
        <f>IF(P719=0,0,(O721*P721+O723*P723+O725*P725)/P719)</f>
        <v>0</v>
      </c>
      <c r="P719" s="11">
        <f>P721+P723+P725</f>
        <v>0</v>
      </c>
      <c r="Q719" s="10">
        <f>IF(T719=0,0,(Q721*T721+Q723*T723+Q725*T725)/T719)</f>
        <v>0</v>
      </c>
      <c r="R719" s="10"/>
      <c r="S719" s="10">
        <f>IF(T719=0,0,(S721*T721+S723*T723+S725*T725)/T719)</f>
        <v>0</v>
      </c>
      <c r="T719" s="11">
        <f>T721+T723+T725</f>
        <v>0</v>
      </c>
      <c r="U719" s="22"/>
      <c r="V719" s="22"/>
      <c r="W719" s="10"/>
      <c r="X719" s="10"/>
      <c r="Y719" s="10">
        <f>IF(Z719=0,0,(Y721*Z721+Y723*Z723+Y725*Z725)/Z719)</f>
        <v>0</v>
      </c>
      <c r="Z719" s="11">
        <f>Z721+Z723+Z725</f>
        <v>0</v>
      </c>
      <c r="AA719" s="22"/>
      <c r="AB719" s="22"/>
    </row>
    <row r="720" spans="1:28" ht="13.5" hidden="1" customHeight="1" x14ac:dyDescent="0.25">
      <c r="A720" s="56"/>
      <c r="B720" s="54"/>
      <c r="C720" s="54"/>
      <c r="D720" s="54"/>
      <c r="E720" s="10">
        <f>IF(G720=0,0,(E722*G722+E724*G724+E726*G726)/G720)</f>
        <v>0</v>
      </c>
      <c r="F720" s="10">
        <f>IF(G720=0,0,(F722*G722+F724*G724+F726*G726)/G720)</f>
        <v>0</v>
      </c>
      <c r="G720" s="11">
        <f>G722+G724+G726</f>
        <v>0</v>
      </c>
      <c r="H720" s="10">
        <f>IF(K720=0,0,(H722*K722+H724*K724+H726*K726)/K720)</f>
        <v>0</v>
      </c>
      <c r="I720" s="10"/>
      <c r="J720" s="10">
        <f>IF(K720=0,0,(J722*K722+J724*K724+J726*K726)/K720)</f>
        <v>0</v>
      </c>
      <c r="K720" s="11">
        <f>K722+K724+K726</f>
        <v>0</v>
      </c>
      <c r="L720" s="22"/>
      <c r="M720" s="22"/>
      <c r="N720" s="10">
        <f>IF(P720=0,0,(N722*P722+N724*P724+N726*P726)/P720)</f>
        <v>0</v>
      </c>
      <c r="O720" s="10">
        <f>IF(P720=0,0,(O722*P722+O724*P724+O726*P726)/P720)</f>
        <v>0</v>
      </c>
      <c r="P720" s="11">
        <f>P722+P724+P726</f>
        <v>0</v>
      </c>
      <c r="Q720" s="10">
        <f>IF(T720=0,0,(Q722*T722+Q724*T724+Q726*T726)/T720)</f>
        <v>0</v>
      </c>
      <c r="R720" s="10"/>
      <c r="S720" s="10">
        <f>IF(T720=0,0,(S722*T722+S724*T724+S726*T726)/T720)</f>
        <v>0</v>
      </c>
      <c r="T720" s="11">
        <f>T722+T724+T726</f>
        <v>0</v>
      </c>
      <c r="U720" s="22"/>
      <c r="V720" s="22"/>
      <c r="W720" s="10"/>
      <c r="X720" s="10"/>
      <c r="Y720" s="10">
        <f>IF(Z720=0,0,(Y722*Z722+Y724*Z724+Y726*Z726)/Z720)</f>
        <v>0</v>
      </c>
      <c r="Z720" s="11">
        <f>Z722+Z724+Z726</f>
        <v>0</v>
      </c>
      <c r="AA720" s="22"/>
      <c r="AB720" s="22"/>
    </row>
    <row r="721" spans="1:28" ht="13.5" hidden="1" customHeight="1" x14ac:dyDescent="0.25">
      <c r="A721" s="56"/>
      <c r="B721" s="52" t="s">
        <v>447</v>
      </c>
      <c r="C721" s="52" t="s">
        <v>448</v>
      </c>
      <c r="D721" s="49"/>
      <c r="E721" s="12"/>
      <c r="F721" s="12"/>
      <c r="G721" s="35"/>
      <c r="H721" s="6">
        <f t="shared" ref="H721:H726" si="425">E721</f>
        <v>0</v>
      </c>
      <c r="I721" s="6"/>
      <c r="J721" s="6">
        <f t="shared" ref="J721:J726" si="426">F721</f>
        <v>0</v>
      </c>
      <c r="K721" s="35"/>
      <c r="L721" s="23"/>
      <c r="M721" s="23"/>
      <c r="N721" s="12"/>
      <c r="O721" s="12"/>
      <c r="P721" s="35"/>
      <c r="Q721" s="6">
        <f t="shared" ref="Q721:Q726" si="427">N721</f>
        <v>0</v>
      </c>
      <c r="R721" s="6"/>
      <c r="S721" s="6">
        <f t="shared" ref="S721:S726" si="428">O721</f>
        <v>0</v>
      </c>
      <c r="T721" s="35"/>
      <c r="U721" s="23"/>
      <c r="V721" s="23"/>
      <c r="W721" s="6"/>
      <c r="X721" s="6"/>
      <c r="Y721" s="6">
        <f t="shared" ref="Y721:Y726" si="429">T721</f>
        <v>0</v>
      </c>
      <c r="Z721" s="35"/>
      <c r="AA721" s="23"/>
      <c r="AB721" s="23"/>
    </row>
    <row r="722" spans="1:28" ht="13.5" hidden="1" customHeight="1" x14ac:dyDescent="0.25">
      <c r="A722" s="56"/>
      <c r="B722" s="52"/>
      <c r="C722" s="52"/>
      <c r="D722" s="50"/>
      <c r="E722" s="12"/>
      <c r="F722" s="12"/>
      <c r="G722" s="35"/>
      <c r="H722" s="6">
        <f t="shared" si="425"/>
        <v>0</v>
      </c>
      <c r="I722" s="6"/>
      <c r="J722" s="6">
        <f t="shared" si="426"/>
        <v>0</v>
      </c>
      <c r="K722" s="35"/>
      <c r="L722" s="23"/>
      <c r="M722" s="23"/>
      <c r="N722" s="12"/>
      <c r="O722" s="12"/>
      <c r="P722" s="35"/>
      <c r="Q722" s="6">
        <f t="shared" si="427"/>
        <v>0</v>
      </c>
      <c r="R722" s="6"/>
      <c r="S722" s="6">
        <f t="shared" si="428"/>
        <v>0</v>
      </c>
      <c r="T722" s="35"/>
      <c r="U722" s="23"/>
      <c r="V722" s="23"/>
      <c r="W722" s="6"/>
      <c r="X722" s="6"/>
      <c r="Y722" s="6">
        <f t="shared" si="429"/>
        <v>0</v>
      </c>
      <c r="Z722" s="35"/>
      <c r="AA722" s="23"/>
      <c r="AB722" s="23"/>
    </row>
    <row r="723" spans="1:28" ht="13.5" hidden="1" customHeight="1" x14ac:dyDescent="0.25">
      <c r="A723" s="56"/>
      <c r="B723" s="52"/>
      <c r="C723" s="52" t="s">
        <v>449</v>
      </c>
      <c r="D723" s="49"/>
      <c r="E723" s="12"/>
      <c r="F723" s="12"/>
      <c r="G723" s="35"/>
      <c r="H723" s="6">
        <f t="shared" si="425"/>
        <v>0</v>
      </c>
      <c r="I723" s="6"/>
      <c r="J723" s="6">
        <f t="shared" si="426"/>
        <v>0</v>
      </c>
      <c r="K723" s="35"/>
      <c r="L723" s="23"/>
      <c r="M723" s="23"/>
      <c r="N723" s="12"/>
      <c r="O723" s="12"/>
      <c r="P723" s="35"/>
      <c r="Q723" s="6">
        <f t="shared" si="427"/>
        <v>0</v>
      </c>
      <c r="R723" s="6"/>
      <c r="S723" s="6">
        <f t="shared" si="428"/>
        <v>0</v>
      </c>
      <c r="T723" s="35"/>
      <c r="U723" s="23"/>
      <c r="V723" s="23"/>
      <c r="W723" s="6"/>
      <c r="X723" s="6"/>
      <c r="Y723" s="6">
        <f t="shared" si="429"/>
        <v>0</v>
      </c>
      <c r="Z723" s="35"/>
      <c r="AA723" s="23"/>
      <c r="AB723" s="23"/>
    </row>
    <row r="724" spans="1:28" ht="13.5" hidden="1" customHeight="1" x14ac:dyDescent="0.25">
      <c r="A724" s="56"/>
      <c r="B724" s="52"/>
      <c r="C724" s="52"/>
      <c r="D724" s="50"/>
      <c r="E724" s="12"/>
      <c r="F724" s="12"/>
      <c r="G724" s="35"/>
      <c r="H724" s="6">
        <f t="shared" si="425"/>
        <v>0</v>
      </c>
      <c r="I724" s="6"/>
      <c r="J724" s="6">
        <f t="shared" si="426"/>
        <v>0</v>
      </c>
      <c r="K724" s="35"/>
      <c r="L724" s="23"/>
      <c r="M724" s="23"/>
      <c r="N724" s="12"/>
      <c r="O724" s="12"/>
      <c r="P724" s="35"/>
      <c r="Q724" s="6">
        <f t="shared" si="427"/>
        <v>0</v>
      </c>
      <c r="R724" s="6"/>
      <c r="S724" s="6">
        <f t="shared" si="428"/>
        <v>0</v>
      </c>
      <c r="T724" s="35"/>
      <c r="U724" s="23"/>
      <c r="V724" s="23"/>
      <c r="W724" s="6"/>
      <c r="X724" s="6"/>
      <c r="Y724" s="6">
        <f t="shared" si="429"/>
        <v>0</v>
      </c>
      <c r="Z724" s="35"/>
      <c r="AA724" s="23"/>
      <c r="AB724" s="23"/>
    </row>
    <row r="725" spans="1:28" ht="13.5" hidden="1" customHeight="1" x14ac:dyDescent="0.25">
      <c r="A725" s="56"/>
      <c r="B725" s="52"/>
      <c r="C725" s="52" t="s">
        <v>450</v>
      </c>
      <c r="D725" s="50"/>
      <c r="E725" s="12"/>
      <c r="F725" s="12"/>
      <c r="G725" s="12"/>
      <c r="H725" s="6">
        <f t="shared" si="425"/>
        <v>0</v>
      </c>
      <c r="I725" s="6"/>
      <c r="J725" s="6">
        <f t="shared" si="426"/>
        <v>0</v>
      </c>
      <c r="K725" s="12"/>
      <c r="L725" s="24"/>
      <c r="M725" s="24"/>
      <c r="N725" s="12"/>
      <c r="O725" s="12"/>
      <c r="P725" s="12"/>
      <c r="Q725" s="6">
        <f t="shared" si="427"/>
        <v>0</v>
      </c>
      <c r="R725" s="6"/>
      <c r="S725" s="6">
        <f t="shared" si="428"/>
        <v>0</v>
      </c>
      <c r="T725" s="12"/>
      <c r="U725" s="24"/>
      <c r="V725" s="24"/>
      <c r="W725" s="6"/>
      <c r="X725" s="6"/>
      <c r="Y725" s="6">
        <f t="shared" si="429"/>
        <v>0</v>
      </c>
      <c r="Z725" s="12"/>
      <c r="AA725" s="24"/>
      <c r="AB725" s="24"/>
    </row>
    <row r="726" spans="1:28" ht="13.5" hidden="1" customHeight="1" x14ac:dyDescent="0.25">
      <c r="A726" s="56"/>
      <c r="B726" s="52"/>
      <c r="C726" s="52"/>
      <c r="D726" s="50"/>
      <c r="E726" s="12"/>
      <c r="F726" s="12"/>
      <c r="G726" s="12"/>
      <c r="H726" s="6">
        <f t="shared" si="425"/>
        <v>0</v>
      </c>
      <c r="I726" s="6"/>
      <c r="J726" s="6">
        <f t="shared" si="426"/>
        <v>0</v>
      </c>
      <c r="K726" s="12"/>
      <c r="L726" s="24"/>
      <c r="M726" s="24"/>
      <c r="N726" s="12"/>
      <c r="O726" s="12"/>
      <c r="P726" s="12"/>
      <c r="Q726" s="6">
        <f t="shared" si="427"/>
        <v>0</v>
      </c>
      <c r="R726" s="6"/>
      <c r="S726" s="6">
        <f t="shared" si="428"/>
        <v>0</v>
      </c>
      <c r="T726" s="12"/>
      <c r="U726" s="24"/>
      <c r="V726" s="24"/>
      <c r="W726" s="6"/>
      <c r="X726" s="6"/>
      <c r="Y726" s="6">
        <f t="shared" si="429"/>
        <v>0</v>
      </c>
      <c r="Z726" s="12"/>
      <c r="AA726" s="24"/>
      <c r="AB726" s="24"/>
    </row>
    <row r="727" spans="1:28" ht="13.5" hidden="1" customHeight="1" x14ac:dyDescent="0.25">
      <c r="A727" s="56"/>
      <c r="B727" s="54" t="s">
        <v>451</v>
      </c>
      <c r="C727" s="54"/>
      <c r="D727" s="54"/>
      <c r="E727" s="10">
        <f>IF(G727=0,0,(E729*G729+E731*G731+E733*G733)/G727)</f>
        <v>0</v>
      </c>
      <c r="F727" s="10">
        <f>IF(G727=0,0,(F729*G729+F731*G731+F733*G733)/G727)</f>
        <v>0</v>
      </c>
      <c r="G727" s="11">
        <f>G729+G731+G733</f>
        <v>0</v>
      </c>
      <c r="H727" s="10">
        <f>IF(K727=0,0,(H729*K729+H731*K731+H733*K733)/K727)</f>
        <v>0</v>
      </c>
      <c r="I727" s="10"/>
      <c r="J727" s="10">
        <f>IF(K727=0,0,(J729*K729+J731*K731+J733*K733)/K727)</f>
        <v>0</v>
      </c>
      <c r="K727" s="11">
        <f>K729+K731+K733</f>
        <v>0</v>
      </c>
      <c r="L727" s="22"/>
      <c r="M727" s="22"/>
      <c r="N727" s="10">
        <f>IF(P727=0,0,(N729*P729+N731*P731+N733*P733)/P727)</f>
        <v>0</v>
      </c>
      <c r="O727" s="10">
        <f>IF(P727=0,0,(O729*P729+O731*P731+O733*P733)/P727)</f>
        <v>0</v>
      </c>
      <c r="P727" s="11">
        <f>P729+P731+P733</f>
        <v>0</v>
      </c>
      <c r="Q727" s="10">
        <f>IF(T727=0,0,(Q729*T729+Q731*T731+Q733*T733)/T727)</f>
        <v>0</v>
      </c>
      <c r="R727" s="10"/>
      <c r="S727" s="10">
        <f>IF(T727=0,0,(S729*T729+S731*T731+S733*T733)/T727)</f>
        <v>0</v>
      </c>
      <c r="T727" s="11">
        <f>T729+T731+T733</f>
        <v>0</v>
      </c>
      <c r="U727" s="22"/>
      <c r="V727" s="22"/>
      <c r="W727" s="10"/>
      <c r="X727" s="10"/>
      <c r="Y727" s="10">
        <f>IF(Z727=0,0,(Y729*Z729+Y731*Z731+Y733*Z733)/Z727)</f>
        <v>0</v>
      </c>
      <c r="Z727" s="11">
        <f>Z729+Z731+Z733</f>
        <v>0</v>
      </c>
      <c r="AA727" s="22"/>
      <c r="AB727" s="22"/>
    </row>
    <row r="728" spans="1:28" ht="13.5" hidden="1" customHeight="1" x14ac:dyDescent="0.25">
      <c r="A728" s="56"/>
      <c r="B728" s="54"/>
      <c r="C728" s="54"/>
      <c r="D728" s="54"/>
      <c r="E728" s="10">
        <f>IF(G728=0,0,(E730*G730+E732*G732+E734*G734)/G728)</f>
        <v>0</v>
      </c>
      <c r="F728" s="10">
        <f>IF(G728=0,0,(F730*G730+F732*G732+F734*G734)/G728)</f>
        <v>0</v>
      </c>
      <c r="G728" s="11">
        <f>G730+G732+G734</f>
        <v>0</v>
      </c>
      <c r="H728" s="10">
        <f>IF(K728=0,0,(H730*K730+H732*K732+H734*K734)/K728)</f>
        <v>0</v>
      </c>
      <c r="I728" s="10"/>
      <c r="J728" s="10">
        <f>IF(K728=0,0,(J730*K730+J732*K732+J734*K734)/K728)</f>
        <v>0</v>
      </c>
      <c r="K728" s="11">
        <f>K730+K732+K734</f>
        <v>0</v>
      </c>
      <c r="L728" s="22"/>
      <c r="M728" s="22"/>
      <c r="N728" s="10">
        <f>IF(P728=0,0,(N730*P730+N732*P732+N734*P734)/P728)</f>
        <v>0</v>
      </c>
      <c r="O728" s="10">
        <f>IF(P728=0,0,(O730*P730+O732*P732+O734*P734)/P728)</f>
        <v>0</v>
      </c>
      <c r="P728" s="11">
        <f>P730+P732+P734</f>
        <v>0</v>
      </c>
      <c r="Q728" s="10">
        <f>IF(T728=0,0,(Q730*T730+Q732*T732+Q734*T734)/T728)</f>
        <v>0</v>
      </c>
      <c r="R728" s="10"/>
      <c r="S728" s="10">
        <f>IF(T728=0,0,(S730*T730+S732*T732+S734*T734)/T728)</f>
        <v>0</v>
      </c>
      <c r="T728" s="11">
        <f>T730+T732+T734</f>
        <v>0</v>
      </c>
      <c r="U728" s="22"/>
      <c r="V728" s="22"/>
      <c r="W728" s="10"/>
      <c r="X728" s="10"/>
      <c r="Y728" s="10">
        <f>IF(Z728=0,0,(Y730*Z730+Y732*Z732+Y734*Z734)/Z728)</f>
        <v>0</v>
      </c>
      <c r="Z728" s="11">
        <f>Z730+Z732+Z734</f>
        <v>0</v>
      </c>
      <c r="AA728" s="22"/>
      <c r="AB728" s="22"/>
    </row>
    <row r="729" spans="1:28" ht="13.5" hidden="1" customHeight="1" x14ac:dyDescent="0.25">
      <c r="A729" s="56"/>
      <c r="B729" s="52" t="s">
        <v>452</v>
      </c>
      <c r="C729" s="52" t="s">
        <v>453</v>
      </c>
      <c r="D729" s="49"/>
      <c r="E729" s="12"/>
      <c r="F729" s="12"/>
      <c r="G729" s="35"/>
      <c r="H729" s="6">
        <f t="shared" ref="H729:H734" si="430">E729</f>
        <v>0</v>
      </c>
      <c r="I729" s="6"/>
      <c r="J729" s="6">
        <f t="shared" ref="J729:J734" si="431">F729</f>
        <v>0</v>
      </c>
      <c r="K729" s="35"/>
      <c r="L729" s="23"/>
      <c r="M729" s="23"/>
      <c r="N729" s="12"/>
      <c r="O729" s="12"/>
      <c r="P729" s="35"/>
      <c r="Q729" s="6">
        <f t="shared" ref="Q729:Q734" si="432">N729</f>
        <v>0</v>
      </c>
      <c r="R729" s="6"/>
      <c r="S729" s="6">
        <f t="shared" ref="S729:S734" si="433">O729</f>
        <v>0</v>
      </c>
      <c r="T729" s="35"/>
      <c r="U729" s="23"/>
      <c r="V729" s="23"/>
      <c r="W729" s="6"/>
      <c r="X729" s="6"/>
      <c r="Y729" s="6">
        <f t="shared" ref="Y729:Y734" si="434">T729</f>
        <v>0</v>
      </c>
      <c r="Z729" s="35"/>
      <c r="AA729" s="23"/>
      <c r="AB729" s="23"/>
    </row>
    <row r="730" spans="1:28" ht="13.5" hidden="1" customHeight="1" x14ac:dyDescent="0.25">
      <c r="A730" s="56"/>
      <c r="B730" s="52"/>
      <c r="C730" s="52"/>
      <c r="D730" s="50"/>
      <c r="E730" s="12"/>
      <c r="F730" s="12"/>
      <c r="G730" s="35"/>
      <c r="H730" s="6">
        <f t="shared" si="430"/>
        <v>0</v>
      </c>
      <c r="I730" s="6"/>
      <c r="J730" s="6">
        <f t="shared" si="431"/>
        <v>0</v>
      </c>
      <c r="K730" s="35"/>
      <c r="L730" s="23"/>
      <c r="M730" s="23"/>
      <c r="N730" s="12"/>
      <c r="O730" s="12"/>
      <c r="P730" s="35"/>
      <c r="Q730" s="6">
        <f t="shared" si="432"/>
        <v>0</v>
      </c>
      <c r="R730" s="6"/>
      <c r="S730" s="6">
        <f t="shared" si="433"/>
        <v>0</v>
      </c>
      <c r="T730" s="35"/>
      <c r="U730" s="23"/>
      <c r="V730" s="23"/>
      <c r="W730" s="6"/>
      <c r="X730" s="6"/>
      <c r="Y730" s="6">
        <f t="shared" si="434"/>
        <v>0</v>
      </c>
      <c r="Z730" s="35"/>
      <c r="AA730" s="23"/>
      <c r="AB730" s="23"/>
    </row>
    <row r="731" spans="1:28" ht="13.5" hidden="1" customHeight="1" x14ac:dyDescent="0.25">
      <c r="A731" s="56"/>
      <c r="B731" s="52"/>
      <c r="C731" s="52" t="s">
        <v>454</v>
      </c>
      <c r="D731" s="49"/>
      <c r="E731" s="12"/>
      <c r="F731" s="12"/>
      <c r="G731" s="35"/>
      <c r="H731" s="6">
        <f t="shared" si="430"/>
        <v>0</v>
      </c>
      <c r="I731" s="6"/>
      <c r="J731" s="6">
        <f t="shared" si="431"/>
        <v>0</v>
      </c>
      <c r="K731" s="35"/>
      <c r="L731" s="23"/>
      <c r="M731" s="23"/>
      <c r="N731" s="12"/>
      <c r="O731" s="12"/>
      <c r="P731" s="35"/>
      <c r="Q731" s="6">
        <f t="shared" si="432"/>
        <v>0</v>
      </c>
      <c r="R731" s="6"/>
      <c r="S731" s="6">
        <f t="shared" si="433"/>
        <v>0</v>
      </c>
      <c r="T731" s="35"/>
      <c r="U731" s="23"/>
      <c r="V731" s="23"/>
      <c r="W731" s="6"/>
      <c r="X731" s="6"/>
      <c r="Y731" s="6">
        <f t="shared" si="434"/>
        <v>0</v>
      </c>
      <c r="Z731" s="35"/>
      <c r="AA731" s="23"/>
      <c r="AB731" s="23"/>
    </row>
    <row r="732" spans="1:28" ht="13.5" hidden="1" customHeight="1" x14ac:dyDescent="0.25">
      <c r="A732" s="56"/>
      <c r="B732" s="52"/>
      <c r="C732" s="52"/>
      <c r="D732" s="50"/>
      <c r="E732" s="12"/>
      <c r="F732" s="12"/>
      <c r="G732" s="35"/>
      <c r="H732" s="6">
        <f t="shared" si="430"/>
        <v>0</v>
      </c>
      <c r="I732" s="6"/>
      <c r="J732" s="6">
        <f t="shared" si="431"/>
        <v>0</v>
      </c>
      <c r="K732" s="35"/>
      <c r="L732" s="23"/>
      <c r="M732" s="23"/>
      <c r="N732" s="12"/>
      <c r="O732" s="12"/>
      <c r="P732" s="35"/>
      <c r="Q732" s="6">
        <f t="shared" si="432"/>
        <v>0</v>
      </c>
      <c r="R732" s="6"/>
      <c r="S732" s="6">
        <f t="shared" si="433"/>
        <v>0</v>
      </c>
      <c r="T732" s="35"/>
      <c r="U732" s="23"/>
      <c r="V732" s="23"/>
      <c r="W732" s="6"/>
      <c r="X732" s="6"/>
      <c r="Y732" s="6">
        <f t="shared" si="434"/>
        <v>0</v>
      </c>
      <c r="Z732" s="35"/>
      <c r="AA732" s="23"/>
      <c r="AB732" s="23"/>
    </row>
    <row r="733" spans="1:28" ht="13.5" hidden="1" customHeight="1" x14ac:dyDescent="0.25">
      <c r="A733" s="56"/>
      <c r="B733" s="52"/>
      <c r="C733" s="52" t="s">
        <v>455</v>
      </c>
      <c r="D733" s="50"/>
      <c r="E733" s="12"/>
      <c r="F733" s="12"/>
      <c r="G733" s="12"/>
      <c r="H733" s="6">
        <f t="shared" si="430"/>
        <v>0</v>
      </c>
      <c r="I733" s="6"/>
      <c r="J733" s="6">
        <f t="shared" si="431"/>
        <v>0</v>
      </c>
      <c r="K733" s="12"/>
      <c r="L733" s="24"/>
      <c r="M733" s="24"/>
      <c r="N733" s="12"/>
      <c r="O733" s="12"/>
      <c r="P733" s="12"/>
      <c r="Q733" s="6">
        <f t="shared" si="432"/>
        <v>0</v>
      </c>
      <c r="R733" s="6"/>
      <c r="S733" s="6">
        <f t="shared" si="433"/>
        <v>0</v>
      </c>
      <c r="T733" s="12"/>
      <c r="U733" s="24"/>
      <c r="V733" s="24"/>
      <c r="W733" s="6"/>
      <c r="X733" s="6"/>
      <c r="Y733" s="6">
        <f t="shared" si="434"/>
        <v>0</v>
      </c>
      <c r="Z733" s="12"/>
      <c r="AA733" s="24"/>
      <c r="AB733" s="24"/>
    </row>
    <row r="734" spans="1:28" ht="13.5" hidden="1" customHeight="1" x14ac:dyDescent="0.25">
      <c r="A734" s="56"/>
      <c r="B734" s="52"/>
      <c r="C734" s="52"/>
      <c r="D734" s="50"/>
      <c r="E734" s="12"/>
      <c r="F734" s="12"/>
      <c r="G734" s="12"/>
      <c r="H734" s="6">
        <f t="shared" si="430"/>
        <v>0</v>
      </c>
      <c r="I734" s="6"/>
      <c r="J734" s="6">
        <f t="shared" si="431"/>
        <v>0</v>
      </c>
      <c r="K734" s="12"/>
      <c r="L734" s="24"/>
      <c r="M734" s="24"/>
      <c r="N734" s="12"/>
      <c r="O734" s="12"/>
      <c r="P734" s="12"/>
      <c r="Q734" s="6">
        <f t="shared" si="432"/>
        <v>0</v>
      </c>
      <c r="R734" s="6"/>
      <c r="S734" s="6">
        <f t="shared" si="433"/>
        <v>0</v>
      </c>
      <c r="T734" s="12"/>
      <c r="U734" s="24"/>
      <c r="V734" s="24"/>
      <c r="W734" s="6"/>
      <c r="X734" s="6"/>
      <c r="Y734" s="6">
        <f t="shared" si="434"/>
        <v>0</v>
      </c>
      <c r="Z734" s="12"/>
      <c r="AA734" s="24"/>
      <c r="AB734" s="24"/>
    </row>
    <row r="735" spans="1:28" ht="13.5" hidden="1" customHeight="1" x14ac:dyDescent="0.25">
      <c r="A735" s="56"/>
      <c r="B735" s="54" t="s">
        <v>456</v>
      </c>
      <c r="C735" s="54"/>
      <c r="D735" s="54"/>
      <c r="E735" s="10">
        <f>IF(G735=0,0,(E737*G737+E739*G739+E741*G741)/G735)</f>
        <v>0</v>
      </c>
      <c r="F735" s="10">
        <f>IF(G735=0,0,(F737*G737+F739*G739+F741*G741)/G735)</f>
        <v>0</v>
      </c>
      <c r="G735" s="11">
        <f>G737+G739+G741</f>
        <v>0</v>
      </c>
      <c r="H735" s="10">
        <f>IF(K735=0,0,(H737*K737+H739*K739+H741*K741)/K735)</f>
        <v>0</v>
      </c>
      <c r="I735" s="10"/>
      <c r="J735" s="10">
        <f>IF(K735=0,0,(J737*K737+J739*K739+J741*K741)/K735)</f>
        <v>0</v>
      </c>
      <c r="K735" s="11">
        <f>K737+K739+K741</f>
        <v>0</v>
      </c>
      <c r="L735" s="22"/>
      <c r="M735" s="22"/>
      <c r="N735" s="10">
        <f>IF(P735=0,0,(N737*P737+N739*P739+N741*P741)/P735)</f>
        <v>0</v>
      </c>
      <c r="O735" s="10">
        <f>IF(P735=0,0,(O737*P737+O739*P739+O741*P741)/P735)</f>
        <v>0</v>
      </c>
      <c r="P735" s="11">
        <f>P737+P739+P741</f>
        <v>0</v>
      </c>
      <c r="Q735" s="10">
        <f>IF(T735=0,0,(Q737*T737+Q739*T739+Q741*T741)/T735)</f>
        <v>0</v>
      </c>
      <c r="R735" s="10"/>
      <c r="S735" s="10">
        <f>IF(T735=0,0,(S737*T737+S739*T739+S741*T741)/T735)</f>
        <v>0</v>
      </c>
      <c r="T735" s="11">
        <f>T737+T739+T741</f>
        <v>0</v>
      </c>
      <c r="U735" s="22"/>
      <c r="V735" s="22"/>
      <c r="W735" s="10"/>
      <c r="X735" s="10"/>
      <c r="Y735" s="10">
        <f>IF(Z735=0,0,(Y737*Z737+Y739*Z739+Y741*Z741)/Z735)</f>
        <v>0</v>
      </c>
      <c r="Z735" s="11">
        <f>Z737+Z739+Z741</f>
        <v>0</v>
      </c>
      <c r="AA735" s="22"/>
      <c r="AB735" s="22"/>
    </row>
    <row r="736" spans="1:28" ht="13.5" hidden="1" customHeight="1" x14ac:dyDescent="0.25">
      <c r="A736" s="56"/>
      <c r="B736" s="54"/>
      <c r="C736" s="54"/>
      <c r="D736" s="54"/>
      <c r="E736" s="10">
        <f>IF(G736=0,0,(E738*G738+E740*G740+E742*G742)/G736)</f>
        <v>0</v>
      </c>
      <c r="F736" s="10">
        <f>IF(G736=0,0,(F738*G738+F740*G740+F742*G742)/G736)</f>
        <v>0</v>
      </c>
      <c r="G736" s="11">
        <f>G738+G740+G742</f>
        <v>0</v>
      </c>
      <c r="H736" s="10">
        <f>IF(K736=0,0,(H738*K738+H740*K740+H742*K742)/K736)</f>
        <v>0</v>
      </c>
      <c r="I736" s="10"/>
      <c r="J736" s="10">
        <f>IF(K736=0,0,(J738*K738+J740*K740+J742*K742)/K736)</f>
        <v>0</v>
      </c>
      <c r="K736" s="11">
        <f>K738+K740+K742</f>
        <v>0</v>
      </c>
      <c r="L736" s="22"/>
      <c r="M736" s="22"/>
      <c r="N736" s="10">
        <f>IF(P736=0,0,(N738*P738+N740*P740+N742*P742)/P736)</f>
        <v>0</v>
      </c>
      <c r="O736" s="10">
        <f>IF(P736=0,0,(O738*P738+O740*P740+O742*P742)/P736)</f>
        <v>0</v>
      </c>
      <c r="P736" s="11">
        <f>P738+P740+P742</f>
        <v>0</v>
      </c>
      <c r="Q736" s="10">
        <f>IF(T736=0,0,(Q738*T738+Q740*T740+Q742*T742)/T736)</f>
        <v>0</v>
      </c>
      <c r="R736" s="10"/>
      <c r="S736" s="10">
        <f>IF(T736=0,0,(S738*T738+S740*T740+S742*T742)/T736)</f>
        <v>0</v>
      </c>
      <c r="T736" s="11">
        <f>T738+T740+T742</f>
        <v>0</v>
      </c>
      <c r="U736" s="22"/>
      <c r="V736" s="22"/>
      <c r="W736" s="10"/>
      <c r="X736" s="10"/>
      <c r="Y736" s="10">
        <f>IF(Z736=0,0,(Y738*Z738+Y740*Z740+Y742*Z742)/Z736)</f>
        <v>0</v>
      </c>
      <c r="Z736" s="11">
        <f>Z738+Z740+Z742</f>
        <v>0</v>
      </c>
      <c r="AA736" s="22"/>
      <c r="AB736" s="22"/>
    </row>
    <row r="737" spans="1:28" ht="13.5" hidden="1" customHeight="1" x14ac:dyDescent="0.25">
      <c r="A737" s="56"/>
      <c r="B737" s="52" t="s">
        <v>457</v>
      </c>
      <c r="C737" s="52" t="s">
        <v>458</v>
      </c>
      <c r="D737" s="49"/>
      <c r="E737" s="12"/>
      <c r="F737" s="12"/>
      <c r="G737" s="35"/>
      <c r="H737" s="6">
        <f t="shared" ref="H737:H742" si="435">E737</f>
        <v>0</v>
      </c>
      <c r="I737" s="6"/>
      <c r="J737" s="6">
        <f t="shared" ref="J737:J742" si="436">F737</f>
        <v>0</v>
      </c>
      <c r="K737" s="35"/>
      <c r="L737" s="23"/>
      <c r="M737" s="23"/>
      <c r="N737" s="12"/>
      <c r="O737" s="12"/>
      <c r="P737" s="35"/>
      <c r="Q737" s="6">
        <f t="shared" ref="Q737:Q742" si="437">N737</f>
        <v>0</v>
      </c>
      <c r="R737" s="6"/>
      <c r="S737" s="6">
        <f t="shared" ref="S737:S742" si="438">O737</f>
        <v>0</v>
      </c>
      <c r="T737" s="35"/>
      <c r="U737" s="23"/>
      <c r="V737" s="23"/>
      <c r="W737" s="6"/>
      <c r="X737" s="6"/>
      <c r="Y737" s="6">
        <f t="shared" ref="Y737:Y742" si="439">T737</f>
        <v>0</v>
      </c>
      <c r="Z737" s="35"/>
      <c r="AA737" s="23"/>
      <c r="AB737" s="23"/>
    </row>
    <row r="738" spans="1:28" ht="13.5" hidden="1" customHeight="1" x14ac:dyDescent="0.25">
      <c r="A738" s="56"/>
      <c r="B738" s="52"/>
      <c r="C738" s="52"/>
      <c r="D738" s="50"/>
      <c r="E738" s="12"/>
      <c r="F738" s="12"/>
      <c r="G738" s="35"/>
      <c r="H738" s="6">
        <f t="shared" si="435"/>
        <v>0</v>
      </c>
      <c r="I738" s="6"/>
      <c r="J738" s="6">
        <f t="shared" si="436"/>
        <v>0</v>
      </c>
      <c r="K738" s="35"/>
      <c r="L738" s="23"/>
      <c r="M738" s="23"/>
      <c r="N738" s="12"/>
      <c r="O738" s="12"/>
      <c r="P738" s="35"/>
      <c r="Q738" s="6">
        <f t="shared" si="437"/>
        <v>0</v>
      </c>
      <c r="R738" s="6"/>
      <c r="S738" s="6">
        <f t="shared" si="438"/>
        <v>0</v>
      </c>
      <c r="T738" s="35"/>
      <c r="U738" s="23"/>
      <c r="V738" s="23"/>
      <c r="W738" s="6"/>
      <c r="X738" s="6"/>
      <c r="Y738" s="6">
        <f t="shared" si="439"/>
        <v>0</v>
      </c>
      <c r="Z738" s="35"/>
      <c r="AA738" s="23"/>
      <c r="AB738" s="23"/>
    </row>
    <row r="739" spans="1:28" ht="13.5" hidden="1" customHeight="1" x14ac:dyDescent="0.25">
      <c r="A739" s="56"/>
      <c r="B739" s="52"/>
      <c r="C739" s="52" t="s">
        <v>459</v>
      </c>
      <c r="D739" s="49"/>
      <c r="E739" s="12"/>
      <c r="F739" s="12"/>
      <c r="G739" s="35"/>
      <c r="H739" s="6">
        <f t="shared" si="435"/>
        <v>0</v>
      </c>
      <c r="I739" s="6"/>
      <c r="J739" s="6">
        <f t="shared" si="436"/>
        <v>0</v>
      </c>
      <c r="K739" s="35"/>
      <c r="L739" s="23"/>
      <c r="M739" s="23"/>
      <c r="N739" s="12"/>
      <c r="O739" s="12"/>
      <c r="P739" s="35"/>
      <c r="Q739" s="6">
        <f t="shared" si="437"/>
        <v>0</v>
      </c>
      <c r="R739" s="6"/>
      <c r="S739" s="6">
        <f t="shared" si="438"/>
        <v>0</v>
      </c>
      <c r="T739" s="35"/>
      <c r="U739" s="23"/>
      <c r="V739" s="23"/>
      <c r="W739" s="6"/>
      <c r="X739" s="6"/>
      <c r="Y739" s="6">
        <f t="shared" si="439"/>
        <v>0</v>
      </c>
      <c r="Z739" s="35"/>
      <c r="AA739" s="23"/>
      <c r="AB739" s="23"/>
    </row>
    <row r="740" spans="1:28" ht="13.5" hidden="1" customHeight="1" x14ac:dyDescent="0.25">
      <c r="A740" s="56"/>
      <c r="B740" s="52"/>
      <c r="C740" s="52"/>
      <c r="D740" s="50"/>
      <c r="E740" s="12"/>
      <c r="F740" s="12"/>
      <c r="G740" s="35"/>
      <c r="H740" s="6">
        <f t="shared" si="435"/>
        <v>0</v>
      </c>
      <c r="I740" s="6"/>
      <c r="J740" s="6">
        <f t="shared" si="436"/>
        <v>0</v>
      </c>
      <c r="K740" s="35"/>
      <c r="L740" s="23"/>
      <c r="M740" s="23"/>
      <c r="N740" s="12"/>
      <c r="O740" s="12"/>
      <c r="P740" s="35"/>
      <c r="Q740" s="6">
        <f t="shared" si="437"/>
        <v>0</v>
      </c>
      <c r="R740" s="6"/>
      <c r="S740" s="6">
        <f t="shared" si="438"/>
        <v>0</v>
      </c>
      <c r="T740" s="35"/>
      <c r="U740" s="23"/>
      <c r="V740" s="23"/>
      <c r="W740" s="6"/>
      <c r="X740" s="6"/>
      <c r="Y740" s="6">
        <f t="shared" si="439"/>
        <v>0</v>
      </c>
      <c r="Z740" s="35"/>
      <c r="AA740" s="23"/>
      <c r="AB740" s="23"/>
    </row>
    <row r="741" spans="1:28" ht="13.5" hidden="1" customHeight="1" x14ac:dyDescent="0.25">
      <c r="A741" s="56"/>
      <c r="B741" s="52"/>
      <c r="C741" s="52" t="s">
        <v>460</v>
      </c>
      <c r="D741" s="50"/>
      <c r="E741" s="12"/>
      <c r="F741" s="12"/>
      <c r="G741" s="12"/>
      <c r="H741" s="6">
        <f t="shared" si="435"/>
        <v>0</v>
      </c>
      <c r="I741" s="6"/>
      <c r="J741" s="6">
        <f t="shared" si="436"/>
        <v>0</v>
      </c>
      <c r="K741" s="12"/>
      <c r="L741" s="24"/>
      <c r="M741" s="24"/>
      <c r="N741" s="12"/>
      <c r="O741" s="12"/>
      <c r="P741" s="12"/>
      <c r="Q741" s="6">
        <f t="shared" si="437"/>
        <v>0</v>
      </c>
      <c r="R741" s="6"/>
      <c r="S741" s="6">
        <f t="shared" si="438"/>
        <v>0</v>
      </c>
      <c r="T741" s="12"/>
      <c r="U741" s="24"/>
      <c r="V741" s="24"/>
      <c r="W741" s="6"/>
      <c r="X741" s="6"/>
      <c r="Y741" s="6">
        <f t="shared" si="439"/>
        <v>0</v>
      </c>
      <c r="Z741" s="12"/>
      <c r="AA741" s="24"/>
      <c r="AB741" s="24"/>
    </row>
    <row r="742" spans="1:28" ht="13.5" hidden="1" customHeight="1" x14ac:dyDescent="0.25">
      <c r="A742" s="56"/>
      <c r="B742" s="52"/>
      <c r="C742" s="52"/>
      <c r="D742" s="50"/>
      <c r="E742" s="12"/>
      <c r="F742" s="12"/>
      <c r="G742" s="12"/>
      <c r="H742" s="6">
        <f t="shared" si="435"/>
        <v>0</v>
      </c>
      <c r="I742" s="6"/>
      <c r="J742" s="6">
        <f t="shared" si="436"/>
        <v>0</v>
      </c>
      <c r="K742" s="12"/>
      <c r="L742" s="24"/>
      <c r="M742" s="24"/>
      <c r="N742" s="12"/>
      <c r="O742" s="12"/>
      <c r="P742" s="12"/>
      <c r="Q742" s="6">
        <f t="shared" si="437"/>
        <v>0</v>
      </c>
      <c r="R742" s="6"/>
      <c r="S742" s="6">
        <f t="shared" si="438"/>
        <v>0</v>
      </c>
      <c r="T742" s="12"/>
      <c r="U742" s="24"/>
      <c r="V742" s="24"/>
      <c r="W742" s="6"/>
      <c r="X742" s="6"/>
      <c r="Y742" s="6">
        <f t="shared" si="439"/>
        <v>0</v>
      </c>
      <c r="Z742" s="12"/>
      <c r="AA742" s="24"/>
      <c r="AB742" s="24"/>
    </row>
    <row r="743" spans="1:28" ht="13.5" hidden="1" customHeight="1" x14ac:dyDescent="0.25">
      <c r="A743" s="56"/>
      <c r="B743" s="54" t="s">
        <v>356</v>
      </c>
      <c r="C743" s="54"/>
      <c r="D743" s="54"/>
      <c r="E743" s="10">
        <f>IF(G743=0,0,(E745*G745+E747*G747+E749*G749)/G743)</f>
        <v>0</v>
      </c>
      <c r="F743" s="10">
        <f>IF(G743=0,0,(F745*G745+F747*G747+F749*G749)/G743)</f>
        <v>0</v>
      </c>
      <c r="G743" s="11">
        <f>G745+G747+G749</f>
        <v>0</v>
      </c>
      <c r="H743" s="10">
        <f>IF(K743=0,0,(H745*K745+H747*K747+H749*K749)/K743)</f>
        <v>0</v>
      </c>
      <c r="I743" s="10"/>
      <c r="J743" s="10">
        <f>IF(K743=0,0,(J745*K745+J747*K747+J749*K749)/K743)</f>
        <v>0</v>
      </c>
      <c r="K743" s="11">
        <f>K745+K747+K749</f>
        <v>0</v>
      </c>
      <c r="L743" s="22"/>
      <c r="M743" s="22"/>
      <c r="N743" s="10">
        <f>IF(P743=0,0,(N745*P745+N747*P747+N749*P749)/P743)</f>
        <v>0</v>
      </c>
      <c r="O743" s="10">
        <f>IF(P743=0,0,(O745*P745+O747*P747+O749*P749)/P743)</f>
        <v>0</v>
      </c>
      <c r="P743" s="11">
        <f>P745+P747+P749</f>
        <v>0</v>
      </c>
      <c r="Q743" s="10">
        <f>IF(T743=0,0,(Q745*T745+Q747*T747+Q749*T749)/T743)</f>
        <v>0</v>
      </c>
      <c r="R743" s="10"/>
      <c r="S743" s="10">
        <f>IF(T743=0,0,(S745*T745+S747*T747+S749*T749)/T743)</f>
        <v>0</v>
      </c>
      <c r="T743" s="11">
        <f>T745+T747+T749</f>
        <v>0</v>
      </c>
      <c r="U743" s="22"/>
      <c r="V743" s="22"/>
      <c r="W743" s="10"/>
      <c r="X743" s="10"/>
      <c r="Y743" s="10">
        <f>IF(Z743=0,0,(Y745*Z745+Y747*Z747+Y749*Z749)/Z743)</f>
        <v>0</v>
      </c>
      <c r="Z743" s="11">
        <f>Z745+Z747+Z749</f>
        <v>0</v>
      </c>
      <c r="AA743" s="22"/>
      <c r="AB743" s="22"/>
    </row>
    <row r="744" spans="1:28" ht="13.5" hidden="1" customHeight="1" x14ac:dyDescent="0.25">
      <c r="A744" s="56"/>
      <c r="B744" s="54"/>
      <c r="C744" s="54"/>
      <c r="D744" s="54"/>
      <c r="E744" s="10">
        <f>IF(G744=0,0,(E746*G746+E748*G748+E750*G750)/G744)</f>
        <v>0</v>
      </c>
      <c r="F744" s="10">
        <f>IF(G744=0,0,(F746*G746+F748*G748+F750*G750)/G744)</f>
        <v>0</v>
      </c>
      <c r="G744" s="11">
        <f>G746+G748+G750</f>
        <v>0</v>
      </c>
      <c r="H744" s="10">
        <f>IF(K744=0,0,(H746*K746+H748*K748+H750*K750)/K744)</f>
        <v>0</v>
      </c>
      <c r="I744" s="10"/>
      <c r="J744" s="10">
        <f>IF(K744=0,0,(J746*K746+J748*K748+J750*K750)/K744)</f>
        <v>0</v>
      </c>
      <c r="K744" s="11">
        <f>K746+K748+K750</f>
        <v>0</v>
      </c>
      <c r="L744" s="22"/>
      <c r="M744" s="22"/>
      <c r="N744" s="10">
        <f>IF(P744=0,0,(N746*P746+N748*P748+N750*P750)/P744)</f>
        <v>0</v>
      </c>
      <c r="O744" s="10">
        <f>IF(P744=0,0,(O746*P746+O748*P748+O750*P750)/P744)</f>
        <v>0</v>
      </c>
      <c r="P744" s="11">
        <f>P746+P748+P750</f>
        <v>0</v>
      </c>
      <c r="Q744" s="10">
        <f>IF(T744=0,0,(Q746*T746+Q748*T748+Q750*T750)/T744)</f>
        <v>0</v>
      </c>
      <c r="R744" s="10"/>
      <c r="S744" s="10">
        <f>IF(T744=0,0,(S746*T746+S748*T748+S750*T750)/T744)</f>
        <v>0</v>
      </c>
      <c r="T744" s="11">
        <f>T746+T748+T750</f>
        <v>0</v>
      </c>
      <c r="U744" s="22"/>
      <c r="V744" s="22"/>
      <c r="W744" s="10"/>
      <c r="X744" s="10"/>
      <c r="Y744" s="10">
        <f>IF(Z744=0,0,(Y746*Z746+Y748*Z748+Y750*Z750)/Z744)</f>
        <v>0</v>
      </c>
      <c r="Z744" s="11">
        <f>Z746+Z748+Z750</f>
        <v>0</v>
      </c>
      <c r="AA744" s="22"/>
      <c r="AB744" s="22"/>
    </row>
    <row r="745" spans="1:28" ht="13.5" hidden="1" customHeight="1" x14ac:dyDescent="0.25">
      <c r="A745" s="56"/>
      <c r="B745" s="52" t="s">
        <v>461</v>
      </c>
      <c r="C745" s="52" t="s">
        <v>462</v>
      </c>
      <c r="D745" s="49"/>
      <c r="E745" s="12"/>
      <c r="F745" s="12"/>
      <c r="G745" s="35"/>
      <c r="H745" s="6">
        <f t="shared" ref="H745:H750" si="440">E745</f>
        <v>0</v>
      </c>
      <c r="I745" s="6"/>
      <c r="J745" s="6">
        <f t="shared" ref="J745:J750" si="441">F745</f>
        <v>0</v>
      </c>
      <c r="K745" s="35"/>
      <c r="L745" s="23"/>
      <c r="M745" s="23"/>
      <c r="N745" s="12"/>
      <c r="O745" s="12"/>
      <c r="P745" s="35"/>
      <c r="Q745" s="6">
        <f t="shared" ref="Q745:Q750" si="442">N745</f>
        <v>0</v>
      </c>
      <c r="R745" s="6"/>
      <c r="S745" s="6">
        <f t="shared" ref="S745:S750" si="443">O745</f>
        <v>0</v>
      </c>
      <c r="T745" s="35"/>
      <c r="U745" s="23"/>
      <c r="V745" s="23"/>
      <c r="W745" s="6"/>
      <c r="X745" s="6"/>
      <c r="Y745" s="6">
        <f t="shared" ref="Y745:Y750" si="444">T745</f>
        <v>0</v>
      </c>
      <c r="Z745" s="35"/>
      <c r="AA745" s="23"/>
      <c r="AB745" s="23"/>
    </row>
    <row r="746" spans="1:28" ht="13.5" hidden="1" customHeight="1" x14ac:dyDescent="0.25">
      <c r="A746" s="56"/>
      <c r="B746" s="52"/>
      <c r="C746" s="52"/>
      <c r="D746" s="50"/>
      <c r="E746" s="12"/>
      <c r="F746" s="12"/>
      <c r="G746" s="35"/>
      <c r="H746" s="6">
        <f t="shared" si="440"/>
        <v>0</v>
      </c>
      <c r="I746" s="6"/>
      <c r="J746" s="6">
        <f t="shared" si="441"/>
        <v>0</v>
      </c>
      <c r="K746" s="35"/>
      <c r="L746" s="23"/>
      <c r="M746" s="23"/>
      <c r="N746" s="12"/>
      <c r="O746" s="12"/>
      <c r="P746" s="35"/>
      <c r="Q746" s="6">
        <f t="shared" si="442"/>
        <v>0</v>
      </c>
      <c r="R746" s="6"/>
      <c r="S746" s="6">
        <f t="shared" si="443"/>
        <v>0</v>
      </c>
      <c r="T746" s="35"/>
      <c r="U746" s="23"/>
      <c r="V746" s="23"/>
      <c r="W746" s="6"/>
      <c r="X746" s="6"/>
      <c r="Y746" s="6">
        <f t="shared" si="444"/>
        <v>0</v>
      </c>
      <c r="Z746" s="35"/>
      <c r="AA746" s="23"/>
      <c r="AB746" s="23"/>
    </row>
    <row r="747" spans="1:28" ht="13.5" hidden="1" customHeight="1" x14ac:dyDescent="0.25">
      <c r="A747" s="56"/>
      <c r="B747" s="52"/>
      <c r="C747" s="52" t="s">
        <v>463</v>
      </c>
      <c r="D747" s="49"/>
      <c r="E747" s="12"/>
      <c r="F747" s="12"/>
      <c r="G747" s="35"/>
      <c r="H747" s="6">
        <f t="shared" si="440"/>
        <v>0</v>
      </c>
      <c r="I747" s="6"/>
      <c r="J747" s="6">
        <f t="shared" si="441"/>
        <v>0</v>
      </c>
      <c r="K747" s="35"/>
      <c r="L747" s="23"/>
      <c r="M747" s="23"/>
      <c r="N747" s="12"/>
      <c r="O747" s="12"/>
      <c r="P747" s="35"/>
      <c r="Q747" s="6">
        <f t="shared" si="442"/>
        <v>0</v>
      </c>
      <c r="R747" s="6"/>
      <c r="S747" s="6">
        <f t="shared" si="443"/>
        <v>0</v>
      </c>
      <c r="T747" s="35"/>
      <c r="U747" s="23"/>
      <c r="V747" s="23"/>
      <c r="W747" s="6"/>
      <c r="X747" s="6"/>
      <c r="Y747" s="6">
        <f t="shared" si="444"/>
        <v>0</v>
      </c>
      <c r="Z747" s="35"/>
      <c r="AA747" s="23"/>
      <c r="AB747" s="23"/>
    </row>
    <row r="748" spans="1:28" ht="13.5" hidden="1" customHeight="1" x14ac:dyDescent="0.25">
      <c r="A748" s="56"/>
      <c r="B748" s="52"/>
      <c r="C748" s="52"/>
      <c r="D748" s="50"/>
      <c r="E748" s="12"/>
      <c r="F748" s="12"/>
      <c r="G748" s="35"/>
      <c r="H748" s="6">
        <f t="shared" si="440"/>
        <v>0</v>
      </c>
      <c r="I748" s="6"/>
      <c r="J748" s="6">
        <f t="shared" si="441"/>
        <v>0</v>
      </c>
      <c r="K748" s="35"/>
      <c r="L748" s="23"/>
      <c r="M748" s="23"/>
      <c r="N748" s="12"/>
      <c r="O748" s="12"/>
      <c r="P748" s="35"/>
      <c r="Q748" s="6">
        <f t="shared" si="442"/>
        <v>0</v>
      </c>
      <c r="R748" s="6"/>
      <c r="S748" s="6">
        <f t="shared" si="443"/>
        <v>0</v>
      </c>
      <c r="T748" s="35"/>
      <c r="U748" s="23"/>
      <c r="V748" s="23"/>
      <c r="W748" s="6"/>
      <c r="X748" s="6"/>
      <c r="Y748" s="6">
        <f t="shared" si="444"/>
        <v>0</v>
      </c>
      <c r="Z748" s="35"/>
      <c r="AA748" s="23"/>
      <c r="AB748" s="23"/>
    </row>
    <row r="749" spans="1:28" ht="13.5" hidden="1" customHeight="1" x14ac:dyDescent="0.25">
      <c r="A749" s="56"/>
      <c r="B749" s="52"/>
      <c r="C749" s="52" t="s">
        <v>464</v>
      </c>
      <c r="D749" s="50"/>
      <c r="E749" s="12"/>
      <c r="F749" s="12"/>
      <c r="G749" s="12"/>
      <c r="H749" s="6">
        <f t="shared" si="440"/>
        <v>0</v>
      </c>
      <c r="I749" s="6"/>
      <c r="J749" s="6">
        <f t="shared" si="441"/>
        <v>0</v>
      </c>
      <c r="K749" s="12"/>
      <c r="L749" s="24"/>
      <c r="M749" s="24"/>
      <c r="N749" s="12"/>
      <c r="O749" s="12"/>
      <c r="P749" s="12"/>
      <c r="Q749" s="6">
        <f t="shared" si="442"/>
        <v>0</v>
      </c>
      <c r="R749" s="6"/>
      <c r="S749" s="6">
        <f t="shared" si="443"/>
        <v>0</v>
      </c>
      <c r="T749" s="12"/>
      <c r="U749" s="24"/>
      <c r="V749" s="24"/>
      <c r="W749" s="6"/>
      <c r="X749" s="6"/>
      <c r="Y749" s="6">
        <f t="shared" si="444"/>
        <v>0</v>
      </c>
      <c r="Z749" s="12"/>
      <c r="AA749" s="24"/>
      <c r="AB749" s="24"/>
    </row>
    <row r="750" spans="1:28" ht="13.5" hidden="1" customHeight="1" x14ac:dyDescent="0.25">
      <c r="A750" s="56"/>
      <c r="B750" s="52"/>
      <c r="C750" s="52"/>
      <c r="D750" s="50"/>
      <c r="E750" s="12"/>
      <c r="F750" s="12"/>
      <c r="G750" s="12"/>
      <c r="H750" s="6">
        <f t="shared" si="440"/>
        <v>0</v>
      </c>
      <c r="I750" s="6"/>
      <c r="J750" s="6">
        <f t="shared" si="441"/>
        <v>0</v>
      </c>
      <c r="K750" s="12"/>
      <c r="L750" s="24"/>
      <c r="M750" s="24"/>
      <c r="N750" s="12"/>
      <c r="O750" s="12"/>
      <c r="P750" s="12"/>
      <c r="Q750" s="6">
        <f t="shared" si="442"/>
        <v>0</v>
      </c>
      <c r="R750" s="6"/>
      <c r="S750" s="6">
        <f t="shared" si="443"/>
        <v>0</v>
      </c>
      <c r="T750" s="12"/>
      <c r="U750" s="24"/>
      <c r="V750" s="24"/>
      <c r="W750" s="6"/>
      <c r="X750" s="6"/>
      <c r="Y750" s="6">
        <f t="shared" si="444"/>
        <v>0</v>
      </c>
      <c r="Z750" s="12"/>
      <c r="AA750" s="24"/>
      <c r="AB750" s="24"/>
    </row>
    <row r="751" spans="1:28" ht="15" customHeight="1" collapsed="1" x14ac:dyDescent="0.25">
      <c r="A751" s="56">
        <v>14</v>
      </c>
      <c r="B751" s="53" t="s">
        <v>465</v>
      </c>
      <c r="C751" s="53"/>
      <c r="D751" s="53"/>
      <c r="E751" s="53">
        <f t="shared" ref="E751:K752" si="445">E754</f>
        <v>105.66383083185217</v>
      </c>
      <c r="F751" s="53">
        <f t="shared" si="445"/>
        <v>121.65422089153297</v>
      </c>
      <c r="G751" s="53">
        <f t="shared" si="445"/>
        <v>5890999</v>
      </c>
      <c r="H751" s="53">
        <f t="shared" si="445"/>
        <v>124.35946834261691</v>
      </c>
      <c r="I751" s="53"/>
      <c r="J751" s="53">
        <f t="shared" si="445"/>
        <v>144.37559692313781</v>
      </c>
      <c r="K751" s="53">
        <f t="shared" si="445"/>
        <v>4436.9190753270541</v>
      </c>
      <c r="L751" s="53"/>
      <c r="M751" s="53"/>
      <c r="N751" s="53">
        <f t="shared" ref="N751:T752" si="446">N754</f>
        <v>144.39359896058897</v>
      </c>
      <c r="O751" s="53">
        <f t="shared" si="446"/>
        <v>176.1681030749242</v>
      </c>
      <c r="P751" s="53">
        <f t="shared" si="446"/>
        <v>23090</v>
      </c>
      <c r="Q751" s="53" t="e">
        <f t="shared" si="446"/>
        <v>#VALUE!</v>
      </c>
      <c r="R751" s="53"/>
      <c r="S751" s="53" t="e">
        <f t="shared" si="446"/>
        <v>#VALUE!</v>
      </c>
      <c r="T751" s="53" t="e">
        <f t="shared" si="446"/>
        <v>#VALUE!</v>
      </c>
      <c r="U751" s="53"/>
      <c r="V751" s="53"/>
      <c r="W751" s="53"/>
      <c r="X751" s="53"/>
      <c r="Y751" s="53"/>
      <c r="Z751" s="53"/>
      <c r="AA751" s="53"/>
      <c r="AB751" s="53"/>
    </row>
    <row r="752" spans="1:28" ht="15" customHeight="1" collapsed="1" x14ac:dyDescent="0.25">
      <c r="A752" s="56"/>
      <c r="B752" s="53"/>
      <c r="C752" s="53"/>
      <c r="D752" s="53"/>
      <c r="E752" s="53">
        <f t="shared" si="445"/>
        <v>111.56490000778007</v>
      </c>
      <c r="F752" s="53">
        <f t="shared" si="445"/>
        <v>128.33212678717135</v>
      </c>
      <c r="G752" s="53">
        <f t="shared" si="445"/>
        <v>5890999</v>
      </c>
      <c r="H752" s="53">
        <f t="shared" si="445"/>
        <v>0</v>
      </c>
      <c r="I752" s="53"/>
      <c r="J752" s="53">
        <f t="shared" si="445"/>
        <v>0</v>
      </c>
      <c r="K752" s="53">
        <f t="shared" si="445"/>
        <v>0</v>
      </c>
      <c r="L752" s="53"/>
      <c r="M752" s="53"/>
      <c r="N752" s="53">
        <f t="shared" si="446"/>
        <v>151.42311390212211</v>
      </c>
      <c r="O752" s="53">
        <f t="shared" si="446"/>
        <v>184.97883066262449</v>
      </c>
      <c r="P752" s="53">
        <f t="shared" si="446"/>
        <v>23090</v>
      </c>
      <c r="Q752" s="53" t="e">
        <f t="shared" si="446"/>
        <v>#VALUE!</v>
      </c>
      <c r="R752" s="53"/>
      <c r="S752" s="53" t="e">
        <f t="shared" si="446"/>
        <v>#VALUE!</v>
      </c>
      <c r="T752" s="53" t="e">
        <f t="shared" si="446"/>
        <v>#VALUE!</v>
      </c>
      <c r="U752" s="53"/>
      <c r="V752" s="53"/>
      <c r="W752" s="53"/>
      <c r="X752" s="53"/>
      <c r="Y752" s="53"/>
      <c r="Z752" s="53"/>
      <c r="AA752" s="53"/>
      <c r="AB752" s="53"/>
    </row>
    <row r="753" spans="1:28" s="5" customFormat="1" ht="15" hidden="1" customHeight="1" x14ac:dyDescent="0.25">
      <c r="A753" s="56"/>
      <c r="B753" s="4"/>
      <c r="C753" s="4"/>
      <c r="D753" s="4"/>
      <c r="E753" s="4"/>
      <c r="F753" s="4"/>
      <c r="G753" s="8"/>
      <c r="H753" s="9"/>
      <c r="I753" s="9"/>
      <c r="J753" s="9"/>
      <c r="K753" s="8"/>
      <c r="L753" s="21"/>
      <c r="M753" s="21"/>
      <c r="N753" s="4"/>
      <c r="O753" s="4"/>
      <c r="P753" s="4"/>
      <c r="Q753" s="9"/>
      <c r="R753" s="9"/>
      <c r="S753" s="9"/>
      <c r="T753" s="8"/>
      <c r="U753" s="21"/>
      <c r="V753" s="21"/>
      <c r="W753" s="9"/>
      <c r="X753" s="9"/>
      <c r="Y753" s="9"/>
      <c r="Z753" s="8"/>
      <c r="AA753" s="21"/>
      <c r="AB753" s="21"/>
    </row>
    <row r="754" spans="1:28" ht="15" customHeight="1" x14ac:dyDescent="0.25">
      <c r="A754" s="56"/>
      <c r="B754" s="54" t="s">
        <v>466</v>
      </c>
      <c r="C754" s="54"/>
      <c r="D754" s="54"/>
      <c r="E754" s="54">
        <f>IF($G754=0,0,(E756*$G756+E758*$G758+E760*$G760+E762*$G762+E764*$G764+E766*$G766+E768*$G768+E770*$G770+E772*$G772+E774*$G774+E776*$G776+E778*$G778+E780*$G780+E782*$G782+E784*$G784+E786*$G786+E788*$G788+E790*$G790+E792*$G792+E794*$G794+E796*$G796+E798*$G798+E800*$G800+E802*$G802+E804*$G804+E806*$G806+E808*$G808+E810*$G810+E812*$G812+E814*$G814+E816*$G816+E818*$G818+E820*$G820+E822*$G822+E824*$G824+E826*$G826+E828*$G828+E830*$G830+E832*$G832+E834*$G834+E836*$G836+E838*$G838+E840*$G840)/$G754)</f>
        <v>105.66383083185217</v>
      </c>
      <c r="F754" s="54">
        <f>IF($G754=0,0,(F756*$G756+F758*$G758+F760*$G760+F762*$G762+F764*$G764+F766*$G766+F768*$G768+F770*$G770+F772*$G772+F774*$G774+F776*$G776+F778*$G778+F780*$G780+F782*$G782+F784*$G784+F786*$G786+F788*$G788+F790*$G790+F792*$G792+F794*$G794+F796*$G796+F798*$G798+F800*$G800+F802*$G802+F804*$G804+F806*$G806+F808*$G808+F810*$G810+F812*$G812+F814*$G814+F816*$G816+F818*$G818+F820*$G820+F822*$G822+F824*$G824+F826*$G826+F828*$G828+F830*$G830+F832*$G832+F834*$G834+F836*$G836+F838*$G838+F840*$G840)/$G754)</f>
        <v>121.65422089153297</v>
      </c>
      <c r="G754" s="54">
        <f>G756+G758+G760+G762+G764+G766+G768+G770+G772+G774+G776+G778+G780+G782+G784+G786+G788+G790+G792+G794+G796+G798+G800+G802+G804+G806+G808+G810+G812+G814+G816+G818+G820+G822+G824+G826+G828+G830+G832+G834+G836+G838+G840</f>
        <v>5890999</v>
      </c>
      <c r="H754" s="54">
        <f>IF($K754=0,0,(H756*$K756+H758*$K758+H760*$K760+H762*$K762+H764*$K764+H766*$K766+H768*$K768+H770*$K770+H772*$K772+H774*$K774+H776*$K776+H778*$K778+H780*$K780+H782*$K782+H784*$K784+H786*$K786+H788*$K788+H790*$K790+H792*$K792+H794*$K794+H796*$K796+H798*$K798+H800*$K800+H802*$K802+H804*$K804+H806*$K806+H808*$K808+H810*$K810+H812*$K812+H814*$K814+H816*$K816+H818*$K818+H820*$K820+H822*$K822+H824*$K824+H826*$K826+H828*$K828+H830*$K830+H832*$K832+H834*$K834+H836*$K836+H838*$K838+H840*$K840)/$K754)</f>
        <v>124.35946834261691</v>
      </c>
      <c r="I754" s="54"/>
      <c r="J754" s="54">
        <f>IF($K754=0,0,(J756*$K756+J758*$K758+J760*$K760+J762*$K762+J764*$K764+J766*$K766+J768*$K768+J770*$K770+J772*$K772+J774*$K774+J776*$K776+J778*$K778+J780*$K780+J782*$K782+J784*$K784+J786*$K786+J788*$K788+J790*$K790+J792*$K792+J794*$K794+J796*$K796+J798*$K798+J800*$K800+J802*$K802+J804*$K804+J806*$K806+J808*$K808+J810*$K810+J812*$K812+J814*$K814+J816*$K816+J818*$K818+J820*$K820+J822*$K822+J824*$K824+J826*$K826+J828*$K828+J830*$K830+J832*$K832+J834*$K834+J836*$K836+J838*$K838+J840*$K840)/$K754)</f>
        <v>144.37559692313781</v>
      </c>
      <c r="K754" s="54">
        <f>K756+K758+K760+K762+K764+K766+K768+K770+K772+K774+K776+K778+K780+K782+K784+K786+K788+K790+K792+K794+K796+K798+K800+K802+K804+K806+K808+K810+K812+K814+K816+K818+K820+K822+K824+K826+K828+K830+K832+K834+K836+K838+K840</f>
        <v>4436.9190753270541</v>
      </c>
      <c r="L754" s="54"/>
      <c r="M754" s="54"/>
      <c r="N754" s="54">
        <f>IF(P754=0,0,(N756*P756+N758*P758+N760*P760+N762*P762+N764*P764+N766*P766+N768*P768+N770*P770+N772*P772+N774*P774+N776*P776+N778*P778+N820*P820+N822*P822+N824*P824+N826*P826+N828*P828+N830*P830+N832*N834*P834+N836*P836+N840*P840)/P754)</f>
        <v>144.39359896058897</v>
      </c>
      <c r="O754" s="54">
        <f>IF(P754=0,0,(O756*P756+O758*P758+O760*P760+O762*P762+O764*P764+O766*P766+O768*P768+O770*P770+O772*P772+O774*P774+O776*P776+O778*P778+O820*P820+O822*P822+O824*P824+O826*P826+O828*P828+O830*P830+O832*P832+O834*P834+O836*P836+O840*P840)/P754)</f>
        <v>176.1681030749242</v>
      </c>
      <c r="P754" s="54">
        <f>P756+P758+P760</f>
        <v>23090</v>
      </c>
      <c r="Q754" s="54" t="e">
        <f>IF(T754=0,0,(Q756*T756+Q758*T758+Q760*T760+Q762*T762+Q764*T764+Q766*T766+Q768*T768+Q770*T770+Q772*T772+Q774*T774+Q776*T776+Q778*T778+Q820*T820+Q822*T822+Q824*T824+Q826*T826+Q828*T828+Q830*T830+Q832*Q834*T834+Q836*T836+Q840*T840)/T754)</f>
        <v>#VALUE!</v>
      </c>
      <c r="R754" s="54"/>
      <c r="S754" s="54" t="e">
        <f>IF(T754=0,0,(S756*T756+S758*T758+S760*T760+S762*T762+S764*T764+S766*T766+S768*T768+S770*T770+S772*T772+S774*T774+S776*T776+S778*T778+S820*T820+S822*T822+S824*T824+S826*T826+S828*T828+S830*T830+S832*T832+S834*T834+S836*T836+S840*T840)/T754)</f>
        <v>#VALUE!</v>
      </c>
      <c r="T754" s="54" t="e">
        <f>T756+T758+T760+T762+T764+T766+T768+T770+T772+T774+T776+T778+T820+T822+T824+T826+T828+T830+T832+T834+T836+T840</f>
        <v>#VALUE!</v>
      </c>
      <c r="U754" s="54"/>
      <c r="V754" s="54"/>
      <c r="W754" s="54"/>
      <c r="X754" s="54"/>
      <c r="Y754" s="54"/>
      <c r="Z754" s="54"/>
      <c r="AA754" s="54"/>
      <c r="AB754" s="54"/>
    </row>
    <row r="755" spans="1:28" ht="15" customHeight="1" x14ac:dyDescent="0.25">
      <c r="A755" s="56"/>
      <c r="B755" s="54"/>
      <c r="C755" s="54"/>
      <c r="D755" s="54"/>
      <c r="E755" s="54">
        <f>IF($G755=0,0,(E757*$G757+E759*$G759+E761*$G761+E763*$G763+E765*$G765+E767*$G767+E769*$G769+E771*$G771+E773*$G773+E775*$G775+E777*$G777+E779*$G779+E781*$G781+E783*$G783+E785*$G785+E787*$G787+E789*$G789+E791*$G791+E793*$G793+E795*$G795+E797*$G797+E799*$G799+E801*$G801+E803*$G803+E805*$G805+E807*$G807+E809*$G809+E811*$G811+E813*$G813+E815*$G815+E817*$G817+E819*$G819+E821*$G821+E823*$G823+E825*$G825+E827*$G827+E829*$G829+E831*$G831+E833*$G833+E835*$G835+E837*$G837+E839*$G839+E841*$G841)/$G755)</f>
        <v>111.56490000778007</v>
      </c>
      <c r="F755" s="54">
        <f>IF($G755=0,0,(F757*$G757+F759*$G759+F761*$G761+F763*$G763+F765*$G765+F767*$G767+F769*$G769+F771*$G771+F773*$G773+F775*$G775+F777*$G777+F779*$G779+F781*$G781+F783*$G783+F785*$G785+F787*$G787+F789*$G789+F791*$G791+F793*$G793+F795*$G795+F797*$G797+F799*$G799+F801*$G801+F803*$G803+F805*$G805+F807*$G807+F809*$G809+F811*$G811+F813*$G813+F815*$G815+F817*$G817+F819*$G819+F821*$G821+F823*$G823+F825*$G825+F827*$G827+F829*$G829+F831*$G831+F833*$G833+F835*$G835+F837*$G837+F839*$G839+F841*$G841)/$G755)</f>
        <v>128.33212678717135</v>
      </c>
      <c r="G755" s="54">
        <f>G757+G759+G761+G763+G765+G767+G769+G771+G773+G775+G777+G779+G781+G783+G785+G787+G789+G791+G793+G795+G797+G799+G801+G803+G805+G807+G809+G811+G813+G815+G817+G819+G821+G823+G825+G827+G829+G831+G833+G835+G837+G839+G841</f>
        <v>5890999</v>
      </c>
      <c r="H755" s="54">
        <f>IF($K755=0,0,(H757*$K757+H759*$K759+H761*$K761+H763*$K763+H765*$K765+H767*$K767+H769*$K769+H771*$K771+H773*$K773+H775*$K775+H777*$K777+H779*$K779+H781*$K781+H783*$K783+H785*$K785+H787*$K787+H789*$K789+H791*$K791+H793*$K793+H795*$K795+H797*$K797+H799*$K799+H801*$K801+H803*$K803+H805*$K805+H807*$K807+H809*$K809+H811*$K811+H813*$K813+H815*$K815+H817*$K817+H819*$K819+H821*$K821+H823*$K823+H825*$K825+H827*$K827+H829*$K829+H831*$K831+H833*$K833+H835*$K835+H837*$K837+H839*$K839+H841*$K841)/$K755)</f>
        <v>0</v>
      </c>
      <c r="I755" s="54"/>
      <c r="J755" s="54">
        <f>IF($K755=0,0,(J757*$K757+J759*$K759+J761*$K761+J763*$K763+J765*$K765+J767*$K767+J769*$K769+J771*$K771+J773*$K773+J775*$K775+J777*$K777+J779*$K779+J781*$K781+J783*$K783+J785*$K785+J787*$K787+J789*$K789+J791*$K791+J793*$K793+J795*$K795+J797*$K797+J799*$K799+J801*$K801+J803*$K803+J805*$K805+J807*$K807+J809*$K809+J811*$K811+J813*$K813+J815*$K815+J817*$K817+J819*$K819+J821*$K821+J823*$K823+J825*$K825+J827*$K827+J829*$K829+J831*$K831+J833*$K833+J835*$K835+J837*$K837+J839*$K839+J841*$K841)/$K755)</f>
        <v>0</v>
      </c>
      <c r="K755" s="54">
        <f>K757+K759+K761+K763+K765+K767+K769+K771+K773+K775+K777+K779+K781+K783+K785+K787+K789+K791+K793+K795+K797+K799+K801+K803+K805+K807+K809+K811+K813+K815+K817+K819+K821+K823+K825+K827+K829+K831+K833+K835+K837+K839+K841</f>
        <v>0</v>
      </c>
      <c r="L755" s="54"/>
      <c r="M755" s="54"/>
      <c r="N755" s="54">
        <f>IF(P755=0,0,(N757*P757+N759*P759+N761*P761+N763*P763+N765*P765+N767*P767+N769*P769+N771*P771+N773*P773+N775*P775+N777*P777+N779*P779+N821*P821+N823*P823+N825*P825+N827*P827+N829*P829+N831*P831+N833*N835*P835+N837*P837+N841*P841)/P755)</f>
        <v>151.42311390212211</v>
      </c>
      <c r="O755" s="54">
        <f>IF(P755=0,0,(O757*P757+O759*P759+O761*P761+O763*P763+O765*P765+O767*P767+O769*P769+O771*P771+O773*P773+O775*P775+O777*P777+O779*P779+O821*P821+O823*P823+O825*P825+O827*P827+O829*P829+O831*P831+O833*P833+O835*P835+O837*P837+O841*P841)/P755)</f>
        <v>184.97883066262449</v>
      </c>
      <c r="P755" s="54">
        <f>P757+P759+P761</f>
        <v>23090</v>
      </c>
      <c r="Q755" s="54" t="e">
        <f>IF(T755=0,0,(Q757*T757+Q759*T759+Q761*T761+Q763*T763+Q765*T765+Q767*T767+Q769*T769+Q771*T771+Q773*T773+Q775*T775+Q777*T777+Q779*T779+Q821*T821+Q823*T823+Q825*T825+Q827*T827+Q829*T829+Q831*T831+Q833*Q835*T835+Q837*T837+Q841*T841)/T755)</f>
        <v>#VALUE!</v>
      </c>
      <c r="R755" s="54"/>
      <c r="S755" s="54" t="e">
        <f>IF(T755=0,0,(S757*T757+S759*T759+S761*T761+S763*T763+S765*T765+S767*T767+S769*T769+S771*T771+S773*T773+S775*T775+S777*T777+S779*T779+S821*T821+S823*T823+S825*T825+S827*T827+S829*T829+S831*T831+S833*T833+S835*T835+S837*T837+S841*T841)/T755)</f>
        <v>#VALUE!</v>
      </c>
      <c r="T755" s="54" t="e">
        <f>T757+T759+T761+T763+T765+T767+T769+T771+T773+T775+T777+T779+T821+T823+T825+T827+T829+T831+T833+T835+T837+T841</f>
        <v>#VALUE!</v>
      </c>
      <c r="U755" s="54"/>
      <c r="V755" s="54"/>
      <c r="W755" s="54"/>
      <c r="X755" s="54"/>
      <c r="Y755" s="54"/>
      <c r="Z755" s="54"/>
      <c r="AA755" s="54"/>
      <c r="AB755" s="54"/>
    </row>
    <row r="756" spans="1:28" ht="15" customHeight="1" x14ac:dyDescent="0.25">
      <c r="A756" s="56"/>
      <c r="B756" s="52" t="s">
        <v>402</v>
      </c>
      <c r="C756" s="52" t="s">
        <v>467</v>
      </c>
      <c r="D756" s="60" t="s">
        <v>468</v>
      </c>
      <c r="E756" s="12">
        <v>132.46</v>
      </c>
      <c r="F756" s="14">
        <v>156.30000000000001</v>
      </c>
      <c r="G756" s="35">
        <v>23090</v>
      </c>
      <c r="H756" s="6">
        <f t="shared" ref="H756:H841" si="447">E756</f>
        <v>132.46</v>
      </c>
      <c r="I756" s="12" t="s">
        <v>1629</v>
      </c>
      <c r="J756" s="6">
        <f t="shared" ref="J756:J787" si="448">F756</f>
        <v>156.30000000000001</v>
      </c>
      <c r="K756" s="47">
        <f t="shared" ref="K756" si="449">J757/J756*100</f>
        <v>100</v>
      </c>
      <c r="L756" s="48" t="s">
        <v>1637</v>
      </c>
      <c r="M756" s="51">
        <v>41516</v>
      </c>
      <c r="N756" s="12">
        <v>137.07</v>
      </c>
      <c r="O756" s="12">
        <v>161.74</v>
      </c>
      <c r="P756" s="35">
        <v>23090</v>
      </c>
      <c r="Q756" s="6">
        <f t="shared" ref="Q756:Q841" si="450">N756</f>
        <v>137.07</v>
      </c>
      <c r="R756" s="12" t="s">
        <v>1631</v>
      </c>
      <c r="S756" s="6">
        <f t="shared" ref="S756:S757" si="451">O756</f>
        <v>161.74</v>
      </c>
      <c r="T756" s="47">
        <f t="shared" ref="T756:T818" si="452">S757/S756*100</f>
        <v>104.74217880549028</v>
      </c>
      <c r="U756" s="48" t="s">
        <v>1652</v>
      </c>
      <c r="V756" s="51">
        <v>41990</v>
      </c>
      <c r="W756" s="12" t="s">
        <v>1780</v>
      </c>
      <c r="X756" s="12">
        <v>28.7</v>
      </c>
      <c r="Y756" s="37">
        <v>2230.67</v>
      </c>
      <c r="Z756" s="47"/>
      <c r="AA756" s="48" t="s">
        <v>1823</v>
      </c>
      <c r="AB756" s="51">
        <v>42335</v>
      </c>
    </row>
    <row r="757" spans="1:28" ht="15" customHeight="1" x14ac:dyDescent="0.25">
      <c r="A757" s="56"/>
      <c r="B757" s="52"/>
      <c r="C757" s="52"/>
      <c r="D757" s="59"/>
      <c r="E757" s="12">
        <v>132.46</v>
      </c>
      <c r="F757" s="14">
        <v>156.30000000000001</v>
      </c>
      <c r="G757" s="35">
        <v>23090</v>
      </c>
      <c r="H757" s="6">
        <f t="shared" si="447"/>
        <v>132.46</v>
      </c>
      <c r="I757" s="12" t="s">
        <v>1630</v>
      </c>
      <c r="J757" s="6">
        <f t="shared" si="448"/>
        <v>156.30000000000001</v>
      </c>
      <c r="K757" s="47"/>
      <c r="L757" s="48"/>
      <c r="M757" s="51"/>
      <c r="N757" s="12">
        <v>143.57</v>
      </c>
      <c r="O757" s="12">
        <v>169.41</v>
      </c>
      <c r="P757" s="35">
        <v>23090</v>
      </c>
      <c r="Q757" s="6">
        <f t="shared" si="450"/>
        <v>143.57</v>
      </c>
      <c r="R757" s="12" t="s">
        <v>1632</v>
      </c>
      <c r="S757" s="28">
        <f t="shared" si="451"/>
        <v>169.41</v>
      </c>
      <c r="T757" s="47"/>
      <c r="U757" s="48"/>
      <c r="V757" s="51"/>
      <c r="W757" s="12" t="s">
        <v>1781</v>
      </c>
      <c r="X757" s="37">
        <v>30.44</v>
      </c>
      <c r="Y757" s="37">
        <v>2335.46</v>
      </c>
      <c r="Z757" s="47"/>
      <c r="AA757" s="48"/>
      <c r="AB757" s="51"/>
    </row>
    <row r="758" spans="1:28" ht="13.5" customHeight="1" x14ac:dyDescent="0.25">
      <c r="A758" s="56"/>
      <c r="B758" s="52"/>
      <c r="C758" s="52" t="s">
        <v>469</v>
      </c>
      <c r="D758" s="59" t="s">
        <v>1805</v>
      </c>
      <c r="E758" s="12">
        <v>143.47</v>
      </c>
      <c r="F758" s="14">
        <v>169.2946</v>
      </c>
      <c r="G758" s="35">
        <v>27552.500000000004</v>
      </c>
      <c r="H758" s="6">
        <f t="shared" si="447"/>
        <v>143.47</v>
      </c>
      <c r="I758" s="12" t="s">
        <v>1629</v>
      </c>
      <c r="J758" s="6">
        <f t="shared" si="448"/>
        <v>169.2946</v>
      </c>
      <c r="K758" s="47">
        <f t="shared" ref="K758" si="453">J759/J758*100</f>
        <v>108.8311145187147</v>
      </c>
      <c r="L758" s="48" t="s">
        <v>1767</v>
      </c>
      <c r="M758" s="51">
        <v>41670</v>
      </c>
      <c r="N758" s="12"/>
      <c r="O758" s="12"/>
      <c r="P758" s="35"/>
      <c r="Q758" s="6">
        <f t="shared" si="450"/>
        <v>0</v>
      </c>
      <c r="R758" s="74" t="s">
        <v>1807</v>
      </c>
      <c r="S758" s="29" t="s">
        <v>1840</v>
      </c>
      <c r="T758" s="35" t="s">
        <v>1819</v>
      </c>
      <c r="U758" s="48" t="s">
        <v>1804</v>
      </c>
      <c r="V758" s="51">
        <v>42335</v>
      </c>
      <c r="W758" s="12" t="s">
        <v>1780</v>
      </c>
      <c r="X758" s="12">
        <v>17.48</v>
      </c>
      <c r="Y758" s="37">
        <v>2142.7600000000002</v>
      </c>
      <c r="Z758" s="47"/>
      <c r="AA758" s="48" t="s">
        <v>1804</v>
      </c>
      <c r="AB758" s="51">
        <v>42335</v>
      </c>
    </row>
    <row r="759" spans="1:28" ht="13.5" customHeight="1" x14ac:dyDescent="0.25">
      <c r="A759" s="56"/>
      <c r="B759" s="52"/>
      <c r="C759" s="52"/>
      <c r="D759" s="59"/>
      <c r="E759" s="12">
        <v>156.13999999999999</v>
      </c>
      <c r="F759" s="14">
        <v>184.24519999999998</v>
      </c>
      <c r="G759" s="35">
        <v>27552.500000000004</v>
      </c>
      <c r="H759" s="6">
        <f t="shared" si="447"/>
        <v>156.13999999999999</v>
      </c>
      <c r="I759" s="12" t="s">
        <v>1630</v>
      </c>
      <c r="J759" s="6">
        <f t="shared" si="448"/>
        <v>184.24519999999998</v>
      </c>
      <c r="K759" s="47"/>
      <c r="L759" s="48"/>
      <c r="M759" s="51"/>
      <c r="N759" s="12"/>
      <c r="O759" s="12"/>
      <c r="P759" s="35"/>
      <c r="Q759" s="6">
        <f t="shared" si="450"/>
        <v>0</v>
      </c>
      <c r="R759" s="74"/>
      <c r="S759" s="29" t="s">
        <v>1841</v>
      </c>
      <c r="T759" s="35" t="s">
        <v>1820</v>
      </c>
      <c r="U759" s="48"/>
      <c r="V759" s="51"/>
      <c r="W759" s="12" t="s">
        <v>1781</v>
      </c>
      <c r="X759" s="12">
        <v>22.23</v>
      </c>
      <c r="Y759" s="37">
        <v>2296.63</v>
      </c>
      <c r="Z759" s="47"/>
      <c r="AA759" s="48"/>
      <c r="AB759" s="51"/>
    </row>
    <row r="760" spans="1:28" ht="13.5" customHeight="1" x14ac:dyDescent="0.25">
      <c r="A760" s="56"/>
      <c r="B760" s="52"/>
      <c r="C760" s="52" t="s">
        <v>470</v>
      </c>
      <c r="D760" s="59" t="s">
        <v>1817</v>
      </c>
      <c r="E760" s="12">
        <v>149.51</v>
      </c>
      <c r="F760" s="14">
        <v>176.42179999999999</v>
      </c>
      <c r="G760" s="35">
        <v>191826.5</v>
      </c>
      <c r="H760" s="6">
        <f t="shared" si="447"/>
        <v>149.51</v>
      </c>
      <c r="I760" s="12" t="s">
        <v>1629</v>
      </c>
      <c r="J760" s="6">
        <f t="shared" si="448"/>
        <v>176.42179999999999</v>
      </c>
      <c r="K760" s="47">
        <f t="shared" ref="K760" si="454">J761/J760*100</f>
        <v>108.24025148819479</v>
      </c>
      <c r="L760" s="48" t="s">
        <v>1767</v>
      </c>
      <c r="M760" s="51">
        <v>41670</v>
      </c>
      <c r="N760" s="12"/>
      <c r="O760" s="12"/>
      <c r="P760" s="12"/>
      <c r="Q760" s="6">
        <f t="shared" si="450"/>
        <v>0</v>
      </c>
      <c r="R760" s="12" t="s">
        <v>1818</v>
      </c>
      <c r="S760" s="29">
        <v>104.44</v>
      </c>
      <c r="T760" s="47"/>
      <c r="U760" s="48" t="s">
        <v>1821</v>
      </c>
      <c r="V760" s="51">
        <v>42181</v>
      </c>
      <c r="W760" s="12" t="s">
        <v>1780</v>
      </c>
      <c r="X760" s="12">
        <v>23.92</v>
      </c>
      <c r="Y760" s="37">
        <v>1325.6</v>
      </c>
      <c r="Z760" s="47"/>
      <c r="AA760" s="48" t="s">
        <v>1822</v>
      </c>
      <c r="AB760" s="51">
        <v>42335</v>
      </c>
    </row>
    <row r="761" spans="1:28" ht="13.5" customHeight="1" x14ac:dyDescent="0.25">
      <c r="A761" s="56"/>
      <c r="B761" s="52"/>
      <c r="C761" s="52"/>
      <c r="D761" s="59"/>
      <c r="E761" s="12">
        <v>161.83000000000001</v>
      </c>
      <c r="F761" s="14">
        <v>190.95940000000002</v>
      </c>
      <c r="G761" s="35">
        <v>191826.5</v>
      </c>
      <c r="H761" s="6">
        <f t="shared" si="447"/>
        <v>161.83000000000001</v>
      </c>
      <c r="I761" s="12" t="s">
        <v>1630</v>
      </c>
      <c r="J761" s="6">
        <f t="shared" si="448"/>
        <v>190.95940000000002</v>
      </c>
      <c r="K761" s="47"/>
      <c r="L761" s="48"/>
      <c r="M761" s="51"/>
      <c r="N761" s="12"/>
      <c r="O761" s="12"/>
      <c r="P761" s="12"/>
      <c r="Q761" s="6">
        <f t="shared" si="450"/>
        <v>0</v>
      </c>
      <c r="R761" s="12" t="s">
        <v>1632</v>
      </c>
      <c r="S761" s="29">
        <v>111.67</v>
      </c>
      <c r="T761" s="47"/>
      <c r="U761" s="48"/>
      <c r="V761" s="51"/>
      <c r="W761" s="12" t="s">
        <v>1781</v>
      </c>
      <c r="X761" s="37">
        <v>25.43</v>
      </c>
      <c r="Y761" s="37">
        <v>1795.6</v>
      </c>
      <c r="Z761" s="47"/>
      <c r="AA761" s="48"/>
      <c r="AB761" s="51"/>
    </row>
    <row r="762" spans="1:28" ht="13.5" customHeight="1" x14ac:dyDescent="0.25">
      <c r="A762" s="56"/>
      <c r="B762" s="52"/>
      <c r="C762" s="52" t="s">
        <v>471</v>
      </c>
      <c r="D762" s="60" t="s">
        <v>574</v>
      </c>
      <c r="E762" s="12">
        <v>143.88</v>
      </c>
      <c r="F762" s="14">
        <v>169.77839999999998</v>
      </c>
      <c r="G762" s="35">
        <v>829</v>
      </c>
      <c r="H762" s="6">
        <f t="shared" si="447"/>
        <v>143.88</v>
      </c>
      <c r="I762" s="12" t="s">
        <v>1629</v>
      </c>
      <c r="J762" s="6">
        <f t="shared" si="448"/>
        <v>169.77839999999998</v>
      </c>
      <c r="K762" s="47">
        <f t="shared" ref="K762" si="455">J763/J762*100</f>
        <v>108.56269113149848</v>
      </c>
      <c r="L762" s="48" t="s">
        <v>1767</v>
      </c>
      <c r="M762" s="51">
        <v>41670</v>
      </c>
      <c r="N762" s="12"/>
      <c r="O762" s="12"/>
      <c r="P762" s="35"/>
      <c r="Q762" s="6">
        <f t="shared" si="450"/>
        <v>0</v>
      </c>
      <c r="R762" s="12" t="s">
        <v>1832</v>
      </c>
      <c r="S762" s="29">
        <v>168.4</v>
      </c>
      <c r="T762" s="47"/>
      <c r="U762" s="48" t="s">
        <v>1831</v>
      </c>
      <c r="V762" s="51">
        <v>42174</v>
      </c>
      <c r="W762" s="12" t="s">
        <v>1780</v>
      </c>
      <c r="X762" s="37">
        <v>23.92</v>
      </c>
      <c r="Y762" s="12">
        <v>2113.69</v>
      </c>
      <c r="Z762" s="47"/>
      <c r="AA762" s="48" t="s">
        <v>1833</v>
      </c>
      <c r="AB762" s="51">
        <v>42338</v>
      </c>
    </row>
    <row r="763" spans="1:28" ht="13.5" customHeight="1" x14ac:dyDescent="0.25">
      <c r="A763" s="56"/>
      <c r="B763" s="52"/>
      <c r="C763" s="52"/>
      <c r="D763" s="59"/>
      <c r="E763" s="14">
        <v>156.19999999999999</v>
      </c>
      <c r="F763" s="14">
        <v>184.31599999999997</v>
      </c>
      <c r="G763" s="35">
        <v>829</v>
      </c>
      <c r="H763" s="6">
        <f t="shared" si="447"/>
        <v>156.19999999999999</v>
      </c>
      <c r="I763" s="12" t="s">
        <v>1630</v>
      </c>
      <c r="J763" s="6">
        <f t="shared" si="448"/>
        <v>184.31599999999997</v>
      </c>
      <c r="K763" s="47"/>
      <c r="L763" s="48"/>
      <c r="M763" s="51"/>
      <c r="N763" s="12"/>
      <c r="O763" s="12"/>
      <c r="P763" s="35"/>
      <c r="Q763" s="6">
        <f t="shared" si="450"/>
        <v>0</v>
      </c>
      <c r="R763" s="12" t="s">
        <v>1632</v>
      </c>
      <c r="S763" s="29">
        <v>182.48</v>
      </c>
      <c r="T763" s="47"/>
      <c r="U763" s="48"/>
      <c r="V763" s="51"/>
      <c r="W763" s="12" t="s">
        <v>1781</v>
      </c>
      <c r="X763" s="37">
        <v>25.43</v>
      </c>
      <c r="Y763" s="12">
        <v>1770.39</v>
      </c>
      <c r="Z763" s="47"/>
      <c r="AA763" s="48"/>
      <c r="AB763" s="51"/>
    </row>
    <row r="764" spans="1:28" ht="15" customHeight="1" x14ac:dyDescent="0.25">
      <c r="A764" s="56"/>
      <c r="B764" s="52"/>
      <c r="C764" s="52" t="s">
        <v>472</v>
      </c>
      <c r="D764" s="60" t="s">
        <v>473</v>
      </c>
      <c r="E764" s="12">
        <v>76.58</v>
      </c>
      <c r="F764" s="14">
        <v>90.36</v>
      </c>
      <c r="G764" s="35">
        <v>27842</v>
      </c>
      <c r="H764" s="6">
        <f t="shared" si="447"/>
        <v>76.58</v>
      </c>
      <c r="I764" s="12" t="s">
        <v>1629</v>
      </c>
      <c r="J764" s="6">
        <f t="shared" si="448"/>
        <v>90.36</v>
      </c>
      <c r="K764" s="47">
        <f t="shared" ref="K764" si="456">J765/J764*100</f>
        <v>146.62461266046924</v>
      </c>
      <c r="L764" s="48" t="s">
        <v>1638</v>
      </c>
      <c r="M764" s="51">
        <v>41626</v>
      </c>
      <c r="N764" s="12"/>
      <c r="O764" s="12"/>
      <c r="P764" s="35"/>
      <c r="Q764" s="6">
        <f t="shared" si="450"/>
        <v>0</v>
      </c>
      <c r="R764" s="12" t="s">
        <v>1631</v>
      </c>
      <c r="S764" s="6">
        <f>J765</f>
        <v>132.49</v>
      </c>
      <c r="T764" s="47">
        <f t="shared" si="452"/>
        <v>108.41572948901803</v>
      </c>
      <c r="U764" s="48" t="s">
        <v>1653</v>
      </c>
      <c r="V764" s="51">
        <v>41990</v>
      </c>
      <c r="W764" s="12" t="s">
        <v>1780</v>
      </c>
      <c r="X764" s="12">
        <v>21.82</v>
      </c>
      <c r="Y764" s="37">
        <v>1664.14</v>
      </c>
      <c r="Z764" s="47"/>
      <c r="AA764" s="48" t="s">
        <v>1835</v>
      </c>
      <c r="AB764" s="51">
        <v>42338</v>
      </c>
    </row>
    <row r="765" spans="1:28" ht="15" customHeight="1" x14ac:dyDescent="0.25">
      <c r="A765" s="56"/>
      <c r="B765" s="52"/>
      <c r="C765" s="52"/>
      <c r="D765" s="59"/>
      <c r="E765" s="12">
        <v>112.28</v>
      </c>
      <c r="F765" s="14">
        <v>132.49</v>
      </c>
      <c r="G765" s="35">
        <v>27842</v>
      </c>
      <c r="H765" s="6">
        <f t="shared" si="447"/>
        <v>112.28</v>
      </c>
      <c r="I765" s="12" t="s">
        <v>1630</v>
      </c>
      <c r="J765" s="6">
        <f t="shared" si="448"/>
        <v>132.49</v>
      </c>
      <c r="K765" s="47"/>
      <c r="L765" s="48"/>
      <c r="M765" s="51"/>
      <c r="N765" s="12"/>
      <c r="O765" s="12"/>
      <c r="P765" s="35"/>
      <c r="Q765" s="6">
        <f t="shared" si="450"/>
        <v>0</v>
      </c>
      <c r="R765" s="12" t="s">
        <v>1632</v>
      </c>
      <c r="S765" s="6">
        <v>143.63999999999999</v>
      </c>
      <c r="T765" s="47"/>
      <c r="U765" s="48"/>
      <c r="V765" s="51"/>
      <c r="W765" s="12" t="s">
        <v>1781</v>
      </c>
      <c r="X765" s="12">
        <v>23.38</v>
      </c>
      <c r="Y765" s="37">
        <v>1664.14</v>
      </c>
      <c r="Z765" s="47"/>
      <c r="AA765" s="48"/>
      <c r="AB765" s="51"/>
    </row>
    <row r="766" spans="1:28" ht="13.5" hidden="1" customHeight="1" x14ac:dyDescent="0.25">
      <c r="A766" s="56"/>
      <c r="B766" s="52"/>
      <c r="C766" s="52" t="s">
        <v>467</v>
      </c>
      <c r="D766" s="59" t="s">
        <v>475</v>
      </c>
      <c r="E766" s="12">
        <v>56.95</v>
      </c>
      <c r="F766" s="14">
        <v>67.2</v>
      </c>
      <c r="G766" s="12">
        <v>176</v>
      </c>
      <c r="H766" s="6">
        <f t="shared" si="447"/>
        <v>56.95</v>
      </c>
      <c r="I766" s="12" t="s">
        <v>1629</v>
      </c>
      <c r="J766" s="6">
        <f t="shared" si="448"/>
        <v>67.2</v>
      </c>
      <c r="K766" s="47">
        <f t="shared" ref="K766" si="457">J767/J766*100</f>
        <v>128.21428571428569</v>
      </c>
      <c r="L766" s="48" t="s">
        <v>1638</v>
      </c>
      <c r="M766" s="51">
        <v>41626</v>
      </c>
      <c r="N766" s="12"/>
      <c r="O766" s="12"/>
      <c r="P766" s="12"/>
      <c r="Q766" s="6">
        <f t="shared" si="450"/>
        <v>0</v>
      </c>
      <c r="R766" s="12" t="s">
        <v>1631</v>
      </c>
      <c r="S766" s="6">
        <v>86.16</v>
      </c>
      <c r="T766" s="47">
        <f t="shared" si="452"/>
        <v>105.36211699164346</v>
      </c>
      <c r="U766" s="48" t="s">
        <v>1653</v>
      </c>
      <c r="V766" s="51">
        <v>41990</v>
      </c>
      <c r="W766" s="12" t="s">
        <v>1780</v>
      </c>
      <c r="X766" s="12"/>
      <c r="Y766" s="12"/>
      <c r="Z766" s="47"/>
      <c r="AA766" s="48"/>
      <c r="AB766" s="51"/>
    </row>
    <row r="767" spans="1:28" ht="13.5" hidden="1" customHeight="1" x14ac:dyDescent="0.25">
      <c r="A767" s="56"/>
      <c r="B767" s="52"/>
      <c r="C767" s="52"/>
      <c r="D767" s="59"/>
      <c r="E767" s="12">
        <v>73.02</v>
      </c>
      <c r="F767" s="14">
        <v>86.16</v>
      </c>
      <c r="G767" s="12">
        <v>176</v>
      </c>
      <c r="H767" s="6">
        <f t="shared" si="447"/>
        <v>73.02</v>
      </c>
      <c r="I767" s="12" t="s">
        <v>1630</v>
      </c>
      <c r="J767" s="6">
        <f t="shared" si="448"/>
        <v>86.16</v>
      </c>
      <c r="K767" s="47"/>
      <c r="L767" s="48"/>
      <c r="M767" s="51"/>
      <c r="N767" s="12"/>
      <c r="O767" s="12"/>
      <c r="P767" s="12"/>
      <c r="Q767" s="6">
        <f t="shared" si="450"/>
        <v>0</v>
      </c>
      <c r="R767" s="12" t="s">
        <v>1632</v>
      </c>
      <c r="S767" s="6">
        <v>90.78</v>
      </c>
      <c r="T767" s="47"/>
      <c r="U767" s="48"/>
      <c r="V767" s="51"/>
      <c r="W767" s="12" t="s">
        <v>1781</v>
      </c>
      <c r="X767" s="12"/>
      <c r="Y767" s="12"/>
      <c r="Z767" s="47"/>
      <c r="AA767" s="48"/>
      <c r="AB767" s="51"/>
    </row>
    <row r="768" spans="1:28" ht="15" customHeight="1" x14ac:dyDescent="0.25">
      <c r="A768" s="56"/>
      <c r="B768" s="52"/>
      <c r="C768" s="52" t="s">
        <v>474</v>
      </c>
      <c r="D768" s="60" t="s">
        <v>477</v>
      </c>
      <c r="E768" s="12">
        <v>85.58</v>
      </c>
      <c r="F768" s="14">
        <v>100.99</v>
      </c>
      <c r="G768" s="35">
        <v>49457</v>
      </c>
      <c r="H768" s="6">
        <f t="shared" si="447"/>
        <v>85.58</v>
      </c>
      <c r="I768" s="12" t="s">
        <v>1629</v>
      </c>
      <c r="J768" s="6">
        <f t="shared" si="448"/>
        <v>100.99</v>
      </c>
      <c r="K768" s="47">
        <f t="shared" ref="K768" si="458">J769/J768*100</f>
        <v>105.46588771165463</v>
      </c>
      <c r="L768" s="48" t="s">
        <v>1639</v>
      </c>
      <c r="M768" s="51">
        <v>41626</v>
      </c>
      <c r="N768" s="12"/>
      <c r="O768" s="12"/>
      <c r="P768" s="35"/>
      <c r="Q768" s="6">
        <f t="shared" si="450"/>
        <v>0</v>
      </c>
      <c r="R768" s="12" t="s">
        <v>1631</v>
      </c>
      <c r="S768" s="6">
        <v>106.51</v>
      </c>
      <c r="T768" s="47">
        <f t="shared" si="452"/>
        <v>113.21002722749036</v>
      </c>
      <c r="U768" s="48" t="s">
        <v>1654</v>
      </c>
      <c r="V768" s="51">
        <v>41990</v>
      </c>
      <c r="W768" s="12" t="s">
        <v>1780</v>
      </c>
      <c r="X768" s="12">
        <v>23.92</v>
      </c>
      <c r="Y768" s="12">
        <v>1454.75</v>
      </c>
      <c r="Z768" s="47"/>
      <c r="AA768" s="48" t="s">
        <v>1839</v>
      </c>
      <c r="AB768" s="51">
        <v>42338</v>
      </c>
    </row>
    <row r="769" spans="1:28" ht="15" customHeight="1" x14ac:dyDescent="0.25">
      <c r="A769" s="56"/>
      <c r="B769" s="52"/>
      <c r="C769" s="52"/>
      <c r="D769" s="59"/>
      <c r="E769" s="12">
        <v>90.26</v>
      </c>
      <c r="F769" s="14">
        <v>106.51</v>
      </c>
      <c r="G769" s="35">
        <v>49457</v>
      </c>
      <c r="H769" s="6">
        <f t="shared" si="447"/>
        <v>90.26</v>
      </c>
      <c r="I769" s="12" t="s">
        <v>1630</v>
      </c>
      <c r="J769" s="6">
        <f t="shared" si="448"/>
        <v>106.51</v>
      </c>
      <c r="K769" s="47"/>
      <c r="L769" s="48"/>
      <c r="M769" s="51"/>
      <c r="N769" s="12"/>
      <c r="O769" s="12"/>
      <c r="P769" s="35"/>
      <c r="Q769" s="6">
        <f t="shared" si="450"/>
        <v>0</v>
      </c>
      <c r="R769" s="12" t="s">
        <v>1632</v>
      </c>
      <c r="S769" s="6">
        <v>120.58</v>
      </c>
      <c r="T769" s="47"/>
      <c r="U769" s="48"/>
      <c r="V769" s="51"/>
      <c r="W769" s="12" t="s">
        <v>1781</v>
      </c>
      <c r="X769" s="12">
        <v>25.43</v>
      </c>
      <c r="Y769" s="12">
        <v>1559.25</v>
      </c>
      <c r="Z769" s="47"/>
      <c r="AA769" s="48"/>
      <c r="AB769" s="51"/>
    </row>
    <row r="770" spans="1:28" ht="15" customHeight="1" x14ac:dyDescent="0.25">
      <c r="A770" s="56"/>
      <c r="B770" s="52"/>
      <c r="C770" s="52" t="s">
        <v>476</v>
      </c>
      <c r="D770" s="60" t="s">
        <v>479</v>
      </c>
      <c r="E770" s="14">
        <v>79.59</v>
      </c>
      <c r="F770" s="14">
        <v>79.59</v>
      </c>
      <c r="G770" s="35">
        <v>48000</v>
      </c>
      <c r="H770" s="6">
        <f t="shared" si="447"/>
        <v>79.59</v>
      </c>
      <c r="I770" s="12" t="s">
        <v>1629</v>
      </c>
      <c r="J770" s="6">
        <f t="shared" si="448"/>
        <v>79.59</v>
      </c>
      <c r="K770" s="47">
        <f t="shared" ref="K770" si="459">J771/J770*100</f>
        <v>110.21485111194873</v>
      </c>
      <c r="L770" s="48" t="s">
        <v>1640</v>
      </c>
      <c r="M770" s="51">
        <v>41626</v>
      </c>
      <c r="N770" s="12"/>
      <c r="O770" s="12"/>
      <c r="P770" s="35"/>
      <c r="Q770" s="6">
        <f t="shared" si="450"/>
        <v>0</v>
      </c>
      <c r="R770" s="12" t="s">
        <v>1631</v>
      </c>
      <c r="S770" s="6">
        <v>87.72</v>
      </c>
      <c r="T770" s="47">
        <f t="shared" si="452"/>
        <v>133.99452804377566</v>
      </c>
      <c r="U770" s="48" t="s">
        <v>1655</v>
      </c>
      <c r="V770" s="51">
        <v>41990</v>
      </c>
      <c r="W770" s="12" t="s">
        <v>1780</v>
      </c>
      <c r="X770" s="12">
        <v>23.92</v>
      </c>
      <c r="Y770" s="37">
        <v>1408.9</v>
      </c>
      <c r="Z770" s="47"/>
      <c r="AA770" s="48" t="s">
        <v>1816</v>
      </c>
      <c r="AB770" s="51">
        <v>42335</v>
      </c>
    </row>
    <row r="771" spans="1:28" ht="15" customHeight="1" x14ac:dyDescent="0.25">
      <c r="A771" s="56"/>
      <c r="B771" s="52"/>
      <c r="C771" s="52"/>
      <c r="D771" s="59"/>
      <c r="E771" s="14">
        <v>87.72</v>
      </c>
      <c r="F771" s="14">
        <v>87.72</v>
      </c>
      <c r="G771" s="35">
        <v>48000</v>
      </c>
      <c r="H771" s="6">
        <f t="shared" si="447"/>
        <v>87.72</v>
      </c>
      <c r="I771" s="12" t="s">
        <v>1630</v>
      </c>
      <c r="J771" s="6">
        <f t="shared" si="448"/>
        <v>87.72</v>
      </c>
      <c r="K771" s="47"/>
      <c r="L771" s="48"/>
      <c r="M771" s="51"/>
      <c r="N771" s="12"/>
      <c r="O771" s="12"/>
      <c r="P771" s="35"/>
      <c r="Q771" s="6">
        <f t="shared" si="450"/>
        <v>0</v>
      </c>
      <c r="R771" s="12" t="s">
        <v>1632</v>
      </c>
      <c r="S771" s="6">
        <v>117.54</v>
      </c>
      <c r="T771" s="47"/>
      <c r="U771" s="48"/>
      <c r="V771" s="51"/>
      <c r="W771" s="12" t="s">
        <v>1781</v>
      </c>
      <c r="X771" s="37">
        <v>25.43</v>
      </c>
      <c r="Y771" s="37">
        <v>1475.6</v>
      </c>
      <c r="Z771" s="47"/>
      <c r="AA771" s="48"/>
      <c r="AB771" s="51"/>
    </row>
    <row r="772" spans="1:28" ht="15" customHeight="1" x14ac:dyDescent="0.25">
      <c r="A772" s="56"/>
      <c r="B772" s="52"/>
      <c r="C772" s="52" t="s">
        <v>478</v>
      </c>
      <c r="D772" s="59" t="s">
        <v>481</v>
      </c>
      <c r="E772" s="14">
        <v>114.33</v>
      </c>
      <c r="F772" s="14">
        <v>114.33</v>
      </c>
      <c r="G772" s="12">
        <v>18777</v>
      </c>
      <c r="H772" s="6">
        <f t="shared" si="447"/>
        <v>114.33</v>
      </c>
      <c r="I772" s="12" t="s">
        <v>1629</v>
      </c>
      <c r="J772" s="6">
        <f t="shared" si="448"/>
        <v>114.33</v>
      </c>
      <c r="K772" s="47">
        <f t="shared" ref="K772" si="460">J773/J772*100</f>
        <v>104.35581212280243</v>
      </c>
      <c r="L772" s="48" t="s">
        <v>1641</v>
      </c>
      <c r="M772" s="51">
        <v>41626</v>
      </c>
      <c r="N772" s="12"/>
      <c r="O772" s="12"/>
      <c r="P772" s="12"/>
      <c r="Q772" s="6">
        <f t="shared" si="450"/>
        <v>0</v>
      </c>
      <c r="R772" s="12" t="s">
        <v>1631</v>
      </c>
      <c r="S772" s="6">
        <v>116.8</v>
      </c>
      <c r="T772" s="47">
        <f t="shared" si="452"/>
        <v>111.90924657534246</v>
      </c>
      <c r="U772" s="48" t="s">
        <v>1656</v>
      </c>
      <c r="V772" s="51">
        <v>41990</v>
      </c>
      <c r="W772" s="12" t="s">
        <v>1780</v>
      </c>
      <c r="X772" s="37">
        <v>23.92</v>
      </c>
      <c r="Y772" s="12">
        <v>1567.39</v>
      </c>
      <c r="Z772" s="47"/>
      <c r="AA772" s="48" t="s">
        <v>1838</v>
      </c>
      <c r="AB772" s="51">
        <v>42338</v>
      </c>
    </row>
    <row r="773" spans="1:28" ht="15" customHeight="1" x14ac:dyDescent="0.25">
      <c r="A773" s="56"/>
      <c r="B773" s="52"/>
      <c r="C773" s="52"/>
      <c r="D773" s="59"/>
      <c r="E773" s="14">
        <v>119.31</v>
      </c>
      <c r="F773" s="14">
        <v>119.31</v>
      </c>
      <c r="G773" s="12">
        <v>18777</v>
      </c>
      <c r="H773" s="6">
        <f t="shared" si="447"/>
        <v>119.31</v>
      </c>
      <c r="I773" s="12" t="s">
        <v>1630</v>
      </c>
      <c r="J773" s="6">
        <f t="shared" si="448"/>
        <v>119.31</v>
      </c>
      <c r="K773" s="47"/>
      <c r="L773" s="48"/>
      <c r="M773" s="51"/>
      <c r="N773" s="12"/>
      <c r="O773" s="12"/>
      <c r="P773" s="12"/>
      <c r="Q773" s="6">
        <f t="shared" si="450"/>
        <v>0</v>
      </c>
      <c r="R773" s="12" t="s">
        <v>1632</v>
      </c>
      <c r="S773" s="6">
        <v>130.71</v>
      </c>
      <c r="T773" s="47"/>
      <c r="U773" s="48"/>
      <c r="V773" s="51"/>
      <c r="W773" s="12" t="s">
        <v>1781</v>
      </c>
      <c r="X773" s="12">
        <v>25.43</v>
      </c>
      <c r="Y773" s="12">
        <v>1642.66</v>
      </c>
      <c r="Z773" s="47"/>
      <c r="AA773" s="48"/>
      <c r="AB773" s="51"/>
    </row>
    <row r="774" spans="1:28" ht="15" customHeight="1" x14ac:dyDescent="0.25">
      <c r="A774" s="56"/>
      <c r="B774" s="52"/>
      <c r="C774" s="52" t="s">
        <v>480</v>
      </c>
      <c r="D774" s="60" t="s">
        <v>483</v>
      </c>
      <c r="E774" s="14">
        <v>99.101694915254242</v>
      </c>
      <c r="F774" s="14">
        <v>116.94</v>
      </c>
      <c r="G774" s="35">
        <v>3236000</v>
      </c>
      <c r="H774" s="6">
        <f t="shared" si="447"/>
        <v>99.101694915254242</v>
      </c>
      <c r="I774" s="12" t="s">
        <v>1629</v>
      </c>
      <c r="J774" s="6">
        <f t="shared" si="448"/>
        <v>116.94</v>
      </c>
      <c r="K774" s="47">
        <f t="shared" ref="K774" si="461">J775/J774*100</f>
        <v>104.56644433042585</v>
      </c>
      <c r="L774" s="48" t="s">
        <v>1642</v>
      </c>
      <c r="M774" s="51">
        <v>41626</v>
      </c>
      <c r="N774" s="12"/>
      <c r="O774" s="12"/>
      <c r="P774" s="35"/>
      <c r="Q774" s="6">
        <f t="shared" si="450"/>
        <v>0</v>
      </c>
      <c r="R774" s="12" t="s">
        <v>1631</v>
      </c>
      <c r="S774" s="6">
        <v>119.79</v>
      </c>
      <c r="T774" s="47">
        <f t="shared" si="452"/>
        <v>111.93755739210285</v>
      </c>
      <c r="U774" s="48" t="s">
        <v>1657</v>
      </c>
      <c r="V774" s="51">
        <v>41990</v>
      </c>
      <c r="W774" s="12" t="s">
        <v>1780</v>
      </c>
      <c r="X774" s="14">
        <v>23.92</v>
      </c>
      <c r="Y774" s="14">
        <v>1618.45</v>
      </c>
      <c r="Z774" s="47"/>
      <c r="AA774" s="48" t="s">
        <v>1830</v>
      </c>
      <c r="AB774" s="51">
        <v>42338</v>
      </c>
    </row>
    <row r="775" spans="1:28" ht="15" customHeight="1" x14ac:dyDescent="0.25">
      <c r="A775" s="56"/>
      <c r="B775" s="52"/>
      <c r="C775" s="52"/>
      <c r="D775" s="59"/>
      <c r="E775" s="14">
        <v>103.62711864406781</v>
      </c>
      <c r="F775" s="14">
        <v>122.28</v>
      </c>
      <c r="G775" s="35">
        <v>3236000</v>
      </c>
      <c r="H775" s="6">
        <f t="shared" si="447"/>
        <v>103.62711864406781</v>
      </c>
      <c r="I775" s="12" t="s">
        <v>1630</v>
      </c>
      <c r="J775" s="6">
        <f t="shared" si="448"/>
        <v>122.28</v>
      </c>
      <c r="K775" s="47"/>
      <c r="L775" s="48"/>
      <c r="M775" s="51"/>
      <c r="N775" s="12"/>
      <c r="O775" s="12"/>
      <c r="P775" s="35"/>
      <c r="Q775" s="6">
        <f t="shared" si="450"/>
        <v>0</v>
      </c>
      <c r="R775" s="12" t="s">
        <v>1632</v>
      </c>
      <c r="S775" s="6">
        <v>134.09</v>
      </c>
      <c r="T775" s="47"/>
      <c r="U775" s="48"/>
      <c r="V775" s="51"/>
      <c r="W775" s="12" t="s">
        <v>1781</v>
      </c>
      <c r="X775" s="14">
        <v>25.43</v>
      </c>
      <c r="Y775" s="14">
        <v>1697.64</v>
      </c>
      <c r="Z775" s="47"/>
      <c r="AA775" s="48"/>
      <c r="AB775" s="51"/>
    </row>
    <row r="776" spans="1:28" ht="15" customHeight="1" x14ac:dyDescent="0.25">
      <c r="A776" s="56"/>
      <c r="B776" s="52"/>
      <c r="C776" s="52" t="s">
        <v>482</v>
      </c>
      <c r="D776" s="60" t="s">
        <v>485</v>
      </c>
      <c r="E776" s="14">
        <v>116.57627118644069</v>
      </c>
      <c r="F776" s="14">
        <v>137.56</v>
      </c>
      <c r="G776" s="35">
        <v>130300</v>
      </c>
      <c r="H776" s="6">
        <f t="shared" si="447"/>
        <v>116.57627118644069</v>
      </c>
      <c r="I776" s="12" t="s">
        <v>1629</v>
      </c>
      <c r="J776" s="6">
        <f t="shared" si="448"/>
        <v>137.56</v>
      </c>
      <c r="K776" s="47">
        <f t="shared" ref="K776" si="462">J777/J776*100</f>
        <v>104.32538528642046</v>
      </c>
      <c r="L776" s="48" t="s">
        <v>1642</v>
      </c>
      <c r="M776" s="51">
        <v>41626</v>
      </c>
      <c r="N776" s="12"/>
      <c r="O776" s="12"/>
      <c r="P776" s="35"/>
      <c r="Q776" s="6">
        <f t="shared" si="450"/>
        <v>0</v>
      </c>
      <c r="R776" s="12" t="s">
        <v>1631</v>
      </c>
      <c r="S776" s="6">
        <v>143.93</v>
      </c>
      <c r="T776" s="47">
        <f t="shared" si="452"/>
        <v>111.73487111790452</v>
      </c>
      <c r="U776" s="48" t="s">
        <v>1657</v>
      </c>
      <c r="V776" s="51">
        <v>41990</v>
      </c>
      <c r="W776" s="12" t="s">
        <v>1780</v>
      </c>
      <c r="X776" s="14">
        <v>46.72</v>
      </c>
      <c r="Y776" s="14">
        <v>1618.45</v>
      </c>
      <c r="Z776" s="47"/>
      <c r="AA776" s="48" t="s">
        <v>1830</v>
      </c>
      <c r="AB776" s="51">
        <v>42338</v>
      </c>
    </row>
    <row r="777" spans="1:28" ht="15" customHeight="1" x14ac:dyDescent="0.25">
      <c r="A777" s="56"/>
      <c r="B777" s="52"/>
      <c r="C777" s="52"/>
      <c r="D777" s="59"/>
      <c r="E777" s="14">
        <v>121.61864406779661</v>
      </c>
      <c r="F777" s="14">
        <v>143.51</v>
      </c>
      <c r="G777" s="35">
        <v>130300</v>
      </c>
      <c r="H777" s="6">
        <f t="shared" si="447"/>
        <v>121.61864406779661</v>
      </c>
      <c r="I777" s="12" t="s">
        <v>1630</v>
      </c>
      <c r="J777" s="6">
        <f t="shared" si="448"/>
        <v>143.51</v>
      </c>
      <c r="K777" s="47"/>
      <c r="L777" s="48"/>
      <c r="M777" s="51"/>
      <c r="N777" s="12"/>
      <c r="O777" s="12"/>
      <c r="P777" s="35"/>
      <c r="Q777" s="6">
        <f t="shared" si="450"/>
        <v>0</v>
      </c>
      <c r="R777" s="12" t="s">
        <v>1632</v>
      </c>
      <c r="S777" s="6">
        <v>160.82</v>
      </c>
      <c r="T777" s="47"/>
      <c r="U777" s="48"/>
      <c r="V777" s="51"/>
      <c r="W777" s="12" t="s">
        <v>1781</v>
      </c>
      <c r="X777" s="14">
        <v>49.12</v>
      </c>
      <c r="Y777" s="14">
        <v>1697.64</v>
      </c>
      <c r="Z777" s="47"/>
      <c r="AA777" s="48"/>
      <c r="AB777" s="51"/>
    </row>
    <row r="778" spans="1:28" ht="15" customHeight="1" x14ac:dyDescent="0.25">
      <c r="A778" s="56"/>
      <c r="B778" s="52"/>
      <c r="C778" s="52" t="s">
        <v>484</v>
      </c>
      <c r="D778" s="59" t="s">
        <v>487</v>
      </c>
      <c r="E778" s="14">
        <v>118.60169491525423</v>
      </c>
      <c r="F778" s="14">
        <v>139.94999999999999</v>
      </c>
      <c r="G778" s="12">
        <v>33300</v>
      </c>
      <c r="H778" s="6">
        <f t="shared" si="447"/>
        <v>118.60169491525423</v>
      </c>
      <c r="I778" s="12" t="s">
        <v>1629</v>
      </c>
      <c r="J778" s="6">
        <f t="shared" si="448"/>
        <v>139.94999999999999</v>
      </c>
      <c r="K778" s="47">
        <f t="shared" ref="K778" si="463">J779/J778*100</f>
        <v>104.33011789924973</v>
      </c>
      <c r="L778" s="48" t="s">
        <v>1642</v>
      </c>
      <c r="M778" s="51">
        <v>41626</v>
      </c>
      <c r="N778" s="12"/>
      <c r="O778" s="12"/>
      <c r="P778" s="12"/>
      <c r="Q778" s="6">
        <f t="shared" si="450"/>
        <v>0</v>
      </c>
      <c r="R778" s="12" t="s">
        <v>1631</v>
      </c>
      <c r="S778" s="6">
        <v>146.38</v>
      </c>
      <c r="T778" s="47">
        <f t="shared" si="452"/>
        <v>111.7502391037027</v>
      </c>
      <c r="U778" s="48" t="s">
        <v>1657</v>
      </c>
      <c r="V778" s="51">
        <v>41990</v>
      </c>
      <c r="W778" s="12" t="s">
        <v>1780</v>
      </c>
      <c r="X778" s="14">
        <v>46.72</v>
      </c>
      <c r="Y778" s="14">
        <v>1618.45</v>
      </c>
      <c r="Z778" s="47"/>
      <c r="AA778" s="48" t="s">
        <v>1830</v>
      </c>
      <c r="AB778" s="51">
        <v>42338</v>
      </c>
    </row>
    <row r="779" spans="1:28" ht="15" customHeight="1" x14ac:dyDescent="0.25">
      <c r="A779" s="56"/>
      <c r="B779" s="52"/>
      <c r="C779" s="52"/>
      <c r="D779" s="59"/>
      <c r="E779" s="14">
        <v>123.73728813559322</v>
      </c>
      <c r="F779" s="14">
        <v>146.01</v>
      </c>
      <c r="G779" s="12">
        <v>33300</v>
      </c>
      <c r="H779" s="6">
        <f t="shared" si="447"/>
        <v>123.73728813559322</v>
      </c>
      <c r="I779" s="12" t="s">
        <v>1630</v>
      </c>
      <c r="J779" s="6">
        <f t="shared" si="448"/>
        <v>146.01</v>
      </c>
      <c r="K779" s="47"/>
      <c r="L779" s="48"/>
      <c r="M779" s="51"/>
      <c r="N779" s="12"/>
      <c r="O779" s="12"/>
      <c r="P779" s="12"/>
      <c r="Q779" s="6">
        <f t="shared" si="450"/>
        <v>0</v>
      </c>
      <c r="R779" s="12" t="s">
        <v>1632</v>
      </c>
      <c r="S779" s="6">
        <v>163.58000000000001</v>
      </c>
      <c r="T779" s="47"/>
      <c r="U779" s="48"/>
      <c r="V779" s="51"/>
      <c r="W779" s="12" t="s">
        <v>1781</v>
      </c>
      <c r="X779" s="14">
        <v>49.12</v>
      </c>
      <c r="Y779" s="14">
        <v>1697.64</v>
      </c>
      <c r="Z779" s="47"/>
      <c r="AA779" s="48"/>
      <c r="AB779" s="51"/>
    </row>
    <row r="780" spans="1:28" ht="15" customHeight="1" x14ac:dyDescent="0.25">
      <c r="A780" s="56"/>
      <c r="B780" s="52"/>
      <c r="C780" s="52" t="s">
        <v>486</v>
      </c>
      <c r="D780" s="60" t="s">
        <v>489</v>
      </c>
      <c r="E780" s="14">
        <v>103.83050847457628</v>
      </c>
      <c r="F780" s="14">
        <v>122.52</v>
      </c>
      <c r="G780" s="35">
        <v>147100</v>
      </c>
      <c r="H780" s="6">
        <f t="shared" si="447"/>
        <v>103.83050847457628</v>
      </c>
      <c r="I780" s="12" t="s">
        <v>1629</v>
      </c>
      <c r="J780" s="6">
        <f t="shared" si="448"/>
        <v>122.52</v>
      </c>
      <c r="K780" s="47">
        <f t="shared" ref="K780" si="464">J781/J780*100</f>
        <v>104.04015670910871</v>
      </c>
      <c r="L780" s="48" t="s">
        <v>1642</v>
      </c>
      <c r="M780" s="51">
        <v>41626</v>
      </c>
      <c r="N780" s="12"/>
      <c r="O780" s="12"/>
      <c r="P780" s="35"/>
      <c r="Q780" s="6">
        <f t="shared" si="450"/>
        <v>0</v>
      </c>
      <c r="R780" s="12" t="s">
        <v>1631</v>
      </c>
      <c r="S780" s="6">
        <v>124.89</v>
      </c>
      <c r="T780" s="47">
        <f t="shared" si="452"/>
        <v>110.72143486267916</v>
      </c>
      <c r="U780" s="48" t="s">
        <v>1657</v>
      </c>
      <c r="V780" s="51">
        <v>41990</v>
      </c>
      <c r="W780" s="12" t="s">
        <v>1780</v>
      </c>
      <c r="X780" s="14">
        <v>24.64</v>
      </c>
      <c r="Y780" s="14">
        <v>1618.45</v>
      </c>
      <c r="Z780" s="47"/>
      <c r="AA780" s="48" t="s">
        <v>1830</v>
      </c>
      <c r="AB780" s="51">
        <v>42338</v>
      </c>
    </row>
    <row r="781" spans="1:28" ht="15" customHeight="1" x14ac:dyDescent="0.25">
      <c r="A781" s="56"/>
      <c r="B781" s="52"/>
      <c r="C781" s="52"/>
      <c r="D781" s="59"/>
      <c r="E781" s="14">
        <v>108.02542372881356</v>
      </c>
      <c r="F781" s="14">
        <v>127.47</v>
      </c>
      <c r="G781" s="35">
        <v>147100</v>
      </c>
      <c r="H781" s="6">
        <f t="shared" si="447"/>
        <v>108.02542372881356</v>
      </c>
      <c r="I781" s="12" t="s">
        <v>1630</v>
      </c>
      <c r="J781" s="6">
        <f t="shared" si="448"/>
        <v>127.47</v>
      </c>
      <c r="K781" s="47"/>
      <c r="L781" s="48"/>
      <c r="M781" s="51"/>
      <c r="N781" s="12"/>
      <c r="O781" s="12"/>
      <c r="P781" s="35"/>
      <c r="Q781" s="6">
        <f t="shared" si="450"/>
        <v>0</v>
      </c>
      <c r="R781" s="12" t="s">
        <v>1632</v>
      </c>
      <c r="S781" s="6">
        <v>138.28</v>
      </c>
      <c r="T781" s="47"/>
      <c r="U781" s="48"/>
      <c r="V781" s="51"/>
      <c r="W781" s="12" t="s">
        <v>1781</v>
      </c>
      <c r="X781" s="14">
        <v>25.2</v>
      </c>
      <c r="Y781" s="14">
        <v>1697.64</v>
      </c>
      <c r="Z781" s="47"/>
      <c r="AA781" s="48"/>
      <c r="AB781" s="51"/>
    </row>
    <row r="782" spans="1:28" ht="15" customHeight="1" x14ac:dyDescent="0.25">
      <c r="A782" s="56"/>
      <c r="B782" s="52"/>
      <c r="C782" s="52" t="s">
        <v>488</v>
      </c>
      <c r="D782" s="60" t="s">
        <v>491</v>
      </c>
      <c r="E782" s="14">
        <v>133.83050847457628</v>
      </c>
      <c r="F782" s="14">
        <v>157.91999999999999</v>
      </c>
      <c r="G782" s="35">
        <v>35600</v>
      </c>
      <c r="H782" s="6">
        <f t="shared" si="447"/>
        <v>133.83050847457628</v>
      </c>
      <c r="I782" s="12" t="s">
        <v>1629</v>
      </c>
      <c r="J782" s="6">
        <f t="shared" si="448"/>
        <v>157.91999999999999</v>
      </c>
      <c r="K782" s="47">
        <f t="shared" ref="K782" si="465">J783/J782*100</f>
        <v>102.69756838905776</v>
      </c>
      <c r="L782" s="48" t="s">
        <v>1642</v>
      </c>
      <c r="M782" s="51">
        <v>41626</v>
      </c>
      <c r="N782" s="12"/>
      <c r="O782" s="12"/>
      <c r="P782" s="35"/>
      <c r="Q782" s="6">
        <f t="shared" si="450"/>
        <v>0</v>
      </c>
      <c r="R782" s="12" t="s">
        <v>1631</v>
      </c>
      <c r="S782" s="6">
        <v>159.54</v>
      </c>
      <c r="T782" s="47">
        <f t="shared" si="452"/>
        <v>111.37018929422089</v>
      </c>
      <c r="U782" s="48" t="s">
        <v>1657</v>
      </c>
      <c r="V782" s="51">
        <v>41990</v>
      </c>
      <c r="W782" s="12" t="s">
        <v>1780</v>
      </c>
      <c r="X782" s="14">
        <v>60.77</v>
      </c>
      <c r="Y782" s="14">
        <v>1618.45</v>
      </c>
      <c r="Z782" s="47"/>
      <c r="AA782" s="48" t="s">
        <v>1830</v>
      </c>
      <c r="AB782" s="51">
        <v>42338</v>
      </c>
    </row>
    <row r="783" spans="1:28" ht="15" customHeight="1" x14ac:dyDescent="0.25">
      <c r="A783" s="56"/>
      <c r="B783" s="52"/>
      <c r="C783" s="52"/>
      <c r="D783" s="59"/>
      <c r="E783" s="14">
        <v>137.4406779661017</v>
      </c>
      <c r="F783" s="14">
        <v>162.18</v>
      </c>
      <c r="G783" s="35">
        <v>35600</v>
      </c>
      <c r="H783" s="6">
        <f t="shared" si="447"/>
        <v>137.4406779661017</v>
      </c>
      <c r="I783" s="12" t="s">
        <v>1630</v>
      </c>
      <c r="J783" s="6">
        <f t="shared" si="448"/>
        <v>162.18</v>
      </c>
      <c r="K783" s="47"/>
      <c r="L783" s="48"/>
      <c r="M783" s="51"/>
      <c r="N783" s="12"/>
      <c r="O783" s="12"/>
      <c r="P783" s="35"/>
      <c r="Q783" s="6">
        <f t="shared" si="450"/>
        <v>0</v>
      </c>
      <c r="R783" s="12" t="s">
        <v>1632</v>
      </c>
      <c r="S783" s="6">
        <v>177.68</v>
      </c>
      <c r="T783" s="47"/>
      <c r="U783" s="48"/>
      <c r="V783" s="51"/>
      <c r="W783" s="12" t="s">
        <v>1781</v>
      </c>
      <c r="X783" s="14">
        <v>62.73</v>
      </c>
      <c r="Y783" s="14">
        <v>1697.64</v>
      </c>
      <c r="Z783" s="47"/>
      <c r="AA783" s="48"/>
      <c r="AB783" s="51"/>
    </row>
    <row r="784" spans="1:28" ht="15" customHeight="1" x14ac:dyDescent="0.25">
      <c r="A784" s="56"/>
      <c r="B784" s="52"/>
      <c r="C784" s="52" t="s">
        <v>490</v>
      </c>
      <c r="D784" s="59" t="s">
        <v>493</v>
      </c>
      <c r="E784" s="14">
        <v>106.15254237288137</v>
      </c>
      <c r="F784" s="14">
        <v>125.26</v>
      </c>
      <c r="G784" s="12">
        <v>8300</v>
      </c>
      <c r="H784" s="6">
        <f t="shared" si="447"/>
        <v>106.15254237288137</v>
      </c>
      <c r="I784" s="12" t="s">
        <v>1629</v>
      </c>
      <c r="J784" s="6">
        <f t="shared" si="448"/>
        <v>125.26</v>
      </c>
      <c r="K784" s="47">
        <f t="shared" ref="K784" si="466">J785/J784*100</f>
        <v>104.19926552770238</v>
      </c>
      <c r="L784" s="48" t="s">
        <v>1642</v>
      </c>
      <c r="M784" s="51">
        <v>41626</v>
      </c>
      <c r="N784" s="12"/>
      <c r="O784" s="12"/>
      <c r="P784" s="12"/>
      <c r="Q784" s="6">
        <f t="shared" si="450"/>
        <v>0</v>
      </c>
      <c r="R784" s="12" t="s">
        <v>1631</v>
      </c>
      <c r="S784" s="6">
        <v>127.96</v>
      </c>
      <c r="T784" s="47">
        <f t="shared" si="452"/>
        <v>112.26164426383245</v>
      </c>
      <c r="U784" s="48" t="s">
        <v>1657</v>
      </c>
      <c r="V784" s="51">
        <v>41990</v>
      </c>
      <c r="W784" s="12" t="s">
        <v>1780</v>
      </c>
      <c r="X784" s="14">
        <v>26.17</v>
      </c>
      <c r="Y784" s="14">
        <v>1618.45</v>
      </c>
      <c r="Z784" s="47"/>
      <c r="AA784" s="48" t="s">
        <v>1830</v>
      </c>
      <c r="AB784" s="51">
        <v>42338</v>
      </c>
    </row>
    <row r="785" spans="1:28" ht="15" customHeight="1" x14ac:dyDescent="0.25">
      <c r="A785" s="56"/>
      <c r="B785" s="52"/>
      <c r="C785" s="52"/>
      <c r="D785" s="59"/>
      <c r="E785" s="14">
        <v>110.61016949152544</v>
      </c>
      <c r="F785" s="14">
        <v>130.52000000000001</v>
      </c>
      <c r="G785" s="12">
        <v>8300</v>
      </c>
      <c r="H785" s="6">
        <f t="shared" si="447"/>
        <v>110.61016949152544</v>
      </c>
      <c r="I785" s="12" t="s">
        <v>1630</v>
      </c>
      <c r="J785" s="6">
        <f t="shared" si="448"/>
        <v>130.52000000000001</v>
      </c>
      <c r="K785" s="47"/>
      <c r="L785" s="48"/>
      <c r="M785" s="51"/>
      <c r="N785" s="12"/>
      <c r="O785" s="12"/>
      <c r="P785" s="12"/>
      <c r="Q785" s="6">
        <f t="shared" si="450"/>
        <v>0</v>
      </c>
      <c r="R785" s="12" t="s">
        <v>1632</v>
      </c>
      <c r="S785" s="6">
        <v>143.65</v>
      </c>
      <c r="T785" s="47"/>
      <c r="U785" s="48"/>
      <c r="V785" s="51"/>
      <c r="W785" s="12" t="s">
        <v>1781</v>
      </c>
      <c r="X785" s="14">
        <v>28.37</v>
      </c>
      <c r="Y785" s="14">
        <v>1697.64</v>
      </c>
      <c r="Z785" s="47"/>
      <c r="AA785" s="48"/>
      <c r="AB785" s="51"/>
    </row>
    <row r="786" spans="1:28" ht="15" customHeight="1" x14ac:dyDescent="0.25">
      <c r="A786" s="56"/>
      <c r="B786" s="52"/>
      <c r="C786" s="52" t="s">
        <v>492</v>
      </c>
      <c r="D786" s="60" t="s">
        <v>495</v>
      </c>
      <c r="E786" s="14">
        <v>98.101694915254242</v>
      </c>
      <c r="F786" s="14">
        <v>115.76</v>
      </c>
      <c r="G786" s="35">
        <v>1100</v>
      </c>
      <c r="H786" s="6">
        <f t="shared" si="447"/>
        <v>98.101694915254242</v>
      </c>
      <c r="I786" s="12" t="s">
        <v>1629</v>
      </c>
      <c r="J786" s="6">
        <f t="shared" si="448"/>
        <v>115.76</v>
      </c>
      <c r="K786" s="47">
        <f t="shared" ref="K786" si="467">J787/J786*100</f>
        <v>104.25017277125086</v>
      </c>
      <c r="L786" s="48" t="s">
        <v>1642</v>
      </c>
      <c r="M786" s="51">
        <v>41626</v>
      </c>
      <c r="N786" s="12"/>
      <c r="O786" s="12"/>
      <c r="P786" s="35"/>
      <c r="Q786" s="6">
        <f t="shared" si="450"/>
        <v>0</v>
      </c>
      <c r="R786" s="12" t="s">
        <v>1631</v>
      </c>
      <c r="S786" s="6">
        <v>118.1</v>
      </c>
      <c r="T786" s="47">
        <f t="shared" si="452"/>
        <v>111.11769686706181</v>
      </c>
      <c r="U786" s="48" t="s">
        <v>1657</v>
      </c>
      <c r="V786" s="51">
        <v>41990</v>
      </c>
      <c r="W786" s="12" t="s">
        <v>1780</v>
      </c>
      <c r="X786" s="14">
        <v>17.48</v>
      </c>
      <c r="Y786" s="14">
        <v>1618.45</v>
      </c>
      <c r="Z786" s="47"/>
      <c r="AA786" s="48" t="s">
        <v>1830</v>
      </c>
      <c r="AB786" s="51">
        <v>42338</v>
      </c>
    </row>
    <row r="787" spans="1:28" ht="15" customHeight="1" x14ac:dyDescent="0.25">
      <c r="A787" s="56"/>
      <c r="B787" s="52"/>
      <c r="C787" s="52"/>
      <c r="D787" s="59"/>
      <c r="E787" s="14">
        <v>102.27118644067798</v>
      </c>
      <c r="F787" s="14">
        <v>120.68</v>
      </c>
      <c r="G787" s="35">
        <v>1100</v>
      </c>
      <c r="H787" s="6">
        <f t="shared" si="447"/>
        <v>102.27118644067798</v>
      </c>
      <c r="I787" s="12" t="s">
        <v>1630</v>
      </c>
      <c r="J787" s="6">
        <f t="shared" si="448"/>
        <v>120.68</v>
      </c>
      <c r="K787" s="47"/>
      <c r="L787" s="48"/>
      <c r="M787" s="51"/>
      <c r="N787" s="12"/>
      <c r="O787" s="12"/>
      <c r="P787" s="35"/>
      <c r="Q787" s="6">
        <f t="shared" si="450"/>
        <v>0</v>
      </c>
      <c r="R787" s="12" t="s">
        <v>1632</v>
      </c>
      <c r="S787" s="6">
        <v>131.22999999999999</v>
      </c>
      <c r="T787" s="47"/>
      <c r="U787" s="48"/>
      <c r="V787" s="51"/>
      <c r="W787" s="12" t="s">
        <v>1781</v>
      </c>
      <c r="X787" s="14">
        <v>22.23</v>
      </c>
      <c r="Y787" s="14">
        <v>1697.64</v>
      </c>
      <c r="Z787" s="47"/>
      <c r="AA787" s="48"/>
      <c r="AB787" s="51"/>
    </row>
    <row r="788" spans="1:28" ht="15" customHeight="1" x14ac:dyDescent="0.25">
      <c r="A788" s="56"/>
      <c r="B788" s="52"/>
      <c r="C788" s="52" t="s">
        <v>494</v>
      </c>
      <c r="D788" s="60" t="s">
        <v>497</v>
      </c>
      <c r="E788" s="14">
        <v>103.63559322033899</v>
      </c>
      <c r="F788" s="14">
        <v>122.29</v>
      </c>
      <c r="G788" s="35">
        <v>134200</v>
      </c>
      <c r="H788" s="6">
        <f t="shared" si="447"/>
        <v>103.63559322033899</v>
      </c>
      <c r="I788" s="12" t="s">
        <v>1629</v>
      </c>
      <c r="J788" s="6">
        <f t="shared" ref="J788:J819" si="468">F788</f>
        <v>122.29</v>
      </c>
      <c r="K788" s="47">
        <f t="shared" ref="K788" si="469">J789/J788*100</f>
        <v>104.26036470684438</v>
      </c>
      <c r="L788" s="48" t="s">
        <v>1642</v>
      </c>
      <c r="M788" s="51">
        <v>41626</v>
      </c>
      <c r="N788" s="12"/>
      <c r="O788" s="12"/>
      <c r="P788" s="35"/>
      <c r="Q788" s="6">
        <f t="shared" si="450"/>
        <v>0</v>
      </c>
      <c r="R788" s="12" t="s">
        <v>1631</v>
      </c>
      <c r="S788" s="6">
        <v>124.93</v>
      </c>
      <c r="T788" s="47">
        <f t="shared" si="452"/>
        <v>111.96670135275753</v>
      </c>
      <c r="U788" s="48" t="s">
        <v>1657</v>
      </c>
      <c r="V788" s="51">
        <v>41990</v>
      </c>
      <c r="W788" s="12" t="s">
        <v>1780</v>
      </c>
      <c r="X788" s="14">
        <v>26.67</v>
      </c>
      <c r="Y788" s="14">
        <v>1618.45</v>
      </c>
      <c r="Z788" s="47"/>
      <c r="AA788" s="48" t="s">
        <v>1830</v>
      </c>
      <c r="AB788" s="51">
        <v>42338</v>
      </c>
    </row>
    <row r="789" spans="1:28" ht="15" customHeight="1" x14ac:dyDescent="0.25">
      <c r="A789" s="56"/>
      <c r="B789" s="52"/>
      <c r="C789" s="52"/>
      <c r="D789" s="59"/>
      <c r="E789" s="14">
        <v>108.05084745762713</v>
      </c>
      <c r="F789" s="14">
        <v>127.5</v>
      </c>
      <c r="G789" s="35">
        <v>134200</v>
      </c>
      <c r="H789" s="6">
        <f t="shared" si="447"/>
        <v>108.05084745762713</v>
      </c>
      <c r="I789" s="12" t="s">
        <v>1630</v>
      </c>
      <c r="J789" s="6">
        <f t="shared" si="468"/>
        <v>127.5</v>
      </c>
      <c r="K789" s="47"/>
      <c r="L789" s="48"/>
      <c r="M789" s="51"/>
      <c r="N789" s="12"/>
      <c r="O789" s="12"/>
      <c r="P789" s="35"/>
      <c r="Q789" s="6">
        <f t="shared" si="450"/>
        <v>0</v>
      </c>
      <c r="R789" s="12" t="s">
        <v>1632</v>
      </c>
      <c r="S789" s="6">
        <v>139.88</v>
      </c>
      <c r="T789" s="47"/>
      <c r="U789" s="48"/>
      <c r="V789" s="51"/>
      <c r="W789" s="12" t="s">
        <v>1781</v>
      </c>
      <c r="X789" s="14">
        <v>31.06</v>
      </c>
      <c r="Y789" s="14">
        <v>1697.64</v>
      </c>
      <c r="Z789" s="47"/>
      <c r="AA789" s="48"/>
      <c r="AB789" s="51"/>
    </row>
    <row r="790" spans="1:28" ht="15" customHeight="1" x14ac:dyDescent="0.25">
      <c r="A790" s="56"/>
      <c r="B790" s="52"/>
      <c r="C790" s="52" t="s">
        <v>496</v>
      </c>
      <c r="D790" s="59" t="s">
        <v>499</v>
      </c>
      <c r="E790" s="12">
        <v>120.61</v>
      </c>
      <c r="F790" s="14">
        <v>142.32</v>
      </c>
      <c r="G790" s="12">
        <v>259500</v>
      </c>
      <c r="H790" s="6">
        <f t="shared" si="447"/>
        <v>120.61</v>
      </c>
      <c r="I790" s="12" t="s">
        <v>1629</v>
      </c>
      <c r="J790" s="6">
        <f t="shared" si="468"/>
        <v>142.32</v>
      </c>
      <c r="K790" s="47">
        <f t="shared" ref="K790" si="470">J791/J790*100</f>
        <v>104.97470489038787</v>
      </c>
      <c r="L790" s="48" t="s">
        <v>1642</v>
      </c>
      <c r="M790" s="51">
        <v>41626</v>
      </c>
      <c r="N790" s="12"/>
      <c r="O790" s="12"/>
      <c r="P790" s="12"/>
      <c r="Q790" s="6">
        <f t="shared" si="450"/>
        <v>0</v>
      </c>
      <c r="R790" s="12" t="s">
        <v>1631</v>
      </c>
      <c r="S790" s="6">
        <v>149.4</v>
      </c>
      <c r="T790" s="47">
        <f t="shared" si="452"/>
        <v>111.63319946452476</v>
      </c>
      <c r="U790" s="48" t="s">
        <v>1657</v>
      </c>
      <c r="V790" s="51">
        <v>41990</v>
      </c>
      <c r="W790" s="12" t="s">
        <v>1780</v>
      </c>
      <c r="X790" s="14">
        <v>26.67</v>
      </c>
      <c r="Y790" s="14">
        <v>1995.96</v>
      </c>
      <c r="Z790" s="47"/>
      <c r="AA790" s="48" t="s">
        <v>1830</v>
      </c>
      <c r="AB790" s="51">
        <v>42338</v>
      </c>
    </row>
    <row r="791" spans="1:28" ht="15" customHeight="1" x14ac:dyDescent="0.25">
      <c r="A791" s="56"/>
      <c r="B791" s="52"/>
      <c r="C791" s="52"/>
      <c r="D791" s="59"/>
      <c r="E791" s="12">
        <v>126.61</v>
      </c>
      <c r="F791" s="14">
        <v>149.4</v>
      </c>
      <c r="G791" s="12">
        <v>259500</v>
      </c>
      <c r="H791" s="6">
        <f t="shared" si="447"/>
        <v>126.61</v>
      </c>
      <c r="I791" s="12" t="s">
        <v>1630</v>
      </c>
      <c r="J791" s="6">
        <f t="shared" si="468"/>
        <v>149.4</v>
      </c>
      <c r="K791" s="47"/>
      <c r="L791" s="48"/>
      <c r="M791" s="51"/>
      <c r="N791" s="12"/>
      <c r="O791" s="12"/>
      <c r="P791" s="12"/>
      <c r="Q791" s="6">
        <f t="shared" si="450"/>
        <v>0</v>
      </c>
      <c r="R791" s="12" t="s">
        <v>1632</v>
      </c>
      <c r="S791" s="6">
        <v>166.78</v>
      </c>
      <c r="T791" s="47"/>
      <c r="U791" s="48"/>
      <c r="V791" s="51"/>
      <c r="W791" s="12" t="s">
        <v>1781</v>
      </c>
      <c r="X791" s="14">
        <v>31.06</v>
      </c>
      <c r="Y791" s="14">
        <v>2158</v>
      </c>
      <c r="Z791" s="47"/>
      <c r="AA791" s="48"/>
      <c r="AB791" s="51"/>
    </row>
    <row r="792" spans="1:28" ht="15" customHeight="1" x14ac:dyDescent="0.25">
      <c r="A792" s="56"/>
      <c r="B792" s="52"/>
      <c r="C792" s="52" t="s">
        <v>498</v>
      </c>
      <c r="D792" s="60" t="s">
        <v>501</v>
      </c>
      <c r="E792" s="12">
        <v>103.91</v>
      </c>
      <c r="F792" s="14">
        <v>122.62</v>
      </c>
      <c r="G792" s="35">
        <v>7400</v>
      </c>
      <c r="H792" s="6">
        <f t="shared" si="447"/>
        <v>103.91</v>
      </c>
      <c r="I792" s="12" t="s">
        <v>1629</v>
      </c>
      <c r="J792" s="6">
        <f t="shared" si="468"/>
        <v>122.62</v>
      </c>
      <c r="K792" s="47">
        <f t="shared" ref="K792" si="471">J793/J792*100</f>
        <v>123.2833143043549</v>
      </c>
      <c r="L792" s="48" t="s">
        <v>1642</v>
      </c>
      <c r="M792" s="51">
        <v>41626</v>
      </c>
      <c r="N792" s="12"/>
      <c r="O792" s="12"/>
      <c r="P792" s="35"/>
      <c r="Q792" s="6">
        <f t="shared" si="450"/>
        <v>0</v>
      </c>
      <c r="R792" s="12" t="s">
        <v>1631</v>
      </c>
      <c r="S792" s="6">
        <v>151.16999999999999</v>
      </c>
      <c r="T792" s="47">
        <f t="shared" si="452"/>
        <v>108.7252761791361</v>
      </c>
      <c r="U792" s="48" t="s">
        <v>1657</v>
      </c>
      <c r="V792" s="51">
        <v>41990</v>
      </c>
      <c r="W792" s="12" t="s">
        <v>1780</v>
      </c>
      <c r="X792" s="14">
        <v>26.67</v>
      </c>
      <c r="Y792" s="14">
        <v>1943.8</v>
      </c>
      <c r="Z792" s="47"/>
      <c r="AA792" s="48" t="s">
        <v>1830</v>
      </c>
      <c r="AB792" s="51">
        <v>42338</v>
      </c>
    </row>
    <row r="793" spans="1:28" ht="15" customHeight="1" x14ac:dyDescent="0.25">
      <c r="A793" s="56"/>
      <c r="B793" s="52"/>
      <c r="C793" s="52"/>
      <c r="D793" s="59"/>
      <c r="E793" s="12">
        <v>128.11000000000001</v>
      </c>
      <c r="F793" s="14">
        <v>151.16999999999999</v>
      </c>
      <c r="G793" s="35">
        <v>7400</v>
      </c>
      <c r="H793" s="6">
        <f t="shared" si="447"/>
        <v>128.11000000000001</v>
      </c>
      <c r="I793" s="12" t="s">
        <v>1630</v>
      </c>
      <c r="J793" s="6">
        <f t="shared" si="468"/>
        <v>151.16999999999999</v>
      </c>
      <c r="K793" s="47"/>
      <c r="L793" s="48"/>
      <c r="M793" s="51"/>
      <c r="N793" s="12"/>
      <c r="O793" s="12"/>
      <c r="P793" s="35"/>
      <c r="Q793" s="6">
        <f t="shared" si="450"/>
        <v>0</v>
      </c>
      <c r="R793" s="12" t="s">
        <v>1632</v>
      </c>
      <c r="S793" s="6">
        <v>164.36</v>
      </c>
      <c r="T793" s="47"/>
      <c r="U793" s="48"/>
      <c r="V793" s="51"/>
      <c r="W793" s="12" t="s">
        <v>1781</v>
      </c>
      <c r="X793" s="14">
        <v>31.06</v>
      </c>
      <c r="Y793" s="14">
        <v>2008.02</v>
      </c>
      <c r="Z793" s="47"/>
      <c r="AA793" s="48"/>
      <c r="AB793" s="51"/>
    </row>
    <row r="794" spans="1:28" ht="15" customHeight="1" x14ac:dyDescent="0.25">
      <c r="A794" s="56"/>
      <c r="B794" s="52"/>
      <c r="C794" s="52" t="s">
        <v>500</v>
      </c>
      <c r="D794" s="60" t="s">
        <v>503</v>
      </c>
      <c r="E794" s="12">
        <v>130.06</v>
      </c>
      <c r="F794" s="14">
        <v>153.47</v>
      </c>
      <c r="G794" s="35">
        <v>215700</v>
      </c>
      <c r="H794" s="6">
        <f t="shared" si="447"/>
        <v>130.06</v>
      </c>
      <c r="I794" s="12" t="s">
        <v>1629</v>
      </c>
      <c r="J794" s="6">
        <f t="shared" si="468"/>
        <v>153.47</v>
      </c>
      <c r="K794" s="47">
        <f t="shared" ref="K794" si="472">J795/J794*100</f>
        <v>105.40822310549294</v>
      </c>
      <c r="L794" s="48" t="s">
        <v>1642</v>
      </c>
      <c r="M794" s="51">
        <v>41626</v>
      </c>
      <c r="N794" s="12"/>
      <c r="O794" s="12"/>
      <c r="P794" s="35"/>
      <c r="Q794" s="6">
        <f t="shared" si="450"/>
        <v>0</v>
      </c>
      <c r="R794" s="12" t="s">
        <v>1631</v>
      </c>
      <c r="S794" s="6">
        <v>161.77000000000001</v>
      </c>
      <c r="T794" s="47">
        <f t="shared" si="452"/>
        <v>111.27526735488655</v>
      </c>
      <c r="U794" s="48" t="s">
        <v>1657</v>
      </c>
      <c r="V794" s="51">
        <v>41990</v>
      </c>
      <c r="W794" s="12" t="s">
        <v>1780</v>
      </c>
      <c r="X794" s="14">
        <v>32.19</v>
      </c>
      <c r="Y794" s="14">
        <v>2126.6999999999998</v>
      </c>
      <c r="Z794" s="47"/>
      <c r="AA794" s="48" t="s">
        <v>1830</v>
      </c>
      <c r="AB794" s="51">
        <v>42338</v>
      </c>
    </row>
    <row r="795" spans="1:28" ht="15" customHeight="1" x14ac:dyDescent="0.25">
      <c r="A795" s="56"/>
      <c r="B795" s="52"/>
      <c r="C795" s="52"/>
      <c r="D795" s="59"/>
      <c r="E795" s="12">
        <v>137.09</v>
      </c>
      <c r="F795" s="14">
        <v>161.77000000000001</v>
      </c>
      <c r="G795" s="35">
        <v>215700</v>
      </c>
      <c r="H795" s="6">
        <f t="shared" si="447"/>
        <v>137.09</v>
      </c>
      <c r="I795" s="12" t="s">
        <v>1630</v>
      </c>
      <c r="J795" s="6">
        <f t="shared" si="468"/>
        <v>161.77000000000001</v>
      </c>
      <c r="K795" s="47"/>
      <c r="L795" s="48"/>
      <c r="M795" s="51"/>
      <c r="N795" s="12"/>
      <c r="O795" s="12"/>
      <c r="P795" s="35"/>
      <c r="Q795" s="6">
        <f t="shared" si="450"/>
        <v>0</v>
      </c>
      <c r="R795" s="12" t="s">
        <v>1632</v>
      </c>
      <c r="S795" s="6">
        <v>180.01</v>
      </c>
      <c r="T795" s="47"/>
      <c r="U795" s="48"/>
      <c r="V795" s="51"/>
      <c r="W795" s="12" t="s">
        <v>1781</v>
      </c>
      <c r="X795" s="14">
        <v>34.36</v>
      </c>
      <c r="Y795" s="14">
        <v>2255.58</v>
      </c>
      <c r="Z795" s="47"/>
      <c r="AA795" s="48"/>
      <c r="AB795" s="51"/>
    </row>
    <row r="796" spans="1:28" ht="15" hidden="1" customHeight="1" x14ac:dyDescent="0.25">
      <c r="A796" s="56"/>
      <c r="B796" s="52"/>
      <c r="C796" s="52" t="s">
        <v>502</v>
      </c>
      <c r="D796" s="60" t="s">
        <v>505</v>
      </c>
      <c r="E796" s="14">
        <v>170.81</v>
      </c>
      <c r="F796" s="14">
        <v>201.5558</v>
      </c>
      <c r="G796" s="35">
        <v>22600</v>
      </c>
      <c r="H796" s="6">
        <f t="shared" si="447"/>
        <v>170.81</v>
      </c>
      <c r="I796" s="12" t="s">
        <v>1629</v>
      </c>
      <c r="J796" s="6">
        <f t="shared" si="468"/>
        <v>201.5558</v>
      </c>
      <c r="K796" s="47">
        <f t="shared" ref="K796" si="473">J797/J796*100</f>
        <v>101.76804636730871</v>
      </c>
      <c r="L796" s="48" t="s">
        <v>1643</v>
      </c>
      <c r="M796" s="51">
        <v>41626</v>
      </c>
      <c r="N796" s="12"/>
      <c r="O796" s="12"/>
      <c r="P796" s="35"/>
      <c r="Q796" s="6">
        <f t="shared" si="450"/>
        <v>0</v>
      </c>
      <c r="R796" s="12" t="s">
        <v>1631</v>
      </c>
      <c r="S796" s="6">
        <v>179.3836</v>
      </c>
      <c r="T796" s="47">
        <f t="shared" si="452"/>
        <v>105.53216682015525</v>
      </c>
      <c r="U796" s="48" t="s">
        <v>1657</v>
      </c>
      <c r="V796" s="51">
        <v>41990</v>
      </c>
      <c r="W796" s="12" t="s">
        <v>1780</v>
      </c>
      <c r="X796" s="12"/>
      <c r="Y796" s="12"/>
      <c r="Z796" s="47"/>
      <c r="AA796" s="48"/>
      <c r="AB796" s="51"/>
    </row>
    <row r="797" spans="1:28" ht="15" hidden="1" customHeight="1" x14ac:dyDescent="0.25">
      <c r="A797" s="56"/>
      <c r="B797" s="52"/>
      <c r="C797" s="52"/>
      <c r="D797" s="59"/>
      <c r="E797" s="14">
        <v>173.83</v>
      </c>
      <c r="F797" s="14">
        <v>205.11940000000001</v>
      </c>
      <c r="G797" s="35">
        <v>22600</v>
      </c>
      <c r="H797" s="6">
        <f t="shared" si="447"/>
        <v>173.83</v>
      </c>
      <c r="I797" s="12" t="s">
        <v>1630</v>
      </c>
      <c r="J797" s="6">
        <f t="shared" si="468"/>
        <v>205.11940000000001</v>
      </c>
      <c r="K797" s="47"/>
      <c r="L797" s="48"/>
      <c r="M797" s="51"/>
      <c r="N797" s="12"/>
      <c r="O797" s="12"/>
      <c r="P797" s="35"/>
      <c r="Q797" s="6">
        <f t="shared" si="450"/>
        <v>0</v>
      </c>
      <c r="R797" s="12" t="s">
        <v>1632</v>
      </c>
      <c r="S797" s="6">
        <v>189.3074</v>
      </c>
      <c r="T797" s="47"/>
      <c r="U797" s="48"/>
      <c r="V797" s="51"/>
      <c r="W797" s="12" t="s">
        <v>1781</v>
      </c>
      <c r="X797" s="12"/>
      <c r="Y797" s="12"/>
      <c r="Z797" s="47"/>
      <c r="AA797" s="48"/>
      <c r="AB797" s="51"/>
    </row>
    <row r="798" spans="1:28" ht="15" hidden="1" customHeight="1" x14ac:dyDescent="0.25">
      <c r="A798" s="56"/>
      <c r="B798" s="52"/>
      <c r="C798" s="52" t="s">
        <v>504</v>
      </c>
      <c r="D798" s="59" t="s">
        <v>507</v>
      </c>
      <c r="E798" s="14">
        <v>193.27</v>
      </c>
      <c r="F798" s="14">
        <v>228.05860000000001</v>
      </c>
      <c r="G798" s="12">
        <v>5900</v>
      </c>
      <c r="H798" s="6">
        <f t="shared" si="447"/>
        <v>193.27</v>
      </c>
      <c r="I798" s="12" t="s">
        <v>1629</v>
      </c>
      <c r="J798" s="6">
        <f t="shared" si="468"/>
        <v>228.05860000000001</v>
      </c>
      <c r="K798" s="47">
        <f t="shared" ref="K798" si="474">J799/J798*100</f>
        <v>97.376726858798548</v>
      </c>
      <c r="L798" s="48" t="s">
        <v>1643</v>
      </c>
      <c r="M798" s="51">
        <v>41626</v>
      </c>
      <c r="N798" s="12"/>
      <c r="O798" s="12"/>
      <c r="P798" s="12"/>
      <c r="Q798" s="6">
        <f t="shared" si="450"/>
        <v>0</v>
      </c>
      <c r="R798" s="12" t="s">
        <v>1631</v>
      </c>
      <c r="S798" s="6">
        <v>160.1378</v>
      </c>
      <c r="T798" s="47">
        <f t="shared" si="452"/>
        <v>105.99071549627882</v>
      </c>
      <c r="U798" s="48" t="s">
        <v>1657</v>
      </c>
      <c r="V798" s="51">
        <v>41990</v>
      </c>
      <c r="W798" s="12" t="s">
        <v>1780</v>
      </c>
      <c r="X798" s="12"/>
      <c r="Y798" s="12"/>
      <c r="Z798" s="47"/>
      <c r="AA798" s="48"/>
      <c r="AB798" s="51"/>
    </row>
    <row r="799" spans="1:28" ht="15" hidden="1" customHeight="1" x14ac:dyDescent="0.25">
      <c r="A799" s="56"/>
      <c r="B799" s="52"/>
      <c r="C799" s="52"/>
      <c r="D799" s="59"/>
      <c r="E799" s="14">
        <v>188.2</v>
      </c>
      <c r="F799" s="14">
        <v>222.07599999999996</v>
      </c>
      <c r="G799" s="12">
        <v>5900</v>
      </c>
      <c r="H799" s="6">
        <f t="shared" si="447"/>
        <v>188.2</v>
      </c>
      <c r="I799" s="12" t="s">
        <v>1630</v>
      </c>
      <c r="J799" s="6">
        <f t="shared" si="468"/>
        <v>222.07599999999996</v>
      </c>
      <c r="K799" s="47"/>
      <c r="L799" s="48"/>
      <c r="M799" s="51"/>
      <c r="N799" s="12"/>
      <c r="O799" s="12"/>
      <c r="P799" s="12"/>
      <c r="Q799" s="6">
        <f t="shared" si="450"/>
        <v>0</v>
      </c>
      <c r="R799" s="12" t="s">
        <v>1632</v>
      </c>
      <c r="S799" s="6">
        <v>169.7312</v>
      </c>
      <c r="T799" s="47"/>
      <c r="U799" s="48"/>
      <c r="V799" s="51"/>
      <c r="W799" s="12" t="s">
        <v>1781</v>
      </c>
      <c r="X799" s="12"/>
      <c r="Y799" s="12"/>
      <c r="Z799" s="47"/>
      <c r="AA799" s="48"/>
      <c r="AB799" s="51"/>
    </row>
    <row r="800" spans="1:28" ht="15" hidden="1" customHeight="1" x14ac:dyDescent="0.25">
      <c r="A800" s="56"/>
      <c r="B800" s="52"/>
      <c r="C800" s="52" t="s">
        <v>506</v>
      </c>
      <c r="D800" s="59" t="s">
        <v>509</v>
      </c>
      <c r="E800" s="14">
        <v>207.88</v>
      </c>
      <c r="F800" s="14">
        <v>245.29839999999999</v>
      </c>
      <c r="G800" s="35">
        <v>4200</v>
      </c>
      <c r="H800" s="6">
        <f t="shared" si="447"/>
        <v>207.88</v>
      </c>
      <c r="I800" s="12" t="s">
        <v>1629</v>
      </c>
      <c r="J800" s="6">
        <f t="shared" si="468"/>
        <v>245.29839999999999</v>
      </c>
      <c r="K800" s="47">
        <f t="shared" ref="K800" si="475">J801/J800*100</f>
        <v>97.753511641331542</v>
      </c>
      <c r="L800" s="48" t="s">
        <v>1643</v>
      </c>
      <c r="M800" s="51">
        <v>41626</v>
      </c>
      <c r="N800" s="12"/>
      <c r="O800" s="12"/>
      <c r="P800" s="35"/>
      <c r="Q800" s="6">
        <f t="shared" si="450"/>
        <v>0</v>
      </c>
      <c r="R800" s="12" t="s">
        <v>1631</v>
      </c>
      <c r="S800" s="6">
        <v>180.84679999999997</v>
      </c>
      <c r="T800" s="47">
        <f t="shared" si="452"/>
        <v>106.50528513636957</v>
      </c>
      <c r="U800" s="48" t="s">
        <v>1657</v>
      </c>
      <c r="V800" s="51">
        <v>41990</v>
      </c>
      <c r="W800" s="12" t="s">
        <v>1780</v>
      </c>
      <c r="X800" s="12"/>
      <c r="Y800" s="12"/>
      <c r="Z800" s="47"/>
      <c r="AA800" s="48"/>
      <c r="AB800" s="51"/>
    </row>
    <row r="801" spans="1:28" ht="15" hidden="1" customHeight="1" x14ac:dyDescent="0.25">
      <c r="A801" s="56"/>
      <c r="B801" s="52"/>
      <c r="C801" s="52"/>
      <c r="D801" s="59"/>
      <c r="E801" s="14">
        <v>203.21</v>
      </c>
      <c r="F801" s="14">
        <v>239.7878</v>
      </c>
      <c r="G801" s="35">
        <v>4200</v>
      </c>
      <c r="H801" s="6">
        <f t="shared" si="447"/>
        <v>203.21</v>
      </c>
      <c r="I801" s="12" t="s">
        <v>1630</v>
      </c>
      <c r="J801" s="6">
        <f t="shared" si="468"/>
        <v>239.7878</v>
      </c>
      <c r="K801" s="47"/>
      <c r="L801" s="48"/>
      <c r="M801" s="51"/>
      <c r="N801" s="12"/>
      <c r="O801" s="12"/>
      <c r="P801" s="35"/>
      <c r="Q801" s="6">
        <f t="shared" si="450"/>
        <v>0</v>
      </c>
      <c r="R801" s="12" t="s">
        <v>1632</v>
      </c>
      <c r="S801" s="6">
        <v>192.61139999999997</v>
      </c>
      <c r="T801" s="47"/>
      <c r="U801" s="48"/>
      <c r="V801" s="51"/>
      <c r="W801" s="12" t="s">
        <v>1781</v>
      </c>
      <c r="X801" s="12"/>
      <c r="Y801" s="12"/>
      <c r="Z801" s="47"/>
      <c r="AA801" s="48"/>
      <c r="AB801" s="51"/>
    </row>
    <row r="802" spans="1:28" ht="15" hidden="1" customHeight="1" x14ac:dyDescent="0.25">
      <c r="A802" s="56"/>
      <c r="B802" s="52"/>
      <c r="C802" s="52" t="s">
        <v>508</v>
      </c>
      <c r="D802" s="59" t="s">
        <v>511</v>
      </c>
      <c r="E802" s="14">
        <v>199.18</v>
      </c>
      <c r="F802" s="14">
        <v>235.0324</v>
      </c>
      <c r="G802" s="35">
        <v>1900</v>
      </c>
      <c r="H802" s="6">
        <f t="shared" si="447"/>
        <v>199.18</v>
      </c>
      <c r="I802" s="12" t="s">
        <v>1629</v>
      </c>
      <c r="J802" s="6">
        <f t="shared" si="468"/>
        <v>235.0324</v>
      </c>
      <c r="K802" s="47">
        <f t="shared" ref="K802" si="476">J803/J802*100</f>
        <v>97.273822672959128</v>
      </c>
      <c r="L802" s="48" t="s">
        <v>1643</v>
      </c>
      <c r="M802" s="51">
        <v>41626</v>
      </c>
      <c r="N802" s="12"/>
      <c r="O802" s="12"/>
      <c r="P802" s="35"/>
      <c r="Q802" s="6">
        <f t="shared" si="450"/>
        <v>0</v>
      </c>
      <c r="R802" s="12" t="s">
        <v>1631</v>
      </c>
      <c r="S802" s="6">
        <v>165.28259999999997</v>
      </c>
      <c r="T802" s="47">
        <f t="shared" si="452"/>
        <v>106.06125508674236</v>
      </c>
      <c r="U802" s="48" t="s">
        <v>1657</v>
      </c>
      <c r="V802" s="51">
        <v>41990</v>
      </c>
      <c r="W802" s="12" t="s">
        <v>1780</v>
      </c>
      <c r="X802" s="12"/>
      <c r="Y802" s="12"/>
      <c r="Z802" s="47"/>
      <c r="AA802" s="48"/>
      <c r="AB802" s="51"/>
    </row>
    <row r="803" spans="1:28" ht="15" hidden="1" customHeight="1" x14ac:dyDescent="0.25">
      <c r="A803" s="56"/>
      <c r="B803" s="52"/>
      <c r="C803" s="52"/>
      <c r="D803" s="59"/>
      <c r="E803" s="14">
        <v>193.75</v>
      </c>
      <c r="F803" s="14">
        <v>228.625</v>
      </c>
      <c r="G803" s="35">
        <v>1900</v>
      </c>
      <c r="H803" s="6">
        <f t="shared" si="447"/>
        <v>193.75</v>
      </c>
      <c r="I803" s="12" t="s">
        <v>1630</v>
      </c>
      <c r="J803" s="6">
        <f t="shared" si="468"/>
        <v>228.625</v>
      </c>
      <c r="K803" s="47"/>
      <c r="L803" s="48"/>
      <c r="M803" s="51"/>
      <c r="N803" s="12"/>
      <c r="O803" s="12"/>
      <c r="P803" s="35"/>
      <c r="Q803" s="6">
        <f t="shared" si="450"/>
        <v>0</v>
      </c>
      <c r="R803" s="12" t="s">
        <v>1632</v>
      </c>
      <c r="S803" s="6">
        <v>175.30079999999998</v>
      </c>
      <c r="T803" s="47"/>
      <c r="U803" s="48"/>
      <c r="V803" s="51"/>
      <c r="W803" s="12" t="s">
        <v>1781</v>
      </c>
      <c r="X803" s="12"/>
      <c r="Y803" s="12"/>
      <c r="Z803" s="47"/>
      <c r="AA803" s="48"/>
      <c r="AB803" s="51"/>
    </row>
    <row r="804" spans="1:28" ht="15" hidden="1" customHeight="1" x14ac:dyDescent="0.25">
      <c r="A804" s="56"/>
      <c r="B804" s="52"/>
      <c r="C804" s="52" t="s">
        <v>510</v>
      </c>
      <c r="D804" s="59" t="s">
        <v>513</v>
      </c>
      <c r="E804" s="14">
        <v>227.21</v>
      </c>
      <c r="F804" s="14">
        <v>268.1078</v>
      </c>
      <c r="G804" s="12">
        <v>2800</v>
      </c>
      <c r="H804" s="6">
        <f t="shared" si="447"/>
        <v>227.21</v>
      </c>
      <c r="I804" s="12" t="s">
        <v>1629</v>
      </c>
      <c r="J804" s="6">
        <f t="shared" si="468"/>
        <v>268.1078</v>
      </c>
      <c r="K804" s="47">
        <f t="shared" ref="K804" si="477">J805/J804*100</f>
        <v>97.218432287311302</v>
      </c>
      <c r="L804" s="48" t="s">
        <v>1643</v>
      </c>
      <c r="M804" s="51">
        <v>41626</v>
      </c>
      <c r="N804" s="12"/>
      <c r="O804" s="12"/>
      <c r="P804" s="12"/>
      <c r="Q804" s="6">
        <f t="shared" si="450"/>
        <v>0</v>
      </c>
      <c r="R804" s="12" t="s">
        <v>1631</v>
      </c>
      <c r="S804" s="6">
        <v>197.30779999999999</v>
      </c>
      <c r="T804" s="47">
        <f t="shared" si="452"/>
        <v>106.53070988577238</v>
      </c>
      <c r="U804" s="48" t="s">
        <v>1657</v>
      </c>
      <c r="V804" s="51">
        <v>41990</v>
      </c>
      <c r="W804" s="12" t="s">
        <v>1780</v>
      </c>
      <c r="X804" s="12"/>
      <c r="Y804" s="12"/>
      <c r="Z804" s="47"/>
      <c r="AA804" s="48"/>
      <c r="AB804" s="51"/>
    </row>
    <row r="805" spans="1:28" ht="15" hidden="1" customHeight="1" x14ac:dyDescent="0.25">
      <c r="A805" s="56"/>
      <c r="B805" s="52"/>
      <c r="C805" s="52"/>
      <c r="D805" s="59"/>
      <c r="E805" s="14">
        <v>220.89</v>
      </c>
      <c r="F805" s="14">
        <v>260.65019999999998</v>
      </c>
      <c r="G805" s="12">
        <v>2800</v>
      </c>
      <c r="H805" s="6">
        <f t="shared" si="447"/>
        <v>220.89</v>
      </c>
      <c r="I805" s="12" t="s">
        <v>1630</v>
      </c>
      <c r="J805" s="6">
        <f t="shared" si="468"/>
        <v>260.65019999999998</v>
      </c>
      <c r="K805" s="47"/>
      <c r="L805" s="48"/>
      <c r="M805" s="51"/>
      <c r="N805" s="12"/>
      <c r="O805" s="12"/>
      <c r="P805" s="12"/>
      <c r="Q805" s="6">
        <f t="shared" si="450"/>
        <v>0</v>
      </c>
      <c r="R805" s="12" t="s">
        <v>1632</v>
      </c>
      <c r="S805" s="6">
        <v>210.1934</v>
      </c>
      <c r="T805" s="47"/>
      <c r="U805" s="48"/>
      <c r="V805" s="51"/>
      <c r="W805" s="12" t="s">
        <v>1781</v>
      </c>
      <c r="X805" s="12"/>
      <c r="Y805" s="12"/>
      <c r="Z805" s="47"/>
      <c r="AA805" s="48"/>
      <c r="AB805" s="51"/>
    </row>
    <row r="806" spans="1:28" ht="15" hidden="1" customHeight="1" x14ac:dyDescent="0.25">
      <c r="A806" s="56"/>
      <c r="B806" s="52"/>
      <c r="C806" s="52" t="s">
        <v>512</v>
      </c>
      <c r="D806" s="59" t="s">
        <v>515</v>
      </c>
      <c r="E806" s="14">
        <v>199.46</v>
      </c>
      <c r="F806" s="14">
        <v>235.36279999999999</v>
      </c>
      <c r="G806" s="35">
        <v>21600</v>
      </c>
      <c r="H806" s="6">
        <f t="shared" si="447"/>
        <v>199.46</v>
      </c>
      <c r="I806" s="12" t="s">
        <v>1629</v>
      </c>
      <c r="J806" s="6">
        <f t="shared" si="468"/>
        <v>235.36279999999999</v>
      </c>
      <c r="K806" s="47">
        <f t="shared" ref="K806" si="478">J807/J806*100</f>
        <v>97.167351849994986</v>
      </c>
      <c r="L806" s="48" t="s">
        <v>1643</v>
      </c>
      <c r="M806" s="51">
        <v>41626</v>
      </c>
      <c r="N806" s="12"/>
      <c r="O806" s="12"/>
      <c r="P806" s="35"/>
      <c r="Q806" s="6">
        <f t="shared" si="450"/>
        <v>0</v>
      </c>
      <c r="R806" s="12" t="s">
        <v>1631</v>
      </c>
      <c r="S806" s="6">
        <v>0</v>
      </c>
      <c r="T806" s="47" t="e">
        <f t="shared" si="452"/>
        <v>#DIV/0!</v>
      </c>
      <c r="U806" s="48" t="s">
        <v>1657</v>
      </c>
      <c r="V806" s="51">
        <v>41990</v>
      </c>
      <c r="W806" s="12" t="s">
        <v>1780</v>
      </c>
      <c r="X806" s="12"/>
      <c r="Y806" s="12"/>
      <c r="Z806" s="47"/>
      <c r="AA806" s="48"/>
      <c r="AB806" s="51"/>
    </row>
    <row r="807" spans="1:28" ht="15" hidden="1" customHeight="1" x14ac:dyDescent="0.25">
      <c r="A807" s="56"/>
      <c r="B807" s="52"/>
      <c r="C807" s="52"/>
      <c r="D807" s="59"/>
      <c r="E807" s="14">
        <v>193.81</v>
      </c>
      <c r="F807" s="14">
        <v>228.69579999999999</v>
      </c>
      <c r="G807" s="35">
        <v>21600</v>
      </c>
      <c r="H807" s="6">
        <f t="shared" si="447"/>
        <v>193.81</v>
      </c>
      <c r="I807" s="12" t="s">
        <v>1630</v>
      </c>
      <c r="J807" s="6">
        <f t="shared" si="468"/>
        <v>228.69579999999999</v>
      </c>
      <c r="K807" s="47"/>
      <c r="L807" s="48"/>
      <c r="M807" s="51"/>
      <c r="N807" s="12"/>
      <c r="O807" s="12"/>
      <c r="P807" s="35"/>
      <c r="Q807" s="6">
        <f t="shared" si="450"/>
        <v>0</v>
      </c>
      <c r="R807" s="12" t="s">
        <v>1632</v>
      </c>
      <c r="S807" s="6">
        <v>0</v>
      </c>
      <c r="T807" s="47"/>
      <c r="U807" s="48"/>
      <c r="V807" s="51"/>
      <c r="W807" s="12" t="s">
        <v>1781</v>
      </c>
      <c r="X807" s="12"/>
      <c r="Y807" s="12"/>
      <c r="Z807" s="47"/>
      <c r="AA807" s="48"/>
      <c r="AB807" s="51"/>
    </row>
    <row r="808" spans="1:28" ht="15" hidden="1" customHeight="1" x14ac:dyDescent="0.25">
      <c r="A808" s="56"/>
      <c r="B808" s="52"/>
      <c r="C808" s="52" t="s">
        <v>514</v>
      </c>
      <c r="D808" s="59" t="s">
        <v>517</v>
      </c>
      <c r="E808" s="14">
        <v>86.56</v>
      </c>
      <c r="F808" s="14">
        <v>102.1408</v>
      </c>
      <c r="G808" s="35">
        <v>177700</v>
      </c>
      <c r="H808" s="6">
        <f t="shared" si="447"/>
        <v>86.56</v>
      </c>
      <c r="I808" s="12" t="s">
        <v>1629</v>
      </c>
      <c r="J808" s="6">
        <f t="shared" si="468"/>
        <v>102.1408</v>
      </c>
      <c r="K808" s="47">
        <f t="shared" ref="K808" si="479">J809/J808*100</f>
        <v>105.69547134935304</v>
      </c>
      <c r="L808" s="48" t="s">
        <v>1643</v>
      </c>
      <c r="M808" s="51">
        <v>41626</v>
      </c>
      <c r="N808" s="12"/>
      <c r="O808" s="12"/>
      <c r="P808" s="35"/>
      <c r="Q808" s="6">
        <f t="shared" si="450"/>
        <v>0</v>
      </c>
      <c r="R808" s="12" t="s">
        <v>1631</v>
      </c>
      <c r="S808" s="6">
        <v>107.95819999999999</v>
      </c>
      <c r="T808" s="47">
        <f t="shared" si="452"/>
        <v>113.18176849928953</v>
      </c>
      <c r="U808" s="48" t="s">
        <v>1657</v>
      </c>
      <c r="V808" s="51">
        <v>41990</v>
      </c>
      <c r="W808" s="12" t="s">
        <v>1780</v>
      </c>
      <c r="X808" s="12"/>
      <c r="Y808" s="12"/>
      <c r="Z808" s="47"/>
      <c r="AA808" s="48"/>
      <c r="AB808" s="51"/>
    </row>
    <row r="809" spans="1:28" ht="15" hidden="1" customHeight="1" x14ac:dyDescent="0.25">
      <c r="A809" s="56"/>
      <c r="B809" s="52"/>
      <c r="C809" s="52"/>
      <c r="D809" s="59"/>
      <c r="E809" s="14">
        <v>91.49</v>
      </c>
      <c r="F809" s="14">
        <v>107.95819999999999</v>
      </c>
      <c r="G809" s="35">
        <v>177700</v>
      </c>
      <c r="H809" s="6">
        <f t="shared" si="447"/>
        <v>91.49</v>
      </c>
      <c r="I809" s="12" t="s">
        <v>1630</v>
      </c>
      <c r="J809" s="6">
        <f t="shared" si="468"/>
        <v>107.95819999999999</v>
      </c>
      <c r="K809" s="47"/>
      <c r="L809" s="48"/>
      <c r="M809" s="51"/>
      <c r="N809" s="12"/>
      <c r="O809" s="12"/>
      <c r="P809" s="35"/>
      <c r="Q809" s="6">
        <f t="shared" si="450"/>
        <v>0</v>
      </c>
      <c r="R809" s="12" t="s">
        <v>1632</v>
      </c>
      <c r="S809" s="6">
        <v>122.18899999999999</v>
      </c>
      <c r="T809" s="47"/>
      <c r="U809" s="48"/>
      <c r="V809" s="51"/>
      <c r="W809" s="12" t="s">
        <v>1781</v>
      </c>
      <c r="X809" s="12"/>
      <c r="Y809" s="12"/>
      <c r="Z809" s="47"/>
      <c r="AA809" s="48"/>
      <c r="AB809" s="51"/>
    </row>
    <row r="810" spans="1:28" ht="15" hidden="1" customHeight="1" x14ac:dyDescent="0.25">
      <c r="A810" s="56"/>
      <c r="B810" s="52"/>
      <c r="C810" s="52" t="s">
        <v>516</v>
      </c>
      <c r="D810" s="59" t="s">
        <v>519</v>
      </c>
      <c r="E810" s="12">
        <v>102.85</v>
      </c>
      <c r="F810" s="14">
        <v>121.36299999999999</v>
      </c>
      <c r="G810" s="12">
        <v>5000</v>
      </c>
      <c r="H810" s="6">
        <f t="shared" si="447"/>
        <v>102.85</v>
      </c>
      <c r="I810" s="12" t="s">
        <v>1629</v>
      </c>
      <c r="J810" s="6">
        <f t="shared" si="468"/>
        <v>121.36299999999999</v>
      </c>
      <c r="K810" s="47">
        <f t="shared" ref="K810" si="480">J811/J810*100</f>
        <v>105.26981040350026</v>
      </c>
      <c r="L810" s="48" t="s">
        <v>1643</v>
      </c>
      <c r="M810" s="51">
        <v>41626</v>
      </c>
      <c r="N810" s="12"/>
      <c r="O810" s="12"/>
      <c r="P810" s="12"/>
      <c r="Q810" s="6">
        <f t="shared" si="450"/>
        <v>0</v>
      </c>
      <c r="R810" s="12" t="s">
        <v>1631</v>
      </c>
      <c r="S810" s="6">
        <v>130.76759999999999</v>
      </c>
      <c r="T810" s="47">
        <f t="shared" si="452"/>
        <v>112.76845334777117</v>
      </c>
      <c r="U810" s="48" t="s">
        <v>1657</v>
      </c>
      <c r="V810" s="51">
        <v>41990</v>
      </c>
      <c r="W810" s="12" t="s">
        <v>1780</v>
      </c>
      <c r="X810" s="12"/>
      <c r="Y810" s="12"/>
      <c r="Z810" s="47"/>
      <c r="AA810" s="48"/>
      <c r="AB810" s="51"/>
    </row>
    <row r="811" spans="1:28" ht="15" hidden="1" customHeight="1" x14ac:dyDescent="0.25">
      <c r="A811" s="56"/>
      <c r="B811" s="52"/>
      <c r="C811" s="52"/>
      <c r="D811" s="59"/>
      <c r="E811" s="12">
        <v>108.27</v>
      </c>
      <c r="F811" s="14">
        <v>127.75859999999999</v>
      </c>
      <c r="G811" s="12">
        <v>5000</v>
      </c>
      <c r="H811" s="6">
        <f t="shared" si="447"/>
        <v>108.27</v>
      </c>
      <c r="I811" s="12" t="s">
        <v>1630</v>
      </c>
      <c r="J811" s="6">
        <f t="shared" si="468"/>
        <v>127.75859999999999</v>
      </c>
      <c r="K811" s="47"/>
      <c r="L811" s="48"/>
      <c r="M811" s="51"/>
      <c r="N811" s="12"/>
      <c r="O811" s="12"/>
      <c r="P811" s="12"/>
      <c r="Q811" s="6">
        <f t="shared" si="450"/>
        <v>0</v>
      </c>
      <c r="R811" s="12" t="s">
        <v>1632</v>
      </c>
      <c r="S811" s="6">
        <v>147.46459999999999</v>
      </c>
      <c r="T811" s="47"/>
      <c r="U811" s="48"/>
      <c r="V811" s="51"/>
      <c r="W811" s="12" t="s">
        <v>1781</v>
      </c>
      <c r="X811" s="12"/>
      <c r="Y811" s="12"/>
      <c r="Z811" s="47"/>
      <c r="AA811" s="48"/>
      <c r="AB811" s="51"/>
    </row>
    <row r="812" spans="1:28" ht="15" hidden="1" customHeight="1" x14ac:dyDescent="0.25">
      <c r="A812" s="56"/>
      <c r="B812" s="52"/>
      <c r="C812" s="52" t="s">
        <v>518</v>
      </c>
      <c r="D812" s="59" t="s">
        <v>521</v>
      </c>
      <c r="E812" s="12">
        <v>93.54</v>
      </c>
      <c r="F812" s="14">
        <v>110.3772</v>
      </c>
      <c r="G812" s="35">
        <v>700</v>
      </c>
      <c r="H812" s="6">
        <f t="shared" si="447"/>
        <v>93.54</v>
      </c>
      <c r="I812" s="12" t="s">
        <v>1629</v>
      </c>
      <c r="J812" s="6">
        <f t="shared" si="468"/>
        <v>110.3772</v>
      </c>
      <c r="K812" s="47">
        <f t="shared" ref="K812" si="481">J813/J812*100</f>
        <v>105.20632884327559</v>
      </c>
      <c r="L812" s="48" t="s">
        <v>1643</v>
      </c>
      <c r="M812" s="51">
        <v>41626</v>
      </c>
      <c r="N812" s="12"/>
      <c r="O812" s="12"/>
      <c r="P812" s="35"/>
      <c r="Q812" s="6">
        <f t="shared" si="450"/>
        <v>0</v>
      </c>
      <c r="R812" s="12" t="s">
        <v>1631</v>
      </c>
      <c r="S812" s="6">
        <v>116.12379999999999</v>
      </c>
      <c r="T812" s="47">
        <f t="shared" si="452"/>
        <v>113.48440199166751</v>
      </c>
      <c r="U812" s="48" t="s">
        <v>1657</v>
      </c>
      <c r="V812" s="51">
        <v>41990</v>
      </c>
      <c r="W812" s="12" t="s">
        <v>1780</v>
      </c>
      <c r="X812" s="12"/>
      <c r="Y812" s="12"/>
      <c r="Z812" s="47"/>
      <c r="AA812" s="48"/>
      <c r="AB812" s="51"/>
    </row>
    <row r="813" spans="1:28" ht="15" hidden="1" customHeight="1" x14ac:dyDescent="0.25">
      <c r="A813" s="56"/>
      <c r="B813" s="52"/>
      <c r="C813" s="52"/>
      <c r="D813" s="59"/>
      <c r="E813" s="12">
        <v>98.41</v>
      </c>
      <c r="F813" s="14">
        <v>116.12379999999999</v>
      </c>
      <c r="G813" s="35">
        <v>700</v>
      </c>
      <c r="H813" s="6">
        <f t="shared" si="447"/>
        <v>98.41</v>
      </c>
      <c r="I813" s="12" t="s">
        <v>1630</v>
      </c>
      <c r="J813" s="6">
        <f t="shared" si="468"/>
        <v>116.12379999999999</v>
      </c>
      <c r="K813" s="47"/>
      <c r="L813" s="48"/>
      <c r="M813" s="51"/>
      <c r="N813" s="12"/>
      <c r="O813" s="12"/>
      <c r="P813" s="35"/>
      <c r="Q813" s="6">
        <f t="shared" si="450"/>
        <v>0</v>
      </c>
      <c r="R813" s="12" t="s">
        <v>1632</v>
      </c>
      <c r="S813" s="6">
        <v>131.7824</v>
      </c>
      <c r="T813" s="47"/>
      <c r="U813" s="48"/>
      <c r="V813" s="51"/>
      <c r="W813" s="12" t="s">
        <v>1781</v>
      </c>
      <c r="X813" s="12"/>
      <c r="Y813" s="12"/>
      <c r="Z813" s="47"/>
      <c r="AA813" s="48"/>
      <c r="AB813" s="51"/>
    </row>
    <row r="814" spans="1:28" ht="15" hidden="1" customHeight="1" x14ac:dyDescent="0.25">
      <c r="A814" s="56"/>
      <c r="B814" s="52"/>
      <c r="C814" s="52" t="s">
        <v>520</v>
      </c>
      <c r="D814" s="60" t="s">
        <v>523</v>
      </c>
      <c r="E814" s="14">
        <v>177.7</v>
      </c>
      <c r="F814" s="14">
        <v>209.68599999999998</v>
      </c>
      <c r="G814" s="35">
        <v>21600</v>
      </c>
      <c r="H814" s="6">
        <f t="shared" si="447"/>
        <v>177.7</v>
      </c>
      <c r="I814" s="12" t="s">
        <v>1629</v>
      </c>
      <c r="J814" s="6">
        <f t="shared" si="468"/>
        <v>209.68599999999998</v>
      </c>
      <c r="K814" s="47">
        <f t="shared" ref="K814" si="482">J815/J814*100</f>
        <v>101.49127743387734</v>
      </c>
      <c r="L814" s="48" t="s">
        <v>1643</v>
      </c>
      <c r="M814" s="51">
        <v>41626</v>
      </c>
      <c r="N814" s="12"/>
      <c r="O814" s="12"/>
      <c r="P814" s="35"/>
      <c r="Q814" s="6">
        <f t="shared" si="450"/>
        <v>0</v>
      </c>
      <c r="R814" s="12" t="s">
        <v>1631</v>
      </c>
      <c r="S814" s="6">
        <v>186.2748</v>
      </c>
      <c r="T814" s="47">
        <f t="shared" si="452"/>
        <v>104.76371468389712</v>
      </c>
      <c r="U814" s="48" t="s">
        <v>1657</v>
      </c>
      <c r="V814" s="51">
        <v>41990</v>
      </c>
      <c r="W814" s="12" t="s">
        <v>1780</v>
      </c>
      <c r="X814" s="12"/>
      <c r="Y814" s="12"/>
      <c r="Z814" s="47"/>
      <c r="AA814" s="48"/>
      <c r="AB814" s="51"/>
    </row>
    <row r="815" spans="1:28" ht="15" hidden="1" customHeight="1" x14ac:dyDescent="0.25">
      <c r="A815" s="56"/>
      <c r="B815" s="52"/>
      <c r="C815" s="52"/>
      <c r="D815" s="59"/>
      <c r="E815" s="12">
        <v>180.35</v>
      </c>
      <c r="F815" s="14">
        <v>212.81299999999999</v>
      </c>
      <c r="G815" s="35">
        <v>21600</v>
      </c>
      <c r="H815" s="6">
        <f t="shared" si="447"/>
        <v>180.35</v>
      </c>
      <c r="I815" s="12" t="s">
        <v>1630</v>
      </c>
      <c r="J815" s="6">
        <f t="shared" si="468"/>
        <v>212.81299999999999</v>
      </c>
      <c r="K815" s="47"/>
      <c r="L815" s="48"/>
      <c r="M815" s="51"/>
      <c r="N815" s="12"/>
      <c r="O815" s="12"/>
      <c r="P815" s="35"/>
      <c r="Q815" s="6">
        <f t="shared" si="450"/>
        <v>0</v>
      </c>
      <c r="R815" s="12" t="s">
        <v>1632</v>
      </c>
      <c r="S815" s="6">
        <v>195.14839999999998</v>
      </c>
      <c r="T815" s="47"/>
      <c r="U815" s="48"/>
      <c r="V815" s="51"/>
      <c r="W815" s="12" t="s">
        <v>1781</v>
      </c>
      <c r="X815" s="12"/>
      <c r="Y815" s="12"/>
      <c r="Z815" s="47"/>
      <c r="AA815" s="48"/>
      <c r="AB815" s="51"/>
    </row>
    <row r="816" spans="1:28" ht="15" customHeight="1" x14ac:dyDescent="0.25">
      <c r="A816" s="56"/>
      <c r="B816" s="52"/>
      <c r="C816" s="52" t="s">
        <v>502</v>
      </c>
      <c r="D816" s="61" t="s">
        <v>524</v>
      </c>
      <c r="E816" s="12">
        <v>112.19</v>
      </c>
      <c r="F816" s="14">
        <v>132.38</v>
      </c>
      <c r="G816" s="12">
        <v>13323</v>
      </c>
      <c r="H816" s="6">
        <f t="shared" si="447"/>
        <v>112.19</v>
      </c>
      <c r="I816" s="12" t="s">
        <v>1629</v>
      </c>
      <c r="J816" s="6">
        <f t="shared" si="468"/>
        <v>132.38</v>
      </c>
      <c r="K816" s="47">
        <f t="shared" ref="K816" si="483">J817/J816*100</f>
        <v>103.30865689681221</v>
      </c>
      <c r="L816" s="48" t="s">
        <v>1643</v>
      </c>
      <c r="M816" s="51">
        <v>41626</v>
      </c>
      <c r="N816" s="12"/>
      <c r="O816" s="12"/>
      <c r="P816" s="12"/>
      <c r="Q816" s="6">
        <f t="shared" si="450"/>
        <v>0</v>
      </c>
      <c r="R816" s="12" t="s">
        <v>1631</v>
      </c>
      <c r="S816" s="6">
        <v>136.76</v>
      </c>
      <c r="T816" s="47">
        <f t="shared" si="452"/>
        <v>107.04153261187481</v>
      </c>
      <c r="U816" s="48" t="s">
        <v>1657</v>
      </c>
      <c r="V816" s="51">
        <v>41990</v>
      </c>
      <c r="W816" s="12" t="s">
        <v>1780</v>
      </c>
      <c r="X816" s="12">
        <v>23.92</v>
      </c>
      <c r="Y816" s="37">
        <v>2426.91</v>
      </c>
      <c r="Z816" s="47"/>
      <c r="AA816" s="48" t="s">
        <v>1829</v>
      </c>
      <c r="AB816" s="51">
        <v>42335</v>
      </c>
    </row>
    <row r="817" spans="1:28" ht="15" customHeight="1" x14ac:dyDescent="0.25">
      <c r="A817" s="56"/>
      <c r="B817" s="52"/>
      <c r="C817" s="52"/>
      <c r="D817" s="62"/>
      <c r="E817" s="14">
        <v>115.9</v>
      </c>
      <c r="F817" s="14">
        <v>136.76</v>
      </c>
      <c r="G817" s="12">
        <v>13323</v>
      </c>
      <c r="H817" s="6">
        <f t="shared" si="447"/>
        <v>115.9</v>
      </c>
      <c r="I817" s="12" t="s">
        <v>1630</v>
      </c>
      <c r="J817" s="6">
        <f t="shared" si="468"/>
        <v>136.76</v>
      </c>
      <c r="K817" s="47"/>
      <c r="L817" s="48"/>
      <c r="M817" s="51"/>
      <c r="N817" s="12"/>
      <c r="O817" s="12"/>
      <c r="P817" s="12"/>
      <c r="Q817" s="6">
        <f t="shared" si="450"/>
        <v>0</v>
      </c>
      <c r="R817" s="12" t="s">
        <v>1632</v>
      </c>
      <c r="S817" s="6">
        <v>146.38999999999999</v>
      </c>
      <c r="T817" s="47"/>
      <c r="U817" s="48"/>
      <c r="V817" s="51"/>
      <c r="W817" s="12" t="s">
        <v>1781</v>
      </c>
      <c r="X817" s="37">
        <v>25.43</v>
      </c>
      <c r="Y817" s="37">
        <v>2539.9499999999998</v>
      </c>
      <c r="Z817" s="47"/>
      <c r="AA817" s="48"/>
      <c r="AB817" s="51"/>
    </row>
    <row r="818" spans="1:28" ht="15" customHeight="1" x14ac:dyDescent="0.25">
      <c r="A818" s="56"/>
      <c r="B818" s="52"/>
      <c r="C818" s="52" t="s">
        <v>504</v>
      </c>
      <c r="D818" s="59" t="s">
        <v>525</v>
      </c>
      <c r="E818" s="12">
        <v>82.13</v>
      </c>
      <c r="F818" s="14">
        <v>96.92</v>
      </c>
      <c r="G818" s="35">
        <v>1700</v>
      </c>
      <c r="H818" s="6">
        <f t="shared" si="447"/>
        <v>82.13</v>
      </c>
      <c r="I818" s="12" t="s">
        <v>1629</v>
      </c>
      <c r="J818" s="6">
        <f t="shared" si="468"/>
        <v>96.92</v>
      </c>
      <c r="K818" s="47">
        <f t="shared" ref="K818" si="484">J819/J818*100</f>
        <v>105.46842756912918</v>
      </c>
      <c r="L818" s="48" t="s">
        <v>1644</v>
      </c>
      <c r="M818" s="51">
        <v>41626</v>
      </c>
      <c r="N818" s="12"/>
      <c r="O818" s="12"/>
      <c r="P818" s="35"/>
      <c r="Q818" s="6">
        <f t="shared" si="450"/>
        <v>0</v>
      </c>
      <c r="R818" s="12" t="s">
        <v>1631</v>
      </c>
      <c r="S818" s="6">
        <f>J819</f>
        <v>102.22</v>
      </c>
      <c r="T818" s="47">
        <f t="shared" si="452"/>
        <v>113.17746037957346</v>
      </c>
      <c r="U818" s="48" t="s">
        <v>1658</v>
      </c>
      <c r="V818" s="51">
        <v>41990</v>
      </c>
      <c r="W818" s="12" t="s">
        <v>1780</v>
      </c>
      <c r="X818" s="37">
        <v>23.92</v>
      </c>
      <c r="Y818" s="12">
        <v>1454.75</v>
      </c>
      <c r="Z818" s="47"/>
      <c r="AA818" s="48" t="s">
        <v>1837</v>
      </c>
      <c r="AB818" s="51">
        <v>42338</v>
      </c>
    </row>
    <row r="819" spans="1:28" ht="15" customHeight="1" x14ac:dyDescent="0.25">
      <c r="A819" s="56"/>
      <c r="B819" s="52"/>
      <c r="C819" s="52"/>
      <c r="D819" s="59"/>
      <c r="E819" s="12">
        <v>86.63</v>
      </c>
      <c r="F819" s="14">
        <v>102.22</v>
      </c>
      <c r="G819" s="35">
        <v>1700</v>
      </c>
      <c r="H819" s="6">
        <f t="shared" si="447"/>
        <v>86.63</v>
      </c>
      <c r="I819" s="12" t="s">
        <v>1630</v>
      </c>
      <c r="J819" s="6">
        <f t="shared" si="468"/>
        <v>102.22</v>
      </c>
      <c r="K819" s="47"/>
      <c r="L819" s="48"/>
      <c r="M819" s="51"/>
      <c r="N819" s="12"/>
      <c r="O819" s="12"/>
      <c r="P819" s="35"/>
      <c r="Q819" s="6">
        <f t="shared" si="450"/>
        <v>0</v>
      </c>
      <c r="R819" s="12" t="s">
        <v>1632</v>
      </c>
      <c r="S819" s="6">
        <v>115.69</v>
      </c>
      <c r="T819" s="47"/>
      <c r="U819" s="48"/>
      <c r="V819" s="51"/>
      <c r="W819" s="12" t="s">
        <v>1781</v>
      </c>
      <c r="X819" s="12">
        <v>25.43</v>
      </c>
      <c r="Y819" s="12">
        <v>1559.25</v>
      </c>
      <c r="Z819" s="47"/>
      <c r="AA819" s="48"/>
      <c r="AB819" s="51"/>
    </row>
    <row r="820" spans="1:28" ht="15" customHeight="1" x14ac:dyDescent="0.25">
      <c r="A820" s="56"/>
      <c r="B820" s="52"/>
      <c r="C820" s="52" t="s">
        <v>506</v>
      </c>
      <c r="D820" s="60" t="s">
        <v>1808</v>
      </c>
      <c r="E820" s="14">
        <v>114.2</v>
      </c>
      <c r="F820" s="14">
        <v>114.2</v>
      </c>
      <c r="G820" s="35">
        <v>30904</v>
      </c>
      <c r="H820" s="6">
        <f t="shared" si="447"/>
        <v>114.2</v>
      </c>
      <c r="I820" s="12" t="s">
        <v>1629</v>
      </c>
      <c r="J820" s="6">
        <f t="shared" ref="J820:J841" si="485">F820</f>
        <v>114.2</v>
      </c>
      <c r="K820" s="47">
        <f t="shared" ref="K820" si="486">J821/J820*100</f>
        <v>101.91768826619965</v>
      </c>
      <c r="L820" s="48" t="s">
        <v>1645</v>
      </c>
      <c r="M820" s="51">
        <v>41626</v>
      </c>
      <c r="N820" s="12"/>
      <c r="O820" s="12"/>
      <c r="P820" s="35"/>
      <c r="Q820" s="6">
        <f t="shared" si="450"/>
        <v>0</v>
      </c>
      <c r="R820" s="12" t="s">
        <v>1631</v>
      </c>
      <c r="S820" s="6">
        <v>116.39</v>
      </c>
      <c r="T820" s="47">
        <f t="shared" ref="T820:T840" si="487">S821/S820*100</f>
        <v>108.13643783830227</v>
      </c>
      <c r="U820" s="48" t="s">
        <v>1659</v>
      </c>
      <c r="V820" s="51" t="s">
        <v>1660</v>
      </c>
      <c r="W820" s="12" t="s">
        <v>1780</v>
      </c>
      <c r="X820" s="12">
        <v>32.19</v>
      </c>
      <c r="Y820" s="37">
        <v>1404.6</v>
      </c>
      <c r="Z820" s="47"/>
      <c r="AA820" s="48" t="s">
        <v>1809</v>
      </c>
      <c r="AB820" s="51">
        <v>42335</v>
      </c>
    </row>
    <row r="821" spans="1:28" ht="15" customHeight="1" x14ac:dyDescent="0.25">
      <c r="A821" s="56"/>
      <c r="B821" s="52"/>
      <c r="C821" s="52"/>
      <c r="D821" s="59"/>
      <c r="E821" s="14">
        <v>116.39</v>
      </c>
      <c r="F821" s="14">
        <v>116.39</v>
      </c>
      <c r="G821" s="35">
        <v>30904</v>
      </c>
      <c r="H821" s="6">
        <f t="shared" si="447"/>
        <v>116.39</v>
      </c>
      <c r="I821" s="12" t="s">
        <v>1630</v>
      </c>
      <c r="J821" s="6">
        <f t="shared" si="485"/>
        <v>116.39</v>
      </c>
      <c r="K821" s="47"/>
      <c r="L821" s="48"/>
      <c r="M821" s="51"/>
      <c r="N821" s="12"/>
      <c r="O821" s="12"/>
      <c r="P821" s="35"/>
      <c r="Q821" s="6">
        <f t="shared" si="450"/>
        <v>0</v>
      </c>
      <c r="R821" s="12" t="s">
        <v>1632</v>
      </c>
      <c r="S821" s="6">
        <v>125.86</v>
      </c>
      <c r="T821" s="47"/>
      <c r="U821" s="48"/>
      <c r="V821" s="51"/>
      <c r="W821" s="12" t="s">
        <v>1781</v>
      </c>
      <c r="X821" s="37">
        <v>34.36</v>
      </c>
      <c r="Y821" s="37">
        <v>1470.9</v>
      </c>
      <c r="Z821" s="47"/>
      <c r="AA821" s="48"/>
      <c r="AB821" s="51"/>
    </row>
    <row r="822" spans="1:28" ht="15" customHeight="1" x14ac:dyDescent="0.25">
      <c r="A822" s="56"/>
      <c r="B822" s="52"/>
      <c r="C822" s="52" t="s">
        <v>508</v>
      </c>
      <c r="D822" s="60" t="s">
        <v>526</v>
      </c>
      <c r="E822" s="12">
        <v>76.84</v>
      </c>
      <c r="F822" s="14">
        <v>90.67</v>
      </c>
      <c r="G822" s="35">
        <v>4384</v>
      </c>
      <c r="H822" s="6">
        <f t="shared" si="447"/>
        <v>76.84</v>
      </c>
      <c r="I822" s="12" t="s">
        <v>1629</v>
      </c>
      <c r="J822" s="6">
        <f t="shared" si="485"/>
        <v>90.67</v>
      </c>
      <c r="K822" s="47">
        <f t="shared" ref="K822" si="488">J823/J822*100</f>
        <v>104.58806661519797</v>
      </c>
      <c r="L822" s="48" t="s">
        <v>1646</v>
      </c>
      <c r="M822" s="51">
        <v>41691</v>
      </c>
      <c r="N822" s="12"/>
      <c r="O822" s="12"/>
      <c r="P822" s="35"/>
      <c r="Q822" s="6">
        <f t="shared" si="450"/>
        <v>0</v>
      </c>
      <c r="R822" s="12" t="s">
        <v>1825</v>
      </c>
      <c r="S822" s="6">
        <v>94.83</v>
      </c>
      <c r="T822" s="47">
        <f t="shared" si="487"/>
        <v>106.60128651270695</v>
      </c>
      <c r="U822" s="48" t="s">
        <v>1661</v>
      </c>
      <c r="V822" s="51">
        <v>41990</v>
      </c>
      <c r="W822" s="12" t="s">
        <v>1827</v>
      </c>
      <c r="X822" s="37">
        <v>23.92</v>
      </c>
      <c r="Y822" s="37">
        <v>1223.4100000000001</v>
      </c>
      <c r="Z822" s="47"/>
      <c r="AA822" s="48" t="s">
        <v>1828</v>
      </c>
      <c r="AB822" s="51">
        <v>42335</v>
      </c>
    </row>
    <row r="823" spans="1:28" ht="15" customHeight="1" x14ac:dyDescent="0.25">
      <c r="A823" s="56"/>
      <c r="B823" s="52"/>
      <c r="C823" s="52"/>
      <c r="D823" s="59"/>
      <c r="E823" s="12">
        <v>80.36</v>
      </c>
      <c r="F823" s="14">
        <v>94.83</v>
      </c>
      <c r="G823" s="35">
        <v>4384</v>
      </c>
      <c r="H823" s="6">
        <f t="shared" si="447"/>
        <v>80.36</v>
      </c>
      <c r="I823" s="12" t="s">
        <v>1630</v>
      </c>
      <c r="J823" s="6">
        <f t="shared" si="485"/>
        <v>94.83</v>
      </c>
      <c r="K823" s="47"/>
      <c r="L823" s="48"/>
      <c r="M823" s="51"/>
      <c r="N823" s="12"/>
      <c r="O823" s="12"/>
      <c r="P823" s="35"/>
      <c r="Q823" s="6">
        <f t="shared" si="450"/>
        <v>0</v>
      </c>
      <c r="R823" s="12" t="s">
        <v>1826</v>
      </c>
      <c r="S823" s="6">
        <v>101.09</v>
      </c>
      <c r="T823" s="47"/>
      <c r="U823" s="48"/>
      <c r="V823" s="51"/>
      <c r="W823" s="12" t="s">
        <v>1781</v>
      </c>
      <c r="X823" s="37">
        <v>25.43</v>
      </c>
      <c r="Y823" s="37">
        <v>1274.82</v>
      </c>
      <c r="Z823" s="47"/>
      <c r="AA823" s="48"/>
      <c r="AB823" s="51"/>
    </row>
    <row r="824" spans="1:28" ht="15" hidden="1" customHeight="1" x14ac:dyDescent="0.25">
      <c r="A824" s="56"/>
      <c r="B824" s="52"/>
      <c r="C824" s="52" t="s">
        <v>510</v>
      </c>
      <c r="D824" s="59" t="s">
        <v>527</v>
      </c>
      <c r="E824" s="12">
        <v>97.81</v>
      </c>
      <c r="F824" s="14">
        <v>115.42</v>
      </c>
      <c r="G824" s="12">
        <v>2850</v>
      </c>
      <c r="H824" s="6">
        <f t="shared" si="447"/>
        <v>97.81</v>
      </c>
      <c r="I824" s="12" t="s">
        <v>1629</v>
      </c>
      <c r="J824" s="6">
        <f t="shared" si="485"/>
        <v>115.42</v>
      </c>
      <c r="K824" s="47">
        <f t="shared" ref="K824" si="489">J825/J824*100</f>
        <v>101.10032923236874</v>
      </c>
      <c r="L824" s="48" t="s">
        <v>1647</v>
      </c>
      <c r="M824" s="51">
        <v>41626</v>
      </c>
      <c r="N824" s="12">
        <v>98.89</v>
      </c>
      <c r="O824" s="12">
        <v>116.69</v>
      </c>
      <c r="P824" s="12">
        <v>1710</v>
      </c>
      <c r="Q824" s="6">
        <f t="shared" si="450"/>
        <v>98.89</v>
      </c>
      <c r="R824" s="12" t="s">
        <v>1631</v>
      </c>
      <c r="S824" s="6">
        <f t="shared" ref="S824:S827" si="490">O824</f>
        <v>116.69</v>
      </c>
      <c r="T824" s="47">
        <f t="shared" si="487"/>
        <v>107.23283914645643</v>
      </c>
      <c r="U824" s="48" t="s">
        <v>1662</v>
      </c>
      <c r="V824" s="51">
        <v>41985</v>
      </c>
      <c r="W824" s="12" t="s">
        <v>1780</v>
      </c>
      <c r="X824" s="37"/>
      <c r="Y824" s="12"/>
      <c r="Z824" s="47"/>
      <c r="AA824" s="48"/>
      <c r="AB824" s="51"/>
    </row>
    <row r="825" spans="1:28" ht="15" hidden="1" customHeight="1" x14ac:dyDescent="0.25">
      <c r="A825" s="56"/>
      <c r="B825" s="52"/>
      <c r="C825" s="52"/>
      <c r="D825" s="59"/>
      <c r="E825" s="12">
        <v>98.89</v>
      </c>
      <c r="F825" s="14">
        <v>116.69</v>
      </c>
      <c r="G825" s="12">
        <v>2850</v>
      </c>
      <c r="H825" s="6">
        <f t="shared" si="447"/>
        <v>98.89</v>
      </c>
      <c r="I825" s="12" t="s">
        <v>1630</v>
      </c>
      <c r="J825" s="6">
        <f t="shared" si="485"/>
        <v>116.69</v>
      </c>
      <c r="K825" s="47"/>
      <c r="L825" s="48"/>
      <c r="M825" s="51"/>
      <c r="N825" s="12">
        <v>106.04</v>
      </c>
      <c r="O825" s="12">
        <v>125.13</v>
      </c>
      <c r="P825" s="12">
        <v>1710</v>
      </c>
      <c r="Q825" s="6">
        <f t="shared" si="450"/>
        <v>106.04</v>
      </c>
      <c r="R825" s="12" t="s">
        <v>1632</v>
      </c>
      <c r="S825" s="6">
        <f t="shared" si="490"/>
        <v>125.13</v>
      </c>
      <c r="T825" s="47"/>
      <c r="U825" s="48"/>
      <c r="V825" s="51"/>
      <c r="W825" s="12" t="s">
        <v>1781</v>
      </c>
      <c r="X825" s="12"/>
      <c r="Y825" s="12"/>
      <c r="Z825" s="47"/>
      <c r="AA825" s="48"/>
      <c r="AB825" s="51"/>
    </row>
    <row r="826" spans="1:28" ht="15" hidden="1" customHeight="1" x14ac:dyDescent="0.25">
      <c r="A826" s="56"/>
      <c r="B826" s="52"/>
      <c r="C826" s="52" t="s">
        <v>512</v>
      </c>
      <c r="D826" s="60" t="s">
        <v>528</v>
      </c>
      <c r="E826" s="12">
        <v>0</v>
      </c>
      <c r="F826" s="14">
        <v>0</v>
      </c>
      <c r="G826" s="35">
        <v>0</v>
      </c>
      <c r="H826" s="6">
        <f t="shared" si="447"/>
        <v>0</v>
      </c>
      <c r="I826" s="12" t="s">
        <v>1629</v>
      </c>
      <c r="J826" s="6">
        <f t="shared" si="485"/>
        <v>0</v>
      </c>
      <c r="K826" s="47"/>
      <c r="L826" s="48"/>
      <c r="M826" s="51"/>
      <c r="N826" s="12"/>
      <c r="O826" s="12"/>
      <c r="P826" s="35"/>
      <c r="Q826" s="6">
        <f t="shared" si="450"/>
        <v>0</v>
      </c>
      <c r="R826" s="12" t="s">
        <v>1631</v>
      </c>
      <c r="S826" s="6">
        <f t="shared" si="490"/>
        <v>0</v>
      </c>
      <c r="T826" s="47"/>
      <c r="U826" s="48"/>
      <c r="V826" s="51"/>
      <c r="W826" s="12" t="s">
        <v>1780</v>
      </c>
      <c r="X826" s="12"/>
      <c r="Y826" s="12"/>
      <c r="Z826" s="47"/>
      <c r="AA826" s="48"/>
      <c r="AB826" s="51"/>
    </row>
    <row r="827" spans="1:28" ht="15" hidden="1" customHeight="1" x14ac:dyDescent="0.25">
      <c r="A827" s="56"/>
      <c r="B827" s="52"/>
      <c r="C827" s="52"/>
      <c r="D827" s="59"/>
      <c r="E827" s="12">
        <v>0</v>
      </c>
      <c r="F827" s="14">
        <v>0</v>
      </c>
      <c r="G827" s="35">
        <v>0</v>
      </c>
      <c r="H827" s="6">
        <f t="shared" si="447"/>
        <v>0</v>
      </c>
      <c r="I827" s="12" t="s">
        <v>1630</v>
      </c>
      <c r="J827" s="6">
        <f t="shared" si="485"/>
        <v>0</v>
      </c>
      <c r="K827" s="47"/>
      <c r="L827" s="48"/>
      <c r="M827" s="51"/>
      <c r="N827" s="12"/>
      <c r="O827" s="12"/>
      <c r="P827" s="35"/>
      <c r="Q827" s="6">
        <f t="shared" si="450"/>
        <v>0</v>
      </c>
      <c r="R827" s="12" t="s">
        <v>1632</v>
      </c>
      <c r="S827" s="6">
        <f t="shared" si="490"/>
        <v>0</v>
      </c>
      <c r="T827" s="47"/>
      <c r="U827" s="48"/>
      <c r="V827" s="51"/>
      <c r="W827" s="12" t="s">
        <v>1781</v>
      </c>
      <c r="X827" s="12"/>
      <c r="Y827" s="12"/>
      <c r="Z827" s="47"/>
      <c r="AA827" s="48"/>
      <c r="AB827" s="51"/>
    </row>
    <row r="828" spans="1:28" ht="15" hidden="1" customHeight="1" x14ac:dyDescent="0.25">
      <c r="A828" s="56"/>
      <c r="B828" s="52"/>
      <c r="C828" s="52" t="s">
        <v>514</v>
      </c>
      <c r="D828" s="60" t="s">
        <v>529</v>
      </c>
      <c r="E828" s="12">
        <v>153.22</v>
      </c>
      <c r="F828" s="14">
        <v>180.8</v>
      </c>
      <c r="G828" s="35">
        <v>17430</v>
      </c>
      <c r="H828" s="6">
        <f t="shared" si="447"/>
        <v>153.22</v>
      </c>
      <c r="I828" s="12" t="s">
        <v>1629</v>
      </c>
      <c r="J828" s="6">
        <f t="shared" si="485"/>
        <v>180.8</v>
      </c>
      <c r="K828" s="47">
        <f t="shared" ref="K828" si="491">J829/J828*100</f>
        <v>100.48672566371681</v>
      </c>
      <c r="L828" s="48" t="s">
        <v>1648</v>
      </c>
      <c r="M828" s="51">
        <v>41663</v>
      </c>
      <c r="N828" s="12"/>
      <c r="O828" s="12"/>
      <c r="P828" s="35"/>
      <c r="Q828" s="6">
        <f t="shared" si="450"/>
        <v>0</v>
      </c>
      <c r="R828" s="12" t="s">
        <v>1811</v>
      </c>
      <c r="S828" s="6">
        <v>181.68</v>
      </c>
      <c r="T828" s="47">
        <f t="shared" si="487"/>
        <v>107.9865697930427</v>
      </c>
      <c r="U828" s="48" t="s">
        <v>1652</v>
      </c>
      <c r="V828" s="51">
        <v>41990</v>
      </c>
      <c r="W828" s="12" t="s">
        <v>1810</v>
      </c>
      <c r="X828" s="12"/>
      <c r="Y828" s="12"/>
      <c r="Z828" s="47"/>
      <c r="AA828" s="48"/>
      <c r="AB828" s="51"/>
    </row>
    <row r="829" spans="1:28" ht="15" hidden="1" customHeight="1" x14ac:dyDescent="0.25">
      <c r="A829" s="56"/>
      <c r="B829" s="52"/>
      <c r="C829" s="52"/>
      <c r="D829" s="59"/>
      <c r="E829" s="12">
        <v>153.97</v>
      </c>
      <c r="F829" s="14">
        <v>181.68</v>
      </c>
      <c r="G829" s="35">
        <v>17430</v>
      </c>
      <c r="H829" s="6">
        <f t="shared" si="447"/>
        <v>153.97</v>
      </c>
      <c r="I829" s="12" t="s">
        <v>1630</v>
      </c>
      <c r="J829" s="6">
        <f t="shared" si="485"/>
        <v>181.68</v>
      </c>
      <c r="K829" s="47"/>
      <c r="L829" s="48"/>
      <c r="M829" s="51"/>
      <c r="N829" s="12"/>
      <c r="O829" s="12"/>
      <c r="P829" s="35"/>
      <c r="Q829" s="6">
        <f t="shared" si="450"/>
        <v>0</v>
      </c>
      <c r="R829" s="12" t="s">
        <v>1812</v>
      </c>
      <c r="S829" s="6">
        <v>196.19</v>
      </c>
      <c r="T829" s="47"/>
      <c r="U829" s="48"/>
      <c r="V829" s="51"/>
      <c r="W829" s="12" t="s">
        <v>1781</v>
      </c>
      <c r="X829" s="12"/>
      <c r="Y829" s="12"/>
      <c r="Z829" s="47"/>
      <c r="AA829" s="48"/>
      <c r="AB829" s="51"/>
    </row>
    <row r="830" spans="1:28" ht="15" customHeight="1" x14ac:dyDescent="0.25">
      <c r="A830" s="56"/>
      <c r="B830" s="52"/>
      <c r="C830" s="52" t="s">
        <v>510</v>
      </c>
      <c r="D830" s="59" t="s">
        <v>530</v>
      </c>
      <c r="E830" s="12">
        <v>106.24</v>
      </c>
      <c r="F830" s="14">
        <v>125.36</v>
      </c>
      <c r="G830" s="12">
        <v>20490</v>
      </c>
      <c r="H830" s="6">
        <f t="shared" si="447"/>
        <v>106.24</v>
      </c>
      <c r="I830" s="12" t="s">
        <v>1629</v>
      </c>
      <c r="J830" s="6">
        <f t="shared" si="485"/>
        <v>125.36</v>
      </c>
      <c r="K830" s="47">
        <f t="shared" ref="K830" si="492">J831/J830*100</f>
        <v>108.08870453095085</v>
      </c>
      <c r="L830" s="48" t="s">
        <v>1648</v>
      </c>
      <c r="M830" s="51">
        <v>41663</v>
      </c>
      <c r="N830" s="12"/>
      <c r="O830" s="12"/>
      <c r="P830" s="12"/>
      <c r="Q830" s="6">
        <f t="shared" si="450"/>
        <v>0</v>
      </c>
      <c r="R830" s="12" t="s">
        <v>1811</v>
      </c>
      <c r="S830" s="6">
        <v>135.5</v>
      </c>
      <c r="T830" s="47">
        <f t="shared" si="487"/>
        <v>104.90774907749079</v>
      </c>
      <c r="U830" s="48" t="s">
        <v>1666</v>
      </c>
      <c r="V830" s="51">
        <v>41990</v>
      </c>
      <c r="W830" s="12" t="s">
        <v>1810</v>
      </c>
      <c r="X830" s="12">
        <v>23.92</v>
      </c>
      <c r="Y830" s="37">
        <v>1760.68</v>
      </c>
      <c r="Z830" s="47"/>
      <c r="AA830" s="48" t="s">
        <v>1815</v>
      </c>
      <c r="AB830" s="51">
        <v>42335</v>
      </c>
    </row>
    <row r="831" spans="1:28" ht="15" customHeight="1" x14ac:dyDescent="0.25">
      <c r="A831" s="56"/>
      <c r="B831" s="52"/>
      <c r="C831" s="52"/>
      <c r="D831" s="59"/>
      <c r="E831" s="12">
        <v>114.83</v>
      </c>
      <c r="F831" s="14">
        <v>135.5</v>
      </c>
      <c r="G831" s="12">
        <v>20490</v>
      </c>
      <c r="H831" s="6">
        <f t="shared" si="447"/>
        <v>114.83</v>
      </c>
      <c r="I831" s="12" t="s">
        <v>1630</v>
      </c>
      <c r="J831" s="6">
        <f t="shared" si="485"/>
        <v>135.5</v>
      </c>
      <c r="K831" s="47"/>
      <c r="L831" s="48"/>
      <c r="M831" s="51"/>
      <c r="N831" s="12"/>
      <c r="O831" s="12"/>
      <c r="P831" s="12"/>
      <c r="Q831" s="6">
        <f t="shared" si="450"/>
        <v>0</v>
      </c>
      <c r="R831" s="12" t="s">
        <v>1812</v>
      </c>
      <c r="S831" s="6">
        <v>142.15</v>
      </c>
      <c r="T831" s="47"/>
      <c r="U831" s="48"/>
      <c r="V831" s="51"/>
      <c r="W831" s="12" t="s">
        <v>1781</v>
      </c>
      <c r="X831" s="37">
        <v>25.43</v>
      </c>
      <c r="Y831" s="37">
        <v>1760.68</v>
      </c>
      <c r="Z831" s="47"/>
      <c r="AA831" s="48"/>
      <c r="AB831" s="51"/>
    </row>
    <row r="832" spans="1:28" ht="15" customHeight="1" x14ac:dyDescent="0.25">
      <c r="A832" s="56"/>
      <c r="B832" s="52"/>
      <c r="C832" s="52" t="s">
        <v>512</v>
      </c>
      <c r="D832" s="60" t="s">
        <v>531</v>
      </c>
      <c r="E832" s="14">
        <v>148.44999999999999</v>
      </c>
      <c r="F832" s="14">
        <v>148.44999999999999</v>
      </c>
      <c r="G832" s="35">
        <v>900</v>
      </c>
      <c r="H832" s="6">
        <f t="shared" si="447"/>
        <v>148.44999999999999</v>
      </c>
      <c r="I832" s="12" t="s">
        <v>1629</v>
      </c>
      <c r="J832" s="6">
        <f t="shared" si="485"/>
        <v>148.44999999999999</v>
      </c>
      <c r="K832" s="47">
        <f t="shared" ref="K832" si="493">J833/J832*100</f>
        <v>100</v>
      </c>
      <c r="L832" s="48" t="s">
        <v>1649</v>
      </c>
      <c r="M832" s="51">
        <v>41411</v>
      </c>
      <c r="N832" s="12">
        <v>148.44999999999999</v>
      </c>
      <c r="O832" s="12">
        <v>148.44999999999999</v>
      </c>
      <c r="P832" s="35">
        <v>900</v>
      </c>
      <c r="Q832" s="6">
        <f t="shared" si="450"/>
        <v>148.44999999999999</v>
      </c>
      <c r="R832" s="12" t="s">
        <v>1631</v>
      </c>
      <c r="S832" s="6">
        <f>O832</f>
        <v>148.44999999999999</v>
      </c>
      <c r="T832" s="47">
        <f t="shared" si="487"/>
        <v>108.91209161333784</v>
      </c>
      <c r="U832" s="48" t="s">
        <v>1667</v>
      </c>
      <c r="V832" s="51">
        <v>41990</v>
      </c>
      <c r="W832" s="12" t="s">
        <v>1780</v>
      </c>
      <c r="X832" s="37">
        <v>26.67</v>
      </c>
      <c r="Y832" s="37">
        <v>2149.6</v>
      </c>
      <c r="Z832" s="47"/>
      <c r="AA832" s="48" t="s">
        <v>1824</v>
      </c>
      <c r="AB832" s="51">
        <v>42335</v>
      </c>
    </row>
    <row r="833" spans="1:28" ht="15" customHeight="1" x14ac:dyDescent="0.25">
      <c r="A833" s="56"/>
      <c r="B833" s="52"/>
      <c r="C833" s="52"/>
      <c r="D833" s="59"/>
      <c r="E833" s="14">
        <v>148.44999999999999</v>
      </c>
      <c r="F833" s="14">
        <v>148.44999999999999</v>
      </c>
      <c r="G833" s="35">
        <v>900</v>
      </c>
      <c r="H833" s="6">
        <f t="shared" si="447"/>
        <v>148.44999999999999</v>
      </c>
      <c r="I833" s="12" t="s">
        <v>1630</v>
      </c>
      <c r="J833" s="6">
        <f t="shared" si="485"/>
        <v>148.44999999999999</v>
      </c>
      <c r="K833" s="47"/>
      <c r="L833" s="48"/>
      <c r="M833" s="51"/>
      <c r="N833" s="12">
        <v>161.68</v>
      </c>
      <c r="O833" s="12">
        <v>161.68</v>
      </c>
      <c r="P833" s="35">
        <v>900</v>
      </c>
      <c r="Q833" s="6">
        <f t="shared" si="450"/>
        <v>161.68</v>
      </c>
      <c r="R833" s="12" t="s">
        <v>1632</v>
      </c>
      <c r="S833" s="6">
        <f>O833</f>
        <v>161.68</v>
      </c>
      <c r="T833" s="47"/>
      <c r="U833" s="48"/>
      <c r="V833" s="51"/>
      <c r="W833" s="12" t="s">
        <v>1781</v>
      </c>
      <c r="X833" s="37">
        <v>31.06</v>
      </c>
      <c r="Y833" s="37">
        <v>2255.7399999999998</v>
      </c>
      <c r="Z833" s="47"/>
      <c r="AA833" s="48"/>
      <c r="AB833" s="51"/>
    </row>
    <row r="834" spans="1:28" ht="15" customHeight="1" x14ac:dyDescent="0.25">
      <c r="A834" s="56"/>
      <c r="B834" s="52"/>
      <c r="C834" s="52" t="s">
        <v>514</v>
      </c>
      <c r="D834" s="60" t="s">
        <v>532</v>
      </c>
      <c r="E834" s="12">
        <v>124.89</v>
      </c>
      <c r="F834" s="14">
        <v>147.37</v>
      </c>
      <c r="G834" s="35">
        <v>29841</v>
      </c>
      <c r="H834" s="6">
        <f t="shared" si="447"/>
        <v>124.89</v>
      </c>
      <c r="I834" s="12" t="s">
        <v>1629</v>
      </c>
      <c r="J834" s="6">
        <f t="shared" si="485"/>
        <v>147.37</v>
      </c>
      <c r="K834" s="47">
        <f t="shared" ref="K834" si="494">J835/J834*100</f>
        <v>104.2681685553369</v>
      </c>
      <c r="L834" s="48" t="s">
        <v>1650</v>
      </c>
      <c r="M834" s="51">
        <v>41626</v>
      </c>
      <c r="N834" s="12"/>
      <c r="O834" s="12"/>
      <c r="P834" s="35"/>
      <c r="Q834" s="6">
        <f t="shared" si="450"/>
        <v>0</v>
      </c>
      <c r="R834" s="12" t="s">
        <v>1631</v>
      </c>
      <c r="S834" s="6">
        <f>J835</f>
        <v>153.66</v>
      </c>
      <c r="T834" s="47">
        <f t="shared" si="487"/>
        <v>111.38878042431341</v>
      </c>
      <c r="U834" s="48" t="s">
        <v>1663</v>
      </c>
      <c r="V834" s="51">
        <v>41990</v>
      </c>
      <c r="W834" s="12" t="s">
        <v>1780</v>
      </c>
      <c r="X834" s="37">
        <v>32.19</v>
      </c>
      <c r="Y834" s="12">
        <v>2006.09</v>
      </c>
      <c r="Z834" s="47"/>
      <c r="AA834" s="48" t="s">
        <v>1834</v>
      </c>
      <c r="AB834" s="51">
        <v>42338</v>
      </c>
    </row>
    <row r="835" spans="1:28" ht="15" customHeight="1" x14ac:dyDescent="0.25">
      <c r="A835" s="56"/>
      <c r="B835" s="52"/>
      <c r="C835" s="52"/>
      <c r="D835" s="59"/>
      <c r="E835" s="12">
        <v>130.22</v>
      </c>
      <c r="F835" s="14">
        <v>153.66</v>
      </c>
      <c r="G835" s="35">
        <v>29841</v>
      </c>
      <c r="H835" s="6">
        <f t="shared" si="447"/>
        <v>130.22</v>
      </c>
      <c r="I835" s="12" t="s">
        <v>1630</v>
      </c>
      <c r="J835" s="6">
        <f t="shared" si="485"/>
        <v>153.66</v>
      </c>
      <c r="K835" s="47"/>
      <c r="L835" s="48"/>
      <c r="M835" s="51"/>
      <c r="N835" s="12"/>
      <c r="O835" s="12"/>
      <c r="P835" s="35"/>
      <c r="Q835" s="6">
        <f t="shared" si="450"/>
        <v>0</v>
      </c>
      <c r="R835" s="12" t="s">
        <v>1632</v>
      </c>
      <c r="S835" s="6">
        <v>171.16</v>
      </c>
      <c r="T835" s="47"/>
      <c r="U835" s="48"/>
      <c r="V835" s="51"/>
      <c r="W835" s="12" t="s">
        <v>1781</v>
      </c>
      <c r="X835" s="12">
        <v>34.36</v>
      </c>
      <c r="Y835" s="12">
        <v>2125.58</v>
      </c>
      <c r="Z835" s="47"/>
      <c r="AA835" s="48"/>
      <c r="AB835" s="51"/>
    </row>
    <row r="836" spans="1:28" ht="15" hidden="1" customHeight="1" x14ac:dyDescent="0.25">
      <c r="A836" s="56"/>
      <c r="B836" s="52"/>
      <c r="C836" s="52" t="s">
        <v>522</v>
      </c>
      <c r="D836" s="60" t="s">
        <v>533</v>
      </c>
      <c r="E836" s="12">
        <v>110.54</v>
      </c>
      <c r="F836" s="14">
        <v>130.44</v>
      </c>
      <c r="G836" s="12">
        <v>20218</v>
      </c>
      <c r="H836" s="6">
        <f t="shared" si="447"/>
        <v>110.54</v>
      </c>
      <c r="I836" s="12" t="s">
        <v>1629</v>
      </c>
      <c r="J836" s="6">
        <f t="shared" si="485"/>
        <v>130.44</v>
      </c>
      <c r="K836" s="47">
        <f t="shared" ref="K836" si="495">J837/J836*100</f>
        <v>103.41153020545843</v>
      </c>
      <c r="L836" s="48" t="s">
        <v>1650</v>
      </c>
      <c r="M836" s="51">
        <v>41626</v>
      </c>
      <c r="N836" s="12"/>
      <c r="O836" s="12"/>
      <c r="P836" s="12"/>
      <c r="Q836" s="6">
        <f t="shared" si="450"/>
        <v>0</v>
      </c>
      <c r="R836" s="12" t="s">
        <v>1631</v>
      </c>
      <c r="S836" s="6">
        <v>134.88579999999999</v>
      </c>
      <c r="T836" s="47">
        <f t="shared" si="487"/>
        <v>108.18825999475112</v>
      </c>
      <c r="U836" s="48" t="s">
        <v>1652</v>
      </c>
      <c r="V836" s="51">
        <v>41990</v>
      </c>
      <c r="W836" s="12" t="s">
        <v>1780</v>
      </c>
      <c r="X836" s="12"/>
      <c r="Y836" s="12"/>
      <c r="Z836" s="47"/>
      <c r="AA836" s="48"/>
      <c r="AB836" s="51"/>
    </row>
    <row r="837" spans="1:28" ht="15" hidden="1" customHeight="1" x14ac:dyDescent="0.25">
      <c r="A837" s="56"/>
      <c r="B837" s="52"/>
      <c r="C837" s="52"/>
      <c r="D837" s="59"/>
      <c r="E837" s="12">
        <v>114.31</v>
      </c>
      <c r="F837" s="14">
        <v>134.88999999999999</v>
      </c>
      <c r="G837" s="12">
        <v>20218</v>
      </c>
      <c r="H837" s="6">
        <f t="shared" si="447"/>
        <v>114.31</v>
      </c>
      <c r="I837" s="12" t="s">
        <v>1630</v>
      </c>
      <c r="J837" s="6">
        <f t="shared" si="485"/>
        <v>134.88999999999999</v>
      </c>
      <c r="K837" s="47"/>
      <c r="L837" s="48"/>
      <c r="M837" s="51"/>
      <c r="N837" s="12"/>
      <c r="O837" s="12"/>
      <c r="P837" s="12"/>
      <c r="Q837" s="6">
        <f t="shared" si="450"/>
        <v>0</v>
      </c>
      <c r="R837" s="12" t="s">
        <v>1632</v>
      </c>
      <c r="S837" s="6">
        <v>145.9306</v>
      </c>
      <c r="T837" s="47"/>
      <c r="U837" s="48"/>
      <c r="V837" s="51"/>
      <c r="W837" s="12" t="s">
        <v>1781</v>
      </c>
      <c r="X837" s="12"/>
      <c r="Y837" s="12"/>
      <c r="Z837" s="47"/>
      <c r="AA837" s="48"/>
      <c r="AB837" s="51"/>
    </row>
    <row r="838" spans="1:28" ht="15" customHeight="1" x14ac:dyDescent="0.25">
      <c r="A838" s="56"/>
      <c r="B838" s="52"/>
      <c r="C838" s="52" t="s">
        <v>516</v>
      </c>
      <c r="D838" s="59" t="s">
        <v>534</v>
      </c>
      <c r="E838" s="12">
        <v>194.45</v>
      </c>
      <c r="F838" s="14">
        <v>229.45</v>
      </c>
      <c r="G838" s="35">
        <v>11318</v>
      </c>
      <c r="H838" s="6">
        <f>E838</f>
        <v>194.45</v>
      </c>
      <c r="I838" s="12" t="s">
        <v>1629</v>
      </c>
      <c r="J838" s="6">
        <f t="shared" si="485"/>
        <v>229.45</v>
      </c>
      <c r="K838" s="47">
        <f t="shared" ref="K838" si="496">J839/J838*100</f>
        <v>101.39028110699499</v>
      </c>
      <c r="L838" s="48" t="s">
        <v>1651</v>
      </c>
      <c r="M838" s="51">
        <v>41719</v>
      </c>
      <c r="N838" s="12"/>
      <c r="O838" s="12"/>
      <c r="P838" s="35"/>
      <c r="Q838" s="6">
        <f>N838</f>
        <v>0</v>
      </c>
      <c r="R838" s="12" t="s">
        <v>1813</v>
      </c>
      <c r="S838" s="6">
        <v>232.64</v>
      </c>
      <c r="T838" s="47">
        <f t="shared" si="487"/>
        <v>107.78455983493811</v>
      </c>
      <c r="U838" s="48" t="s">
        <v>1664</v>
      </c>
      <c r="V838" s="51">
        <v>41990</v>
      </c>
      <c r="W838" s="12" t="s">
        <v>1806</v>
      </c>
      <c r="X838" s="12">
        <v>18.829999999999998</v>
      </c>
      <c r="Y838" s="37">
        <v>3580.95</v>
      </c>
      <c r="Z838" s="47"/>
      <c r="AA838" s="48" t="s">
        <v>1804</v>
      </c>
      <c r="AB838" s="51">
        <v>42335</v>
      </c>
    </row>
    <row r="839" spans="1:28" ht="15" customHeight="1" x14ac:dyDescent="0.25">
      <c r="A839" s="56"/>
      <c r="B839" s="52"/>
      <c r="C839" s="52"/>
      <c r="D839" s="59"/>
      <c r="E839" s="12">
        <v>197.15</v>
      </c>
      <c r="F839" s="14">
        <v>232.64</v>
      </c>
      <c r="G839" s="35">
        <v>11318</v>
      </c>
      <c r="H839" s="6">
        <f>E839</f>
        <v>197.15</v>
      </c>
      <c r="I839" s="12" t="s">
        <v>1630</v>
      </c>
      <c r="J839" s="6">
        <f t="shared" si="485"/>
        <v>232.64</v>
      </c>
      <c r="K839" s="47"/>
      <c r="L839" s="48"/>
      <c r="M839" s="51"/>
      <c r="N839" s="12"/>
      <c r="O839" s="12"/>
      <c r="P839" s="35"/>
      <c r="Q839" s="6">
        <f>N839</f>
        <v>0</v>
      </c>
      <c r="R839" s="12" t="s">
        <v>1814</v>
      </c>
      <c r="S839" s="6">
        <v>250.75</v>
      </c>
      <c r="T839" s="47"/>
      <c r="U839" s="48"/>
      <c r="V839" s="51"/>
      <c r="W839" s="12" t="s">
        <v>1781</v>
      </c>
      <c r="X839" s="37">
        <v>20.39</v>
      </c>
      <c r="Y839" s="37">
        <v>3753.93</v>
      </c>
      <c r="Z839" s="47"/>
      <c r="AA839" s="48"/>
      <c r="AB839" s="51"/>
    </row>
    <row r="840" spans="1:28" ht="15" customHeight="1" x14ac:dyDescent="0.25">
      <c r="A840" s="56"/>
      <c r="B840" s="52"/>
      <c r="C840" s="52" t="s">
        <v>518</v>
      </c>
      <c r="D840" s="59" t="s">
        <v>535</v>
      </c>
      <c r="E840" s="12">
        <v>101.99</v>
      </c>
      <c r="F840" s="12">
        <v>101.99</v>
      </c>
      <c r="G840" s="35">
        <v>877591</v>
      </c>
      <c r="H840" s="6">
        <f t="shared" si="447"/>
        <v>101.99</v>
      </c>
      <c r="I840" s="12" t="s">
        <v>1629</v>
      </c>
      <c r="J840" s="6">
        <f t="shared" si="485"/>
        <v>101.99</v>
      </c>
      <c r="K840" s="47">
        <f t="shared" ref="K840" si="497">J841/J840*100</f>
        <v>109.82449259731348</v>
      </c>
      <c r="L840" s="48" t="s">
        <v>1668</v>
      </c>
      <c r="M840" s="51">
        <v>41626</v>
      </c>
      <c r="N840" s="12"/>
      <c r="O840" s="12"/>
      <c r="P840" s="35"/>
      <c r="Q840" s="6">
        <f t="shared" si="450"/>
        <v>0</v>
      </c>
      <c r="R840" s="12" t="s">
        <v>1631</v>
      </c>
      <c r="S840" s="6">
        <v>126.27</v>
      </c>
      <c r="T840" s="47">
        <f t="shared" si="487"/>
        <v>112.52078878593493</v>
      </c>
      <c r="U840" s="48" t="s">
        <v>1665</v>
      </c>
      <c r="V840" s="51">
        <v>41990</v>
      </c>
      <c r="W840" s="12" t="s">
        <v>1780</v>
      </c>
      <c r="X840" s="37">
        <v>23.92</v>
      </c>
      <c r="Y840" s="12">
        <v>1709.52</v>
      </c>
      <c r="Z840" s="47"/>
      <c r="AA840" s="48" t="s">
        <v>1836</v>
      </c>
      <c r="AB840" s="51">
        <v>42338</v>
      </c>
    </row>
    <row r="841" spans="1:28" ht="15" customHeight="1" x14ac:dyDescent="0.25">
      <c r="A841" s="56"/>
      <c r="B841" s="52"/>
      <c r="C841" s="52"/>
      <c r="D841" s="59"/>
      <c r="E841" s="12">
        <v>112.01</v>
      </c>
      <c r="F841" s="12">
        <v>112.01</v>
      </c>
      <c r="G841" s="35">
        <v>877591</v>
      </c>
      <c r="H841" s="6">
        <f t="shared" si="447"/>
        <v>112.01</v>
      </c>
      <c r="I841" s="12" t="s">
        <v>1630</v>
      </c>
      <c r="J841" s="6">
        <f t="shared" si="485"/>
        <v>112.01</v>
      </c>
      <c r="K841" s="47"/>
      <c r="L841" s="48"/>
      <c r="M841" s="51"/>
      <c r="N841" s="12"/>
      <c r="O841" s="12"/>
      <c r="P841" s="35"/>
      <c r="Q841" s="6">
        <f t="shared" si="450"/>
        <v>0</v>
      </c>
      <c r="R841" s="12" t="s">
        <v>1632</v>
      </c>
      <c r="S841" s="6">
        <v>142.08000000000001</v>
      </c>
      <c r="T841" s="47"/>
      <c r="U841" s="48"/>
      <c r="V841" s="51"/>
      <c r="W841" s="12" t="s">
        <v>1781</v>
      </c>
      <c r="X841" s="12">
        <v>25.43</v>
      </c>
      <c r="Y841" s="12">
        <v>1751.15</v>
      </c>
      <c r="Z841" s="47"/>
      <c r="AA841" s="48"/>
      <c r="AB841" s="51"/>
    </row>
    <row r="842" spans="1:28" ht="15" customHeight="1" x14ac:dyDescent="0.25">
      <c r="A842" s="56">
        <v>15</v>
      </c>
      <c r="B842" s="53" t="s">
        <v>536</v>
      </c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</row>
    <row r="843" spans="1:28" ht="15" customHeight="1" collapsed="1" x14ac:dyDescent="0.25">
      <c r="A843" s="56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</row>
    <row r="844" spans="1:28" s="5" customFormat="1" ht="15" hidden="1" customHeight="1" x14ac:dyDescent="0.25">
      <c r="A844" s="56"/>
      <c r="B844" s="4"/>
      <c r="C844" s="4"/>
      <c r="D844" s="4"/>
      <c r="E844" s="4"/>
      <c r="F844" s="4"/>
      <c r="G844" s="8"/>
      <c r="H844" s="9"/>
      <c r="I844" s="9"/>
      <c r="J844" s="9"/>
      <c r="K844" s="8"/>
      <c r="L844" s="21"/>
      <c r="M844" s="21"/>
      <c r="N844" s="4"/>
      <c r="O844" s="4"/>
      <c r="P844" s="4"/>
      <c r="Q844" s="9"/>
      <c r="R844" s="9"/>
      <c r="S844" s="9"/>
      <c r="T844" s="8"/>
      <c r="U844" s="21"/>
      <c r="V844" s="21"/>
      <c r="W844" s="9"/>
      <c r="X844" s="9"/>
      <c r="Y844" s="9"/>
      <c r="Z844" s="8"/>
      <c r="AA844" s="21"/>
      <c r="AB844" s="21"/>
    </row>
    <row r="845" spans="1:28" ht="15" hidden="1" customHeight="1" x14ac:dyDescent="0.25">
      <c r="A845" s="56"/>
      <c r="B845" s="54" t="s">
        <v>537</v>
      </c>
      <c r="C845" s="54"/>
      <c r="D845" s="54"/>
      <c r="E845" s="10">
        <f>IF(G845=0,0,(E847*G847+E849*G849+E851*G851)/G845)</f>
        <v>0</v>
      </c>
      <c r="F845" s="10">
        <f>IF(G845=0,0,(F847*G847+F849*G849+F851*G851)/G845)</f>
        <v>0</v>
      </c>
      <c r="G845" s="11">
        <f>G847+G849+G851</f>
        <v>0</v>
      </c>
      <c r="H845" s="10">
        <f>IF(K845=0,0,(H847*K847+H849*K849+H851*K851)/K845)</f>
        <v>0</v>
      </c>
      <c r="I845" s="10"/>
      <c r="J845" s="10">
        <f>IF(K845=0,0,(J847*K847+J849*K849+J851*K851)/K845)</f>
        <v>0</v>
      </c>
      <c r="K845" s="11">
        <f>K847+K849+K851</f>
        <v>0</v>
      </c>
      <c r="L845" s="22"/>
      <c r="M845" s="22"/>
      <c r="N845" s="10">
        <f>IF(P845=0,0,(N847*P847+N849*P849+N851*P851)/P845)</f>
        <v>0</v>
      </c>
      <c r="O845" s="10">
        <f>IF(P845=0,0,(O847*P847+O849*P849+O851*P851)/P845)</f>
        <v>0</v>
      </c>
      <c r="P845" s="11">
        <f>P847+P849+P851</f>
        <v>0</v>
      </c>
      <c r="Q845" s="10">
        <f>IF(T845=0,0,(Q847*T847+Q849*T849+Q851*T851)/T845)</f>
        <v>0</v>
      </c>
      <c r="R845" s="10"/>
      <c r="S845" s="10">
        <f>IF(T845=0,0,(S847*T847+S849*T849+S851*T851)/T845)</f>
        <v>0</v>
      </c>
      <c r="T845" s="11">
        <f>T847+T849+T851</f>
        <v>0</v>
      </c>
      <c r="U845" s="22"/>
      <c r="V845" s="22"/>
      <c r="W845" s="10"/>
      <c r="X845" s="10"/>
      <c r="Y845" s="10">
        <f>IF(Z845=0,0,(Y847*Z847+Y849*Z849+Y851*Z851)/Z845)</f>
        <v>0</v>
      </c>
      <c r="Z845" s="11">
        <f>Z847+Z849+Z851</f>
        <v>0</v>
      </c>
      <c r="AA845" s="22"/>
      <c r="AB845" s="22"/>
    </row>
    <row r="846" spans="1:28" ht="15" hidden="1" customHeight="1" collapsed="1" x14ac:dyDescent="0.25">
      <c r="A846" s="56"/>
      <c r="B846" s="54"/>
      <c r="C846" s="54"/>
      <c r="D846" s="54"/>
      <c r="E846" s="10">
        <f>IF(G846=0,0,(E848*G848+E850*G850+E852*G852)/G846)</f>
        <v>0</v>
      </c>
      <c r="F846" s="10">
        <f>IF(G846=0,0,(F848*G848+F850*G850+F852*G852)/G846)</f>
        <v>0</v>
      </c>
      <c r="G846" s="11">
        <f>G848+G850+G852</f>
        <v>0</v>
      </c>
      <c r="H846" s="10">
        <f>IF(K846=0,0,(H848*K848+H850*K850+H852*K852)/K846)</f>
        <v>0</v>
      </c>
      <c r="I846" s="10"/>
      <c r="J846" s="10">
        <f>IF(K846=0,0,(J848*K848+J850*K850+J852*K852)/K846)</f>
        <v>0</v>
      </c>
      <c r="K846" s="11">
        <f>K848+K850+K852</f>
        <v>0</v>
      </c>
      <c r="L846" s="22"/>
      <c r="M846" s="22"/>
      <c r="N846" s="10">
        <f>IF(P846=0,0,(N848*P848+N850*P850+N852*P852)/P846)</f>
        <v>0</v>
      </c>
      <c r="O846" s="10">
        <f>IF(P846=0,0,(O848*P848+O850*P850+O852*P852)/P846)</f>
        <v>0</v>
      </c>
      <c r="P846" s="11">
        <f>P848+P850+P852</f>
        <v>0</v>
      </c>
      <c r="Q846" s="10">
        <f>IF(T846=0,0,(Q848*T848+Q850*T850+Q852*T852)/T846)</f>
        <v>0</v>
      </c>
      <c r="R846" s="10"/>
      <c r="S846" s="10">
        <f>IF(T846=0,0,(S848*T848+S850*T850+S852*T852)/T846)</f>
        <v>0</v>
      </c>
      <c r="T846" s="11">
        <f>T848+T850+T852</f>
        <v>0</v>
      </c>
      <c r="U846" s="22"/>
      <c r="V846" s="22"/>
      <c r="W846" s="10"/>
      <c r="X846" s="10"/>
      <c r="Y846" s="10">
        <f>IF(Z846=0,0,(Y848*Z848+Y850*Z850+Y852*Z852)/Z846)</f>
        <v>0</v>
      </c>
      <c r="Z846" s="11">
        <f>Z848+Z850+Z852</f>
        <v>0</v>
      </c>
      <c r="AA846" s="22"/>
      <c r="AB846" s="22"/>
    </row>
    <row r="847" spans="1:28" ht="15" hidden="1" customHeight="1" x14ac:dyDescent="0.25">
      <c r="A847" s="56"/>
      <c r="B847" s="52" t="s">
        <v>538</v>
      </c>
      <c r="C847" s="52" t="s">
        <v>539</v>
      </c>
      <c r="D847" s="49"/>
      <c r="E847" s="12"/>
      <c r="F847" s="12"/>
      <c r="G847" s="35"/>
      <c r="H847" s="6">
        <f t="shared" ref="H847:H852" si="498">E847</f>
        <v>0</v>
      </c>
      <c r="I847" s="6"/>
      <c r="J847" s="6">
        <f t="shared" ref="J847:J852" si="499">F847</f>
        <v>0</v>
      </c>
      <c r="K847" s="35"/>
      <c r="L847" s="23"/>
      <c r="M847" s="23"/>
      <c r="N847" s="12"/>
      <c r="O847" s="12"/>
      <c r="P847" s="35"/>
      <c r="Q847" s="6">
        <f t="shared" ref="Q847:Q852" si="500">N847</f>
        <v>0</v>
      </c>
      <c r="R847" s="6"/>
      <c r="S847" s="6">
        <f t="shared" ref="S847:S852" si="501">O847</f>
        <v>0</v>
      </c>
      <c r="T847" s="35"/>
      <c r="U847" s="23"/>
      <c r="V847" s="23"/>
      <c r="W847" s="6"/>
      <c r="X847" s="6"/>
      <c r="Y847" s="6">
        <f t="shared" ref="Y847:Y852" si="502">T847</f>
        <v>0</v>
      </c>
      <c r="Z847" s="35"/>
      <c r="AA847" s="23"/>
      <c r="AB847" s="23"/>
    </row>
    <row r="848" spans="1:28" ht="15" hidden="1" customHeight="1" x14ac:dyDescent="0.25">
      <c r="A848" s="56"/>
      <c r="B848" s="52"/>
      <c r="C848" s="52"/>
      <c r="D848" s="50"/>
      <c r="E848" s="12"/>
      <c r="F848" s="12"/>
      <c r="G848" s="35"/>
      <c r="H848" s="6">
        <f t="shared" si="498"/>
        <v>0</v>
      </c>
      <c r="I848" s="6"/>
      <c r="J848" s="6">
        <f t="shared" si="499"/>
        <v>0</v>
      </c>
      <c r="K848" s="35"/>
      <c r="L848" s="23"/>
      <c r="M848" s="23"/>
      <c r="N848" s="12"/>
      <c r="O848" s="12"/>
      <c r="P848" s="35"/>
      <c r="Q848" s="6">
        <f t="shared" si="500"/>
        <v>0</v>
      </c>
      <c r="R848" s="6"/>
      <c r="S848" s="6">
        <f t="shared" si="501"/>
        <v>0</v>
      </c>
      <c r="T848" s="35"/>
      <c r="U848" s="23"/>
      <c r="V848" s="23"/>
      <c r="W848" s="6"/>
      <c r="X848" s="6"/>
      <c r="Y848" s="6">
        <f t="shared" si="502"/>
        <v>0</v>
      </c>
      <c r="Z848" s="35"/>
      <c r="AA848" s="23"/>
      <c r="AB848" s="23"/>
    </row>
    <row r="849" spans="1:28" ht="15" hidden="1" customHeight="1" x14ac:dyDescent="0.25">
      <c r="A849" s="56"/>
      <c r="B849" s="52"/>
      <c r="C849" s="52" t="s">
        <v>540</v>
      </c>
      <c r="D849" s="49"/>
      <c r="E849" s="12"/>
      <c r="F849" s="12"/>
      <c r="G849" s="35"/>
      <c r="H849" s="6">
        <f t="shared" si="498"/>
        <v>0</v>
      </c>
      <c r="I849" s="6"/>
      <c r="J849" s="6">
        <f t="shared" si="499"/>
        <v>0</v>
      </c>
      <c r="K849" s="35"/>
      <c r="L849" s="23"/>
      <c r="M849" s="23"/>
      <c r="N849" s="12"/>
      <c r="O849" s="12"/>
      <c r="P849" s="35"/>
      <c r="Q849" s="6">
        <f t="shared" si="500"/>
        <v>0</v>
      </c>
      <c r="R849" s="6"/>
      <c r="S849" s="6">
        <f t="shared" si="501"/>
        <v>0</v>
      </c>
      <c r="T849" s="35"/>
      <c r="U849" s="23"/>
      <c r="V849" s="23"/>
      <c r="W849" s="6"/>
      <c r="X849" s="6"/>
      <c r="Y849" s="6">
        <f t="shared" si="502"/>
        <v>0</v>
      </c>
      <c r="Z849" s="35"/>
      <c r="AA849" s="23"/>
      <c r="AB849" s="23"/>
    </row>
    <row r="850" spans="1:28" ht="15" hidden="1" customHeight="1" x14ac:dyDescent="0.25">
      <c r="A850" s="56"/>
      <c r="B850" s="52"/>
      <c r="C850" s="52"/>
      <c r="D850" s="50"/>
      <c r="E850" s="12"/>
      <c r="F850" s="12"/>
      <c r="G850" s="35"/>
      <c r="H850" s="6">
        <f t="shared" si="498"/>
        <v>0</v>
      </c>
      <c r="I850" s="6"/>
      <c r="J850" s="6">
        <f t="shared" si="499"/>
        <v>0</v>
      </c>
      <c r="K850" s="35"/>
      <c r="L850" s="23"/>
      <c r="M850" s="23"/>
      <c r="N850" s="12"/>
      <c r="O850" s="12"/>
      <c r="P850" s="35"/>
      <c r="Q850" s="6">
        <f t="shared" si="500"/>
        <v>0</v>
      </c>
      <c r="R850" s="6"/>
      <c r="S850" s="6">
        <f t="shared" si="501"/>
        <v>0</v>
      </c>
      <c r="T850" s="35"/>
      <c r="U850" s="23"/>
      <c r="V850" s="23"/>
      <c r="W850" s="6"/>
      <c r="X850" s="6"/>
      <c r="Y850" s="6">
        <f t="shared" si="502"/>
        <v>0</v>
      </c>
      <c r="Z850" s="35"/>
      <c r="AA850" s="23"/>
      <c r="AB850" s="23"/>
    </row>
    <row r="851" spans="1:28" ht="15" hidden="1" customHeight="1" x14ac:dyDescent="0.25">
      <c r="A851" s="56"/>
      <c r="B851" s="52"/>
      <c r="C851" s="52" t="s">
        <v>541</v>
      </c>
      <c r="D851" s="50"/>
      <c r="E851" s="12"/>
      <c r="F851" s="12"/>
      <c r="G851" s="12"/>
      <c r="H851" s="6">
        <f t="shared" si="498"/>
        <v>0</v>
      </c>
      <c r="I851" s="6"/>
      <c r="J851" s="6">
        <f t="shared" si="499"/>
        <v>0</v>
      </c>
      <c r="K851" s="12"/>
      <c r="L851" s="24"/>
      <c r="M851" s="24"/>
      <c r="N851" s="12"/>
      <c r="O851" s="12"/>
      <c r="P851" s="12"/>
      <c r="Q851" s="6">
        <f t="shared" si="500"/>
        <v>0</v>
      </c>
      <c r="R851" s="6"/>
      <c r="S851" s="6">
        <f t="shared" si="501"/>
        <v>0</v>
      </c>
      <c r="T851" s="12"/>
      <c r="U851" s="24"/>
      <c r="V851" s="24"/>
      <c r="W851" s="6"/>
      <c r="X851" s="6"/>
      <c r="Y851" s="6">
        <f t="shared" si="502"/>
        <v>0</v>
      </c>
      <c r="Z851" s="12"/>
      <c r="AA851" s="24"/>
      <c r="AB851" s="24"/>
    </row>
    <row r="852" spans="1:28" ht="15" hidden="1" customHeight="1" x14ac:dyDescent="0.25">
      <c r="A852" s="56"/>
      <c r="B852" s="52"/>
      <c r="C852" s="52"/>
      <c r="D852" s="50"/>
      <c r="E852" s="12"/>
      <c r="F852" s="12"/>
      <c r="G852" s="12"/>
      <c r="H852" s="6">
        <f t="shared" si="498"/>
        <v>0</v>
      </c>
      <c r="I852" s="6"/>
      <c r="J852" s="6">
        <f t="shared" si="499"/>
        <v>0</v>
      </c>
      <c r="K852" s="12"/>
      <c r="L852" s="24"/>
      <c r="M852" s="24"/>
      <c r="N852" s="12"/>
      <c r="O852" s="12"/>
      <c r="P852" s="12"/>
      <c r="Q852" s="6">
        <f t="shared" si="500"/>
        <v>0</v>
      </c>
      <c r="R852" s="6"/>
      <c r="S852" s="6">
        <f t="shared" si="501"/>
        <v>0</v>
      </c>
      <c r="T852" s="12"/>
      <c r="U852" s="24"/>
      <c r="V852" s="24"/>
      <c r="W852" s="6"/>
      <c r="X852" s="6"/>
      <c r="Y852" s="6">
        <f t="shared" si="502"/>
        <v>0</v>
      </c>
      <c r="Z852" s="12"/>
      <c r="AA852" s="24"/>
      <c r="AB852" s="24"/>
    </row>
    <row r="853" spans="1:28" ht="15" customHeight="1" collapsed="1" x14ac:dyDescent="0.25">
      <c r="A853" s="56">
        <v>16</v>
      </c>
      <c r="B853" s="53" t="s">
        <v>542</v>
      </c>
      <c r="C853" s="53"/>
      <c r="D853" s="53"/>
      <c r="E853" s="53" t="e">
        <f>IF(G853=0,0,(E856*G856+E860*G860+E864*G864+E868*G868+E872*G872+#REF!*#REF!+#REF!*#REF!+#REF!*#REF!+E876*G876+E880*G880+#REF!*#REF!+E884*G884+#REF!*#REF!)/G853)</f>
        <v>#REF!</v>
      </c>
      <c r="F853" s="53" t="e">
        <f>IF(G853=0,0,(F856*G856+F860*G860+F864*G864+F868*G868+F872*G872+#REF!*#REF!+#REF!*#REF!+#REF!*#REF!+F876*G876+F880*G880+#REF!*#REF!+F884*G884+#REF!*#REF!)/G853)</f>
        <v>#REF!</v>
      </c>
      <c r="G853" s="53" t="e">
        <f>G856+G860+G864+G868+G872+#REF!+#REF!+#REF!+G876+#REF!+G884+#REF!+G880</f>
        <v>#REF!</v>
      </c>
      <c r="H853" s="53" t="e">
        <f>IF(K853=0,0,(H856*K856+H860*K860+H864*K864+H868*K868+H872*K872+#REF!*#REF!+#REF!*#REF!+#REF!*#REF!+H876*K876+H880*K880+#REF!*#REF!+H884*K884+#REF!*#REF!)/K853)</f>
        <v>#REF!</v>
      </c>
      <c r="I853" s="53"/>
      <c r="J853" s="53" t="e">
        <f>IF(K853=0,0,(J856*K856+J860*K860+J864*K864+J868*K868+J872*K872+#REF!*#REF!+#REF!*#REF!+#REF!*#REF!+J876*K876+J880*K880+#REF!*#REF!+J884*K884+#REF!*#REF!)/K853)</f>
        <v>#REF!</v>
      </c>
      <c r="K853" s="53" t="e">
        <f>K856+K860+K864+K868+K872+#REF!+#REF!+#REF!+K876+#REF!+K884+#REF!+K880</f>
        <v>#REF!</v>
      </c>
      <c r="L853" s="53"/>
      <c r="M853" s="53"/>
      <c r="N853" s="53" t="e">
        <f>IF(P853=0,0,(N856*P856+N860*P860+N864*P864+N868*P868+N872*P872+#REF!*#REF!+#REF!*#REF!+#REF!*#REF!+N876*P876+N880*P880+#REF!*#REF!+N884*P884+#REF!*#REF!)/P853)</f>
        <v>#REF!</v>
      </c>
      <c r="O853" s="53" t="e">
        <f>IF(P853=0,0,(O856*P856+O860*P860+O864*P864+O868*P868+O872*P872+#REF!*#REF!+#REF!*#REF!+#REF!*#REF!+O876*P876+O880*P880+#REF!*#REF!+O884*P884+#REF!*#REF!)/P853)</f>
        <v>#REF!</v>
      </c>
      <c r="P853" s="53" t="e">
        <f>P856+P860+P864+P868+P872+#REF!+#REF!+#REF!+P876+#REF!+P884+#REF!+P880</f>
        <v>#REF!</v>
      </c>
      <c r="Q853" s="53" t="e">
        <f>IF(T853=0,0,(Q856*T856+Q860*T860+Q864*T864+Q868*T868+Q872*T872+#REF!*#REF!+#REF!*#REF!+#REF!*#REF!+Q876*T876+Q880*T880+#REF!*#REF!+Q884*T884+#REF!*#REF!)/T853)</f>
        <v>#REF!</v>
      </c>
      <c r="R853" s="53"/>
      <c r="S853" s="53" t="e">
        <f>IF(T853=0,0,(S856*T856+S860*T860+S864*T864+S868*T868+S872*T872+#REF!*#REF!+#REF!*#REF!+#REF!*#REF!+S876*T876+S880*T880+#REF!*#REF!+S884*T884+#REF!*#REF!)/T853)</f>
        <v>#REF!</v>
      </c>
      <c r="T853" s="53" t="e">
        <f>T856+T860+T864+T868+T872+#REF!+#REF!+#REF!+T876+#REF!+T884+#REF!+T880</f>
        <v>#REF!</v>
      </c>
      <c r="U853" s="53"/>
      <c r="V853" s="53"/>
      <c r="W853" s="53"/>
      <c r="X853" s="53"/>
      <c r="Y853" s="53"/>
      <c r="Z853" s="53"/>
      <c r="AA853" s="53"/>
      <c r="AB853" s="53"/>
    </row>
    <row r="854" spans="1:28" ht="15" customHeight="1" collapsed="1" x14ac:dyDescent="0.25">
      <c r="A854" s="56"/>
      <c r="B854" s="53"/>
      <c r="C854" s="53"/>
      <c r="D854" s="53"/>
      <c r="E854" s="53" t="e">
        <f>IF(G854=0,0,(E857*G857+E861*G861+E865*G865+E869*G869+E873*G873+#REF!*#REF!+#REF!*#REF!+#REF!*#REF!+E877*G877+E881*G881+#REF!*#REF!+E885*G885+#REF!*#REF!)/G854)</f>
        <v>#REF!</v>
      </c>
      <c r="F854" s="53" t="e">
        <f>IF(G854=0,0,(F857*G857+F861*G861+F865*G865+F869*G869+F873*G873+#REF!*#REF!+#REF!*#REF!+#REF!*#REF!+F877*G877+F881*G881+#REF!*#REF!+F885*G885+#REF!*#REF!)/G854)</f>
        <v>#REF!</v>
      </c>
      <c r="G854" s="53" t="e">
        <f>G857+G861+G865+G869+G873+#REF!+#REF!+#REF!+G877+#REF!+G885+#REF!+G881</f>
        <v>#REF!</v>
      </c>
      <c r="H854" s="53" t="e">
        <f>IF(K854=0,0,(H857*K857+H861*K861+H865*K865+H869*K869+H873*K873+#REF!*#REF!+#REF!*#REF!+#REF!*#REF!+H877*K877+H881*K881+#REF!*#REF!+H885*K885+#REF!*#REF!)/K854)</f>
        <v>#REF!</v>
      </c>
      <c r="I854" s="53"/>
      <c r="J854" s="53" t="e">
        <f>IF(K854=0,0,(J857*K857+J861*K861+J865*K865+J869*K869+J873*K873+#REF!*#REF!+#REF!*#REF!+#REF!*#REF!+J877*K877+J881*K881+#REF!*#REF!+J885*K885+#REF!*#REF!)/K854)</f>
        <v>#REF!</v>
      </c>
      <c r="K854" s="53" t="e">
        <f>K857+K861+K865+K869+K873+#REF!+#REF!+#REF!+K877+#REF!+K885+#REF!+K881</f>
        <v>#REF!</v>
      </c>
      <c r="L854" s="53"/>
      <c r="M854" s="53"/>
      <c r="N854" s="53" t="e">
        <f>IF(P854=0,0,(N857*P857+N861*P861+N865*P865+N869*P869+N873*P873+#REF!*#REF!+#REF!*#REF!+#REF!*#REF!+N877*P877+N881*P881+#REF!*#REF!+N885*P885+#REF!*#REF!)/P854)</f>
        <v>#REF!</v>
      </c>
      <c r="O854" s="53" t="e">
        <f>IF(P854=0,0,(O857*P857+O861*P861+O865*P865+O869*P869+O873*P873+#REF!*#REF!+#REF!*#REF!+#REF!*#REF!+O877*P877+O881*P881+#REF!*#REF!+O885*P885+#REF!*#REF!)/P854)</f>
        <v>#REF!</v>
      </c>
      <c r="P854" s="53" t="e">
        <f>P857+P861+P865+P869+P873+#REF!+#REF!+#REF!+P877+#REF!+P885+#REF!+P881</f>
        <v>#REF!</v>
      </c>
      <c r="Q854" s="53" t="e">
        <f>IF(T854=0,0,(Q857*T857+Q861*T861+Q865*T865+Q869*T869+Q873*T873+#REF!*#REF!+#REF!*#REF!+#REF!*#REF!+Q877*T877+Q881*T881+#REF!*#REF!+Q885*T885+#REF!*#REF!)/T854)</f>
        <v>#REF!</v>
      </c>
      <c r="R854" s="53"/>
      <c r="S854" s="53" t="e">
        <f>IF(T854=0,0,(S857*T857+S861*T861+S865*T865+S869*T869+S873*T873+#REF!*#REF!+#REF!*#REF!+#REF!*#REF!+S877*T877+S881*T881+#REF!*#REF!+S885*T885+#REF!*#REF!)/T854)</f>
        <v>#REF!</v>
      </c>
      <c r="T854" s="53" t="e">
        <f>T857+T861+T865+T869+T873+#REF!+#REF!+#REF!+T877+#REF!+T885+#REF!+T881</f>
        <v>#REF!</v>
      </c>
      <c r="U854" s="53"/>
      <c r="V854" s="53"/>
      <c r="W854" s="53"/>
      <c r="X854" s="53"/>
      <c r="Y854" s="53"/>
      <c r="Z854" s="53"/>
      <c r="AA854" s="53"/>
      <c r="AB854" s="53"/>
    </row>
    <row r="855" spans="1:28" s="5" customFormat="1" ht="15" hidden="1" customHeight="1" x14ac:dyDescent="0.25">
      <c r="A855" s="56"/>
      <c r="B855" s="4"/>
      <c r="C855" s="4"/>
      <c r="D855" s="4"/>
      <c r="E855" s="4"/>
      <c r="F855" s="4"/>
      <c r="G855" s="8"/>
      <c r="H855" s="9"/>
      <c r="I855" s="9"/>
      <c r="J855" s="9"/>
      <c r="K855" s="8"/>
      <c r="L855" s="21"/>
      <c r="M855" s="21"/>
      <c r="N855" s="4"/>
      <c r="O855" s="4"/>
      <c r="P855" s="4"/>
      <c r="Q855" s="9"/>
      <c r="R855" s="9"/>
      <c r="S855" s="9"/>
      <c r="T855" s="8"/>
      <c r="U855" s="21"/>
      <c r="V855" s="21"/>
      <c r="W855" s="9"/>
      <c r="X855" s="9"/>
      <c r="Y855" s="9"/>
      <c r="Z855" s="8"/>
      <c r="AA855" s="21"/>
      <c r="AB855" s="21"/>
    </row>
    <row r="856" spans="1:28" ht="15" customHeight="1" x14ac:dyDescent="0.25">
      <c r="A856" s="56"/>
      <c r="B856" s="54" t="s">
        <v>543</v>
      </c>
      <c r="C856" s="54"/>
      <c r="D856" s="54"/>
      <c r="E856" s="54" t="e">
        <f>IF(G856=0,0,(E858*G858+#REF!*#REF!+#REF!*#REF!)/G856)</f>
        <v>#REF!</v>
      </c>
      <c r="F856" s="54" t="e">
        <f>IF(G856=0,0,(F858*G858+#REF!*#REF!+#REF!*#REF!)/G856)</f>
        <v>#REF!</v>
      </c>
      <c r="G856" s="54" t="e">
        <f>G858+#REF!+#REF!</f>
        <v>#REF!</v>
      </c>
      <c r="H856" s="54" t="e">
        <f>IF(K856=0,0,(H858*K858+#REF!*#REF!+#REF!*#REF!)/K856)</f>
        <v>#REF!</v>
      </c>
      <c r="I856" s="54"/>
      <c r="J856" s="54" t="e">
        <f>IF(K856=0,0,(J858*K858+#REF!*#REF!+#REF!*#REF!)/K856)</f>
        <v>#REF!</v>
      </c>
      <c r="K856" s="54" t="e">
        <f>K858+#REF!+#REF!</f>
        <v>#REF!</v>
      </c>
      <c r="L856" s="54"/>
      <c r="M856" s="54"/>
      <c r="N856" s="54" t="e">
        <f>IF(P856=0,0,(N858*P858+#REF!*#REF!+#REF!*#REF!)/P856)</f>
        <v>#REF!</v>
      </c>
      <c r="O856" s="54" t="e">
        <f>IF(P856=0,0,(O858*P858+#REF!*#REF!+#REF!*#REF!)/P856)</f>
        <v>#REF!</v>
      </c>
      <c r="P856" s="54" t="e">
        <f>P858+#REF!+#REF!</f>
        <v>#REF!</v>
      </c>
      <c r="Q856" s="54" t="e">
        <f>IF(T856=0,0,(Q858*T858+#REF!*#REF!+#REF!*#REF!)/T856)</f>
        <v>#REF!</v>
      </c>
      <c r="R856" s="54"/>
      <c r="S856" s="54" t="e">
        <f>IF(T856=0,0,(S858*T858+#REF!*#REF!+#REF!*#REF!)/T856)</f>
        <v>#REF!</v>
      </c>
      <c r="T856" s="54" t="e">
        <f>T858+#REF!+#REF!</f>
        <v>#REF!</v>
      </c>
      <c r="U856" s="54"/>
      <c r="V856" s="54"/>
      <c r="W856" s="54"/>
      <c r="X856" s="54"/>
      <c r="Y856" s="54"/>
      <c r="Z856" s="54"/>
      <c r="AA856" s="54"/>
      <c r="AB856" s="54"/>
    </row>
    <row r="857" spans="1:28" ht="15" customHeight="1" x14ac:dyDescent="0.25">
      <c r="A857" s="56"/>
      <c r="B857" s="54"/>
      <c r="C857" s="54"/>
      <c r="D857" s="54"/>
      <c r="E857" s="54" t="e">
        <f>IF(G857=0,0,(E859*G859+#REF!*#REF!+#REF!*#REF!)/G857)</f>
        <v>#REF!</v>
      </c>
      <c r="F857" s="54" t="e">
        <f>IF(G857=0,0,(F859*G859+#REF!*#REF!+#REF!*#REF!)/G857)</f>
        <v>#REF!</v>
      </c>
      <c r="G857" s="54" t="e">
        <f>G859+#REF!+#REF!</f>
        <v>#REF!</v>
      </c>
      <c r="H857" s="54" t="e">
        <f>IF(K857=0,0,(H859*K859+#REF!*#REF!+#REF!*#REF!)/K857)</f>
        <v>#REF!</v>
      </c>
      <c r="I857" s="54"/>
      <c r="J857" s="54" t="e">
        <f>IF(K857=0,0,(J859*K859+#REF!*#REF!+#REF!*#REF!)/K857)</f>
        <v>#REF!</v>
      </c>
      <c r="K857" s="54" t="e">
        <f>K859+#REF!+#REF!</f>
        <v>#REF!</v>
      </c>
      <c r="L857" s="54"/>
      <c r="M857" s="54"/>
      <c r="N857" s="54" t="e">
        <f>IF(P857=0,0,(N859*P859+#REF!*#REF!+#REF!*#REF!)/P857)</f>
        <v>#REF!</v>
      </c>
      <c r="O857" s="54" t="e">
        <f>IF(P857=0,0,(O859*P859+#REF!*#REF!+#REF!*#REF!)/P857)</f>
        <v>#REF!</v>
      </c>
      <c r="P857" s="54" t="e">
        <f>P859+#REF!+#REF!</f>
        <v>#REF!</v>
      </c>
      <c r="Q857" s="54" t="e">
        <f>IF(T857=0,0,(Q859*T859+#REF!*#REF!+#REF!*#REF!)/T857)</f>
        <v>#REF!</v>
      </c>
      <c r="R857" s="54"/>
      <c r="S857" s="54" t="e">
        <f>IF(T857=0,0,(S859*T859+#REF!*#REF!+#REF!*#REF!)/T857)</f>
        <v>#REF!</v>
      </c>
      <c r="T857" s="54" t="e">
        <f>T859+#REF!+#REF!</f>
        <v>#REF!</v>
      </c>
      <c r="U857" s="54"/>
      <c r="V857" s="54"/>
      <c r="W857" s="54"/>
      <c r="X857" s="54"/>
      <c r="Y857" s="54"/>
      <c r="Z857" s="54"/>
      <c r="AA857" s="54"/>
      <c r="AB857" s="54"/>
    </row>
    <row r="858" spans="1:28" ht="15" customHeight="1" x14ac:dyDescent="0.25">
      <c r="A858" s="56"/>
      <c r="B858" s="52" t="s">
        <v>544</v>
      </c>
      <c r="C858" s="52" t="s">
        <v>545</v>
      </c>
      <c r="D858" s="49" t="s">
        <v>1886</v>
      </c>
      <c r="E858" s="12">
        <v>122.05</v>
      </c>
      <c r="F858" s="12">
        <v>122.05</v>
      </c>
      <c r="G858" s="35">
        <v>9500</v>
      </c>
      <c r="H858" s="6">
        <f t="shared" ref="H858:H859" si="503">E858</f>
        <v>122.05</v>
      </c>
      <c r="I858" s="12" t="s">
        <v>1629</v>
      </c>
      <c r="J858" s="6">
        <f>F858</f>
        <v>122.05</v>
      </c>
      <c r="K858" s="47">
        <f>J859/J858*100</f>
        <v>107.98033592789839</v>
      </c>
      <c r="L858" s="48" t="s">
        <v>1705</v>
      </c>
      <c r="M858" s="51">
        <v>41936</v>
      </c>
      <c r="N858" s="12">
        <v>131.79</v>
      </c>
      <c r="O858" s="12">
        <v>131.79</v>
      </c>
      <c r="P858" s="35">
        <v>9500</v>
      </c>
      <c r="Q858" s="6">
        <f t="shared" ref="Q858:Q859" si="504">N858</f>
        <v>131.79</v>
      </c>
      <c r="R858" s="12" t="s">
        <v>1631</v>
      </c>
      <c r="S858" s="6">
        <f>O858</f>
        <v>131.79</v>
      </c>
      <c r="T858" s="47">
        <f t="shared" ref="T858" si="505">S859/S858*100</f>
        <v>108.22520676834357</v>
      </c>
      <c r="U858" s="48" t="s">
        <v>1706</v>
      </c>
      <c r="V858" s="51">
        <v>41984</v>
      </c>
      <c r="W858" s="12" t="s">
        <v>1780</v>
      </c>
      <c r="X858" s="12">
        <v>25.81</v>
      </c>
      <c r="Y858" s="12">
        <v>1929</v>
      </c>
      <c r="Z858" s="47">
        <f t="shared" ref="Z858" si="506">Y859/Y858*100</f>
        <v>104.29756350440644</v>
      </c>
      <c r="AA858" s="48" t="s">
        <v>1882</v>
      </c>
      <c r="AB858" s="51">
        <v>42335</v>
      </c>
    </row>
    <row r="859" spans="1:28" ht="15" customHeight="1" x14ac:dyDescent="0.25">
      <c r="A859" s="56"/>
      <c r="B859" s="52"/>
      <c r="C859" s="52"/>
      <c r="D859" s="50"/>
      <c r="E859" s="12">
        <v>131.79</v>
      </c>
      <c r="F859" s="12">
        <v>131.79</v>
      </c>
      <c r="G859" s="35">
        <v>9500</v>
      </c>
      <c r="H859" s="6">
        <f t="shared" si="503"/>
        <v>131.79</v>
      </c>
      <c r="I859" s="12" t="s">
        <v>1630</v>
      </c>
      <c r="J859" s="6">
        <f>F859</f>
        <v>131.79</v>
      </c>
      <c r="K859" s="47"/>
      <c r="L859" s="48"/>
      <c r="M859" s="48"/>
      <c r="N859" s="12">
        <v>142.63</v>
      </c>
      <c r="O859" s="12">
        <v>142.63</v>
      </c>
      <c r="P859" s="35">
        <v>9500</v>
      </c>
      <c r="Q859" s="6">
        <f t="shared" si="504"/>
        <v>142.63</v>
      </c>
      <c r="R859" s="12" t="s">
        <v>1632</v>
      </c>
      <c r="S859" s="6">
        <f>O859</f>
        <v>142.63</v>
      </c>
      <c r="T859" s="47"/>
      <c r="U859" s="48"/>
      <c r="V859" s="48"/>
      <c r="W859" s="12" t="s">
        <v>1781</v>
      </c>
      <c r="X859" s="12">
        <v>26.26</v>
      </c>
      <c r="Y859" s="12">
        <v>2011.9</v>
      </c>
      <c r="Z859" s="47"/>
      <c r="AA859" s="48"/>
      <c r="AB859" s="48"/>
    </row>
    <row r="860" spans="1:28" ht="15" customHeight="1" x14ac:dyDescent="0.25">
      <c r="A860" s="56"/>
      <c r="B860" s="54" t="s">
        <v>546</v>
      </c>
      <c r="C860" s="54"/>
      <c r="D860" s="54"/>
      <c r="E860" s="54" t="e">
        <f>IF(G860=0,0,(E862*G862+#REF!*#REF!+#REF!*#REF!)/G860)</f>
        <v>#REF!</v>
      </c>
      <c r="F860" s="54" t="e">
        <f>IF(G860=0,0,(F862*G862+#REF!*#REF!+#REF!*#REF!)/G860)</f>
        <v>#REF!</v>
      </c>
      <c r="G860" s="54" t="e">
        <f>G862+#REF!+#REF!</f>
        <v>#REF!</v>
      </c>
      <c r="H860" s="54" t="e">
        <f>IF(K860=0,0,(H862*K862+#REF!*#REF!+#REF!*#REF!)/K860)</f>
        <v>#REF!</v>
      </c>
      <c r="I860" s="54"/>
      <c r="J860" s="54" t="e">
        <f>IF(K860=0,0,(J862*K862+#REF!*#REF!+#REF!*#REF!)/K860)</f>
        <v>#REF!</v>
      </c>
      <c r="K860" s="54" t="e">
        <f>K862+#REF!+#REF!</f>
        <v>#REF!</v>
      </c>
      <c r="L860" s="54"/>
      <c r="M860" s="54"/>
      <c r="N860" s="54" t="e">
        <f>IF(P860=0,0,(N862*P862+#REF!*#REF!+#REF!*#REF!)/P860)</f>
        <v>#REF!</v>
      </c>
      <c r="O860" s="54" t="e">
        <f>IF(P860=0,0,(O862*P862+#REF!*#REF!+#REF!*#REF!)/P860)</f>
        <v>#REF!</v>
      </c>
      <c r="P860" s="54" t="e">
        <f>P862+#REF!+#REF!</f>
        <v>#REF!</v>
      </c>
      <c r="Q860" s="54" t="e">
        <f>IF(T860=0,0,(Q862*T862+#REF!*#REF!+#REF!*#REF!)/T860)</f>
        <v>#REF!</v>
      </c>
      <c r="R860" s="54"/>
      <c r="S860" s="54" t="e">
        <f>IF(T860=0,0,(S862*T862+#REF!*#REF!+#REF!*#REF!)/T860)</f>
        <v>#REF!</v>
      </c>
      <c r="T860" s="54" t="e">
        <f>T862+#REF!+#REF!</f>
        <v>#REF!</v>
      </c>
      <c r="U860" s="54"/>
      <c r="V860" s="54"/>
      <c r="W860" s="54"/>
      <c r="X860" s="54"/>
      <c r="Y860" s="54"/>
      <c r="Z860" s="54"/>
      <c r="AA860" s="54"/>
      <c r="AB860" s="54"/>
    </row>
    <row r="861" spans="1:28" ht="15" customHeight="1" x14ac:dyDescent="0.25">
      <c r="A861" s="56"/>
      <c r="B861" s="54"/>
      <c r="C861" s="54"/>
      <c r="D861" s="54"/>
      <c r="E861" s="54" t="e">
        <f>IF(G861=0,0,(E863*G863+#REF!*#REF!+#REF!*#REF!)/G861)</f>
        <v>#REF!</v>
      </c>
      <c r="F861" s="54" t="e">
        <f>IF(G861=0,0,(F863*G863+#REF!*#REF!+#REF!*#REF!)/G861)</f>
        <v>#REF!</v>
      </c>
      <c r="G861" s="54" t="e">
        <f>G863+#REF!+#REF!</f>
        <v>#REF!</v>
      </c>
      <c r="H861" s="54" t="e">
        <f>IF(K861=0,0,(H863*K863+#REF!*#REF!+#REF!*#REF!)/K861)</f>
        <v>#REF!</v>
      </c>
      <c r="I861" s="54"/>
      <c r="J861" s="54" t="e">
        <f>IF(K861=0,0,(J863*K863+#REF!*#REF!+#REF!*#REF!)/K861)</f>
        <v>#REF!</v>
      </c>
      <c r="K861" s="54" t="e">
        <f>K863+#REF!+#REF!</f>
        <v>#REF!</v>
      </c>
      <c r="L861" s="54"/>
      <c r="M861" s="54"/>
      <c r="N861" s="54" t="e">
        <f>IF(P861=0,0,(N863*P863+#REF!*#REF!+#REF!*#REF!)/P861)</f>
        <v>#REF!</v>
      </c>
      <c r="O861" s="54" t="e">
        <f>IF(P861=0,0,(O863*P863+#REF!*#REF!+#REF!*#REF!)/P861)</f>
        <v>#REF!</v>
      </c>
      <c r="P861" s="54" t="e">
        <f>P863+#REF!+#REF!</f>
        <v>#REF!</v>
      </c>
      <c r="Q861" s="54" t="e">
        <f>IF(T861=0,0,(Q863*T863+#REF!*#REF!+#REF!*#REF!)/T861)</f>
        <v>#REF!</v>
      </c>
      <c r="R861" s="54"/>
      <c r="S861" s="54" t="e">
        <f>IF(T861=0,0,(S863*T863+#REF!*#REF!+#REF!*#REF!)/T861)</f>
        <v>#REF!</v>
      </c>
      <c r="T861" s="54" t="e">
        <f>T863+#REF!+#REF!</f>
        <v>#REF!</v>
      </c>
      <c r="U861" s="54"/>
      <c r="V861" s="54"/>
      <c r="W861" s="54"/>
      <c r="X861" s="54"/>
      <c r="Y861" s="54"/>
      <c r="Z861" s="54"/>
      <c r="AA861" s="54"/>
      <c r="AB861" s="54"/>
    </row>
    <row r="862" spans="1:28" ht="15" customHeight="1" x14ac:dyDescent="0.25">
      <c r="A862" s="56"/>
      <c r="B862" s="52" t="s">
        <v>547</v>
      </c>
      <c r="C862" s="52" t="s">
        <v>548</v>
      </c>
      <c r="D862" s="49" t="s">
        <v>549</v>
      </c>
      <c r="E862" s="12">
        <v>122.37</v>
      </c>
      <c r="F862" s="12">
        <v>122.37</v>
      </c>
      <c r="G862" s="35">
        <v>14270</v>
      </c>
      <c r="H862" s="6">
        <f t="shared" ref="H862:H863" si="507">E862</f>
        <v>122.37</v>
      </c>
      <c r="I862" s="12" t="s">
        <v>1629</v>
      </c>
      <c r="J862" s="6">
        <f>F862</f>
        <v>122.37</v>
      </c>
      <c r="K862" s="47">
        <f>J863/J862*100</f>
        <v>107.59990193674921</v>
      </c>
      <c r="L862" s="48" t="s">
        <v>1707</v>
      </c>
      <c r="M862" s="51">
        <v>41626</v>
      </c>
      <c r="N862" s="12">
        <v>131.66999999999999</v>
      </c>
      <c r="O862" s="12">
        <v>131.66999999999999</v>
      </c>
      <c r="P862" s="35">
        <v>6820</v>
      </c>
      <c r="Q862" s="6">
        <f t="shared" ref="Q862:Q863" si="508">N862</f>
        <v>131.66999999999999</v>
      </c>
      <c r="R862" s="12" t="s">
        <v>1631</v>
      </c>
      <c r="S862" s="6">
        <f>O862</f>
        <v>131.66999999999999</v>
      </c>
      <c r="T862" s="47">
        <f t="shared" ref="T862" si="509">S863/S862*100</f>
        <v>109.5921622237412</v>
      </c>
      <c r="U862" s="48" t="s">
        <v>1708</v>
      </c>
      <c r="V862" s="51">
        <v>41984</v>
      </c>
      <c r="W862" s="12" t="s">
        <v>1780</v>
      </c>
      <c r="X862" s="12">
        <v>18.21</v>
      </c>
      <c r="Y862" s="12">
        <v>2082.1</v>
      </c>
      <c r="Z862" s="47">
        <f t="shared" ref="Z862" si="510">Y863/Y862*100</f>
        <v>107.69895778300756</v>
      </c>
      <c r="AA862" s="48" t="s">
        <v>1880</v>
      </c>
      <c r="AB862" s="51">
        <v>42335</v>
      </c>
    </row>
    <row r="863" spans="1:28" ht="15" customHeight="1" x14ac:dyDescent="0.25">
      <c r="A863" s="56"/>
      <c r="B863" s="52"/>
      <c r="C863" s="52"/>
      <c r="D863" s="50"/>
      <c r="E863" s="12">
        <v>131.66999999999999</v>
      </c>
      <c r="F863" s="12">
        <v>131.66999999999999</v>
      </c>
      <c r="G863" s="35">
        <v>14270</v>
      </c>
      <c r="H863" s="6">
        <f t="shared" si="507"/>
        <v>131.66999999999999</v>
      </c>
      <c r="I863" s="12" t="s">
        <v>1630</v>
      </c>
      <c r="J863" s="6">
        <f>F863</f>
        <v>131.66999999999999</v>
      </c>
      <c r="K863" s="47"/>
      <c r="L863" s="48"/>
      <c r="M863" s="48"/>
      <c r="N863" s="12">
        <v>144.30000000000001</v>
      </c>
      <c r="O863" s="12">
        <v>144.30000000000001</v>
      </c>
      <c r="P863" s="35">
        <v>6820</v>
      </c>
      <c r="Q863" s="6">
        <f t="shared" si="508"/>
        <v>144.30000000000001</v>
      </c>
      <c r="R863" s="12" t="s">
        <v>1632</v>
      </c>
      <c r="S863" s="6">
        <f>O863</f>
        <v>144.30000000000001</v>
      </c>
      <c r="T863" s="47"/>
      <c r="U863" s="48"/>
      <c r="V863" s="48"/>
      <c r="W863" s="12" t="s">
        <v>1781</v>
      </c>
      <c r="X863" s="12">
        <v>19.670000000000002</v>
      </c>
      <c r="Y863" s="12">
        <v>2242.4</v>
      </c>
      <c r="Z863" s="47"/>
      <c r="AA863" s="48"/>
      <c r="AB863" s="48"/>
    </row>
    <row r="864" spans="1:28" ht="15" customHeight="1" x14ac:dyDescent="0.25">
      <c r="A864" s="56"/>
      <c r="B864" s="54" t="s">
        <v>550</v>
      </c>
      <c r="C864" s="54"/>
      <c r="D864" s="54"/>
      <c r="E864" s="54" t="e">
        <f>IF(G864=0,0,(E866*G866+#REF!*#REF!+#REF!*#REF!)/G864)</f>
        <v>#REF!</v>
      </c>
      <c r="F864" s="54" t="e">
        <f>IF(G864=0,0,(F866*G866+#REF!*#REF!+#REF!*#REF!)/G864)</f>
        <v>#REF!</v>
      </c>
      <c r="G864" s="54" t="e">
        <f>G866+#REF!+#REF!</f>
        <v>#REF!</v>
      </c>
      <c r="H864" s="54" t="e">
        <f>IF(K864=0,0,(H866*K866+#REF!*#REF!+#REF!*#REF!)/K864)</f>
        <v>#REF!</v>
      </c>
      <c r="I864" s="54"/>
      <c r="J864" s="54" t="e">
        <f>IF(K864=0,0,(J866*K866+#REF!*#REF!+#REF!*#REF!)/K864)</f>
        <v>#REF!</v>
      </c>
      <c r="K864" s="54" t="e">
        <f>K866+#REF!+#REF!</f>
        <v>#REF!</v>
      </c>
      <c r="L864" s="54"/>
      <c r="M864" s="54"/>
      <c r="N864" s="54" t="e">
        <f>IF(P864=0,0,(N866*P866+#REF!*#REF!+#REF!*#REF!)/P864)</f>
        <v>#REF!</v>
      </c>
      <c r="O864" s="54" t="e">
        <f>IF(P864=0,0,(O866*P866+#REF!*#REF!+#REF!*#REF!)/P864)</f>
        <v>#REF!</v>
      </c>
      <c r="P864" s="54" t="e">
        <f>P866+#REF!+#REF!</f>
        <v>#REF!</v>
      </c>
      <c r="Q864" s="54" t="e">
        <f>IF(T864=0,0,(Q866*T866+#REF!*#REF!+#REF!*#REF!)/T864)</f>
        <v>#REF!</v>
      </c>
      <c r="R864" s="54"/>
      <c r="S864" s="54" t="e">
        <f>IF(T864=0,0,(S866*T866+#REF!*#REF!+#REF!*#REF!)/T864)</f>
        <v>#REF!</v>
      </c>
      <c r="T864" s="54" t="e">
        <f>T866+#REF!+#REF!</f>
        <v>#REF!</v>
      </c>
      <c r="U864" s="54"/>
      <c r="V864" s="54"/>
      <c r="W864" s="54"/>
      <c r="X864" s="54"/>
      <c r="Y864" s="54"/>
      <c r="Z864" s="54"/>
      <c r="AA864" s="54"/>
      <c r="AB864" s="54"/>
    </row>
    <row r="865" spans="1:28" ht="15" customHeight="1" x14ac:dyDescent="0.25">
      <c r="A865" s="56"/>
      <c r="B865" s="54"/>
      <c r="C865" s="54"/>
      <c r="D865" s="54"/>
      <c r="E865" s="54" t="e">
        <f>IF(G865=0,0,(E867*G867+#REF!*#REF!+#REF!*#REF!)/G865)</f>
        <v>#REF!</v>
      </c>
      <c r="F865" s="54" t="e">
        <f>IF(G865=0,0,(F867*G867+#REF!*#REF!+#REF!*#REF!)/G865)</f>
        <v>#REF!</v>
      </c>
      <c r="G865" s="54" t="e">
        <f>G867+#REF!+#REF!</f>
        <v>#REF!</v>
      </c>
      <c r="H865" s="54" t="e">
        <f>IF(K865=0,0,(H867*K867+#REF!*#REF!+#REF!*#REF!)/K865)</f>
        <v>#REF!</v>
      </c>
      <c r="I865" s="54"/>
      <c r="J865" s="54" t="e">
        <f>IF(K865=0,0,(J867*K867+#REF!*#REF!+#REF!*#REF!)/K865)</f>
        <v>#REF!</v>
      </c>
      <c r="K865" s="54" t="e">
        <f>K867+#REF!+#REF!</f>
        <v>#REF!</v>
      </c>
      <c r="L865" s="54"/>
      <c r="M865" s="54"/>
      <c r="N865" s="54" t="e">
        <f>IF(P865=0,0,(N867*P867+#REF!*#REF!+#REF!*#REF!)/P865)</f>
        <v>#REF!</v>
      </c>
      <c r="O865" s="54" t="e">
        <f>IF(P865=0,0,(O867*P867+#REF!*#REF!+#REF!*#REF!)/P865)</f>
        <v>#REF!</v>
      </c>
      <c r="P865" s="54" t="e">
        <f>P867+#REF!+#REF!</f>
        <v>#REF!</v>
      </c>
      <c r="Q865" s="54" t="e">
        <f>IF(T865=0,0,(Q867*T867+#REF!*#REF!+#REF!*#REF!)/T865)</f>
        <v>#REF!</v>
      </c>
      <c r="R865" s="54"/>
      <c r="S865" s="54" t="e">
        <f>IF(T865=0,0,(S867*T867+#REF!*#REF!+#REF!*#REF!)/T865)</f>
        <v>#REF!</v>
      </c>
      <c r="T865" s="54" t="e">
        <f>T867+#REF!+#REF!</f>
        <v>#REF!</v>
      </c>
      <c r="U865" s="54"/>
      <c r="V865" s="54"/>
      <c r="W865" s="54"/>
      <c r="X865" s="54"/>
      <c r="Y865" s="54"/>
      <c r="Z865" s="54"/>
      <c r="AA865" s="54"/>
      <c r="AB865" s="54"/>
    </row>
    <row r="866" spans="1:28" ht="15" customHeight="1" x14ac:dyDescent="0.25">
      <c r="A866" s="56"/>
      <c r="B866" s="52" t="s">
        <v>551</v>
      </c>
      <c r="C866" s="52" t="s">
        <v>552</v>
      </c>
      <c r="D866" s="49" t="s">
        <v>1887</v>
      </c>
      <c r="E866" s="12">
        <v>122.05</v>
      </c>
      <c r="F866" s="12">
        <v>122.05</v>
      </c>
      <c r="G866" s="35">
        <v>7080</v>
      </c>
      <c r="H866" s="6">
        <f t="shared" ref="H866:H867" si="511">E866</f>
        <v>122.05</v>
      </c>
      <c r="I866" s="12" t="s">
        <v>1629</v>
      </c>
      <c r="J866" s="6">
        <f>F866</f>
        <v>122.05</v>
      </c>
      <c r="K866" s="47">
        <f>J867/J866*100</f>
        <v>105.66161409258501</v>
      </c>
      <c r="L866" s="48" t="s">
        <v>1709</v>
      </c>
      <c r="M866" s="51">
        <v>41626</v>
      </c>
      <c r="N866" s="12">
        <v>128.96</v>
      </c>
      <c r="O866" s="12">
        <v>128.96</v>
      </c>
      <c r="P866" s="35">
        <v>7070</v>
      </c>
      <c r="Q866" s="6">
        <f t="shared" ref="Q866:Q867" si="512">N866</f>
        <v>128.96</v>
      </c>
      <c r="R866" s="12" t="s">
        <v>1631</v>
      </c>
      <c r="S866" s="6">
        <f>O866</f>
        <v>128.96</v>
      </c>
      <c r="T866" s="47">
        <f t="shared" ref="T866" si="513">S867/S866*100</f>
        <v>104.22611662531015</v>
      </c>
      <c r="U866" s="48" t="s">
        <v>1710</v>
      </c>
      <c r="V866" s="51">
        <v>41984</v>
      </c>
      <c r="W866" s="12" t="s">
        <v>1780</v>
      </c>
      <c r="X866" s="12"/>
      <c r="Y866" s="12"/>
      <c r="Z866" s="47"/>
      <c r="AA866" s="48"/>
      <c r="AB866" s="51"/>
    </row>
    <row r="867" spans="1:28" ht="15" customHeight="1" x14ac:dyDescent="0.25">
      <c r="A867" s="56"/>
      <c r="B867" s="52"/>
      <c r="C867" s="52"/>
      <c r="D867" s="50"/>
      <c r="E867" s="12">
        <v>128.96</v>
      </c>
      <c r="F867" s="12">
        <v>128.96</v>
      </c>
      <c r="G867" s="35">
        <v>7080</v>
      </c>
      <c r="H867" s="6">
        <f t="shared" si="511"/>
        <v>128.96</v>
      </c>
      <c r="I867" s="12" t="s">
        <v>1630</v>
      </c>
      <c r="J867" s="6">
        <f>F867</f>
        <v>128.96</v>
      </c>
      <c r="K867" s="47"/>
      <c r="L867" s="48"/>
      <c r="M867" s="48"/>
      <c r="N867" s="12">
        <v>134.41</v>
      </c>
      <c r="O867" s="12">
        <f>N867</f>
        <v>134.41</v>
      </c>
      <c r="P867" s="35">
        <v>7070</v>
      </c>
      <c r="Q867" s="6">
        <f t="shared" si="512"/>
        <v>134.41</v>
      </c>
      <c r="R867" s="12" t="s">
        <v>1632</v>
      </c>
      <c r="S867" s="6">
        <f>O867</f>
        <v>134.41</v>
      </c>
      <c r="T867" s="47"/>
      <c r="U867" s="48"/>
      <c r="V867" s="48"/>
      <c r="W867" s="12" t="s">
        <v>1781</v>
      </c>
      <c r="X867" s="12"/>
      <c r="Y867" s="12"/>
      <c r="Z867" s="47"/>
      <c r="AA867" s="48"/>
      <c r="AB867" s="48"/>
    </row>
    <row r="868" spans="1:28" ht="15" customHeight="1" x14ac:dyDescent="0.25">
      <c r="A868" s="56"/>
      <c r="B868" s="54" t="s">
        <v>553</v>
      </c>
      <c r="C868" s="54"/>
      <c r="D868" s="54"/>
      <c r="E868" s="54" t="e">
        <f>IF(G868=0,0,(E870*G870+#REF!*#REF!+#REF!*#REF!)/G868)</f>
        <v>#REF!</v>
      </c>
      <c r="F868" s="54" t="e">
        <f>IF(G868=0,0,(F870*G870+#REF!*#REF!+#REF!*#REF!)/G868)</f>
        <v>#REF!</v>
      </c>
      <c r="G868" s="54" t="e">
        <f>G870+#REF!+#REF!</f>
        <v>#REF!</v>
      </c>
      <c r="H868" s="54" t="e">
        <f>IF(K868=0,0,(H870*K870+#REF!*#REF!+#REF!*#REF!)/K868)</f>
        <v>#REF!</v>
      </c>
      <c r="I868" s="54"/>
      <c r="J868" s="54" t="e">
        <f>IF(K868=0,0,(J870*K870+#REF!*#REF!+#REF!*#REF!)/K868)</f>
        <v>#REF!</v>
      </c>
      <c r="K868" s="54" t="e">
        <f>K870+#REF!+#REF!</f>
        <v>#REF!</v>
      </c>
      <c r="L868" s="54"/>
      <c r="M868" s="54"/>
      <c r="N868" s="54" t="e">
        <f>IF(P868=0,0,(N870*P870+#REF!*#REF!+#REF!*#REF!)/P868)</f>
        <v>#REF!</v>
      </c>
      <c r="O868" s="54" t="e">
        <f>IF(P868=0,0,(O870*P870+#REF!*#REF!+#REF!*#REF!)/P868)</f>
        <v>#REF!</v>
      </c>
      <c r="P868" s="54" t="e">
        <f>P870+#REF!+#REF!</f>
        <v>#REF!</v>
      </c>
      <c r="Q868" s="54" t="e">
        <f>IF(T868=0,0,(Q870*T870+#REF!*#REF!+#REF!*#REF!)/T868)</f>
        <v>#REF!</v>
      </c>
      <c r="R868" s="54"/>
      <c r="S868" s="54" t="e">
        <f>IF(T868=0,0,(S870*T870+#REF!*#REF!+#REF!*#REF!)/T868)</f>
        <v>#REF!</v>
      </c>
      <c r="T868" s="54" t="e">
        <f>T870+#REF!+#REF!</f>
        <v>#REF!</v>
      </c>
      <c r="U868" s="54"/>
      <c r="V868" s="54"/>
      <c r="W868" s="54"/>
      <c r="X868" s="54"/>
      <c r="Y868" s="54"/>
      <c r="Z868" s="54"/>
      <c r="AA868" s="54"/>
      <c r="AB868" s="54"/>
    </row>
    <row r="869" spans="1:28" ht="15" customHeight="1" x14ac:dyDescent="0.25">
      <c r="A869" s="56"/>
      <c r="B869" s="54"/>
      <c r="C869" s="54"/>
      <c r="D869" s="54"/>
      <c r="E869" s="54" t="e">
        <f>IF(G869=0,0,(E871*G871+#REF!*#REF!+#REF!*#REF!)/G869)</f>
        <v>#REF!</v>
      </c>
      <c r="F869" s="54" t="e">
        <f>IF(G869=0,0,(F871*G871+#REF!*#REF!+#REF!*#REF!)/G869)</f>
        <v>#REF!</v>
      </c>
      <c r="G869" s="54" t="e">
        <f>G871+#REF!+#REF!</f>
        <v>#REF!</v>
      </c>
      <c r="H869" s="54" t="e">
        <f>IF(K869=0,0,(H871*K871+#REF!*#REF!+#REF!*#REF!)/K869)</f>
        <v>#REF!</v>
      </c>
      <c r="I869" s="54"/>
      <c r="J869" s="54" t="e">
        <f>IF(K869=0,0,(J871*K871+#REF!*#REF!+#REF!*#REF!)/K869)</f>
        <v>#REF!</v>
      </c>
      <c r="K869" s="54" t="e">
        <f>K871+#REF!+#REF!</f>
        <v>#REF!</v>
      </c>
      <c r="L869" s="54"/>
      <c r="M869" s="54"/>
      <c r="N869" s="54" t="e">
        <f>IF(P869=0,0,(N871*P871+#REF!*#REF!+#REF!*#REF!)/P869)</f>
        <v>#REF!</v>
      </c>
      <c r="O869" s="54" t="e">
        <f>IF(P869=0,0,(O871*P871+#REF!*#REF!+#REF!*#REF!)/P869)</f>
        <v>#REF!</v>
      </c>
      <c r="P869" s="54" t="e">
        <f>P871+#REF!+#REF!</f>
        <v>#REF!</v>
      </c>
      <c r="Q869" s="54" t="e">
        <f>IF(T869=0,0,(Q871*T871+#REF!*#REF!+#REF!*#REF!)/T869)</f>
        <v>#REF!</v>
      </c>
      <c r="R869" s="54"/>
      <c r="S869" s="54" t="e">
        <f>IF(T869=0,0,(S871*T871+#REF!*#REF!+#REF!*#REF!)/T869)</f>
        <v>#REF!</v>
      </c>
      <c r="T869" s="54" t="e">
        <f>T871+#REF!+#REF!</f>
        <v>#REF!</v>
      </c>
      <c r="U869" s="54"/>
      <c r="V869" s="54"/>
      <c r="W869" s="54"/>
      <c r="X869" s="54"/>
      <c r="Y869" s="54"/>
      <c r="Z869" s="54"/>
      <c r="AA869" s="54"/>
      <c r="AB869" s="54"/>
    </row>
    <row r="870" spans="1:28" ht="15" customHeight="1" x14ac:dyDescent="0.25">
      <c r="A870" s="56"/>
      <c r="B870" s="52" t="s">
        <v>554</v>
      </c>
      <c r="C870" s="52" t="s">
        <v>555</v>
      </c>
      <c r="D870" s="49" t="s">
        <v>556</v>
      </c>
      <c r="E870" s="12">
        <v>98.36</v>
      </c>
      <c r="F870" s="12">
        <v>98.36</v>
      </c>
      <c r="G870" s="35">
        <v>12570</v>
      </c>
      <c r="H870" s="6">
        <f t="shared" ref="H870:H871" si="514">E870</f>
        <v>98.36</v>
      </c>
      <c r="I870" s="12" t="s">
        <v>1629</v>
      </c>
      <c r="J870" s="6">
        <f>F870</f>
        <v>98.36</v>
      </c>
      <c r="K870" s="47">
        <f>J871/J870*100</f>
        <v>105.47986986579912</v>
      </c>
      <c r="L870" s="48" t="s">
        <v>1711</v>
      </c>
      <c r="M870" s="51">
        <v>41626</v>
      </c>
      <c r="N870" s="12">
        <v>103.75</v>
      </c>
      <c r="O870" s="12">
        <v>103.75</v>
      </c>
      <c r="P870" s="35">
        <v>10152</v>
      </c>
      <c r="Q870" s="6">
        <f t="shared" ref="Q870:Q871" si="515">N870</f>
        <v>103.75</v>
      </c>
      <c r="R870" s="12" t="s">
        <v>1631</v>
      </c>
      <c r="S870" s="6">
        <f>O870</f>
        <v>103.75</v>
      </c>
      <c r="T870" s="47">
        <f t="shared" ref="T870" si="516">S871/S870*100</f>
        <v>108.52048192771085</v>
      </c>
      <c r="U870" s="48" t="s">
        <v>1712</v>
      </c>
      <c r="V870" s="51">
        <v>41984</v>
      </c>
      <c r="W870" s="12" t="s">
        <v>1780</v>
      </c>
      <c r="X870" s="12">
        <v>28.9</v>
      </c>
      <c r="Y870" s="12">
        <v>1658.4</v>
      </c>
      <c r="Z870" s="47">
        <f t="shared" ref="Z870" si="517">Y871/Y870*100</f>
        <v>104.79980704293294</v>
      </c>
      <c r="AA870" s="48" t="s">
        <v>1879</v>
      </c>
      <c r="AB870" s="51">
        <v>42335</v>
      </c>
    </row>
    <row r="871" spans="1:28" ht="15" customHeight="1" x14ac:dyDescent="0.25">
      <c r="A871" s="56"/>
      <c r="B871" s="52"/>
      <c r="C871" s="52"/>
      <c r="D871" s="49"/>
      <c r="E871" s="12">
        <v>103.75</v>
      </c>
      <c r="F871" s="12">
        <v>103.75</v>
      </c>
      <c r="G871" s="35">
        <v>12570</v>
      </c>
      <c r="H871" s="6">
        <f t="shared" si="514"/>
        <v>103.75</v>
      </c>
      <c r="I871" s="12" t="s">
        <v>1630</v>
      </c>
      <c r="J871" s="6">
        <f>F871</f>
        <v>103.75</v>
      </c>
      <c r="K871" s="47"/>
      <c r="L871" s="48"/>
      <c r="M871" s="48"/>
      <c r="N871" s="12">
        <v>112.59</v>
      </c>
      <c r="O871" s="12">
        <f>N871</f>
        <v>112.59</v>
      </c>
      <c r="P871" s="35">
        <v>10152</v>
      </c>
      <c r="Q871" s="6">
        <f t="shared" si="515"/>
        <v>112.59</v>
      </c>
      <c r="R871" s="12" t="s">
        <v>1632</v>
      </c>
      <c r="S871" s="6">
        <f>O871</f>
        <v>112.59</v>
      </c>
      <c r="T871" s="47"/>
      <c r="U871" s="48"/>
      <c r="V871" s="48"/>
      <c r="W871" s="12" t="s">
        <v>1781</v>
      </c>
      <c r="X871" s="12">
        <v>29.83</v>
      </c>
      <c r="Y871" s="12">
        <v>1738</v>
      </c>
      <c r="Z871" s="47"/>
      <c r="AA871" s="48"/>
      <c r="AB871" s="48"/>
    </row>
    <row r="872" spans="1:28" ht="15" customHeight="1" x14ac:dyDescent="0.25">
      <c r="A872" s="56"/>
      <c r="B872" s="54" t="s">
        <v>557</v>
      </c>
      <c r="C872" s="54"/>
      <c r="D872" s="54"/>
      <c r="E872" s="54" t="e">
        <f>IF(G872=0,0,(E874*G874+#REF!*#REF!+#REF!*#REF!)/G872)</f>
        <v>#REF!</v>
      </c>
      <c r="F872" s="54" t="e">
        <f>IF(G872=0,0,(F874*G874+#REF!*#REF!+#REF!*#REF!)/G872)</f>
        <v>#REF!</v>
      </c>
      <c r="G872" s="54" t="e">
        <f>G874+#REF!+#REF!</f>
        <v>#REF!</v>
      </c>
      <c r="H872" s="54" t="e">
        <f>IF(K872=0,0,(H874*K874+#REF!*#REF!+#REF!*#REF!)/K872)</f>
        <v>#REF!</v>
      </c>
      <c r="I872" s="54"/>
      <c r="J872" s="54" t="e">
        <f>IF(K872=0,0,(J874*K874+#REF!*#REF!+#REF!*#REF!)/K872)</f>
        <v>#REF!</v>
      </c>
      <c r="K872" s="54" t="e">
        <f>K874+#REF!+#REF!</f>
        <v>#REF!</v>
      </c>
      <c r="L872" s="54"/>
      <c r="M872" s="54"/>
      <c r="N872" s="54" t="e">
        <f>IF(P872=0,0,(N874*P874+#REF!*#REF!+#REF!*#REF!)/P872)</f>
        <v>#REF!</v>
      </c>
      <c r="O872" s="54" t="e">
        <f>IF(P872=0,0,(O874*P874+#REF!*#REF!+#REF!*#REF!)/P872)</f>
        <v>#REF!</v>
      </c>
      <c r="P872" s="54" t="e">
        <f>P874+#REF!+#REF!</f>
        <v>#REF!</v>
      </c>
      <c r="Q872" s="54" t="e">
        <f>IF(T872=0,0,(Q874*T874+#REF!*#REF!+#REF!*#REF!)/T872)</f>
        <v>#REF!</v>
      </c>
      <c r="R872" s="54"/>
      <c r="S872" s="54" t="e">
        <f>IF(T872=0,0,(S874*T874+#REF!*#REF!+#REF!*#REF!)/T872)</f>
        <v>#REF!</v>
      </c>
      <c r="T872" s="54" t="e">
        <f>T874+#REF!+#REF!</f>
        <v>#REF!</v>
      </c>
      <c r="U872" s="54"/>
      <c r="V872" s="54"/>
      <c r="W872" s="54"/>
      <c r="X872" s="54"/>
      <c r="Y872" s="54"/>
      <c r="Z872" s="54"/>
      <c r="AA872" s="54"/>
      <c r="AB872" s="54"/>
    </row>
    <row r="873" spans="1:28" ht="15" customHeight="1" x14ac:dyDescent="0.25">
      <c r="A873" s="56"/>
      <c r="B873" s="54"/>
      <c r="C873" s="54"/>
      <c r="D873" s="54"/>
      <c r="E873" s="54" t="e">
        <f>IF(G873=0,0,(E875*G875+#REF!*#REF!+#REF!*#REF!)/G873)</f>
        <v>#REF!</v>
      </c>
      <c r="F873" s="54" t="e">
        <f>IF(G873=0,0,(F875*G875+#REF!*#REF!+#REF!*#REF!)/G873)</f>
        <v>#REF!</v>
      </c>
      <c r="G873" s="54" t="e">
        <f>G875+#REF!+#REF!</f>
        <v>#REF!</v>
      </c>
      <c r="H873" s="54" t="e">
        <f>IF(K873=0,0,(H875*K875+#REF!*#REF!+#REF!*#REF!)/K873)</f>
        <v>#REF!</v>
      </c>
      <c r="I873" s="54"/>
      <c r="J873" s="54" t="e">
        <f>IF(K873=0,0,(J875*K875+#REF!*#REF!+#REF!*#REF!)/K873)</f>
        <v>#REF!</v>
      </c>
      <c r="K873" s="54" t="e">
        <f>K875+#REF!+#REF!</f>
        <v>#REF!</v>
      </c>
      <c r="L873" s="54"/>
      <c r="M873" s="54"/>
      <c r="N873" s="54" t="e">
        <f>IF(P873=0,0,(N875*P875+#REF!*#REF!+#REF!*#REF!)/P873)</f>
        <v>#REF!</v>
      </c>
      <c r="O873" s="54" t="e">
        <f>IF(P873=0,0,(O875*P875+#REF!*#REF!+#REF!*#REF!)/P873)</f>
        <v>#REF!</v>
      </c>
      <c r="P873" s="54" t="e">
        <f>P875+#REF!+#REF!</f>
        <v>#REF!</v>
      </c>
      <c r="Q873" s="54" t="e">
        <f>IF(T873=0,0,(Q875*T875+#REF!*#REF!+#REF!*#REF!)/T873)</f>
        <v>#REF!</v>
      </c>
      <c r="R873" s="54"/>
      <c r="S873" s="54" t="e">
        <f>IF(T873=0,0,(S875*T875+#REF!*#REF!+#REF!*#REF!)/T873)</f>
        <v>#REF!</v>
      </c>
      <c r="T873" s="54" t="e">
        <f>T875+#REF!+#REF!</f>
        <v>#REF!</v>
      </c>
      <c r="U873" s="54"/>
      <c r="V873" s="54"/>
      <c r="W873" s="54"/>
      <c r="X873" s="54"/>
      <c r="Y873" s="54"/>
      <c r="Z873" s="54"/>
      <c r="AA873" s="54"/>
      <c r="AB873" s="54"/>
    </row>
    <row r="874" spans="1:28" ht="15" customHeight="1" x14ac:dyDescent="0.25">
      <c r="A874" s="56"/>
      <c r="B874" s="52" t="s">
        <v>558</v>
      </c>
      <c r="C874" s="52" t="s">
        <v>559</v>
      </c>
      <c r="D874" s="49" t="s">
        <v>560</v>
      </c>
      <c r="E874" s="12">
        <v>122.86</v>
      </c>
      <c r="F874" s="12">
        <v>122.86</v>
      </c>
      <c r="G874" s="35">
        <v>55350</v>
      </c>
      <c r="H874" s="6">
        <f t="shared" ref="H874:H875" si="518">E874</f>
        <v>122.86</v>
      </c>
      <c r="I874" s="12" t="s">
        <v>1629</v>
      </c>
      <c r="J874" s="6">
        <f>F874</f>
        <v>122.86</v>
      </c>
      <c r="K874" s="47">
        <f>J875/J874*100</f>
        <v>104.24059905583592</v>
      </c>
      <c r="L874" s="48" t="s">
        <v>1713</v>
      </c>
      <c r="M874" s="51">
        <v>42356</v>
      </c>
      <c r="N874" s="12">
        <v>128.07</v>
      </c>
      <c r="O874" s="12">
        <v>128.07</v>
      </c>
      <c r="P874" s="35">
        <v>70366</v>
      </c>
      <c r="Q874" s="6">
        <f t="shared" ref="Q874:Q875" si="519">N874</f>
        <v>128.07</v>
      </c>
      <c r="R874" s="12" t="s">
        <v>1631</v>
      </c>
      <c r="S874" s="6">
        <f>O874</f>
        <v>128.07</v>
      </c>
      <c r="T874" s="47">
        <f t="shared" ref="T874" si="520">S875/S874*100</f>
        <v>102.93589443273213</v>
      </c>
      <c r="U874" s="48" t="s">
        <v>1714</v>
      </c>
      <c r="V874" s="51">
        <v>41984</v>
      </c>
      <c r="W874" s="12" t="s">
        <v>1780</v>
      </c>
      <c r="X874" s="12">
        <v>25.81</v>
      </c>
      <c r="Y874" s="12">
        <v>1754.5</v>
      </c>
      <c r="Z874" s="47">
        <f t="shared" ref="Z874" si="521">Y875/Y874*100</f>
        <v>103.4995725277857</v>
      </c>
      <c r="AA874" s="48" t="s">
        <v>1883</v>
      </c>
      <c r="AB874" s="51">
        <v>42335</v>
      </c>
    </row>
    <row r="875" spans="1:28" ht="15" customHeight="1" x14ac:dyDescent="0.25">
      <c r="A875" s="56"/>
      <c r="B875" s="52"/>
      <c r="C875" s="52"/>
      <c r="D875" s="50"/>
      <c r="E875" s="12">
        <v>128.07</v>
      </c>
      <c r="F875" s="12">
        <v>128.07</v>
      </c>
      <c r="G875" s="35">
        <v>55350</v>
      </c>
      <c r="H875" s="6">
        <f t="shared" si="518"/>
        <v>128.07</v>
      </c>
      <c r="I875" s="12" t="s">
        <v>1630</v>
      </c>
      <c r="J875" s="6">
        <f>F875</f>
        <v>128.07</v>
      </c>
      <c r="K875" s="47"/>
      <c r="L875" s="48"/>
      <c r="M875" s="48"/>
      <c r="N875" s="12">
        <v>131.83000000000001</v>
      </c>
      <c r="O875" s="12">
        <v>131.83000000000001</v>
      </c>
      <c r="P875" s="35">
        <v>70366</v>
      </c>
      <c r="Q875" s="6">
        <f t="shared" si="519"/>
        <v>131.83000000000001</v>
      </c>
      <c r="R875" s="12" t="s">
        <v>1632</v>
      </c>
      <c r="S875" s="6">
        <f>O875</f>
        <v>131.83000000000001</v>
      </c>
      <c r="T875" s="47"/>
      <c r="U875" s="48"/>
      <c r="V875" s="48"/>
      <c r="W875" s="12" t="s">
        <v>1781</v>
      </c>
      <c r="X875" s="12">
        <v>26.26</v>
      </c>
      <c r="Y875" s="12">
        <v>1815.9</v>
      </c>
      <c r="Z875" s="47"/>
      <c r="AA875" s="48"/>
      <c r="AB875" s="48"/>
    </row>
    <row r="876" spans="1:28" ht="15" customHeight="1" x14ac:dyDescent="0.25">
      <c r="A876" s="56"/>
      <c r="B876" s="54" t="s">
        <v>561</v>
      </c>
      <c r="C876" s="54"/>
      <c r="D876" s="54"/>
      <c r="E876" s="54" t="e">
        <f>IF(G876=0,0,(E878*G878+#REF!*#REF!+#REF!*#REF!)/G876)</f>
        <v>#REF!</v>
      </c>
      <c r="F876" s="54" t="e">
        <f>IF(G876=0,0,(F878*G878+#REF!*#REF!+#REF!*#REF!)/G876)</f>
        <v>#REF!</v>
      </c>
      <c r="G876" s="54" t="e">
        <f>G878+#REF!+#REF!</f>
        <v>#REF!</v>
      </c>
      <c r="H876" s="54" t="e">
        <f>IF(K876=0,0,(H878*K878+#REF!*#REF!+#REF!*#REF!)/K876)</f>
        <v>#REF!</v>
      </c>
      <c r="I876" s="54"/>
      <c r="J876" s="54" t="e">
        <f>IF(K876=0,0,(J878*K878+#REF!*#REF!+#REF!*#REF!)/K876)</f>
        <v>#REF!</v>
      </c>
      <c r="K876" s="54" t="e">
        <f>K878+#REF!+#REF!</f>
        <v>#REF!</v>
      </c>
      <c r="L876" s="54"/>
      <c r="M876" s="54"/>
      <c r="N876" s="54" t="e">
        <f>IF(P876=0,0,(N878*P878+#REF!*#REF!+#REF!*#REF!)/P876)</f>
        <v>#REF!</v>
      </c>
      <c r="O876" s="54" t="e">
        <f>IF(P876=0,0,(O878*P878+#REF!*#REF!+#REF!*#REF!)/P876)</f>
        <v>#REF!</v>
      </c>
      <c r="P876" s="54" t="e">
        <f>P878+#REF!+#REF!</f>
        <v>#REF!</v>
      </c>
      <c r="Q876" s="54" t="e">
        <f>IF(T876=0,0,(Q878*T878+#REF!*#REF!+#REF!*#REF!)/T876)</f>
        <v>#REF!</v>
      </c>
      <c r="R876" s="54"/>
      <c r="S876" s="54" t="e">
        <f>IF(T876=0,0,(S878*T878+#REF!*#REF!+#REF!*#REF!)/T876)</f>
        <v>#REF!</v>
      </c>
      <c r="T876" s="54" t="e">
        <f>T878+#REF!+#REF!</f>
        <v>#REF!</v>
      </c>
      <c r="U876" s="54"/>
      <c r="V876" s="54"/>
      <c r="W876" s="54"/>
      <c r="X876" s="54"/>
      <c r="Y876" s="54"/>
      <c r="Z876" s="54"/>
      <c r="AA876" s="54"/>
      <c r="AB876" s="54"/>
    </row>
    <row r="877" spans="1:28" ht="15" customHeight="1" x14ac:dyDescent="0.25">
      <c r="A877" s="56"/>
      <c r="B877" s="54"/>
      <c r="C877" s="54"/>
      <c r="D877" s="54"/>
      <c r="E877" s="54" t="e">
        <f>IF(G877=0,0,(E879*G879+#REF!*#REF!+#REF!*#REF!)/G877)</f>
        <v>#REF!</v>
      </c>
      <c r="F877" s="54" t="e">
        <f>IF(G877=0,0,(F879*G879+#REF!*#REF!+#REF!*#REF!)/G877)</f>
        <v>#REF!</v>
      </c>
      <c r="G877" s="54" t="e">
        <f>G879+#REF!+#REF!</f>
        <v>#REF!</v>
      </c>
      <c r="H877" s="54" t="e">
        <f>IF(K877=0,0,(H879*K879+#REF!*#REF!+#REF!*#REF!)/K877)</f>
        <v>#REF!</v>
      </c>
      <c r="I877" s="54"/>
      <c r="J877" s="54" t="e">
        <f>IF(K877=0,0,(J879*K879+#REF!*#REF!+#REF!*#REF!)/K877)</f>
        <v>#REF!</v>
      </c>
      <c r="K877" s="54" t="e">
        <f>K879+#REF!+#REF!</f>
        <v>#REF!</v>
      </c>
      <c r="L877" s="54"/>
      <c r="M877" s="54"/>
      <c r="N877" s="54" t="e">
        <f>IF(P877=0,0,(N879*P879+#REF!*#REF!+#REF!*#REF!)/P877)</f>
        <v>#REF!</v>
      </c>
      <c r="O877" s="54" t="e">
        <f>IF(P877=0,0,(O879*P879+#REF!*#REF!+#REF!*#REF!)/P877)</f>
        <v>#REF!</v>
      </c>
      <c r="P877" s="54" t="e">
        <f>P879+#REF!+#REF!</f>
        <v>#REF!</v>
      </c>
      <c r="Q877" s="54" t="e">
        <f>IF(T877=0,0,(Q879*T879+#REF!*#REF!+#REF!*#REF!)/T877)</f>
        <v>#REF!</v>
      </c>
      <c r="R877" s="54"/>
      <c r="S877" s="54" t="e">
        <f>IF(T877=0,0,(S879*T879+#REF!*#REF!+#REF!*#REF!)/T877)</f>
        <v>#REF!</v>
      </c>
      <c r="T877" s="54" t="e">
        <f>T879+#REF!+#REF!</f>
        <v>#REF!</v>
      </c>
      <c r="U877" s="54"/>
      <c r="V877" s="54"/>
      <c r="W877" s="54"/>
      <c r="X877" s="54"/>
      <c r="Y877" s="54"/>
      <c r="Z877" s="54"/>
      <c r="AA877" s="54"/>
      <c r="AB877" s="54"/>
    </row>
    <row r="878" spans="1:28" ht="15" customHeight="1" x14ac:dyDescent="0.25">
      <c r="A878" s="56"/>
      <c r="B878" s="52" t="s">
        <v>562</v>
      </c>
      <c r="C878" s="52" t="s">
        <v>563</v>
      </c>
      <c r="D878" s="49" t="s">
        <v>1878</v>
      </c>
      <c r="E878" s="12">
        <v>122.05</v>
      </c>
      <c r="F878" s="12">
        <v>122.05</v>
      </c>
      <c r="G878" s="35">
        <v>7350</v>
      </c>
      <c r="H878" s="6">
        <f t="shared" ref="H878:H879" si="522">E878</f>
        <v>122.05</v>
      </c>
      <c r="I878" s="12" t="s">
        <v>1629</v>
      </c>
      <c r="J878" s="6">
        <f>F878</f>
        <v>122.05</v>
      </c>
      <c r="K878" s="47">
        <f>J879/J878*100</f>
        <v>107.98033592789839</v>
      </c>
      <c r="L878" s="48" t="s">
        <v>1705</v>
      </c>
      <c r="M878" s="51">
        <v>41936</v>
      </c>
      <c r="N878" s="12">
        <v>131.79</v>
      </c>
      <c r="O878" s="12">
        <v>131.79</v>
      </c>
      <c r="P878" s="35">
        <v>7350</v>
      </c>
      <c r="Q878" s="6">
        <f t="shared" ref="Q878:Q879" si="523">N878</f>
        <v>131.79</v>
      </c>
      <c r="R878" s="12" t="s">
        <v>1631</v>
      </c>
      <c r="S878" s="6">
        <f>O878</f>
        <v>131.79</v>
      </c>
      <c r="T878" s="47">
        <f t="shared" ref="T878" si="524">S879/S878*100</f>
        <v>108.22520676834357</v>
      </c>
      <c r="U878" s="48" t="s">
        <v>1706</v>
      </c>
      <c r="V878" s="51">
        <v>41984</v>
      </c>
      <c r="W878" s="12" t="s">
        <v>1780</v>
      </c>
      <c r="X878" s="12">
        <v>23.11</v>
      </c>
      <c r="Y878" s="12">
        <v>1956.2</v>
      </c>
      <c r="Z878" s="47">
        <f t="shared" ref="Z878" si="525">Y879/Y878*100</f>
        <v>104.12534505674267</v>
      </c>
      <c r="AA878" s="48" t="s">
        <v>1877</v>
      </c>
      <c r="AB878" s="51">
        <v>42335</v>
      </c>
    </row>
    <row r="879" spans="1:28" ht="15" customHeight="1" x14ac:dyDescent="0.25">
      <c r="A879" s="56"/>
      <c r="B879" s="52"/>
      <c r="C879" s="52"/>
      <c r="D879" s="50"/>
      <c r="E879" s="12">
        <v>131.79</v>
      </c>
      <c r="F879" s="12">
        <v>131.79</v>
      </c>
      <c r="G879" s="35">
        <v>7350</v>
      </c>
      <c r="H879" s="6">
        <f t="shared" si="522"/>
        <v>131.79</v>
      </c>
      <c r="I879" s="12" t="s">
        <v>1630</v>
      </c>
      <c r="J879" s="6">
        <f>F879</f>
        <v>131.79</v>
      </c>
      <c r="K879" s="47"/>
      <c r="L879" s="48"/>
      <c r="M879" s="48"/>
      <c r="N879" s="12">
        <v>142.63</v>
      </c>
      <c r="O879" s="12">
        <v>142.63</v>
      </c>
      <c r="P879" s="35">
        <v>7350</v>
      </c>
      <c r="Q879" s="6">
        <f t="shared" si="523"/>
        <v>142.63</v>
      </c>
      <c r="R879" s="12" t="s">
        <v>1632</v>
      </c>
      <c r="S879" s="6">
        <f>O879</f>
        <v>142.63</v>
      </c>
      <c r="T879" s="47"/>
      <c r="U879" s="48"/>
      <c r="V879" s="48"/>
      <c r="W879" s="12" t="s">
        <v>1781</v>
      </c>
      <c r="X879" s="12">
        <v>24.49</v>
      </c>
      <c r="Y879" s="12">
        <v>2036.9</v>
      </c>
      <c r="Z879" s="47"/>
      <c r="AA879" s="48"/>
      <c r="AB879" s="48"/>
    </row>
    <row r="880" spans="1:28" ht="15" customHeight="1" x14ac:dyDescent="0.25">
      <c r="A880" s="56"/>
      <c r="B880" s="54" t="s">
        <v>564</v>
      </c>
      <c r="C880" s="54"/>
      <c r="D880" s="54"/>
      <c r="E880" s="54" t="e">
        <f>IF(G880=0,0,(E882*G882+#REF!*#REF!+#REF!*#REF!)/G880)</f>
        <v>#REF!</v>
      </c>
      <c r="F880" s="54" t="e">
        <f>IF(G880=0,0,(F882*G882+#REF!*#REF!+#REF!*#REF!)/G880)</f>
        <v>#REF!</v>
      </c>
      <c r="G880" s="54" t="e">
        <f>G882+#REF!+#REF!</f>
        <v>#REF!</v>
      </c>
      <c r="H880" s="54" t="e">
        <f>IF(K880=0,0,(H882*K882+#REF!*#REF!+#REF!*#REF!)/K880)</f>
        <v>#REF!</v>
      </c>
      <c r="I880" s="54"/>
      <c r="J880" s="54" t="e">
        <f>IF(K880=0,0,(J882*K882+#REF!*#REF!+#REF!*#REF!)/K880)</f>
        <v>#REF!</v>
      </c>
      <c r="K880" s="54" t="e">
        <f>K882+#REF!+#REF!</f>
        <v>#REF!</v>
      </c>
      <c r="L880" s="54"/>
      <c r="M880" s="54"/>
      <c r="N880" s="54" t="e">
        <f>IF(P880=0,0,(N882*P882+#REF!*#REF!+#REF!*#REF!)/P880)</f>
        <v>#REF!</v>
      </c>
      <c r="O880" s="54" t="e">
        <f>IF(P880=0,0,(O882*P882+#REF!*#REF!+#REF!*#REF!)/P880)</f>
        <v>#REF!</v>
      </c>
      <c r="P880" s="54" t="e">
        <f>P882+#REF!+#REF!</f>
        <v>#REF!</v>
      </c>
      <c r="Q880" s="54" t="e">
        <f>IF(T880=0,0,(Q882*T882+#REF!*#REF!+#REF!*#REF!)/T880)</f>
        <v>#REF!</v>
      </c>
      <c r="R880" s="54"/>
      <c r="S880" s="54" t="e">
        <f>IF(T880=0,0,(S882*T882+#REF!*#REF!+#REF!*#REF!)/T880)</f>
        <v>#REF!</v>
      </c>
      <c r="T880" s="54" t="e">
        <f>T882+#REF!+#REF!</f>
        <v>#REF!</v>
      </c>
      <c r="U880" s="54"/>
      <c r="V880" s="54"/>
      <c r="W880" s="54"/>
      <c r="X880" s="54"/>
      <c r="Y880" s="54"/>
      <c r="Z880" s="54"/>
      <c r="AA880" s="54"/>
      <c r="AB880" s="54"/>
    </row>
    <row r="881" spans="1:28" ht="15" customHeight="1" x14ac:dyDescent="0.25">
      <c r="A881" s="56"/>
      <c r="B881" s="54"/>
      <c r="C881" s="54"/>
      <c r="D881" s="54"/>
      <c r="E881" s="54" t="e">
        <f>IF(G881=0,0,(E883*G883+#REF!*#REF!+#REF!*#REF!)/G881)</f>
        <v>#REF!</v>
      </c>
      <c r="F881" s="54" t="e">
        <f>IF(G881=0,0,(F883*G883+#REF!*#REF!+#REF!*#REF!)/G881)</f>
        <v>#REF!</v>
      </c>
      <c r="G881" s="54" t="e">
        <f>G883+#REF!+#REF!</f>
        <v>#REF!</v>
      </c>
      <c r="H881" s="54" t="e">
        <f>IF(K881=0,0,(H883*K883+#REF!*#REF!+#REF!*#REF!)/K881)</f>
        <v>#REF!</v>
      </c>
      <c r="I881" s="54"/>
      <c r="J881" s="54" t="e">
        <f>IF(K881=0,0,(J883*K883+#REF!*#REF!+#REF!*#REF!)/K881)</f>
        <v>#REF!</v>
      </c>
      <c r="K881" s="54" t="e">
        <f>K883+#REF!+#REF!</f>
        <v>#REF!</v>
      </c>
      <c r="L881" s="54"/>
      <c r="M881" s="54"/>
      <c r="N881" s="54" t="e">
        <f>IF(P881=0,0,(N883*P883+#REF!*#REF!+#REF!*#REF!)/P881)</f>
        <v>#REF!</v>
      </c>
      <c r="O881" s="54" t="e">
        <f>IF(P881=0,0,(O883*P883+#REF!*#REF!+#REF!*#REF!)/P881)</f>
        <v>#REF!</v>
      </c>
      <c r="P881" s="54" t="e">
        <f>P883+#REF!+#REF!</f>
        <v>#REF!</v>
      </c>
      <c r="Q881" s="54" t="e">
        <f>IF(T881=0,0,(Q883*T883+#REF!*#REF!+#REF!*#REF!)/T881)</f>
        <v>#REF!</v>
      </c>
      <c r="R881" s="54"/>
      <c r="S881" s="54" t="e">
        <f>IF(T881=0,0,(S883*T883+#REF!*#REF!+#REF!*#REF!)/T881)</f>
        <v>#REF!</v>
      </c>
      <c r="T881" s="54" t="e">
        <f>T883+#REF!+#REF!</f>
        <v>#REF!</v>
      </c>
      <c r="U881" s="54"/>
      <c r="V881" s="54"/>
      <c r="W881" s="54"/>
      <c r="X881" s="54"/>
      <c r="Y881" s="54"/>
      <c r="Z881" s="54"/>
      <c r="AA881" s="54"/>
      <c r="AB881" s="54"/>
    </row>
    <row r="882" spans="1:28" ht="15" customHeight="1" x14ac:dyDescent="0.25">
      <c r="A882" s="56"/>
      <c r="B882" s="52" t="s">
        <v>565</v>
      </c>
      <c r="C882" s="52" t="s">
        <v>566</v>
      </c>
      <c r="D882" s="57" t="s">
        <v>1884</v>
      </c>
      <c r="E882" s="12">
        <v>112.73</v>
      </c>
      <c r="F882" s="12">
        <v>112.73</v>
      </c>
      <c r="G882" s="35">
        <v>7830</v>
      </c>
      <c r="H882" s="6">
        <f t="shared" ref="H882:H883" si="526">E882</f>
        <v>112.73</v>
      </c>
      <c r="I882" s="12" t="s">
        <v>1629</v>
      </c>
      <c r="J882" s="6">
        <f>F882</f>
        <v>112.73</v>
      </c>
      <c r="K882" s="47">
        <f>J883/J882*100</f>
        <v>117.83021378515038</v>
      </c>
      <c r="L882" s="48" t="s">
        <v>1715</v>
      </c>
      <c r="M882" s="51">
        <v>41852</v>
      </c>
      <c r="N882" s="12">
        <v>132.83000000000001</v>
      </c>
      <c r="O882" s="12">
        <v>132.83000000000001</v>
      </c>
      <c r="P882" s="35">
        <v>7334</v>
      </c>
      <c r="Q882" s="6">
        <f t="shared" ref="Q882:Q883" si="527">N882</f>
        <v>132.83000000000001</v>
      </c>
      <c r="R882" s="12" t="s">
        <v>1631</v>
      </c>
      <c r="S882" s="6">
        <f>O882</f>
        <v>132.83000000000001</v>
      </c>
      <c r="T882" s="47">
        <f t="shared" ref="T882" si="528">S883/S882*100</f>
        <v>107.53594820447188</v>
      </c>
      <c r="U882" s="48" t="s">
        <v>1716</v>
      </c>
      <c r="V882" s="51">
        <v>41984</v>
      </c>
      <c r="W882" s="12" t="s">
        <v>1780</v>
      </c>
      <c r="X882" s="12">
        <v>33.11</v>
      </c>
      <c r="Y882" s="12">
        <v>1739.5</v>
      </c>
      <c r="Z882" s="47">
        <f t="shared" ref="Z882" si="529">Y883/Y882*100</f>
        <v>110.5145156654211</v>
      </c>
      <c r="AA882" s="48" t="s">
        <v>1885</v>
      </c>
      <c r="AB882" s="51">
        <v>42335</v>
      </c>
    </row>
    <row r="883" spans="1:28" ht="15" customHeight="1" x14ac:dyDescent="0.25">
      <c r="A883" s="56"/>
      <c r="B883" s="52"/>
      <c r="C883" s="52"/>
      <c r="D883" s="58"/>
      <c r="E883" s="12">
        <v>132.83000000000001</v>
      </c>
      <c r="F883" s="12">
        <v>132.83000000000001</v>
      </c>
      <c r="G883" s="35">
        <v>7830</v>
      </c>
      <c r="H883" s="6">
        <f t="shared" si="526"/>
        <v>132.83000000000001</v>
      </c>
      <c r="I883" s="12" t="s">
        <v>1630</v>
      </c>
      <c r="J883" s="6">
        <f>F883</f>
        <v>132.83000000000001</v>
      </c>
      <c r="K883" s="47"/>
      <c r="L883" s="48"/>
      <c r="M883" s="48"/>
      <c r="N883" s="12">
        <v>142.84</v>
      </c>
      <c r="O883" s="12">
        <v>142.84</v>
      </c>
      <c r="P883" s="35">
        <v>7334</v>
      </c>
      <c r="Q883" s="6">
        <f t="shared" si="527"/>
        <v>142.84</v>
      </c>
      <c r="R883" s="12" t="s">
        <v>1632</v>
      </c>
      <c r="S883" s="6">
        <f>O883</f>
        <v>142.84</v>
      </c>
      <c r="T883" s="47"/>
      <c r="U883" s="48"/>
      <c r="V883" s="48"/>
      <c r="W883" s="12" t="s">
        <v>1781</v>
      </c>
      <c r="X883" s="12">
        <v>35.9</v>
      </c>
      <c r="Y883" s="12">
        <v>1922.4</v>
      </c>
      <c r="Z883" s="47"/>
      <c r="AA883" s="48"/>
      <c r="AB883" s="48"/>
    </row>
    <row r="884" spans="1:28" ht="15" customHeight="1" x14ac:dyDescent="0.25">
      <c r="A884" s="56"/>
      <c r="B884" s="54" t="s">
        <v>356</v>
      </c>
      <c r="C884" s="54"/>
      <c r="D884" s="54"/>
      <c r="E884" s="54" t="e">
        <f>IF(G884=0,0,(E886*G886+#REF!*#REF!+#REF!*#REF!)/G884)</f>
        <v>#REF!</v>
      </c>
      <c r="F884" s="54" t="e">
        <f>IF(G884=0,0,(F886*G886+#REF!*#REF!+#REF!*#REF!)/G884)</f>
        <v>#REF!</v>
      </c>
      <c r="G884" s="54" t="e">
        <f>G886+#REF!+#REF!</f>
        <v>#REF!</v>
      </c>
      <c r="H884" s="54" t="e">
        <f>IF(K884=0,0,(H886*K886+#REF!*#REF!+#REF!*#REF!)/K884)</f>
        <v>#REF!</v>
      </c>
      <c r="I884" s="54"/>
      <c r="J884" s="54" t="e">
        <f>IF(K884=0,0,(J886*K886+#REF!*#REF!+#REF!*#REF!)/K884)</f>
        <v>#REF!</v>
      </c>
      <c r="K884" s="54" t="e">
        <f>K886+#REF!+#REF!</f>
        <v>#REF!</v>
      </c>
      <c r="L884" s="54"/>
      <c r="M884" s="54"/>
      <c r="N884" s="54" t="e">
        <f>IF(P884=0,0,(N886*P886+#REF!*#REF!+#REF!*#REF!)/P884)</f>
        <v>#REF!</v>
      </c>
      <c r="O884" s="54" t="e">
        <f>IF(P884=0,0,(O886*P886+#REF!*#REF!+#REF!*#REF!)/P884)</f>
        <v>#REF!</v>
      </c>
      <c r="P884" s="54" t="e">
        <f>P886+#REF!+#REF!</f>
        <v>#REF!</v>
      </c>
      <c r="Q884" s="54" t="e">
        <f>IF(T884=0,0,(Q886*T886+#REF!*#REF!+#REF!*#REF!)/T884)</f>
        <v>#REF!</v>
      </c>
      <c r="R884" s="54"/>
      <c r="S884" s="54" t="e">
        <f>IF(T884=0,0,(S886*T886+#REF!*#REF!+#REF!*#REF!)/T884)</f>
        <v>#REF!</v>
      </c>
      <c r="T884" s="54" t="e">
        <f>T886+#REF!+#REF!</f>
        <v>#REF!</v>
      </c>
      <c r="U884" s="54"/>
      <c r="V884" s="54"/>
      <c r="W884" s="54"/>
      <c r="X884" s="54"/>
      <c r="Y884" s="54"/>
      <c r="Z884" s="54"/>
      <c r="AA884" s="54"/>
      <c r="AB884" s="54"/>
    </row>
    <row r="885" spans="1:28" ht="15" customHeight="1" x14ac:dyDescent="0.25">
      <c r="A885" s="56"/>
      <c r="B885" s="54"/>
      <c r="C885" s="54"/>
      <c r="D885" s="54"/>
      <c r="E885" s="54" t="e">
        <f>IF(G885=0,0,(E887*G887+#REF!*#REF!+#REF!*#REF!)/G885)</f>
        <v>#REF!</v>
      </c>
      <c r="F885" s="54" t="e">
        <f>IF(G885=0,0,(F887*G887+#REF!*#REF!+#REF!*#REF!)/G885)</f>
        <v>#REF!</v>
      </c>
      <c r="G885" s="54" t="e">
        <f>G887+#REF!+#REF!</f>
        <v>#REF!</v>
      </c>
      <c r="H885" s="54" t="e">
        <f>IF(K885=0,0,(H887*K887+#REF!*#REF!+#REF!*#REF!)/K885)</f>
        <v>#REF!</v>
      </c>
      <c r="I885" s="54"/>
      <c r="J885" s="54" t="e">
        <f>IF(K885=0,0,(J887*K887+#REF!*#REF!+#REF!*#REF!)/K885)</f>
        <v>#REF!</v>
      </c>
      <c r="K885" s="54" t="e">
        <f>K887+#REF!+#REF!</f>
        <v>#REF!</v>
      </c>
      <c r="L885" s="54"/>
      <c r="M885" s="54"/>
      <c r="N885" s="54" t="e">
        <f>IF(P885=0,0,(N887*P887+#REF!*#REF!+#REF!*#REF!)/P885)</f>
        <v>#REF!</v>
      </c>
      <c r="O885" s="54" t="e">
        <f>IF(P885=0,0,(O887*P887+#REF!*#REF!+#REF!*#REF!)/P885)</f>
        <v>#REF!</v>
      </c>
      <c r="P885" s="54" t="e">
        <f>P887+#REF!+#REF!</f>
        <v>#REF!</v>
      </c>
      <c r="Q885" s="54" t="e">
        <f>IF(T885=0,0,(Q887*T887+#REF!*#REF!+#REF!*#REF!)/T885)</f>
        <v>#REF!</v>
      </c>
      <c r="R885" s="54"/>
      <c r="S885" s="54" t="e">
        <f>IF(T885=0,0,(S887*T887+#REF!*#REF!+#REF!*#REF!)/T885)</f>
        <v>#REF!</v>
      </c>
      <c r="T885" s="54" t="e">
        <f>T887+#REF!+#REF!</f>
        <v>#REF!</v>
      </c>
      <c r="U885" s="54"/>
      <c r="V885" s="54"/>
      <c r="W885" s="54"/>
      <c r="X885" s="54"/>
      <c r="Y885" s="54"/>
      <c r="Z885" s="54"/>
      <c r="AA885" s="54"/>
      <c r="AB885" s="54"/>
    </row>
    <row r="886" spans="1:28" ht="15" customHeight="1" x14ac:dyDescent="0.25">
      <c r="A886" s="56"/>
      <c r="B886" s="52" t="s">
        <v>567</v>
      </c>
      <c r="C886" s="52" t="s">
        <v>568</v>
      </c>
      <c r="D886" s="49" t="s">
        <v>569</v>
      </c>
      <c r="E886" s="12">
        <v>138.59</v>
      </c>
      <c r="F886" s="12">
        <v>138.59</v>
      </c>
      <c r="G886" s="35">
        <v>16910</v>
      </c>
      <c r="H886" s="6">
        <f t="shared" ref="H886:H887" si="530">E886</f>
        <v>138.59</v>
      </c>
      <c r="I886" s="12" t="s">
        <v>1629</v>
      </c>
      <c r="J886" s="6">
        <f>F886</f>
        <v>138.59</v>
      </c>
      <c r="K886" s="47">
        <f>J887/J886*100</f>
        <v>104.81275705317843</v>
      </c>
      <c r="L886" s="48" t="s">
        <v>1717</v>
      </c>
      <c r="M886" s="51">
        <v>41626</v>
      </c>
      <c r="N886" s="12">
        <v>145.26</v>
      </c>
      <c r="O886" s="12">
        <v>145.26</v>
      </c>
      <c r="P886" s="35">
        <v>16200</v>
      </c>
      <c r="Q886" s="6">
        <f t="shared" ref="Q886:Q887" si="531">N886</f>
        <v>145.26</v>
      </c>
      <c r="R886" s="12" t="s">
        <v>1631</v>
      </c>
      <c r="S886" s="6">
        <f>O886</f>
        <v>145.26</v>
      </c>
      <c r="T886" s="47">
        <f t="shared" ref="T886" si="532">S887/S886*100</f>
        <v>107.09073385653312</v>
      </c>
      <c r="U886" s="48" t="s">
        <v>1718</v>
      </c>
      <c r="V886" s="51">
        <v>41984</v>
      </c>
      <c r="W886" s="12" t="s">
        <v>1780</v>
      </c>
      <c r="X886" s="12">
        <v>31.32</v>
      </c>
      <c r="Y886" s="12">
        <v>2276.8000000000002</v>
      </c>
      <c r="Z886" s="47">
        <f t="shared" ref="Z886" si="533">Y887/Y886*100</f>
        <v>108.38896697118763</v>
      </c>
      <c r="AA886" s="48" t="s">
        <v>1881</v>
      </c>
      <c r="AB886" s="51">
        <v>42335</v>
      </c>
    </row>
    <row r="887" spans="1:28" ht="15" customHeight="1" x14ac:dyDescent="0.25">
      <c r="A887" s="56"/>
      <c r="B887" s="52"/>
      <c r="C887" s="52"/>
      <c r="D887" s="50"/>
      <c r="E887" s="12">
        <v>145.26</v>
      </c>
      <c r="F887" s="12">
        <v>145.26</v>
      </c>
      <c r="G887" s="35">
        <v>16910</v>
      </c>
      <c r="H887" s="6">
        <f t="shared" si="530"/>
        <v>145.26</v>
      </c>
      <c r="I887" s="12" t="s">
        <v>1630</v>
      </c>
      <c r="J887" s="6">
        <f>F887</f>
        <v>145.26</v>
      </c>
      <c r="K887" s="47"/>
      <c r="L887" s="48"/>
      <c r="M887" s="48"/>
      <c r="N887" s="12">
        <v>155.56</v>
      </c>
      <c r="O887" s="12">
        <v>155.56</v>
      </c>
      <c r="P887" s="35">
        <v>16200</v>
      </c>
      <c r="Q887" s="6">
        <f t="shared" si="531"/>
        <v>155.56</v>
      </c>
      <c r="R887" s="12" t="s">
        <v>1632</v>
      </c>
      <c r="S887" s="6">
        <f>O887</f>
        <v>155.56</v>
      </c>
      <c r="T887" s="47"/>
      <c r="U887" s="48"/>
      <c r="V887" s="48"/>
      <c r="W887" s="12" t="s">
        <v>1781</v>
      </c>
      <c r="X887" s="12">
        <v>34.47</v>
      </c>
      <c r="Y887" s="12">
        <v>2467.8000000000002</v>
      </c>
      <c r="Z887" s="47"/>
      <c r="AA887" s="48"/>
      <c r="AB887" s="48"/>
    </row>
    <row r="888" spans="1:28" ht="15" customHeight="1" x14ac:dyDescent="0.25">
      <c r="A888" s="56">
        <v>17</v>
      </c>
      <c r="B888" s="53" t="s">
        <v>570</v>
      </c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</row>
    <row r="889" spans="1:28" ht="15" customHeight="1" collapsed="1" x14ac:dyDescent="0.25">
      <c r="A889" s="56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</row>
    <row r="890" spans="1:28" s="5" customFormat="1" ht="15" hidden="1" customHeight="1" x14ac:dyDescent="0.25">
      <c r="A890" s="56"/>
      <c r="B890" s="4"/>
      <c r="C890" s="4"/>
      <c r="D890" s="4"/>
      <c r="E890" s="4"/>
      <c r="F890" s="4"/>
      <c r="G890" s="8"/>
      <c r="H890" s="9"/>
      <c r="I890" s="9"/>
      <c r="J890" s="9"/>
      <c r="K890" s="8"/>
      <c r="L890" s="21"/>
      <c r="M890" s="21"/>
      <c r="N890" s="4"/>
      <c r="O890" s="4"/>
      <c r="P890" s="4"/>
      <c r="Q890" s="9"/>
      <c r="R890" s="9"/>
      <c r="S890" s="9"/>
      <c r="T890" s="8"/>
      <c r="U890" s="21"/>
      <c r="V890" s="21"/>
      <c r="W890" s="9"/>
      <c r="X890" s="9"/>
      <c r="Y890" s="9"/>
      <c r="Z890" s="8"/>
      <c r="AA890" s="21"/>
      <c r="AB890" s="21"/>
    </row>
    <row r="891" spans="1:28" ht="15" hidden="1" customHeight="1" x14ac:dyDescent="0.25">
      <c r="A891" s="56"/>
      <c r="B891" s="54" t="s">
        <v>571</v>
      </c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</row>
    <row r="892" spans="1:28" ht="15" hidden="1" customHeight="1" x14ac:dyDescent="0.25">
      <c r="A892" s="56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</row>
    <row r="893" spans="1:28" ht="15" hidden="1" customHeight="1" x14ac:dyDescent="0.25">
      <c r="A893" s="56"/>
      <c r="B893" s="52" t="s">
        <v>572</v>
      </c>
      <c r="C893" s="52" t="s">
        <v>573</v>
      </c>
      <c r="D893" s="49" t="s">
        <v>574</v>
      </c>
      <c r="E893" s="12">
        <v>193.68</v>
      </c>
      <c r="F893" s="14">
        <f>E893*1.18</f>
        <v>228.54239999999999</v>
      </c>
      <c r="G893" s="35">
        <v>2870</v>
      </c>
      <c r="H893" s="6">
        <f t="shared" ref="H893:H904" si="534">E893</f>
        <v>193.68</v>
      </c>
      <c r="I893" s="12" t="s">
        <v>1629</v>
      </c>
      <c r="J893" s="6">
        <f t="shared" ref="J893:J904" si="535">F893</f>
        <v>228.54239999999999</v>
      </c>
      <c r="K893" s="35">
        <v>0</v>
      </c>
      <c r="L893" s="35"/>
      <c r="M893" s="35"/>
      <c r="N893" s="12"/>
      <c r="O893" s="12"/>
      <c r="P893" s="35"/>
      <c r="Q893" s="6">
        <f t="shared" ref="Q893:Q904" si="536">N893</f>
        <v>0</v>
      </c>
      <c r="R893" s="12" t="s">
        <v>1631</v>
      </c>
      <c r="S893" s="6">
        <f t="shared" ref="S893:S904" si="537">O893</f>
        <v>0</v>
      </c>
      <c r="T893" s="35"/>
      <c r="U893" s="35"/>
      <c r="V893" s="35"/>
      <c r="W893" s="12" t="s">
        <v>1780</v>
      </c>
      <c r="X893" s="12"/>
      <c r="Y893" s="12">
        <f t="shared" ref="Y893:Y904" si="538">T893</f>
        <v>0</v>
      </c>
      <c r="Z893" s="35"/>
      <c r="AA893" s="35"/>
      <c r="AB893" s="35"/>
    </row>
    <row r="894" spans="1:28" ht="15" hidden="1" customHeight="1" x14ac:dyDescent="0.25">
      <c r="A894" s="56"/>
      <c r="B894" s="52"/>
      <c r="C894" s="52"/>
      <c r="D894" s="50"/>
      <c r="E894" s="12">
        <v>196.57</v>
      </c>
      <c r="F894" s="14">
        <f>E894*1.18</f>
        <v>231.95259999999999</v>
      </c>
      <c r="G894" s="35">
        <v>2870</v>
      </c>
      <c r="H894" s="6">
        <f t="shared" si="534"/>
        <v>196.57</v>
      </c>
      <c r="I894" s="12" t="s">
        <v>1630</v>
      </c>
      <c r="J894" s="6">
        <f t="shared" si="535"/>
        <v>231.95259999999999</v>
      </c>
      <c r="K894" s="35">
        <v>0</v>
      </c>
      <c r="L894" s="35"/>
      <c r="M894" s="35"/>
      <c r="N894" s="12"/>
      <c r="O894" s="12"/>
      <c r="P894" s="35"/>
      <c r="Q894" s="6">
        <f t="shared" si="536"/>
        <v>0</v>
      </c>
      <c r="R894" s="12" t="s">
        <v>1632</v>
      </c>
      <c r="S894" s="6">
        <f t="shared" si="537"/>
        <v>0</v>
      </c>
      <c r="T894" s="35"/>
      <c r="U894" s="35"/>
      <c r="V894" s="35"/>
      <c r="W894" s="12" t="s">
        <v>1781</v>
      </c>
      <c r="X894" s="12"/>
      <c r="Y894" s="12">
        <f t="shared" si="538"/>
        <v>0</v>
      </c>
      <c r="Z894" s="35"/>
      <c r="AA894" s="35"/>
      <c r="AB894" s="35"/>
    </row>
    <row r="895" spans="1:28" ht="15" hidden="1" customHeight="1" x14ac:dyDescent="0.25">
      <c r="A895" s="56"/>
      <c r="B895" s="52"/>
      <c r="C895" s="52" t="s">
        <v>575</v>
      </c>
      <c r="D895" s="49"/>
      <c r="E895" s="12"/>
      <c r="F895" s="12"/>
      <c r="G895" s="35"/>
      <c r="H895" s="6">
        <f t="shared" si="534"/>
        <v>0</v>
      </c>
      <c r="I895" s="6"/>
      <c r="J895" s="6">
        <f t="shared" si="535"/>
        <v>0</v>
      </c>
      <c r="K895" s="35"/>
      <c r="L895" s="23"/>
      <c r="M895" s="23"/>
      <c r="N895" s="12"/>
      <c r="O895" s="12"/>
      <c r="P895" s="35"/>
      <c r="Q895" s="6">
        <f t="shared" si="536"/>
        <v>0</v>
      </c>
      <c r="R895" s="6"/>
      <c r="S895" s="6">
        <f t="shared" si="537"/>
        <v>0</v>
      </c>
      <c r="T895" s="35"/>
      <c r="U895" s="23"/>
      <c r="V895" s="23"/>
      <c r="W895" s="6"/>
      <c r="X895" s="6"/>
      <c r="Y895" s="6">
        <f t="shared" si="538"/>
        <v>0</v>
      </c>
      <c r="Z895" s="35"/>
      <c r="AA895" s="23"/>
      <c r="AB895" s="23"/>
    </row>
    <row r="896" spans="1:28" ht="15" hidden="1" customHeight="1" x14ac:dyDescent="0.25">
      <c r="A896" s="56"/>
      <c r="B896" s="52"/>
      <c r="C896" s="52"/>
      <c r="D896" s="50"/>
      <c r="E896" s="12"/>
      <c r="F896" s="12"/>
      <c r="G896" s="35"/>
      <c r="H896" s="6">
        <f t="shared" si="534"/>
        <v>0</v>
      </c>
      <c r="I896" s="6"/>
      <c r="J896" s="6">
        <f t="shared" si="535"/>
        <v>0</v>
      </c>
      <c r="K896" s="35"/>
      <c r="L896" s="23"/>
      <c r="M896" s="23"/>
      <c r="N896" s="12"/>
      <c r="O896" s="12"/>
      <c r="P896" s="35"/>
      <c r="Q896" s="6">
        <f t="shared" si="536"/>
        <v>0</v>
      </c>
      <c r="R896" s="6"/>
      <c r="S896" s="6">
        <f t="shared" si="537"/>
        <v>0</v>
      </c>
      <c r="T896" s="35"/>
      <c r="U896" s="23"/>
      <c r="V896" s="23"/>
      <c r="W896" s="6"/>
      <c r="X896" s="6"/>
      <c r="Y896" s="6">
        <f t="shared" si="538"/>
        <v>0</v>
      </c>
      <c r="Z896" s="35"/>
      <c r="AA896" s="23"/>
      <c r="AB896" s="23"/>
    </row>
    <row r="897" spans="1:28" ht="15" hidden="1" customHeight="1" x14ac:dyDescent="0.25">
      <c r="A897" s="56"/>
      <c r="B897" s="52"/>
      <c r="C897" s="52" t="s">
        <v>576</v>
      </c>
      <c r="D897" s="50"/>
      <c r="E897" s="12"/>
      <c r="F897" s="12"/>
      <c r="G897" s="12"/>
      <c r="H897" s="6">
        <f t="shared" si="534"/>
        <v>0</v>
      </c>
      <c r="I897" s="6"/>
      <c r="J897" s="6">
        <f t="shared" si="535"/>
        <v>0</v>
      </c>
      <c r="K897" s="12"/>
      <c r="L897" s="24"/>
      <c r="M897" s="24"/>
      <c r="N897" s="12"/>
      <c r="O897" s="12"/>
      <c r="P897" s="12"/>
      <c r="Q897" s="6">
        <f t="shared" si="536"/>
        <v>0</v>
      </c>
      <c r="R897" s="6"/>
      <c r="S897" s="6">
        <f t="shared" si="537"/>
        <v>0</v>
      </c>
      <c r="T897" s="12"/>
      <c r="U897" s="24"/>
      <c r="V897" s="24"/>
      <c r="W897" s="6"/>
      <c r="X897" s="6"/>
      <c r="Y897" s="6">
        <f t="shared" si="538"/>
        <v>0</v>
      </c>
      <c r="Z897" s="12"/>
      <c r="AA897" s="24"/>
      <c r="AB897" s="24"/>
    </row>
    <row r="898" spans="1:28" ht="15" hidden="1" customHeight="1" x14ac:dyDescent="0.25">
      <c r="A898" s="56"/>
      <c r="B898" s="52"/>
      <c r="C898" s="52"/>
      <c r="D898" s="50"/>
      <c r="E898" s="12"/>
      <c r="F898" s="12"/>
      <c r="G898" s="12"/>
      <c r="H898" s="6">
        <f t="shared" si="534"/>
        <v>0</v>
      </c>
      <c r="I898" s="6"/>
      <c r="J898" s="6">
        <f t="shared" si="535"/>
        <v>0</v>
      </c>
      <c r="K898" s="12"/>
      <c r="L898" s="24"/>
      <c r="M898" s="24"/>
      <c r="N898" s="12"/>
      <c r="O898" s="12"/>
      <c r="P898" s="12"/>
      <c r="Q898" s="6">
        <f t="shared" si="536"/>
        <v>0</v>
      </c>
      <c r="R898" s="6"/>
      <c r="S898" s="6">
        <f t="shared" si="537"/>
        <v>0</v>
      </c>
      <c r="T898" s="12"/>
      <c r="U898" s="24"/>
      <c r="V898" s="24"/>
      <c r="W898" s="6"/>
      <c r="X898" s="6"/>
      <c r="Y898" s="6">
        <f t="shared" si="538"/>
        <v>0</v>
      </c>
      <c r="Z898" s="12"/>
      <c r="AA898" s="24"/>
      <c r="AB898" s="24"/>
    </row>
    <row r="899" spans="1:28" ht="15" hidden="1" customHeight="1" x14ac:dyDescent="0.25">
      <c r="A899" s="56"/>
      <c r="B899" s="52"/>
      <c r="C899" s="52" t="s">
        <v>577</v>
      </c>
      <c r="D899" s="49"/>
      <c r="E899" s="12"/>
      <c r="F899" s="12"/>
      <c r="G899" s="35"/>
      <c r="H899" s="6">
        <f t="shared" si="534"/>
        <v>0</v>
      </c>
      <c r="I899" s="6"/>
      <c r="J899" s="6">
        <f t="shared" si="535"/>
        <v>0</v>
      </c>
      <c r="K899" s="35"/>
      <c r="L899" s="23"/>
      <c r="M899" s="23"/>
      <c r="N899" s="12"/>
      <c r="O899" s="12"/>
      <c r="P899" s="35"/>
      <c r="Q899" s="6">
        <f t="shared" si="536"/>
        <v>0</v>
      </c>
      <c r="R899" s="6"/>
      <c r="S899" s="6">
        <f t="shared" si="537"/>
        <v>0</v>
      </c>
      <c r="T899" s="35"/>
      <c r="U899" s="23"/>
      <c r="V899" s="23"/>
      <c r="W899" s="6"/>
      <c r="X899" s="6"/>
      <c r="Y899" s="6">
        <f t="shared" si="538"/>
        <v>0</v>
      </c>
      <c r="Z899" s="35"/>
      <c r="AA899" s="23"/>
      <c r="AB899" s="23"/>
    </row>
    <row r="900" spans="1:28" ht="15" hidden="1" customHeight="1" x14ac:dyDescent="0.25">
      <c r="A900" s="56"/>
      <c r="B900" s="52"/>
      <c r="C900" s="52"/>
      <c r="D900" s="50"/>
      <c r="E900" s="12"/>
      <c r="F900" s="12"/>
      <c r="G900" s="35"/>
      <c r="H900" s="6">
        <f t="shared" si="534"/>
        <v>0</v>
      </c>
      <c r="I900" s="6"/>
      <c r="J900" s="6">
        <f t="shared" si="535"/>
        <v>0</v>
      </c>
      <c r="K900" s="35"/>
      <c r="L900" s="23"/>
      <c r="M900" s="23"/>
      <c r="N900" s="12"/>
      <c r="O900" s="12"/>
      <c r="P900" s="35"/>
      <c r="Q900" s="6">
        <f t="shared" si="536"/>
        <v>0</v>
      </c>
      <c r="R900" s="6"/>
      <c r="S900" s="6">
        <f t="shared" si="537"/>
        <v>0</v>
      </c>
      <c r="T900" s="35"/>
      <c r="U900" s="23"/>
      <c r="V900" s="23"/>
      <c r="W900" s="6"/>
      <c r="X900" s="6"/>
      <c r="Y900" s="6">
        <f t="shared" si="538"/>
        <v>0</v>
      </c>
      <c r="Z900" s="35"/>
      <c r="AA900" s="23"/>
      <c r="AB900" s="23"/>
    </row>
    <row r="901" spans="1:28" ht="15" hidden="1" customHeight="1" x14ac:dyDescent="0.25">
      <c r="A901" s="56"/>
      <c r="B901" s="52"/>
      <c r="C901" s="52" t="s">
        <v>578</v>
      </c>
      <c r="D901" s="49"/>
      <c r="E901" s="12"/>
      <c r="F901" s="12"/>
      <c r="G901" s="35"/>
      <c r="H901" s="6">
        <f t="shared" si="534"/>
        <v>0</v>
      </c>
      <c r="I901" s="6"/>
      <c r="J901" s="6">
        <f t="shared" si="535"/>
        <v>0</v>
      </c>
      <c r="K901" s="35"/>
      <c r="L901" s="23"/>
      <c r="M901" s="23"/>
      <c r="N901" s="12"/>
      <c r="O901" s="12"/>
      <c r="P901" s="35"/>
      <c r="Q901" s="6">
        <f t="shared" si="536"/>
        <v>0</v>
      </c>
      <c r="R901" s="6"/>
      <c r="S901" s="6">
        <f t="shared" si="537"/>
        <v>0</v>
      </c>
      <c r="T901" s="35"/>
      <c r="U901" s="23"/>
      <c r="V901" s="23"/>
      <c r="W901" s="6"/>
      <c r="X901" s="6"/>
      <c r="Y901" s="6">
        <f t="shared" si="538"/>
        <v>0</v>
      </c>
      <c r="Z901" s="35"/>
      <c r="AA901" s="23"/>
      <c r="AB901" s="23"/>
    </row>
    <row r="902" spans="1:28" ht="15" hidden="1" customHeight="1" x14ac:dyDescent="0.25">
      <c r="A902" s="56"/>
      <c r="B902" s="52"/>
      <c r="C902" s="52"/>
      <c r="D902" s="50"/>
      <c r="E902" s="12"/>
      <c r="F902" s="12"/>
      <c r="G902" s="35"/>
      <c r="H902" s="6">
        <f t="shared" si="534"/>
        <v>0</v>
      </c>
      <c r="I902" s="6"/>
      <c r="J902" s="6">
        <f t="shared" si="535"/>
        <v>0</v>
      </c>
      <c r="K902" s="35"/>
      <c r="L902" s="23"/>
      <c r="M902" s="23"/>
      <c r="N902" s="12"/>
      <c r="O902" s="12"/>
      <c r="P902" s="35"/>
      <c r="Q902" s="6">
        <f t="shared" si="536"/>
        <v>0</v>
      </c>
      <c r="R902" s="6"/>
      <c r="S902" s="6">
        <f t="shared" si="537"/>
        <v>0</v>
      </c>
      <c r="T902" s="35"/>
      <c r="U902" s="23"/>
      <c r="V902" s="23"/>
      <c r="W902" s="6"/>
      <c r="X902" s="6"/>
      <c r="Y902" s="6">
        <f t="shared" si="538"/>
        <v>0</v>
      </c>
      <c r="Z902" s="35"/>
      <c r="AA902" s="23"/>
      <c r="AB902" s="23"/>
    </row>
    <row r="903" spans="1:28" ht="15" hidden="1" customHeight="1" x14ac:dyDescent="0.25">
      <c r="A903" s="56"/>
      <c r="B903" s="52"/>
      <c r="C903" s="52" t="s">
        <v>579</v>
      </c>
      <c r="D903" s="50"/>
      <c r="E903" s="12"/>
      <c r="F903" s="12"/>
      <c r="G903" s="12"/>
      <c r="H903" s="6">
        <f t="shared" si="534"/>
        <v>0</v>
      </c>
      <c r="I903" s="6"/>
      <c r="J903" s="6">
        <f t="shared" si="535"/>
        <v>0</v>
      </c>
      <c r="K903" s="12"/>
      <c r="L903" s="24"/>
      <c r="M903" s="24"/>
      <c r="N903" s="12"/>
      <c r="O903" s="12"/>
      <c r="P903" s="12"/>
      <c r="Q903" s="6">
        <f t="shared" si="536"/>
        <v>0</v>
      </c>
      <c r="R903" s="6"/>
      <c r="S903" s="6">
        <f t="shared" si="537"/>
        <v>0</v>
      </c>
      <c r="T903" s="12"/>
      <c r="U903" s="24"/>
      <c r="V903" s="24"/>
      <c r="W903" s="6"/>
      <c r="X903" s="6"/>
      <c r="Y903" s="6">
        <f t="shared" si="538"/>
        <v>0</v>
      </c>
      <c r="Z903" s="12"/>
      <c r="AA903" s="24"/>
      <c r="AB903" s="24"/>
    </row>
    <row r="904" spans="1:28" ht="15" hidden="1" customHeight="1" x14ac:dyDescent="0.25">
      <c r="A904" s="56"/>
      <c r="B904" s="52"/>
      <c r="C904" s="52"/>
      <c r="D904" s="50"/>
      <c r="E904" s="12"/>
      <c r="F904" s="12"/>
      <c r="G904" s="12"/>
      <c r="H904" s="6">
        <f t="shared" si="534"/>
        <v>0</v>
      </c>
      <c r="I904" s="6"/>
      <c r="J904" s="6">
        <f t="shared" si="535"/>
        <v>0</v>
      </c>
      <c r="K904" s="12"/>
      <c r="L904" s="24"/>
      <c r="M904" s="24"/>
      <c r="N904" s="12"/>
      <c r="O904" s="12"/>
      <c r="P904" s="12"/>
      <c r="Q904" s="6">
        <f t="shared" si="536"/>
        <v>0</v>
      </c>
      <c r="R904" s="6"/>
      <c r="S904" s="6">
        <f t="shared" si="537"/>
        <v>0</v>
      </c>
      <c r="T904" s="12"/>
      <c r="U904" s="24"/>
      <c r="V904" s="24"/>
      <c r="W904" s="6"/>
      <c r="X904" s="6"/>
      <c r="Y904" s="6">
        <f t="shared" si="538"/>
        <v>0</v>
      </c>
      <c r="Z904" s="12"/>
      <c r="AA904" s="24"/>
      <c r="AB904" s="24"/>
    </row>
    <row r="905" spans="1:28" ht="15" customHeight="1" collapsed="1" x14ac:dyDescent="0.25">
      <c r="A905" s="56">
        <v>18</v>
      </c>
      <c r="B905" s="53" t="s">
        <v>580</v>
      </c>
      <c r="C905" s="53"/>
      <c r="D905" s="53"/>
      <c r="E905" s="53" t="e">
        <f>IF(G905=0,0,(#REF!*#REF!+#REF!*#REF!+#REF!*#REF!+#REF!*#REF!+#REF!*#REF!+#REF!*#REF!+#REF!*#REF!+#REF!*#REF!+#REF!*#REF!+#REF!*#REF!+#REF!*#REF!+#REF!*#REF!+#REF!*#REF!+#REF!*#REF!+#REF!*#REF!+#REF!*#REF!+#REF!*#REF!+#REF!*#REF!+E908*G908+E916*G916)/G905)</f>
        <v>#REF!</v>
      </c>
      <c r="F905" s="53" t="e">
        <f>IF(G905=0,0,(#REF!*#REF!+#REF!*#REF!+#REF!*#REF!+#REF!*#REF!+#REF!*#REF!+#REF!*#REF!+#REF!*#REF!+#REF!*#REF!+#REF!*#REF!+#REF!*#REF!+#REF!*#REF!+#REF!*#REF!+#REF!*#REF!+#REF!*#REF!+#REF!*#REF!+#REF!*#REF!+#REF!*#REF!+#REF!*#REF!+F908*G908+F916*G916)/G905)</f>
        <v>#REF!</v>
      </c>
      <c r="G905" s="53" t="e">
        <f>#REF!+#REF!+#REF!+#REF!+#REF!+#REF!+#REF!+#REF!+#REF!+#REF!+#REF!+#REF!+#REF!+#REF!+#REF!+#REF!+#REF!+#REF!+G908+G916</f>
        <v>#REF!</v>
      </c>
      <c r="H905" s="53" t="e">
        <f>IF(K905=0,0,(#REF!*#REF!+#REF!*#REF!+#REF!*#REF!+#REF!*#REF!+#REF!*#REF!+#REF!*#REF!+#REF!*#REF!+#REF!*#REF!+#REF!*#REF!+#REF!*#REF!+#REF!*#REF!+#REF!*#REF!+#REF!*#REF!+#REF!*#REF!+#REF!*#REF!+#REF!*#REF!+#REF!*#REF!+#REF!*#REF!+H908*K908+H916*K916)/K905)</f>
        <v>#REF!</v>
      </c>
      <c r="I905" s="53"/>
      <c r="J905" s="53" t="e">
        <f>IF(K905=0,0,(#REF!*#REF!+#REF!*#REF!+#REF!*#REF!+#REF!*#REF!+#REF!*#REF!+#REF!*#REF!+#REF!*#REF!+#REF!*#REF!+#REF!*#REF!+#REF!*#REF!+#REF!*#REF!+#REF!*#REF!+#REF!*#REF!+#REF!*#REF!+#REF!*#REF!+#REF!*#REF!+#REF!*#REF!+#REF!*#REF!+J908*K908+J916*K916)/K905)</f>
        <v>#REF!</v>
      </c>
      <c r="K905" s="53" t="e">
        <f>#REF!+#REF!+#REF!+#REF!+#REF!+#REF!+#REF!+#REF!+#REF!+#REF!+#REF!+#REF!+#REF!+#REF!+#REF!+#REF!+#REF!+#REF!+K908+K916</f>
        <v>#REF!</v>
      </c>
      <c r="L905" s="53"/>
      <c r="M905" s="53"/>
      <c r="N905" s="53" t="e">
        <f>IF(P905=0,0,(#REF!*#REF!+#REF!*#REF!+#REF!*#REF!+#REF!*#REF!+#REF!*#REF!+#REF!*#REF!+#REF!*#REF!+#REF!*#REF!+#REF!*#REF!+#REF!*#REF!+#REF!*#REF!+#REF!*#REF!+#REF!*#REF!+#REF!*#REF!+#REF!*#REF!+#REF!*#REF!+#REF!*#REF!+#REF!*#REF!+N908*P908+N916*P916)/P905)</f>
        <v>#REF!</v>
      </c>
      <c r="O905" s="53" t="e">
        <f>IF(P905=0,0,(#REF!*#REF!+#REF!*#REF!+#REF!*#REF!+#REF!*#REF!+#REF!*#REF!+#REF!*#REF!+#REF!*#REF!+#REF!*#REF!+#REF!*#REF!+#REF!*#REF!+#REF!*#REF!+#REF!*#REF!+#REF!*#REF!+#REF!*#REF!+#REF!*#REF!+#REF!*#REF!+#REF!*#REF!+#REF!*#REF!+O908*P908+O916*P916)/P905)</f>
        <v>#REF!</v>
      </c>
      <c r="P905" s="53" t="e">
        <f>#REF!+#REF!+#REF!+#REF!+#REF!+#REF!+#REF!+#REF!+#REF!+#REF!+#REF!+#REF!+#REF!+#REF!+#REF!+#REF!+#REF!+#REF!+P908+P916</f>
        <v>#REF!</v>
      </c>
      <c r="Q905" s="53" t="e">
        <f>IF(T905=0,0,(#REF!*#REF!+#REF!*#REF!+#REF!*#REF!+#REF!*#REF!+#REF!*#REF!+#REF!*#REF!+#REF!*#REF!+#REF!*#REF!+#REF!*#REF!+#REF!*#REF!+#REF!*#REF!+#REF!*#REF!+#REF!*#REF!+#REF!*#REF!+#REF!*#REF!+#REF!*#REF!+#REF!*#REF!+#REF!*#REF!+Q908*T908+Q916*T916)/T905)</f>
        <v>#REF!</v>
      </c>
      <c r="R905" s="53"/>
      <c r="S905" s="53" t="e">
        <f>IF(T905=0,0,(#REF!*#REF!+#REF!*#REF!+#REF!*#REF!+#REF!*#REF!+#REF!*#REF!+#REF!*#REF!+#REF!*#REF!+#REF!*#REF!+#REF!*#REF!+#REF!*#REF!+#REF!*#REF!+#REF!*#REF!+#REF!*#REF!+#REF!*#REF!+#REF!*#REF!+#REF!*#REF!+#REF!*#REF!+#REF!*#REF!+S908*T908+S916*T916)/T905)</f>
        <v>#REF!</v>
      </c>
      <c r="T905" s="53" t="e">
        <f>#REF!+#REF!+#REF!+#REF!+#REF!+#REF!+#REF!+#REF!+#REF!+#REF!+#REF!+#REF!+#REF!+#REF!+#REF!+#REF!+#REF!+#REF!+T908+T916</f>
        <v>#REF!</v>
      </c>
      <c r="U905" s="53"/>
      <c r="V905" s="53"/>
      <c r="W905" s="53"/>
      <c r="X905" s="53"/>
      <c r="Y905" s="53"/>
      <c r="Z905" s="53"/>
      <c r="AA905" s="53"/>
      <c r="AB905" s="53"/>
    </row>
    <row r="906" spans="1:28" ht="15" customHeight="1" collapsed="1" x14ac:dyDescent="0.25">
      <c r="A906" s="56"/>
      <c r="B906" s="53"/>
      <c r="C906" s="53"/>
      <c r="D906" s="53"/>
      <c r="E906" s="53" t="e">
        <f>IF(G906=0,0,(#REF!*#REF!+#REF!*#REF!+#REF!*#REF!+#REF!*#REF!+#REF!*#REF!+#REF!*#REF!+#REF!*#REF!+#REF!*#REF!+#REF!*#REF!+#REF!*#REF!+#REF!*#REF!+#REF!*#REF!+#REF!*#REF!+#REF!*#REF!+#REF!*#REF!+#REF!*#REF!+#REF!*#REF!+#REF!*#REF!+E909*G909+E917*G917)/G906)</f>
        <v>#REF!</v>
      </c>
      <c r="F906" s="53" t="e">
        <f>IF(G906=0,0,(#REF!*#REF!+#REF!*#REF!+#REF!*#REF!+#REF!*#REF!+#REF!*#REF!+#REF!*#REF!+#REF!*#REF!+#REF!*#REF!+#REF!*#REF!+#REF!*#REF!+#REF!*#REF!+#REF!*#REF!+#REF!*#REF!+#REF!*#REF!+#REF!*#REF!+#REF!*#REF!+#REF!*#REF!+#REF!*#REF!+F909*G909+F917*G917)/G906)</f>
        <v>#REF!</v>
      </c>
      <c r="G906" s="53" t="e">
        <f>#REF!+#REF!+#REF!+#REF!+#REF!+#REF!+#REF!+#REF!+#REF!+#REF!+#REF!+#REF!+#REF!+#REF!+#REF!+#REF!+#REF!+#REF!+G909+G917</f>
        <v>#REF!</v>
      </c>
      <c r="H906" s="53" t="e">
        <f>IF(K906=0,0,(#REF!*#REF!+#REF!*#REF!+#REF!*#REF!+#REF!*#REF!+#REF!*#REF!+#REF!*#REF!+#REF!*#REF!+#REF!*#REF!+#REF!*#REF!+#REF!*#REF!+#REF!*#REF!+#REF!*#REF!+#REF!*#REF!+#REF!*#REF!+#REF!*#REF!+#REF!*#REF!+#REF!*#REF!+#REF!*#REF!+H909*K909+H917*K917)/K906)</f>
        <v>#REF!</v>
      </c>
      <c r="I906" s="53"/>
      <c r="J906" s="53" t="e">
        <f>IF(K906=0,0,(#REF!*#REF!+#REF!*#REF!+#REF!*#REF!+#REF!*#REF!+#REF!*#REF!+#REF!*#REF!+#REF!*#REF!+#REF!*#REF!+#REF!*#REF!+#REF!*#REF!+#REF!*#REF!+#REF!*#REF!+#REF!*#REF!+#REF!*#REF!+#REF!*#REF!+#REF!*#REF!+#REF!*#REF!+#REF!*#REF!+J909*K909+J917*K917)/K906)</f>
        <v>#REF!</v>
      </c>
      <c r="K906" s="53" t="e">
        <f>#REF!+#REF!+#REF!+#REF!+#REF!+#REF!+#REF!+#REF!+#REF!+#REF!+#REF!+#REF!+#REF!+#REF!+#REF!+#REF!+#REF!+#REF!+K909+K917</f>
        <v>#REF!</v>
      </c>
      <c r="L906" s="53"/>
      <c r="M906" s="53"/>
      <c r="N906" s="53" t="e">
        <f>IF(P906=0,0,(#REF!*#REF!+#REF!*#REF!+#REF!*#REF!+#REF!*#REF!+#REF!*#REF!+#REF!*#REF!+#REF!*#REF!+#REF!*#REF!+#REF!*#REF!+#REF!*#REF!+#REF!*#REF!+#REF!*#REF!+#REF!*#REF!+#REF!*#REF!+#REF!*#REF!+#REF!*#REF!+#REF!*#REF!+#REF!*#REF!+N909*P909+N917*P917)/P906)</f>
        <v>#REF!</v>
      </c>
      <c r="O906" s="53" t="e">
        <f>IF(P906=0,0,(#REF!*#REF!+#REF!*#REF!+#REF!*#REF!+#REF!*#REF!+#REF!*#REF!+#REF!*#REF!+#REF!*#REF!+#REF!*#REF!+#REF!*#REF!+#REF!*#REF!+#REF!*#REF!+#REF!*#REF!+#REF!*#REF!+#REF!*#REF!+#REF!*#REF!+#REF!*#REF!+#REF!*#REF!+#REF!*#REF!+O909*P909+O917*P917)/P906)</f>
        <v>#REF!</v>
      </c>
      <c r="P906" s="53" t="e">
        <f>#REF!+#REF!+#REF!+#REF!+#REF!+#REF!+#REF!+#REF!+#REF!+#REF!+#REF!+#REF!+#REF!+#REF!+#REF!+#REF!+#REF!+#REF!+P909+P917</f>
        <v>#REF!</v>
      </c>
      <c r="Q906" s="53" t="e">
        <f>IF(T906=0,0,(#REF!*#REF!+#REF!*#REF!+#REF!*#REF!+#REF!*#REF!+#REF!*#REF!+#REF!*#REF!+#REF!*#REF!+#REF!*#REF!+#REF!*#REF!+#REF!*#REF!+#REF!*#REF!+#REF!*#REF!+#REF!*#REF!+#REF!*#REF!+#REF!*#REF!+#REF!*#REF!+#REF!*#REF!+#REF!*#REF!+Q909*T909+Q917*T917)/T906)</f>
        <v>#REF!</v>
      </c>
      <c r="R906" s="53"/>
      <c r="S906" s="53" t="e">
        <f>IF(T906=0,0,(#REF!*#REF!+#REF!*#REF!+#REF!*#REF!+#REF!*#REF!+#REF!*#REF!+#REF!*#REF!+#REF!*#REF!+#REF!*#REF!+#REF!*#REF!+#REF!*#REF!+#REF!*#REF!+#REF!*#REF!+#REF!*#REF!+#REF!*#REF!+#REF!*#REF!+#REF!*#REF!+#REF!*#REF!+#REF!*#REF!+S909*T909+S917*T917)/T906)</f>
        <v>#REF!</v>
      </c>
      <c r="T906" s="53" t="e">
        <f>#REF!+#REF!+#REF!+#REF!+#REF!+#REF!+#REF!+#REF!+#REF!+#REF!+#REF!+#REF!+#REF!+#REF!+#REF!+#REF!+#REF!+#REF!+T909+T917</f>
        <v>#REF!</v>
      </c>
      <c r="U906" s="53"/>
      <c r="V906" s="53"/>
      <c r="W906" s="53"/>
      <c r="X906" s="53"/>
      <c r="Y906" s="53"/>
      <c r="Z906" s="53"/>
      <c r="AA906" s="53"/>
      <c r="AB906" s="53"/>
    </row>
    <row r="907" spans="1:28" s="5" customFormat="1" ht="15" hidden="1" customHeight="1" x14ac:dyDescent="0.25">
      <c r="A907" s="56"/>
      <c r="B907" s="4"/>
      <c r="C907" s="4"/>
      <c r="D907" s="4"/>
      <c r="E907" s="4"/>
      <c r="F907" s="4"/>
      <c r="G907" s="8"/>
      <c r="H907" s="9"/>
      <c r="I907" s="9"/>
      <c r="J907" s="9"/>
      <c r="K907" s="8"/>
      <c r="L907" s="21"/>
      <c r="M907" s="21"/>
      <c r="N907" s="4"/>
      <c r="O907" s="4"/>
      <c r="P907" s="4"/>
      <c r="Q907" s="9"/>
      <c r="R907" s="9"/>
      <c r="S907" s="9"/>
      <c r="T907" s="8"/>
      <c r="U907" s="21"/>
      <c r="V907" s="21"/>
      <c r="W907" s="9"/>
      <c r="X907" s="9"/>
      <c r="Y907" s="9"/>
      <c r="Z907" s="8"/>
      <c r="AA907" s="21"/>
      <c r="AB907" s="21"/>
    </row>
    <row r="908" spans="1:28" ht="15" hidden="1" customHeight="1" x14ac:dyDescent="0.25">
      <c r="A908" s="56"/>
      <c r="B908" s="54" t="s">
        <v>581</v>
      </c>
      <c r="C908" s="54"/>
      <c r="D908" s="54"/>
      <c r="E908" s="54">
        <f>IF(G908=0,0,(E910*G910+E912*G912+E914*G914)/G908)</f>
        <v>174.47</v>
      </c>
      <c r="F908" s="54">
        <f>IF(G908=0,0,(F910*G910+F912*G912+F914*G914)/G908)</f>
        <v>205.88</v>
      </c>
      <c r="G908" s="54">
        <f>G910+G912+G914</f>
        <v>21950</v>
      </c>
      <c r="H908" s="54">
        <f>IF(K908=0,0,(H910*K910+H912*K912+H914*K914)/K908)</f>
        <v>174.47</v>
      </c>
      <c r="I908" s="54"/>
      <c r="J908" s="54">
        <f>IF(K908=0,0,(J910*K910+J912*K912+J914*K914)/K908)</f>
        <v>205.88</v>
      </c>
      <c r="K908" s="54">
        <f>K910+K912+K914</f>
        <v>103.4388964445308</v>
      </c>
      <c r="L908" s="54"/>
      <c r="M908" s="54"/>
      <c r="N908" s="54">
        <f>IF(P908=0,0,(N910*P910+N912*P912+N914*P914)/P908)</f>
        <v>179.89</v>
      </c>
      <c r="O908" s="54">
        <f>IF(P908=0,0,(O910*P910+O912*P912+O914*P914)/P908)</f>
        <v>212.27</v>
      </c>
      <c r="P908" s="54">
        <f>P910+P912+P914</f>
        <v>22500</v>
      </c>
      <c r="Q908" s="54">
        <f>IF(T908=0,0,(Q910*T910+Q912*T912+Q914*T914)/T908)</f>
        <v>179.89</v>
      </c>
      <c r="R908" s="54"/>
      <c r="S908" s="54">
        <f>IF(T908=0,0,(S910*T910+S912*T912+S914*T914)/T908)</f>
        <v>212.27</v>
      </c>
      <c r="T908" s="54">
        <f>T910+T912+T914</f>
        <v>100.6736703255288</v>
      </c>
      <c r="U908" s="54"/>
      <c r="V908" s="54"/>
      <c r="W908" s="54"/>
      <c r="X908" s="54"/>
      <c r="Y908" s="54"/>
      <c r="Z908" s="54"/>
      <c r="AA908" s="54"/>
      <c r="AB908" s="54"/>
    </row>
    <row r="909" spans="1:28" ht="15" hidden="1" customHeight="1" x14ac:dyDescent="0.25">
      <c r="A909" s="56"/>
      <c r="B909" s="54"/>
      <c r="C909" s="54"/>
      <c r="D909" s="54"/>
      <c r="E909" s="54">
        <f>IF(G909=0,0,(E911*G911+E913*G913+E915*G915)/G909)</f>
        <v>180.47</v>
      </c>
      <c r="F909" s="54">
        <f>IF(G909=0,0,(F911*G911+F913*G913+F915*G915)/G909)</f>
        <v>212.96</v>
      </c>
      <c r="G909" s="54">
        <f>G911+G913+G915</f>
        <v>21950</v>
      </c>
      <c r="H909" s="54">
        <f>IF(K909=0,0,(H911*K911+H913*K913+H915*K915)/K909)</f>
        <v>0</v>
      </c>
      <c r="I909" s="54"/>
      <c r="J909" s="54">
        <f>IF(K909=0,0,(J911*K911+J913*K913+J915*K915)/K909)</f>
        <v>0</v>
      </c>
      <c r="K909" s="54">
        <f>K911+K913+K915</f>
        <v>0</v>
      </c>
      <c r="L909" s="54"/>
      <c r="M909" s="54"/>
      <c r="N909" s="54">
        <f>IF(P909=0,0,(N911*P911+N913*P913+N915*P915)/P909)</f>
        <v>181.1</v>
      </c>
      <c r="O909" s="54">
        <f>IF(P909=0,0,(O911*P911+O913*P913+O915*P915)/P909)</f>
        <v>213.7</v>
      </c>
      <c r="P909" s="54">
        <f>P911+P913+P915</f>
        <v>22500</v>
      </c>
      <c r="Q909" s="54">
        <f>IF(T909=0,0,(Q911*T911+Q913*T913+Q915*T915)/T909)</f>
        <v>0</v>
      </c>
      <c r="R909" s="54"/>
      <c r="S909" s="54">
        <f>IF(T909=0,0,(S911*T911+S913*T913+S915*T915)/T909)</f>
        <v>0</v>
      </c>
      <c r="T909" s="54">
        <f>T911+T913+T915</f>
        <v>0</v>
      </c>
      <c r="U909" s="54"/>
      <c r="V909" s="54"/>
      <c r="W909" s="54"/>
      <c r="X909" s="54"/>
      <c r="Y909" s="54"/>
      <c r="Z909" s="54"/>
      <c r="AA909" s="54"/>
      <c r="AB909" s="54"/>
    </row>
    <row r="910" spans="1:28" ht="15" hidden="1" customHeight="1" x14ac:dyDescent="0.25">
      <c r="A910" s="56"/>
      <c r="B910" s="52" t="s">
        <v>582</v>
      </c>
      <c r="C910" s="52" t="s">
        <v>583</v>
      </c>
      <c r="D910" s="49" t="s">
        <v>584</v>
      </c>
      <c r="E910" s="12">
        <v>174.47</v>
      </c>
      <c r="F910" s="12">
        <v>205.88</v>
      </c>
      <c r="G910" s="35">
        <v>21950</v>
      </c>
      <c r="H910" s="6">
        <f t="shared" ref="H910:H915" si="539">E910</f>
        <v>174.47</v>
      </c>
      <c r="I910" s="12" t="s">
        <v>1629</v>
      </c>
      <c r="J910" s="6">
        <f t="shared" ref="J910:J915" si="540">F910</f>
        <v>205.88</v>
      </c>
      <c r="K910" s="47">
        <f>J911/J910*100</f>
        <v>103.4388964445308</v>
      </c>
      <c r="L910" s="48" t="s">
        <v>1669</v>
      </c>
      <c r="M910" s="48" t="s">
        <v>1670</v>
      </c>
      <c r="N910" s="12">
        <v>179.89</v>
      </c>
      <c r="O910" s="12">
        <v>212.27</v>
      </c>
      <c r="P910" s="35">
        <v>22500</v>
      </c>
      <c r="Q910" s="6">
        <f t="shared" ref="Q910:Q915" si="541">N910</f>
        <v>179.89</v>
      </c>
      <c r="R910" s="12" t="s">
        <v>1631</v>
      </c>
      <c r="S910" s="6">
        <f t="shared" ref="S910:S915" si="542">O910</f>
        <v>212.27</v>
      </c>
      <c r="T910" s="47">
        <f t="shared" ref="T910" si="543">S911/S910*100</f>
        <v>100.6736703255288</v>
      </c>
      <c r="U910" s="48" t="s">
        <v>1672</v>
      </c>
      <c r="V910" s="48" t="s">
        <v>1673</v>
      </c>
      <c r="W910" s="12" t="s">
        <v>1780</v>
      </c>
      <c r="X910" s="12"/>
      <c r="Y910" s="12">
        <f t="shared" ref="Y910:Y915" si="544">T910</f>
        <v>100.6736703255288</v>
      </c>
      <c r="Z910" s="47">
        <f t="shared" ref="Z910" si="545">Y911/Y910*100</f>
        <v>0</v>
      </c>
      <c r="AA910" s="48" t="s">
        <v>1672</v>
      </c>
      <c r="AB910" s="48" t="s">
        <v>1673</v>
      </c>
    </row>
    <row r="911" spans="1:28" ht="15" hidden="1" customHeight="1" x14ac:dyDescent="0.25">
      <c r="A911" s="56"/>
      <c r="B911" s="52"/>
      <c r="C911" s="52"/>
      <c r="D911" s="50"/>
      <c r="E911" s="12">
        <v>180.47</v>
      </c>
      <c r="F911" s="12">
        <v>212.96</v>
      </c>
      <c r="G911" s="35">
        <v>21950</v>
      </c>
      <c r="H911" s="6">
        <f t="shared" si="539"/>
        <v>180.47</v>
      </c>
      <c r="I911" s="12" t="s">
        <v>1630</v>
      </c>
      <c r="J911" s="6">
        <f t="shared" si="540"/>
        <v>212.96</v>
      </c>
      <c r="K911" s="47"/>
      <c r="L911" s="48"/>
      <c r="M911" s="48"/>
      <c r="N911" s="12">
        <v>181.1</v>
      </c>
      <c r="O911" s="12">
        <v>213.7</v>
      </c>
      <c r="P911" s="35">
        <v>22500</v>
      </c>
      <c r="Q911" s="6">
        <f t="shared" si="541"/>
        <v>181.1</v>
      </c>
      <c r="R911" s="12" t="s">
        <v>1632</v>
      </c>
      <c r="S911" s="6">
        <f t="shared" si="542"/>
        <v>213.7</v>
      </c>
      <c r="T911" s="47"/>
      <c r="U911" s="48"/>
      <c r="V911" s="48"/>
      <c r="W911" s="12" t="s">
        <v>1781</v>
      </c>
      <c r="X911" s="12"/>
      <c r="Y911" s="12">
        <f t="shared" si="544"/>
        <v>0</v>
      </c>
      <c r="Z911" s="47"/>
      <c r="AA911" s="48"/>
      <c r="AB911" s="48"/>
    </row>
    <row r="912" spans="1:28" ht="15" hidden="1" customHeight="1" x14ac:dyDescent="0.25">
      <c r="A912" s="56"/>
      <c r="B912" s="52"/>
      <c r="C912" s="52" t="s">
        <v>585</v>
      </c>
      <c r="D912" s="49"/>
      <c r="E912" s="12"/>
      <c r="F912" s="12"/>
      <c r="G912" s="35"/>
      <c r="H912" s="6">
        <f t="shared" si="539"/>
        <v>0</v>
      </c>
      <c r="I912" s="6"/>
      <c r="J912" s="6">
        <f t="shared" si="540"/>
        <v>0</v>
      </c>
      <c r="K912" s="35"/>
      <c r="L912" s="23"/>
      <c r="M912" s="23"/>
      <c r="N912" s="12"/>
      <c r="O912" s="12"/>
      <c r="P912" s="35"/>
      <c r="Q912" s="6">
        <f t="shared" si="541"/>
        <v>0</v>
      </c>
      <c r="R912" s="6"/>
      <c r="S912" s="6">
        <f t="shared" si="542"/>
        <v>0</v>
      </c>
      <c r="T912" s="35"/>
      <c r="U912" s="23"/>
      <c r="V912" s="23"/>
      <c r="W912" s="6"/>
      <c r="X912" s="6"/>
      <c r="Y912" s="6">
        <f t="shared" si="544"/>
        <v>0</v>
      </c>
      <c r="Z912" s="35"/>
      <c r="AA912" s="23"/>
      <c r="AB912" s="23"/>
    </row>
    <row r="913" spans="1:28" ht="15" hidden="1" customHeight="1" x14ac:dyDescent="0.25">
      <c r="A913" s="56"/>
      <c r="B913" s="52"/>
      <c r="C913" s="52"/>
      <c r="D913" s="50"/>
      <c r="E913" s="12"/>
      <c r="F913" s="12"/>
      <c r="G913" s="35"/>
      <c r="H913" s="6">
        <f t="shared" si="539"/>
        <v>0</v>
      </c>
      <c r="I913" s="6"/>
      <c r="J913" s="6">
        <f t="shared" si="540"/>
        <v>0</v>
      </c>
      <c r="K913" s="35"/>
      <c r="L913" s="23"/>
      <c r="M913" s="23"/>
      <c r="N913" s="12"/>
      <c r="O913" s="12"/>
      <c r="P913" s="35"/>
      <c r="Q913" s="6">
        <f t="shared" si="541"/>
        <v>0</v>
      </c>
      <c r="R913" s="6"/>
      <c r="S913" s="6">
        <f t="shared" si="542"/>
        <v>0</v>
      </c>
      <c r="T913" s="35"/>
      <c r="U913" s="23"/>
      <c r="V913" s="23"/>
      <c r="W913" s="6"/>
      <c r="X913" s="6"/>
      <c r="Y913" s="6">
        <f t="shared" si="544"/>
        <v>0</v>
      </c>
      <c r="Z913" s="35"/>
      <c r="AA913" s="23"/>
      <c r="AB913" s="23"/>
    </row>
    <row r="914" spans="1:28" ht="15" hidden="1" customHeight="1" x14ac:dyDescent="0.25">
      <c r="A914" s="56"/>
      <c r="B914" s="52"/>
      <c r="C914" s="52" t="s">
        <v>586</v>
      </c>
      <c r="D914" s="50"/>
      <c r="E914" s="12"/>
      <c r="F914" s="12"/>
      <c r="G914" s="12"/>
      <c r="H914" s="6">
        <f t="shared" si="539"/>
        <v>0</v>
      </c>
      <c r="I914" s="6"/>
      <c r="J914" s="6">
        <f t="shared" si="540"/>
        <v>0</v>
      </c>
      <c r="K914" s="12"/>
      <c r="L914" s="24"/>
      <c r="M914" s="24"/>
      <c r="N914" s="12"/>
      <c r="O914" s="12"/>
      <c r="P914" s="12"/>
      <c r="Q914" s="6">
        <f t="shared" si="541"/>
        <v>0</v>
      </c>
      <c r="R914" s="6"/>
      <c r="S914" s="6">
        <f t="shared" si="542"/>
        <v>0</v>
      </c>
      <c r="T914" s="12"/>
      <c r="U914" s="24"/>
      <c r="V914" s="24"/>
      <c r="W914" s="6"/>
      <c r="X914" s="6"/>
      <c r="Y914" s="6">
        <f t="shared" si="544"/>
        <v>0</v>
      </c>
      <c r="Z914" s="12"/>
      <c r="AA914" s="24"/>
      <c r="AB914" s="24"/>
    </row>
    <row r="915" spans="1:28" ht="15" hidden="1" customHeight="1" x14ac:dyDescent="0.25">
      <c r="A915" s="56"/>
      <c r="B915" s="52"/>
      <c r="C915" s="52"/>
      <c r="D915" s="50"/>
      <c r="E915" s="12"/>
      <c r="F915" s="12"/>
      <c r="G915" s="12"/>
      <c r="H915" s="6">
        <f t="shared" si="539"/>
        <v>0</v>
      </c>
      <c r="I915" s="6"/>
      <c r="J915" s="6">
        <f t="shared" si="540"/>
        <v>0</v>
      </c>
      <c r="K915" s="12"/>
      <c r="L915" s="24"/>
      <c r="M915" s="24"/>
      <c r="N915" s="12"/>
      <c r="O915" s="12"/>
      <c r="P915" s="12"/>
      <c r="Q915" s="6">
        <f t="shared" si="541"/>
        <v>0</v>
      </c>
      <c r="R915" s="6"/>
      <c r="S915" s="6">
        <f t="shared" si="542"/>
        <v>0</v>
      </c>
      <c r="T915" s="12"/>
      <c r="U915" s="24"/>
      <c r="V915" s="24"/>
      <c r="W915" s="6"/>
      <c r="X915" s="6"/>
      <c r="Y915" s="6">
        <f t="shared" si="544"/>
        <v>0</v>
      </c>
      <c r="Z915" s="12"/>
      <c r="AA915" s="24"/>
      <c r="AB915" s="24"/>
    </row>
    <row r="916" spans="1:28" ht="15" hidden="1" customHeight="1" x14ac:dyDescent="0.25">
      <c r="A916" s="56"/>
      <c r="B916" s="54" t="s">
        <v>587</v>
      </c>
      <c r="C916" s="54"/>
      <c r="D916" s="54"/>
      <c r="E916" s="10">
        <f>IF(G916=0,0,(E918*G918+E920*G920+E922*G922)/G916)</f>
        <v>0</v>
      </c>
      <c r="F916" s="10">
        <f>IF(G916=0,0,(F918*G918+F920*G920+F922*G922)/G916)</f>
        <v>0</v>
      </c>
      <c r="G916" s="11">
        <f>G918+G920+G922</f>
        <v>0</v>
      </c>
      <c r="H916" s="10">
        <f>IF(K916=0,0,(H918*K918+H920*K920+H922*K922)/K916)</f>
        <v>0</v>
      </c>
      <c r="I916" s="10"/>
      <c r="J916" s="10">
        <f>IF(K916=0,0,(J918*K918+J920*K920+J922*K922)/K916)</f>
        <v>0</v>
      </c>
      <c r="K916" s="11">
        <f>K918+K920+K922</f>
        <v>0</v>
      </c>
      <c r="L916" s="22"/>
      <c r="M916" s="22"/>
      <c r="N916" s="10">
        <f>IF(P916=0,0,(N918*P918+N920*P920+N922*P922)/P916)</f>
        <v>0</v>
      </c>
      <c r="O916" s="10">
        <f>IF(P916=0,0,(O918*P918+O920*P920+O922*P922)/P916)</f>
        <v>0</v>
      </c>
      <c r="P916" s="11">
        <f>P918+P920+P922</f>
        <v>0</v>
      </c>
      <c r="Q916" s="10">
        <f>IF(T916=0,0,(Q918*T918+Q920*T920+Q922*T922)/T916)</f>
        <v>0</v>
      </c>
      <c r="R916" s="10"/>
      <c r="S916" s="10">
        <f>IF(T916=0,0,(S918*T918+S920*T920+S922*T922)/T916)</f>
        <v>0</v>
      </c>
      <c r="T916" s="11">
        <f>T918+T920+T922</f>
        <v>0</v>
      </c>
      <c r="U916" s="22"/>
      <c r="V916" s="22"/>
      <c r="W916" s="10"/>
      <c r="X916" s="10"/>
      <c r="Y916" s="10">
        <f>IF(Z916=0,0,(Y918*Z918+Y920*Z920+Y922*Z922)/Z916)</f>
        <v>0</v>
      </c>
      <c r="Z916" s="11">
        <f>Z918+Z920+Z922</f>
        <v>0</v>
      </c>
      <c r="AA916" s="22"/>
      <c r="AB916" s="22"/>
    </row>
    <row r="917" spans="1:28" ht="15" hidden="1" customHeight="1" x14ac:dyDescent="0.25">
      <c r="A917" s="56"/>
      <c r="B917" s="54"/>
      <c r="C917" s="54"/>
      <c r="D917" s="54"/>
      <c r="E917" s="10">
        <f>IF(G917=0,0,(E919*G919+E921*G921+E923*G923)/G917)</f>
        <v>0</v>
      </c>
      <c r="F917" s="10">
        <f>IF(G917=0,0,(F919*G919+F921*G921+F923*G923)/G917)</f>
        <v>0</v>
      </c>
      <c r="G917" s="11">
        <f>G919+G921+G923</f>
        <v>0</v>
      </c>
      <c r="H917" s="10">
        <f>IF(K917=0,0,(H919*K919+H921*K921+H923*K923)/K917)</f>
        <v>0</v>
      </c>
      <c r="I917" s="10"/>
      <c r="J917" s="10">
        <f>IF(K917=0,0,(J919*K919+J921*K921+J923*K923)/K917)</f>
        <v>0</v>
      </c>
      <c r="K917" s="11">
        <f>K919+K921+K923</f>
        <v>0</v>
      </c>
      <c r="L917" s="22"/>
      <c r="M917" s="22"/>
      <c r="N917" s="10">
        <f>IF(P917=0,0,(N919*P919+N921*P921+N923*P923)/P917)</f>
        <v>0</v>
      </c>
      <c r="O917" s="10">
        <f>IF(P917=0,0,(O919*P919+O921*P921+O923*P923)/P917)</f>
        <v>0</v>
      </c>
      <c r="P917" s="11">
        <f>P919+P921+P923</f>
        <v>0</v>
      </c>
      <c r="Q917" s="10">
        <f>IF(T917=0,0,(Q919*T919+Q921*T921+Q923*T923)/T917)</f>
        <v>0</v>
      </c>
      <c r="R917" s="10"/>
      <c r="S917" s="10">
        <f>IF(T917=0,0,(S919*T919+S921*T921+S923*T923)/T917)</f>
        <v>0</v>
      </c>
      <c r="T917" s="11">
        <f>T919+T921+T923</f>
        <v>0</v>
      </c>
      <c r="U917" s="22"/>
      <c r="V917" s="22"/>
      <c r="W917" s="10"/>
      <c r="X917" s="10"/>
      <c r="Y917" s="10">
        <f>IF(Z917=0,0,(Y919*Z919+Y921*Z921+Y923*Z923)/Z917)</f>
        <v>0</v>
      </c>
      <c r="Z917" s="11">
        <f>Z919+Z921+Z923</f>
        <v>0</v>
      </c>
      <c r="AA917" s="22"/>
      <c r="AB917" s="22"/>
    </row>
    <row r="918" spans="1:28" ht="15" hidden="1" customHeight="1" x14ac:dyDescent="0.25">
      <c r="A918" s="56"/>
      <c r="B918" s="52" t="s">
        <v>588</v>
      </c>
      <c r="C918" s="52" t="s">
        <v>589</v>
      </c>
      <c r="D918" s="49"/>
      <c r="E918" s="12"/>
      <c r="F918" s="12"/>
      <c r="G918" s="35"/>
      <c r="H918" s="6">
        <f t="shared" ref="H918:H923" si="546">E918</f>
        <v>0</v>
      </c>
      <c r="I918" s="6"/>
      <c r="J918" s="6">
        <f t="shared" ref="J918:J923" si="547">F918</f>
        <v>0</v>
      </c>
      <c r="K918" s="35"/>
      <c r="L918" s="23"/>
      <c r="M918" s="23"/>
      <c r="N918" s="12"/>
      <c r="O918" s="12"/>
      <c r="P918" s="35"/>
      <c r="Q918" s="6">
        <f t="shared" ref="Q918:Q923" si="548">N918</f>
        <v>0</v>
      </c>
      <c r="R918" s="6"/>
      <c r="S918" s="6">
        <f t="shared" ref="S918:S923" si="549">O918</f>
        <v>0</v>
      </c>
      <c r="T918" s="35"/>
      <c r="U918" s="23"/>
      <c r="V918" s="23"/>
      <c r="W918" s="6"/>
      <c r="X918" s="6"/>
      <c r="Y918" s="6">
        <f t="shared" ref="Y918:Y923" si="550">T918</f>
        <v>0</v>
      </c>
      <c r="Z918" s="35"/>
      <c r="AA918" s="23"/>
      <c r="AB918" s="23"/>
    </row>
    <row r="919" spans="1:28" ht="15" hidden="1" customHeight="1" x14ac:dyDescent="0.25">
      <c r="A919" s="56"/>
      <c r="B919" s="52"/>
      <c r="C919" s="52"/>
      <c r="D919" s="50"/>
      <c r="E919" s="12"/>
      <c r="F919" s="12"/>
      <c r="G919" s="35"/>
      <c r="H919" s="6">
        <f t="shared" si="546"/>
        <v>0</v>
      </c>
      <c r="I919" s="6"/>
      <c r="J919" s="6">
        <f t="shared" si="547"/>
        <v>0</v>
      </c>
      <c r="K919" s="35"/>
      <c r="L919" s="23"/>
      <c r="M919" s="23"/>
      <c r="N919" s="12"/>
      <c r="O919" s="12"/>
      <c r="P919" s="35"/>
      <c r="Q919" s="6">
        <f t="shared" si="548"/>
        <v>0</v>
      </c>
      <c r="R919" s="6"/>
      <c r="S919" s="6">
        <f t="shared" si="549"/>
        <v>0</v>
      </c>
      <c r="T919" s="35"/>
      <c r="U919" s="23"/>
      <c r="V919" s="23"/>
      <c r="W919" s="6"/>
      <c r="X919" s="6"/>
      <c r="Y919" s="6">
        <f t="shared" si="550"/>
        <v>0</v>
      </c>
      <c r="Z919" s="35"/>
      <c r="AA919" s="23"/>
      <c r="AB919" s="23"/>
    </row>
    <row r="920" spans="1:28" ht="15" hidden="1" customHeight="1" x14ac:dyDescent="0.25">
      <c r="A920" s="56"/>
      <c r="B920" s="52"/>
      <c r="C920" s="52" t="s">
        <v>590</v>
      </c>
      <c r="D920" s="49"/>
      <c r="E920" s="12"/>
      <c r="F920" s="12"/>
      <c r="G920" s="35"/>
      <c r="H920" s="6">
        <f t="shared" si="546"/>
        <v>0</v>
      </c>
      <c r="I920" s="6"/>
      <c r="J920" s="6">
        <f t="shared" si="547"/>
        <v>0</v>
      </c>
      <c r="K920" s="35"/>
      <c r="L920" s="23"/>
      <c r="M920" s="23"/>
      <c r="N920" s="12"/>
      <c r="O920" s="12"/>
      <c r="P920" s="35"/>
      <c r="Q920" s="6">
        <f t="shared" si="548"/>
        <v>0</v>
      </c>
      <c r="R920" s="6"/>
      <c r="S920" s="6">
        <f t="shared" si="549"/>
        <v>0</v>
      </c>
      <c r="T920" s="35"/>
      <c r="U920" s="23"/>
      <c r="V920" s="23"/>
      <c r="W920" s="6"/>
      <c r="X920" s="6"/>
      <c r="Y920" s="6">
        <f t="shared" si="550"/>
        <v>0</v>
      </c>
      <c r="Z920" s="35"/>
      <c r="AA920" s="23"/>
      <c r="AB920" s="23"/>
    </row>
    <row r="921" spans="1:28" ht="15" hidden="1" customHeight="1" x14ac:dyDescent="0.25">
      <c r="A921" s="56"/>
      <c r="B921" s="52"/>
      <c r="C921" s="52"/>
      <c r="D921" s="50"/>
      <c r="E921" s="12"/>
      <c r="F921" s="12"/>
      <c r="G921" s="35"/>
      <c r="H921" s="6">
        <f t="shared" si="546"/>
        <v>0</v>
      </c>
      <c r="I921" s="6"/>
      <c r="J921" s="6">
        <f t="shared" si="547"/>
        <v>0</v>
      </c>
      <c r="K921" s="35"/>
      <c r="L921" s="23"/>
      <c r="M921" s="23"/>
      <c r="N921" s="12"/>
      <c r="O921" s="12"/>
      <c r="P921" s="35"/>
      <c r="Q921" s="6">
        <f t="shared" si="548"/>
        <v>0</v>
      </c>
      <c r="R921" s="6"/>
      <c r="S921" s="6">
        <f t="shared" si="549"/>
        <v>0</v>
      </c>
      <c r="T921" s="35"/>
      <c r="U921" s="23"/>
      <c r="V921" s="23"/>
      <c r="W921" s="6"/>
      <c r="X921" s="6"/>
      <c r="Y921" s="6">
        <f t="shared" si="550"/>
        <v>0</v>
      </c>
      <c r="Z921" s="35"/>
      <c r="AA921" s="23"/>
      <c r="AB921" s="23"/>
    </row>
    <row r="922" spans="1:28" ht="15" hidden="1" customHeight="1" x14ac:dyDescent="0.25">
      <c r="A922" s="56"/>
      <c r="B922" s="52"/>
      <c r="C922" s="52" t="s">
        <v>591</v>
      </c>
      <c r="D922" s="50"/>
      <c r="E922" s="12"/>
      <c r="F922" s="12"/>
      <c r="G922" s="12"/>
      <c r="H922" s="6">
        <f t="shared" si="546"/>
        <v>0</v>
      </c>
      <c r="I922" s="6"/>
      <c r="J922" s="6">
        <f t="shared" si="547"/>
        <v>0</v>
      </c>
      <c r="K922" s="12"/>
      <c r="L922" s="24"/>
      <c r="M922" s="24"/>
      <c r="N922" s="12"/>
      <c r="O922" s="12"/>
      <c r="P922" s="12"/>
      <c r="Q922" s="6">
        <f t="shared" si="548"/>
        <v>0</v>
      </c>
      <c r="R922" s="6"/>
      <c r="S922" s="6">
        <f t="shared" si="549"/>
        <v>0</v>
      </c>
      <c r="T922" s="12"/>
      <c r="U922" s="24"/>
      <c r="V922" s="24"/>
      <c r="W922" s="6"/>
      <c r="X922" s="6"/>
      <c r="Y922" s="6">
        <f t="shared" si="550"/>
        <v>0</v>
      </c>
      <c r="Z922" s="12"/>
      <c r="AA922" s="24"/>
      <c r="AB922" s="24"/>
    </row>
    <row r="923" spans="1:28" ht="15" hidden="1" customHeight="1" x14ac:dyDescent="0.25">
      <c r="A923" s="56"/>
      <c r="B923" s="52"/>
      <c r="C923" s="52"/>
      <c r="D923" s="50"/>
      <c r="E923" s="12"/>
      <c r="F923" s="12"/>
      <c r="G923" s="12"/>
      <c r="H923" s="6">
        <f t="shared" si="546"/>
        <v>0</v>
      </c>
      <c r="I923" s="6"/>
      <c r="J923" s="6">
        <f t="shared" si="547"/>
        <v>0</v>
      </c>
      <c r="K923" s="12"/>
      <c r="L923" s="24"/>
      <c r="M923" s="24"/>
      <c r="N923" s="12"/>
      <c r="O923" s="12"/>
      <c r="P923" s="12"/>
      <c r="Q923" s="6">
        <f t="shared" si="548"/>
        <v>0</v>
      </c>
      <c r="R923" s="6"/>
      <c r="S923" s="6">
        <f t="shared" si="549"/>
        <v>0</v>
      </c>
      <c r="T923" s="12"/>
      <c r="U923" s="24"/>
      <c r="V923" s="24"/>
      <c r="W923" s="6"/>
      <c r="X923" s="6"/>
      <c r="Y923" s="6">
        <f t="shared" si="550"/>
        <v>0</v>
      </c>
      <c r="Z923" s="12"/>
      <c r="AA923" s="24"/>
      <c r="AB923" s="24"/>
    </row>
    <row r="924" spans="1:28" ht="15" customHeight="1" collapsed="1" x14ac:dyDescent="0.25">
      <c r="A924" s="56">
        <v>19</v>
      </c>
      <c r="B924" s="53" t="s">
        <v>592</v>
      </c>
      <c r="C924" s="53"/>
      <c r="D924" s="53"/>
      <c r="E924" s="53" t="e">
        <f>IF(G924=0,0,(#REF!*#REF!+#REF!*#REF!+#REF!*#REF!+#REF!*#REF!+#REF!*#REF!+#REF!*#REF!+#REF!*#REF!+E927*G927++E937*G937)/G924)</f>
        <v>#REF!</v>
      </c>
      <c r="F924" s="53" t="e">
        <f>IF(G924=0,0,(#REF!*#REF!+#REF!*#REF!+#REF!*#REF!+#REF!*#REF!+#REF!*#REF!+#REF!*#REF!+#REF!*#REF!+F927*G927++F937*G937)/G924)</f>
        <v>#REF!</v>
      </c>
      <c r="G924" s="53" t="e">
        <f>#REF!+#REF!+#REF!+#REF!+#REF!+#REF!+#REF!+G927+G937</f>
        <v>#REF!</v>
      </c>
      <c r="H924" s="53" t="e">
        <f>IF(K924=0,0,(#REF!*#REF!+#REF!*#REF!+#REF!*#REF!+#REF!*#REF!+#REF!*#REF!+#REF!*#REF!+#REF!*#REF!+H927*K927++H937*K937)/K924)</f>
        <v>#REF!</v>
      </c>
      <c r="I924" s="53"/>
      <c r="J924" s="53" t="e">
        <f>IF(K924=0,0,(#REF!*#REF!+#REF!*#REF!+#REF!*#REF!+#REF!*#REF!+#REF!*#REF!+#REF!*#REF!+#REF!*#REF!+J927*K927++J937*K937)/K924)</f>
        <v>#REF!</v>
      </c>
      <c r="K924" s="53" t="e">
        <f>#REF!+#REF!+#REF!+#REF!+#REF!+#REF!+#REF!+K927+K937</f>
        <v>#REF!</v>
      </c>
      <c r="L924" s="53"/>
      <c r="M924" s="53"/>
      <c r="N924" s="53" t="e">
        <f>IF(P924=0,0,(#REF!*#REF!+#REF!*#REF!+#REF!*#REF!+#REF!*#REF!+#REF!*#REF!+#REF!*#REF!+#REF!*#REF!+N927*P927++N937*P937)/P924)</f>
        <v>#REF!</v>
      </c>
      <c r="O924" s="53" t="e">
        <f>IF(P924=0,0,(#REF!*#REF!+#REF!*#REF!+#REF!*#REF!+#REF!*#REF!+#REF!*#REF!+#REF!*#REF!+#REF!*#REF!+O927*P927++O937*P937)/P924)</f>
        <v>#REF!</v>
      </c>
      <c r="P924" s="53" t="e">
        <f>#REF!+#REF!+#REF!+#REF!+#REF!+#REF!+#REF!+P927+P937</f>
        <v>#REF!</v>
      </c>
      <c r="Q924" s="53" t="e">
        <f>IF(T924=0,0,(#REF!*#REF!+#REF!*#REF!+#REF!*#REF!+#REF!*#REF!+#REF!*#REF!+#REF!*#REF!+#REF!*#REF!+Q927*T927++Q937*T937)/T924)</f>
        <v>#REF!</v>
      </c>
      <c r="R924" s="53"/>
      <c r="S924" s="53" t="e">
        <f>IF(T924=0,0,(#REF!*#REF!+#REF!*#REF!+#REF!*#REF!+#REF!*#REF!+#REF!*#REF!+#REF!*#REF!+#REF!*#REF!+S927*T927++S937*T937)/T924)</f>
        <v>#REF!</v>
      </c>
      <c r="T924" s="53" t="e">
        <f>#REF!+#REF!+#REF!+#REF!+#REF!+#REF!+#REF!+T927+T937</f>
        <v>#REF!</v>
      </c>
      <c r="U924" s="53"/>
      <c r="V924" s="53"/>
      <c r="W924" s="53"/>
      <c r="X924" s="53"/>
      <c r="Y924" s="53"/>
      <c r="Z924" s="53"/>
      <c r="AA924" s="53"/>
      <c r="AB924" s="53"/>
    </row>
    <row r="925" spans="1:28" ht="15" customHeight="1" collapsed="1" x14ac:dyDescent="0.25">
      <c r="A925" s="56"/>
      <c r="B925" s="53"/>
      <c r="C925" s="53"/>
      <c r="D925" s="53"/>
      <c r="E925" s="53" t="e">
        <f>IF(G925=0,0,(#REF!*#REF!+#REF!*#REF!+#REF!*#REF!+#REF!*#REF!+#REF!*#REF!+#REF!*#REF!+#REF!*#REF!+E928*G928++E938*G938)/G925)</f>
        <v>#REF!</v>
      </c>
      <c r="F925" s="53" t="e">
        <f>IF(G925=0,0,(#REF!*#REF!+#REF!*#REF!+#REF!*#REF!+#REF!*#REF!+#REF!*#REF!+#REF!*#REF!+#REF!*#REF!+F928*G928++F938*G938)/G925)</f>
        <v>#REF!</v>
      </c>
      <c r="G925" s="53" t="e">
        <f>#REF!+#REF!+#REF!+#REF!+#REF!+#REF!+#REF!+G928+G938</f>
        <v>#REF!</v>
      </c>
      <c r="H925" s="53" t="e">
        <f>IF(K925=0,0,(#REF!*#REF!+#REF!*#REF!+#REF!*#REF!+#REF!*#REF!+#REF!*#REF!+#REF!*#REF!+#REF!*#REF!+H928*K928++H938*K938)/K925)</f>
        <v>#REF!</v>
      </c>
      <c r="I925" s="53"/>
      <c r="J925" s="53" t="e">
        <f>IF(K925=0,0,(#REF!*#REF!+#REF!*#REF!+#REF!*#REF!+#REF!*#REF!+#REF!*#REF!+#REF!*#REF!+#REF!*#REF!+J928*K928++J938*K938)/K925)</f>
        <v>#REF!</v>
      </c>
      <c r="K925" s="53" t="e">
        <f>#REF!+#REF!+#REF!+#REF!+#REF!+#REF!+#REF!+K928+K938</f>
        <v>#REF!</v>
      </c>
      <c r="L925" s="53"/>
      <c r="M925" s="53"/>
      <c r="N925" s="53" t="e">
        <f>IF(P925=0,0,(#REF!*#REF!+#REF!*#REF!+#REF!*#REF!+#REF!*#REF!+#REF!*#REF!+#REF!*#REF!+#REF!*#REF!+N928*P928++N938*P938)/P925)</f>
        <v>#REF!</v>
      </c>
      <c r="O925" s="53" t="e">
        <f>IF(P925=0,0,(#REF!*#REF!+#REF!*#REF!+#REF!*#REF!+#REF!*#REF!+#REF!*#REF!+#REF!*#REF!+#REF!*#REF!+O928*P928++O938*P938)/P925)</f>
        <v>#REF!</v>
      </c>
      <c r="P925" s="53" t="e">
        <f>#REF!+#REF!+#REF!+#REF!+#REF!+#REF!+#REF!+P928+P938</f>
        <v>#REF!</v>
      </c>
      <c r="Q925" s="53" t="e">
        <f>IF(T925=0,0,(#REF!*#REF!+#REF!*#REF!+#REF!*#REF!+#REF!*#REF!+#REF!*#REF!+#REF!*#REF!+#REF!*#REF!+Q928*T928++Q938*T938)/T925)</f>
        <v>#REF!</v>
      </c>
      <c r="R925" s="53"/>
      <c r="S925" s="53" t="e">
        <f>IF(T925=0,0,(#REF!*#REF!+#REF!*#REF!+#REF!*#REF!+#REF!*#REF!+#REF!*#REF!+#REF!*#REF!+#REF!*#REF!+S928*T928++S938*T938)/T925)</f>
        <v>#REF!</v>
      </c>
      <c r="T925" s="53" t="e">
        <f>#REF!+#REF!+#REF!+#REF!+#REF!+#REF!+#REF!+T928+T938</f>
        <v>#REF!</v>
      </c>
      <c r="U925" s="53"/>
      <c r="V925" s="53"/>
      <c r="W925" s="53"/>
      <c r="X925" s="53"/>
      <c r="Y925" s="53"/>
      <c r="Z925" s="53"/>
      <c r="AA925" s="53"/>
      <c r="AB925" s="53"/>
    </row>
    <row r="926" spans="1:28" s="5" customFormat="1" ht="15" hidden="1" customHeight="1" x14ac:dyDescent="0.25">
      <c r="A926" s="56"/>
      <c r="B926" s="4"/>
      <c r="C926" s="4"/>
      <c r="D926" s="4"/>
      <c r="E926" s="4"/>
      <c r="F926" s="4"/>
      <c r="G926" s="8"/>
      <c r="H926" s="9"/>
      <c r="I926" s="9"/>
      <c r="J926" s="9"/>
      <c r="K926" s="8"/>
      <c r="L926" s="21"/>
      <c r="M926" s="21"/>
      <c r="N926" s="4"/>
      <c r="O926" s="4"/>
      <c r="P926" s="4"/>
      <c r="Q926" s="9"/>
      <c r="R926" s="9"/>
      <c r="S926" s="9"/>
      <c r="T926" s="8"/>
      <c r="U926" s="21"/>
      <c r="V926" s="21"/>
      <c r="W926" s="9"/>
      <c r="X926" s="9"/>
      <c r="Y926" s="9"/>
      <c r="Z926" s="8"/>
      <c r="AA926" s="21"/>
      <c r="AB926" s="21"/>
    </row>
    <row r="927" spans="1:28" ht="15" customHeight="1" x14ac:dyDescent="0.25">
      <c r="A927" s="56"/>
      <c r="B927" s="54" t="s">
        <v>593</v>
      </c>
      <c r="C927" s="54"/>
      <c r="D927" s="54"/>
      <c r="E927" s="54">
        <f>IF(G927=0,0,(E929*G929+E931*G931+E933*G933+E935*G935)/G927)</f>
        <v>148.76080197833153</v>
      </c>
      <c r="F927" s="54">
        <f>IF(G927=0,0,(F929*G929+F931*G931+F933*G933+F935*G935)/G927)</f>
        <v>173.11814488395044</v>
      </c>
      <c r="G927" s="54">
        <f>G929+G931+G933+G935</f>
        <v>450885</v>
      </c>
      <c r="H927" s="54">
        <f>IF(K927=0,0,(H929*K929+H931*K931+H933*K933+H935*K935)/K927)</f>
        <v>172.95167674496545</v>
      </c>
      <c r="I927" s="54"/>
      <c r="J927" s="54">
        <f>IF(K927=0,0,(J929*K929+J931*K931+J933*K933+J935*K935)/K927)</f>
        <v>194.95256293148228</v>
      </c>
      <c r="K927" s="54">
        <f>K929+K931+K933+K935</f>
        <v>413.70515363958634</v>
      </c>
      <c r="L927" s="54"/>
      <c r="M927" s="54"/>
      <c r="N927" s="54">
        <f>IF(P927=0,0,(N929*P929+N931*P931+N933*P933+N935*P935)/P927)</f>
        <v>152.04297676437662</v>
      </c>
      <c r="O927" s="54">
        <f>IF(P927=0,0,(O929*P929+O931*P931+O933*P933+O935*P935)/P927)</f>
        <v>176.82018003609861</v>
      </c>
      <c r="P927" s="54">
        <f>P929+P931+P933+P935</f>
        <v>437690</v>
      </c>
      <c r="Q927" s="54">
        <f>IF(T927=0,0,(Q929*T929+Q931*T931+Q933*T933+Q935*T935)/T927)</f>
        <v>178.95855112823253</v>
      </c>
      <c r="R927" s="54"/>
      <c r="S927" s="54">
        <f>IF(T927=0,0,(S929*T929+S931*T931+S933*T933+S935*T935)/T927)</f>
        <v>201.71067588803257</v>
      </c>
      <c r="T927" s="54">
        <f>T929+T931+T933+T935</f>
        <v>420.76107090688419</v>
      </c>
      <c r="U927" s="54"/>
      <c r="V927" s="54"/>
      <c r="W927" s="54"/>
      <c r="X927" s="54"/>
      <c r="Y927" s="54"/>
      <c r="Z927" s="54"/>
      <c r="AA927" s="54"/>
      <c r="AB927" s="54"/>
    </row>
    <row r="928" spans="1:28" ht="15" customHeight="1" collapsed="1" x14ac:dyDescent="0.25">
      <c r="A928" s="56"/>
      <c r="B928" s="54"/>
      <c r="C928" s="54"/>
      <c r="D928" s="54"/>
      <c r="E928" s="54">
        <f>IF(G928=0,0,(E930*G930+E932*G932+E934*G934+E936*G936)/G928)</f>
        <v>151.90646339975825</v>
      </c>
      <c r="F928" s="54">
        <f>IF(G928=0,0,(F930*G930+F932*G932+F934*G934+F936*G936)/G928)</f>
        <v>176.73636955099411</v>
      </c>
      <c r="G928" s="54">
        <f>G930+G932+G934+G936</f>
        <v>450885</v>
      </c>
      <c r="H928" s="54">
        <f>IF(K928=0,0,(H930*K930+H932*K932+H934*K934+H936*K936)/K928)</f>
        <v>0</v>
      </c>
      <c r="I928" s="54"/>
      <c r="J928" s="54">
        <f>IF(K928=0,0,(J930*K930+J932*K932+J934*K934+J936*K936)/K928)</f>
        <v>0</v>
      </c>
      <c r="K928" s="54">
        <f>K930+K932+K934+K936</f>
        <v>0</v>
      </c>
      <c r="L928" s="54"/>
      <c r="M928" s="54"/>
      <c r="N928" s="54">
        <f>IF(P928=0,0,(N930*P930+N932*P932+N934*P934+N936*P936)/P928)</f>
        <v>159.41343850670566</v>
      </c>
      <c r="O928" s="54">
        <f>IF(P928=0,0,(O930*P930+O932*P932+O934*P934+O936*P936)/P928)</f>
        <v>185.38021979026252</v>
      </c>
      <c r="P928" s="54">
        <f>P930+P932+P934+P936</f>
        <v>437690</v>
      </c>
      <c r="Q928" s="54">
        <f>IF(T928=0,0,(Q930*T930+Q932*T932+Q934*T934+Q936*T936)/T928)</f>
        <v>0</v>
      </c>
      <c r="R928" s="54"/>
      <c r="S928" s="54">
        <f>IF(T928=0,0,(S930*T930+S932*T932+S934*T934+S936*T936)/T928)</f>
        <v>0</v>
      </c>
      <c r="T928" s="54">
        <f>T930+T932+T934+T936</f>
        <v>0</v>
      </c>
      <c r="U928" s="54"/>
      <c r="V928" s="54"/>
      <c r="W928" s="54"/>
      <c r="X928" s="54"/>
      <c r="Y928" s="54"/>
      <c r="Z928" s="54"/>
      <c r="AA928" s="54"/>
      <c r="AB928" s="54"/>
    </row>
    <row r="929" spans="1:28" ht="15" customHeight="1" x14ac:dyDescent="0.25">
      <c r="A929" s="56"/>
      <c r="B929" s="52" t="s">
        <v>1864</v>
      </c>
      <c r="C929" s="52" t="s">
        <v>594</v>
      </c>
      <c r="D929" s="49" t="s">
        <v>1865</v>
      </c>
      <c r="E929" s="12">
        <v>144.80000000000001</v>
      </c>
      <c r="F929" s="14">
        <v>170.864</v>
      </c>
      <c r="G929" s="12">
        <v>395700</v>
      </c>
      <c r="H929" s="6">
        <f t="shared" ref="H929:H936" si="551">E929</f>
        <v>144.80000000000001</v>
      </c>
      <c r="I929" s="12" t="s">
        <v>1629</v>
      </c>
      <c r="J929" s="6">
        <f t="shared" ref="J929:J936" si="552">F929</f>
        <v>170.864</v>
      </c>
      <c r="K929" s="47">
        <f t="shared" ref="K929" si="553">J930/J929*100</f>
        <v>101.79558011049723</v>
      </c>
      <c r="L929" s="48" t="s">
        <v>1721</v>
      </c>
      <c r="M929" s="51">
        <v>41626</v>
      </c>
      <c r="N929" s="12">
        <v>147.4</v>
      </c>
      <c r="O929" s="12">
        <v>173.93</v>
      </c>
      <c r="P929" s="12">
        <v>382500</v>
      </c>
      <c r="Q929" s="6">
        <f t="shared" ref="Q929:Q936" si="554">N929</f>
        <v>147.4</v>
      </c>
      <c r="R929" s="12" t="s">
        <v>1631</v>
      </c>
      <c r="S929" s="6">
        <f t="shared" ref="S929:S936" si="555">O929</f>
        <v>173.93</v>
      </c>
      <c r="T929" s="47">
        <f t="shared" ref="T929:T935" si="556">S930/S929*100</f>
        <v>104.77778416604382</v>
      </c>
      <c r="U929" s="48" t="s">
        <v>1722</v>
      </c>
      <c r="V929" s="51">
        <v>41984</v>
      </c>
      <c r="W929" s="12" t="s">
        <v>1780</v>
      </c>
      <c r="X929" s="12">
        <v>22.84</v>
      </c>
      <c r="Y929" s="14">
        <v>2638.83</v>
      </c>
      <c r="Z929" s="47"/>
      <c r="AA929" s="48" t="s">
        <v>1868</v>
      </c>
      <c r="AB929" s="51">
        <v>42335</v>
      </c>
    </row>
    <row r="930" spans="1:28" ht="15" customHeight="1" x14ac:dyDescent="0.25">
      <c r="A930" s="56"/>
      <c r="B930" s="52"/>
      <c r="C930" s="52"/>
      <c r="D930" s="50"/>
      <c r="E930" s="12">
        <v>147.4</v>
      </c>
      <c r="F930" s="14">
        <v>173.93199999999999</v>
      </c>
      <c r="G930" s="12">
        <v>395700</v>
      </c>
      <c r="H930" s="6">
        <f t="shared" si="551"/>
        <v>147.4</v>
      </c>
      <c r="I930" s="12" t="s">
        <v>1630</v>
      </c>
      <c r="J930" s="6">
        <f t="shared" si="552"/>
        <v>173.93199999999999</v>
      </c>
      <c r="K930" s="47"/>
      <c r="L930" s="48"/>
      <c r="M930" s="48"/>
      <c r="N930" s="12">
        <v>154.44</v>
      </c>
      <c r="O930" s="12">
        <v>182.24</v>
      </c>
      <c r="P930" s="12">
        <v>382500</v>
      </c>
      <c r="Q930" s="6">
        <f t="shared" si="554"/>
        <v>154.44</v>
      </c>
      <c r="R930" s="12" t="s">
        <v>1632</v>
      </c>
      <c r="S930" s="6">
        <f t="shared" si="555"/>
        <v>182.24</v>
      </c>
      <c r="T930" s="47"/>
      <c r="U930" s="48"/>
      <c r="V930" s="48"/>
      <c r="W930" s="12" t="s">
        <v>1781</v>
      </c>
      <c r="X930" s="12">
        <v>23.31</v>
      </c>
      <c r="Y930" s="14">
        <v>2816.9</v>
      </c>
      <c r="Z930" s="47"/>
      <c r="AA930" s="48"/>
      <c r="AB930" s="48"/>
    </row>
    <row r="931" spans="1:28" ht="15" customHeight="1" x14ac:dyDescent="0.25">
      <c r="A931" s="56"/>
      <c r="B931" s="52"/>
      <c r="C931" s="52" t="s">
        <v>595</v>
      </c>
      <c r="D931" s="49" t="s">
        <v>596</v>
      </c>
      <c r="E931" s="12">
        <v>147.16999999999999</v>
      </c>
      <c r="F931" s="14">
        <v>173.66059999999999</v>
      </c>
      <c r="G931" s="12">
        <v>25000</v>
      </c>
      <c r="H931" s="6">
        <f t="shared" si="551"/>
        <v>147.16999999999999</v>
      </c>
      <c r="I931" s="12" t="s">
        <v>1629</v>
      </c>
      <c r="J931" s="6">
        <f t="shared" si="552"/>
        <v>173.66059999999999</v>
      </c>
      <c r="K931" s="47">
        <f t="shared" ref="K931" si="557">J932/J931*100</f>
        <v>104.17204593327445</v>
      </c>
      <c r="L931" s="48" t="s">
        <v>1723</v>
      </c>
      <c r="M931" s="51">
        <v>41626</v>
      </c>
      <c r="N931" s="12">
        <v>153.31</v>
      </c>
      <c r="O931" s="12">
        <v>180.91</v>
      </c>
      <c r="P931" s="12">
        <v>25000</v>
      </c>
      <c r="Q931" s="6">
        <f t="shared" si="554"/>
        <v>153.31</v>
      </c>
      <c r="R931" s="12" t="s">
        <v>1631</v>
      </c>
      <c r="S931" s="6">
        <f t="shared" si="555"/>
        <v>180.91</v>
      </c>
      <c r="T931" s="47">
        <f t="shared" si="556"/>
        <v>105.00801503510033</v>
      </c>
      <c r="U931" s="48" t="s">
        <v>1724</v>
      </c>
      <c r="V931" s="51">
        <v>41984</v>
      </c>
      <c r="W931" s="12" t="s">
        <v>1780</v>
      </c>
      <c r="X931" s="14">
        <v>28.1</v>
      </c>
      <c r="Y931" s="12">
        <v>2523.19</v>
      </c>
      <c r="Z931" s="47"/>
      <c r="AA931" s="48" t="s">
        <v>1870</v>
      </c>
      <c r="AB931" s="51">
        <v>42335</v>
      </c>
    </row>
    <row r="932" spans="1:28" ht="15" customHeight="1" x14ac:dyDescent="0.25">
      <c r="A932" s="56"/>
      <c r="B932" s="52"/>
      <c r="C932" s="52"/>
      <c r="D932" s="50"/>
      <c r="E932" s="12">
        <v>153.31</v>
      </c>
      <c r="F932" s="14">
        <v>180.9058</v>
      </c>
      <c r="G932" s="12">
        <v>25000</v>
      </c>
      <c r="H932" s="6">
        <f t="shared" si="551"/>
        <v>153.31</v>
      </c>
      <c r="I932" s="12" t="s">
        <v>1630</v>
      </c>
      <c r="J932" s="6">
        <f t="shared" si="552"/>
        <v>180.9058</v>
      </c>
      <c r="K932" s="47"/>
      <c r="L932" s="48"/>
      <c r="M932" s="48"/>
      <c r="N932" s="12">
        <v>160.99</v>
      </c>
      <c r="O932" s="12">
        <v>189.97</v>
      </c>
      <c r="P932" s="12">
        <v>25000</v>
      </c>
      <c r="Q932" s="6">
        <f t="shared" si="554"/>
        <v>160.99</v>
      </c>
      <c r="R932" s="12" t="s">
        <v>1632</v>
      </c>
      <c r="S932" s="6">
        <f t="shared" si="555"/>
        <v>189.97</v>
      </c>
      <c r="T932" s="47"/>
      <c r="U932" s="48"/>
      <c r="V932" s="48"/>
      <c r="W932" s="12" t="s">
        <v>1781</v>
      </c>
      <c r="X932" s="14">
        <v>29.28</v>
      </c>
      <c r="Y932" s="12">
        <v>2605.91</v>
      </c>
      <c r="Z932" s="47"/>
      <c r="AA932" s="48"/>
      <c r="AB932" s="48"/>
    </row>
    <row r="933" spans="1:28" ht="15" customHeight="1" x14ac:dyDescent="0.25">
      <c r="A933" s="56"/>
      <c r="B933" s="52"/>
      <c r="C933" s="52" t="s">
        <v>597</v>
      </c>
      <c r="D933" s="49" t="s">
        <v>598</v>
      </c>
      <c r="E933" s="12">
        <v>197.32</v>
      </c>
      <c r="F933" s="14">
        <v>232.83759999999998</v>
      </c>
      <c r="G933" s="12">
        <v>185</v>
      </c>
      <c r="H933" s="6">
        <f t="shared" si="551"/>
        <v>197.32</v>
      </c>
      <c r="I933" s="12" t="s">
        <v>1629</v>
      </c>
      <c r="J933" s="6">
        <f t="shared" si="552"/>
        <v>232.83759999999998</v>
      </c>
      <c r="K933" s="47">
        <f t="shared" ref="K933" si="558">J934/J933*100</f>
        <v>103.86681532535982</v>
      </c>
      <c r="L933" s="48" t="s">
        <v>1725</v>
      </c>
      <c r="M933" s="51">
        <v>41626</v>
      </c>
      <c r="N933" s="12">
        <v>204.95</v>
      </c>
      <c r="O933" s="12">
        <v>241.84</v>
      </c>
      <c r="P933" s="12">
        <v>190</v>
      </c>
      <c r="Q933" s="6">
        <f t="shared" si="554"/>
        <v>204.95</v>
      </c>
      <c r="R933" s="12" t="s">
        <v>1631</v>
      </c>
      <c r="S933" s="6">
        <f t="shared" si="555"/>
        <v>241.84</v>
      </c>
      <c r="T933" s="47">
        <f t="shared" si="556"/>
        <v>105.59047304002647</v>
      </c>
      <c r="U933" s="48" t="s">
        <v>1726</v>
      </c>
      <c r="V933" s="51">
        <v>41984</v>
      </c>
      <c r="W933" s="12" t="s">
        <v>1780</v>
      </c>
      <c r="X933" s="12">
        <v>41.89</v>
      </c>
      <c r="Y933" s="12">
        <v>3551.56</v>
      </c>
      <c r="Z933" s="47"/>
      <c r="AA933" s="48" t="s">
        <v>1869</v>
      </c>
      <c r="AB933" s="51">
        <v>42335</v>
      </c>
    </row>
    <row r="934" spans="1:28" ht="15" customHeight="1" x14ac:dyDescent="0.25">
      <c r="A934" s="56"/>
      <c r="B934" s="52"/>
      <c r="C934" s="52"/>
      <c r="D934" s="50"/>
      <c r="E934" s="12">
        <v>204.95</v>
      </c>
      <c r="F934" s="14">
        <v>241.84099999999998</v>
      </c>
      <c r="G934" s="12">
        <v>185</v>
      </c>
      <c r="H934" s="6">
        <f t="shared" si="551"/>
        <v>204.95</v>
      </c>
      <c r="I934" s="12" t="s">
        <v>1630</v>
      </c>
      <c r="J934" s="6">
        <f t="shared" si="552"/>
        <v>241.84099999999998</v>
      </c>
      <c r="K934" s="47"/>
      <c r="L934" s="48"/>
      <c r="M934" s="48"/>
      <c r="N934" s="12">
        <v>216.41</v>
      </c>
      <c r="O934" s="12">
        <v>255.36</v>
      </c>
      <c r="P934" s="12">
        <v>190</v>
      </c>
      <c r="Q934" s="6">
        <f t="shared" si="554"/>
        <v>216.41</v>
      </c>
      <c r="R934" s="12" t="s">
        <v>1632</v>
      </c>
      <c r="S934" s="6">
        <f t="shared" si="555"/>
        <v>255.36</v>
      </c>
      <c r="T934" s="47"/>
      <c r="U934" s="48"/>
      <c r="V934" s="48"/>
      <c r="W934" s="12" t="s">
        <v>1781</v>
      </c>
      <c r="X934" s="12">
        <v>43.55</v>
      </c>
      <c r="Y934" s="12">
        <v>3884.44</v>
      </c>
      <c r="Z934" s="47"/>
      <c r="AA934" s="48"/>
      <c r="AB934" s="48"/>
    </row>
    <row r="935" spans="1:28" ht="15" customHeight="1" x14ac:dyDescent="0.25">
      <c r="A935" s="56"/>
      <c r="B935" s="52"/>
      <c r="C935" s="52" t="s">
        <v>599</v>
      </c>
      <c r="D935" s="50" t="s">
        <v>600</v>
      </c>
      <c r="E935" s="12">
        <v>202.03</v>
      </c>
      <c r="F935" s="12">
        <v>202.03</v>
      </c>
      <c r="G935" s="12">
        <v>30000</v>
      </c>
      <c r="H935" s="6">
        <f t="shared" si="551"/>
        <v>202.03</v>
      </c>
      <c r="I935" s="12" t="s">
        <v>1629</v>
      </c>
      <c r="J935" s="6">
        <f t="shared" si="552"/>
        <v>202.03</v>
      </c>
      <c r="K935" s="47">
        <f t="shared" ref="K935" si="559">J936/J935*100</f>
        <v>103.87071227045487</v>
      </c>
      <c r="L935" s="48" t="s">
        <v>1728</v>
      </c>
      <c r="M935" s="51">
        <v>41626</v>
      </c>
      <c r="N935" s="12">
        <v>209.85</v>
      </c>
      <c r="O935" s="12">
        <v>209.85</v>
      </c>
      <c r="P935" s="12">
        <v>30000</v>
      </c>
      <c r="Q935" s="6">
        <f t="shared" si="554"/>
        <v>209.85</v>
      </c>
      <c r="R935" s="12" t="s">
        <v>1631</v>
      </c>
      <c r="S935" s="6">
        <f t="shared" si="555"/>
        <v>209.85</v>
      </c>
      <c r="T935" s="47">
        <f t="shared" si="556"/>
        <v>105.38479866571362</v>
      </c>
      <c r="U935" s="48" t="s">
        <v>1727</v>
      </c>
      <c r="V935" s="51">
        <v>41984</v>
      </c>
      <c r="W935" s="12" t="s">
        <v>1780</v>
      </c>
      <c r="X935" s="14">
        <v>35.5</v>
      </c>
      <c r="Y935" s="14">
        <v>3088.6</v>
      </c>
      <c r="Z935" s="47"/>
      <c r="AA935" s="48" t="s">
        <v>1867</v>
      </c>
      <c r="AB935" s="51">
        <v>42335</v>
      </c>
    </row>
    <row r="936" spans="1:28" ht="15" customHeight="1" x14ac:dyDescent="0.25">
      <c r="A936" s="56"/>
      <c r="B936" s="52"/>
      <c r="C936" s="52"/>
      <c r="D936" s="50"/>
      <c r="E936" s="12">
        <v>209.85</v>
      </c>
      <c r="F936" s="12">
        <v>209.85</v>
      </c>
      <c r="G936" s="12">
        <v>30000</v>
      </c>
      <c r="H936" s="6">
        <f t="shared" si="551"/>
        <v>209.85</v>
      </c>
      <c r="I936" s="12" t="s">
        <v>1630</v>
      </c>
      <c r="J936" s="6">
        <f t="shared" si="552"/>
        <v>209.85</v>
      </c>
      <c r="K936" s="47"/>
      <c r="L936" s="48"/>
      <c r="M936" s="48"/>
      <c r="N936" s="12">
        <v>221.15</v>
      </c>
      <c r="O936" s="12">
        <v>221.15</v>
      </c>
      <c r="P936" s="12">
        <v>30000</v>
      </c>
      <c r="Q936" s="6">
        <f t="shared" si="554"/>
        <v>221.15</v>
      </c>
      <c r="R936" s="12" t="s">
        <v>1632</v>
      </c>
      <c r="S936" s="6">
        <f t="shared" si="555"/>
        <v>221.15</v>
      </c>
      <c r="T936" s="47"/>
      <c r="U936" s="48"/>
      <c r="V936" s="48"/>
      <c r="W936" s="12" t="s">
        <v>1781</v>
      </c>
      <c r="X936" s="14">
        <v>36.909999999999997</v>
      </c>
      <c r="Y936" s="14">
        <v>3244.7</v>
      </c>
      <c r="Z936" s="47"/>
      <c r="AA936" s="48"/>
      <c r="AB936" s="48"/>
    </row>
    <row r="937" spans="1:28" ht="15" customHeight="1" x14ac:dyDescent="0.25">
      <c r="A937" s="56"/>
      <c r="B937" s="52"/>
      <c r="C937" s="52" t="s">
        <v>1863</v>
      </c>
      <c r="D937" s="49" t="s">
        <v>1866</v>
      </c>
      <c r="E937" s="12">
        <v>144.80000000000001</v>
      </c>
      <c r="F937" s="14">
        <v>170.864</v>
      </c>
      <c r="G937" s="12">
        <v>395700</v>
      </c>
      <c r="H937" s="6">
        <f t="shared" ref="H937:H938" si="560">E937</f>
        <v>144.80000000000001</v>
      </c>
      <c r="I937" s="12" t="s">
        <v>1629</v>
      </c>
      <c r="J937" s="6">
        <f t="shared" ref="J937:J938" si="561">F937</f>
        <v>170.864</v>
      </c>
      <c r="K937" s="47">
        <f t="shared" ref="K937" si="562">J938/J937*100</f>
        <v>101.79558011049723</v>
      </c>
      <c r="L937" s="48" t="s">
        <v>1721</v>
      </c>
      <c r="M937" s="51">
        <v>41626</v>
      </c>
      <c r="N937" s="12">
        <v>147.4</v>
      </c>
      <c r="O937" s="12">
        <v>173.93</v>
      </c>
      <c r="P937" s="12">
        <v>382500</v>
      </c>
      <c r="Q937" s="6">
        <f t="shared" ref="Q937:Q938" si="563">N937</f>
        <v>147.4</v>
      </c>
      <c r="R937" s="12" t="s">
        <v>1631</v>
      </c>
      <c r="S937" s="6">
        <f t="shared" ref="S937:S938" si="564">O937</f>
        <v>173.93</v>
      </c>
      <c r="T937" s="47">
        <f t="shared" ref="T937" si="565">S938/S937*100</f>
        <v>104.77778416604382</v>
      </c>
      <c r="U937" s="48" t="s">
        <v>1722</v>
      </c>
      <c r="V937" s="51">
        <v>41984</v>
      </c>
      <c r="W937" s="12" t="s">
        <v>1780</v>
      </c>
      <c r="X937" s="12">
        <v>22.84</v>
      </c>
      <c r="Y937" s="12">
        <v>2638.83</v>
      </c>
      <c r="Z937" s="47"/>
      <c r="AA937" s="48" t="s">
        <v>1868</v>
      </c>
      <c r="AB937" s="51">
        <v>42335</v>
      </c>
    </row>
    <row r="938" spans="1:28" ht="15" customHeight="1" collapsed="1" x14ac:dyDescent="0.25">
      <c r="A938" s="56"/>
      <c r="B938" s="52"/>
      <c r="C938" s="52"/>
      <c r="D938" s="50"/>
      <c r="E938" s="12">
        <v>147.4</v>
      </c>
      <c r="F938" s="14">
        <v>173.93199999999999</v>
      </c>
      <c r="G938" s="12">
        <v>395700</v>
      </c>
      <c r="H938" s="6">
        <f t="shared" si="560"/>
        <v>147.4</v>
      </c>
      <c r="I938" s="12" t="s">
        <v>1630</v>
      </c>
      <c r="J938" s="6">
        <f t="shared" si="561"/>
        <v>173.93199999999999</v>
      </c>
      <c r="K938" s="47"/>
      <c r="L938" s="48"/>
      <c r="M938" s="48"/>
      <c r="N938" s="12">
        <v>154.44</v>
      </c>
      <c r="O938" s="12">
        <v>182.24</v>
      </c>
      <c r="P938" s="12">
        <v>382500</v>
      </c>
      <c r="Q938" s="6">
        <f t="shared" si="563"/>
        <v>154.44</v>
      </c>
      <c r="R938" s="12" t="s">
        <v>1632</v>
      </c>
      <c r="S938" s="6">
        <f t="shared" si="564"/>
        <v>182.24</v>
      </c>
      <c r="T938" s="47"/>
      <c r="U938" s="48"/>
      <c r="V938" s="48"/>
      <c r="W938" s="12" t="s">
        <v>1781</v>
      </c>
      <c r="X938" s="12">
        <v>23.31</v>
      </c>
      <c r="Y938" s="12">
        <v>3024.34</v>
      </c>
      <c r="Z938" s="47"/>
      <c r="AA938" s="48"/>
      <c r="AB938" s="48"/>
    </row>
    <row r="939" spans="1:28" ht="15" hidden="1" customHeight="1" x14ac:dyDescent="0.25">
      <c r="A939" s="56"/>
      <c r="B939" s="52" t="s">
        <v>602</v>
      </c>
      <c r="C939" s="52" t="s">
        <v>603</v>
      </c>
      <c r="D939" s="49"/>
      <c r="E939" s="12"/>
      <c r="F939" s="12"/>
      <c r="G939" s="12"/>
      <c r="H939" s="6">
        <f t="shared" ref="H939:H944" si="566">E939</f>
        <v>0</v>
      </c>
      <c r="I939" s="6"/>
      <c r="J939" s="6">
        <f t="shared" ref="J939:J944" si="567">F939</f>
        <v>0</v>
      </c>
      <c r="K939" s="12"/>
      <c r="L939" s="24"/>
      <c r="M939" s="24"/>
      <c r="N939" s="12"/>
      <c r="O939" s="12"/>
      <c r="P939" s="12"/>
      <c r="Q939" s="6">
        <f t="shared" ref="Q939:Q944" si="568">N939</f>
        <v>0</v>
      </c>
      <c r="R939" s="6"/>
      <c r="S939" s="6">
        <f t="shared" ref="S939:S944" si="569">O939</f>
        <v>0</v>
      </c>
      <c r="T939" s="12"/>
      <c r="U939" s="24"/>
      <c r="V939" s="24"/>
      <c r="W939" s="6"/>
      <c r="X939" s="6"/>
      <c r="Y939" s="6">
        <f t="shared" ref="Y939:Y944" si="570">T939</f>
        <v>0</v>
      </c>
      <c r="Z939" s="12"/>
      <c r="AA939" s="24"/>
      <c r="AB939" s="24"/>
    </row>
    <row r="940" spans="1:28" ht="15" hidden="1" customHeight="1" x14ac:dyDescent="0.25">
      <c r="A940" s="56"/>
      <c r="B940" s="52"/>
      <c r="C940" s="52"/>
      <c r="D940" s="50"/>
      <c r="E940" s="12"/>
      <c r="F940" s="12"/>
      <c r="G940" s="12"/>
      <c r="H940" s="6">
        <f t="shared" si="566"/>
        <v>0</v>
      </c>
      <c r="I940" s="6"/>
      <c r="J940" s="6">
        <f t="shared" si="567"/>
        <v>0</v>
      </c>
      <c r="K940" s="12"/>
      <c r="L940" s="24"/>
      <c r="M940" s="24"/>
      <c r="N940" s="12"/>
      <c r="O940" s="12"/>
      <c r="P940" s="12"/>
      <c r="Q940" s="6">
        <f t="shared" si="568"/>
        <v>0</v>
      </c>
      <c r="R940" s="6"/>
      <c r="S940" s="6">
        <f t="shared" si="569"/>
        <v>0</v>
      </c>
      <c r="T940" s="12"/>
      <c r="U940" s="24"/>
      <c r="V940" s="24"/>
      <c r="W940" s="6"/>
      <c r="X940" s="6"/>
      <c r="Y940" s="6">
        <f t="shared" si="570"/>
        <v>0</v>
      </c>
      <c r="Z940" s="12"/>
      <c r="AA940" s="24"/>
      <c r="AB940" s="24"/>
    </row>
    <row r="941" spans="1:28" ht="15" hidden="1" customHeight="1" x14ac:dyDescent="0.25">
      <c r="A941" s="56"/>
      <c r="B941" s="52"/>
      <c r="C941" s="52" t="s">
        <v>604</v>
      </c>
      <c r="D941" s="49"/>
      <c r="E941" s="12"/>
      <c r="F941" s="12"/>
      <c r="G941" s="12"/>
      <c r="H941" s="6">
        <f t="shared" si="566"/>
        <v>0</v>
      </c>
      <c r="I941" s="6"/>
      <c r="J941" s="6">
        <f t="shared" si="567"/>
        <v>0</v>
      </c>
      <c r="K941" s="12"/>
      <c r="L941" s="24"/>
      <c r="M941" s="24"/>
      <c r="N941" s="12"/>
      <c r="O941" s="12"/>
      <c r="P941" s="12"/>
      <c r="Q941" s="6">
        <f t="shared" si="568"/>
        <v>0</v>
      </c>
      <c r="R941" s="6"/>
      <c r="S941" s="6">
        <f t="shared" si="569"/>
        <v>0</v>
      </c>
      <c r="T941" s="12"/>
      <c r="U941" s="24"/>
      <c r="V941" s="24"/>
      <c r="W941" s="6"/>
      <c r="X941" s="6"/>
      <c r="Y941" s="6">
        <f t="shared" si="570"/>
        <v>0</v>
      </c>
      <c r="Z941" s="12"/>
      <c r="AA941" s="24"/>
      <c r="AB941" s="24"/>
    </row>
    <row r="942" spans="1:28" ht="15" hidden="1" customHeight="1" x14ac:dyDescent="0.25">
      <c r="A942" s="56"/>
      <c r="B942" s="52"/>
      <c r="C942" s="52"/>
      <c r="D942" s="50"/>
      <c r="E942" s="12"/>
      <c r="F942" s="12"/>
      <c r="G942" s="12"/>
      <c r="H942" s="6">
        <f t="shared" si="566"/>
        <v>0</v>
      </c>
      <c r="I942" s="6"/>
      <c r="J942" s="6">
        <f t="shared" si="567"/>
        <v>0</v>
      </c>
      <c r="K942" s="12"/>
      <c r="L942" s="24"/>
      <c r="M942" s="24"/>
      <c r="N942" s="12"/>
      <c r="O942" s="12"/>
      <c r="P942" s="12"/>
      <c r="Q942" s="6">
        <f t="shared" si="568"/>
        <v>0</v>
      </c>
      <c r="R942" s="6"/>
      <c r="S942" s="6">
        <f t="shared" si="569"/>
        <v>0</v>
      </c>
      <c r="T942" s="12"/>
      <c r="U942" s="24"/>
      <c r="V942" s="24"/>
      <c r="W942" s="6"/>
      <c r="X942" s="6"/>
      <c r="Y942" s="6">
        <f t="shared" si="570"/>
        <v>0</v>
      </c>
      <c r="Z942" s="12"/>
      <c r="AA942" s="24"/>
      <c r="AB942" s="24"/>
    </row>
    <row r="943" spans="1:28" ht="15" hidden="1" customHeight="1" x14ac:dyDescent="0.25">
      <c r="A943" s="56"/>
      <c r="B943" s="52"/>
      <c r="C943" s="52" t="s">
        <v>605</v>
      </c>
      <c r="D943" s="49"/>
      <c r="E943" s="12"/>
      <c r="F943" s="12"/>
      <c r="G943" s="12"/>
      <c r="H943" s="6">
        <f t="shared" si="566"/>
        <v>0</v>
      </c>
      <c r="I943" s="6"/>
      <c r="J943" s="6">
        <f t="shared" si="567"/>
        <v>0</v>
      </c>
      <c r="K943" s="12"/>
      <c r="L943" s="24"/>
      <c r="M943" s="24"/>
      <c r="N943" s="12"/>
      <c r="O943" s="12"/>
      <c r="P943" s="12"/>
      <c r="Q943" s="6">
        <f t="shared" si="568"/>
        <v>0</v>
      </c>
      <c r="R943" s="6"/>
      <c r="S943" s="6">
        <f t="shared" si="569"/>
        <v>0</v>
      </c>
      <c r="T943" s="12"/>
      <c r="U943" s="24"/>
      <c r="V943" s="24"/>
      <c r="W943" s="6"/>
      <c r="X943" s="6"/>
      <c r="Y943" s="6">
        <f t="shared" si="570"/>
        <v>0</v>
      </c>
      <c r="Z943" s="12"/>
      <c r="AA943" s="24"/>
      <c r="AB943" s="24"/>
    </row>
    <row r="944" spans="1:28" ht="15" hidden="1" customHeight="1" x14ac:dyDescent="0.25">
      <c r="A944" s="56"/>
      <c r="B944" s="52"/>
      <c r="C944" s="52"/>
      <c r="D944" s="50"/>
      <c r="E944" s="12"/>
      <c r="F944" s="12"/>
      <c r="G944" s="12"/>
      <c r="H944" s="6">
        <f t="shared" si="566"/>
        <v>0</v>
      </c>
      <c r="I944" s="6"/>
      <c r="J944" s="6">
        <f t="shared" si="567"/>
        <v>0</v>
      </c>
      <c r="K944" s="12"/>
      <c r="L944" s="24"/>
      <c r="M944" s="24"/>
      <c r="N944" s="12"/>
      <c r="O944" s="12"/>
      <c r="P944" s="12"/>
      <c r="Q944" s="6">
        <f t="shared" si="568"/>
        <v>0</v>
      </c>
      <c r="R944" s="6"/>
      <c r="S944" s="6">
        <f t="shared" si="569"/>
        <v>0</v>
      </c>
      <c r="T944" s="12"/>
      <c r="U944" s="24"/>
      <c r="V944" s="24"/>
      <c r="W944" s="6"/>
      <c r="X944" s="6"/>
      <c r="Y944" s="6">
        <f t="shared" si="570"/>
        <v>0</v>
      </c>
      <c r="Z944" s="12"/>
      <c r="AA944" s="24"/>
      <c r="AB944" s="24"/>
    </row>
    <row r="945" spans="1:28" ht="15" customHeight="1" x14ac:dyDescent="0.25">
      <c r="A945" s="56">
        <v>20</v>
      </c>
      <c r="B945" s="53" t="s">
        <v>606</v>
      </c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</row>
    <row r="946" spans="1:28" ht="15" customHeight="1" collapsed="1" x14ac:dyDescent="0.25">
      <c r="A946" s="56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</row>
    <row r="947" spans="1:28" s="5" customFormat="1" ht="15" hidden="1" customHeight="1" x14ac:dyDescent="0.25">
      <c r="A947" s="56"/>
      <c r="B947" s="4"/>
      <c r="C947" s="4"/>
      <c r="D947" s="4"/>
      <c r="E947" s="4"/>
      <c r="F947" s="4"/>
      <c r="G947" s="8"/>
      <c r="H947" s="9"/>
      <c r="I947" s="9"/>
      <c r="J947" s="9"/>
      <c r="K947" s="8"/>
      <c r="L947" s="21"/>
      <c r="M947" s="21"/>
      <c r="N947" s="4"/>
      <c r="O947" s="4"/>
      <c r="P947" s="4"/>
      <c r="Q947" s="9"/>
      <c r="R947" s="9"/>
      <c r="S947" s="9"/>
      <c r="T947" s="8"/>
      <c r="U947" s="21"/>
      <c r="V947" s="21"/>
      <c r="W947" s="9"/>
      <c r="X947" s="9"/>
      <c r="Y947" s="9"/>
      <c r="Z947" s="8"/>
      <c r="AA947" s="21"/>
      <c r="AB947" s="21"/>
    </row>
    <row r="948" spans="1:28" ht="15" hidden="1" customHeight="1" x14ac:dyDescent="0.25">
      <c r="A948" s="56"/>
      <c r="B948" s="54" t="s">
        <v>607</v>
      </c>
      <c r="C948" s="54"/>
      <c r="D948" s="54"/>
      <c r="E948" s="10">
        <f>IF(G948=0,0,(E950*G950+E952*G952+E954*G954)/G948)</f>
        <v>0</v>
      </c>
      <c r="F948" s="10">
        <f>IF(G948=0,0,(F950*G950+F952*G952+F954*G954)/G948)</f>
        <v>0</v>
      </c>
      <c r="G948" s="11">
        <f>G950+G952+G954</f>
        <v>0</v>
      </c>
      <c r="H948" s="10">
        <f>IF(K948=0,0,(H950*K950+H952*K952+H954*K954)/K948)</f>
        <v>0</v>
      </c>
      <c r="I948" s="10"/>
      <c r="J948" s="10">
        <f>IF(K948=0,0,(J950*K950+J952*K952+J954*K954)/K948)</f>
        <v>0</v>
      </c>
      <c r="K948" s="11">
        <f>K950+K952+K954</f>
        <v>0</v>
      </c>
      <c r="L948" s="22"/>
      <c r="M948" s="22"/>
      <c r="N948" s="10">
        <f>IF(P948=0,0,(N950*P950+N952*P952+N954*P954)/P948)</f>
        <v>0</v>
      </c>
      <c r="O948" s="10">
        <f>IF(P948=0,0,(O950*P950+O952*P952+O954*P954)/P948)</f>
        <v>0</v>
      </c>
      <c r="P948" s="11">
        <f>P950+P952+P954</f>
        <v>0</v>
      </c>
      <c r="Q948" s="10">
        <f>IF(T948=0,0,(Q950*T950+Q952*T952+Q954*T954)/T948)</f>
        <v>0</v>
      </c>
      <c r="R948" s="10"/>
      <c r="S948" s="10">
        <f>IF(T948=0,0,(S950*T950+S952*T952+S954*T954)/T948)</f>
        <v>0</v>
      </c>
      <c r="T948" s="11">
        <f>T950+T952+T954</f>
        <v>0</v>
      </c>
      <c r="U948" s="22"/>
      <c r="V948" s="22"/>
      <c r="W948" s="10"/>
      <c r="X948" s="10"/>
      <c r="Y948" s="10">
        <f>IF(Z948=0,0,(Y950*Z950+Y952*Z952+Y954*Z954)/Z948)</f>
        <v>0</v>
      </c>
      <c r="Z948" s="11">
        <f>Z950+Z952+Z954</f>
        <v>0</v>
      </c>
      <c r="AA948" s="22"/>
      <c r="AB948" s="22"/>
    </row>
    <row r="949" spans="1:28" ht="15" hidden="1" customHeight="1" x14ac:dyDescent="0.25">
      <c r="A949" s="56"/>
      <c r="B949" s="54"/>
      <c r="C949" s="54"/>
      <c r="D949" s="54"/>
      <c r="E949" s="10">
        <f>IF(G949=0,0,(E951*G951+E953*G953+E955*G955)/G949)</f>
        <v>0</v>
      </c>
      <c r="F949" s="10">
        <f>IF(G949=0,0,(F951*G951+F953*G953+F955*G955)/G949)</f>
        <v>0</v>
      </c>
      <c r="G949" s="11">
        <f>G951+G953+G955</f>
        <v>0</v>
      </c>
      <c r="H949" s="10">
        <f>IF(K949=0,0,(H951*K951+H953*K953+H955*K955)/K949)</f>
        <v>0</v>
      </c>
      <c r="I949" s="10"/>
      <c r="J949" s="10">
        <f>IF(K949=0,0,(J951*K951+J953*K953+J955*K955)/K949)</f>
        <v>0</v>
      </c>
      <c r="K949" s="11">
        <f>K951+K953+K955</f>
        <v>0</v>
      </c>
      <c r="L949" s="22"/>
      <c r="M949" s="22"/>
      <c r="N949" s="10">
        <f>IF(P949=0,0,(N951*P951+N953*P953+N955*P955)/P949)</f>
        <v>0</v>
      </c>
      <c r="O949" s="10">
        <f>IF(P949=0,0,(O951*P951+O953*P953+O955*P955)/P949)</f>
        <v>0</v>
      </c>
      <c r="P949" s="11">
        <f>P951+P953+P955</f>
        <v>0</v>
      </c>
      <c r="Q949" s="10">
        <f>IF(T949=0,0,(Q951*T951+Q953*T953+Q955*T955)/T949)</f>
        <v>0</v>
      </c>
      <c r="R949" s="10"/>
      <c r="S949" s="10">
        <f>IF(T949=0,0,(S951*T951+S953*T953+S955*T955)/T949)</f>
        <v>0</v>
      </c>
      <c r="T949" s="11">
        <f>T951+T953+T955</f>
        <v>0</v>
      </c>
      <c r="U949" s="22"/>
      <c r="V949" s="22"/>
      <c r="W949" s="10"/>
      <c r="X949" s="10"/>
      <c r="Y949" s="10">
        <f>IF(Z949=0,0,(Y951*Z951+Y953*Z953+Y955*Z955)/Z949)</f>
        <v>0</v>
      </c>
      <c r="Z949" s="11">
        <f>Z951+Z953+Z955</f>
        <v>0</v>
      </c>
      <c r="AA949" s="22"/>
      <c r="AB949" s="22"/>
    </row>
    <row r="950" spans="1:28" ht="15" hidden="1" customHeight="1" x14ac:dyDescent="0.25">
      <c r="A950" s="56"/>
      <c r="B950" s="52" t="s">
        <v>608</v>
      </c>
      <c r="C950" s="52" t="s">
        <v>609</v>
      </c>
      <c r="D950" s="49"/>
      <c r="E950" s="12"/>
      <c r="F950" s="12"/>
      <c r="G950" s="35"/>
      <c r="H950" s="6">
        <f t="shared" ref="H950:H955" si="571">E950</f>
        <v>0</v>
      </c>
      <c r="I950" s="6"/>
      <c r="J950" s="6">
        <f t="shared" ref="J950:J955" si="572">F950</f>
        <v>0</v>
      </c>
      <c r="K950" s="35"/>
      <c r="L950" s="23"/>
      <c r="M950" s="23"/>
      <c r="N950" s="12"/>
      <c r="O950" s="12"/>
      <c r="P950" s="35"/>
      <c r="Q950" s="6">
        <f t="shared" ref="Q950:Q955" si="573">N950</f>
        <v>0</v>
      </c>
      <c r="R950" s="6"/>
      <c r="S950" s="6">
        <f t="shared" ref="S950:S955" si="574">O950</f>
        <v>0</v>
      </c>
      <c r="T950" s="35"/>
      <c r="U950" s="23"/>
      <c r="V950" s="23"/>
      <c r="W950" s="6"/>
      <c r="X950" s="6"/>
      <c r="Y950" s="6">
        <f t="shared" ref="Y950:Y955" si="575">T950</f>
        <v>0</v>
      </c>
      <c r="Z950" s="35"/>
      <c r="AA950" s="23"/>
      <c r="AB950" s="23"/>
    </row>
    <row r="951" spans="1:28" ht="15" hidden="1" customHeight="1" x14ac:dyDescent="0.25">
      <c r="A951" s="56"/>
      <c r="B951" s="52"/>
      <c r="C951" s="52"/>
      <c r="D951" s="50"/>
      <c r="E951" s="12"/>
      <c r="F951" s="12"/>
      <c r="G951" s="35"/>
      <c r="H951" s="6">
        <f t="shared" si="571"/>
        <v>0</v>
      </c>
      <c r="I951" s="6"/>
      <c r="J951" s="6">
        <f t="shared" si="572"/>
        <v>0</v>
      </c>
      <c r="K951" s="35"/>
      <c r="L951" s="23"/>
      <c r="M951" s="23"/>
      <c r="N951" s="12"/>
      <c r="O951" s="12"/>
      <c r="P951" s="35"/>
      <c r="Q951" s="6">
        <f t="shared" si="573"/>
        <v>0</v>
      </c>
      <c r="R951" s="6"/>
      <c r="S951" s="6">
        <f t="shared" si="574"/>
        <v>0</v>
      </c>
      <c r="T951" s="35"/>
      <c r="U951" s="23"/>
      <c r="V951" s="23"/>
      <c r="W951" s="6"/>
      <c r="X951" s="6"/>
      <c r="Y951" s="6">
        <f t="shared" si="575"/>
        <v>0</v>
      </c>
      <c r="Z951" s="35"/>
      <c r="AA951" s="23"/>
      <c r="AB951" s="23"/>
    </row>
    <row r="952" spans="1:28" ht="15" hidden="1" customHeight="1" x14ac:dyDescent="0.25">
      <c r="A952" s="56"/>
      <c r="B952" s="52"/>
      <c r="C952" s="52" t="s">
        <v>610</v>
      </c>
      <c r="D952" s="49"/>
      <c r="E952" s="12"/>
      <c r="F952" s="12"/>
      <c r="G952" s="35"/>
      <c r="H952" s="6">
        <f t="shared" si="571"/>
        <v>0</v>
      </c>
      <c r="I952" s="6"/>
      <c r="J952" s="6">
        <f t="shared" si="572"/>
        <v>0</v>
      </c>
      <c r="K952" s="35"/>
      <c r="L952" s="23"/>
      <c r="M952" s="23"/>
      <c r="N952" s="12"/>
      <c r="O952" s="12"/>
      <c r="P952" s="35"/>
      <c r="Q952" s="6">
        <f t="shared" si="573"/>
        <v>0</v>
      </c>
      <c r="R952" s="6"/>
      <c r="S952" s="6">
        <f t="shared" si="574"/>
        <v>0</v>
      </c>
      <c r="T952" s="35"/>
      <c r="U952" s="23"/>
      <c r="V952" s="23"/>
      <c r="W952" s="6"/>
      <c r="X952" s="6"/>
      <c r="Y952" s="6">
        <f t="shared" si="575"/>
        <v>0</v>
      </c>
      <c r="Z952" s="35"/>
      <c r="AA952" s="23"/>
      <c r="AB952" s="23"/>
    </row>
    <row r="953" spans="1:28" ht="15" hidden="1" customHeight="1" x14ac:dyDescent="0.25">
      <c r="A953" s="56"/>
      <c r="B953" s="52"/>
      <c r="C953" s="52"/>
      <c r="D953" s="50"/>
      <c r="E953" s="12"/>
      <c r="F953" s="12"/>
      <c r="G953" s="35"/>
      <c r="H953" s="6">
        <f t="shared" si="571"/>
        <v>0</v>
      </c>
      <c r="I953" s="6"/>
      <c r="J953" s="6">
        <f t="shared" si="572"/>
        <v>0</v>
      </c>
      <c r="K953" s="35"/>
      <c r="L953" s="23"/>
      <c r="M953" s="23"/>
      <c r="N953" s="12"/>
      <c r="O953" s="12"/>
      <c r="P953" s="35"/>
      <c r="Q953" s="6">
        <f t="shared" si="573"/>
        <v>0</v>
      </c>
      <c r="R953" s="6"/>
      <c r="S953" s="6">
        <f t="shared" si="574"/>
        <v>0</v>
      </c>
      <c r="T953" s="35"/>
      <c r="U953" s="23"/>
      <c r="V953" s="23"/>
      <c r="W953" s="6"/>
      <c r="X953" s="6"/>
      <c r="Y953" s="6">
        <f t="shared" si="575"/>
        <v>0</v>
      </c>
      <c r="Z953" s="35"/>
      <c r="AA953" s="23"/>
      <c r="AB953" s="23"/>
    </row>
    <row r="954" spans="1:28" ht="15" hidden="1" customHeight="1" x14ac:dyDescent="0.25">
      <c r="A954" s="56"/>
      <c r="B954" s="52"/>
      <c r="C954" s="52" t="s">
        <v>611</v>
      </c>
      <c r="D954" s="49"/>
      <c r="E954" s="12"/>
      <c r="F954" s="12"/>
      <c r="G954" s="12"/>
      <c r="H954" s="6">
        <f t="shared" si="571"/>
        <v>0</v>
      </c>
      <c r="I954" s="6"/>
      <c r="J954" s="6">
        <f t="shared" si="572"/>
        <v>0</v>
      </c>
      <c r="K954" s="12"/>
      <c r="L954" s="24"/>
      <c r="M954" s="24"/>
      <c r="N954" s="12"/>
      <c r="O954" s="12"/>
      <c r="P954" s="12"/>
      <c r="Q954" s="6">
        <f t="shared" si="573"/>
        <v>0</v>
      </c>
      <c r="R954" s="6"/>
      <c r="S954" s="6">
        <f t="shared" si="574"/>
        <v>0</v>
      </c>
      <c r="T954" s="12"/>
      <c r="U954" s="24"/>
      <c r="V954" s="24"/>
      <c r="W954" s="6"/>
      <c r="X954" s="6"/>
      <c r="Y954" s="6">
        <f t="shared" si="575"/>
        <v>0</v>
      </c>
      <c r="Z954" s="12"/>
      <c r="AA954" s="24"/>
      <c r="AB954" s="24"/>
    </row>
    <row r="955" spans="1:28" ht="15" hidden="1" customHeight="1" x14ac:dyDescent="0.25">
      <c r="A955" s="56"/>
      <c r="B955" s="52"/>
      <c r="C955" s="52"/>
      <c r="D955" s="50"/>
      <c r="E955" s="12"/>
      <c r="F955" s="12"/>
      <c r="G955" s="12"/>
      <c r="H955" s="6">
        <f t="shared" si="571"/>
        <v>0</v>
      </c>
      <c r="I955" s="6"/>
      <c r="J955" s="6">
        <f t="shared" si="572"/>
        <v>0</v>
      </c>
      <c r="K955" s="12"/>
      <c r="L955" s="24"/>
      <c r="M955" s="24"/>
      <c r="N955" s="12"/>
      <c r="O955" s="12"/>
      <c r="P955" s="12"/>
      <c r="Q955" s="6">
        <f t="shared" si="573"/>
        <v>0</v>
      </c>
      <c r="R955" s="6"/>
      <c r="S955" s="6">
        <f t="shared" si="574"/>
        <v>0</v>
      </c>
      <c r="T955" s="12"/>
      <c r="U955" s="24"/>
      <c r="V955" s="24"/>
      <c r="W955" s="6"/>
      <c r="X955" s="6"/>
      <c r="Y955" s="6">
        <f t="shared" si="575"/>
        <v>0</v>
      </c>
      <c r="Z955" s="12"/>
      <c r="AA955" s="24"/>
      <c r="AB955" s="24"/>
    </row>
    <row r="956" spans="1:28" ht="15" hidden="1" customHeight="1" x14ac:dyDescent="0.25">
      <c r="A956" s="56"/>
      <c r="B956" s="54" t="s">
        <v>612</v>
      </c>
      <c r="C956" s="54"/>
      <c r="D956" s="54"/>
      <c r="E956" s="10">
        <f>IF(G956=0,0,(E958*G958+E960*G960+E962*G962)/G956)</f>
        <v>0</v>
      </c>
      <c r="F956" s="10">
        <f>IF(G956=0,0,(F958*G958+F960*G960+F962*G962)/G956)</f>
        <v>0</v>
      </c>
      <c r="G956" s="11">
        <f>G958+G960+G962</f>
        <v>0</v>
      </c>
      <c r="H956" s="10">
        <f>IF(K956=0,0,(H958*K958+H960*K960+H962*K962)/K956)</f>
        <v>0</v>
      </c>
      <c r="I956" s="10"/>
      <c r="J956" s="10">
        <f>IF(K956=0,0,(J958*K958+J960*K960+J962*K962)/K956)</f>
        <v>0</v>
      </c>
      <c r="K956" s="11">
        <f>K958+K960+K962</f>
        <v>0</v>
      </c>
      <c r="L956" s="22"/>
      <c r="M956" s="22"/>
      <c r="N956" s="10">
        <f>IF(P956=0,0,(N958*P958+N960*P960+N962*P962)/P956)</f>
        <v>0</v>
      </c>
      <c r="O956" s="10">
        <f>IF(P956=0,0,(O958*P958+O960*P960+O962*P962)/P956)</f>
        <v>0</v>
      </c>
      <c r="P956" s="11">
        <f>P958+P960+P962</f>
        <v>0</v>
      </c>
      <c r="Q956" s="10">
        <f>IF(T956=0,0,(Q958*T958+Q960*T960+Q962*T962)/T956)</f>
        <v>0</v>
      </c>
      <c r="R956" s="10"/>
      <c r="S956" s="10">
        <f>IF(T956=0,0,(S958*T958+S960*T960+S962*T962)/T956)</f>
        <v>0</v>
      </c>
      <c r="T956" s="11">
        <f>T958+T960+T962</f>
        <v>0</v>
      </c>
      <c r="U956" s="22"/>
      <c r="V956" s="22"/>
      <c r="W956" s="10"/>
      <c r="X956" s="10"/>
      <c r="Y956" s="10">
        <f>IF(Z956=0,0,(Y958*Z958+Y960*Z960+Y962*Z962)/Z956)</f>
        <v>0</v>
      </c>
      <c r="Z956" s="11">
        <f>Z958+Z960+Z962</f>
        <v>0</v>
      </c>
      <c r="AA956" s="22"/>
      <c r="AB956" s="22"/>
    </row>
    <row r="957" spans="1:28" ht="15" hidden="1" customHeight="1" x14ac:dyDescent="0.25">
      <c r="A957" s="56"/>
      <c r="B957" s="54"/>
      <c r="C957" s="54"/>
      <c r="D957" s="54"/>
      <c r="E957" s="10">
        <f>IF(G957=0,0,(E959*G959+E961*G961+E963*G963)/G957)</f>
        <v>0</v>
      </c>
      <c r="F957" s="10">
        <f>IF(G957=0,0,(F959*G959+F961*G961+F963*G963)/G957)</f>
        <v>0</v>
      </c>
      <c r="G957" s="11">
        <f>G959+G961+G963</f>
        <v>0</v>
      </c>
      <c r="H957" s="10">
        <f>IF(K957=0,0,(H959*K959+H961*K961+H963*K963)/K957)</f>
        <v>0</v>
      </c>
      <c r="I957" s="10"/>
      <c r="J957" s="10">
        <f>IF(K957=0,0,(J959*K959+J961*K961+J963*K963)/K957)</f>
        <v>0</v>
      </c>
      <c r="K957" s="11">
        <f>K959+K961+K963</f>
        <v>0</v>
      </c>
      <c r="L957" s="22"/>
      <c r="M957" s="22"/>
      <c r="N957" s="10">
        <f>IF(P957=0,0,(N959*P959+N961*P961+N963*P963)/P957)</f>
        <v>0</v>
      </c>
      <c r="O957" s="10">
        <f>IF(P957=0,0,(O959*P959+O961*P961+O963*P963)/P957)</f>
        <v>0</v>
      </c>
      <c r="P957" s="11">
        <f>P959+P961+P963</f>
        <v>0</v>
      </c>
      <c r="Q957" s="10">
        <f>IF(T957=0,0,(Q959*T959+Q961*T961+Q963*T963)/T957)</f>
        <v>0</v>
      </c>
      <c r="R957" s="10"/>
      <c r="S957" s="10">
        <f>IF(T957=0,0,(S959*T959+S961*T961+S963*T963)/T957)</f>
        <v>0</v>
      </c>
      <c r="T957" s="11">
        <f>T959+T961+T963</f>
        <v>0</v>
      </c>
      <c r="U957" s="22"/>
      <c r="V957" s="22"/>
      <c r="W957" s="10"/>
      <c r="X957" s="10"/>
      <c r="Y957" s="10">
        <f>IF(Z957=0,0,(Y959*Z959+Y961*Z961+Y963*Z963)/Z957)</f>
        <v>0</v>
      </c>
      <c r="Z957" s="11">
        <f>Z959+Z961+Z963</f>
        <v>0</v>
      </c>
      <c r="AA957" s="22"/>
      <c r="AB957" s="22"/>
    </row>
    <row r="958" spans="1:28" ht="15" hidden="1" customHeight="1" x14ac:dyDescent="0.25">
      <c r="A958" s="56"/>
      <c r="B958" s="52" t="s">
        <v>613</v>
      </c>
      <c r="C958" s="52" t="s">
        <v>614</v>
      </c>
      <c r="D958" s="49"/>
      <c r="E958" s="12"/>
      <c r="F958" s="12"/>
      <c r="G958" s="35"/>
      <c r="H958" s="6">
        <f t="shared" ref="H958:H963" si="576">E958</f>
        <v>0</v>
      </c>
      <c r="I958" s="6"/>
      <c r="J958" s="6">
        <f t="shared" ref="J958:J963" si="577">F958</f>
        <v>0</v>
      </c>
      <c r="K958" s="35"/>
      <c r="L958" s="23"/>
      <c r="M958" s="23"/>
      <c r="N958" s="12"/>
      <c r="O958" s="12"/>
      <c r="P958" s="35"/>
      <c r="Q958" s="6">
        <f t="shared" ref="Q958:Q963" si="578">N958</f>
        <v>0</v>
      </c>
      <c r="R958" s="6"/>
      <c r="S958" s="6">
        <f t="shared" ref="S958:S963" si="579">O958</f>
        <v>0</v>
      </c>
      <c r="T958" s="35"/>
      <c r="U958" s="23"/>
      <c r="V958" s="23"/>
      <c r="W958" s="6"/>
      <c r="X958" s="6"/>
      <c r="Y958" s="6">
        <f t="shared" ref="Y958:Y963" si="580">T958</f>
        <v>0</v>
      </c>
      <c r="Z958" s="35"/>
      <c r="AA958" s="23"/>
      <c r="AB958" s="23"/>
    </row>
    <row r="959" spans="1:28" ht="15" hidden="1" customHeight="1" x14ac:dyDescent="0.25">
      <c r="A959" s="56"/>
      <c r="B959" s="52"/>
      <c r="C959" s="52"/>
      <c r="D959" s="50"/>
      <c r="E959" s="12"/>
      <c r="F959" s="12"/>
      <c r="G959" s="35"/>
      <c r="H959" s="6">
        <f t="shared" si="576"/>
        <v>0</v>
      </c>
      <c r="I959" s="6"/>
      <c r="J959" s="6">
        <f t="shared" si="577"/>
        <v>0</v>
      </c>
      <c r="K959" s="35"/>
      <c r="L959" s="23"/>
      <c r="M959" s="23"/>
      <c r="N959" s="12"/>
      <c r="O959" s="12"/>
      <c r="P959" s="35"/>
      <c r="Q959" s="6">
        <f t="shared" si="578"/>
        <v>0</v>
      </c>
      <c r="R959" s="6"/>
      <c r="S959" s="6">
        <f t="shared" si="579"/>
        <v>0</v>
      </c>
      <c r="T959" s="35"/>
      <c r="U959" s="23"/>
      <c r="V959" s="23"/>
      <c r="W959" s="6"/>
      <c r="X959" s="6"/>
      <c r="Y959" s="6">
        <f t="shared" si="580"/>
        <v>0</v>
      </c>
      <c r="Z959" s="35"/>
      <c r="AA959" s="23"/>
      <c r="AB959" s="23"/>
    </row>
    <row r="960" spans="1:28" ht="15" hidden="1" customHeight="1" x14ac:dyDescent="0.25">
      <c r="A960" s="56"/>
      <c r="B960" s="52"/>
      <c r="C960" s="52" t="s">
        <v>615</v>
      </c>
      <c r="D960" s="49"/>
      <c r="E960" s="12"/>
      <c r="F960" s="12"/>
      <c r="G960" s="35"/>
      <c r="H960" s="6">
        <f t="shared" si="576"/>
        <v>0</v>
      </c>
      <c r="I960" s="6"/>
      <c r="J960" s="6">
        <f t="shared" si="577"/>
        <v>0</v>
      </c>
      <c r="K960" s="35"/>
      <c r="L960" s="23"/>
      <c r="M960" s="23"/>
      <c r="N960" s="12"/>
      <c r="O960" s="12"/>
      <c r="P960" s="35"/>
      <c r="Q960" s="6">
        <f t="shared" si="578"/>
        <v>0</v>
      </c>
      <c r="R960" s="6"/>
      <c r="S960" s="6">
        <f t="shared" si="579"/>
        <v>0</v>
      </c>
      <c r="T960" s="35"/>
      <c r="U960" s="23"/>
      <c r="V960" s="23"/>
      <c r="W960" s="6"/>
      <c r="X960" s="6"/>
      <c r="Y960" s="6">
        <f t="shared" si="580"/>
        <v>0</v>
      </c>
      <c r="Z960" s="35"/>
      <c r="AA960" s="23"/>
      <c r="AB960" s="23"/>
    </row>
    <row r="961" spans="1:28" ht="15" hidden="1" customHeight="1" x14ac:dyDescent="0.25">
      <c r="A961" s="56"/>
      <c r="B961" s="52"/>
      <c r="C961" s="52"/>
      <c r="D961" s="50"/>
      <c r="E961" s="12"/>
      <c r="F961" s="12"/>
      <c r="G961" s="35"/>
      <c r="H961" s="6">
        <f t="shared" si="576"/>
        <v>0</v>
      </c>
      <c r="I961" s="6"/>
      <c r="J961" s="6">
        <f t="shared" si="577"/>
        <v>0</v>
      </c>
      <c r="K961" s="35"/>
      <c r="L961" s="23"/>
      <c r="M961" s="23"/>
      <c r="N961" s="12"/>
      <c r="O961" s="12"/>
      <c r="P961" s="35"/>
      <c r="Q961" s="6">
        <f t="shared" si="578"/>
        <v>0</v>
      </c>
      <c r="R961" s="6"/>
      <c r="S961" s="6">
        <f t="shared" si="579"/>
        <v>0</v>
      </c>
      <c r="T961" s="35"/>
      <c r="U961" s="23"/>
      <c r="V961" s="23"/>
      <c r="W961" s="6"/>
      <c r="X961" s="6"/>
      <c r="Y961" s="6">
        <f t="shared" si="580"/>
        <v>0</v>
      </c>
      <c r="Z961" s="35"/>
      <c r="AA961" s="23"/>
      <c r="AB961" s="23"/>
    </row>
    <row r="962" spans="1:28" ht="15" hidden="1" customHeight="1" x14ac:dyDescent="0.25">
      <c r="A962" s="56"/>
      <c r="B962" s="52"/>
      <c r="C962" s="52" t="s">
        <v>616</v>
      </c>
      <c r="D962" s="49"/>
      <c r="E962" s="12"/>
      <c r="F962" s="12"/>
      <c r="G962" s="12"/>
      <c r="H962" s="6">
        <f t="shared" si="576"/>
        <v>0</v>
      </c>
      <c r="I962" s="6"/>
      <c r="J962" s="6">
        <f t="shared" si="577"/>
        <v>0</v>
      </c>
      <c r="K962" s="12"/>
      <c r="L962" s="24"/>
      <c r="M962" s="24"/>
      <c r="N962" s="12"/>
      <c r="O962" s="12"/>
      <c r="P962" s="12"/>
      <c r="Q962" s="6">
        <f t="shared" si="578"/>
        <v>0</v>
      </c>
      <c r="R962" s="6"/>
      <c r="S962" s="6">
        <f t="shared" si="579"/>
        <v>0</v>
      </c>
      <c r="T962" s="12"/>
      <c r="U962" s="24"/>
      <c r="V962" s="24"/>
      <c r="W962" s="6"/>
      <c r="X962" s="6"/>
      <c r="Y962" s="6">
        <f t="shared" si="580"/>
        <v>0</v>
      </c>
      <c r="Z962" s="12"/>
      <c r="AA962" s="24"/>
      <c r="AB962" s="24"/>
    </row>
    <row r="963" spans="1:28" ht="15" hidden="1" customHeight="1" x14ac:dyDescent="0.25">
      <c r="A963" s="56"/>
      <c r="B963" s="52"/>
      <c r="C963" s="52"/>
      <c r="D963" s="50"/>
      <c r="E963" s="12"/>
      <c r="F963" s="12"/>
      <c r="G963" s="12"/>
      <c r="H963" s="6">
        <f t="shared" si="576"/>
        <v>0</v>
      </c>
      <c r="I963" s="6"/>
      <c r="J963" s="6">
        <f t="shared" si="577"/>
        <v>0</v>
      </c>
      <c r="K963" s="12"/>
      <c r="L963" s="24"/>
      <c r="M963" s="24"/>
      <c r="N963" s="12"/>
      <c r="O963" s="12"/>
      <c r="P963" s="12"/>
      <c r="Q963" s="6">
        <f t="shared" si="578"/>
        <v>0</v>
      </c>
      <c r="R963" s="6"/>
      <c r="S963" s="6">
        <f t="shared" si="579"/>
        <v>0</v>
      </c>
      <c r="T963" s="12"/>
      <c r="U963" s="24"/>
      <c r="V963" s="24"/>
      <c r="W963" s="6"/>
      <c r="X963" s="6"/>
      <c r="Y963" s="6">
        <f t="shared" si="580"/>
        <v>0</v>
      </c>
      <c r="Z963" s="12"/>
      <c r="AA963" s="24"/>
      <c r="AB963" s="24"/>
    </row>
    <row r="964" spans="1:28" ht="15" hidden="1" customHeight="1" x14ac:dyDescent="0.25">
      <c r="A964" s="56"/>
      <c r="B964" s="54" t="s">
        <v>617</v>
      </c>
      <c r="C964" s="54"/>
      <c r="D964" s="54"/>
      <c r="E964" s="10">
        <f>IF(G964=0,0,(E966*G966+E968*G968+E970*G970)/G964)</f>
        <v>0</v>
      </c>
      <c r="F964" s="10">
        <f>IF(G964=0,0,(F966*G966+F968*G968+F970*G970)/G964)</f>
        <v>0</v>
      </c>
      <c r="G964" s="11">
        <f>G966+G968+G970</f>
        <v>0</v>
      </c>
      <c r="H964" s="10">
        <f>IF(K964=0,0,(H966*K966+H968*K968+H970*K970)/K964)</f>
        <v>0</v>
      </c>
      <c r="I964" s="10"/>
      <c r="J964" s="10">
        <f>IF(K964=0,0,(J966*K966+J968*K968+J970*K970)/K964)</f>
        <v>0</v>
      </c>
      <c r="K964" s="11">
        <f>K966+K968+K970</f>
        <v>0</v>
      </c>
      <c r="L964" s="22"/>
      <c r="M964" s="22"/>
      <c r="N964" s="10">
        <f>IF(P964=0,0,(N966*P966+N968*P968+N970*P970)/P964)</f>
        <v>0</v>
      </c>
      <c r="O964" s="10">
        <f>IF(P964=0,0,(O966*P966+O968*P968+O970*P970)/P964)</f>
        <v>0</v>
      </c>
      <c r="P964" s="11">
        <f>P966+P968+P970</f>
        <v>0</v>
      </c>
      <c r="Q964" s="10">
        <f>IF(T964=0,0,(Q966*T966+Q968*T968+Q970*T970)/T964)</f>
        <v>0</v>
      </c>
      <c r="R964" s="10"/>
      <c r="S964" s="10">
        <f>IF(T964=0,0,(S966*T966+S968*T968+S970*T970)/T964)</f>
        <v>0</v>
      </c>
      <c r="T964" s="11">
        <f>T966+T968+T970</f>
        <v>0</v>
      </c>
      <c r="U964" s="22"/>
      <c r="V964" s="22"/>
      <c r="W964" s="10"/>
      <c r="X964" s="10"/>
      <c r="Y964" s="10">
        <f>IF(Z964=0,0,(Y966*Z966+Y968*Z968+Y970*Z970)/Z964)</f>
        <v>0</v>
      </c>
      <c r="Z964" s="11">
        <f>Z966+Z968+Z970</f>
        <v>0</v>
      </c>
      <c r="AA964" s="22"/>
      <c r="AB964" s="22"/>
    </row>
    <row r="965" spans="1:28" ht="15" hidden="1" customHeight="1" x14ac:dyDescent="0.25">
      <c r="A965" s="56"/>
      <c r="B965" s="54"/>
      <c r="C965" s="54"/>
      <c r="D965" s="54"/>
      <c r="E965" s="10">
        <f>IF(G965=0,0,(E967*G967+E969*G969+E971*G971)/G965)</f>
        <v>0</v>
      </c>
      <c r="F965" s="10">
        <f>IF(G965=0,0,(F967*G967+F969*G969+F971*G971)/G965)</f>
        <v>0</v>
      </c>
      <c r="G965" s="11">
        <f>G967+G969+G971</f>
        <v>0</v>
      </c>
      <c r="H965" s="10">
        <f>IF(K965=0,0,(H967*K967+H969*K969+H971*K971)/K965)</f>
        <v>0</v>
      </c>
      <c r="I965" s="10"/>
      <c r="J965" s="10">
        <f>IF(K965=0,0,(J967*K967+J969*K969+J971*K971)/K965)</f>
        <v>0</v>
      </c>
      <c r="K965" s="11">
        <f>K967+K969+K971</f>
        <v>0</v>
      </c>
      <c r="L965" s="22"/>
      <c r="M965" s="22"/>
      <c r="N965" s="10">
        <f>IF(P965=0,0,(N967*P967+N969*P969+N971*P971)/P965)</f>
        <v>0</v>
      </c>
      <c r="O965" s="10">
        <f>IF(P965=0,0,(O967*P967+O969*P969+O971*P971)/P965)</f>
        <v>0</v>
      </c>
      <c r="P965" s="11">
        <f>P967+P969+P971</f>
        <v>0</v>
      </c>
      <c r="Q965" s="10">
        <f>IF(T965=0,0,(Q967*T967+Q969*T969+Q971*T971)/T965)</f>
        <v>0</v>
      </c>
      <c r="R965" s="10"/>
      <c r="S965" s="10">
        <f>IF(T965=0,0,(S967*T967+S969*T969+S971*T971)/T965)</f>
        <v>0</v>
      </c>
      <c r="T965" s="11">
        <f>T967+T969+T971</f>
        <v>0</v>
      </c>
      <c r="U965" s="22"/>
      <c r="V965" s="22"/>
      <c r="W965" s="10"/>
      <c r="X965" s="10"/>
      <c r="Y965" s="10">
        <f>IF(Z965=0,0,(Y967*Z967+Y969*Z969+Y971*Z971)/Z965)</f>
        <v>0</v>
      </c>
      <c r="Z965" s="11">
        <f>Z967+Z969+Z971</f>
        <v>0</v>
      </c>
      <c r="AA965" s="22"/>
      <c r="AB965" s="22"/>
    </row>
    <row r="966" spans="1:28" ht="15" hidden="1" customHeight="1" x14ac:dyDescent="0.25">
      <c r="A966" s="56"/>
      <c r="B966" s="52" t="s">
        <v>618</v>
      </c>
      <c r="C966" s="52" t="s">
        <v>619</v>
      </c>
      <c r="D966" s="49"/>
      <c r="E966" s="12"/>
      <c r="F966" s="12"/>
      <c r="G966" s="35"/>
      <c r="H966" s="6">
        <f t="shared" ref="H966:H971" si="581">E966</f>
        <v>0</v>
      </c>
      <c r="I966" s="6"/>
      <c r="J966" s="6">
        <f t="shared" ref="J966:J971" si="582">F966</f>
        <v>0</v>
      </c>
      <c r="K966" s="35"/>
      <c r="L966" s="23"/>
      <c r="M966" s="23"/>
      <c r="N966" s="12"/>
      <c r="O966" s="12"/>
      <c r="P966" s="35"/>
      <c r="Q966" s="6">
        <f t="shared" ref="Q966:Q971" si="583">N966</f>
        <v>0</v>
      </c>
      <c r="R966" s="6"/>
      <c r="S966" s="6">
        <f t="shared" ref="S966:S971" si="584">O966</f>
        <v>0</v>
      </c>
      <c r="T966" s="35"/>
      <c r="U966" s="23"/>
      <c r="V966" s="23"/>
      <c r="W966" s="6"/>
      <c r="X966" s="6"/>
      <c r="Y966" s="6">
        <f t="shared" ref="Y966:Y971" si="585">T966</f>
        <v>0</v>
      </c>
      <c r="Z966" s="35"/>
      <c r="AA966" s="23"/>
      <c r="AB966" s="23"/>
    </row>
    <row r="967" spans="1:28" ht="15" hidden="1" customHeight="1" x14ac:dyDescent="0.25">
      <c r="A967" s="56"/>
      <c r="B967" s="52"/>
      <c r="C967" s="52"/>
      <c r="D967" s="50"/>
      <c r="E967" s="12"/>
      <c r="F967" s="12"/>
      <c r="G967" s="35"/>
      <c r="H967" s="6">
        <f t="shared" si="581"/>
        <v>0</v>
      </c>
      <c r="I967" s="6"/>
      <c r="J967" s="6">
        <f t="shared" si="582"/>
        <v>0</v>
      </c>
      <c r="K967" s="35"/>
      <c r="L967" s="23"/>
      <c r="M967" s="23"/>
      <c r="N967" s="12"/>
      <c r="O967" s="12"/>
      <c r="P967" s="35"/>
      <c r="Q967" s="6">
        <f t="shared" si="583"/>
        <v>0</v>
      </c>
      <c r="R967" s="6"/>
      <c r="S967" s="6">
        <f t="shared" si="584"/>
        <v>0</v>
      </c>
      <c r="T967" s="35"/>
      <c r="U967" s="23"/>
      <c r="V967" s="23"/>
      <c r="W967" s="6"/>
      <c r="X967" s="6"/>
      <c r="Y967" s="6">
        <f t="shared" si="585"/>
        <v>0</v>
      </c>
      <c r="Z967" s="35"/>
      <c r="AA967" s="23"/>
      <c r="AB967" s="23"/>
    </row>
    <row r="968" spans="1:28" ht="15" hidden="1" customHeight="1" x14ac:dyDescent="0.25">
      <c r="A968" s="56"/>
      <c r="B968" s="52"/>
      <c r="C968" s="52" t="s">
        <v>620</v>
      </c>
      <c r="D968" s="49"/>
      <c r="E968" s="12"/>
      <c r="F968" s="12"/>
      <c r="G968" s="35"/>
      <c r="H968" s="6">
        <f t="shared" si="581"/>
        <v>0</v>
      </c>
      <c r="I968" s="6"/>
      <c r="J968" s="6">
        <f t="shared" si="582"/>
        <v>0</v>
      </c>
      <c r="K968" s="35"/>
      <c r="L968" s="23"/>
      <c r="M968" s="23"/>
      <c r="N968" s="12"/>
      <c r="O968" s="12"/>
      <c r="P968" s="35"/>
      <c r="Q968" s="6">
        <f t="shared" si="583"/>
        <v>0</v>
      </c>
      <c r="R968" s="6"/>
      <c r="S968" s="6">
        <f t="shared" si="584"/>
        <v>0</v>
      </c>
      <c r="T968" s="35"/>
      <c r="U968" s="23"/>
      <c r="V968" s="23"/>
      <c r="W968" s="6"/>
      <c r="X968" s="6"/>
      <c r="Y968" s="6">
        <f t="shared" si="585"/>
        <v>0</v>
      </c>
      <c r="Z968" s="35"/>
      <c r="AA968" s="23"/>
      <c r="AB968" s="23"/>
    </row>
    <row r="969" spans="1:28" ht="15" hidden="1" customHeight="1" x14ac:dyDescent="0.25">
      <c r="A969" s="56"/>
      <c r="B969" s="52"/>
      <c r="C969" s="52"/>
      <c r="D969" s="50"/>
      <c r="E969" s="12"/>
      <c r="F969" s="12"/>
      <c r="G969" s="35"/>
      <c r="H969" s="6">
        <f t="shared" si="581"/>
        <v>0</v>
      </c>
      <c r="I969" s="6"/>
      <c r="J969" s="6">
        <f t="shared" si="582"/>
        <v>0</v>
      </c>
      <c r="K969" s="35"/>
      <c r="L969" s="23"/>
      <c r="M969" s="23"/>
      <c r="N969" s="12"/>
      <c r="O969" s="12"/>
      <c r="P969" s="35"/>
      <c r="Q969" s="6">
        <f t="shared" si="583"/>
        <v>0</v>
      </c>
      <c r="R969" s="6"/>
      <c r="S969" s="6">
        <f t="shared" si="584"/>
        <v>0</v>
      </c>
      <c r="T969" s="35"/>
      <c r="U969" s="23"/>
      <c r="V969" s="23"/>
      <c r="W969" s="6"/>
      <c r="X969" s="6"/>
      <c r="Y969" s="6">
        <f t="shared" si="585"/>
        <v>0</v>
      </c>
      <c r="Z969" s="35"/>
      <c r="AA969" s="23"/>
      <c r="AB969" s="23"/>
    </row>
    <row r="970" spans="1:28" ht="15" hidden="1" customHeight="1" x14ac:dyDescent="0.25">
      <c r="A970" s="56"/>
      <c r="B970" s="52"/>
      <c r="C970" s="52" t="s">
        <v>621</v>
      </c>
      <c r="D970" s="49"/>
      <c r="E970" s="12"/>
      <c r="F970" s="12"/>
      <c r="G970" s="12"/>
      <c r="H970" s="6">
        <f t="shared" si="581"/>
        <v>0</v>
      </c>
      <c r="I970" s="6"/>
      <c r="J970" s="6">
        <f t="shared" si="582"/>
        <v>0</v>
      </c>
      <c r="K970" s="12"/>
      <c r="L970" s="24"/>
      <c r="M970" s="24"/>
      <c r="N970" s="12"/>
      <c r="O970" s="12"/>
      <c r="P970" s="12"/>
      <c r="Q970" s="6">
        <f t="shared" si="583"/>
        <v>0</v>
      </c>
      <c r="R970" s="6"/>
      <c r="S970" s="6">
        <f t="shared" si="584"/>
        <v>0</v>
      </c>
      <c r="T970" s="12"/>
      <c r="U970" s="24"/>
      <c r="V970" s="24"/>
      <c r="W970" s="6"/>
      <c r="X970" s="6"/>
      <c r="Y970" s="6">
        <f t="shared" si="585"/>
        <v>0</v>
      </c>
      <c r="Z970" s="12"/>
      <c r="AA970" s="24"/>
      <c r="AB970" s="24"/>
    </row>
    <row r="971" spans="1:28" ht="15" hidden="1" customHeight="1" x14ac:dyDescent="0.25">
      <c r="A971" s="56"/>
      <c r="B971" s="52"/>
      <c r="C971" s="52"/>
      <c r="D971" s="50"/>
      <c r="E971" s="12"/>
      <c r="F971" s="12"/>
      <c r="G971" s="12"/>
      <c r="H971" s="6">
        <f t="shared" si="581"/>
        <v>0</v>
      </c>
      <c r="I971" s="6"/>
      <c r="J971" s="6">
        <f t="shared" si="582"/>
        <v>0</v>
      </c>
      <c r="K971" s="12"/>
      <c r="L971" s="24"/>
      <c r="M971" s="24"/>
      <c r="N971" s="12"/>
      <c r="O971" s="12"/>
      <c r="P971" s="12"/>
      <c r="Q971" s="6">
        <f t="shared" si="583"/>
        <v>0</v>
      </c>
      <c r="R971" s="6"/>
      <c r="S971" s="6">
        <f t="shared" si="584"/>
        <v>0</v>
      </c>
      <c r="T971" s="12"/>
      <c r="U971" s="24"/>
      <c r="V971" s="24"/>
      <c r="W971" s="6"/>
      <c r="X971" s="6"/>
      <c r="Y971" s="6">
        <f t="shared" si="585"/>
        <v>0</v>
      </c>
      <c r="Z971" s="12"/>
      <c r="AA971" s="24"/>
      <c r="AB971" s="24"/>
    </row>
    <row r="972" spans="1:28" ht="15" hidden="1" customHeight="1" x14ac:dyDescent="0.25">
      <c r="A972" s="56"/>
      <c r="B972" s="54" t="s">
        <v>622</v>
      </c>
      <c r="C972" s="54"/>
      <c r="D972" s="54"/>
      <c r="E972" s="10">
        <f>IF(G972=0,0,(E974*G974+E976*G976+E978*G978)/G972)</f>
        <v>0</v>
      </c>
      <c r="F972" s="10">
        <f>IF(G972=0,0,(F974*G974+F976*G976+F978*G978)/G972)</f>
        <v>0</v>
      </c>
      <c r="G972" s="11">
        <f>G974+G976+G978</f>
        <v>0</v>
      </c>
      <c r="H972" s="10">
        <f>IF(K972=0,0,(H974*K974+H976*K976+H978*K978)/K972)</f>
        <v>0</v>
      </c>
      <c r="I972" s="10"/>
      <c r="J972" s="10">
        <f>IF(K972=0,0,(J974*K974+J976*K976+J978*K978)/K972)</f>
        <v>0</v>
      </c>
      <c r="K972" s="11">
        <f>K974+K976+K978</f>
        <v>0</v>
      </c>
      <c r="L972" s="22"/>
      <c r="M972" s="22"/>
      <c r="N972" s="10">
        <f>IF(P972=0,0,(N974*P974+N976*P976+N978*P978)/P972)</f>
        <v>0</v>
      </c>
      <c r="O972" s="10">
        <f>IF(P972=0,0,(O974*P974+O976*P976+O978*P978)/P972)</f>
        <v>0</v>
      </c>
      <c r="P972" s="11">
        <f>P974+P976+P978</f>
        <v>0</v>
      </c>
      <c r="Q972" s="10">
        <f>IF(T972=0,0,(Q974*T974+Q976*T976+Q978*T978)/T972)</f>
        <v>0</v>
      </c>
      <c r="R972" s="10"/>
      <c r="S972" s="10">
        <f>IF(T972=0,0,(S974*T974+S976*T976+S978*T978)/T972)</f>
        <v>0</v>
      </c>
      <c r="T972" s="11">
        <f>T974+T976+T978</f>
        <v>0</v>
      </c>
      <c r="U972" s="22"/>
      <c r="V972" s="22"/>
      <c r="W972" s="10"/>
      <c r="X972" s="10"/>
      <c r="Y972" s="10">
        <f>IF(Z972=0,0,(Y974*Z974+Y976*Z976+Y978*Z978)/Z972)</f>
        <v>0</v>
      </c>
      <c r="Z972" s="11">
        <f>Z974+Z976+Z978</f>
        <v>0</v>
      </c>
      <c r="AA972" s="22"/>
      <c r="AB972" s="22"/>
    </row>
    <row r="973" spans="1:28" ht="15" hidden="1" customHeight="1" x14ac:dyDescent="0.25">
      <c r="A973" s="56"/>
      <c r="B973" s="54"/>
      <c r="C973" s="54"/>
      <c r="D973" s="54"/>
      <c r="E973" s="10">
        <f>IF(G973=0,0,(E975*G975+E977*G977+E979*G979)/G973)</f>
        <v>0</v>
      </c>
      <c r="F973" s="10">
        <f>IF(G973=0,0,(F975*G975+F977*G977+F979*G979)/G973)</f>
        <v>0</v>
      </c>
      <c r="G973" s="11">
        <f>G975+G977+G979</f>
        <v>0</v>
      </c>
      <c r="H973" s="10">
        <f>IF(K973=0,0,(H975*K975+H977*K977+H979*K979)/K973)</f>
        <v>0</v>
      </c>
      <c r="I973" s="10"/>
      <c r="J973" s="10">
        <f>IF(K973=0,0,(J975*K975+J977*K977+J979*K979)/K973)</f>
        <v>0</v>
      </c>
      <c r="K973" s="11">
        <f>K975+K977+K979</f>
        <v>0</v>
      </c>
      <c r="L973" s="22"/>
      <c r="M973" s="22"/>
      <c r="N973" s="10">
        <f>IF(P973=0,0,(N975*P975+N977*P977+N979*P979)/P973)</f>
        <v>0</v>
      </c>
      <c r="O973" s="10">
        <f>IF(P973=0,0,(O975*P975+O977*P977+O979*P979)/P973)</f>
        <v>0</v>
      </c>
      <c r="P973" s="11">
        <f>P975+P977+P979</f>
        <v>0</v>
      </c>
      <c r="Q973" s="10">
        <f>IF(T973=0,0,(Q975*T975+Q977*T977+Q979*T979)/T973)</f>
        <v>0</v>
      </c>
      <c r="R973" s="10"/>
      <c r="S973" s="10">
        <f>IF(T973=0,0,(S975*T975+S977*T977+S979*T979)/T973)</f>
        <v>0</v>
      </c>
      <c r="T973" s="11">
        <f>T975+T977+T979</f>
        <v>0</v>
      </c>
      <c r="U973" s="22"/>
      <c r="V973" s="22"/>
      <c r="W973" s="10"/>
      <c r="X973" s="10"/>
      <c r="Y973" s="10">
        <f>IF(Z973=0,0,(Y975*Z975+Y977*Z977+Y979*Z979)/Z973)</f>
        <v>0</v>
      </c>
      <c r="Z973" s="11">
        <f>Z975+Z977+Z979</f>
        <v>0</v>
      </c>
      <c r="AA973" s="22"/>
      <c r="AB973" s="22"/>
    </row>
    <row r="974" spans="1:28" ht="15" hidden="1" customHeight="1" x14ac:dyDescent="0.25">
      <c r="A974" s="56"/>
      <c r="B974" s="52" t="s">
        <v>623</v>
      </c>
      <c r="C974" s="52" t="s">
        <v>624</v>
      </c>
      <c r="D974" s="49"/>
      <c r="E974" s="12"/>
      <c r="F974" s="12"/>
      <c r="G974" s="35"/>
      <c r="H974" s="6">
        <f t="shared" ref="H974:H979" si="586">E974</f>
        <v>0</v>
      </c>
      <c r="I974" s="6"/>
      <c r="J974" s="6">
        <f t="shared" ref="J974:J979" si="587">F974</f>
        <v>0</v>
      </c>
      <c r="K974" s="35"/>
      <c r="L974" s="23"/>
      <c r="M974" s="23"/>
      <c r="N974" s="12"/>
      <c r="O974" s="12"/>
      <c r="P974" s="35"/>
      <c r="Q974" s="6">
        <f t="shared" ref="Q974:Q979" si="588">N974</f>
        <v>0</v>
      </c>
      <c r="R974" s="6"/>
      <c r="S974" s="6">
        <f t="shared" ref="S974:S979" si="589">O974</f>
        <v>0</v>
      </c>
      <c r="T974" s="35"/>
      <c r="U974" s="23"/>
      <c r="V974" s="23"/>
      <c r="W974" s="6"/>
      <c r="X974" s="6"/>
      <c r="Y974" s="6">
        <f t="shared" ref="Y974:Y979" si="590">T974</f>
        <v>0</v>
      </c>
      <c r="Z974" s="35"/>
      <c r="AA974" s="23"/>
      <c r="AB974" s="23"/>
    </row>
    <row r="975" spans="1:28" ht="15" hidden="1" customHeight="1" x14ac:dyDescent="0.25">
      <c r="A975" s="56"/>
      <c r="B975" s="52"/>
      <c r="C975" s="52"/>
      <c r="D975" s="50"/>
      <c r="E975" s="12"/>
      <c r="F975" s="12"/>
      <c r="G975" s="35"/>
      <c r="H975" s="6">
        <f t="shared" si="586"/>
        <v>0</v>
      </c>
      <c r="I975" s="6"/>
      <c r="J975" s="6">
        <f t="shared" si="587"/>
        <v>0</v>
      </c>
      <c r="K975" s="35"/>
      <c r="L975" s="23"/>
      <c r="M975" s="23"/>
      <c r="N975" s="12"/>
      <c r="O975" s="12"/>
      <c r="P975" s="35"/>
      <c r="Q975" s="6">
        <f t="shared" si="588"/>
        <v>0</v>
      </c>
      <c r="R975" s="6"/>
      <c r="S975" s="6">
        <f t="shared" si="589"/>
        <v>0</v>
      </c>
      <c r="T975" s="35"/>
      <c r="U975" s="23"/>
      <c r="V975" s="23"/>
      <c r="W975" s="6"/>
      <c r="X975" s="6"/>
      <c r="Y975" s="6">
        <f t="shared" si="590"/>
        <v>0</v>
      </c>
      <c r="Z975" s="35"/>
      <c r="AA975" s="23"/>
      <c r="AB975" s="23"/>
    </row>
    <row r="976" spans="1:28" ht="15" hidden="1" customHeight="1" x14ac:dyDescent="0.25">
      <c r="A976" s="56"/>
      <c r="B976" s="52"/>
      <c r="C976" s="52" t="s">
        <v>625</v>
      </c>
      <c r="D976" s="49"/>
      <c r="E976" s="12"/>
      <c r="F976" s="12"/>
      <c r="G976" s="35"/>
      <c r="H976" s="6">
        <f t="shared" si="586"/>
        <v>0</v>
      </c>
      <c r="I976" s="6"/>
      <c r="J976" s="6">
        <f t="shared" si="587"/>
        <v>0</v>
      </c>
      <c r="K976" s="35"/>
      <c r="L976" s="23"/>
      <c r="M976" s="23"/>
      <c r="N976" s="12"/>
      <c r="O976" s="12"/>
      <c r="P976" s="35"/>
      <c r="Q976" s="6">
        <f t="shared" si="588"/>
        <v>0</v>
      </c>
      <c r="R976" s="6"/>
      <c r="S976" s="6">
        <f t="shared" si="589"/>
        <v>0</v>
      </c>
      <c r="T976" s="35"/>
      <c r="U976" s="23"/>
      <c r="V976" s="23"/>
      <c r="W976" s="6"/>
      <c r="X976" s="6"/>
      <c r="Y976" s="6">
        <f t="shared" si="590"/>
        <v>0</v>
      </c>
      <c r="Z976" s="35"/>
      <c r="AA976" s="23"/>
      <c r="AB976" s="23"/>
    </row>
    <row r="977" spans="1:28" ht="15" hidden="1" customHeight="1" x14ac:dyDescent="0.25">
      <c r="A977" s="56"/>
      <c r="B977" s="52"/>
      <c r="C977" s="52"/>
      <c r="D977" s="50"/>
      <c r="E977" s="12"/>
      <c r="F977" s="12"/>
      <c r="G977" s="35"/>
      <c r="H977" s="6">
        <f t="shared" si="586"/>
        <v>0</v>
      </c>
      <c r="I977" s="6"/>
      <c r="J977" s="6">
        <f t="shared" si="587"/>
        <v>0</v>
      </c>
      <c r="K977" s="35"/>
      <c r="L977" s="23"/>
      <c r="M977" s="23"/>
      <c r="N977" s="12"/>
      <c r="O977" s="12"/>
      <c r="P977" s="35"/>
      <c r="Q977" s="6">
        <f t="shared" si="588"/>
        <v>0</v>
      </c>
      <c r="R977" s="6"/>
      <c r="S977" s="6">
        <f t="shared" si="589"/>
        <v>0</v>
      </c>
      <c r="T977" s="35"/>
      <c r="U977" s="23"/>
      <c r="V977" s="23"/>
      <c r="W977" s="6"/>
      <c r="X977" s="6"/>
      <c r="Y977" s="6">
        <f t="shared" si="590"/>
        <v>0</v>
      </c>
      <c r="Z977" s="35"/>
      <c r="AA977" s="23"/>
      <c r="AB977" s="23"/>
    </row>
    <row r="978" spans="1:28" ht="15" hidden="1" customHeight="1" x14ac:dyDescent="0.25">
      <c r="A978" s="56"/>
      <c r="B978" s="52"/>
      <c r="C978" s="52" t="s">
        <v>626</v>
      </c>
      <c r="D978" s="49"/>
      <c r="E978" s="12"/>
      <c r="F978" s="12"/>
      <c r="G978" s="12"/>
      <c r="H978" s="6">
        <f t="shared" si="586"/>
        <v>0</v>
      </c>
      <c r="I978" s="6"/>
      <c r="J978" s="6">
        <f t="shared" si="587"/>
        <v>0</v>
      </c>
      <c r="K978" s="12"/>
      <c r="L978" s="24"/>
      <c r="M978" s="24"/>
      <c r="N978" s="12"/>
      <c r="O978" s="12"/>
      <c r="P978" s="12"/>
      <c r="Q978" s="6">
        <f t="shared" si="588"/>
        <v>0</v>
      </c>
      <c r="R978" s="6"/>
      <c r="S978" s="6">
        <f t="shared" si="589"/>
        <v>0</v>
      </c>
      <c r="T978" s="12"/>
      <c r="U978" s="24"/>
      <c r="V978" s="24"/>
      <c r="W978" s="6"/>
      <c r="X978" s="6"/>
      <c r="Y978" s="6">
        <f t="shared" si="590"/>
        <v>0</v>
      </c>
      <c r="Z978" s="12"/>
      <c r="AA978" s="24"/>
      <c r="AB978" s="24"/>
    </row>
    <row r="979" spans="1:28" ht="15" hidden="1" customHeight="1" x14ac:dyDescent="0.25">
      <c r="A979" s="56"/>
      <c r="B979" s="52"/>
      <c r="C979" s="52"/>
      <c r="D979" s="50"/>
      <c r="E979" s="12"/>
      <c r="F979" s="12"/>
      <c r="G979" s="12"/>
      <c r="H979" s="6">
        <f t="shared" si="586"/>
        <v>0</v>
      </c>
      <c r="I979" s="6"/>
      <c r="J979" s="6">
        <f t="shared" si="587"/>
        <v>0</v>
      </c>
      <c r="K979" s="12"/>
      <c r="L979" s="24"/>
      <c r="M979" s="24"/>
      <c r="N979" s="12"/>
      <c r="O979" s="12"/>
      <c r="P979" s="12"/>
      <c r="Q979" s="6">
        <f t="shared" si="588"/>
        <v>0</v>
      </c>
      <c r="R979" s="6"/>
      <c r="S979" s="6">
        <f t="shared" si="589"/>
        <v>0</v>
      </c>
      <c r="T979" s="12"/>
      <c r="U979" s="24"/>
      <c r="V979" s="24"/>
      <c r="W979" s="6"/>
      <c r="X979" s="6"/>
      <c r="Y979" s="6">
        <f t="shared" si="590"/>
        <v>0</v>
      </c>
      <c r="Z979" s="12"/>
      <c r="AA979" s="24"/>
      <c r="AB979" s="24"/>
    </row>
    <row r="980" spans="1:28" ht="15" customHeight="1" collapsed="1" x14ac:dyDescent="0.25">
      <c r="A980" s="56">
        <v>21</v>
      </c>
      <c r="B980" s="53" t="s">
        <v>627</v>
      </c>
      <c r="C980" s="53"/>
      <c r="D980" s="53"/>
      <c r="E980" s="53" t="e">
        <f>IF(G980=0,0,(E983*G983+#REF!*#REF!+#REF!*#REF!)/G980)</f>
        <v>#REF!</v>
      </c>
      <c r="F980" s="53" t="e">
        <f>IF(G980=0,0,(F983*G983+#REF!*#REF!+#REF!*#REF!)/G980)</f>
        <v>#REF!</v>
      </c>
      <c r="G980" s="53" t="e">
        <f>G983+#REF!+#REF!</f>
        <v>#REF!</v>
      </c>
      <c r="H980" s="53" t="e">
        <f>IF(K980=0,0,(H983*K983+#REF!*#REF!+#REF!*#REF!)/K980)</f>
        <v>#REF!</v>
      </c>
      <c r="I980" s="53"/>
      <c r="J980" s="53" t="e">
        <f>IF(K980=0,0,(J983*K983+#REF!*#REF!+#REF!*#REF!)/K980)</f>
        <v>#REF!</v>
      </c>
      <c r="K980" s="53" t="e">
        <f>K983+#REF!+#REF!</f>
        <v>#REF!</v>
      </c>
      <c r="L980" s="53"/>
      <c r="M980" s="53"/>
      <c r="N980" s="53" t="e">
        <f>IF(P980=0,0,(N983*P983+#REF!*#REF!+#REF!*#REF!)/P980)</f>
        <v>#REF!</v>
      </c>
      <c r="O980" s="53" t="e">
        <f>IF(P980=0,0,(O983*P983+#REF!*#REF!+#REF!*#REF!)/P980)</f>
        <v>#REF!</v>
      </c>
      <c r="P980" s="53" t="e">
        <f>P983+#REF!+#REF!</f>
        <v>#REF!</v>
      </c>
      <c r="Q980" s="53" t="e">
        <f>IF(T980=0,0,(Q983*T983+#REF!*#REF!+#REF!*#REF!)/T980)</f>
        <v>#DIV/0!</v>
      </c>
      <c r="R980" s="53"/>
      <c r="S980" s="53" t="e">
        <f>IF(T980=0,0,(S983*T983+#REF!*#REF!+#REF!*#REF!)/T980)</f>
        <v>#DIV/0!</v>
      </c>
      <c r="T980" s="53" t="e">
        <f>T983+#REF!+#REF!</f>
        <v>#DIV/0!</v>
      </c>
      <c r="U980" s="53"/>
      <c r="V980" s="53"/>
      <c r="W980" s="53"/>
      <c r="X980" s="53"/>
      <c r="Y980" s="53"/>
      <c r="Z980" s="53"/>
      <c r="AA980" s="53"/>
      <c r="AB980" s="53"/>
    </row>
    <row r="981" spans="1:28" ht="15" customHeight="1" collapsed="1" x14ac:dyDescent="0.25">
      <c r="A981" s="56"/>
      <c r="B981" s="53"/>
      <c r="C981" s="53"/>
      <c r="D981" s="53"/>
      <c r="E981" s="53" t="e">
        <f>IF(G981=0,0,(E984*G984+#REF!*#REF!+#REF!*#REF!)/G981)</f>
        <v>#REF!</v>
      </c>
      <c r="F981" s="53" t="e">
        <f>IF(G981=0,0,(F984*G984+#REF!*#REF!+#REF!*#REF!)/G981)</f>
        <v>#REF!</v>
      </c>
      <c r="G981" s="53" t="e">
        <f>G984+#REF!+#REF!</f>
        <v>#REF!</v>
      </c>
      <c r="H981" s="53" t="e">
        <f>IF(K981=0,0,(H984*K984+#REF!*#REF!+#REF!*#REF!)/K981)</f>
        <v>#REF!</v>
      </c>
      <c r="I981" s="53"/>
      <c r="J981" s="53" t="e">
        <f>IF(K981=0,0,(J984*K984+#REF!*#REF!+#REF!*#REF!)/K981)</f>
        <v>#REF!</v>
      </c>
      <c r="K981" s="53" t="e">
        <f>K984+#REF!+#REF!</f>
        <v>#REF!</v>
      </c>
      <c r="L981" s="53"/>
      <c r="M981" s="53"/>
      <c r="N981" s="53" t="e">
        <f>IF(P981=0,0,(N984*P984+#REF!*#REF!+#REF!*#REF!)/P981)</f>
        <v>#REF!</v>
      </c>
      <c r="O981" s="53" t="e">
        <f>IF(P981=0,0,(O984*P984+#REF!*#REF!+#REF!*#REF!)/P981)</f>
        <v>#REF!</v>
      </c>
      <c r="P981" s="53" t="e">
        <f>P984+#REF!+#REF!</f>
        <v>#REF!</v>
      </c>
      <c r="Q981" s="53" t="e">
        <f>IF(T981=0,0,(Q984*T984+#REF!*#REF!+#REF!*#REF!)/T981)</f>
        <v>#REF!</v>
      </c>
      <c r="R981" s="53"/>
      <c r="S981" s="53" t="e">
        <f>IF(T981=0,0,(S984*T984+#REF!*#REF!+#REF!*#REF!)/T981)</f>
        <v>#REF!</v>
      </c>
      <c r="T981" s="53" t="e">
        <f>T984+#REF!+#REF!</f>
        <v>#REF!</v>
      </c>
      <c r="U981" s="53"/>
      <c r="V981" s="53"/>
      <c r="W981" s="53"/>
      <c r="X981" s="53"/>
      <c r="Y981" s="53"/>
      <c r="Z981" s="53"/>
      <c r="AA981" s="53"/>
      <c r="AB981" s="53"/>
    </row>
    <row r="982" spans="1:28" s="5" customFormat="1" ht="15" hidden="1" customHeight="1" x14ac:dyDescent="0.25">
      <c r="A982" s="56"/>
      <c r="B982" s="4"/>
      <c r="C982" s="4"/>
      <c r="D982" s="4"/>
      <c r="E982" s="4"/>
      <c r="F982" s="4"/>
      <c r="G982" s="8"/>
      <c r="H982" s="9"/>
      <c r="I982" s="9"/>
      <c r="J982" s="9"/>
      <c r="K982" s="8"/>
      <c r="L982" s="21"/>
      <c r="M982" s="21"/>
      <c r="N982" s="4"/>
      <c r="O982" s="4"/>
      <c r="P982" s="4"/>
      <c r="Q982" s="9"/>
      <c r="R982" s="9"/>
      <c r="S982" s="9"/>
      <c r="T982" s="8"/>
      <c r="U982" s="21"/>
      <c r="V982" s="21"/>
      <c r="W982" s="9"/>
      <c r="X982" s="9"/>
      <c r="Y982" s="9"/>
      <c r="Z982" s="8"/>
      <c r="AA982" s="21"/>
      <c r="AB982" s="21"/>
    </row>
    <row r="983" spans="1:28" ht="15" customHeight="1" x14ac:dyDescent="0.25">
      <c r="A983" s="56"/>
      <c r="B983" s="54" t="s">
        <v>628</v>
      </c>
      <c r="C983" s="54"/>
      <c r="D983" s="54"/>
      <c r="E983" s="54" t="e">
        <f>IF(G983=0,0,(E985*G985+E987*G987+#REF!*#REF!)/G983)</f>
        <v>#REF!</v>
      </c>
      <c r="F983" s="54" t="e">
        <f>IF(G983=0,0,(F985*G985+F987*G987+#REF!*#REF!)/G983)</f>
        <v>#REF!</v>
      </c>
      <c r="G983" s="54" t="e">
        <f>G985+G987+#REF!</f>
        <v>#REF!</v>
      </c>
      <c r="H983" s="54" t="e">
        <f>IF(K983=0,0,(H985*K985+H987*K987+#REF!*#REF!)/K983)</f>
        <v>#REF!</v>
      </c>
      <c r="I983" s="54"/>
      <c r="J983" s="54" t="e">
        <f>IF(K983=0,0,(J985*K985+J987*K987+#REF!*#REF!)/K983)</f>
        <v>#REF!</v>
      </c>
      <c r="K983" s="54" t="e">
        <f>K985+K987+#REF!</f>
        <v>#REF!</v>
      </c>
      <c r="L983" s="54"/>
      <c r="M983" s="54"/>
      <c r="N983" s="54" t="e">
        <f>IF(P983=0,0,(N985*P985+N987*P987+#REF!*#REF!)/P983)</f>
        <v>#REF!</v>
      </c>
      <c r="O983" s="54" t="e">
        <f>IF(P983=0,0,(O985*P985+O987*P987+#REF!*#REF!)/P983)</f>
        <v>#REF!</v>
      </c>
      <c r="P983" s="54" t="e">
        <f>P985+P987+#REF!</f>
        <v>#REF!</v>
      </c>
      <c r="Q983" s="54" t="e">
        <f>IF(T983=0,0,(Q985*T985+Q987*T987+#REF!*#REF!)/T983)</f>
        <v>#DIV/0!</v>
      </c>
      <c r="R983" s="54"/>
      <c r="S983" s="54" t="e">
        <f>IF(T983=0,0,(S985*T985+S987*T987+#REF!*#REF!)/T983)</f>
        <v>#DIV/0!</v>
      </c>
      <c r="T983" s="54" t="e">
        <f>T985+T987+#REF!</f>
        <v>#DIV/0!</v>
      </c>
      <c r="U983" s="54"/>
      <c r="V983" s="54"/>
      <c r="W983" s="54"/>
      <c r="X983" s="54"/>
      <c r="Y983" s="54"/>
      <c r="Z983" s="54"/>
      <c r="AA983" s="54"/>
      <c r="AB983" s="54"/>
    </row>
    <row r="984" spans="1:28" ht="15" customHeight="1" x14ac:dyDescent="0.25">
      <c r="A984" s="56"/>
      <c r="B984" s="54"/>
      <c r="C984" s="54"/>
      <c r="D984" s="54"/>
      <c r="E984" s="54" t="e">
        <f>IF(G984=0,0,(E986*G986+E988*G988+#REF!*#REF!)/G984)</f>
        <v>#REF!</v>
      </c>
      <c r="F984" s="54" t="e">
        <f>IF(G984=0,0,(F986*G986+F988*G988+#REF!*#REF!)/G984)</f>
        <v>#REF!</v>
      </c>
      <c r="G984" s="54" t="e">
        <f>G986+G988+#REF!</f>
        <v>#REF!</v>
      </c>
      <c r="H984" s="54" t="e">
        <f>IF(K984=0,0,(H986*K986+H988*K988+#REF!*#REF!)/K984)</f>
        <v>#REF!</v>
      </c>
      <c r="I984" s="54"/>
      <c r="J984" s="54" t="e">
        <f>IF(K984=0,0,(J986*K986+J988*K988+#REF!*#REF!)/K984)</f>
        <v>#REF!</v>
      </c>
      <c r="K984" s="54" t="e">
        <f>K986+K988+#REF!</f>
        <v>#REF!</v>
      </c>
      <c r="L984" s="54"/>
      <c r="M984" s="54"/>
      <c r="N984" s="54" t="e">
        <f>IF(P984=0,0,(N986*P986+N988*P988+#REF!*#REF!)/P984)</f>
        <v>#REF!</v>
      </c>
      <c r="O984" s="54" t="e">
        <f>IF(P984=0,0,(O986*P986+O988*P988+#REF!*#REF!)/P984)</f>
        <v>#REF!</v>
      </c>
      <c r="P984" s="54" t="e">
        <f>P986+P988+#REF!</f>
        <v>#REF!</v>
      </c>
      <c r="Q984" s="54" t="e">
        <f>IF(T984=0,0,(Q986*T986+Q988*T988+#REF!*#REF!)/T984)</f>
        <v>#REF!</v>
      </c>
      <c r="R984" s="54"/>
      <c r="S984" s="54" t="e">
        <f>IF(T984=0,0,(S986*T986+S988*T988+#REF!*#REF!)/T984)</f>
        <v>#REF!</v>
      </c>
      <c r="T984" s="54" t="e">
        <f>T986+T988+#REF!</f>
        <v>#REF!</v>
      </c>
      <c r="U984" s="54"/>
      <c r="V984" s="54"/>
      <c r="W984" s="54"/>
      <c r="X984" s="54"/>
      <c r="Y984" s="54"/>
      <c r="Z984" s="54"/>
      <c r="AA984" s="54"/>
      <c r="AB984" s="54"/>
    </row>
    <row r="985" spans="1:28" ht="15" customHeight="1" x14ac:dyDescent="0.25">
      <c r="A985" s="56"/>
      <c r="B985" s="52" t="s">
        <v>629</v>
      </c>
      <c r="C985" s="52" t="s">
        <v>630</v>
      </c>
      <c r="D985" s="49" t="s">
        <v>1871</v>
      </c>
      <c r="E985" s="12">
        <v>169.63</v>
      </c>
      <c r="F985" s="12">
        <f>E985</f>
        <v>169.63</v>
      </c>
      <c r="G985" s="35">
        <v>1344</v>
      </c>
      <c r="H985" s="6">
        <f t="shared" ref="H985:H988" si="591">E985</f>
        <v>169.63</v>
      </c>
      <c r="I985" s="12" t="s">
        <v>1629</v>
      </c>
      <c r="J985" s="6">
        <f>F985</f>
        <v>169.63</v>
      </c>
      <c r="K985" s="47">
        <f t="shared" ref="K985" si="592">J986/J985*100</f>
        <v>104.14431409538408</v>
      </c>
      <c r="L985" s="48" t="s">
        <v>1758</v>
      </c>
      <c r="M985" s="48" t="s">
        <v>1757</v>
      </c>
      <c r="N985" s="12"/>
      <c r="O985" s="12"/>
      <c r="P985" s="35"/>
      <c r="Q985" s="6">
        <f t="shared" ref="Q985:Q988" si="593">N985</f>
        <v>0</v>
      </c>
      <c r="R985" s="12" t="s">
        <v>1631</v>
      </c>
      <c r="S985" s="6">
        <f>O985</f>
        <v>0</v>
      </c>
      <c r="T985" s="47" t="e">
        <f t="shared" ref="T985:T987" si="594">S986/S985*100</f>
        <v>#DIV/0!</v>
      </c>
      <c r="U985" s="48"/>
      <c r="V985" s="48"/>
      <c r="W985" s="12" t="s">
        <v>1780</v>
      </c>
      <c r="X985" s="12">
        <v>45.63</v>
      </c>
      <c r="Y985" s="12">
        <v>2766.3</v>
      </c>
      <c r="Z985" s="47">
        <f t="shared" ref="Z985" si="595">Y986/Y985*100</f>
        <v>103.60770704551206</v>
      </c>
      <c r="AA985" s="48" t="s">
        <v>1873</v>
      </c>
      <c r="AB985" s="51">
        <v>42335</v>
      </c>
    </row>
    <row r="986" spans="1:28" ht="15" customHeight="1" x14ac:dyDescent="0.25">
      <c r="A986" s="56"/>
      <c r="B986" s="52"/>
      <c r="C986" s="52"/>
      <c r="D986" s="50"/>
      <c r="E986" s="12">
        <v>176.66</v>
      </c>
      <c r="F986" s="12">
        <f>E986</f>
        <v>176.66</v>
      </c>
      <c r="G986" s="35">
        <f>G985</f>
        <v>1344</v>
      </c>
      <c r="H986" s="6">
        <f t="shared" si="591"/>
        <v>176.66</v>
      </c>
      <c r="I986" s="12" t="s">
        <v>1630</v>
      </c>
      <c r="J986" s="6">
        <f>F986</f>
        <v>176.66</v>
      </c>
      <c r="K986" s="47"/>
      <c r="L986" s="48"/>
      <c r="M986" s="48"/>
      <c r="N986" s="12"/>
      <c r="O986" s="12"/>
      <c r="P986" s="35"/>
      <c r="Q986" s="6">
        <f t="shared" si="593"/>
        <v>0</v>
      </c>
      <c r="R986" s="12" t="s">
        <v>1632</v>
      </c>
      <c r="S986" s="6">
        <f>O986</f>
        <v>0</v>
      </c>
      <c r="T986" s="47"/>
      <c r="U986" s="48"/>
      <c r="V986" s="48"/>
      <c r="W986" s="12" t="s">
        <v>1781</v>
      </c>
      <c r="X986" s="12">
        <v>48.56</v>
      </c>
      <c r="Y986" s="12">
        <v>2866.1</v>
      </c>
      <c r="Z986" s="47"/>
      <c r="AA986" s="48"/>
      <c r="AB986" s="48"/>
    </row>
    <row r="987" spans="1:28" ht="15" customHeight="1" x14ac:dyDescent="0.25">
      <c r="A987" s="56"/>
      <c r="B987" s="52"/>
      <c r="C987" s="52" t="s">
        <v>631</v>
      </c>
      <c r="D987" s="49" t="s">
        <v>1872</v>
      </c>
      <c r="E987" s="12">
        <v>195.59</v>
      </c>
      <c r="F987" s="12">
        <f>E987</f>
        <v>195.59</v>
      </c>
      <c r="G987" s="35">
        <v>21678</v>
      </c>
      <c r="H987" s="6">
        <f t="shared" si="591"/>
        <v>195.59</v>
      </c>
      <c r="I987" s="12" t="s">
        <v>1629</v>
      </c>
      <c r="J987" s="6">
        <f>F987</f>
        <v>195.59</v>
      </c>
      <c r="K987" s="47">
        <f t="shared" ref="K987" si="596">J988/J987*100</f>
        <v>101.06856178741243</v>
      </c>
      <c r="L987" s="48" t="s">
        <v>1759</v>
      </c>
      <c r="M987" s="48" t="s">
        <v>1757</v>
      </c>
      <c r="N987" s="12"/>
      <c r="O987" s="12"/>
      <c r="P987" s="35"/>
      <c r="Q987" s="6">
        <f t="shared" si="593"/>
        <v>0</v>
      </c>
      <c r="R987" s="12" t="s">
        <v>1631</v>
      </c>
      <c r="S987" s="6">
        <f>O987</f>
        <v>0</v>
      </c>
      <c r="T987" s="47" t="e">
        <f t="shared" si="594"/>
        <v>#DIV/0!</v>
      </c>
      <c r="U987" s="48"/>
      <c r="V987" s="48"/>
      <c r="W987" s="12" t="s">
        <v>1780</v>
      </c>
      <c r="X987" s="12">
        <v>45.63</v>
      </c>
      <c r="Y987" s="12">
        <v>2632.3</v>
      </c>
      <c r="Z987" s="47">
        <f t="shared" ref="Z987" si="597">Y988/Y987*100</f>
        <v>101.82729931998634</v>
      </c>
      <c r="AA987" s="48" t="s">
        <v>1873</v>
      </c>
      <c r="AB987" s="51">
        <v>42335</v>
      </c>
    </row>
    <row r="988" spans="1:28" ht="15" customHeight="1" x14ac:dyDescent="0.25">
      <c r="A988" s="56"/>
      <c r="B988" s="52"/>
      <c r="C988" s="52"/>
      <c r="D988" s="50"/>
      <c r="E988" s="12">
        <v>197.68</v>
      </c>
      <c r="F988" s="12">
        <f>E988</f>
        <v>197.68</v>
      </c>
      <c r="G988" s="35">
        <f>G987</f>
        <v>21678</v>
      </c>
      <c r="H988" s="6">
        <f t="shared" si="591"/>
        <v>197.68</v>
      </c>
      <c r="I988" s="12" t="s">
        <v>1630</v>
      </c>
      <c r="J988" s="6">
        <f>F988</f>
        <v>197.68</v>
      </c>
      <c r="K988" s="47"/>
      <c r="L988" s="48"/>
      <c r="M988" s="48"/>
      <c r="N988" s="12"/>
      <c r="O988" s="12"/>
      <c r="P988" s="35"/>
      <c r="Q988" s="6">
        <f t="shared" si="593"/>
        <v>0</v>
      </c>
      <c r="R988" s="12" t="s">
        <v>1632</v>
      </c>
      <c r="S988" s="6">
        <f>O988</f>
        <v>0</v>
      </c>
      <c r="T988" s="47"/>
      <c r="U988" s="48"/>
      <c r="V988" s="48"/>
      <c r="W988" s="12" t="s">
        <v>1781</v>
      </c>
      <c r="X988" s="12">
        <v>48.56</v>
      </c>
      <c r="Y988" s="12">
        <v>2680.4</v>
      </c>
      <c r="Z988" s="47"/>
      <c r="AA988" s="48"/>
      <c r="AB988" s="48"/>
    </row>
    <row r="989" spans="1:28" ht="15" customHeight="1" x14ac:dyDescent="0.25">
      <c r="A989" s="56">
        <v>22</v>
      </c>
      <c r="B989" s="53" t="s">
        <v>633</v>
      </c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</row>
    <row r="990" spans="1:28" ht="15" customHeight="1" collapsed="1" x14ac:dyDescent="0.25">
      <c r="A990" s="56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</row>
    <row r="991" spans="1:28" s="5" customFormat="1" ht="15" hidden="1" customHeight="1" x14ac:dyDescent="0.25">
      <c r="A991" s="56"/>
      <c r="B991" s="4"/>
      <c r="C991" s="4"/>
      <c r="D991" s="4"/>
      <c r="E991" s="6"/>
      <c r="F991" s="6"/>
      <c r="G991" s="8"/>
      <c r="H991" s="9"/>
      <c r="I991" s="9"/>
      <c r="J991" s="9"/>
      <c r="K991" s="8"/>
      <c r="L991" s="21"/>
      <c r="M991" s="21"/>
      <c r="N991" s="4"/>
      <c r="O991" s="4"/>
      <c r="P991" s="4"/>
      <c r="Q991" s="6"/>
      <c r="R991" s="6"/>
      <c r="S991" s="6"/>
      <c r="T991" s="8"/>
      <c r="U991" s="21"/>
      <c r="V991" s="21"/>
      <c r="W991" s="6"/>
      <c r="X991" s="6"/>
      <c r="Y991" s="6"/>
      <c r="Z991" s="8"/>
      <c r="AA991" s="21"/>
      <c r="AB991" s="21"/>
    </row>
    <row r="992" spans="1:28" ht="15" hidden="1" customHeight="1" x14ac:dyDescent="0.25">
      <c r="A992" s="56"/>
      <c r="B992" s="54" t="s">
        <v>634</v>
      </c>
      <c r="C992" s="54"/>
      <c r="D992" s="54"/>
      <c r="E992" s="6">
        <f>IF(G992=0,0,(E994*G994+E996*G996+E998*G998)/G992)</f>
        <v>0</v>
      </c>
      <c r="F992" s="6">
        <f>IF(G992=0,0,(F994*G994+F996*G996+F998*G998)/G992)</f>
        <v>0</v>
      </c>
      <c r="G992" s="11">
        <f>G994+G996+G998</f>
        <v>0</v>
      </c>
      <c r="H992" s="10">
        <f>IF(K992=0,0,(H994*K994+H996*K996+H998*K998)/K992)</f>
        <v>0</v>
      </c>
      <c r="I992" s="10"/>
      <c r="J992" s="10">
        <f>IF(K992=0,0,(J994*K994+J996*K996+J998*K998)/K992)</f>
        <v>0</v>
      </c>
      <c r="K992" s="11">
        <f>K994+K996+K998</f>
        <v>0</v>
      </c>
      <c r="L992" s="22"/>
      <c r="M992" s="22"/>
      <c r="N992" s="10">
        <f>IF(P992=0,0,(N994*P994+N996*P996+N998*P998)/P992)</f>
        <v>0</v>
      </c>
      <c r="O992" s="10">
        <f>IF(P992=0,0,(O994*P994+O996*P996+O998*P998)/P992)</f>
        <v>0</v>
      </c>
      <c r="P992" s="11">
        <f>P994+P996+P998</f>
        <v>0</v>
      </c>
      <c r="Q992" s="6">
        <f>IF(T992=0,0,(Q994*T994+Q996*T996+Q998*T998)/T992)</f>
        <v>0</v>
      </c>
      <c r="R992" s="6"/>
      <c r="S992" s="6">
        <f>IF(T992=0,0,(S994*T994+S996*T996+S998*T998)/T992)</f>
        <v>0</v>
      </c>
      <c r="T992" s="11">
        <f>T994+T996+T998</f>
        <v>0</v>
      </c>
      <c r="U992" s="22"/>
      <c r="V992" s="22"/>
      <c r="W992" s="6"/>
      <c r="X992" s="6"/>
      <c r="Y992" s="6">
        <f>IF(Z992=0,0,(Y994*Z994+Y996*Z996+Y998*Z998)/Z992)</f>
        <v>0</v>
      </c>
      <c r="Z992" s="11">
        <f>Z994+Z996+Z998</f>
        <v>0</v>
      </c>
      <c r="AA992" s="22"/>
      <c r="AB992" s="22"/>
    </row>
    <row r="993" spans="1:28" ht="15" hidden="1" customHeight="1" x14ac:dyDescent="0.25">
      <c r="A993" s="56"/>
      <c r="B993" s="54"/>
      <c r="C993" s="54"/>
      <c r="D993" s="54"/>
      <c r="E993" s="6">
        <f>IF(G993=0,0,(E995*G995+E997*G997+E999*G999)/G993)</f>
        <v>0</v>
      </c>
      <c r="F993" s="6">
        <f>IF(G993=0,0,(F995*G995+F997*G997+F999*G999)/G993)</f>
        <v>0</v>
      </c>
      <c r="G993" s="11">
        <f>G995+G997+G999</f>
        <v>0</v>
      </c>
      <c r="H993" s="10">
        <f>IF(K993=0,0,(H995*K995+H997*K997+H999*K999)/K993)</f>
        <v>0</v>
      </c>
      <c r="I993" s="10"/>
      <c r="J993" s="10">
        <f>IF(K993=0,0,(J995*K995+J997*K997+J999*K999)/K993)</f>
        <v>0</v>
      </c>
      <c r="K993" s="11">
        <f>K995+K997+K999</f>
        <v>0</v>
      </c>
      <c r="L993" s="22"/>
      <c r="M993" s="22"/>
      <c r="N993" s="10">
        <f>IF(P993=0,0,(N995*P995+N997*P997+N999*P999)/P993)</f>
        <v>0</v>
      </c>
      <c r="O993" s="10">
        <f>IF(P993=0,0,(O995*P995+O997*P997+O999*P999)/P993)</f>
        <v>0</v>
      </c>
      <c r="P993" s="11">
        <f>P995+P997+P999</f>
        <v>0</v>
      </c>
      <c r="Q993" s="6">
        <f>IF(T993=0,0,(Q995*T995+Q997*T997+Q999*T999)/T993)</f>
        <v>0</v>
      </c>
      <c r="R993" s="6"/>
      <c r="S993" s="6">
        <f>IF(T993=0,0,(S995*T995+S997*T997+S999*T999)/T993)</f>
        <v>0</v>
      </c>
      <c r="T993" s="11">
        <f>T995+T997+T999</f>
        <v>0</v>
      </c>
      <c r="U993" s="22"/>
      <c r="V993" s="22"/>
      <c r="W993" s="6"/>
      <c r="X993" s="6"/>
      <c r="Y993" s="6">
        <f>IF(Z993=0,0,(Y995*Z995+Y997*Z997+Y999*Z999)/Z993)</f>
        <v>0</v>
      </c>
      <c r="Z993" s="11">
        <f>Z995+Z997+Z999</f>
        <v>0</v>
      </c>
      <c r="AA993" s="22"/>
      <c r="AB993" s="22"/>
    </row>
    <row r="994" spans="1:28" ht="15" hidden="1" customHeight="1" x14ac:dyDescent="0.25">
      <c r="A994" s="56"/>
      <c r="B994" s="52" t="s">
        <v>635</v>
      </c>
      <c r="C994" s="52" t="s">
        <v>636</v>
      </c>
      <c r="D994" s="49"/>
      <c r="E994" s="6"/>
      <c r="F994" s="6"/>
      <c r="G994" s="35"/>
      <c r="H994" s="6">
        <f t="shared" ref="H994:H999" si="598">E994</f>
        <v>0</v>
      </c>
      <c r="I994" s="6"/>
      <c r="J994" s="6">
        <f t="shared" ref="J994:J999" si="599">F994</f>
        <v>0</v>
      </c>
      <c r="K994" s="35"/>
      <c r="L994" s="23"/>
      <c r="M994" s="23"/>
      <c r="N994" s="12"/>
      <c r="O994" s="12"/>
      <c r="P994" s="35"/>
      <c r="Q994" s="6">
        <f t="shared" ref="Q994:Q999" si="600">N994</f>
        <v>0</v>
      </c>
      <c r="R994" s="6"/>
      <c r="S994" s="6">
        <f t="shared" ref="S994:S999" si="601">O994</f>
        <v>0</v>
      </c>
      <c r="T994" s="35"/>
      <c r="U994" s="23"/>
      <c r="V994" s="23"/>
      <c r="W994" s="6"/>
      <c r="X994" s="6"/>
      <c r="Y994" s="6">
        <f t="shared" ref="Y994:Y999" si="602">T994</f>
        <v>0</v>
      </c>
      <c r="Z994" s="35"/>
      <c r="AA994" s="23"/>
      <c r="AB994" s="23"/>
    </row>
    <row r="995" spans="1:28" ht="15" hidden="1" customHeight="1" x14ac:dyDescent="0.25">
      <c r="A995" s="56"/>
      <c r="B995" s="52"/>
      <c r="C995" s="52"/>
      <c r="D995" s="50"/>
      <c r="E995" s="6"/>
      <c r="F995" s="6"/>
      <c r="G995" s="35"/>
      <c r="H995" s="6">
        <f t="shared" si="598"/>
        <v>0</v>
      </c>
      <c r="I995" s="6"/>
      <c r="J995" s="6">
        <f t="shared" si="599"/>
        <v>0</v>
      </c>
      <c r="K995" s="35"/>
      <c r="L995" s="23"/>
      <c r="M995" s="23"/>
      <c r="N995" s="12"/>
      <c r="O995" s="12"/>
      <c r="P995" s="35"/>
      <c r="Q995" s="6">
        <f t="shared" si="600"/>
        <v>0</v>
      </c>
      <c r="R995" s="6"/>
      <c r="S995" s="6">
        <f t="shared" si="601"/>
        <v>0</v>
      </c>
      <c r="T995" s="35"/>
      <c r="U995" s="23"/>
      <c r="V995" s="23"/>
      <c r="W995" s="6"/>
      <c r="X995" s="6"/>
      <c r="Y995" s="6">
        <f t="shared" si="602"/>
        <v>0</v>
      </c>
      <c r="Z995" s="35"/>
      <c r="AA995" s="23"/>
      <c r="AB995" s="23"/>
    </row>
    <row r="996" spans="1:28" ht="15" hidden="1" customHeight="1" x14ac:dyDescent="0.25">
      <c r="A996" s="56"/>
      <c r="B996" s="52"/>
      <c r="C996" s="52" t="s">
        <v>637</v>
      </c>
      <c r="D996" s="49"/>
      <c r="E996" s="6"/>
      <c r="F996" s="6"/>
      <c r="G996" s="35"/>
      <c r="H996" s="6">
        <f t="shared" si="598"/>
        <v>0</v>
      </c>
      <c r="I996" s="6"/>
      <c r="J996" s="6">
        <f t="shared" si="599"/>
        <v>0</v>
      </c>
      <c r="K996" s="35"/>
      <c r="L996" s="23"/>
      <c r="M996" s="23"/>
      <c r="N996" s="12"/>
      <c r="O996" s="12"/>
      <c r="P996" s="35"/>
      <c r="Q996" s="6">
        <f t="shared" si="600"/>
        <v>0</v>
      </c>
      <c r="R996" s="6"/>
      <c r="S996" s="6">
        <f t="shared" si="601"/>
        <v>0</v>
      </c>
      <c r="T996" s="35"/>
      <c r="U996" s="23"/>
      <c r="V996" s="23"/>
      <c r="W996" s="6"/>
      <c r="X996" s="6"/>
      <c r="Y996" s="6">
        <f t="shared" si="602"/>
        <v>0</v>
      </c>
      <c r="Z996" s="35"/>
      <c r="AA996" s="23"/>
      <c r="AB996" s="23"/>
    </row>
    <row r="997" spans="1:28" ht="15" hidden="1" customHeight="1" x14ac:dyDescent="0.25">
      <c r="A997" s="56"/>
      <c r="B997" s="52"/>
      <c r="C997" s="52"/>
      <c r="D997" s="50"/>
      <c r="E997" s="6"/>
      <c r="F997" s="6"/>
      <c r="G997" s="35"/>
      <c r="H997" s="6">
        <f t="shared" si="598"/>
        <v>0</v>
      </c>
      <c r="I997" s="6"/>
      <c r="J997" s="6">
        <f t="shared" si="599"/>
        <v>0</v>
      </c>
      <c r="K997" s="35"/>
      <c r="L997" s="23"/>
      <c r="M997" s="23"/>
      <c r="N997" s="12"/>
      <c r="O997" s="12"/>
      <c r="P997" s="35"/>
      <c r="Q997" s="6">
        <f t="shared" si="600"/>
        <v>0</v>
      </c>
      <c r="R997" s="6"/>
      <c r="S997" s="6">
        <f t="shared" si="601"/>
        <v>0</v>
      </c>
      <c r="T997" s="35"/>
      <c r="U997" s="23"/>
      <c r="V997" s="23"/>
      <c r="W997" s="6"/>
      <c r="X997" s="6"/>
      <c r="Y997" s="6">
        <f t="shared" si="602"/>
        <v>0</v>
      </c>
      <c r="Z997" s="35"/>
      <c r="AA997" s="23"/>
      <c r="AB997" s="23"/>
    </row>
    <row r="998" spans="1:28" ht="15" hidden="1" customHeight="1" x14ac:dyDescent="0.25">
      <c r="A998" s="56"/>
      <c r="B998" s="52"/>
      <c r="C998" s="52" t="s">
        <v>638</v>
      </c>
      <c r="D998" s="49"/>
      <c r="E998" s="6"/>
      <c r="F998" s="6"/>
      <c r="G998" s="12"/>
      <c r="H998" s="6">
        <f t="shared" si="598"/>
        <v>0</v>
      </c>
      <c r="I998" s="6"/>
      <c r="J998" s="6">
        <f t="shared" si="599"/>
        <v>0</v>
      </c>
      <c r="K998" s="12"/>
      <c r="L998" s="24"/>
      <c r="M998" s="24"/>
      <c r="N998" s="12"/>
      <c r="O998" s="12"/>
      <c r="P998" s="12"/>
      <c r="Q998" s="6">
        <f t="shared" si="600"/>
        <v>0</v>
      </c>
      <c r="R998" s="6"/>
      <c r="S998" s="6">
        <f t="shared" si="601"/>
        <v>0</v>
      </c>
      <c r="T998" s="12"/>
      <c r="U998" s="24"/>
      <c r="V998" s="24"/>
      <c r="W998" s="6"/>
      <c r="X998" s="6"/>
      <c r="Y998" s="6">
        <f t="shared" si="602"/>
        <v>0</v>
      </c>
      <c r="Z998" s="12"/>
      <c r="AA998" s="24"/>
      <c r="AB998" s="24"/>
    </row>
    <row r="999" spans="1:28" ht="15" hidden="1" customHeight="1" x14ac:dyDescent="0.25">
      <c r="A999" s="56"/>
      <c r="B999" s="52"/>
      <c r="C999" s="52"/>
      <c r="D999" s="50"/>
      <c r="E999" s="6"/>
      <c r="F999" s="6"/>
      <c r="G999" s="12"/>
      <c r="H999" s="6">
        <f t="shared" si="598"/>
        <v>0</v>
      </c>
      <c r="I999" s="6"/>
      <c r="J999" s="6">
        <f t="shared" si="599"/>
        <v>0</v>
      </c>
      <c r="K999" s="12"/>
      <c r="L999" s="24"/>
      <c r="M999" s="24"/>
      <c r="N999" s="12"/>
      <c r="O999" s="12"/>
      <c r="P999" s="12"/>
      <c r="Q999" s="6">
        <f t="shared" si="600"/>
        <v>0</v>
      </c>
      <c r="R999" s="6"/>
      <c r="S999" s="6">
        <f t="shared" si="601"/>
        <v>0</v>
      </c>
      <c r="T999" s="12"/>
      <c r="U999" s="24"/>
      <c r="V999" s="24"/>
      <c r="W999" s="6"/>
      <c r="X999" s="6"/>
      <c r="Y999" s="6">
        <f t="shared" si="602"/>
        <v>0</v>
      </c>
      <c r="Z999" s="12"/>
      <c r="AA999" s="24"/>
      <c r="AB999" s="24"/>
    </row>
    <row r="1000" spans="1:28" ht="15" hidden="1" customHeight="1" x14ac:dyDescent="0.25">
      <c r="A1000" s="56"/>
      <c r="B1000" s="54" t="s">
        <v>639</v>
      </c>
      <c r="C1000" s="54"/>
      <c r="D1000" s="54"/>
      <c r="E1000" s="6">
        <f>IF(G1000=0,0,(E1002*G1002+E1004*G1004+E1006*G1006)/G1000)</f>
        <v>0</v>
      </c>
      <c r="F1000" s="6">
        <f>IF(G1000=0,0,(F1002*G1002+F1004*G1004+F1006*G1006)/G1000)</f>
        <v>0</v>
      </c>
      <c r="G1000" s="11">
        <f>G1002+G1004+G1006</f>
        <v>0</v>
      </c>
      <c r="H1000" s="10">
        <f>IF(K1000=0,0,(H1002*K1002+H1004*K1004+H1006*K1006)/K1000)</f>
        <v>0</v>
      </c>
      <c r="I1000" s="10"/>
      <c r="J1000" s="10">
        <f>IF(K1000=0,0,(J1002*K1002+J1004*K1004+J1006*K1006)/K1000)</f>
        <v>0</v>
      </c>
      <c r="K1000" s="11">
        <f>K1002+K1004+K1006</f>
        <v>0</v>
      </c>
      <c r="L1000" s="22"/>
      <c r="M1000" s="22"/>
      <c r="N1000" s="10">
        <f>IF(P1000=0,0,(N1002*P1002+N1004*P1004+N1006*P1006)/P1000)</f>
        <v>0</v>
      </c>
      <c r="O1000" s="10">
        <f>IF(P1000=0,0,(O1002*P1002+O1004*P1004+O1006*P1006)/P1000)</f>
        <v>0</v>
      </c>
      <c r="P1000" s="11">
        <f>P1002+P1004+P1006</f>
        <v>0</v>
      </c>
      <c r="Q1000" s="6">
        <f>IF(T1000=0,0,(Q1002*T1002+Q1004*T1004+Q1006*T1006)/T1000)</f>
        <v>0</v>
      </c>
      <c r="R1000" s="6"/>
      <c r="S1000" s="6">
        <f>IF(T1000=0,0,(S1002*T1002+S1004*T1004+S1006*T1006)/T1000)</f>
        <v>0</v>
      </c>
      <c r="T1000" s="11">
        <f>T1002+T1004+T1006</f>
        <v>0</v>
      </c>
      <c r="U1000" s="22"/>
      <c r="V1000" s="22"/>
      <c r="W1000" s="6"/>
      <c r="X1000" s="6"/>
      <c r="Y1000" s="6">
        <f>IF(Z1000=0,0,(Y1002*Z1002+Y1004*Z1004+Y1006*Z1006)/Z1000)</f>
        <v>0</v>
      </c>
      <c r="Z1000" s="11">
        <f>Z1002+Z1004+Z1006</f>
        <v>0</v>
      </c>
      <c r="AA1000" s="22"/>
      <c r="AB1000" s="22"/>
    </row>
    <row r="1001" spans="1:28" ht="15" hidden="1" customHeight="1" x14ac:dyDescent="0.25">
      <c r="A1001" s="56"/>
      <c r="B1001" s="54"/>
      <c r="C1001" s="54"/>
      <c r="D1001" s="54"/>
      <c r="E1001" s="6">
        <f>IF(G1001=0,0,(E1003*G1003+E1005*G1005+E1007*G1007)/G1001)</f>
        <v>0</v>
      </c>
      <c r="F1001" s="6">
        <f>IF(G1001=0,0,(F1003*G1003+F1005*G1005+F1007*G1007)/G1001)</f>
        <v>0</v>
      </c>
      <c r="G1001" s="11">
        <f>G1003+G1005+G1007</f>
        <v>0</v>
      </c>
      <c r="H1001" s="10">
        <f>IF(K1001=0,0,(H1003*K1003+H1005*K1005+H1007*K1007)/K1001)</f>
        <v>0</v>
      </c>
      <c r="I1001" s="10"/>
      <c r="J1001" s="10">
        <f>IF(K1001=0,0,(J1003*K1003+J1005*K1005+J1007*K1007)/K1001)</f>
        <v>0</v>
      </c>
      <c r="K1001" s="11">
        <f>K1003+K1005+K1007</f>
        <v>0</v>
      </c>
      <c r="L1001" s="22"/>
      <c r="M1001" s="22"/>
      <c r="N1001" s="10">
        <f>IF(P1001=0,0,(N1003*P1003+N1005*P1005+N1007*P1007)/P1001)</f>
        <v>0</v>
      </c>
      <c r="O1001" s="10">
        <f>IF(P1001=0,0,(O1003*P1003+O1005*P1005+O1007*P1007)/P1001)</f>
        <v>0</v>
      </c>
      <c r="P1001" s="11">
        <f>P1003+P1005+P1007</f>
        <v>0</v>
      </c>
      <c r="Q1001" s="6">
        <f>IF(T1001=0,0,(Q1003*T1003+Q1005*T1005+Q1007*T1007)/T1001)</f>
        <v>0</v>
      </c>
      <c r="R1001" s="6"/>
      <c r="S1001" s="6">
        <f>IF(T1001=0,0,(S1003*T1003+S1005*T1005+S1007*T1007)/T1001)</f>
        <v>0</v>
      </c>
      <c r="T1001" s="11">
        <f>T1003+T1005+T1007</f>
        <v>0</v>
      </c>
      <c r="U1001" s="22"/>
      <c r="V1001" s="22"/>
      <c r="W1001" s="6"/>
      <c r="X1001" s="6"/>
      <c r="Y1001" s="6">
        <f>IF(Z1001=0,0,(Y1003*Z1003+Y1005*Z1005+Y1007*Z1007)/Z1001)</f>
        <v>0</v>
      </c>
      <c r="Z1001" s="11">
        <f>Z1003+Z1005+Z1007</f>
        <v>0</v>
      </c>
      <c r="AA1001" s="22"/>
      <c r="AB1001" s="22"/>
    </row>
    <row r="1002" spans="1:28" ht="15" hidden="1" customHeight="1" x14ac:dyDescent="0.25">
      <c r="A1002" s="56"/>
      <c r="B1002" s="52" t="s">
        <v>632</v>
      </c>
      <c r="C1002" s="52" t="s">
        <v>640</v>
      </c>
      <c r="D1002" s="49"/>
      <c r="E1002" s="6"/>
      <c r="F1002" s="6"/>
      <c r="G1002" s="35"/>
      <c r="H1002" s="6">
        <f t="shared" ref="H1002:H1007" si="603">E1002</f>
        <v>0</v>
      </c>
      <c r="I1002" s="6"/>
      <c r="J1002" s="6">
        <f t="shared" ref="J1002:J1007" si="604">F1002</f>
        <v>0</v>
      </c>
      <c r="K1002" s="35"/>
      <c r="L1002" s="23"/>
      <c r="M1002" s="23"/>
      <c r="N1002" s="12"/>
      <c r="O1002" s="12"/>
      <c r="P1002" s="35"/>
      <c r="Q1002" s="6">
        <f t="shared" ref="Q1002:Q1007" si="605">N1002</f>
        <v>0</v>
      </c>
      <c r="R1002" s="6"/>
      <c r="S1002" s="6">
        <f t="shared" ref="S1002:S1007" si="606">O1002</f>
        <v>0</v>
      </c>
      <c r="T1002" s="35"/>
      <c r="U1002" s="23"/>
      <c r="V1002" s="23"/>
      <c r="W1002" s="6"/>
      <c r="X1002" s="6"/>
      <c r="Y1002" s="6">
        <f t="shared" ref="Y1002:Y1007" si="607">T1002</f>
        <v>0</v>
      </c>
      <c r="Z1002" s="35"/>
      <c r="AA1002" s="23"/>
      <c r="AB1002" s="23"/>
    </row>
    <row r="1003" spans="1:28" ht="15" hidden="1" customHeight="1" x14ac:dyDescent="0.25">
      <c r="A1003" s="56"/>
      <c r="B1003" s="52"/>
      <c r="C1003" s="52"/>
      <c r="D1003" s="50"/>
      <c r="E1003" s="6"/>
      <c r="F1003" s="6"/>
      <c r="G1003" s="35"/>
      <c r="H1003" s="6">
        <f t="shared" si="603"/>
        <v>0</v>
      </c>
      <c r="I1003" s="6"/>
      <c r="J1003" s="6">
        <f t="shared" si="604"/>
        <v>0</v>
      </c>
      <c r="K1003" s="35"/>
      <c r="L1003" s="23"/>
      <c r="M1003" s="23"/>
      <c r="N1003" s="12"/>
      <c r="O1003" s="12"/>
      <c r="P1003" s="35"/>
      <c r="Q1003" s="6">
        <f t="shared" si="605"/>
        <v>0</v>
      </c>
      <c r="R1003" s="6"/>
      <c r="S1003" s="6">
        <f t="shared" si="606"/>
        <v>0</v>
      </c>
      <c r="T1003" s="35"/>
      <c r="U1003" s="23"/>
      <c r="V1003" s="23"/>
      <c r="W1003" s="6"/>
      <c r="X1003" s="6"/>
      <c r="Y1003" s="6">
        <f t="shared" si="607"/>
        <v>0</v>
      </c>
      <c r="Z1003" s="35"/>
      <c r="AA1003" s="23"/>
      <c r="AB1003" s="23"/>
    </row>
    <row r="1004" spans="1:28" ht="15" hidden="1" customHeight="1" x14ac:dyDescent="0.25">
      <c r="A1004" s="56"/>
      <c r="B1004" s="52"/>
      <c r="C1004" s="52" t="s">
        <v>641</v>
      </c>
      <c r="D1004" s="49"/>
      <c r="E1004" s="6"/>
      <c r="F1004" s="6"/>
      <c r="G1004" s="35"/>
      <c r="H1004" s="6">
        <f t="shared" si="603"/>
        <v>0</v>
      </c>
      <c r="I1004" s="6"/>
      <c r="J1004" s="6">
        <f t="shared" si="604"/>
        <v>0</v>
      </c>
      <c r="K1004" s="35"/>
      <c r="L1004" s="23"/>
      <c r="M1004" s="23"/>
      <c r="N1004" s="12"/>
      <c r="O1004" s="12"/>
      <c r="P1004" s="35"/>
      <c r="Q1004" s="6">
        <f t="shared" si="605"/>
        <v>0</v>
      </c>
      <c r="R1004" s="6"/>
      <c r="S1004" s="6">
        <f t="shared" si="606"/>
        <v>0</v>
      </c>
      <c r="T1004" s="35"/>
      <c r="U1004" s="23"/>
      <c r="V1004" s="23"/>
      <c r="W1004" s="6"/>
      <c r="X1004" s="6"/>
      <c r="Y1004" s="6">
        <f t="shared" si="607"/>
        <v>0</v>
      </c>
      <c r="Z1004" s="35"/>
      <c r="AA1004" s="23"/>
      <c r="AB1004" s="23"/>
    </row>
    <row r="1005" spans="1:28" ht="15" hidden="1" customHeight="1" x14ac:dyDescent="0.25">
      <c r="A1005" s="56"/>
      <c r="B1005" s="52"/>
      <c r="C1005" s="52"/>
      <c r="D1005" s="50"/>
      <c r="E1005" s="6"/>
      <c r="F1005" s="6"/>
      <c r="G1005" s="35"/>
      <c r="H1005" s="6">
        <f t="shared" si="603"/>
        <v>0</v>
      </c>
      <c r="I1005" s="6"/>
      <c r="J1005" s="6">
        <f t="shared" si="604"/>
        <v>0</v>
      </c>
      <c r="K1005" s="35"/>
      <c r="L1005" s="23"/>
      <c r="M1005" s="23"/>
      <c r="N1005" s="12"/>
      <c r="O1005" s="12"/>
      <c r="P1005" s="35"/>
      <c r="Q1005" s="6">
        <f t="shared" si="605"/>
        <v>0</v>
      </c>
      <c r="R1005" s="6"/>
      <c r="S1005" s="6">
        <f t="shared" si="606"/>
        <v>0</v>
      </c>
      <c r="T1005" s="35"/>
      <c r="U1005" s="23"/>
      <c r="V1005" s="23"/>
      <c r="W1005" s="6"/>
      <c r="X1005" s="6"/>
      <c r="Y1005" s="6">
        <f t="shared" si="607"/>
        <v>0</v>
      </c>
      <c r="Z1005" s="35"/>
      <c r="AA1005" s="23"/>
      <c r="AB1005" s="23"/>
    </row>
    <row r="1006" spans="1:28" ht="15" hidden="1" customHeight="1" x14ac:dyDescent="0.25">
      <c r="A1006" s="56"/>
      <c r="B1006" s="52"/>
      <c r="C1006" s="52" t="s">
        <v>642</v>
      </c>
      <c r="D1006" s="49"/>
      <c r="E1006" s="6"/>
      <c r="F1006" s="6"/>
      <c r="G1006" s="12"/>
      <c r="H1006" s="6">
        <f t="shared" si="603"/>
        <v>0</v>
      </c>
      <c r="I1006" s="6"/>
      <c r="J1006" s="6">
        <f t="shared" si="604"/>
        <v>0</v>
      </c>
      <c r="K1006" s="12"/>
      <c r="L1006" s="24"/>
      <c r="M1006" s="24"/>
      <c r="N1006" s="12"/>
      <c r="O1006" s="12"/>
      <c r="P1006" s="12"/>
      <c r="Q1006" s="6">
        <f t="shared" si="605"/>
        <v>0</v>
      </c>
      <c r="R1006" s="6"/>
      <c r="S1006" s="6">
        <f t="shared" si="606"/>
        <v>0</v>
      </c>
      <c r="T1006" s="12"/>
      <c r="U1006" s="24"/>
      <c r="V1006" s="24"/>
      <c r="W1006" s="6"/>
      <c r="X1006" s="6"/>
      <c r="Y1006" s="6">
        <f t="shared" si="607"/>
        <v>0</v>
      </c>
      <c r="Z1006" s="12"/>
      <c r="AA1006" s="24"/>
      <c r="AB1006" s="24"/>
    </row>
    <row r="1007" spans="1:28" ht="15" hidden="1" customHeight="1" x14ac:dyDescent="0.25">
      <c r="A1007" s="56"/>
      <c r="B1007" s="52"/>
      <c r="C1007" s="52"/>
      <c r="D1007" s="50"/>
      <c r="E1007" s="6"/>
      <c r="F1007" s="6"/>
      <c r="G1007" s="12"/>
      <c r="H1007" s="6">
        <f t="shared" si="603"/>
        <v>0</v>
      </c>
      <c r="I1007" s="6"/>
      <c r="J1007" s="6">
        <f t="shared" si="604"/>
        <v>0</v>
      </c>
      <c r="K1007" s="12"/>
      <c r="L1007" s="24"/>
      <c r="M1007" s="24"/>
      <c r="N1007" s="12"/>
      <c r="O1007" s="12"/>
      <c r="P1007" s="12"/>
      <c r="Q1007" s="6">
        <f t="shared" si="605"/>
        <v>0</v>
      </c>
      <c r="R1007" s="6"/>
      <c r="S1007" s="6">
        <f t="shared" si="606"/>
        <v>0</v>
      </c>
      <c r="T1007" s="12"/>
      <c r="U1007" s="24"/>
      <c r="V1007" s="24"/>
      <c r="W1007" s="6"/>
      <c r="X1007" s="6"/>
      <c r="Y1007" s="6">
        <f t="shared" si="607"/>
        <v>0</v>
      </c>
      <c r="Z1007" s="12"/>
      <c r="AA1007" s="24"/>
      <c r="AB1007" s="24"/>
    </row>
    <row r="1008" spans="1:28" ht="15" hidden="1" customHeight="1" x14ac:dyDescent="0.25">
      <c r="A1008" s="56"/>
      <c r="B1008" s="54" t="s">
        <v>643</v>
      </c>
      <c r="C1008" s="54"/>
      <c r="D1008" s="54"/>
      <c r="E1008" s="6">
        <f>IF(G1008=0,0,(E1010*G1010+E1012*G1012+E1014*G1014)/G1008)</f>
        <v>0</v>
      </c>
      <c r="F1008" s="6">
        <f>IF(G1008=0,0,(F1010*G1010+F1012*G1012+F1014*G1014)/G1008)</f>
        <v>0</v>
      </c>
      <c r="G1008" s="11">
        <f>G1010+G1012+G1014</f>
        <v>0</v>
      </c>
      <c r="H1008" s="10">
        <f>IF(K1008=0,0,(H1010*K1010+H1012*K1012+H1014*K1014)/K1008)</f>
        <v>0</v>
      </c>
      <c r="I1008" s="10"/>
      <c r="J1008" s="10">
        <f>IF(K1008=0,0,(J1010*K1010+J1012*K1012+J1014*K1014)/K1008)</f>
        <v>0</v>
      </c>
      <c r="K1008" s="11">
        <f>K1010+K1012+K1014</f>
        <v>0</v>
      </c>
      <c r="L1008" s="22"/>
      <c r="M1008" s="22"/>
      <c r="N1008" s="10">
        <f>IF(P1008=0,0,(N1010*P1010+N1012*P1012+N1014*P1014)/P1008)</f>
        <v>0</v>
      </c>
      <c r="O1008" s="10">
        <f>IF(P1008=0,0,(O1010*P1010+O1012*P1012+O1014*P1014)/P1008)</f>
        <v>0</v>
      </c>
      <c r="P1008" s="11">
        <f>P1010+P1012+P1014</f>
        <v>0</v>
      </c>
      <c r="Q1008" s="6">
        <f>IF(T1008=0,0,(Q1010*T1010+Q1012*T1012+Q1014*T1014)/T1008)</f>
        <v>0</v>
      </c>
      <c r="R1008" s="6"/>
      <c r="S1008" s="6">
        <f>IF(T1008=0,0,(S1010*T1010+S1012*T1012+S1014*T1014)/T1008)</f>
        <v>0</v>
      </c>
      <c r="T1008" s="11">
        <f>T1010+T1012+T1014</f>
        <v>0</v>
      </c>
      <c r="U1008" s="22"/>
      <c r="V1008" s="22"/>
      <c r="W1008" s="6"/>
      <c r="X1008" s="6"/>
      <c r="Y1008" s="6">
        <f>IF(Z1008=0,0,(Y1010*Z1010+Y1012*Z1012+Y1014*Z1014)/Z1008)</f>
        <v>0</v>
      </c>
      <c r="Z1008" s="11">
        <f>Z1010+Z1012+Z1014</f>
        <v>0</v>
      </c>
      <c r="AA1008" s="22"/>
      <c r="AB1008" s="22"/>
    </row>
    <row r="1009" spans="1:28" ht="15" hidden="1" customHeight="1" x14ac:dyDescent="0.25">
      <c r="A1009" s="56"/>
      <c r="B1009" s="54"/>
      <c r="C1009" s="54"/>
      <c r="D1009" s="54"/>
      <c r="E1009" s="6">
        <f>IF(G1009=0,0,(E1011*G1011+E1013*G1013+E1015*G1015)/G1009)</f>
        <v>0</v>
      </c>
      <c r="F1009" s="6">
        <f>IF(G1009=0,0,(F1011*G1011+F1013*G1013+F1015*G1015)/G1009)</f>
        <v>0</v>
      </c>
      <c r="G1009" s="11">
        <f>G1011+G1013+G1015</f>
        <v>0</v>
      </c>
      <c r="H1009" s="10">
        <f>IF(K1009=0,0,(H1011*K1011+H1013*K1013+H1015*K1015)/K1009)</f>
        <v>0</v>
      </c>
      <c r="I1009" s="10"/>
      <c r="J1009" s="10">
        <f>IF(K1009=0,0,(J1011*K1011+J1013*K1013+J1015*K1015)/K1009)</f>
        <v>0</v>
      </c>
      <c r="K1009" s="11">
        <f>K1011+K1013+K1015</f>
        <v>0</v>
      </c>
      <c r="L1009" s="22"/>
      <c r="M1009" s="22"/>
      <c r="N1009" s="10">
        <f>IF(P1009=0,0,(N1011*P1011+N1013*P1013+N1015*P1015)/P1009)</f>
        <v>0</v>
      </c>
      <c r="O1009" s="10">
        <f>IF(P1009=0,0,(O1011*P1011+O1013*P1013+O1015*P1015)/P1009)</f>
        <v>0</v>
      </c>
      <c r="P1009" s="11">
        <f>P1011+P1013+P1015</f>
        <v>0</v>
      </c>
      <c r="Q1009" s="6">
        <f>IF(T1009=0,0,(Q1011*T1011+Q1013*T1013+Q1015*T1015)/T1009)</f>
        <v>0</v>
      </c>
      <c r="R1009" s="6"/>
      <c r="S1009" s="6">
        <f>IF(T1009=0,0,(S1011*T1011+S1013*T1013+S1015*T1015)/T1009)</f>
        <v>0</v>
      </c>
      <c r="T1009" s="11">
        <f>T1011+T1013+T1015</f>
        <v>0</v>
      </c>
      <c r="U1009" s="22"/>
      <c r="V1009" s="22"/>
      <c r="W1009" s="6"/>
      <c r="X1009" s="6"/>
      <c r="Y1009" s="6">
        <f>IF(Z1009=0,0,(Y1011*Z1011+Y1013*Z1013+Y1015*Z1015)/Z1009)</f>
        <v>0</v>
      </c>
      <c r="Z1009" s="11">
        <f>Z1011+Z1013+Z1015</f>
        <v>0</v>
      </c>
      <c r="AA1009" s="22"/>
      <c r="AB1009" s="22"/>
    </row>
    <row r="1010" spans="1:28" ht="15" hidden="1" customHeight="1" x14ac:dyDescent="0.25">
      <c r="A1010" s="56"/>
      <c r="B1010" s="52" t="s">
        <v>644</v>
      </c>
      <c r="C1010" s="52" t="s">
        <v>645</v>
      </c>
      <c r="D1010" s="49"/>
      <c r="E1010" s="6"/>
      <c r="F1010" s="6"/>
      <c r="G1010" s="35"/>
      <c r="H1010" s="6">
        <f t="shared" ref="H1010:H1015" si="608">E1010</f>
        <v>0</v>
      </c>
      <c r="I1010" s="6"/>
      <c r="J1010" s="6">
        <f t="shared" ref="J1010:J1015" si="609">F1010</f>
        <v>0</v>
      </c>
      <c r="K1010" s="35"/>
      <c r="L1010" s="23"/>
      <c r="M1010" s="23"/>
      <c r="N1010" s="12"/>
      <c r="O1010" s="12"/>
      <c r="P1010" s="35"/>
      <c r="Q1010" s="6">
        <f t="shared" ref="Q1010:Q1015" si="610">N1010</f>
        <v>0</v>
      </c>
      <c r="R1010" s="6"/>
      <c r="S1010" s="6">
        <f t="shared" ref="S1010:S1015" si="611">O1010</f>
        <v>0</v>
      </c>
      <c r="T1010" s="35"/>
      <c r="U1010" s="23"/>
      <c r="V1010" s="23"/>
      <c r="W1010" s="6"/>
      <c r="X1010" s="6"/>
      <c r="Y1010" s="6">
        <f t="shared" ref="Y1010:Y1015" si="612">T1010</f>
        <v>0</v>
      </c>
      <c r="Z1010" s="35"/>
      <c r="AA1010" s="23"/>
      <c r="AB1010" s="23"/>
    </row>
    <row r="1011" spans="1:28" ht="15" hidden="1" customHeight="1" x14ac:dyDescent="0.25">
      <c r="A1011" s="56"/>
      <c r="B1011" s="52"/>
      <c r="C1011" s="52"/>
      <c r="D1011" s="50"/>
      <c r="E1011" s="6"/>
      <c r="F1011" s="6"/>
      <c r="G1011" s="35"/>
      <c r="H1011" s="6">
        <f t="shared" si="608"/>
        <v>0</v>
      </c>
      <c r="I1011" s="6"/>
      <c r="J1011" s="6">
        <f t="shared" si="609"/>
        <v>0</v>
      </c>
      <c r="K1011" s="35"/>
      <c r="L1011" s="23"/>
      <c r="M1011" s="23"/>
      <c r="N1011" s="12"/>
      <c r="O1011" s="12"/>
      <c r="P1011" s="35"/>
      <c r="Q1011" s="6">
        <f t="shared" si="610"/>
        <v>0</v>
      </c>
      <c r="R1011" s="6"/>
      <c r="S1011" s="6">
        <f t="shared" si="611"/>
        <v>0</v>
      </c>
      <c r="T1011" s="35"/>
      <c r="U1011" s="23"/>
      <c r="V1011" s="23"/>
      <c r="W1011" s="6"/>
      <c r="X1011" s="6"/>
      <c r="Y1011" s="6">
        <f t="shared" si="612"/>
        <v>0</v>
      </c>
      <c r="Z1011" s="35"/>
      <c r="AA1011" s="23"/>
      <c r="AB1011" s="23"/>
    </row>
    <row r="1012" spans="1:28" ht="15" hidden="1" customHeight="1" x14ac:dyDescent="0.25">
      <c r="A1012" s="56"/>
      <c r="B1012" s="52"/>
      <c r="C1012" s="52" t="s">
        <v>646</v>
      </c>
      <c r="D1012" s="49"/>
      <c r="E1012" s="6"/>
      <c r="F1012" s="6"/>
      <c r="G1012" s="35"/>
      <c r="H1012" s="6">
        <f t="shared" si="608"/>
        <v>0</v>
      </c>
      <c r="I1012" s="6"/>
      <c r="J1012" s="6">
        <f t="shared" si="609"/>
        <v>0</v>
      </c>
      <c r="K1012" s="35"/>
      <c r="L1012" s="23"/>
      <c r="M1012" s="23"/>
      <c r="N1012" s="12"/>
      <c r="O1012" s="12"/>
      <c r="P1012" s="35"/>
      <c r="Q1012" s="6">
        <f t="shared" si="610"/>
        <v>0</v>
      </c>
      <c r="R1012" s="6"/>
      <c r="S1012" s="6">
        <f t="shared" si="611"/>
        <v>0</v>
      </c>
      <c r="T1012" s="35"/>
      <c r="U1012" s="23"/>
      <c r="V1012" s="23"/>
      <c r="W1012" s="6"/>
      <c r="X1012" s="6"/>
      <c r="Y1012" s="6">
        <f t="shared" si="612"/>
        <v>0</v>
      </c>
      <c r="Z1012" s="35"/>
      <c r="AA1012" s="23"/>
      <c r="AB1012" s="23"/>
    </row>
    <row r="1013" spans="1:28" ht="15" hidden="1" customHeight="1" x14ac:dyDescent="0.25">
      <c r="A1013" s="56"/>
      <c r="B1013" s="52"/>
      <c r="C1013" s="52"/>
      <c r="D1013" s="50"/>
      <c r="E1013" s="6"/>
      <c r="F1013" s="6"/>
      <c r="G1013" s="35"/>
      <c r="H1013" s="6">
        <f t="shared" si="608"/>
        <v>0</v>
      </c>
      <c r="I1013" s="6"/>
      <c r="J1013" s="6">
        <f t="shared" si="609"/>
        <v>0</v>
      </c>
      <c r="K1013" s="35"/>
      <c r="L1013" s="23"/>
      <c r="M1013" s="23"/>
      <c r="N1013" s="12"/>
      <c r="O1013" s="12"/>
      <c r="P1013" s="35"/>
      <c r="Q1013" s="6">
        <f t="shared" si="610"/>
        <v>0</v>
      </c>
      <c r="R1013" s="6"/>
      <c r="S1013" s="6">
        <f t="shared" si="611"/>
        <v>0</v>
      </c>
      <c r="T1013" s="35"/>
      <c r="U1013" s="23"/>
      <c r="V1013" s="23"/>
      <c r="W1013" s="6"/>
      <c r="X1013" s="6"/>
      <c r="Y1013" s="6">
        <f t="shared" si="612"/>
        <v>0</v>
      </c>
      <c r="Z1013" s="35"/>
      <c r="AA1013" s="23"/>
      <c r="AB1013" s="23"/>
    </row>
    <row r="1014" spans="1:28" ht="15" hidden="1" customHeight="1" x14ac:dyDescent="0.25">
      <c r="A1014" s="56"/>
      <c r="B1014" s="52"/>
      <c r="C1014" s="52" t="s">
        <v>647</v>
      </c>
      <c r="D1014" s="49"/>
      <c r="E1014" s="6"/>
      <c r="F1014" s="6"/>
      <c r="G1014" s="12"/>
      <c r="H1014" s="6">
        <f t="shared" si="608"/>
        <v>0</v>
      </c>
      <c r="I1014" s="6"/>
      <c r="J1014" s="6">
        <f t="shared" si="609"/>
        <v>0</v>
      </c>
      <c r="K1014" s="12"/>
      <c r="L1014" s="24"/>
      <c r="M1014" s="24"/>
      <c r="N1014" s="12"/>
      <c r="O1014" s="12"/>
      <c r="P1014" s="12"/>
      <c r="Q1014" s="6">
        <f t="shared" si="610"/>
        <v>0</v>
      </c>
      <c r="R1014" s="6"/>
      <c r="S1014" s="6">
        <f t="shared" si="611"/>
        <v>0</v>
      </c>
      <c r="T1014" s="12"/>
      <c r="U1014" s="24"/>
      <c r="V1014" s="24"/>
      <c r="W1014" s="6"/>
      <c r="X1014" s="6"/>
      <c r="Y1014" s="6">
        <f t="shared" si="612"/>
        <v>0</v>
      </c>
      <c r="Z1014" s="12"/>
      <c r="AA1014" s="24"/>
      <c r="AB1014" s="24"/>
    </row>
    <row r="1015" spans="1:28" ht="15" hidden="1" customHeight="1" x14ac:dyDescent="0.25">
      <c r="A1015" s="56"/>
      <c r="B1015" s="52"/>
      <c r="C1015" s="52"/>
      <c r="D1015" s="50"/>
      <c r="E1015" s="6"/>
      <c r="F1015" s="6"/>
      <c r="G1015" s="12"/>
      <c r="H1015" s="6">
        <f t="shared" si="608"/>
        <v>0</v>
      </c>
      <c r="I1015" s="6"/>
      <c r="J1015" s="6">
        <f t="shared" si="609"/>
        <v>0</v>
      </c>
      <c r="K1015" s="12"/>
      <c r="L1015" s="24"/>
      <c r="M1015" s="24"/>
      <c r="N1015" s="12"/>
      <c r="O1015" s="12"/>
      <c r="P1015" s="12"/>
      <c r="Q1015" s="6">
        <f t="shared" si="610"/>
        <v>0</v>
      </c>
      <c r="R1015" s="6"/>
      <c r="S1015" s="6">
        <f t="shared" si="611"/>
        <v>0</v>
      </c>
      <c r="T1015" s="12"/>
      <c r="U1015" s="24"/>
      <c r="V1015" s="24"/>
      <c r="W1015" s="6"/>
      <c r="X1015" s="6"/>
      <c r="Y1015" s="6">
        <f t="shared" si="612"/>
        <v>0</v>
      </c>
      <c r="Z1015" s="12"/>
      <c r="AA1015" s="24"/>
      <c r="AB1015" s="24"/>
    </row>
    <row r="1016" spans="1:28" ht="15" hidden="1" customHeight="1" x14ac:dyDescent="0.25">
      <c r="A1016" s="56"/>
      <c r="B1016" s="54" t="s">
        <v>648</v>
      </c>
      <c r="C1016" s="54"/>
      <c r="D1016" s="54"/>
      <c r="E1016" s="6">
        <f>IF(G1016=0,0,(E1018*G1018+E1020*G1020+E1022*G1022)/G1016)</f>
        <v>0</v>
      </c>
      <c r="F1016" s="6">
        <f>IF(G1016=0,0,(F1018*G1018+F1020*G1020+F1022*G1022)/G1016)</f>
        <v>0</v>
      </c>
      <c r="G1016" s="11">
        <f>G1018+G1020+G1022</f>
        <v>0</v>
      </c>
      <c r="H1016" s="10">
        <f>IF(K1016=0,0,(H1018*K1018+H1020*K1020+H1022*K1022)/K1016)</f>
        <v>0</v>
      </c>
      <c r="I1016" s="10"/>
      <c r="J1016" s="10">
        <f>IF(K1016=0,0,(J1018*K1018+J1020*K1020+J1022*K1022)/K1016)</f>
        <v>0</v>
      </c>
      <c r="K1016" s="11">
        <f>K1018+K1020+K1022</f>
        <v>0</v>
      </c>
      <c r="L1016" s="22"/>
      <c r="M1016" s="22"/>
      <c r="N1016" s="10">
        <f>IF(P1016=0,0,(N1018*P1018+N1020*P1020+N1022*P1022)/P1016)</f>
        <v>0</v>
      </c>
      <c r="O1016" s="10">
        <f>IF(P1016=0,0,(O1018*P1018+O1020*P1020+O1022*P1022)/P1016)</f>
        <v>0</v>
      </c>
      <c r="P1016" s="11">
        <f>P1018+P1020+P1022</f>
        <v>0</v>
      </c>
      <c r="Q1016" s="6">
        <f>IF(T1016=0,0,(Q1018*T1018+Q1020*T1020+Q1022*T1022)/T1016)</f>
        <v>0</v>
      </c>
      <c r="R1016" s="6"/>
      <c r="S1016" s="6">
        <f>IF(T1016=0,0,(S1018*T1018+S1020*T1020+S1022*T1022)/T1016)</f>
        <v>0</v>
      </c>
      <c r="T1016" s="11">
        <f>T1018+T1020+T1022</f>
        <v>0</v>
      </c>
      <c r="U1016" s="22"/>
      <c r="V1016" s="22"/>
      <c r="W1016" s="6"/>
      <c r="X1016" s="6"/>
      <c r="Y1016" s="6">
        <f>IF(Z1016=0,0,(Y1018*Z1018+Y1020*Z1020+Y1022*Z1022)/Z1016)</f>
        <v>0</v>
      </c>
      <c r="Z1016" s="11">
        <f>Z1018+Z1020+Z1022</f>
        <v>0</v>
      </c>
      <c r="AA1016" s="22"/>
      <c r="AB1016" s="22"/>
    </row>
    <row r="1017" spans="1:28" ht="15" hidden="1" customHeight="1" x14ac:dyDescent="0.25">
      <c r="A1017" s="56"/>
      <c r="B1017" s="54"/>
      <c r="C1017" s="54"/>
      <c r="D1017" s="54"/>
      <c r="E1017" s="6">
        <f>IF(G1017=0,0,(E1019*G1019+E1021*G1021+E1023*G1023)/G1017)</f>
        <v>0</v>
      </c>
      <c r="F1017" s="6">
        <f>IF(G1017=0,0,(F1019*G1019+F1021*G1021+F1023*G1023)/G1017)</f>
        <v>0</v>
      </c>
      <c r="G1017" s="11">
        <f>G1019+G1021+G1023</f>
        <v>0</v>
      </c>
      <c r="H1017" s="10">
        <f>IF(K1017=0,0,(H1019*K1019+H1021*K1021+H1023*K1023)/K1017)</f>
        <v>0</v>
      </c>
      <c r="I1017" s="10"/>
      <c r="J1017" s="10">
        <f>IF(K1017=0,0,(J1019*K1019+J1021*K1021+J1023*K1023)/K1017)</f>
        <v>0</v>
      </c>
      <c r="K1017" s="11">
        <f>K1019+K1021+K1023</f>
        <v>0</v>
      </c>
      <c r="L1017" s="22"/>
      <c r="M1017" s="22"/>
      <c r="N1017" s="10">
        <f>IF(P1017=0,0,(N1019*P1019+N1021*P1021+N1023*P1023)/P1017)</f>
        <v>0</v>
      </c>
      <c r="O1017" s="10">
        <f>IF(P1017=0,0,(O1019*P1019+O1021*P1021+O1023*P1023)/P1017)</f>
        <v>0</v>
      </c>
      <c r="P1017" s="11">
        <f>P1019+P1021+P1023</f>
        <v>0</v>
      </c>
      <c r="Q1017" s="6">
        <f>IF(T1017=0,0,(Q1019*T1019+Q1021*T1021+Q1023*T1023)/T1017)</f>
        <v>0</v>
      </c>
      <c r="R1017" s="6"/>
      <c r="S1017" s="6">
        <f>IF(T1017=0,0,(S1019*T1019+S1021*T1021+S1023*T1023)/T1017)</f>
        <v>0</v>
      </c>
      <c r="T1017" s="11">
        <f>T1019+T1021+T1023</f>
        <v>0</v>
      </c>
      <c r="U1017" s="22"/>
      <c r="V1017" s="22"/>
      <c r="W1017" s="6"/>
      <c r="X1017" s="6"/>
      <c r="Y1017" s="6">
        <f>IF(Z1017=0,0,(Y1019*Z1019+Y1021*Z1021+Y1023*Z1023)/Z1017)</f>
        <v>0</v>
      </c>
      <c r="Z1017" s="11">
        <f>Z1019+Z1021+Z1023</f>
        <v>0</v>
      </c>
      <c r="AA1017" s="22"/>
      <c r="AB1017" s="22"/>
    </row>
    <row r="1018" spans="1:28" ht="15" hidden="1" customHeight="1" x14ac:dyDescent="0.25">
      <c r="A1018" s="56"/>
      <c r="B1018" s="52" t="s">
        <v>649</v>
      </c>
      <c r="C1018" s="52" t="s">
        <v>650</v>
      </c>
      <c r="D1018" s="49"/>
      <c r="E1018" s="6"/>
      <c r="F1018" s="6"/>
      <c r="G1018" s="35"/>
      <c r="H1018" s="6">
        <f t="shared" ref="H1018:H1023" si="613">E1018</f>
        <v>0</v>
      </c>
      <c r="I1018" s="6"/>
      <c r="J1018" s="6">
        <f t="shared" ref="J1018:J1023" si="614">F1018</f>
        <v>0</v>
      </c>
      <c r="K1018" s="35"/>
      <c r="L1018" s="23"/>
      <c r="M1018" s="23"/>
      <c r="N1018" s="12"/>
      <c r="O1018" s="12"/>
      <c r="P1018" s="35"/>
      <c r="Q1018" s="6">
        <f t="shared" ref="Q1018:Q1023" si="615">N1018</f>
        <v>0</v>
      </c>
      <c r="R1018" s="6"/>
      <c r="S1018" s="6">
        <f t="shared" ref="S1018:S1023" si="616">O1018</f>
        <v>0</v>
      </c>
      <c r="T1018" s="35"/>
      <c r="U1018" s="23"/>
      <c r="V1018" s="23"/>
      <c r="W1018" s="6"/>
      <c r="X1018" s="6"/>
      <c r="Y1018" s="6">
        <f t="shared" ref="Y1018:Y1023" si="617">T1018</f>
        <v>0</v>
      </c>
      <c r="Z1018" s="35"/>
      <c r="AA1018" s="23"/>
      <c r="AB1018" s="23"/>
    </row>
    <row r="1019" spans="1:28" ht="15" hidden="1" customHeight="1" x14ac:dyDescent="0.25">
      <c r="A1019" s="56"/>
      <c r="B1019" s="52"/>
      <c r="C1019" s="52"/>
      <c r="D1019" s="50"/>
      <c r="E1019" s="6"/>
      <c r="F1019" s="6"/>
      <c r="G1019" s="35"/>
      <c r="H1019" s="6">
        <f t="shared" si="613"/>
        <v>0</v>
      </c>
      <c r="I1019" s="6"/>
      <c r="J1019" s="6">
        <f t="shared" si="614"/>
        <v>0</v>
      </c>
      <c r="K1019" s="35"/>
      <c r="L1019" s="23"/>
      <c r="M1019" s="23"/>
      <c r="N1019" s="12"/>
      <c r="O1019" s="12"/>
      <c r="P1019" s="35"/>
      <c r="Q1019" s="6">
        <f t="shared" si="615"/>
        <v>0</v>
      </c>
      <c r="R1019" s="6"/>
      <c r="S1019" s="6">
        <f t="shared" si="616"/>
        <v>0</v>
      </c>
      <c r="T1019" s="35"/>
      <c r="U1019" s="23"/>
      <c r="V1019" s="23"/>
      <c r="W1019" s="6"/>
      <c r="X1019" s="6"/>
      <c r="Y1019" s="6">
        <f t="shared" si="617"/>
        <v>0</v>
      </c>
      <c r="Z1019" s="35"/>
      <c r="AA1019" s="23"/>
      <c r="AB1019" s="23"/>
    </row>
    <row r="1020" spans="1:28" ht="15" hidden="1" customHeight="1" x14ac:dyDescent="0.25">
      <c r="A1020" s="56"/>
      <c r="B1020" s="52"/>
      <c r="C1020" s="52" t="s">
        <v>651</v>
      </c>
      <c r="D1020" s="49"/>
      <c r="E1020" s="6"/>
      <c r="F1020" s="6"/>
      <c r="G1020" s="35"/>
      <c r="H1020" s="6">
        <f t="shared" si="613"/>
        <v>0</v>
      </c>
      <c r="I1020" s="6"/>
      <c r="J1020" s="6">
        <f t="shared" si="614"/>
        <v>0</v>
      </c>
      <c r="K1020" s="35"/>
      <c r="L1020" s="23"/>
      <c r="M1020" s="23"/>
      <c r="N1020" s="12"/>
      <c r="O1020" s="12"/>
      <c r="P1020" s="35"/>
      <c r="Q1020" s="6">
        <f t="shared" si="615"/>
        <v>0</v>
      </c>
      <c r="R1020" s="6"/>
      <c r="S1020" s="6">
        <f t="shared" si="616"/>
        <v>0</v>
      </c>
      <c r="T1020" s="35"/>
      <c r="U1020" s="23"/>
      <c r="V1020" s="23"/>
      <c r="W1020" s="6"/>
      <c r="X1020" s="6"/>
      <c r="Y1020" s="6">
        <f t="shared" si="617"/>
        <v>0</v>
      </c>
      <c r="Z1020" s="35"/>
      <c r="AA1020" s="23"/>
      <c r="AB1020" s="23"/>
    </row>
    <row r="1021" spans="1:28" ht="15" hidden="1" customHeight="1" x14ac:dyDescent="0.25">
      <c r="A1021" s="56"/>
      <c r="B1021" s="52"/>
      <c r="C1021" s="52"/>
      <c r="D1021" s="50"/>
      <c r="E1021" s="6"/>
      <c r="F1021" s="6"/>
      <c r="G1021" s="35"/>
      <c r="H1021" s="6">
        <f t="shared" si="613"/>
        <v>0</v>
      </c>
      <c r="I1021" s="6"/>
      <c r="J1021" s="6">
        <f t="shared" si="614"/>
        <v>0</v>
      </c>
      <c r="K1021" s="35"/>
      <c r="L1021" s="23"/>
      <c r="M1021" s="23"/>
      <c r="N1021" s="12"/>
      <c r="O1021" s="12"/>
      <c r="P1021" s="35"/>
      <c r="Q1021" s="6">
        <f t="shared" si="615"/>
        <v>0</v>
      </c>
      <c r="R1021" s="6"/>
      <c r="S1021" s="6">
        <f t="shared" si="616"/>
        <v>0</v>
      </c>
      <c r="T1021" s="35"/>
      <c r="U1021" s="23"/>
      <c r="V1021" s="23"/>
      <c r="W1021" s="6"/>
      <c r="X1021" s="6"/>
      <c r="Y1021" s="6">
        <f t="shared" si="617"/>
        <v>0</v>
      </c>
      <c r="Z1021" s="35"/>
      <c r="AA1021" s="23"/>
      <c r="AB1021" s="23"/>
    </row>
    <row r="1022" spans="1:28" ht="15" hidden="1" customHeight="1" x14ac:dyDescent="0.25">
      <c r="A1022" s="56"/>
      <c r="B1022" s="52"/>
      <c r="C1022" s="52" t="s">
        <v>652</v>
      </c>
      <c r="D1022" s="49"/>
      <c r="E1022" s="6"/>
      <c r="F1022" s="6"/>
      <c r="G1022" s="12"/>
      <c r="H1022" s="6">
        <f t="shared" si="613"/>
        <v>0</v>
      </c>
      <c r="I1022" s="6"/>
      <c r="J1022" s="6">
        <f t="shared" si="614"/>
        <v>0</v>
      </c>
      <c r="K1022" s="12"/>
      <c r="L1022" s="24"/>
      <c r="M1022" s="24"/>
      <c r="N1022" s="12"/>
      <c r="O1022" s="12"/>
      <c r="P1022" s="12"/>
      <c r="Q1022" s="6">
        <f t="shared" si="615"/>
        <v>0</v>
      </c>
      <c r="R1022" s="6"/>
      <c r="S1022" s="6">
        <f t="shared" si="616"/>
        <v>0</v>
      </c>
      <c r="T1022" s="12"/>
      <c r="U1022" s="24"/>
      <c r="V1022" s="24"/>
      <c r="W1022" s="6"/>
      <c r="X1022" s="6"/>
      <c r="Y1022" s="6">
        <f t="shared" si="617"/>
        <v>0</v>
      </c>
      <c r="Z1022" s="12"/>
      <c r="AA1022" s="24"/>
      <c r="AB1022" s="24"/>
    </row>
    <row r="1023" spans="1:28" ht="15" hidden="1" customHeight="1" x14ac:dyDescent="0.25">
      <c r="A1023" s="56"/>
      <c r="B1023" s="52"/>
      <c r="C1023" s="52"/>
      <c r="D1023" s="50"/>
      <c r="E1023" s="6"/>
      <c r="F1023" s="6"/>
      <c r="G1023" s="12"/>
      <c r="H1023" s="6">
        <f t="shared" si="613"/>
        <v>0</v>
      </c>
      <c r="I1023" s="6"/>
      <c r="J1023" s="6">
        <f t="shared" si="614"/>
        <v>0</v>
      </c>
      <c r="K1023" s="12"/>
      <c r="L1023" s="24"/>
      <c r="M1023" s="24"/>
      <c r="N1023" s="12"/>
      <c r="O1023" s="12"/>
      <c r="P1023" s="12"/>
      <c r="Q1023" s="6">
        <f t="shared" si="615"/>
        <v>0</v>
      </c>
      <c r="R1023" s="6"/>
      <c r="S1023" s="6">
        <f t="shared" si="616"/>
        <v>0</v>
      </c>
      <c r="T1023" s="12"/>
      <c r="U1023" s="24"/>
      <c r="V1023" s="24"/>
      <c r="W1023" s="6"/>
      <c r="X1023" s="6"/>
      <c r="Y1023" s="6">
        <f t="shared" si="617"/>
        <v>0</v>
      </c>
      <c r="Z1023" s="12"/>
      <c r="AA1023" s="24"/>
      <c r="AB1023" s="24"/>
    </row>
    <row r="1024" spans="1:28" ht="15" hidden="1" customHeight="1" x14ac:dyDescent="0.25">
      <c r="A1024" s="56"/>
      <c r="B1024" s="54" t="s">
        <v>653</v>
      </c>
      <c r="C1024" s="54"/>
      <c r="D1024" s="54"/>
      <c r="E1024" s="6">
        <f>IF(G1024=0,0,(E1026*G1026+E1028*G1028+E1030*G1030)/G1024)</f>
        <v>0</v>
      </c>
      <c r="F1024" s="6">
        <f>IF(G1024=0,0,(F1026*G1026+F1028*G1028+F1030*G1030)/G1024)</f>
        <v>0</v>
      </c>
      <c r="G1024" s="11">
        <f>G1026+G1028+G1030</f>
        <v>0</v>
      </c>
      <c r="H1024" s="10">
        <f>IF(K1024=0,0,(H1026*K1026+H1028*K1028+H1030*K1030)/K1024)</f>
        <v>0</v>
      </c>
      <c r="I1024" s="10"/>
      <c r="J1024" s="10">
        <f>IF(K1024=0,0,(J1026*K1026+J1028*K1028+J1030*K1030)/K1024)</f>
        <v>0</v>
      </c>
      <c r="K1024" s="11">
        <f>K1026+K1028+K1030</f>
        <v>0</v>
      </c>
      <c r="L1024" s="22"/>
      <c r="M1024" s="22"/>
      <c r="N1024" s="10">
        <f>IF(P1024=0,0,(N1026*P1026+N1028*P1028+N1030*P1030)/P1024)</f>
        <v>0</v>
      </c>
      <c r="O1024" s="10">
        <f>IF(P1024=0,0,(O1026*P1026+O1028*P1028+O1030*P1030)/P1024)</f>
        <v>0</v>
      </c>
      <c r="P1024" s="11">
        <f>P1026+P1028+P1030</f>
        <v>0</v>
      </c>
      <c r="Q1024" s="6">
        <f>IF(T1024=0,0,(Q1026*T1026+Q1028*T1028+Q1030*T1030)/T1024)</f>
        <v>0</v>
      </c>
      <c r="R1024" s="6"/>
      <c r="S1024" s="6">
        <f>IF(T1024=0,0,(S1026*T1026+S1028*T1028+S1030*T1030)/T1024)</f>
        <v>0</v>
      </c>
      <c r="T1024" s="11">
        <f>T1026+T1028+T1030</f>
        <v>0</v>
      </c>
      <c r="U1024" s="22"/>
      <c r="V1024" s="22"/>
      <c r="W1024" s="6"/>
      <c r="X1024" s="6"/>
      <c r="Y1024" s="6">
        <f>IF(Z1024=0,0,(Y1026*Z1026+Y1028*Z1028+Y1030*Z1030)/Z1024)</f>
        <v>0</v>
      </c>
      <c r="Z1024" s="11">
        <f>Z1026+Z1028+Z1030</f>
        <v>0</v>
      </c>
      <c r="AA1024" s="22"/>
      <c r="AB1024" s="22"/>
    </row>
    <row r="1025" spans="1:28" ht="15" hidden="1" customHeight="1" x14ac:dyDescent="0.25">
      <c r="A1025" s="56"/>
      <c r="B1025" s="54"/>
      <c r="C1025" s="54"/>
      <c r="D1025" s="54"/>
      <c r="E1025" s="6">
        <f>IF(G1025=0,0,(E1027*G1027+E1029*G1029+E1031*G1031)/G1025)</f>
        <v>0</v>
      </c>
      <c r="F1025" s="6">
        <f>IF(G1025=0,0,(F1027*G1027+F1029*G1029+F1031*G1031)/G1025)</f>
        <v>0</v>
      </c>
      <c r="G1025" s="11">
        <f>G1027+G1029+G1031</f>
        <v>0</v>
      </c>
      <c r="H1025" s="10">
        <f>IF(K1025=0,0,(H1027*K1027+H1029*K1029+H1031*K1031)/K1025)</f>
        <v>0</v>
      </c>
      <c r="I1025" s="10"/>
      <c r="J1025" s="10">
        <f>IF(K1025=0,0,(J1027*K1027+J1029*K1029+J1031*K1031)/K1025)</f>
        <v>0</v>
      </c>
      <c r="K1025" s="11">
        <f>K1027+K1029+K1031</f>
        <v>0</v>
      </c>
      <c r="L1025" s="22"/>
      <c r="M1025" s="22"/>
      <c r="N1025" s="10">
        <f>IF(P1025=0,0,(N1027*P1027+N1029*P1029+N1031*P1031)/P1025)</f>
        <v>0</v>
      </c>
      <c r="O1025" s="10">
        <f>IF(P1025=0,0,(O1027*P1027+O1029*P1029+O1031*P1031)/P1025)</f>
        <v>0</v>
      </c>
      <c r="P1025" s="11">
        <f>P1027+P1029+P1031</f>
        <v>0</v>
      </c>
      <c r="Q1025" s="6">
        <f>IF(T1025=0,0,(Q1027*T1027+Q1029*T1029+Q1031*T1031)/T1025)</f>
        <v>0</v>
      </c>
      <c r="R1025" s="6"/>
      <c r="S1025" s="6">
        <f>IF(T1025=0,0,(S1027*T1027+S1029*T1029+S1031*T1031)/T1025)</f>
        <v>0</v>
      </c>
      <c r="T1025" s="11">
        <f>T1027+T1029+T1031</f>
        <v>0</v>
      </c>
      <c r="U1025" s="22"/>
      <c r="V1025" s="22"/>
      <c r="W1025" s="6"/>
      <c r="X1025" s="6"/>
      <c r="Y1025" s="6">
        <f>IF(Z1025=0,0,(Y1027*Z1027+Y1029*Z1029+Y1031*Z1031)/Z1025)</f>
        <v>0</v>
      </c>
      <c r="Z1025" s="11">
        <f>Z1027+Z1029+Z1031</f>
        <v>0</v>
      </c>
      <c r="AA1025" s="22"/>
      <c r="AB1025" s="22"/>
    </row>
    <row r="1026" spans="1:28" ht="15" hidden="1" customHeight="1" x14ac:dyDescent="0.25">
      <c r="A1026" s="56"/>
      <c r="B1026" s="52" t="s">
        <v>654</v>
      </c>
      <c r="C1026" s="52" t="s">
        <v>655</v>
      </c>
      <c r="D1026" s="49"/>
      <c r="E1026" s="6"/>
      <c r="F1026" s="6"/>
      <c r="G1026" s="35"/>
      <c r="H1026" s="6">
        <f t="shared" ref="H1026:H1031" si="618">E1026</f>
        <v>0</v>
      </c>
      <c r="I1026" s="6"/>
      <c r="J1026" s="6">
        <f t="shared" ref="J1026:J1031" si="619">F1026</f>
        <v>0</v>
      </c>
      <c r="K1026" s="35"/>
      <c r="L1026" s="23"/>
      <c r="M1026" s="23"/>
      <c r="N1026" s="12"/>
      <c r="O1026" s="12"/>
      <c r="P1026" s="35"/>
      <c r="Q1026" s="6">
        <f t="shared" ref="Q1026:Q1031" si="620">N1026</f>
        <v>0</v>
      </c>
      <c r="R1026" s="6"/>
      <c r="S1026" s="6">
        <f t="shared" ref="S1026:S1031" si="621">O1026</f>
        <v>0</v>
      </c>
      <c r="T1026" s="35"/>
      <c r="U1026" s="23"/>
      <c r="V1026" s="23"/>
      <c r="W1026" s="6"/>
      <c r="X1026" s="6"/>
      <c r="Y1026" s="6">
        <f t="shared" ref="Y1026:Y1031" si="622">T1026</f>
        <v>0</v>
      </c>
      <c r="Z1026" s="35"/>
      <c r="AA1026" s="23"/>
      <c r="AB1026" s="23"/>
    </row>
    <row r="1027" spans="1:28" ht="15" hidden="1" customHeight="1" x14ac:dyDescent="0.25">
      <c r="A1027" s="56"/>
      <c r="B1027" s="52"/>
      <c r="C1027" s="52"/>
      <c r="D1027" s="50"/>
      <c r="E1027" s="6"/>
      <c r="F1027" s="6"/>
      <c r="G1027" s="35"/>
      <c r="H1027" s="6">
        <f t="shared" si="618"/>
        <v>0</v>
      </c>
      <c r="I1027" s="6"/>
      <c r="J1027" s="6">
        <f t="shared" si="619"/>
        <v>0</v>
      </c>
      <c r="K1027" s="35"/>
      <c r="L1027" s="23"/>
      <c r="M1027" s="23"/>
      <c r="N1027" s="12"/>
      <c r="O1027" s="12"/>
      <c r="P1027" s="35"/>
      <c r="Q1027" s="6">
        <f t="shared" si="620"/>
        <v>0</v>
      </c>
      <c r="R1027" s="6"/>
      <c r="S1027" s="6">
        <f t="shared" si="621"/>
        <v>0</v>
      </c>
      <c r="T1027" s="35"/>
      <c r="U1027" s="23"/>
      <c r="V1027" s="23"/>
      <c r="W1027" s="6"/>
      <c r="X1027" s="6"/>
      <c r="Y1027" s="6">
        <f t="shared" si="622"/>
        <v>0</v>
      </c>
      <c r="Z1027" s="35"/>
      <c r="AA1027" s="23"/>
      <c r="AB1027" s="23"/>
    </row>
    <row r="1028" spans="1:28" ht="15" hidden="1" customHeight="1" x14ac:dyDescent="0.25">
      <c r="A1028" s="56"/>
      <c r="B1028" s="52"/>
      <c r="C1028" s="52" t="s">
        <v>656</v>
      </c>
      <c r="D1028" s="49"/>
      <c r="E1028" s="6"/>
      <c r="F1028" s="6"/>
      <c r="G1028" s="35"/>
      <c r="H1028" s="6">
        <f t="shared" si="618"/>
        <v>0</v>
      </c>
      <c r="I1028" s="6"/>
      <c r="J1028" s="6">
        <f t="shared" si="619"/>
        <v>0</v>
      </c>
      <c r="K1028" s="35"/>
      <c r="L1028" s="23"/>
      <c r="M1028" s="23"/>
      <c r="N1028" s="12"/>
      <c r="O1028" s="12"/>
      <c r="P1028" s="35"/>
      <c r="Q1028" s="6">
        <f t="shared" si="620"/>
        <v>0</v>
      </c>
      <c r="R1028" s="6"/>
      <c r="S1028" s="6">
        <f t="shared" si="621"/>
        <v>0</v>
      </c>
      <c r="T1028" s="35"/>
      <c r="U1028" s="23"/>
      <c r="V1028" s="23"/>
      <c r="W1028" s="6"/>
      <c r="X1028" s="6"/>
      <c r="Y1028" s="6">
        <f t="shared" si="622"/>
        <v>0</v>
      </c>
      <c r="Z1028" s="35"/>
      <c r="AA1028" s="23"/>
      <c r="AB1028" s="23"/>
    </row>
    <row r="1029" spans="1:28" ht="15" hidden="1" customHeight="1" x14ac:dyDescent="0.25">
      <c r="A1029" s="56"/>
      <c r="B1029" s="52"/>
      <c r="C1029" s="52"/>
      <c r="D1029" s="50"/>
      <c r="E1029" s="6"/>
      <c r="F1029" s="6"/>
      <c r="G1029" s="35"/>
      <c r="H1029" s="6">
        <f t="shared" si="618"/>
        <v>0</v>
      </c>
      <c r="I1029" s="6"/>
      <c r="J1029" s="6">
        <f t="shared" si="619"/>
        <v>0</v>
      </c>
      <c r="K1029" s="35"/>
      <c r="L1029" s="23"/>
      <c r="M1029" s="23"/>
      <c r="N1029" s="12"/>
      <c r="O1029" s="12"/>
      <c r="P1029" s="35"/>
      <c r="Q1029" s="6">
        <f t="shared" si="620"/>
        <v>0</v>
      </c>
      <c r="R1029" s="6"/>
      <c r="S1029" s="6">
        <f t="shared" si="621"/>
        <v>0</v>
      </c>
      <c r="T1029" s="35"/>
      <c r="U1029" s="23"/>
      <c r="V1029" s="23"/>
      <c r="W1029" s="6"/>
      <c r="X1029" s="6"/>
      <c r="Y1029" s="6">
        <f t="shared" si="622"/>
        <v>0</v>
      </c>
      <c r="Z1029" s="35"/>
      <c r="AA1029" s="23"/>
      <c r="AB1029" s="23"/>
    </row>
    <row r="1030" spans="1:28" ht="15" hidden="1" customHeight="1" x14ac:dyDescent="0.25">
      <c r="A1030" s="56"/>
      <c r="B1030" s="52"/>
      <c r="C1030" s="52" t="s">
        <v>657</v>
      </c>
      <c r="D1030" s="49"/>
      <c r="E1030" s="6"/>
      <c r="F1030" s="6"/>
      <c r="G1030" s="12"/>
      <c r="H1030" s="6">
        <f t="shared" si="618"/>
        <v>0</v>
      </c>
      <c r="I1030" s="6"/>
      <c r="J1030" s="6">
        <f t="shared" si="619"/>
        <v>0</v>
      </c>
      <c r="K1030" s="12"/>
      <c r="L1030" s="24"/>
      <c r="M1030" s="24"/>
      <c r="N1030" s="12"/>
      <c r="O1030" s="12"/>
      <c r="P1030" s="12"/>
      <c r="Q1030" s="6">
        <f t="shared" si="620"/>
        <v>0</v>
      </c>
      <c r="R1030" s="6"/>
      <c r="S1030" s="6">
        <f t="shared" si="621"/>
        <v>0</v>
      </c>
      <c r="T1030" s="12"/>
      <c r="U1030" s="24"/>
      <c r="V1030" s="24"/>
      <c r="W1030" s="6"/>
      <c r="X1030" s="6"/>
      <c r="Y1030" s="6">
        <f t="shared" si="622"/>
        <v>0</v>
      </c>
      <c r="Z1030" s="12"/>
      <c r="AA1030" s="24"/>
      <c r="AB1030" s="24"/>
    </row>
    <row r="1031" spans="1:28" ht="15" hidden="1" customHeight="1" x14ac:dyDescent="0.25">
      <c r="A1031" s="56"/>
      <c r="B1031" s="52"/>
      <c r="C1031" s="52"/>
      <c r="D1031" s="50"/>
      <c r="E1031" s="6"/>
      <c r="F1031" s="6"/>
      <c r="G1031" s="12"/>
      <c r="H1031" s="6">
        <f t="shared" si="618"/>
        <v>0</v>
      </c>
      <c r="I1031" s="6"/>
      <c r="J1031" s="6">
        <f t="shared" si="619"/>
        <v>0</v>
      </c>
      <c r="K1031" s="12"/>
      <c r="L1031" s="24"/>
      <c r="M1031" s="24"/>
      <c r="N1031" s="12"/>
      <c r="O1031" s="12"/>
      <c r="P1031" s="12"/>
      <c r="Q1031" s="6">
        <f t="shared" si="620"/>
        <v>0</v>
      </c>
      <c r="R1031" s="6"/>
      <c r="S1031" s="6">
        <f t="shared" si="621"/>
        <v>0</v>
      </c>
      <c r="T1031" s="12"/>
      <c r="U1031" s="24"/>
      <c r="V1031" s="24"/>
      <c r="W1031" s="6"/>
      <c r="X1031" s="6"/>
      <c r="Y1031" s="6">
        <f t="shared" si="622"/>
        <v>0</v>
      </c>
      <c r="Z1031" s="12"/>
      <c r="AA1031" s="24"/>
      <c r="AB1031" s="24"/>
    </row>
    <row r="1032" spans="1:28" ht="15" hidden="1" customHeight="1" x14ac:dyDescent="0.25">
      <c r="A1032" s="56"/>
      <c r="B1032" s="54" t="s">
        <v>658</v>
      </c>
      <c r="C1032" s="54"/>
      <c r="D1032" s="54"/>
      <c r="E1032" s="6">
        <f>IF(G1032=0,0,(E1034*G1034+E1036*G1036+E1038*G1038)/G1032)</f>
        <v>0</v>
      </c>
      <c r="F1032" s="6">
        <f>IF(G1032=0,0,(F1034*G1034+F1036*G1036+F1038*G1038)/G1032)</f>
        <v>0</v>
      </c>
      <c r="G1032" s="11">
        <f>G1034+G1036+G1038</f>
        <v>0</v>
      </c>
      <c r="H1032" s="10">
        <f>IF(K1032=0,0,(H1034*K1034+H1036*K1036+H1038*K1038)/K1032)</f>
        <v>0</v>
      </c>
      <c r="I1032" s="10"/>
      <c r="J1032" s="10">
        <f>IF(K1032=0,0,(J1034*K1034+J1036*K1036+J1038*K1038)/K1032)</f>
        <v>0</v>
      </c>
      <c r="K1032" s="11">
        <f>K1034+K1036+K1038</f>
        <v>0</v>
      </c>
      <c r="L1032" s="22"/>
      <c r="M1032" s="22"/>
      <c r="N1032" s="10">
        <f>IF(P1032=0,0,(N1034*P1034+N1036*P1036+N1038*P1038)/P1032)</f>
        <v>0</v>
      </c>
      <c r="O1032" s="10">
        <f>IF(P1032=0,0,(O1034*P1034+O1036*P1036+O1038*P1038)/P1032)</f>
        <v>0</v>
      </c>
      <c r="P1032" s="11">
        <f>P1034+P1036+P1038</f>
        <v>0</v>
      </c>
      <c r="Q1032" s="6">
        <f>IF(T1032=0,0,(Q1034*T1034+Q1036*T1036+Q1038*T1038)/T1032)</f>
        <v>0</v>
      </c>
      <c r="R1032" s="6"/>
      <c r="S1032" s="6">
        <f>IF(T1032=0,0,(S1034*T1034+S1036*T1036+S1038*T1038)/T1032)</f>
        <v>0</v>
      </c>
      <c r="T1032" s="11">
        <f>T1034+T1036+T1038</f>
        <v>0</v>
      </c>
      <c r="U1032" s="22"/>
      <c r="V1032" s="22"/>
      <c r="W1032" s="6"/>
      <c r="X1032" s="6"/>
      <c r="Y1032" s="6">
        <f>IF(Z1032=0,0,(Y1034*Z1034+Y1036*Z1036+Y1038*Z1038)/Z1032)</f>
        <v>0</v>
      </c>
      <c r="Z1032" s="11">
        <f>Z1034+Z1036+Z1038</f>
        <v>0</v>
      </c>
      <c r="AA1032" s="22"/>
      <c r="AB1032" s="22"/>
    </row>
    <row r="1033" spans="1:28" ht="15" hidden="1" customHeight="1" x14ac:dyDescent="0.25">
      <c r="A1033" s="56"/>
      <c r="B1033" s="54"/>
      <c r="C1033" s="54"/>
      <c r="D1033" s="54"/>
      <c r="E1033" s="6">
        <f>IF(G1033=0,0,(E1035*G1035+E1037*G1037+E1039*G1039)/G1033)</f>
        <v>0</v>
      </c>
      <c r="F1033" s="6">
        <f>IF(G1033=0,0,(F1035*G1035+F1037*G1037+F1039*G1039)/G1033)</f>
        <v>0</v>
      </c>
      <c r="G1033" s="11">
        <f>G1035+G1037+G1039</f>
        <v>0</v>
      </c>
      <c r="H1033" s="10">
        <f>IF(K1033=0,0,(H1035*K1035+H1037*K1037+H1039*K1039)/K1033)</f>
        <v>0</v>
      </c>
      <c r="I1033" s="10"/>
      <c r="J1033" s="10">
        <f>IF(K1033=0,0,(J1035*K1035+J1037*K1037+J1039*K1039)/K1033)</f>
        <v>0</v>
      </c>
      <c r="K1033" s="11">
        <f>K1035+K1037+K1039</f>
        <v>0</v>
      </c>
      <c r="L1033" s="22"/>
      <c r="M1033" s="22"/>
      <c r="N1033" s="10">
        <f>IF(P1033=0,0,(N1035*P1035+N1037*P1037+N1039*P1039)/P1033)</f>
        <v>0</v>
      </c>
      <c r="O1033" s="10">
        <f>IF(P1033=0,0,(O1035*P1035+O1037*P1037+O1039*P1039)/P1033)</f>
        <v>0</v>
      </c>
      <c r="P1033" s="11">
        <f>P1035+P1037+P1039</f>
        <v>0</v>
      </c>
      <c r="Q1033" s="6">
        <f>IF(T1033=0,0,(Q1035*T1035+Q1037*T1037+Q1039*T1039)/T1033)</f>
        <v>0</v>
      </c>
      <c r="R1033" s="6"/>
      <c r="S1033" s="6">
        <f>IF(T1033=0,0,(S1035*T1035+S1037*T1037+S1039*T1039)/T1033)</f>
        <v>0</v>
      </c>
      <c r="T1033" s="11">
        <f>T1035+T1037+T1039</f>
        <v>0</v>
      </c>
      <c r="U1033" s="22"/>
      <c r="V1033" s="22"/>
      <c r="W1033" s="6"/>
      <c r="X1033" s="6"/>
      <c r="Y1033" s="6">
        <f>IF(Z1033=0,0,(Y1035*Z1035+Y1037*Z1037+Y1039*Z1039)/Z1033)</f>
        <v>0</v>
      </c>
      <c r="Z1033" s="11">
        <f>Z1035+Z1037+Z1039</f>
        <v>0</v>
      </c>
      <c r="AA1033" s="22"/>
      <c r="AB1033" s="22"/>
    </row>
    <row r="1034" spans="1:28" ht="15" hidden="1" customHeight="1" x14ac:dyDescent="0.25">
      <c r="A1034" s="56"/>
      <c r="B1034" s="52" t="s">
        <v>659</v>
      </c>
      <c r="C1034" s="52" t="s">
        <v>660</v>
      </c>
      <c r="D1034" s="49"/>
      <c r="E1034" s="6"/>
      <c r="F1034" s="6"/>
      <c r="G1034" s="35"/>
      <c r="H1034" s="6">
        <f t="shared" ref="H1034:H1039" si="623">E1034</f>
        <v>0</v>
      </c>
      <c r="I1034" s="6"/>
      <c r="J1034" s="6">
        <f t="shared" ref="J1034:J1039" si="624">F1034</f>
        <v>0</v>
      </c>
      <c r="K1034" s="35"/>
      <c r="L1034" s="23"/>
      <c r="M1034" s="23"/>
      <c r="N1034" s="12"/>
      <c r="O1034" s="12"/>
      <c r="P1034" s="35"/>
      <c r="Q1034" s="6">
        <f t="shared" ref="Q1034:Q1039" si="625">N1034</f>
        <v>0</v>
      </c>
      <c r="R1034" s="6"/>
      <c r="S1034" s="6">
        <f t="shared" ref="S1034:S1039" si="626">O1034</f>
        <v>0</v>
      </c>
      <c r="T1034" s="35"/>
      <c r="U1034" s="23"/>
      <c r="V1034" s="23"/>
      <c r="W1034" s="6"/>
      <c r="X1034" s="6"/>
      <c r="Y1034" s="6">
        <f t="shared" ref="Y1034:Y1039" si="627">T1034</f>
        <v>0</v>
      </c>
      <c r="Z1034" s="35"/>
      <c r="AA1034" s="23"/>
      <c r="AB1034" s="23"/>
    </row>
    <row r="1035" spans="1:28" ht="15" hidden="1" customHeight="1" x14ac:dyDescent="0.25">
      <c r="A1035" s="56"/>
      <c r="B1035" s="52"/>
      <c r="C1035" s="52"/>
      <c r="D1035" s="50"/>
      <c r="E1035" s="6"/>
      <c r="F1035" s="6"/>
      <c r="G1035" s="35"/>
      <c r="H1035" s="6">
        <f t="shared" si="623"/>
        <v>0</v>
      </c>
      <c r="I1035" s="6"/>
      <c r="J1035" s="6">
        <f t="shared" si="624"/>
        <v>0</v>
      </c>
      <c r="K1035" s="35"/>
      <c r="L1035" s="23"/>
      <c r="M1035" s="23"/>
      <c r="N1035" s="12"/>
      <c r="O1035" s="12"/>
      <c r="P1035" s="35"/>
      <c r="Q1035" s="6">
        <f t="shared" si="625"/>
        <v>0</v>
      </c>
      <c r="R1035" s="6"/>
      <c r="S1035" s="6">
        <f t="shared" si="626"/>
        <v>0</v>
      </c>
      <c r="T1035" s="35"/>
      <c r="U1035" s="23"/>
      <c r="V1035" s="23"/>
      <c r="W1035" s="6"/>
      <c r="X1035" s="6"/>
      <c r="Y1035" s="6">
        <f t="shared" si="627"/>
        <v>0</v>
      </c>
      <c r="Z1035" s="35"/>
      <c r="AA1035" s="23"/>
      <c r="AB1035" s="23"/>
    </row>
    <row r="1036" spans="1:28" ht="15" hidden="1" customHeight="1" x14ac:dyDescent="0.25">
      <c r="A1036" s="56"/>
      <c r="B1036" s="52"/>
      <c r="C1036" s="52" t="s">
        <v>661</v>
      </c>
      <c r="D1036" s="49"/>
      <c r="E1036" s="6"/>
      <c r="F1036" s="6"/>
      <c r="G1036" s="35"/>
      <c r="H1036" s="6">
        <f t="shared" si="623"/>
        <v>0</v>
      </c>
      <c r="I1036" s="6"/>
      <c r="J1036" s="6">
        <f t="shared" si="624"/>
        <v>0</v>
      </c>
      <c r="K1036" s="35"/>
      <c r="L1036" s="23"/>
      <c r="M1036" s="23"/>
      <c r="N1036" s="12"/>
      <c r="O1036" s="12"/>
      <c r="P1036" s="35"/>
      <c r="Q1036" s="6">
        <f t="shared" si="625"/>
        <v>0</v>
      </c>
      <c r="R1036" s="6"/>
      <c r="S1036" s="6">
        <f t="shared" si="626"/>
        <v>0</v>
      </c>
      <c r="T1036" s="35"/>
      <c r="U1036" s="23"/>
      <c r="V1036" s="23"/>
      <c r="W1036" s="6"/>
      <c r="X1036" s="6"/>
      <c r="Y1036" s="6">
        <f t="shared" si="627"/>
        <v>0</v>
      </c>
      <c r="Z1036" s="35"/>
      <c r="AA1036" s="23"/>
      <c r="AB1036" s="23"/>
    </row>
    <row r="1037" spans="1:28" ht="15" hidden="1" customHeight="1" x14ac:dyDescent="0.25">
      <c r="A1037" s="56"/>
      <c r="B1037" s="52"/>
      <c r="C1037" s="52"/>
      <c r="D1037" s="50"/>
      <c r="E1037" s="6"/>
      <c r="F1037" s="6"/>
      <c r="G1037" s="35"/>
      <c r="H1037" s="6">
        <f t="shared" si="623"/>
        <v>0</v>
      </c>
      <c r="I1037" s="6"/>
      <c r="J1037" s="6">
        <f t="shared" si="624"/>
        <v>0</v>
      </c>
      <c r="K1037" s="35"/>
      <c r="L1037" s="23"/>
      <c r="M1037" s="23"/>
      <c r="N1037" s="12"/>
      <c r="O1037" s="12"/>
      <c r="P1037" s="35"/>
      <c r="Q1037" s="6">
        <f t="shared" si="625"/>
        <v>0</v>
      </c>
      <c r="R1037" s="6"/>
      <c r="S1037" s="6">
        <f t="shared" si="626"/>
        <v>0</v>
      </c>
      <c r="T1037" s="35"/>
      <c r="U1037" s="23"/>
      <c r="V1037" s="23"/>
      <c r="W1037" s="6"/>
      <c r="X1037" s="6"/>
      <c r="Y1037" s="6">
        <f t="shared" si="627"/>
        <v>0</v>
      </c>
      <c r="Z1037" s="35"/>
      <c r="AA1037" s="23"/>
      <c r="AB1037" s="23"/>
    </row>
    <row r="1038" spans="1:28" ht="15" hidden="1" customHeight="1" x14ac:dyDescent="0.25">
      <c r="A1038" s="56"/>
      <c r="B1038" s="52"/>
      <c r="C1038" s="52" t="s">
        <v>662</v>
      </c>
      <c r="D1038" s="49"/>
      <c r="E1038" s="6"/>
      <c r="F1038" s="6"/>
      <c r="G1038" s="12"/>
      <c r="H1038" s="6">
        <f t="shared" si="623"/>
        <v>0</v>
      </c>
      <c r="I1038" s="6"/>
      <c r="J1038" s="6">
        <f t="shared" si="624"/>
        <v>0</v>
      </c>
      <c r="K1038" s="12"/>
      <c r="L1038" s="24"/>
      <c r="M1038" s="24"/>
      <c r="N1038" s="12"/>
      <c r="O1038" s="12"/>
      <c r="P1038" s="12"/>
      <c r="Q1038" s="6">
        <f t="shared" si="625"/>
        <v>0</v>
      </c>
      <c r="R1038" s="6"/>
      <c r="S1038" s="6">
        <f t="shared" si="626"/>
        <v>0</v>
      </c>
      <c r="T1038" s="12"/>
      <c r="U1038" s="24"/>
      <c r="V1038" s="24"/>
      <c r="W1038" s="6"/>
      <c r="X1038" s="6"/>
      <c r="Y1038" s="6">
        <f t="shared" si="627"/>
        <v>0</v>
      </c>
      <c r="Z1038" s="12"/>
      <c r="AA1038" s="24"/>
      <c r="AB1038" s="24"/>
    </row>
    <row r="1039" spans="1:28" ht="15" hidden="1" customHeight="1" x14ac:dyDescent="0.25">
      <c r="A1039" s="56"/>
      <c r="B1039" s="52"/>
      <c r="C1039" s="52"/>
      <c r="D1039" s="50"/>
      <c r="E1039" s="6"/>
      <c r="F1039" s="6"/>
      <c r="G1039" s="12"/>
      <c r="H1039" s="6">
        <f t="shared" si="623"/>
        <v>0</v>
      </c>
      <c r="I1039" s="6"/>
      <c r="J1039" s="6">
        <f t="shared" si="624"/>
        <v>0</v>
      </c>
      <c r="K1039" s="12"/>
      <c r="L1039" s="24"/>
      <c r="M1039" s="24"/>
      <c r="N1039" s="12"/>
      <c r="O1039" s="12"/>
      <c r="P1039" s="12"/>
      <c r="Q1039" s="6">
        <f t="shared" si="625"/>
        <v>0</v>
      </c>
      <c r="R1039" s="6"/>
      <c r="S1039" s="6">
        <f t="shared" si="626"/>
        <v>0</v>
      </c>
      <c r="T1039" s="12"/>
      <c r="U1039" s="24"/>
      <c r="V1039" s="24"/>
      <c r="W1039" s="6"/>
      <c r="X1039" s="6"/>
      <c r="Y1039" s="6">
        <f t="shared" si="627"/>
        <v>0</v>
      </c>
      <c r="Z1039" s="12"/>
      <c r="AA1039" s="24"/>
      <c r="AB1039" s="24"/>
    </row>
    <row r="1040" spans="1:28" ht="15" hidden="1" customHeight="1" x14ac:dyDescent="0.25">
      <c r="A1040" s="56"/>
      <c r="B1040" s="54" t="s">
        <v>663</v>
      </c>
      <c r="C1040" s="54"/>
      <c r="D1040" s="54"/>
      <c r="E1040" s="6">
        <f>IF(G1040=0,0,(E1042*G1042+E1044*G1044+E1046*G1046)/G1040)</f>
        <v>0</v>
      </c>
      <c r="F1040" s="6">
        <f>IF(G1040=0,0,(F1042*G1042+F1044*G1044+F1046*G1046)/G1040)</f>
        <v>0</v>
      </c>
      <c r="G1040" s="11">
        <f>G1042+G1044+G1046</f>
        <v>0</v>
      </c>
      <c r="H1040" s="10">
        <f>IF(K1040=0,0,(H1042*K1042+H1044*K1044+H1046*K1046)/K1040)</f>
        <v>0</v>
      </c>
      <c r="I1040" s="10"/>
      <c r="J1040" s="10">
        <f>IF(K1040=0,0,(J1042*K1042+J1044*K1044+J1046*K1046)/K1040)</f>
        <v>0</v>
      </c>
      <c r="K1040" s="11">
        <f>K1042+K1044+K1046</f>
        <v>0</v>
      </c>
      <c r="L1040" s="22"/>
      <c r="M1040" s="22"/>
      <c r="N1040" s="10">
        <f>IF(P1040=0,0,(N1042*P1042+N1044*P1044+N1046*P1046)/P1040)</f>
        <v>0</v>
      </c>
      <c r="O1040" s="10">
        <f>IF(P1040=0,0,(O1042*P1042+O1044*P1044+O1046*P1046)/P1040)</f>
        <v>0</v>
      </c>
      <c r="P1040" s="11">
        <f>P1042+P1044+P1046</f>
        <v>0</v>
      </c>
      <c r="Q1040" s="6">
        <f>IF(T1040=0,0,(Q1042*T1042+Q1044*T1044+Q1046*T1046)/T1040)</f>
        <v>0</v>
      </c>
      <c r="R1040" s="6"/>
      <c r="S1040" s="6">
        <f>IF(T1040=0,0,(S1042*T1042+S1044*T1044+S1046*T1046)/T1040)</f>
        <v>0</v>
      </c>
      <c r="T1040" s="11">
        <f>T1042+T1044+T1046</f>
        <v>0</v>
      </c>
      <c r="U1040" s="22"/>
      <c r="V1040" s="22"/>
      <c r="W1040" s="6"/>
      <c r="X1040" s="6"/>
      <c r="Y1040" s="6">
        <f>IF(Z1040=0,0,(Y1042*Z1042+Y1044*Z1044+Y1046*Z1046)/Z1040)</f>
        <v>0</v>
      </c>
      <c r="Z1040" s="11">
        <f>Z1042+Z1044+Z1046</f>
        <v>0</v>
      </c>
      <c r="AA1040" s="22"/>
      <c r="AB1040" s="22"/>
    </row>
    <row r="1041" spans="1:28" ht="15" hidden="1" customHeight="1" x14ac:dyDescent="0.25">
      <c r="A1041" s="56"/>
      <c r="B1041" s="54"/>
      <c r="C1041" s="54"/>
      <c r="D1041" s="54"/>
      <c r="E1041" s="6">
        <f>IF(G1041=0,0,(E1043*G1043+E1045*G1045+E1047*G1047)/G1041)</f>
        <v>0</v>
      </c>
      <c r="F1041" s="6">
        <f>IF(G1041=0,0,(F1043*G1043+F1045*G1045+F1047*G1047)/G1041)</f>
        <v>0</v>
      </c>
      <c r="G1041" s="11">
        <f>G1043+G1045+G1047</f>
        <v>0</v>
      </c>
      <c r="H1041" s="10">
        <f>IF(K1041=0,0,(H1043*K1043+H1045*K1045+H1047*K1047)/K1041)</f>
        <v>0</v>
      </c>
      <c r="I1041" s="10"/>
      <c r="J1041" s="10">
        <f>IF(K1041=0,0,(J1043*K1043+J1045*K1045+J1047*K1047)/K1041)</f>
        <v>0</v>
      </c>
      <c r="K1041" s="11">
        <f>K1043+K1045+K1047</f>
        <v>0</v>
      </c>
      <c r="L1041" s="22"/>
      <c r="M1041" s="22"/>
      <c r="N1041" s="10">
        <f>IF(P1041=0,0,(N1043*P1043+N1045*P1045+N1047*P1047)/P1041)</f>
        <v>0</v>
      </c>
      <c r="O1041" s="10">
        <f>IF(P1041=0,0,(O1043*P1043+O1045*P1045+O1047*P1047)/P1041)</f>
        <v>0</v>
      </c>
      <c r="P1041" s="11">
        <f>P1043+P1045+P1047</f>
        <v>0</v>
      </c>
      <c r="Q1041" s="6">
        <f>IF(T1041=0,0,(Q1043*T1043+Q1045*T1045+Q1047*T1047)/T1041)</f>
        <v>0</v>
      </c>
      <c r="R1041" s="6"/>
      <c r="S1041" s="6">
        <f>IF(T1041=0,0,(S1043*T1043+S1045*T1045+S1047*T1047)/T1041)</f>
        <v>0</v>
      </c>
      <c r="T1041" s="11">
        <f>T1043+T1045+T1047</f>
        <v>0</v>
      </c>
      <c r="U1041" s="22"/>
      <c r="V1041" s="22"/>
      <c r="W1041" s="6"/>
      <c r="X1041" s="6"/>
      <c r="Y1041" s="6">
        <f>IF(Z1041=0,0,(Y1043*Z1043+Y1045*Z1045+Y1047*Z1047)/Z1041)</f>
        <v>0</v>
      </c>
      <c r="Z1041" s="11">
        <f>Z1043+Z1045+Z1047</f>
        <v>0</v>
      </c>
      <c r="AA1041" s="22"/>
      <c r="AB1041" s="22"/>
    </row>
    <row r="1042" spans="1:28" ht="15" hidden="1" customHeight="1" x14ac:dyDescent="0.25">
      <c r="A1042" s="56"/>
      <c r="B1042" s="52" t="s">
        <v>664</v>
      </c>
      <c r="C1042" s="52" t="s">
        <v>665</v>
      </c>
      <c r="D1042" s="49"/>
      <c r="E1042" s="6"/>
      <c r="F1042" s="6"/>
      <c r="G1042" s="35"/>
      <c r="H1042" s="6">
        <f t="shared" ref="H1042:H1047" si="628">E1042</f>
        <v>0</v>
      </c>
      <c r="I1042" s="6"/>
      <c r="J1042" s="6">
        <f t="shared" ref="J1042:J1047" si="629">F1042</f>
        <v>0</v>
      </c>
      <c r="K1042" s="35"/>
      <c r="L1042" s="23"/>
      <c r="M1042" s="23"/>
      <c r="N1042" s="12"/>
      <c r="O1042" s="12"/>
      <c r="P1042" s="35"/>
      <c r="Q1042" s="6">
        <f t="shared" ref="Q1042:Q1047" si="630">N1042</f>
        <v>0</v>
      </c>
      <c r="R1042" s="6"/>
      <c r="S1042" s="6">
        <f t="shared" ref="S1042:S1047" si="631">O1042</f>
        <v>0</v>
      </c>
      <c r="T1042" s="35"/>
      <c r="U1042" s="23"/>
      <c r="V1042" s="23"/>
      <c r="W1042" s="6"/>
      <c r="X1042" s="6"/>
      <c r="Y1042" s="6">
        <f t="shared" ref="Y1042:Y1047" si="632">T1042</f>
        <v>0</v>
      </c>
      <c r="Z1042" s="35"/>
      <c r="AA1042" s="23"/>
      <c r="AB1042" s="23"/>
    </row>
    <row r="1043" spans="1:28" ht="15" hidden="1" customHeight="1" x14ac:dyDescent="0.25">
      <c r="A1043" s="56"/>
      <c r="B1043" s="52"/>
      <c r="C1043" s="52"/>
      <c r="D1043" s="50"/>
      <c r="E1043" s="6"/>
      <c r="F1043" s="6"/>
      <c r="G1043" s="35"/>
      <c r="H1043" s="6">
        <f t="shared" si="628"/>
        <v>0</v>
      </c>
      <c r="I1043" s="6"/>
      <c r="J1043" s="6">
        <f t="shared" si="629"/>
        <v>0</v>
      </c>
      <c r="K1043" s="35"/>
      <c r="L1043" s="23"/>
      <c r="M1043" s="23"/>
      <c r="N1043" s="12"/>
      <c r="O1043" s="12"/>
      <c r="P1043" s="35"/>
      <c r="Q1043" s="6">
        <f t="shared" si="630"/>
        <v>0</v>
      </c>
      <c r="R1043" s="6"/>
      <c r="S1043" s="6">
        <f t="shared" si="631"/>
        <v>0</v>
      </c>
      <c r="T1043" s="35"/>
      <c r="U1043" s="23"/>
      <c r="V1043" s="23"/>
      <c r="W1043" s="6"/>
      <c r="X1043" s="6"/>
      <c r="Y1043" s="6">
        <f t="shared" si="632"/>
        <v>0</v>
      </c>
      <c r="Z1043" s="35"/>
      <c r="AA1043" s="23"/>
      <c r="AB1043" s="23"/>
    </row>
    <row r="1044" spans="1:28" ht="15" hidden="1" customHeight="1" x14ac:dyDescent="0.25">
      <c r="A1044" s="56"/>
      <c r="B1044" s="52"/>
      <c r="C1044" s="52" t="s">
        <v>666</v>
      </c>
      <c r="D1044" s="49"/>
      <c r="E1044" s="6"/>
      <c r="F1044" s="6"/>
      <c r="G1044" s="35"/>
      <c r="H1044" s="6">
        <f t="shared" si="628"/>
        <v>0</v>
      </c>
      <c r="I1044" s="6"/>
      <c r="J1044" s="6">
        <f t="shared" si="629"/>
        <v>0</v>
      </c>
      <c r="K1044" s="35"/>
      <c r="L1044" s="23"/>
      <c r="M1044" s="23"/>
      <c r="N1044" s="12"/>
      <c r="O1044" s="12"/>
      <c r="P1044" s="35"/>
      <c r="Q1044" s="6">
        <f t="shared" si="630"/>
        <v>0</v>
      </c>
      <c r="R1044" s="6"/>
      <c r="S1044" s="6">
        <f t="shared" si="631"/>
        <v>0</v>
      </c>
      <c r="T1044" s="35"/>
      <c r="U1044" s="23"/>
      <c r="V1044" s="23"/>
      <c r="W1044" s="6"/>
      <c r="X1044" s="6"/>
      <c r="Y1044" s="6">
        <f t="shared" si="632"/>
        <v>0</v>
      </c>
      <c r="Z1044" s="35"/>
      <c r="AA1044" s="23"/>
      <c r="AB1044" s="23"/>
    </row>
    <row r="1045" spans="1:28" ht="15" hidden="1" customHeight="1" x14ac:dyDescent="0.25">
      <c r="A1045" s="56"/>
      <c r="B1045" s="52"/>
      <c r="C1045" s="52"/>
      <c r="D1045" s="50"/>
      <c r="E1045" s="6"/>
      <c r="F1045" s="6"/>
      <c r="G1045" s="35"/>
      <c r="H1045" s="6">
        <f t="shared" si="628"/>
        <v>0</v>
      </c>
      <c r="I1045" s="6"/>
      <c r="J1045" s="6">
        <f t="shared" si="629"/>
        <v>0</v>
      </c>
      <c r="K1045" s="35"/>
      <c r="L1045" s="23"/>
      <c r="M1045" s="23"/>
      <c r="N1045" s="12"/>
      <c r="O1045" s="12"/>
      <c r="P1045" s="35"/>
      <c r="Q1045" s="6">
        <f t="shared" si="630"/>
        <v>0</v>
      </c>
      <c r="R1045" s="6"/>
      <c r="S1045" s="6">
        <f t="shared" si="631"/>
        <v>0</v>
      </c>
      <c r="T1045" s="35"/>
      <c r="U1045" s="23"/>
      <c r="V1045" s="23"/>
      <c r="W1045" s="6"/>
      <c r="X1045" s="6"/>
      <c r="Y1045" s="6">
        <f t="shared" si="632"/>
        <v>0</v>
      </c>
      <c r="Z1045" s="35"/>
      <c r="AA1045" s="23"/>
      <c r="AB1045" s="23"/>
    </row>
    <row r="1046" spans="1:28" ht="15" hidden="1" customHeight="1" x14ac:dyDescent="0.25">
      <c r="A1046" s="56"/>
      <c r="B1046" s="52"/>
      <c r="C1046" s="52" t="s">
        <v>667</v>
      </c>
      <c r="D1046" s="49"/>
      <c r="E1046" s="6"/>
      <c r="F1046" s="6"/>
      <c r="G1046" s="12"/>
      <c r="H1046" s="6">
        <f t="shared" si="628"/>
        <v>0</v>
      </c>
      <c r="I1046" s="6"/>
      <c r="J1046" s="6">
        <f t="shared" si="629"/>
        <v>0</v>
      </c>
      <c r="K1046" s="12"/>
      <c r="L1046" s="24"/>
      <c r="M1046" s="24"/>
      <c r="N1046" s="12"/>
      <c r="O1046" s="12"/>
      <c r="P1046" s="12"/>
      <c r="Q1046" s="6">
        <f t="shared" si="630"/>
        <v>0</v>
      </c>
      <c r="R1046" s="6"/>
      <c r="S1046" s="6">
        <f t="shared" si="631"/>
        <v>0</v>
      </c>
      <c r="T1046" s="12"/>
      <c r="U1046" s="24"/>
      <c r="V1046" s="24"/>
      <c r="W1046" s="6"/>
      <c r="X1046" s="6"/>
      <c r="Y1046" s="6">
        <f t="shared" si="632"/>
        <v>0</v>
      </c>
      <c r="Z1046" s="12"/>
      <c r="AA1046" s="24"/>
      <c r="AB1046" s="24"/>
    </row>
    <row r="1047" spans="1:28" ht="15" hidden="1" customHeight="1" x14ac:dyDescent="0.25">
      <c r="A1047" s="56"/>
      <c r="B1047" s="52"/>
      <c r="C1047" s="52"/>
      <c r="D1047" s="50"/>
      <c r="E1047" s="6"/>
      <c r="F1047" s="6"/>
      <c r="G1047" s="12"/>
      <c r="H1047" s="6">
        <f t="shared" si="628"/>
        <v>0</v>
      </c>
      <c r="I1047" s="6"/>
      <c r="J1047" s="6">
        <f t="shared" si="629"/>
        <v>0</v>
      </c>
      <c r="K1047" s="12"/>
      <c r="L1047" s="24"/>
      <c r="M1047" s="24"/>
      <c r="N1047" s="12"/>
      <c r="O1047" s="12"/>
      <c r="P1047" s="12"/>
      <c r="Q1047" s="6">
        <f t="shared" si="630"/>
        <v>0</v>
      </c>
      <c r="R1047" s="6"/>
      <c r="S1047" s="6">
        <f t="shared" si="631"/>
        <v>0</v>
      </c>
      <c r="T1047" s="12"/>
      <c r="U1047" s="24"/>
      <c r="V1047" s="24"/>
      <c r="W1047" s="6"/>
      <c r="X1047" s="6"/>
      <c r="Y1047" s="6">
        <f t="shared" si="632"/>
        <v>0</v>
      </c>
      <c r="Z1047" s="12"/>
      <c r="AA1047" s="24"/>
      <c r="AB1047" s="24"/>
    </row>
    <row r="1048" spans="1:28" ht="15" hidden="1" customHeight="1" x14ac:dyDescent="0.25">
      <c r="A1048" s="56"/>
      <c r="B1048" s="54" t="s">
        <v>668</v>
      </c>
      <c r="C1048" s="54"/>
      <c r="D1048" s="54"/>
      <c r="E1048" s="6">
        <f>IF(G1048=0,0,(E1050*G1050+E1052*G1052+E1054*G1054)/G1048)</f>
        <v>0</v>
      </c>
      <c r="F1048" s="6">
        <f>IF(G1048=0,0,(F1050*G1050+F1052*G1052+F1054*G1054)/G1048)</f>
        <v>0</v>
      </c>
      <c r="G1048" s="11">
        <f>G1050+G1052+G1054</f>
        <v>0</v>
      </c>
      <c r="H1048" s="10">
        <f>IF(K1048=0,0,(H1050*K1050+H1052*K1052+H1054*K1054)/K1048)</f>
        <v>0</v>
      </c>
      <c r="I1048" s="10"/>
      <c r="J1048" s="10">
        <f>IF(K1048=0,0,(J1050*K1050+J1052*K1052+J1054*K1054)/K1048)</f>
        <v>0</v>
      </c>
      <c r="K1048" s="11">
        <f>K1050+K1052+K1054</f>
        <v>0</v>
      </c>
      <c r="L1048" s="22"/>
      <c r="M1048" s="22"/>
      <c r="N1048" s="10">
        <f>IF(P1048=0,0,(N1050*P1050+N1052*P1052+N1054*P1054)/P1048)</f>
        <v>0</v>
      </c>
      <c r="O1048" s="10">
        <f>IF(P1048=0,0,(O1050*P1050+O1052*P1052+O1054*P1054)/P1048)</f>
        <v>0</v>
      </c>
      <c r="P1048" s="11">
        <f>P1050+P1052+P1054</f>
        <v>0</v>
      </c>
      <c r="Q1048" s="6">
        <f>IF(T1048=0,0,(Q1050*T1050+Q1052*T1052+Q1054*T1054)/T1048)</f>
        <v>0</v>
      </c>
      <c r="R1048" s="6"/>
      <c r="S1048" s="6">
        <f>IF(T1048=0,0,(S1050*T1050+S1052*T1052+S1054*T1054)/T1048)</f>
        <v>0</v>
      </c>
      <c r="T1048" s="11">
        <f>T1050+T1052+T1054</f>
        <v>0</v>
      </c>
      <c r="U1048" s="22"/>
      <c r="V1048" s="22"/>
      <c r="W1048" s="6"/>
      <c r="X1048" s="6"/>
      <c r="Y1048" s="6">
        <f>IF(Z1048=0,0,(Y1050*Z1050+Y1052*Z1052+Y1054*Z1054)/Z1048)</f>
        <v>0</v>
      </c>
      <c r="Z1048" s="11">
        <f>Z1050+Z1052+Z1054</f>
        <v>0</v>
      </c>
      <c r="AA1048" s="22"/>
      <c r="AB1048" s="22"/>
    </row>
    <row r="1049" spans="1:28" ht="15" hidden="1" customHeight="1" x14ac:dyDescent="0.25">
      <c r="A1049" s="56"/>
      <c r="B1049" s="54"/>
      <c r="C1049" s="54"/>
      <c r="D1049" s="54"/>
      <c r="E1049" s="6">
        <f>IF(G1049=0,0,(E1051*G1051+E1053*G1053+E1055*G1055)/G1049)</f>
        <v>0</v>
      </c>
      <c r="F1049" s="6">
        <f>IF(G1049=0,0,(F1051*G1051+F1053*G1053+F1055*G1055)/G1049)</f>
        <v>0</v>
      </c>
      <c r="G1049" s="11">
        <f>G1051+G1053+G1055</f>
        <v>0</v>
      </c>
      <c r="H1049" s="10">
        <f>IF(K1049=0,0,(H1051*K1051+H1053*K1053+H1055*K1055)/K1049)</f>
        <v>0</v>
      </c>
      <c r="I1049" s="10"/>
      <c r="J1049" s="10">
        <f>IF(K1049=0,0,(J1051*K1051+J1053*K1053+J1055*K1055)/K1049)</f>
        <v>0</v>
      </c>
      <c r="K1049" s="11">
        <f>K1051+K1053+K1055</f>
        <v>0</v>
      </c>
      <c r="L1049" s="22"/>
      <c r="M1049" s="22"/>
      <c r="N1049" s="10">
        <f>IF(P1049=0,0,(N1051*P1051+N1053*P1053+N1055*P1055)/P1049)</f>
        <v>0</v>
      </c>
      <c r="O1049" s="10">
        <f>IF(P1049=0,0,(O1051*P1051+O1053*P1053+O1055*P1055)/P1049)</f>
        <v>0</v>
      </c>
      <c r="P1049" s="11">
        <f>P1051+P1053+P1055</f>
        <v>0</v>
      </c>
      <c r="Q1049" s="6">
        <f>IF(T1049=0,0,(Q1051*T1051+Q1053*T1053+Q1055*T1055)/T1049)</f>
        <v>0</v>
      </c>
      <c r="R1049" s="6"/>
      <c r="S1049" s="6">
        <f>IF(T1049=0,0,(S1051*T1051+S1053*T1053+S1055*T1055)/T1049)</f>
        <v>0</v>
      </c>
      <c r="T1049" s="11">
        <f>T1051+T1053+T1055</f>
        <v>0</v>
      </c>
      <c r="U1049" s="22"/>
      <c r="V1049" s="22"/>
      <c r="W1049" s="6"/>
      <c r="X1049" s="6"/>
      <c r="Y1049" s="6">
        <f>IF(Z1049=0,0,(Y1051*Z1051+Y1053*Z1053+Y1055*Z1055)/Z1049)</f>
        <v>0</v>
      </c>
      <c r="Z1049" s="11">
        <f>Z1051+Z1053+Z1055</f>
        <v>0</v>
      </c>
      <c r="AA1049" s="22"/>
      <c r="AB1049" s="22"/>
    </row>
    <row r="1050" spans="1:28" ht="15" hidden="1" customHeight="1" x14ac:dyDescent="0.25">
      <c r="A1050" s="56"/>
      <c r="B1050" s="52" t="s">
        <v>669</v>
      </c>
      <c r="C1050" s="52" t="s">
        <v>670</v>
      </c>
      <c r="D1050" s="49"/>
      <c r="E1050" s="6"/>
      <c r="F1050" s="6"/>
      <c r="G1050" s="35"/>
      <c r="H1050" s="6">
        <f t="shared" ref="H1050:H1055" si="633">E1050</f>
        <v>0</v>
      </c>
      <c r="I1050" s="6"/>
      <c r="J1050" s="6">
        <f t="shared" ref="J1050:J1055" si="634">F1050</f>
        <v>0</v>
      </c>
      <c r="K1050" s="35"/>
      <c r="L1050" s="23"/>
      <c r="M1050" s="23"/>
      <c r="N1050" s="12"/>
      <c r="O1050" s="12"/>
      <c r="P1050" s="35"/>
      <c r="Q1050" s="6">
        <f t="shared" ref="Q1050:Q1055" si="635">N1050</f>
        <v>0</v>
      </c>
      <c r="R1050" s="6"/>
      <c r="S1050" s="6">
        <f t="shared" ref="S1050:S1055" si="636">O1050</f>
        <v>0</v>
      </c>
      <c r="T1050" s="35"/>
      <c r="U1050" s="23"/>
      <c r="V1050" s="23"/>
      <c r="W1050" s="6"/>
      <c r="X1050" s="6"/>
      <c r="Y1050" s="6">
        <f t="shared" ref="Y1050:Y1055" si="637">T1050</f>
        <v>0</v>
      </c>
      <c r="Z1050" s="35"/>
      <c r="AA1050" s="23"/>
      <c r="AB1050" s="23"/>
    </row>
    <row r="1051" spans="1:28" ht="15" hidden="1" customHeight="1" x14ac:dyDescent="0.25">
      <c r="A1051" s="56"/>
      <c r="B1051" s="52"/>
      <c r="C1051" s="52"/>
      <c r="D1051" s="50"/>
      <c r="E1051" s="6"/>
      <c r="F1051" s="6"/>
      <c r="G1051" s="35"/>
      <c r="H1051" s="6">
        <f t="shared" si="633"/>
        <v>0</v>
      </c>
      <c r="I1051" s="6"/>
      <c r="J1051" s="6">
        <f t="shared" si="634"/>
        <v>0</v>
      </c>
      <c r="K1051" s="35"/>
      <c r="L1051" s="23"/>
      <c r="M1051" s="23"/>
      <c r="N1051" s="12"/>
      <c r="O1051" s="12"/>
      <c r="P1051" s="35"/>
      <c r="Q1051" s="6">
        <f t="shared" si="635"/>
        <v>0</v>
      </c>
      <c r="R1051" s="6"/>
      <c r="S1051" s="6">
        <f t="shared" si="636"/>
        <v>0</v>
      </c>
      <c r="T1051" s="35"/>
      <c r="U1051" s="23"/>
      <c r="V1051" s="23"/>
      <c r="W1051" s="6"/>
      <c r="X1051" s="6"/>
      <c r="Y1051" s="6">
        <f t="shared" si="637"/>
        <v>0</v>
      </c>
      <c r="Z1051" s="35"/>
      <c r="AA1051" s="23"/>
      <c r="AB1051" s="23"/>
    </row>
    <row r="1052" spans="1:28" ht="15" hidden="1" customHeight="1" x14ac:dyDescent="0.25">
      <c r="A1052" s="56"/>
      <c r="B1052" s="52"/>
      <c r="C1052" s="52" t="s">
        <v>671</v>
      </c>
      <c r="D1052" s="49"/>
      <c r="E1052" s="6"/>
      <c r="F1052" s="6"/>
      <c r="G1052" s="35"/>
      <c r="H1052" s="6">
        <f t="shared" si="633"/>
        <v>0</v>
      </c>
      <c r="I1052" s="6"/>
      <c r="J1052" s="6">
        <f t="shared" si="634"/>
        <v>0</v>
      </c>
      <c r="K1052" s="35"/>
      <c r="L1052" s="23"/>
      <c r="M1052" s="23"/>
      <c r="N1052" s="12"/>
      <c r="O1052" s="12"/>
      <c r="P1052" s="35"/>
      <c r="Q1052" s="6">
        <f t="shared" si="635"/>
        <v>0</v>
      </c>
      <c r="R1052" s="6"/>
      <c r="S1052" s="6">
        <f t="shared" si="636"/>
        <v>0</v>
      </c>
      <c r="T1052" s="35"/>
      <c r="U1052" s="23"/>
      <c r="V1052" s="23"/>
      <c r="W1052" s="6"/>
      <c r="X1052" s="6"/>
      <c r="Y1052" s="6">
        <f t="shared" si="637"/>
        <v>0</v>
      </c>
      <c r="Z1052" s="35"/>
      <c r="AA1052" s="23"/>
      <c r="AB1052" s="23"/>
    </row>
    <row r="1053" spans="1:28" ht="15" hidden="1" customHeight="1" x14ac:dyDescent="0.25">
      <c r="A1053" s="56"/>
      <c r="B1053" s="52"/>
      <c r="C1053" s="52"/>
      <c r="D1053" s="50"/>
      <c r="E1053" s="6"/>
      <c r="F1053" s="6"/>
      <c r="G1053" s="35"/>
      <c r="H1053" s="6">
        <f t="shared" si="633"/>
        <v>0</v>
      </c>
      <c r="I1053" s="6"/>
      <c r="J1053" s="6">
        <f t="shared" si="634"/>
        <v>0</v>
      </c>
      <c r="K1053" s="35"/>
      <c r="L1053" s="23"/>
      <c r="M1053" s="23"/>
      <c r="N1053" s="12"/>
      <c r="O1053" s="12"/>
      <c r="P1053" s="35"/>
      <c r="Q1053" s="6">
        <f t="shared" si="635"/>
        <v>0</v>
      </c>
      <c r="R1053" s="6"/>
      <c r="S1053" s="6">
        <f t="shared" si="636"/>
        <v>0</v>
      </c>
      <c r="T1053" s="35"/>
      <c r="U1053" s="23"/>
      <c r="V1053" s="23"/>
      <c r="W1053" s="6"/>
      <c r="X1053" s="6"/>
      <c r="Y1053" s="6">
        <f t="shared" si="637"/>
        <v>0</v>
      </c>
      <c r="Z1053" s="35"/>
      <c r="AA1053" s="23"/>
      <c r="AB1053" s="23"/>
    </row>
    <row r="1054" spans="1:28" ht="15" hidden="1" customHeight="1" x14ac:dyDescent="0.25">
      <c r="A1054" s="56"/>
      <c r="B1054" s="52"/>
      <c r="C1054" s="52" t="s">
        <v>672</v>
      </c>
      <c r="D1054" s="49"/>
      <c r="E1054" s="6"/>
      <c r="F1054" s="6"/>
      <c r="G1054" s="12"/>
      <c r="H1054" s="6">
        <f t="shared" si="633"/>
        <v>0</v>
      </c>
      <c r="I1054" s="6"/>
      <c r="J1054" s="6">
        <f t="shared" si="634"/>
        <v>0</v>
      </c>
      <c r="K1054" s="12"/>
      <c r="L1054" s="24"/>
      <c r="M1054" s="24"/>
      <c r="N1054" s="12"/>
      <c r="O1054" s="12"/>
      <c r="P1054" s="12"/>
      <c r="Q1054" s="6">
        <f t="shared" si="635"/>
        <v>0</v>
      </c>
      <c r="R1054" s="6"/>
      <c r="S1054" s="6">
        <f t="shared" si="636"/>
        <v>0</v>
      </c>
      <c r="T1054" s="12"/>
      <c r="U1054" s="24"/>
      <c r="V1054" s="24"/>
      <c r="W1054" s="6"/>
      <c r="X1054" s="6"/>
      <c r="Y1054" s="6">
        <f t="shared" si="637"/>
        <v>0</v>
      </c>
      <c r="Z1054" s="12"/>
      <c r="AA1054" s="24"/>
      <c r="AB1054" s="24"/>
    </row>
    <row r="1055" spans="1:28" ht="15" hidden="1" customHeight="1" x14ac:dyDescent="0.25">
      <c r="A1055" s="56"/>
      <c r="B1055" s="52"/>
      <c r="C1055" s="52"/>
      <c r="D1055" s="50"/>
      <c r="E1055" s="6"/>
      <c r="F1055" s="6"/>
      <c r="G1055" s="12"/>
      <c r="H1055" s="6">
        <f t="shared" si="633"/>
        <v>0</v>
      </c>
      <c r="I1055" s="6"/>
      <c r="J1055" s="6">
        <f t="shared" si="634"/>
        <v>0</v>
      </c>
      <c r="K1055" s="12"/>
      <c r="L1055" s="24"/>
      <c r="M1055" s="24"/>
      <c r="N1055" s="12"/>
      <c r="O1055" s="12"/>
      <c r="P1055" s="12"/>
      <c r="Q1055" s="6">
        <f t="shared" si="635"/>
        <v>0</v>
      </c>
      <c r="R1055" s="6"/>
      <c r="S1055" s="6">
        <f t="shared" si="636"/>
        <v>0</v>
      </c>
      <c r="T1055" s="12"/>
      <c r="U1055" s="24"/>
      <c r="V1055" s="24"/>
      <c r="W1055" s="6"/>
      <c r="X1055" s="6"/>
      <c r="Y1055" s="6">
        <f t="shared" si="637"/>
        <v>0</v>
      </c>
      <c r="Z1055" s="12"/>
      <c r="AA1055" s="24"/>
      <c r="AB1055" s="24"/>
    </row>
    <row r="1056" spans="1:28" ht="15" hidden="1" customHeight="1" x14ac:dyDescent="0.25">
      <c r="A1056" s="56"/>
      <c r="B1056" s="54" t="s">
        <v>673</v>
      </c>
      <c r="C1056" s="54"/>
      <c r="D1056" s="54"/>
      <c r="E1056" s="6">
        <f>IF(G1056=0,0,(E1058*G1058+E1060*G1060+E1062*G1062)/G1056)</f>
        <v>0</v>
      </c>
      <c r="F1056" s="6">
        <f>IF(G1056=0,0,(F1058*G1058+F1060*G1060+F1062*G1062)/G1056)</f>
        <v>0</v>
      </c>
      <c r="G1056" s="11">
        <f>G1058+G1060+G1062</f>
        <v>0</v>
      </c>
      <c r="H1056" s="10">
        <f>IF(K1056=0,0,(H1058*K1058+H1060*K1060+H1062*K1062)/K1056)</f>
        <v>0</v>
      </c>
      <c r="I1056" s="10"/>
      <c r="J1056" s="10">
        <f>IF(K1056=0,0,(J1058*K1058+J1060*K1060+J1062*K1062)/K1056)</f>
        <v>0</v>
      </c>
      <c r="K1056" s="11">
        <f>K1058+K1060+K1062</f>
        <v>0</v>
      </c>
      <c r="L1056" s="22"/>
      <c r="M1056" s="22"/>
      <c r="N1056" s="10">
        <f>IF(P1056=0,0,(N1058*P1058+N1060*P1060+N1062*P1062)/P1056)</f>
        <v>0</v>
      </c>
      <c r="O1056" s="10">
        <f>IF(P1056=0,0,(O1058*P1058+O1060*P1060+O1062*P1062)/P1056)</f>
        <v>0</v>
      </c>
      <c r="P1056" s="11">
        <f>P1058+P1060+P1062</f>
        <v>0</v>
      </c>
      <c r="Q1056" s="6">
        <f>IF(T1056=0,0,(Q1058*T1058+Q1060*T1060+Q1062*T1062)/T1056)</f>
        <v>0</v>
      </c>
      <c r="R1056" s="6"/>
      <c r="S1056" s="6">
        <f>IF(T1056=0,0,(S1058*T1058+S1060*T1060+S1062*T1062)/T1056)</f>
        <v>0</v>
      </c>
      <c r="T1056" s="11">
        <f>T1058+T1060+T1062</f>
        <v>0</v>
      </c>
      <c r="U1056" s="22"/>
      <c r="V1056" s="22"/>
      <c r="W1056" s="6"/>
      <c r="X1056" s="6"/>
      <c r="Y1056" s="6">
        <f>IF(Z1056=0,0,(Y1058*Z1058+Y1060*Z1060+Y1062*Z1062)/Z1056)</f>
        <v>0</v>
      </c>
      <c r="Z1056" s="11">
        <f>Z1058+Z1060+Z1062</f>
        <v>0</v>
      </c>
      <c r="AA1056" s="22"/>
      <c r="AB1056" s="22"/>
    </row>
    <row r="1057" spans="1:28" ht="15" hidden="1" customHeight="1" x14ac:dyDescent="0.25">
      <c r="A1057" s="56"/>
      <c r="B1057" s="54"/>
      <c r="C1057" s="54"/>
      <c r="D1057" s="54"/>
      <c r="E1057" s="6">
        <f>IF(G1057=0,0,(E1059*G1059+E1061*G1061+E1063*G1063)/G1057)</f>
        <v>0</v>
      </c>
      <c r="F1057" s="6">
        <f>IF(G1057=0,0,(F1059*G1059+F1061*G1061+F1063*G1063)/G1057)</f>
        <v>0</v>
      </c>
      <c r="G1057" s="11">
        <f>G1059+G1061+G1063</f>
        <v>0</v>
      </c>
      <c r="H1057" s="10">
        <f>IF(K1057=0,0,(H1059*K1059+H1061*K1061+H1063*K1063)/K1057)</f>
        <v>0</v>
      </c>
      <c r="I1057" s="10"/>
      <c r="J1057" s="10">
        <f>IF(K1057=0,0,(J1059*K1059+J1061*K1061+J1063*K1063)/K1057)</f>
        <v>0</v>
      </c>
      <c r="K1057" s="11">
        <f>K1059+K1061+K1063</f>
        <v>0</v>
      </c>
      <c r="L1057" s="22"/>
      <c r="M1057" s="22"/>
      <c r="N1057" s="10">
        <f>IF(P1057=0,0,(N1059*P1059+N1061*P1061+N1063*P1063)/P1057)</f>
        <v>0</v>
      </c>
      <c r="O1057" s="10">
        <f>IF(P1057=0,0,(O1059*P1059+O1061*P1061+O1063*P1063)/P1057)</f>
        <v>0</v>
      </c>
      <c r="P1057" s="11">
        <f>P1059+P1061+P1063</f>
        <v>0</v>
      </c>
      <c r="Q1057" s="6">
        <f>IF(T1057=0,0,(Q1059*T1059+Q1061*T1061+Q1063*T1063)/T1057)</f>
        <v>0</v>
      </c>
      <c r="R1057" s="6"/>
      <c r="S1057" s="6">
        <f>IF(T1057=0,0,(S1059*T1059+S1061*T1061+S1063*T1063)/T1057)</f>
        <v>0</v>
      </c>
      <c r="T1057" s="11">
        <f>T1059+T1061+T1063</f>
        <v>0</v>
      </c>
      <c r="U1057" s="22"/>
      <c r="V1057" s="22"/>
      <c r="W1057" s="6"/>
      <c r="X1057" s="6"/>
      <c r="Y1057" s="6">
        <f>IF(Z1057=0,0,(Y1059*Z1059+Y1061*Z1061+Y1063*Z1063)/Z1057)</f>
        <v>0</v>
      </c>
      <c r="Z1057" s="11">
        <f>Z1059+Z1061+Z1063</f>
        <v>0</v>
      </c>
      <c r="AA1057" s="22"/>
      <c r="AB1057" s="22"/>
    </row>
    <row r="1058" spans="1:28" ht="15" hidden="1" customHeight="1" x14ac:dyDescent="0.25">
      <c r="A1058" s="56"/>
      <c r="B1058" s="52" t="s">
        <v>674</v>
      </c>
      <c r="C1058" s="52" t="s">
        <v>675</v>
      </c>
      <c r="D1058" s="49"/>
      <c r="E1058" s="6"/>
      <c r="F1058" s="6"/>
      <c r="G1058" s="35"/>
      <c r="H1058" s="6">
        <f t="shared" ref="H1058:H1063" si="638">E1058</f>
        <v>0</v>
      </c>
      <c r="I1058" s="6"/>
      <c r="J1058" s="6">
        <f t="shared" ref="J1058:J1063" si="639">F1058</f>
        <v>0</v>
      </c>
      <c r="K1058" s="35"/>
      <c r="L1058" s="23"/>
      <c r="M1058" s="23"/>
      <c r="N1058" s="12"/>
      <c r="O1058" s="12"/>
      <c r="P1058" s="35"/>
      <c r="Q1058" s="6">
        <f t="shared" ref="Q1058:Q1063" si="640">N1058</f>
        <v>0</v>
      </c>
      <c r="R1058" s="6"/>
      <c r="S1058" s="6">
        <f t="shared" ref="S1058:S1063" si="641">O1058</f>
        <v>0</v>
      </c>
      <c r="T1058" s="35"/>
      <c r="U1058" s="23"/>
      <c r="V1058" s="23"/>
      <c r="W1058" s="6"/>
      <c r="X1058" s="6"/>
      <c r="Y1058" s="6">
        <f t="shared" ref="Y1058:Y1063" si="642">T1058</f>
        <v>0</v>
      </c>
      <c r="Z1058" s="35"/>
      <c r="AA1058" s="23"/>
      <c r="AB1058" s="23"/>
    </row>
    <row r="1059" spans="1:28" ht="15" hidden="1" customHeight="1" x14ac:dyDescent="0.25">
      <c r="A1059" s="56"/>
      <c r="B1059" s="52"/>
      <c r="C1059" s="52"/>
      <c r="D1059" s="50"/>
      <c r="E1059" s="6"/>
      <c r="F1059" s="6"/>
      <c r="G1059" s="35"/>
      <c r="H1059" s="6">
        <f t="shared" si="638"/>
        <v>0</v>
      </c>
      <c r="I1059" s="6"/>
      <c r="J1059" s="6">
        <f t="shared" si="639"/>
        <v>0</v>
      </c>
      <c r="K1059" s="35"/>
      <c r="L1059" s="23"/>
      <c r="M1059" s="23"/>
      <c r="N1059" s="12"/>
      <c r="O1059" s="12"/>
      <c r="P1059" s="35"/>
      <c r="Q1059" s="6">
        <f t="shared" si="640"/>
        <v>0</v>
      </c>
      <c r="R1059" s="6"/>
      <c r="S1059" s="6">
        <f t="shared" si="641"/>
        <v>0</v>
      </c>
      <c r="T1059" s="35"/>
      <c r="U1059" s="23"/>
      <c r="V1059" s="23"/>
      <c r="W1059" s="6"/>
      <c r="X1059" s="6"/>
      <c r="Y1059" s="6">
        <f t="shared" si="642"/>
        <v>0</v>
      </c>
      <c r="Z1059" s="35"/>
      <c r="AA1059" s="23"/>
      <c r="AB1059" s="23"/>
    </row>
    <row r="1060" spans="1:28" ht="15" hidden="1" customHeight="1" x14ac:dyDescent="0.25">
      <c r="A1060" s="56"/>
      <c r="B1060" s="52"/>
      <c r="C1060" s="52" t="s">
        <v>676</v>
      </c>
      <c r="D1060" s="49"/>
      <c r="E1060" s="6"/>
      <c r="F1060" s="6"/>
      <c r="G1060" s="35"/>
      <c r="H1060" s="6">
        <f t="shared" si="638"/>
        <v>0</v>
      </c>
      <c r="I1060" s="6"/>
      <c r="J1060" s="6">
        <f t="shared" si="639"/>
        <v>0</v>
      </c>
      <c r="K1060" s="35"/>
      <c r="L1060" s="23"/>
      <c r="M1060" s="23"/>
      <c r="N1060" s="12"/>
      <c r="O1060" s="12"/>
      <c r="P1060" s="35"/>
      <c r="Q1060" s="6">
        <f t="shared" si="640"/>
        <v>0</v>
      </c>
      <c r="R1060" s="6"/>
      <c r="S1060" s="6">
        <f t="shared" si="641"/>
        <v>0</v>
      </c>
      <c r="T1060" s="35"/>
      <c r="U1060" s="23"/>
      <c r="V1060" s="23"/>
      <c r="W1060" s="6"/>
      <c r="X1060" s="6"/>
      <c r="Y1060" s="6">
        <f t="shared" si="642"/>
        <v>0</v>
      </c>
      <c r="Z1060" s="35"/>
      <c r="AA1060" s="23"/>
      <c r="AB1060" s="23"/>
    </row>
    <row r="1061" spans="1:28" ht="15" hidden="1" customHeight="1" x14ac:dyDescent="0.25">
      <c r="A1061" s="56"/>
      <c r="B1061" s="52"/>
      <c r="C1061" s="52"/>
      <c r="D1061" s="50"/>
      <c r="E1061" s="6"/>
      <c r="F1061" s="6"/>
      <c r="G1061" s="35"/>
      <c r="H1061" s="6">
        <f t="shared" si="638"/>
        <v>0</v>
      </c>
      <c r="I1061" s="6"/>
      <c r="J1061" s="6">
        <f t="shared" si="639"/>
        <v>0</v>
      </c>
      <c r="K1061" s="35"/>
      <c r="L1061" s="23"/>
      <c r="M1061" s="23"/>
      <c r="N1061" s="12"/>
      <c r="O1061" s="12"/>
      <c r="P1061" s="35"/>
      <c r="Q1061" s="6">
        <f t="shared" si="640"/>
        <v>0</v>
      </c>
      <c r="R1061" s="6"/>
      <c r="S1061" s="6">
        <f t="shared" si="641"/>
        <v>0</v>
      </c>
      <c r="T1061" s="35"/>
      <c r="U1061" s="23"/>
      <c r="V1061" s="23"/>
      <c r="W1061" s="6"/>
      <c r="X1061" s="6"/>
      <c r="Y1061" s="6">
        <f t="shared" si="642"/>
        <v>0</v>
      </c>
      <c r="Z1061" s="35"/>
      <c r="AA1061" s="23"/>
      <c r="AB1061" s="23"/>
    </row>
    <row r="1062" spans="1:28" ht="15" hidden="1" customHeight="1" x14ac:dyDescent="0.25">
      <c r="A1062" s="56"/>
      <c r="B1062" s="52"/>
      <c r="C1062" s="52" t="s">
        <v>677</v>
      </c>
      <c r="D1062" s="49"/>
      <c r="E1062" s="6"/>
      <c r="F1062" s="6"/>
      <c r="G1062" s="12"/>
      <c r="H1062" s="6">
        <f t="shared" si="638"/>
        <v>0</v>
      </c>
      <c r="I1062" s="6"/>
      <c r="J1062" s="6">
        <f t="shared" si="639"/>
        <v>0</v>
      </c>
      <c r="K1062" s="12"/>
      <c r="L1062" s="24"/>
      <c r="M1062" s="24"/>
      <c r="N1062" s="12"/>
      <c r="O1062" s="12"/>
      <c r="P1062" s="12"/>
      <c r="Q1062" s="6">
        <f t="shared" si="640"/>
        <v>0</v>
      </c>
      <c r="R1062" s="6"/>
      <c r="S1062" s="6">
        <f t="shared" si="641"/>
        <v>0</v>
      </c>
      <c r="T1062" s="12"/>
      <c r="U1062" s="24"/>
      <c r="V1062" s="24"/>
      <c r="W1062" s="6"/>
      <c r="X1062" s="6"/>
      <c r="Y1062" s="6">
        <f t="shared" si="642"/>
        <v>0</v>
      </c>
      <c r="Z1062" s="12"/>
      <c r="AA1062" s="24"/>
      <c r="AB1062" s="24"/>
    </row>
    <row r="1063" spans="1:28" ht="15" hidden="1" customHeight="1" x14ac:dyDescent="0.25">
      <c r="A1063" s="56"/>
      <c r="B1063" s="52"/>
      <c r="C1063" s="52"/>
      <c r="D1063" s="50"/>
      <c r="E1063" s="6"/>
      <c r="F1063" s="6"/>
      <c r="G1063" s="12"/>
      <c r="H1063" s="6">
        <f t="shared" si="638"/>
        <v>0</v>
      </c>
      <c r="I1063" s="6"/>
      <c r="J1063" s="6">
        <f t="shared" si="639"/>
        <v>0</v>
      </c>
      <c r="K1063" s="12"/>
      <c r="L1063" s="24"/>
      <c r="M1063" s="24"/>
      <c r="N1063" s="12"/>
      <c r="O1063" s="12"/>
      <c r="P1063" s="12"/>
      <c r="Q1063" s="6">
        <f t="shared" si="640"/>
        <v>0</v>
      </c>
      <c r="R1063" s="6"/>
      <c r="S1063" s="6">
        <f t="shared" si="641"/>
        <v>0</v>
      </c>
      <c r="T1063" s="12"/>
      <c r="U1063" s="24"/>
      <c r="V1063" s="24"/>
      <c r="W1063" s="6"/>
      <c r="X1063" s="6"/>
      <c r="Y1063" s="6">
        <f t="shared" si="642"/>
        <v>0</v>
      </c>
      <c r="Z1063" s="12"/>
      <c r="AA1063" s="24"/>
      <c r="AB1063" s="24"/>
    </row>
    <row r="1064" spans="1:28" ht="15" hidden="1" customHeight="1" x14ac:dyDescent="0.25">
      <c r="A1064" s="56"/>
      <c r="B1064" s="54" t="s">
        <v>678</v>
      </c>
      <c r="C1064" s="54"/>
      <c r="D1064" s="54"/>
      <c r="E1064" s="6">
        <f>IF(G1064=0,0,(E1066*G1066+E1068*G1068+E1070*G1070)/G1064)</f>
        <v>0</v>
      </c>
      <c r="F1064" s="6">
        <f>IF(G1064=0,0,(F1066*G1066+F1068*G1068+F1070*G1070)/G1064)</f>
        <v>0</v>
      </c>
      <c r="G1064" s="11">
        <f>G1066+G1068+G1070</f>
        <v>0</v>
      </c>
      <c r="H1064" s="10">
        <f>IF(K1064=0,0,(H1066*K1066+H1068*K1068+H1070*K1070)/K1064)</f>
        <v>0</v>
      </c>
      <c r="I1064" s="10"/>
      <c r="J1064" s="10">
        <f>IF(K1064=0,0,(J1066*K1066+J1068*K1068+J1070*K1070)/K1064)</f>
        <v>0</v>
      </c>
      <c r="K1064" s="11">
        <f>K1066+K1068+K1070</f>
        <v>0</v>
      </c>
      <c r="L1064" s="22"/>
      <c r="M1064" s="22"/>
      <c r="N1064" s="10">
        <f>IF(P1064=0,0,(N1066*P1066+N1068*P1068+N1070*P1070)/P1064)</f>
        <v>0</v>
      </c>
      <c r="O1064" s="10">
        <f>IF(P1064=0,0,(O1066*P1066+O1068*P1068+O1070*P1070)/P1064)</f>
        <v>0</v>
      </c>
      <c r="P1064" s="11">
        <f>P1066+P1068+P1070</f>
        <v>0</v>
      </c>
      <c r="Q1064" s="6">
        <f>IF(T1064=0,0,(Q1066*T1066+Q1068*T1068+Q1070*T1070)/T1064)</f>
        <v>0</v>
      </c>
      <c r="R1064" s="6"/>
      <c r="S1064" s="6">
        <f>IF(T1064=0,0,(S1066*T1066+S1068*T1068+S1070*T1070)/T1064)</f>
        <v>0</v>
      </c>
      <c r="T1064" s="11">
        <f>T1066+T1068+T1070</f>
        <v>0</v>
      </c>
      <c r="U1064" s="22"/>
      <c r="V1064" s="22"/>
      <c r="W1064" s="6"/>
      <c r="X1064" s="6"/>
      <c r="Y1064" s="6">
        <f>IF(Z1064=0,0,(Y1066*Z1066+Y1068*Z1068+Y1070*Z1070)/Z1064)</f>
        <v>0</v>
      </c>
      <c r="Z1064" s="11">
        <f>Z1066+Z1068+Z1070</f>
        <v>0</v>
      </c>
      <c r="AA1064" s="22"/>
      <c r="AB1064" s="22"/>
    </row>
    <row r="1065" spans="1:28" ht="15" hidden="1" customHeight="1" x14ac:dyDescent="0.25">
      <c r="A1065" s="56"/>
      <c r="B1065" s="54"/>
      <c r="C1065" s="54"/>
      <c r="D1065" s="54"/>
      <c r="E1065" s="6">
        <f>IF(G1065=0,0,(E1067*G1067+E1069*G1069+E1071*G1071)/G1065)</f>
        <v>0</v>
      </c>
      <c r="F1065" s="6">
        <f>IF(G1065=0,0,(F1067*G1067+F1069*G1069+F1071*G1071)/G1065)</f>
        <v>0</v>
      </c>
      <c r="G1065" s="11">
        <f>G1067+G1069+G1071</f>
        <v>0</v>
      </c>
      <c r="H1065" s="10">
        <f>IF(K1065=0,0,(H1067*K1067+H1069*K1069+H1071*K1071)/K1065)</f>
        <v>0</v>
      </c>
      <c r="I1065" s="10"/>
      <c r="J1065" s="10">
        <f>IF(K1065=0,0,(J1067*K1067+J1069*K1069+J1071*K1071)/K1065)</f>
        <v>0</v>
      </c>
      <c r="K1065" s="11">
        <f>K1067+K1069+K1071</f>
        <v>0</v>
      </c>
      <c r="L1065" s="22"/>
      <c r="M1065" s="22"/>
      <c r="N1065" s="10">
        <f>IF(P1065=0,0,(N1067*P1067+N1069*P1069+N1071*P1071)/P1065)</f>
        <v>0</v>
      </c>
      <c r="O1065" s="10">
        <f>IF(P1065=0,0,(O1067*P1067+O1069*P1069+O1071*P1071)/P1065)</f>
        <v>0</v>
      </c>
      <c r="P1065" s="11">
        <f>P1067+P1069+P1071</f>
        <v>0</v>
      </c>
      <c r="Q1065" s="6">
        <f>IF(T1065=0,0,(Q1067*T1067+Q1069*T1069+Q1071*T1071)/T1065)</f>
        <v>0</v>
      </c>
      <c r="R1065" s="6"/>
      <c r="S1065" s="6">
        <f>IF(T1065=0,0,(S1067*T1067+S1069*T1069+S1071*T1071)/T1065)</f>
        <v>0</v>
      </c>
      <c r="T1065" s="11">
        <f>T1067+T1069+T1071</f>
        <v>0</v>
      </c>
      <c r="U1065" s="22"/>
      <c r="V1065" s="22"/>
      <c r="W1065" s="6"/>
      <c r="X1065" s="6"/>
      <c r="Y1065" s="6">
        <f>IF(Z1065=0,0,(Y1067*Z1067+Y1069*Z1069+Y1071*Z1071)/Z1065)</f>
        <v>0</v>
      </c>
      <c r="Z1065" s="11">
        <f>Z1067+Z1069+Z1071</f>
        <v>0</v>
      </c>
      <c r="AA1065" s="22"/>
      <c r="AB1065" s="22"/>
    </row>
    <row r="1066" spans="1:28" ht="15" hidden="1" customHeight="1" x14ac:dyDescent="0.25">
      <c r="A1066" s="56"/>
      <c r="B1066" s="52" t="s">
        <v>679</v>
      </c>
      <c r="C1066" s="52" t="s">
        <v>680</v>
      </c>
      <c r="D1066" s="49"/>
      <c r="E1066" s="6"/>
      <c r="F1066" s="6"/>
      <c r="G1066" s="35"/>
      <c r="H1066" s="6">
        <f t="shared" ref="H1066:H1071" si="643">E1066</f>
        <v>0</v>
      </c>
      <c r="I1066" s="6"/>
      <c r="J1066" s="6">
        <f t="shared" ref="J1066:J1071" si="644">F1066</f>
        <v>0</v>
      </c>
      <c r="K1066" s="35"/>
      <c r="L1066" s="23"/>
      <c r="M1066" s="23"/>
      <c r="N1066" s="12"/>
      <c r="O1066" s="12"/>
      <c r="P1066" s="35"/>
      <c r="Q1066" s="6">
        <f t="shared" ref="Q1066:Q1071" si="645">N1066</f>
        <v>0</v>
      </c>
      <c r="R1066" s="6"/>
      <c r="S1066" s="6">
        <f t="shared" ref="S1066:S1071" si="646">O1066</f>
        <v>0</v>
      </c>
      <c r="T1066" s="35"/>
      <c r="U1066" s="23"/>
      <c r="V1066" s="23"/>
      <c r="W1066" s="6"/>
      <c r="X1066" s="6"/>
      <c r="Y1066" s="6">
        <f t="shared" ref="Y1066:Y1071" si="647">T1066</f>
        <v>0</v>
      </c>
      <c r="Z1066" s="35"/>
      <c r="AA1066" s="23"/>
      <c r="AB1066" s="23"/>
    </row>
    <row r="1067" spans="1:28" ht="15" hidden="1" customHeight="1" x14ac:dyDescent="0.25">
      <c r="A1067" s="56"/>
      <c r="B1067" s="52"/>
      <c r="C1067" s="52"/>
      <c r="D1067" s="50"/>
      <c r="E1067" s="6"/>
      <c r="F1067" s="6"/>
      <c r="G1067" s="35"/>
      <c r="H1067" s="6">
        <f t="shared" si="643"/>
        <v>0</v>
      </c>
      <c r="I1067" s="6"/>
      <c r="J1067" s="6">
        <f t="shared" si="644"/>
        <v>0</v>
      </c>
      <c r="K1067" s="35"/>
      <c r="L1067" s="23"/>
      <c r="M1067" s="23"/>
      <c r="N1067" s="12"/>
      <c r="O1067" s="12"/>
      <c r="P1067" s="35"/>
      <c r="Q1067" s="6">
        <f t="shared" si="645"/>
        <v>0</v>
      </c>
      <c r="R1067" s="6"/>
      <c r="S1067" s="6">
        <f t="shared" si="646"/>
        <v>0</v>
      </c>
      <c r="T1067" s="35"/>
      <c r="U1067" s="23"/>
      <c r="V1067" s="23"/>
      <c r="W1067" s="6"/>
      <c r="X1067" s="6"/>
      <c r="Y1067" s="6">
        <f t="shared" si="647"/>
        <v>0</v>
      </c>
      <c r="Z1067" s="35"/>
      <c r="AA1067" s="23"/>
      <c r="AB1067" s="23"/>
    </row>
    <row r="1068" spans="1:28" ht="15" hidden="1" customHeight="1" x14ac:dyDescent="0.25">
      <c r="A1068" s="56"/>
      <c r="B1068" s="52"/>
      <c r="C1068" s="52" t="s">
        <v>681</v>
      </c>
      <c r="D1068" s="49"/>
      <c r="E1068" s="6"/>
      <c r="F1068" s="6"/>
      <c r="G1068" s="35"/>
      <c r="H1068" s="6">
        <f t="shared" si="643"/>
        <v>0</v>
      </c>
      <c r="I1068" s="6"/>
      <c r="J1068" s="6">
        <f t="shared" si="644"/>
        <v>0</v>
      </c>
      <c r="K1068" s="35"/>
      <c r="L1068" s="23"/>
      <c r="M1068" s="23"/>
      <c r="N1068" s="12"/>
      <c r="O1068" s="12"/>
      <c r="P1068" s="35"/>
      <c r="Q1068" s="6">
        <f t="shared" si="645"/>
        <v>0</v>
      </c>
      <c r="R1068" s="6"/>
      <c r="S1068" s="6">
        <f t="shared" si="646"/>
        <v>0</v>
      </c>
      <c r="T1068" s="35"/>
      <c r="U1068" s="23"/>
      <c r="V1068" s="23"/>
      <c r="W1068" s="6"/>
      <c r="X1068" s="6"/>
      <c r="Y1068" s="6">
        <f t="shared" si="647"/>
        <v>0</v>
      </c>
      <c r="Z1068" s="35"/>
      <c r="AA1068" s="23"/>
      <c r="AB1068" s="23"/>
    </row>
    <row r="1069" spans="1:28" ht="15" hidden="1" customHeight="1" x14ac:dyDescent="0.25">
      <c r="A1069" s="56"/>
      <c r="B1069" s="52"/>
      <c r="C1069" s="52"/>
      <c r="D1069" s="50"/>
      <c r="E1069" s="6"/>
      <c r="F1069" s="6"/>
      <c r="G1069" s="35"/>
      <c r="H1069" s="6">
        <f t="shared" si="643"/>
        <v>0</v>
      </c>
      <c r="I1069" s="6"/>
      <c r="J1069" s="6">
        <f t="shared" si="644"/>
        <v>0</v>
      </c>
      <c r="K1069" s="35"/>
      <c r="L1069" s="23"/>
      <c r="M1069" s="23"/>
      <c r="N1069" s="12"/>
      <c r="O1069" s="12"/>
      <c r="P1069" s="35"/>
      <c r="Q1069" s="6">
        <f t="shared" si="645"/>
        <v>0</v>
      </c>
      <c r="R1069" s="6"/>
      <c r="S1069" s="6">
        <f t="shared" si="646"/>
        <v>0</v>
      </c>
      <c r="T1069" s="35"/>
      <c r="U1069" s="23"/>
      <c r="V1069" s="23"/>
      <c r="W1069" s="6"/>
      <c r="X1069" s="6"/>
      <c r="Y1069" s="6">
        <f t="shared" si="647"/>
        <v>0</v>
      </c>
      <c r="Z1069" s="35"/>
      <c r="AA1069" s="23"/>
      <c r="AB1069" s="23"/>
    </row>
    <row r="1070" spans="1:28" ht="15" hidden="1" customHeight="1" x14ac:dyDescent="0.25">
      <c r="A1070" s="56"/>
      <c r="B1070" s="52"/>
      <c r="C1070" s="52" t="s">
        <v>682</v>
      </c>
      <c r="D1070" s="49"/>
      <c r="E1070" s="6"/>
      <c r="F1070" s="6"/>
      <c r="G1070" s="12"/>
      <c r="H1070" s="6">
        <f t="shared" si="643"/>
        <v>0</v>
      </c>
      <c r="I1070" s="6"/>
      <c r="J1070" s="6">
        <f t="shared" si="644"/>
        <v>0</v>
      </c>
      <c r="K1070" s="12"/>
      <c r="L1070" s="24"/>
      <c r="M1070" s="24"/>
      <c r="N1070" s="12"/>
      <c r="O1070" s="12"/>
      <c r="P1070" s="12"/>
      <c r="Q1070" s="6">
        <f t="shared" si="645"/>
        <v>0</v>
      </c>
      <c r="R1070" s="6"/>
      <c r="S1070" s="6">
        <f t="shared" si="646"/>
        <v>0</v>
      </c>
      <c r="T1070" s="12"/>
      <c r="U1070" s="24"/>
      <c r="V1070" s="24"/>
      <c r="W1070" s="6"/>
      <c r="X1070" s="6"/>
      <c r="Y1070" s="6">
        <f t="shared" si="647"/>
        <v>0</v>
      </c>
      <c r="Z1070" s="12"/>
      <c r="AA1070" s="24"/>
      <c r="AB1070" s="24"/>
    </row>
    <row r="1071" spans="1:28" ht="15" hidden="1" customHeight="1" x14ac:dyDescent="0.25">
      <c r="A1071" s="56"/>
      <c r="B1071" s="52"/>
      <c r="C1071" s="52"/>
      <c r="D1071" s="50"/>
      <c r="E1071" s="6"/>
      <c r="F1071" s="6"/>
      <c r="G1071" s="12"/>
      <c r="H1071" s="6">
        <f t="shared" si="643"/>
        <v>0</v>
      </c>
      <c r="I1071" s="6"/>
      <c r="J1071" s="6">
        <f t="shared" si="644"/>
        <v>0</v>
      </c>
      <c r="K1071" s="12"/>
      <c r="L1071" s="24"/>
      <c r="M1071" s="24"/>
      <c r="N1071" s="12"/>
      <c r="O1071" s="12"/>
      <c r="P1071" s="12"/>
      <c r="Q1071" s="6">
        <f t="shared" si="645"/>
        <v>0</v>
      </c>
      <c r="R1071" s="6"/>
      <c r="S1071" s="6">
        <f t="shared" si="646"/>
        <v>0</v>
      </c>
      <c r="T1071" s="12"/>
      <c r="U1071" s="24"/>
      <c r="V1071" s="24"/>
      <c r="W1071" s="6"/>
      <c r="X1071" s="6"/>
      <c r="Y1071" s="6">
        <f t="shared" si="647"/>
        <v>0</v>
      </c>
      <c r="Z1071" s="12"/>
      <c r="AA1071" s="24"/>
      <c r="AB1071" s="24"/>
    </row>
    <row r="1072" spans="1:28" ht="15" hidden="1" customHeight="1" x14ac:dyDescent="0.25">
      <c r="A1072" s="56"/>
      <c r="B1072" s="54" t="s">
        <v>683</v>
      </c>
      <c r="C1072" s="54"/>
      <c r="D1072" s="54"/>
      <c r="E1072" s="6">
        <f>IF(G1072=0,0,(E1074*G1074+E1076*G1076+E1078*G1078)/G1072)</f>
        <v>0</v>
      </c>
      <c r="F1072" s="6">
        <f>IF(G1072=0,0,(F1074*G1074+F1076*G1076+F1078*G1078)/G1072)</f>
        <v>0</v>
      </c>
      <c r="G1072" s="11">
        <f>G1074+G1076+G1078</f>
        <v>0</v>
      </c>
      <c r="H1072" s="10">
        <f>IF(K1072=0,0,(H1074*K1074+H1076*K1076+H1078*K1078)/K1072)</f>
        <v>0</v>
      </c>
      <c r="I1072" s="10"/>
      <c r="J1072" s="10">
        <f>IF(K1072=0,0,(J1074*K1074+J1076*K1076+J1078*K1078)/K1072)</f>
        <v>0</v>
      </c>
      <c r="K1072" s="11">
        <f>K1074+K1076+K1078</f>
        <v>0</v>
      </c>
      <c r="L1072" s="22"/>
      <c r="M1072" s="22"/>
      <c r="N1072" s="10">
        <f>IF(P1072=0,0,(N1074*P1074+N1076*P1076+N1078*P1078)/P1072)</f>
        <v>0</v>
      </c>
      <c r="O1072" s="10">
        <f>IF(P1072=0,0,(O1074*P1074+O1076*P1076+O1078*P1078)/P1072)</f>
        <v>0</v>
      </c>
      <c r="P1072" s="11">
        <f>P1074+P1076+P1078</f>
        <v>0</v>
      </c>
      <c r="Q1072" s="6">
        <f>IF(T1072=0,0,(Q1074*T1074+Q1076*T1076+Q1078*T1078)/T1072)</f>
        <v>0</v>
      </c>
      <c r="R1072" s="6"/>
      <c r="S1072" s="6">
        <f>IF(T1072=0,0,(S1074*T1074+S1076*T1076+S1078*T1078)/T1072)</f>
        <v>0</v>
      </c>
      <c r="T1072" s="11">
        <f>T1074+T1076+T1078</f>
        <v>0</v>
      </c>
      <c r="U1072" s="22"/>
      <c r="V1072" s="22"/>
      <c r="W1072" s="6"/>
      <c r="X1072" s="6"/>
      <c r="Y1072" s="6">
        <f>IF(Z1072=0,0,(Y1074*Z1074+Y1076*Z1076+Y1078*Z1078)/Z1072)</f>
        <v>0</v>
      </c>
      <c r="Z1072" s="11">
        <f>Z1074+Z1076+Z1078</f>
        <v>0</v>
      </c>
      <c r="AA1072" s="22"/>
      <c r="AB1072" s="22"/>
    </row>
    <row r="1073" spans="1:28" ht="15" hidden="1" customHeight="1" x14ac:dyDescent="0.25">
      <c r="A1073" s="56"/>
      <c r="B1073" s="54"/>
      <c r="C1073" s="54"/>
      <c r="D1073" s="54"/>
      <c r="E1073" s="6">
        <f>IF(G1073=0,0,(E1075*G1075+E1077*G1077+E1079*G1079)/G1073)</f>
        <v>0</v>
      </c>
      <c r="F1073" s="6">
        <f>IF(G1073=0,0,(F1075*G1075+F1077*G1077+F1079*G1079)/G1073)</f>
        <v>0</v>
      </c>
      <c r="G1073" s="11">
        <f>G1075+G1077+G1079</f>
        <v>0</v>
      </c>
      <c r="H1073" s="10">
        <f>IF(K1073=0,0,(H1075*K1075+H1077*K1077+H1079*K1079)/K1073)</f>
        <v>0</v>
      </c>
      <c r="I1073" s="10"/>
      <c r="J1073" s="10">
        <f>IF(K1073=0,0,(J1075*K1075+J1077*K1077+J1079*K1079)/K1073)</f>
        <v>0</v>
      </c>
      <c r="K1073" s="11">
        <f>K1075+K1077+K1079</f>
        <v>0</v>
      </c>
      <c r="L1073" s="22"/>
      <c r="M1073" s="22"/>
      <c r="N1073" s="10">
        <f>IF(P1073=0,0,(N1075*P1075+N1077*P1077+N1079*P1079)/P1073)</f>
        <v>0</v>
      </c>
      <c r="O1073" s="10">
        <f>IF(P1073=0,0,(O1075*P1075+O1077*P1077+O1079*P1079)/P1073)</f>
        <v>0</v>
      </c>
      <c r="P1073" s="11">
        <f>P1075+P1077+P1079</f>
        <v>0</v>
      </c>
      <c r="Q1073" s="6">
        <f>IF(T1073=0,0,(Q1075*T1075+Q1077*T1077+Q1079*T1079)/T1073)</f>
        <v>0</v>
      </c>
      <c r="R1073" s="6"/>
      <c r="S1073" s="6">
        <f>IF(T1073=0,0,(S1075*T1075+S1077*T1077+S1079*T1079)/T1073)</f>
        <v>0</v>
      </c>
      <c r="T1073" s="11">
        <f>T1075+T1077+T1079</f>
        <v>0</v>
      </c>
      <c r="U1073" s="22"/>
      <c r="V1073" s="22"/>
      <c r="W1073" s="6"/>
      <c r="X1073" s="6"/>
      <c r="Y1073" s="6">
        <f>IF(Z1073=0,0,(Y1075*Z1075+Y1077*Z1077+Y1079*Z1079)/Z1073)</f>
        <v>0</v>
      </c>
      <c r="Z1073" s="11">
        <f>Z1075+Z1077+Z1079</f>
        <v>0</v>
      </c>
      <c r="AA1073" s="22"/>
      <c r="AB1073" s="22"/>
    </row>
    <row r="1074" spans="1:28" ht="15" hidden="1" customHeight="1" x14ac:dyDescent="0.25">
      <c r="A1074" s="56"/>
      <c r="B1074" s="52" t="s">
        <v>684</v>
      </c>
      <c r="C1074" s="52" t="s">
        <v>685</v>
      </c>
      <c r="D1074" s="49"/>
      <c r="E1074" s="6"/>
      <c r="F1074" s="6"/>
      <c r="G1074" s="35"/>
      <c r="H1074" s="6">
        <f t="shared" ref="H1074:H1079" si="648">E1074</f>
        <v>0</v>
      </c>
      <c r="I1074" s="6"/>
      <c r="J1074" s="6">
        <f t="shared" ref="J1074:J1079" si="649">F1074</f>
        <v>0</v>
      </c>
      <c r="K1074" s="35"/>
      <c r="L1074" s="23"/>
      <c r="M1074" s="23"/>
      <c r="N1074" s="12"/>
      <c r="O1074" s="12"/>
      <c r="P1074" s="35"/>
      <c r="Q1074" s="6">
        <f t="shared" ref="Q1074:Q1079" si="650">N1074</f>
        <v>0</v>
      </c>
      <c r="R1074" s="6"/>
      <c r="S1074" s="6">
        <f t="shared" ref="S1074:S1079" si="651">O1074</f>
        <v>0</v>
      </c>
      <c r="T1074" s="35"/>
      <c r="U1074" s="23"/>
      <c r="V1074" s="23"/>
      <c r="W1074" s="6"/>
      <c r="X1074" s="6"/>
      <c r="Y1074" s="6">
        <f t="shared" ref="Y1074:Y1079" si="652">T1074</f>
        <v>0</v>
      </c>
      <c r="Z1074" s="35"/>
      <c r="AA1074" s="23"/>
      <c r="AB1074" s="23"/>
    </row>
    <row r="1075" spans="1:28" ht="15" hidden="1" customHeight="1" x14ac:dyDescent="0.25">
      <c r="A1075" s="56"/>
      <c r="B1075" s="52"/>
      <c r="C1075" s="52"/>
      <c r="D1075" s="50"/>
      <c r="E1075" s="6"/>
      <c r="F1075" s="6"/>
      <c r="G1075" s="35"/>
      <c r="H1075" s="6">
        <f t="shared" si="648"/>
        <v>0</v>
      </c>
      <c r="I1075" s="6"/>
      <c r="J1075" s="6">
        <f t="shared" si="649"/>
        <v>0</v>
      </c>
      <c r="K1075" s="35"/>
      <c r="L1075" s="23"/>
      <c r="M1075" s="23"/>
      <c r="N1075" s="12"/>
      <c r="O1075" s="12"/>
      <c r="P1075" s="35"/>
      <c r="Q1075" s="6">
        <f t="shared" si="650"/>
        <v>0</v>
      </c>
      <c r="R1075" s="6"/>
      <c r="S1075" s="6">
        <f t="shared" si="651"/>
        <v>0</v>
      </c>
      <c r="T1075" s="35"/>
      <c r="U1075" s="23"/>
      <c r="V1075" s="23"/>
      <c r="W1075" s="6"/>
      <c r="X1075" s="6"/>
      <c r="Y1075" s="6">
        <f t="shared" si="652"/>
        <v>0</v>
      </c>
      <c r="Z1075" s="35"/>
      <c r="AA1075" s="23"/>
      <c r="AB1075" s="23"/>
    </row>
    <row r="1076" spans="1:28" ht="15" hidden="1" customHeight="1" x14ac:dyDescent="0.25">
      <c r="A1076" s="56"/>
      <c r="B1076" s="52"/>
      <c r="C1076" s="52" t="s">
        <v>686</v>
      </c>
      <c r="D1076" s="49"/>
      <c r="E1076" s="6"/>
      <c r="F1076" s="6"/>
      <c r="G1076" s="35"/>
      <c r="H1076" s="6">
        <f t="shared" si="648"/>
        <v>0</v>
      </c>
      <c r="I1076" s="6"/>
      <c r="J1076" s="6">
        <f t="shared" si="649"/>
        <v>0</v>
      </c>
      <c r="K1076" s="35"/>
      <c r="L1076" s="23"/>
      <c r="M1076" s="23"/>
      <c r="N1076" s="12"/>
      <c r="O1076" s="12"/>
      <c r="P1076" s="35"/>
      <c r="Q1076" s="6">
        <f t="shared" si="650"/>
        <v>0</v>
      </c>
      <c r="R1076" s="6"/>
      <c r="S1076" s="6">
        <f t="shared" si="651"/>
        <v>0</v>
      </c>
      <c r="T1076" s="35"/>
      <c r="U1076" s="23"/>
      <c r="V1076" s="23"/>
      <c r="W1076" s="6"/>
      <c r="X1076" s="6"/>
      <c r="Y1076" s="6">
        <f t="shared" si="652"/>
        <v>0</v>
      </c>
      <c r="Z1076" s="35"/>
      <c r="AA1076" s="23"/>
      <c r="AB1076" s="23"/>
    </row>
    <row r="1077" spans="1:28" ht="15" hidden="1" customHeight="1" x14ac:dyDescent="0.25">
      <c r="A1077" s="56"/>
      <c r="B1077" s="52"/>
      <c r="C1077" s="52"/>
      <c r="D1077" s="50"/>
      <c r="E1077" s="6"/>
      <c r="F1077" s="6"/>
      <c r="G1077" s="35"/>
      <c r="H1077" s="6">
        <f t="shared" si="648"/>
        <v>0</v>
      </c>
      <c r="I1077" s="6"/>
      <c r="J1077" s="6">
        <f t="shared" si="649"/>
        <v>0</v>
      </c>
      <c r="K1077" s="35"/>
      <c r="L1077" s="23"/>
      <c r="M1077" s="23"/>
      <c r="N1077" s="12"/>
      <c r="O1077" s="12"/>
      <c r="P1077" s="35"/>
      <c r="Q1077" s="6">
        <f t="shared" si="650"/>
        <v>0</v>
      </c>
      <c r="R1077" s="6"/>
      <c r="S1077" s="6">
        <f t="shared" si="651"/>
        <v>0</v>
      </c>
      <c r="T1077" s="35"/>
      <c r="U1077" s="23"/>
      <c r="V1077" s="23"/>
      <c r="W1077" s="6"/>
      <c r="X1077" s="6"/>
      <c r="Y1077" s="6">
        <f t="shared" si="652"/>
        <v>0</v>
      </c>
      <c r="Z1077" s="35"/>
      <c r="AA1077" s="23"/>
      <c r="AB1077" s="23"/>
    </row>
    <row r="1078" spans="1:28" ht="15" hidden="1" customHeight="1" x14ac:dyDescent="0.25">
      <c r="A1078" s="56"/>
      <c r="B1078" s="52"/>
      <c r="C1078" s="52" t="s">
        <v>687</v>
      </c>
      <c r="D1078" s="49"/>
      <c r="E1078" s="6"/>
      <c r="F1078" s="6"/>
      <c r="G1078" s="12"/>
      <c r="H1078" s="6">
        <f t="shared" si="648"/>
        <v>0</v>
      </c>
      <c r="I1078" s="6"/>
      <c r="J1078" s="6">
        <f t="shared" si="649"/>
        <v>0</v>
      </c>
      <c r="K1078" s="12"/>
      <c r="L1078" s="24"/>
      <c r="M1078" s="24"/>
      <c r="N1078" s="12"/>
      <c r="O1078" s="12"/>
      <c r="P1078" s="12"/>
      <c r="Q1078" s="6">
        <f t="shared" si="650"/>
        <v>0</v>
      </c>
      <c r="R1078" s="6"/>
      <c r="S1078" s="6">
        <f t="shared" si="651"/>
        <v>0</v>
      </c>
      <c r="T1078" s="12"/>
      <c r="U1078" s="24"/>
      <c r="V1078" s="24"/>
      <c r="W1078" s="6"/>
      <c r="X1078" s="6"/>
      <c r="Y1078" s="6">
        <f t="shared" si="652"/>
        <v>0</v>
      </c>
      <c r="Z1078" s="12"/>
      <c r="AA1078" s="24"/>
      <c r="AB1078" s="24"/>
    </row>
    <row r="1079" spans="1:28" ht="15" hidden="1" customHeight="1" x14ac:dyDescent="0.25">
      <c r="A1079" s="56"/>
      <c r="B1079" s="52"/>
      <c r="C1079" s="52"/>
      <c r="D1079" s="50"/>
      <c r="E1079" s="6"/>
      <c r="F1079" s="6"/>
      <c r="G1079" s="12"/>
      <c r="H1079" s="6">
        <f t="shared" si="648"/>
        <v>0</v>
      </c>
      <c r="I1079" s="6"/>
      <c r="J1079" s="6">
        <f t="shared" si="649"/>
        <v>0</v>
      </c>
      <c r="K1079" s="12"/>
      <c r="L1079" s="24"/>
      <c r="M1079" s="24"/>
      <c r="N1079" s="12"/>
      <c r="O1079" s="12"/>
      <c r="P1079" s="12"/>
      <c r="Q1079" s="6">
        <f t="shared" si="650"/>
        <v>0</v>
      </c>
      <c r="R1079" s="6"/>
      <c r="S1079" s="6">
        <f t="shared" si="651"/>
        <v>0</v>
      </c>
      <c r="T1079" s="12"/>
      <c r="U1079" s="24"/>
      <c r="V1079" s="24"/>
      <c r="W1079" s="6"/>
      <c r="X1079" s="6"/>
      <c r="Y1079" s="6">
        <f t="shared" si="652"/>
        <v>0</v>
      </c>
      <c r="Z1079" s="12"/>
      <c r="AA1079" s="24"/>
      <c r="AB1079" s="24"/>
    </row>
    <row r="1080" spans="1:28" ht="15" hidden="1" customHeight="1" x14ac:dyDescent="0.25">
      <c r="A1080" s="56"/>
      <c r="B1080" s="54" t="s">
        <v>688</v>
      </c>
      <c r="C1080" s="54"/>
      <c r="D1080" s="54"/>
      <c r="E1080" s="6">
        <f>IF(G1080=0,0,(E1082*G1082+E1084*G1084+E1086*G1086)/G1080)</f>
        <v>0</v>
      </c>
      <c r="F1080" s="6">
        <f>IF(G1080=0,0,(F1082*G1082+F1084*G1084+F1086*G1086)/G1080)</f>
        <v>0</v>
      </c>
      <c r="G1080" s="11">
        <f>G1082+G1084+G1086</f>
        <v>0</v>
      </c>
      <c r="H1080" s="10">
        <f>IF(K1080=0,0,(H1082*K1082+H1084*K1084+H1086*K1086)/K1080)</f>
        <v>0</v>
      </c>
      <c r="I1080" s="10"/>
      <c r="J1080" s="10">
        <f>IF(K1080=0,0,(J1082*K1082+J1084*K1084+J1086*K1086)/K1080)</f>
        <v>0</v>
      </c>
      <c r="K1080" s="11">
        <f>K1082+K1084+K1086</f>
        <v>0</v>
      </c>
      <c r="L1080" s="22"/>
      <c r="M1080" s="22"/>
      <c r="N1080" s="10">
        <f>IF(P1080=0,0,(N1082*P1082+N1084*P1084+N1086*P1086)/P1080)</f>
        <v>0</v>
      </c>
      <c r="O1080" s="10">
        <f>IF(P1080=0,0,(O1082*P1082+O1084*P1084+O1086*P1086)/P1080)</f>
        <v>0</v>
      </c>
      <c r="P1080" s="11">
        <f>P1082+P1084+P1086</f>
        <v>0</v>
      </c>
      <c r="Q1080" s="6">
        <f>IF(T1080=0,0,(Q1082*T1082+Q1084*T1084+Q1086*T1086)/T1080)</f>
        <v>0</v>
      </c>
      <c r="R1080" s="6"/>
      <c r="S1080" s="6">
        <f>IF(T1080=0,0,(S1082*T1082+S1084*T1084+S1086*T1086)/T1080)</f>
        <v>0</v>
      </c>
      <c r="T1080" s="11">
        <f>T1082+T1084+T1086</f>
        <v>0</v>
      </c>
      <c r="U1080" s="22"/>
      <c r="V1080" s="22"/>
      <c r="W1080" s="6"/>
      <c r="X1080" s="6"/>
      <c r="Y1080" s="6">
        <f>IF(Z1080=0,0,(Y1082*Z1082+Y1084*Z1084+Y1086*Z1086)/Z1080)</f>
        <v>0</v>
      </c>
      <c r="Z1080" s="11">
        <f>Z1082+Z1084+Z1086</f>
        <v>0</v>
      </c>
      <c r="AA1080" s="22"/>
      <c r="AB1080" s="22"/>
    </row>
    <row r="1081" spans="1:28" ht="15" hidden="1" customHeight="1" x14ac:dyDescent="0.25">
      <c r="A1081" s="56"/>
      <c r="B1081" s="54"/>
      <c r="C1081" s="54"/>
      <c r="D1081" s="54"/>
      <c r="E1081" s="6">
        <f>IF(G1081=0,0,(E1083*G1083+E1085*G1085+E1087*G1087)/G1081)</f>
        <v>0</v>
      </c>
      <c r="F1081" s="6">
        <f>IF(G1081=0,0,(F1083*G1083+F1085*G1085+F1087*G1087)/G1081)</f>
        <v>0</v>
      </c>
      <c r="G1081" s="11">
        <f>G1083+G1085+G1087</f>
        <v>0</v>
      </c>
      <c r="H1081" s="10">
        <f>IF(K1081=0,0,(H1083*K1083+H1085*K1085+H1087*K1087)/K1081)</f>
        <v>0</v>
      </c>
      <c r="I1081" s="10"/>
      <c r="J1081" s="10">
        <f>IF(K1081=0,0,(J1083*K1083+J1085*K1085+J1087*K1087)/K1081)</f>
        <v>0</v>
      </c>
      <c r="K1081" s="11">
        <f>K1083+K1085+K1087</f>
        <v>0</v>
      </c>
      <c r="L1081" s="22"/>
      <c r="M1081" s="22"/>
      <c r="N1081" s="10">
        <f>IF(P1081=0,0,(N1083*P1083+N1085*P1085+N1087*P1087)/P1081)</f>
        <v>0</v>
      </c>
      <c r="O1081" s="10">
        <f>IF(P1081=0,0,(O1083*P1083+O1085*P1085+O1087*P1087)/P1081)</f>
        <v>0</v>
      </c>
      <c r="P1081" s="11">
        <f>P1083+P1085+P1087</f>
        <v>0</v>
      </c>
      <c r="Q1081" s="6">
        <f>IF(T1081=0,0,(Q1083*T1083+Q1085*T1085+Q1087*T1087)/T1081)</f>
        <v>0</v>
      </c>
      <c r="R1081" s="6"/>
      <c r="S1081" s="6">
        <f>IF(T1081=0,0,(S1083*T1083+S1085*T1085+S1087*T1087)/T1081)</f>
        <v>0</v>
      </c>
      <c r="T1081" s="11">
        <f>T1083+T1085+T1087</f>
        <v>0</v>
      </c>
      <c r="U1081" s="22"/>
      <c r="V1081" s="22"/>
      <c r="W1081" s="6"/>
      <c r="X1081" s="6"/>
      <c r="Y1081" s="6">
        <f>IF(Z1081=0,0,(Y1083*Z1083+Y1085*Z1085+Y1087*Z1087)/Z1081)</f>
        <v>0</v>
      </c>
      <c r="Z1081" s="11">
        <f>Z1083+Z1085+Z1087</f>
        <v>0</v>
      </c>
      <c r="AA1081" s="22"/>
      <c r="AB1081" s="22"/>
    </row>
    <row r="1082" spans="1:28" ht="15" hidden="1" customHeight="1" x14ac:dyDescent="0.25">
      <c r="A1082" s="56"/>
      <c r="B1082" s="52" t="s">
        <v>689</v>
      </c>
      <c r="C1082" s="52" t="s">
        <v>690</v>
      </c>
      <c r="D1082" s="49"/>
      <c r="E1082" s="6"/>
      <c r="F1082" s="6"/>
      <c r="G1082" s="35"/>
      <c r="H1082" s="6">
        <f t="shared" ref="H1082:H1087" si="653">E1082</f>
        <v>0</v>
      </c>
      <c r="I1082" s="6"/>
      <c r="J1082" s="6">
        <f t="shared" ref="J1082:J1087" si="654">F1082</f>
        <v>0</v>
      </c>
      <c r="K1082" s="35"/>
      <c r="L1082" s="23"/>
      <c r="M1082" s="23"/>
      <c r="N1082" s="12"/>
      <c r="O1082" s="12"/>
      <c r="P1082" s="35"/>
      <c r="Q1082" s="6">
        <f t="shared" ref="Q1082:Q1087" si="655">N1082</f>
        <v>0</v>
      </c>
      <c r="R1082" s="6"/>
      <c r="S1082" s="6">
        <f t="shared" ref="S1082:S1087" si="656">O1082</f>
        <v>0</v>
      </c>
      <c r="T1082" s="35"/>
      <c r="U1082" s="23"/>
      <c r="V1082" s="23"/>
      <c r="W1082" s="6"/>
      <c r="X1082" s="6"/>
      <c r="Y1082" s="6">
        <f t="shared" ref="Y1082:Y1087" si="657">T1082</f>
        <v>0</v>
      </c>
      <c r="Z1082" s="35"/>
      <c r="AA1082" s="23"/>
      <c r="AB1082" s="23"/>
    </row>
    <row r="1083" spans="1:28" ht="15" hidden="1" customHeight="1" x14ac:dyDescent="0.25">
      <c r="A1083" s="56"/>
      <c r="B1083" s="52"/>
      <c r="C1083" s="52"/>
      <c r="D1083" s="50"/>
      <c r="E1083" s="6"/>
      <c r="F1083" s="6"/>
      <c r="G1083" s="35"/>
      <c r="H1083" s="6">
        <f t="shared" si="653"/>
        <v>0</v>
      </c>
      <c r="I1083" s="6"/>
      <c r="J1083" s="6">
        <f t="shared" si="654"/>
        <v>0</v>
      </c>
      <c r="K1083" s="35"/>
      <c r="L1083" s="23"/>
      <c r="M1083" s="23"/>
      <c r="N1083" s="12"/>
      <c r="O1083" s="12"/>
      <c r="P1083" s="35"/>
      <c r="Q1083" s="6">
        <f t="shared" si="655"/>
        <v>0</v>
      </c>
      <c r="R1083" s="6"/>
      <c r="S1083" s="6">
        <f t="shared" si="656"/>
        <v>0</v>
      </c>
      <c r="T1083" s="35"/>
      <c r="U1083" s="23"/>
      <c r="V1083" s="23"/>
      <c r="W1083" s="6"/>
      <c r="X1083" s="6"/>
      <c r="Y1083" s="6">
        <f t="shared" si="657"/>
        <v>0</v>
      </c>
      <c r="Z1083" s="35"/>
      <c r="AA1083" s="23"/>
      <c r="AB1083" s="23"/>
    </row>
    <row r="1084" spans="1:28" ht="15" hidden="1" customHeight="1" x14ac:dyDescent="0.25">
      <c r="A1084" s="56"/>
      <c r="B1084" s="52"/>
      <c r="C1084" s="52" t="s">
        <v>691</v>
      </c>
      <c r="D1084" s="49"/>
      <c r="E1084" s="6"/>
      <c r="F1084" s="6"/>
      <c r="G1084" s="35"/>
      <c r="H1084" s="6">
        <f t="shared" si="653"/>
        <v>0</v>
      </c>
      <c r="I1084" s="6"/>
      <c r="J1084" s="6">
        <f t="shared" si="654"/>
        <v>0</v>
      </c>
      <c r="K1084" s="35"/>
      <c r="L1084" s="23"/>
      <c r="M1084" s="23"/>
      <c r="N1084" s="12"/>
      <c r="O1084" s="12"/>
      <c r="P1084" s="35"/>
      <c r="Q1084" s="6">
        <f t="shared" si="655"/>
        <v>0</v>
      </c>
      <c r="R1084" s="6"/>
      <c r="S1084" s="6">
        <f t="shared" si="656"/>
        <v>0</v>
      </c>
      <c r="T1084" s="35"/>
      <c r="U1084" s="23"/>
      <c r="V1084" s="23"/>
      <c r="W1084" s="6"/>
      <c r="X1084" s="6"/>
      <c r="Y1084" s="6">
        <f t="shared" si="657"/>
        <v>0</v>
      </c>
      <c r="Z1084" s="35"/>
      <c r="AA1084" s="23"/>
      <c r="AB1084" s="23"/>
    </row>
    <row r="1085" spans="1:28" ht="15" hidden="1" customHeight="1" x14ac:dyDescent="0.25">
      <c r="A1085" s="56"/>
      <c r="B1085" s="52"/>
      <c r="C1085" s="52"/>
      <c r="D1085" s="50"/>
      <c r="E1085" s="6"/>
      <c r="F1085" s="6"/>
      <c r="G1085" s="35"/>
      <c r="H1085" s="6">
        <f t="shared" si="653"/>
        <v>0</v>
      </c>
      <c r="I1085" s="6"/>
      <c r="J1085" s="6">
        <f t="shared" si="654"/>
        <v>0</v>
      </c>
      <c r="K1085" s="35"/>
      <c r="L1085" s="23"/>
      <c r="M1085" s="23"/>
      <c r="N1085" s="12"/>
      <c r="O1085" s="12"/>
      <c r="P1085" s="35"/>
      <c r="Q1085" s="6">
        <f t="shared" si="655"/>
        <v>0</v>
      </c>
      <c r="R1085" s="6"/>
      <c r="S1085" s="6">
        <f t="shared" si="656"/>
        <v>0</v>
      </c>
      <c r="T1085" s="35"/>
      <c r="U1085" s="23"/>
      <c r="V1085" s="23"/>
      <c r="W1085" s="6"/>
      <c r="X1085" s="6"/>
      <c r="Y1085" s="6">
        <f t="shared" si="657"/>
        <v>0</v>
      </c>
      <c r="Z1085" s="35"/>
      <c r="AA1085" s="23"/>
      <c r="AB1085" s="23"/>
    </row>
    <row r="1086" spans="1:28" ht="15" hidden="1" customHeight="1" x14ac:dyDescent="0.25">
      <c r="A1086" s="56"/>
      <c r="B1086" s="52"/>
      <c r="C1086" s="52" t="s">
        <v>692</v>
      </c>
      <c r="D1086" s="49"/>
      <c r="E1086" s="6"/>
      <c r="F1086" s="6"/>
      <c r="G1086" s="12"/>
      <c r="H1086" s="6">
        <f t="shared" si="653"/>
        <v>0</v>
      </c>
      <c r="I1086" s="6"/>
      <c r="J1086" s="6">
        <f t="shared" si="654"/>
        <v>0</v>
      </c>
      <c r="K1086" s="12"/>
      <c r="L1086" s="24"/>
      <c r="M1086" s="24"/>
      <c r="N1086" s="12"/>
      <c r="O1086" s="12"/>
      <c r="P1086" s="12"/>
      <c r="Q1086" s="6">
        <f t="shared" si="655"/>
        <v>0</v>
      </c>
      <c r="R1086" s="6"/>
      <c r="S1086" s="6">
        <f t="shared" si="656"/>
        <v>0</v>
      </c>
      <c r="T1086" s="12"/>
      <c r="U1086" s="24"/>
      <c r="V1086" s="24"/>
      <c r="W1086" s="6"/>
      <c r="X1086" s="6"/>
      <c r="Y1086" s="6">
        <f t="shared" si="657"/>
        <v>0</v>
      </c>
      <c r="Z1086" s="12"/>
      <c r="AA1086" s="24"/>
      <c r="AB1086" s="24"/>
    </row>
    <row r="1087" spans="1:28" ht="15" hidden="1" customHeight="1" x14ac:dyDescent="0.25">
      <c r="A1087" s="56"/>
      <c r="B1087" s="52"/>
      <c r="C1087" s="52"/>
      <c r="D1087" s="50"/>
      <c r="E1087" s="6"/>
      <c r="F1087" s="6"/>
      <c r="G1087" s="12"/>
      <c r="H1087" s="6">
        <f t="shared" si="653"/>
        <v>0</v>
      </c>
      <c r="I1087" s="6"/>
      <c r="J1087" s="6">
        <f t="shared" si="654"/>
        <v>0</v>
      </c>
      <c r="K1087" s="12"/>
      <c r="L1087" s="24"/>
      <c r="M1087" s="24"/>
      <c r="N1087" s="12"/>
      <c r="O1087" s="12"/>
      <c r="P1087" s="12"/>
      <c r="Q1087" s="6">
        <f t="shared" si="655"/>
        <v>0</v>
      </c>
      <c r="R1087" s="6"/>
      <c r="S1087" s="6">
        <f t="shared" si="656"/>
        <v>0</v>
      </c>
      <c r="T1087" s="12"/>
      <c r="U1087" s="24"/>
      <c r="V1087" s="24"/>
      <c r="W1087" s="6"/>
      <c r="X1087" s="6"/>
      <c r="Y1087" s="6">
        <f t="shared" si="657"/>
        <v>0</v>
      </c>
      <c r="Z1087" s="12"/>
      <c r="AA1087" s="24"/>
      <c r="AB1087" s="24"/>
    </row>
    <row r="1088" spans="1:28" ht="15" hidden="1" customHeight="1" x14ac:dyDescent="0.25">
      <c r="A1088" s="56"/>
      <c r="B1088" s="54" t="s">
        <v>693</v>
      </c>
      <c r="C1088" s="54"/>
      <c r="D1088" s="54"/>
      <c r="E1088" s="6">
        <f>IF(G1088=0,0,(E1090*G1090+E1092*G1092+E1094*G1094)/G1088)</f>
        <v>0</v>
      </c>
      <c r="F1088" s="6">
        <f>IF(G1088=0,0,(F1090*G1090+F1092*G1092+F1094*G1094)/G1088)</f>
        <v>0</v>
      </c>
      <c r="G1088" s="11">
        <f>G1090+G1092+G1094</f>
        <v>0</v>
      </c>
      <c r="H1088" s="10">
        <f>IF(K1088=0,0,(H1090*K1090+H1092*K1092+H1094*K1094)/K1088)</f>
        <v>0</v>
      </c>
      <c r="I1088" s="10"/>
      <c r="J1088" s="10">
        <f>IF(K1088=0,0,(J1090*K1090+J1092*K1092+J1094*K1094)/K1088)</f>
        <v>0</v>
      </c>
      <c r="K1088" s="11">
        <f>K1090+K1092+K1094</f>
        <v>0</v>
      </c>
      <c r="L1088" s="22"/>
      <c r="M1088" s="22"/>
      <c r="N1088" s="10">
        <f>IF(P1088=0,0,(N1090*P1090+N1092*P1092+N1094*P1094)/P1088)</f>
        <v>0</v>
      </c>
      <c r="O1088" s="10">
        <f>IF(P1088=0,0,(O1090*P1090+O1092*P1092+O1094*P1094)/P1088)</f>
        <v>0</v>
      </c>
      <c r="P1088" s="11">
        <f>P1090+P1092+P1094</f>
        <v>0</v>
      </c>
      <c r="Q1088" s="6">
        <f>IF(T1088=0,0,(Q1090*T1090+Q1092*T1092+Q1094*T1094)/T1088)</f>
        <v>0</v>
      </c>
      <c r="R1088" s="6"/>
      <c r="S1088" s="6">
        <f>IF(T1088=0,0,(S1090*T1090+S1092*T1092+S1094*T1094)/T1088)</f>
        <v>0</v>
      </c>
      <c r="T1088" s="11">
        <f>T1090+T1092+T1094</f>
        <v>0</v>
      </c>
      <c r="U1088" s="22"/>
      <c r="V1088" s="22"/>
      <c r="W1088" s="6"/>
      <c r="X1088" s="6"/>
      <c r="Y1088" s="6">
        <f>IF(Z1088=0,0,(Y1090*Z1090+Y1092*Z1092+Y1094*Z1094)/Z1088)</f>
        <v>0</v>
      </c>
      <c r="Z1088" s="11">
        <f>Z1090+Z1092+Z1094</f>
        <v>0</v>
      </c>
      <c r="AA1088" s="22"/>
      <c r="AB1088" s="22"/>
    </row>
    <row r="1089" spans="1:28" ht="15" hidden="1" customHeight="1" x14ac:dyDescent="0.25">
      <c r="A1089" s="56"/>
      <c r="B1089" s="54"/>
      <c r="C1089" s="54"/>
      <c r="D1089" s="54"/>
      <c r="E1089" s="6">
        <f>IF(G1089=0,0,(E1091*G1091+E1093*G1093+E1095*G1095)/G1089)</f>
        <v>0</v>
      </c>
      <c r="F1089" s="6">
        <f>IF(G1089=0,0,(F1091*G1091+F1093*G1093+F1095*G1095)/G1089)</f>
        <v>0</v>
      </c>
      <c r="G1089" s="11">
        <f>G1091+G1093+G1095</f>
        <v>0</v>
      </c>
      <c r="H1089" s="10">
        <f>IF(K1089=0,0,(H1091*K1091+H1093*K1093+H1095*K1095)/K1089)</f>
        <v>0</v>
      </c>
      <c r="I1089" s="10"/>
      <c r="J1089" s="10">
        <f>IF(K1089=0,0,(J1091*K1091+J1093*K1093+J1095*K1095)/K1089)</f>
        <v>0</v>
      </c>
      <c r="K1089" s="11">
        <f>K1091+K1093+K1095</f>
        <v>0</v>
      </c>
      <c r="L1089" s="22"/>
      <c r="M1089" s="22"/>
      <c r="N1089" s="10">
        <f>IF(P1089=0,0,(N1091*P1091+N1093*P1093+N1095*P1095)/P1089)</f>
        <v>0</v>
      </c>
      <c r="O1089" s="10">
        <f>IF(P1089=0,0,(O1091*P1091+O1093*P1093+O1095*P1095)/P1089)</f>
        <v>0</v>
      </c>
      <c r="P1089" s="11">
        <f>P1091+P1093+P1095</f>
        <v>0</v>
      </c>
      <c r="Q1089" s="6">
        <f>IF(T1089=0,0,(Q1091*T1091+Q1093*T1093+Q1095*T1095)/T1089)</f>
        <v>0</v>
      </c>
      <c r="R1089" s="6"/>
      <c r="S1089" s="6">
        <f>IF(T1089=0,0,(S1091*T1091+S1093*T1093+S1095*T1095)/T1089)</f>
        <v>0</v>
      </c>
      <c r="T1089" s="11">
        <f>T1091+T1093+T1095</f>
        <v>0</v>
      </c>
      <c r="U1089" s="22"/>
      <c r="V1089" s="22"/>
      <c r="W1089" s="6"/>
      <c r="X1089" s="6"/>
      <c r="Y1089" s="6">
        <f>IF(Z1089=0,0,(Y1091*Z1091+Y1093*Z1093+Y1095*Z1095)/Z1089)</f>
        <v>0</v>
      </c>
      <c r="Z1089" s="11">
        <f>Z1091+Z1093+Z1095</f>
        <v>0</v>
      </c>
      <c r="AA1089" s="22"/>
      <c r="AB1089" s="22"/>
    </row>
    <row r="1090" spans="1:28" ht="15" hidden="1" customHeight="1" x14ac:dyDescent="0.25">
      <c r="A1090" s="56"/>
      <c r="B1090" s="52" t="s">
        <v>694</v>
      </c>
      <c r="C1090" s="52" t="s">
        <v>695</v>
      </c>
      <c r="D1090" s="49"/>
      <c r="E1090" s="6"/>
      <c r="F1090" s="6"/>
      <c r="G1090" s="35"/>
      <c r="H1090" s="6">
        <f t="shared" ref="H1090:H1095" si="658">E1090</f>
        <v>0</v>
      </c>
      <c r="I1090" s="6"/>
      <c r="J1090" s="6">
        <f t="shared" ref="J1090:J1095" si="659">F1090</f>
        <v>0</v>
      </c>
      <c r="K1090" s="35"/>
      <c r="L1090" s="23"/>
      <c r="M1090" s="23"/>
      <c r="N1090" s="12"/>
      <c r="O1090" s="12"/>
      <c r="P1090" s="35"/>
      <c r="Q1090" s="6">
        <f t="shared" ref="Q1090:Q1095" si="660">N1090</f>
        <v>0</v>
      </c>
      <c r="R1090" s="6"/>
      <c r="S1090" s="6">
        <f t="shared" ref="S1090:S1095" si="661">O1090</f>
        <v>0</v>
      </c>
      <c r="T1090" s="35"/>
      <c r="U1090" s="23"/>
      <c r="V1090" s="23"/>
      <c r="W1090" s="6"/>
      <c r="X1090" s="6"/>
      <c r="Y1090" s="6">
        <f t="shared" ref="Y1090:Y1095" si="662">T1090</f>
        <v>0</v>
      </c>
      <c r="Z1090" s="35"/>
      <c r="AA1090" s="23"/>
      <c r="AB1090" s="23"/>
    </row>
    <row r="1091" spans="1:28" ht="15" hidden="1" customHeight="1" x14ac:dyDescent="0.25">
      <c r="A1091" s="56"/>
      <c r="B1091" s="52"/>
      <c r="C1091" s="52"/>
      <c r="D1091" s="50"/>
      <c r="E1091" s="6"/>
      <c r="F1091" s="6"/>
      <c r="G1091" s="35"/>
      <c r="H1091" s="6">
        <f t="shared" si="658"/>
        <v>0</v>
      </c>
      <c r="I1091" s="6"/>
      <c r="J1091" s="6">
        <f t="shared" si="659"/>
        <v>0</v>
      </c>
      <c r="K1091" s="35"/>
      <c r="L1091" s="23"/>
      <c r="M1091" s="23"/>
      <c r="N1091" s="12"/>
      <c r="O1091" s="12"/>
      <c r="P1091" s="35"/>
      <c r="Q1091" s="6">
        <f t="shared" si="660"/>
        <v>0</v>
      </c>
      <c r="R1091" s="6"/>
      <c r="S1091" s="6">
        <f t="shared" si="661"/>
        <v>0</v>
      </c>
      <c r="T1091" s="35"/>
      <c r="U1091" s="23"/>
      <c r="V1091" s="23"/>
      <c r="W1091" s="6"/>
      <c r="X1091" s="6"/>
      <c r="Y1091" s="6">
        <f t="shared" si="662"/>
        <v>0</v>
      </c>
      <c r="Z1091" s="35"/>
      <c r="AA1091" s="23"/>
      <c r="AB1091" s="23"/>
    </row>
    <row r="1092" spans="1:28" ht="15" hidden="1" customHeight="1" x14ac:dyDescent="0.25">
      <c r="A1092" s="56"/>
      <c r="B1092" s="52"/>
      <c r="C1092" s="52" t="s">
        <v>696</v>
      </c>
      <c r="D1092" s="49"/>
      <c r="E1092" s="6"/>
      <c r="F1092" s="6"/>
      <c r="G1092" s="35"/>
      <c r="H1092" s="6">
        <f t="shared" si="658"/>
        <v>0</v>
      </c>
      <c r="I1092" s="6"/>
      <c r="J1092" s="6">
        <f t="shared" si="659"/>
        <v>0</v>
      </c>
      <c r="K1092" s="35"/>
      <c r="L1092" s="23"/>
      <c r="M1092" s="23"/>
      <c r="N1092" s="12"/>
      <c r="O1092" s="12"/>
      <c r="P1092" s="35"/>
      <c r="Q1092" s="6">
        <f t="shared" si="660"/>
        <v>0</v>
      </c>
      <c r="R1092" s="6"/>
      <c r="S1092" s="6">
        <f t="shared" si="661"/>
        <v>0</v>
      </c>
      <c r="T1092" s="35"/>
      <c r="U1092" s="23"/>
      <c r="V1092" s="23"/>
      <c r="W1092" s="6"/>
      <c r="X1092" s="6"/>
      <c r="Y1092" s="6">
        <f t="shared" si="662"/>
        <v>0</v>
      </c>
      <c r="Z1092" s="35"/>
      <c r="AA1092" s="23"/>
      <c r="AB1092" s="23"/>
    </row>
    <row r="1093" spans="1:28" ht="15" hidden="1" customHeight="1" x14ac:dyDescent="0.25">
      <c r="A1093" s="56"/>
      <c r="B1093" s="52"/>
      <c r="C1093" s="52"/>
      <c r="D1093" s="50"/>
      <c r="E1093" s="6"/>
      <c r="F1093" s="6"/>
      <c r="G1093" s="35"/>
      <c r="H1093" s="6">
        <f t="shared" si="658"/>
        <v>0</v>
      </c>
      <c r="I1093" s="6"/>
      <c r="J1093" s="6">
        <f t="shared" si="659"/>
        <v>0</v>
      </c>
      <c r="K1093" s="35"/>
      <c r="L1093" s="23"/>
      <c r="M1093" s="23"/>
      <c r="N1093" s="12"/>
      <c r="O1093" s="12"/>
      <c r="P1093" s="35"/>
      <c r="Q1093" s="6">
        <f t="shared" si="660"/>
        <v>0</v>
      </c>
      <c r="R1093" s="6"/>
      <c r="S1093" s="6">
        <f t="shared" si="661"/>
        <v>0</v>
      </c>
      <c r="T1093" s="35"/>
      <c r="U1093" s="23"/>
      <c r="V1093" s="23"/>
      <c r="W1093" s="6"/>
      <c r="X1093" s="6"/>
      <c r="Y1093" s="6">
        <f t="shared" si="662"/>
        <v>0</v>
      </c>
      <c r="Z1093" s="35"/>
      <c r="AA1093" s="23"/>
      <c r="AB1093" s="23"/>
    </row>
    <row r="1094" spans="1:28" ht="15" hidden="1" customHeight="1" x14ac:dyDescent="0.25">
      <c r="A1094" s="56"/>
      <c r="B1094" s="52"/>
      <c r="C1094" s="52" t="s">
        <v>697</v>
      </c>
      <c r="D1094" s="49"/>
      <c r="E1094" s="6"/>
      <c r="F1094" s="6"/>
      <c r="G1094" s="12"/>
      <c r="H1094" s="6">
        <f t="shared" si="658"/>
        <v>0</v>
      </c>
      <c r="I1094" s="6"/>
      <c r="J1094" s="6">
        <f t="shared" si="659"/>
        <v>0</v>
      </c>
      <c r="K1094" s="12"/>
      <c r="L1094" s="24"/>
      <c r="M1094" s="24"/>
      <c r="N1094" s="12"/>
      <c r="O1094" s="12"/>
      <c r="P1094" s="12"/>
      <c r="Q1094" s="6">
        <f t="shared" si="660"/>
        <v>0</v>
      </c>
      <c r="R1094" s="6"/>
      <c r="S1094" s="6">
        <f t="shared" si="661"/>
        <v>0</v>
      </c>
      <c r="T1094" s="12"/>
      <c r="U1094" s="24"/>
      <c r="V1094" s="24"/>
      <c r="W1094" s="6"/>
      <c r="X1094" s="6"/>
      <c r="Y1094" s="6">
        <f t="shared" si="662"/>
        <v>0</v>
      </c>
      <c r="Z1094" s="12"/>
      <c r="AA1094" s="24"/>
      <c r="AB1094" s="24"/>
    </row>
    <row r="1095" spans="1:28" ht="15" hidden="1" customHeight="1" x14ac:dyDescent="0.25">
      <c r="A1095" s="56"/>
      <c r="B1095" s="52"/>
      <c r="C1095" s="52"/>
      <c r="D1095" s="50"/>
      <c r="E1095" s="6"/>
      <c r="F1095" s="6"/>
      <c r="G1095" s="12"/>
      <c r="H1095" s="6">
        <f t="shared" si="658"/>
        <v>0</v>
      </c>
      <c r="I1095" s="6"/>
      <c r="J1095" s="6">
        <f t="shared" si="659"/>
        <v>0</v>
      </c>
      <c r="K1095" s="12"/>
      <c r="L1095" s="24"/>
      <c r="M1095" s="24"/>
      <c r="N1095" s="12"/>
      <c r="O1095" s="12"/>
      <c r="P1095" s="12"/>
      <c r="Q1095" s="6">
        <f t="shared" si="660"/>
        <v>0</v>
      </c>
      <c r="R1095" s="6"/>
      <c r="S1095" s="6">
        <f t="shared" si="661"/>
        <v>0</v>
      </c>
      <c r="T1095" s="12"/>
      <c r="U1095" s="24"/>
      <c r="V1095" s="24"/>
      <c r="W1095" s="6"/>
      <c r="X1095" s="6"/>
      <c r="Y1095" s="6">
        <f t="shared" si="662"/>
        <v>0</v>
      </c>
      <c r="Z1095" s="12"/>
      <c r="AA1095" s="24"/>
      <c r="AB1095" s="24"/>
    </row>
    <row r="1096" spans="1:28" ht="15" hidden="1" customHeight="1" x14ac:dyDescent="0.25">
      <c r="A1096" s="56"/>
      <c r="B1096" s="54" t="s">
        <v>698</v>
      </c>
      <c r="C1096" s="54"/>
      <c r="D1096" s="54"/>
      <c r="E1096" s="6">
        <f>IF(G1096=0,0,(E1098*G1098+E1100*G1100+E1102*G1102)/G1096)</f>
        <v>0</v>
      </c>
      <c r="F1096" s="6">
        <f>IF(G1096=0,0,(F1098*G1098+F1100*G1100+F1102*G1102)/G1096)</f>
        <v>0</v>
      </c>
      <c r="G1096" s="11">
        <f>G1098+G1100+G1102</f>
        <v>0</v>
      </c>
      <c r="H1096" s="10">
        <f>IF(K1096=0,0,(H1098*K1098+H1100*K1100+H1102*K1102)/K1096)</f>
        <v>0</v>
      </c>
      <c r="I1096" s="10"/>
      <c r="J1096" s="10">
        <f>IF(K1096=0,0,(J1098*K1098+J1100*K1100+J1102*K1102)/K1096)</f>
        <v>0</v>
      </c>
      <c r="K1096" s="11">
        <f>K1098+K1100+K1102</f>
        <v>0</v>
      </c>
      <c r="L1096" s="22"/>
      <c r="M1096" s="22"/>
      <c r="N1096" s="10">
        <f>IF(P1096=0,0,(N1098*P1098+N1100*P1100+N1102*P1102)/P1096)</f>
        <v>0</v>
      </c>
      <c r="O1096" s="10">
        <f>IF(P1096=0,0,(O1098*P1098+O1100*P1100+O1102*P1102)/P1096)</f>
        <v>0</v>
      </c>
      <c r="P1096" s="11">
        <f>P1098+P1100+P1102</f>
        <v>0</v>
      </c>
      <c r="Q1096" s="6">
        <f>IF(T1096=0,0,(Q1098*T1098+Q1100*T1100+Q1102*T1102)/T1096)</f>
        <v>0</v>
      </c>
      <c r="R1096" s="6"/>
      <c r="S1096" s="6">
        <f>IF(T1096=0,0,(S1098*T1098+S1100*T1100+S1102*T1102)/T1096)</f>
        <v>0</v>
      </c>
      <c r="T1096" s="11">
        <f>T1098+T1100+T1102</f>
        <v>0</v>
      </c>
      <c r="U1096" s="22"/>
      <c r="V1096" s="22"/>
      <c r="W1096" s="6"/>
      <c r="X1096" s="6"/>
      <c r="Y1096" s="6">
        <f>IF(Z1096=0,0,(Y1098*Z1098+Y1100*Z1100+Y1102*Z1102)/Z1096)</f>
        <v>0</v>
      </c>
      <c r="Z1096" s="11">
        <f>Z1098+Z1100+Z1102</f>
        <v>0</v>
      </c>
      <c r="AA1096" s="22"/>
      <c r="AB1096" s="22"/>
    </row>
    <row r="1097" spans="1:28" ht="15" hidden="1" customHeight="1" x14ac:dyDescent="0.25">
      <c r="A1097" s="56"/>
      <c r="B1097" s="54"/>
      <c r="C1097" s="54"/>
      <c r="D1097" s="54"/>
      <c r="E1097" s="6">
        <f>IF(G1097=0,0,(E1099*G1099+E1101*G1101+E1103*G1103)/G1097)</f>
        <v>0</v>
      </c>
      <c r="F1097" s="6">
        <f>IF(G1097=0,0,(F1099*G1099+F1101*G1101+F1103*G1103)/G1097)</f>
        <v>0</v>
      </c>
      <c r="G1097" s="11">
        <f>G1099+G1101+G1103</f>
        <v>0</v>
      </c>
      <c r="H1097" s="10">
        <f>IF(K1097=0,0,(H1099*K1099+H1101*K1101+H1103*K1103)/K1097)</f>
        <v>0</v>
      </c>
      <c r="I1097" s="10"/>
      <c r="J1097" s="10">
        <f>IF(K1097=0,0,(J1099*K1099+J1101*K1101+J1103*K1103)/K1097)</f>
        <v>0</v>
      </c>
      <c r="K1097" s="11">
        <f>K1099+K1101+K1103</f>
        <v>0</v>
      </c>
      <c r="L1097" s="22"/>
      <c r="M1097" s="22"/>
      <c r="N1097" s="10">
        <f>IF(P1097=0,0,(N1099*P1099+N1101*P1101+N1103*P1103)/P1097)</f>
        <v>0</v>
      </c>
      <c r="O1097" s="10">
        <f>IF(P1097=0,0,(O1099*P1099+O1101*P1101+O1103*P1103)/P1097)</f>
        <v>0</v>
      </c>
      <c r="P1097" s="11">
        <f>P1099+P1101+P1103</f>
        <v>0</v>
      </c>
      <c r="Q1097" s="6">
        <f>IF(T1097=0,0,(Q1099*T1099+Q1101*T1101+Q1103*T1103)/T1097)</f>
        <v>0</v>
      </c>
      <c r="R1097" s="6"/>
      <c r="S1097" s="6">
        <f>IF(T1097=0,0,(S1099*T1099+S1101*T1101+S1103*T1103)/T1097)</f>
        <v>0</v>
      </c>
      <c r="T1097" s="11">
        <f>T1099+T1101+T1103</f>
        <v>0</v>
      </c>
      <c r="U1097" s="22"/>
      <c r="V1097" s="22"/>
      <c r="W1097" s="6"/>
      <c r="X1097" s="6"/>
      <c r="Y1097" s="6">
        <f>IF(Z1097=0,0,(Y1099*Z1099+Y1101*Z1101+Y1103*Z1103)/Z1097)</f>
        <v>0</v>
      </c>
      <c r="Z1097" s="11">
        <f>Z1099+Z1101+Z1103</f>
        <v>0</v>
      </c>
      <c r="AA1097" s="22"/>
      <c r="AB1097" s="22"/>
    </row>
    <row r="1098" spans="1:28" ht="15" hidden="1" customHeight="1" x14ac:dyDescent="0.25">
      <c r="A1098" s="56"/>
      <c r="B1098" s="52" t="s">
        <v>699</v>
      </c>
      <c r="C1098" s="52" t="s">
        <v>700</v>
      </c>
      <c r="D1098" s="49"/>
      <c r="E1098" s="6"/>
      <c r="F1098" s="6"/>
      <c r="G1098" s="35"/>
      <c r="H1098" s="6">
        <f t="shared" ref="H1098:H1103" si="663">E1098</f>
        <v>0</v>
      </c>
      <c r="I1098" s="6"/>
      <c r="J1098" s="6">
        <f t="shared" ref="J1098:J1103" si="664">F1098</f>
        <v>0</v>
      </c>
      <c r="K1098" s="35"/>
      <c r="L1098" s="23"/>
      <c r="M1098" s="23"/>
      <c r="N1098" s="12"/>
      <c r="O1098" s="12"/>
      <c r="P1098" s="35"/>
      <c r="Q1098" s="6">
        <f t="shared" ref="Q1098:Q1103" si="665">N1098</f>
        <v>0</v>
      </c>
      <c r="R1098" s="6"/>
      <c r="S1098" s="6">
        <f t="shared" ref="S1098:S1103" si="666">O1098</f>
        <v>0</v>
      </c>
      <c r="T1098" s="35"/>
      <c r="U1098" s="23"/>
      <c r="V1098" s="23"/>
      <c r="W1098" s="6"/>
      <c r="X1098" s="6"/>
      <c r="Y1098" s="6">
        <f t="shared" ref="Y1098:Y1103" si="667">T1098</f>
        <v>0</v>
      </c>
      <c r="Z1098" s="35"/>
      <c r="AA1098" s="23"/>
      <c r="AB1098" s="23"/>
    </row>
    <row r="1099" spans="1:28" ht="15" hidden="1" customHeight="1" x14ac:dyDescent="0.25">
      <c r="A1099" s="56"/>
      <c r="B1099" s="52"/>
      <c r="C1099" s="52"/>
      <c r="D1099" s="50"/>
      <c r="E1099" s="6"/>
      <c r="F1099" s="6"/>
      <c r="G1099" s="35"/>
      <c r="H1099" s="6">
        <f t="shared" si="663"/>
        <v>0</v>
      </c>
      <c r="I1099" s="6"/>
      <c r="J1099" s="6">
        <f t="shared" si="664"/>
        <v>0</v>
      </c>
      <c r="K1099" s="35"/>
      <c r="L1099" s="23"/>
      <c r="M1099" s="23"/>
      <c r="N1099" s="12"/>
      <c r="O1099" s="12"/>
      <c r="P1099" s="35"/>
      <c r="Q1099" s="6">
        <f t="shared" si="665"/>
        <v>0</v>
      </c>
      <c r="R1099" s="6"/>
      <c r="S1099" s="6">
        <f t="shared" si="666"/>
        <v>0</v>
      </c>
      <c r="T1099" s="35"/>
      <c r="U1099" s="23"/>
      <c r="V1099" s="23"/>
      <c r="W1099" s="6"/>
      <c r="X1099" s="6"/>
      <c r="Y1099" s="6">
        <f t="shared" si="667"/>
        <v>0</v>
      </c>
      <c r="Z1099" s="35"/>
      <c r="AA1099" s="23"/>
      <c r="AB1099" s="23"/>
    </row>
    <row r="1100" spans="1:28" ht="15" hidden="1" customHeight="1" x14ac:dyDescent="0.25">
      <c r="A1100" s="56"/>
      <c r="B1100" s="52"/>
      <c r="C1100" s="52" t="s">
        <v>701</v>
      </c>
      <c r="D1100" s="49"/>
      <c r="E1100" s="6"/>
      <c r="F1100" s="6"/>
      <c r="G1100" s="35"/>
      <c r="H1100" s="6">
        <f t="shared" si="663"/>
        <v>0</v>
      </c>
      <c r="I1100" s="6"/>
      <c r="J1100" s="6">
        <f t="shared" si="664"/>
        <v>0</v>
      </c>
      <c r="K1100" s="35"/>
      <c r="L1100" s="23"/>
      <c r="M1100" s="23"/>
      <c r="N1100" s="12"/>
      <c r="O1100" s="12"/>
      <c r="P1100" s="35"/>
      <c r="Q1100" s="6">
        <f t="shared" si="665"/>
        <v>0</v>
      </c>
      <c r="R1100" s="6"/>
      <c r="S1100" s="6">
        <f t="shared" si="666"/>
        <v>0</v>
      </c>
      <c r="T1100" s="35"/>
      <c r="U1100" s="23"/>
      <c r="V1100" s="23"/>
      <c r="W1100" s="6"/>
      <c r="X1100" s="6"/>
      <c r="Y1100" s="6">
        <f t="shared" si="667"/>
        <v>0</v>
      </c>
      <c r="Z1100" s="35"/>
      <c r="AA1100" s="23"/>
      <c r="AB1100" s="23"/>
    </row>
    <row r="1101" spans="1:28" ht="15" hidden="1" customHeight="1" x14ac:dyDescent="0.25">
      <c r="A1101" s="56"/>
      <c r="B1101" s="52"/>
      <c r="C1101" s="52"/>
      <c r="D1101" s="50"/>
      <c r="E1101" s="6"/>
      <c r="F1101" s="6"/>
      <c r="G1101" s="35"/>
      <c r="H1101" s="6">
        <f t="shared" si="663"/>
        <v>0</v>
      </c>
      <c r="I1101" s="6"/>
      <c r="J1101" s="6">
        <f t="shared" si="664"/>
        <v>0</v>
      </c>
      <c r="K1101" s="35"/>
      <c r="L1101" s="23"/>
      <c r="M1101" s="23"/>
      <c r="N1101" s="12"/>
      <c r="O1101" s="12"/>
      <c r="P1101" s="35"/>
      <c r="Q1101" s="6">
        <f t="shared" si="665"/>
        <v>0</v>
      </c>
      <c r="R1101" s="6"/>
      <c r="S1101" s="6">
        <f t="shared" si="666"/>
        <v>0</v>
      </c>
      <c r="T1101" s="35"/>
      <c r="U1101" s="23"/>
      <c r="V1101" s="23"/>
      <c r="W1101" s="6"/>
      <c r="X1101" s="6"/>
      <c r="Y1101" s="6">
        <f t="shared" si="667"/>
        <v>0</v>
      </c>
      <c r="Z1101" s="35"/>
      <c r="AA1101" s="23"/>
      <c r="AB1101" s="23"/>
    </row>
    <row r="1102" spans="1:28" ht="15" hidden="1" customHeight="1" x14ac:dyDescent="0.25">
      <c r="A1102" s="56"/>
      <c r="B1102" s="52"/>
      <c r="C1102" s="52" t="s">
        <v>702</v>
      </c>
      <c r="D1102" s="49"/>
      <c r="E1102" s="6"/>
      <c r="F1102" s="6"/>
      <c r="G1102" s="12"/>
      <c r="H1102" s="6">
        <f t="shared" si="663"/>
        <v>0</v>
      </c>
      <c r="I1102" s="6"/>
      <c r="J1102" s="6">
        <f t="shared" si="664"/>
        <v>0</v>
      </c>
      <c r="K1102" s="12"/>
      <c r="L1102" s="24"/>
      <c r="M1102" s="24"/>
      <c r="N1102" s="12"/>
      <c r="O1102" s="12"/>
      <c r="P1102" s="12"/>
      <c r="Q1102" s="6">
        <f t="shared" si="665"/>
        <v>0</v>
      </c>
      <c r="R1102" s="6"/>
      <c r="S1102" s="6">
        <f t="shared" si="666"/>
        <v>0</v>
      </c>
      <c r="T1102" s="12"/>
      <c r="U1102" s="24"/>
      <c r="V1102" s="24"/>
      <c r="W1102" s="6"/>
      <c r="X1102" s="6"/>
      <c r="Y1102" s="6">
        <f t="shared" si="667"/>
        <v>0</v>
      </c>
      <c r="Z1102" s="12"/>
      <c r="AA1102" s="24"/>
      <c r="AB1102" s="24"/>
    </row>
    <row r="1103" spans="1:28" ht="15" hidden="1" customHeight="1" x14ac:dyDescent="0.25">
      <c r="A1103" s="56"/>
      <c r="B1103" s="52"/>
      <c r="C1103" s="52"/>
      <c r="D1103" s="50"/>
      <c r="E1103" s="6"/>
      <c r="F1103" s="6"/>
      <c r="G1103" s="12"/>
      <c r="H1103" s="6">
        <f t="shared" si="663"/>
        <v>0</v>
      </c>
      <c r="I1103" s="6"/>
      <c r="J1103" s="6">
        <f t="shared" si="664"/>
        <v>0</v>
      </c>
      <c r="K1103" s="12"/>
      <c r="L1103" s="24"/>
      <c r="M1103" s="24"/>
      <c r="N1103" s="12"/>
      <c r="O1103" s="12"/>
      <c r="P1103" s="12"/>
      <c r="Q1103" s="6">
        <f t="shared" si="665"/>
        <v>0</v>
      </c>
      <c r="R1103" s="6"/>
      <c r="S1103" s="6">
        <f t="shared" si="666"/>
        <v>0</v>
      </c>
      <c r="T1103" s="12"/>
      <c r="U1103" s="24"/>
      <c r="V1103" s="24"/>
      <c r="W1103" s="6"/>
      <c r="X1103" s="6"/>
      <c r="Y1103" s="6">
        <f t="shared" si="667"/>
        <v>0</v>
      </c>
      <c r="Z1103" s="12"/>
      <c r="AA1103" s="24"/>
      <c r="AB1103" s="24"/>
    </row>
    <row r="1104" spans="1:28" ht="15" hidden="1" customHeight="1" x14ac:dyDescent="0.25">
      <c r="A1104" s="56"/>
      <c r="B1104" s="54" t="s">
        <v>703</v>
      </c>
      <c r="C1104" s="54"/>
      <c r="D1104" s="54"/>
      <c r="E1104" s="6">
        <f>IF(G1104=0,0,(E1106*G1106+E1108*G1108+E1110*G1110)/G1104)</f>
        <v>0</v>
      </c>
      <c r="F1104" s="6">
        <f>IF(G1104=0,0,(F1106*G1106+F1108*G1108+F1110*G1110)/G1104)</f>
        <v>0</v>
      </c>
      <c r="G1104" s="11">
        <f>G1106+G1108+G1110</f>
        <v>0</v>
      </c>
      <c r="H1104" s="10">
        <f>IF(K1104=0,0,(H1106*K1106+H1108*K1108+H1110*K1110)/K1104)</f>
        <v>0</v>
      </c>
      <c r="I1104" s="10"/>
      <c r="J1104" s="10">
        <f>IF(K1104=0,0,(J1106*K1106+J1108*K1108+J1110*K1110)/K1104)</f>
        <v>0</v>
      </c>
      <c r="K1104" s="11">
        <f>K1106+K1108+K1110</f>
        <v>0</v>
      </c>
      <c r="L1104" s="22"/>
      <c r="M1104" s="22"/>
      <c r="N1104" s="10">
        <f>IF(P1104=0,0,(N1106*P1106+N1108*P1108+N1110*P1110)/P1104)</f>
        <v>0</v>
      </c>
      <c r="O1104" s="10">
        <f>IF(P1104=0,0,(O1106*P1106+O1108*P1108+O1110*P1110)/P1104)</f>
        <v>0</v>
      </c>
      <c r="P1104" s="11">
        <f>P1106+P1108+P1110</f>
        <v>0</v>
      </c>
      <c r="Q1104" s="6">
        <f>IF(T1104=0,0,(Q1106*T1106+Q1108*T1108+Q1110*T1110)/T1104)</f>
        <v>0</v>
      </c>
      <c r="R1104" s="6"/>
      <c r="S1104" s="6">
        <f>IF(T1104=0,0,(S1106*T1106+S1108*T1108+S1110*T1110)/T1104)</f>
        <v>0</v>
      </c>
      <c r="T1104" s="11">
        <f>T1106+T1108+T1110</f>
        <v>0</v>
      </c>
      <c r="U1104" s="22"/>
      <c r="V1104" s="22"/>
      <c r="W1104" s="6"/>
      <c r="X1104" s="6"/>
      <c r="Y1104" s="6">
        <f>IF(Z1104=0,0,(Y1106*Z1106+Y1108*Z1108+Y1110*Z1110)/Z1104)</f>
        <v>0</v>
      </c>
      <c r="Z1104" s="11">
        <f>Z1106+Z1108+Z1110</f>
        <v>0</v>
      </c>
      <c r="AA1104" s="22"/>
      <c r="AB1104" s="22"/>
    </row>
    <row r="1105" spans="1:28" ht="15" hidden="1" customHeight="1" x14ac:dyDescent="0.25">
      <c r="A1105" s="56"/>
      <c r="B1105" s="54"/>
      <c r="C1105" s="54"/>
      <c r="D1105" s="54"/>
      <c r="E1105" s="6">
        <f>IF(G1105=0,0,(E1107*G1107+E1109*G1109+E1111*G1111)/G1105)</f>
        <v>0</v>
      </c>
      <c r="F1105" s="6">
        <f>IF(G1105=0,0,(F1107*G1107+F1109*G1109+F1111*G1111)/G1105)</f>
        <v>0</v>
      </c>
      <c r="G1105" s="11">
        <f>G1107+G1109+G1111</f>
        <v>0</v>
      </c>
      <c r="H1105" s="10">
        <f>IF(K1105=0,0,(H1107*K1107+H1109*K1109+H1111*K1111)/K1105)</f>
        <v>0</v>
      </c>
      <c r="I1105" s="10"/>
      <c r="J1105" s="10">
        <f>IF(K1105=0,0,(J1107*K1107+J1109*K1109+J1111*K1111)/K1105)</f>
        <v>0</v>
      </c>
      <c r="K1105" s="11">
        <f>K1107+K1109+K1111</f>
        <v>0</v>
      </c>
      <c r="L1105" s="22"/>
      <c r="M1105" s="22"/>
      <c r="N1105" s="10">
        <f>IF(P1105=0,0,(N1107*P1107+N1109*P1109+N1111*P1111)/P1105)</f>
        <v>0</v>
      </c>
      <c r="O1105" s="10">
        <f>IF(P1105=0,0,(O1107*P1107+O1109*P1109+O1111*P1111)/P1105)</f>
        <v>0</v>
      </c>
      <c r="P1105" s="11">
        <f>P1107+P1109+P1111</f>
        <v>0</v>
      </c>
      <c r="Q1105" s="6">
        <f>IF(T1105=0,0,(Q1107*T1107+Q1109*T1109+Q1111*T1111)/T1105)</f>
        <v>0</v>
      </c>
      <c r="R1105" s="6"/>
      <c r="S1105" s="6">
        <f>IF(T1105=0,0,(S1107*T1107+S1109*T1109+S1111*T1111)/T1105)</f>
        <v>0</v>
      </c>
      <c r="T1105" s="11">
        <f>T1107+T1109+T1111</f>
        <v>0</v>
      </c>
      <c r="U1105" s="22"/>
      <c r="V1105" s="22"/>
      <c r="W1105" s="6"/>
      <c r="X1105" s="6"/>
      <c r="Y1105" s="6">
        <f>IF(Z1105=0,0,(Y1107*Z1107+Y1109*Z1109+Y1111*Z1111)/Z1105)</f>
        <v>0</v>
      </c>
      <c r="Z1105" s="11">
        <f>Z1107+Z1109+Z1111</f>
        <v>0</v>
      </c>
      <c r="AA1105" s="22"/>
      <c r="AB1105" s="22"/>
    </row>
    <row r="1106" spans="1:28" ht="15" hidden="1" customHeight="1" x14ac:dyDescent="0.25">
      <c r="A1106" s="56"/>
      <c r="B1106" s="52" t="s">
        <v>704</v>
      </c>
      <c r="C1106" s="52" t="s">
        <v>705</v>
      </c>
      <c r="D1106" s="49"/>
      <c r="E1106" s="6"/>
      <c r="F1106" s="6"/>
      <c r="G1106" s="35"/>
      <c r="H1106" s="6">
        <f t="shared" ref="H1106:H1111" si="668">E1106</f>
        <v>0</v>
      </c>
      <c r="I1106" s="6"/>
      <c r="J1106" s="6">
        <f t="shared" ref="J1106:J1111" si="669">F1106</f>
        <v>0</v>
      </c>
      <c r="K1106" s="35"/>
      <c r="L1106" s="23"/>
      <c r="M1106" s="23"/>
      <c r="N1106" s="12"/>
      <c r="O1106" s="12"/>
      <c r="P1106" s="35"/>
      <c r="Q1106" s="6">
        <f t="shared" ref="Q1106:Q1111" si="670">N1106</f>
        <v>0</v>
      </c>
      <c r="R1106" s="6"/>
      <c r="S1106" s="6">
        <f t="shared" ref="S1106:S1111" si="671">O1106</f>
        <v>0</v>
      </c>
      <c r="T1106" s="35"/>
      <c r="U1106" s="23"/>
      <c r="V1106" s="23"/>
      <c r="W1106" s="6"/>
      <c r="X1106" s="6"/>
      <c r="Y1106" s="6">
        <f t="shared" ref="Y1106:Y1111" si="672">T1106</f>
        <v>0</v>
      </c>
      <c r="Z1106" s="35"/>
      <c r="AA1106" s="23"/>
      <c r="AB1106" s="23"/>
    </row>
    <row r="1107" spans="1:28" ht="15" hidden="1" customHeight="1" x14ac:dyDescent="0.25">
      <c r="A1107" s="56"/>
      <c r="B1107" s="52"/>
      <c r="C1107" s="52"/>
      <c r="D1107" s="50"/>
      <c r="E1107" s="6"/>
      <c r="F1107" s="6"/>
      <c r="G1107" s="35"/>
      <c r="H1107" s="6">
        <f t="shared" si="668"/>
        <v>0</v>
      </c>
      <c r="I1107" s="6"/>
      <c r="J1107" s="6">
        <f t="shared" si="669"/>
        <v>0</v>
      </c>
      <c r="K1107" s="35"/>
      <c r="L1107" s="23"/>
      <c r="M1107" s="23"/>
      <c r="N1107" s="12"/>
      <c r="O1107" s="12"/>
      <c r="P1107" s="35"/>
      <c r="Q1107" s="6">
        <f t="shared" si="670"/>
        <v>0</v>
      </c>
      <c r="R1107" s="6"/>
      <c r="S1107" s="6">
        <f t="shared" si="671"/>
        <v>0</v>
      </c>
      <c r="T1107" s="35"/>
      <c r="U1107" s="23"/>
      <c r="V1107" s="23"/>
      <c r="W1107" s="6"/>
      <c r="X1107" s="6"/>
      <c r="Y1107" s="6">
        <f t="shared" si="672"/>
        <v>0</v>
      </c>
      <c r="Z1107" s="35"/>
      <c r="AA1107" s="23"/>
      <c r="AB1107" s="23"/>
    </row>
    <row r="1108" spans="1:28" ht="15" hidden="1" customHeight="1" x14ac:dyDescent="0.25">
      <c r="A1108" s="56"/>
      <c r="B1108" s="52"/>
      <c r="C1108" s="52" t="s">
        <v>706</v>
      </c>
      <c r="D1108" s="49"/>
      <c r="E1108" s="6"/>
      <c r="F1108" s="6"/>
      <c r="G1108" s="35"/>
      <c r="H1108" s="6">
        <f t="shared" si="668"/>
        <v>0</v>
      </c>
      <c r="I1108" s="6"/>
      <c r="J1108" s="6">
        <f t="shared" si="669"/>
        <v>0</v>
      </c>
      <c r="K1108" s="35"/>
      <c r="L1108" s="23"/>
      <c r="M1108" s="23"/>
      <c r="N1108" s="12"/>
      <c r="O1108" s="12"/>
      <c r="P1108" s="35"/>
      <c r="Q1108" s="6">
        <f t="shared" si="670"/>
        <v>0</v>
      </c>
      <c r="R1108" s="6"/>
      <c r="S1108" s="6">
        <f t="shared" si="671"/>
        <v>0</v>
      </c>
      <c r="T1108" s="35"/>
      <c r="U1108" s="23"/>
      <c r="V1108" s="23"/>
      <c r="W1108" s="6"/>
      <c r="X1108" s="6"/>
      <c r="Y1108" s="6">
        <f t="shared" si="672"/>
        <v>0</v>
      </c>
      <c r="Z1108" s="35"/>
      <c r="AA1108" s="23"/>
      <c r="AB1108" s="23"/>
    </row>
    <row r="1109" spans="1:28" ht="15" hidden="1" customHeight="1" x14ac:dyDescent="0.25">
      <c r="A1109" s="56"/>
      <c r="B1109" s="52"/>
      <c r="C1109" s="52"/>
      <c r="D1109" s="50"/>
      <c r="E1109" s="6"/>
      <c r="F1109" s="6"/>
      <c r="G1109" s="35"/>
      <c r="H1109" s="6">
        <f t="shared" si="668"/>
        <v>0</v>
      </c>
      <c r="I1109" s="6"/>
      <c r="J1109" s="6">
        <f t="shared" si="669"/>
        <v>0</v>
      </c>
      <c r="K1109" s="35"/>
      <c r="L1109" s="23"/>
      <c r="M1109" s="23"/>
      <c r="N1109" s="12"/>
      <c r="O1109" s="12"/>
      <c r="P1109" s="35"/>
      <c r="Q1109" s="6">
        <f t="shared" si="670"/>
        <v>0</v>
      </c>
      <c r="R1109" s="6"/>
      <c r="S1109" s="6">
        <f t="shared" si="671"/>
        <v>0</v>
      </c>
      <c r="T1109" s="35"/>
      <c r="U1109" s="23"/>
      <c r="V1109" s="23"/>
      <c r="W1109" s="6"/>
      <c r="X1109" s="6"/>
      <c r="Y1109" s="6">
        <f t="shared" si="672"/>
        <v>0</v>
      </c>
      <c r="Z1109" s="35"/>
      <c r="AA1109" s="23"/>
      <c r="AB1109" s="23"/>
    </row>
    <row r="1110" spans="1:28" ht="15" hidden="1" customHeight="1" x14ac:dyDescent="0.25">
      <c r="A1110" s="56"/>
      <c r="B1110" s="52"/>
      <c r="C1110" s="52" t="s">
        <v>707</v>
      </c>
      <c r="D1110" s="49"/>
      <c r="E1110" s="6"/>
      <c r="F1110" s="6"/>
      <c r="G1110" s="12"/>
      <c r="H1110" s="6">
        <f t="shared" si="668"/>
        <v>0</v>
      </c>
      <c r="I1110" s="6"/>
      <c r="J1110" s="6">
        <f t="shared" si="669"/>
        <v>0</v>
      </c>
      <c r="K1110" s="12"/>
      <c r="L1110" s="24"/>
      <c r="M1110" s="24"/>
      <c r="N1110" s="12"/>
      <c r="O1110" s="12"/>
      <c r="P1110" s="12"/>
      <c r="Q1110" s="6">
        <f t="shared" si="670"/>
        <v>0</v>
      </c>
      <c r="R1110" s="6"/>
      <c r="S1110" s="6">
        <f t="shared" si="671"/>
        <v>0</v>
      </c>
      <c r="T1110" s="12"/>
      <c r="U1110" s="24"/>
      <c r="V1110" s="24"/>
      <c r="W1110" s="6"/>
      <c r="X1110" s="6"/>
      <c r="Y1110" s="6">
        <f t="shared" si="672"/>
        <v>0</v>
      </c>
      <c r="Z1110" s="12"/>
      <c r="AA1110" s="24"/>
      <c r="AB1110" s="24"/>
    </row>
    <row r="1111" spans="1:28" ht="15" hidden="1" customHeight="1" x14ac:dyDescent="0.25">
      <c r="A1111" s="56"/>
      <c r="B1111" s="52"/>
      <c r="C1111" s="52"/>
      <c r="D1111" s="50"/>
      <c r="E1111" s="6"/>
      <c r="F1111" s="6"/>
      <c r="G1111" s="12"/>
      <c r="H1111" s="6">
        <f t="shared" si="668"/>
        <v>0</v>
      </c>
      <c r="I1111" s="6"/>
      <c r="J1111" s="6">
        <f t="shared" si="669"/>
        <v>0</v>
      </c>
      <c r="K1111" s="12"/>
      <c r="L1111" s="24"/>
      <c r="M1111" s="24"/>
      <c r="N1111" s="12"/>
      <c r="O1111" s="12"/>
      <c r="P1111" s="12"/>
      <c r="Q1111" s="6">
        <f t="shared" si="670"/>
        <v>0</v>
      </c>
      <c r="R1111" s="6"/>
      <c r="S1111" s="6">
        <f t="shared" si="671"/>
        <v>0</v>
      </c>
      <c r="T1111" s="12"/>
      <c r="U1111" s="24"/>
      <c r="V1111" s="24"/>
      <c r="W1111" s="6"/>
      <c r="X1111" s="6"/>
      <c r="Y1111" s="6">
        <f t="shared" si="672"/>
        <v>0</v>
      </c>
      <c r="Z1111" s="12"/>
      <c r="AA1111" s="24"/>
      <c r="AB1111" s="24"/>
    </row>
    <row r="1112" spans="1:28" ht="15" hidden="1" customHeight="1" x14ac:dyDescent="0.25">
      <c r="A1112" s="56"/>
      <c r="B1112" s="54" t="s">
        <v>708</v>
      </c>
      <c r="C1112" s="54"/>
      <c r="D1112" s="54"/>
      <c r="E1112" s="6">
        <f>IF(G1112=0,0,(E1114*G1114+E1116*G1116+E1118*G1118)/G1112)</f>
        <v>0</v>
      </c>
      <c r="F1112" s="6">
        <f>IF(G1112=0,0,(F1114*G1114+F1116*G1116+F1118*G1118)/G1112)</f>
        <v>0</v>
      </c>
      <c r="G1112" s="11">
        <f>G1114+G1116+G1118</f>
        <v>0</v>
      </c>
      <c r="H1112" s="10">
        <f>IF(K1112=0,0,(H1114*K1114+H1116*K1116+H1118*K1118)/K1112)</f>
        <v>0</v>
      </c>
      <c r="I1112" s="10"/>
      <c r="J1112" s="10">
        <f>IF(K1112=0,0,(J1114*K1114+J1116*K1116+J1118*K1118)/K1112)</f>
        <v>0</v>
      </c>
      <c r="K1112" s="11">
        <f>K1114+K1116+K1118</f>
        <v>0</v>
      </c>
      <c r="L1112" s="22"/>
      <c r="M1112" s="22"/>
      <c r="N1112" s="10">
        <f>IF(P1112=0,0,(N1114*P1114+N1116*P1116+N1118*P1118)/P1112)</f>
        <v>0</v>
      </c>
      <c r="O1112" s="10">
        <f>IF(P1112=0,0,(O1114*P1114+O1116*P1116+O1118*P1118)/P1112)</f>
        <v>0</v>
      </c>
      <c r="P1112" s="11">
        <f>P1114+P1116+P1118</f>
        <v>0</v>
      </c>
      <c r="Q1112" s="6">
        <f>IF(T1112=0,0,(Q1114*T1114+Q1116*T1116+Q1118*T1118)/T1112)</f>
        <v>0</v>
      </c>
      <c r="R1112" s="6"/>
      <c r="S1112" s="6">
        <f>IF(T1112=0,0,(S1114*T1114+S1116*T1116+S1118*T1118)/T1112)</f>
        <v>0</v>
      </c>
      <c r="T1112" s="11">
        <f>T1114+T1116+T1118</f>
        <v>0</v>
      </c>
      <c r="U1112" s="22"/>
      <c r="V1112" s="22"/>
      <c r="W1112" s="6"/>
      <c r="X1112" s="6"/>
      <c r="Y1112" s="6">
        <f>IF(Z1112=0,0,(Y1114*Z1114+Y1116*Z1116+Y1118*Z1118)/Z1112)</f>
        <v>0</v>
      </c>
      <c r="Z1112" s="11">
        <f>Z1114+Z1116+Z1118</f>
        <v>0</v>
      </c>
      <c r="AA1112" s="22"/>
      <c r="AB1112" s="22"/>
    </row>
    <row r="1113" spans="1:28" ht="15" hidden="1" customHeight="1" x14ac:dyDescent="0.25">
      <c r="A1113" s="56"/>
      <c r="B1113" s="54"/>
      <c r="C1113" s="54"/>
      <c r="D1113" s="54"/>
      <c r="E1113" s="6">
        <f>IF(G1113=0,0,(E1115*G1115+E1117*G1117+E1119*G1119)/G1113)</f>
        <v>0</v>
      </c>
      <c r="F1113" s="6">
        <f>IF(G1113=0,0,(F1115*G1115+F1117*G1117+F1119*G1119)/G1113)</f>
        <v>0</v>
      </c>
      <c r="G1113" s="11">
        <f>G1115+G1117+G1119</f>
        <v>0</v>
      </c>
      <c r="H1113" s="10">
        <f>IF(K1113=0,0,(H1115*K1115+H1117*K1117+H1119*K1119)/K1113)</f>
        <v>0</v>
      </c>
      <c r="I1113" s="10"/>
      <c r="J1113" s="10">
        <f>IF(K1113=0,0,(J1115*K1115+J1117*K1117+J1119*K1119)/K1113)</f>
        <v>0</v>
      </c>
      <c r="K1113" s="11">
        <f>K1115+K1117+K1119</f>
        <v>0</v>
      </c>
      <c r="L1113" s="22"/>
      <c r="M1113" s="22"/>
      <c r="N1113" s="10">
        <f>IF(P1113=0,0,(N1115*P1115+N1117*P1117+N1119*P1119)/P1113)</f>
        <v>0</v>
      </c>
      <c r="O1113" s="10">
        <f>IF(P1113=0,0,(O1115*P1115+O1117*P1117+O1119*P1119)/P1113)</f>
        <v>0</v>
      </c>
      <c r="P1113" s="11">
        <f>P1115+P1117+P1119</f>
        <v>0</v>
      </c>
      <c r="Q1113" s="6">
        <f>IF(T1113=0,0,(Q1115*T1115+Q1117*T1117+Q1119*T1119)/T1113)</f>
        <v>0</v>
      </c>
      <c r="R1113" s="6"/>
      <c r="S1113" s="6">
        <f>IF(T1113=0,0,(S1115*T1115+S1117*T1117+S1119*T1119)/T1113)</f>
        <v>0</v>
      </c>
      <c r="T1113" s="11">
        <f>T1115+T1117+T1119</f>
        <v>0</v>
      </c>
      <c r="U1113" s="22"/>
      <c r="V1113" s="22"/>
      <c r="W1113" s="6"/>
      <c r="X1113" s="6"/>
      <c r="Y1113" s="6">
        <f>IF(Z1113=0,0,(Y1115*Z1115+Y1117*Z1117+Y1119*Z1119)/Z1113)</f>
        <v>0</v>
      </c>
      <c r="Z1113" s="11">
        <f>Z1115+Z1117+Z1119</f>
        <v>0</v>
      </c>
      <c r="AA1113" s="22"/>
      <c r="AB1113" s="22"/>
    </row>
    <row r="1114" spans="1:28" ht="15" hidden="1" customHeight="1" x14ac:dyDescent="0.25">
      <c r="A1114" s="56"/>
      <c r="B1114" s="52" t="s">
        <v>709</v>
      </c>
      <c r="C1114" s="52" t="s">
        <v>710</v>
      </c>
      <c r="D1114" s="49"/>
      <c r="E1114" s="6"/>
      <c r="F1114" s="6"/>
      <c r="G1114" s="35"/>
      <c r="H1114" s="6">
        <f t="shared" ref="H1114:H1119" si="673">E1114</f>
        <v>0</v>
      </c>
      <c r="I1114" s="6"/>
      <c r="J1114" s="6">
        <f t="shared" ref="J1114:J1119" si="674">F1114</f>
        <v>0</v>
      </c>
      <c r="K1114" s="35"/>
      <c r="L1114" s="23"/>
      <c r="M1114" s="23"/>
      <c r="N1114" s="12"/>
      <c r="O1114" s="12"/>
      <c r="P1114" s="35"/>
      <c r="Q1114" s="6">
        <f t="shared" ref="Q1114:Q1119" si="675">N1114</f>
        <v>0</v>
      </c>
      <c r="R1114" s="6"/>
      <c r="S1114" s="6">
        <f t="shared" ref="S1114:S1119" si="676">O1114</f>
        <v>0</v>
      </c>
      <c r="T1114" s="35"/>
      <c r="U1114" s="23"/>
      <c r="V1114" s="23"/>
      <c r="W1114" s="6"/>
      <c r="X1114" s="6"/>
      <c r="Y1114" s="6">
        <f t="shared" ref="Y1114:Y1119" si="677">T1114</f>
        <v>0</v>
      </c>
      <c r="Z1114" s="35"/>
      <c r="AA1114" s="23"/>
      <c r="AB1114" s="23"/>
    </row>
    <row r="1115" spans="1:28" ht="15" hidden="1" customHeight="1" x14ac:dyDescent="0.25">
      <c r="A1115" s="56"/>
      <c r="B1115" s="52"/>
      <c r="C1115" s="52"/>
      <c r="D1115" s="50"/>
      <c r="E1115" s="6"/>
      <c r="F1115" s="6"/>
      <c r="G1115" s="35"/>
      <c r="H1115" s="6">
        <f t="shared" si="673"/>
        <v>0</v>
      </c>
      <c r="I1115" s="6"/>
      <c r="J1115" s="6">
        <f t="shared" si="674"/>
        <v>0</v>
      </c>
      <c r="K1115" s="35"/>
      <c r="L1115" s="23"/>
      <c r="M1115" s="23"/>
      <c r="N1115" s="12"/>
      <c r="O1115" s="12"/>
      <c r="P1115" s="35"/>
      <c r="Q1115" s="6">
        <f t="shared" si="675"/>
        <v>0</v>
      </c>
      <c r="R1115" s="6"/>
      <c r="S1115" s="6">
        <f t="shared" si="676"/>
        <v>0</v>
      </c>
      <c r="T1115" s="35"/>
      <c r="U1115" s="23"/>
      <c r="V1115" s="23"/>
      <c r="W1115" s="6"/>
      <c r="X1115" s="6"/>
      <c r="Y1115" s="6">
        <f t="shared" si="677"/>
        <v>0</v>
      </c>
      <c r="Z1115" s="35"/>
      <c r="AA1115" s="23"/>
      <c r="AB1115" s="23"/>
    </row>
    <row r="1116" spans="1:28" ht="15" hidden="1" customHeight="1" x14ac:dyDescent="0.25">
      <c r="A1116" s="56"/>
      <c r="B1116" s="52"/>
      <c r="C1116" s="52" t="s">
        <v>711</v>
      </c>
      <c r="D1116" s="49"/>
      <c r="E1116" s="6"/>
      <c r="F1116" s="6"/>
      <c r="G1116" s="35"/>
      <c r="H1116" s="6">
        <f t="shared" si="673"/>
        <v>0</v>
      </c>
      <c r="I1116" s="6"/>
      <c r="J1116" s="6">
        <f t="shared" si="674"/>
        <v>0</v>
      </c>
      <c r="K1116" s="35"/>
      <c r="L1116" s="23"/>
      <c r="M1116" s="23"/>
      <c r="N1116" s="12"/>
      <c r="O1116" s="12"/>
      <c r="P1116" s="35"/>
      <c r="Q1116" s="6">
        <f t="shared" si="675"/>
        <v>0</v>
      </c>
      <c r="R1116" s="6"/>
      <c r="S1116" s="6">
        <f t="shared" si="676"/>
        <v>0</v>
      </c>
      <c r="T1116" s="35"/>
      <c r="U1116" s="23"/>
      <c r="V1116" s="23"/>
      <c r="W1116" s="6"/>
      <c r="X1116" s="6"/>
      <c r="Y1116" s="6">
        <f t="shared" si="677"/>
        <v>0</v>
      </c>
      <c r="Z1116" s="35"/>
      <c r="AA1116" s="23"/>
      <c r="AB1116" s="23"/>
    </row>
    <row r="1117" spans="1:28" ht="15" hidden="1" customHeight="1" x14ac:dyDescent="0.25">
      <c r="A1117" s="56"/>
      <c r="B1117" s="52"/>
      <c r="C1117" s="52"/>
      <c r="D1117" s="50"/>
      <c r="E1117" s="6"/>
      <c r="F1117" s="6"/>
      <c r="G1117" s="35"/>
      <c r="H1117" s="6">
        <f t="shared" si="673"/>
        <v>0</v>
      </c>
      <c r="I1117" s="6"/>
      <c r="J1117" s="6">
        <f t="shared" si="674"/>
        <v>0</v>
      </c>
      <c r="K1117" s="35"/>
      <c r="L1117" s="23"/>
      <c r="M1117" s="23"/>
      <c r="N1117" s="12"/>
      <c r="O1117" s="12"/>
      <c r="P1117" s="35"/>
      <c r="Q1117" s="6">
        <f t="shared" si="675"/>
        <v>0</v>
      </c>
      <c r="R1117" s="6"/>
      <c r="S1117" s="6">
        <f t="shared" si="676"/>
        <v>0</v>
      </c>
      <c r="T1117" s="35"/>
      <c r="U1117" s="23"/>
      <c r="V1117" s="23"/>
      <c r="W1117" s="6"/>
      <c r="X1117" s="6"/>
      <c r="Y1117" s="6">
        <f t="shared" si="677"/>
        <v>0</v>
      </c>
      <c r="Z1117" s="35"/>
      <c r="AA1117" s="23"/>
      <c r="AB1117" s="23"/>
    </row>
    <row r="1118" spans="1:28" ht="15" hidden="1" customHeight="1" x14ac:dyDescent="0.25">
      <c r="A1118" s="56"/>
      <c r="B1118" s="52"/>
      <c r="C1118" s="52" t="s">
        <v>712</v>
      </c>
      <c r="D1118" s="49"/>
      <c r="E1118" s="6"/>
      <c r="F1118" s="6"/>
      <c r="G1118" s="12"/>
      <c r="H1118" s="6">
        <f t="shared" si="673"/>
        <v>0</v>
      </c>
      <c r="I1118" s="6"/>
      <c r="J1118" s="6">
        <f t="shared" si="674"/>
        <v>0</v>
      </c>
      <c r="K1118" s="12"/>
      <c r="L1118" s="24"/>
      <c r="M1118" s="24"/>
      <c r="N1118" s="12"/>
      <c r="O1118" s="12"/>
      <c r="P1118" s="12"/>
      <c r="Q1118" s="6">
        <f t="shared" si="675"/>
        <v>0</v>
      </c>
      <c r="R1118" s="6"/>
      <c r="S1118" s="6">
        <f t="shared" si="676"/>
        <v>0</v>
      </c>
      <c r="T1118" s="12"/>
      <c r="U1118" s="24"/>
      <c r="V1118" s="24"/>
      <c r="W1118" s="6"/>
      <c r="X1118" s="6"/>
      <c r="Y1118" s="6">
        <f t="shared" si="677"/>
        <v>0</v>
      </c>
      <c r="Z1118" s="12"/>
      <c r="AA1118" s="24"/>
      <c r="AB1118" s="24"/>
    </row>
    <row r="1119" spans="1:28" ht="15" hidden="1" customHeight="1" x14ac:dyDescent="0.25">
      <c r="A1119" s="56"/>
      <c r="B1119" s="52"/>
      <c r="C1119" s="52"/>
      <c r="D1119" s="50"/>
      <c r="E1119" s="6"/>
      <c r="F1119" s="6"/>
      <c r="G1119" s="12"/>
      <c r="H1119" s="6">
        <f t="shared" si="673"/>
        <v>0</v>
      </c>
      <c r="I1119" s="6"/>
      <c r="J1119" s="6">
        <f t="shared" si="674"/>
        <v>0</v>
      </c>
      <c r="K1119" s="12"/>
      <c r="L1119" s="24"/>
      <c r="M1119" s="24"/>
      <c r="N1119" s="12"/>
      <c r="O1119" s="12"/>
      <c r="P1119" s="12"/>
      <c r="Q1119" s="6">
        <f t="shared" si="675"/>
        <v>0</v>
      </c>
      <c r="R1119" s="6"/>
      <c r="S1119" s="6">
        <f t="shared" si="676"/>
        <v>0</v>
      </c>
      <c r="T1119" s="12"/>
      <c r="U1119" s="24"/>
      <c r="V1119" s="24"/>
      <c r="W1119" s="6"/>
      <c r="X1119" s="6"/>
      <c r="Y1119" s="6">
        <f t="shared" si="677"/>
        <v>0</v>
      </c>
      <c r="Z1119" s="12"/>
      <c r="AA1119" s="24"/>
      <c r="AB1119" s="24"/>
    </row>
    <row r="1120" spans="1:28" ht="15" hidden="1" customHeight="1" x14ac:dyDescent="0.25">
      <c r="A1120" s="56"/>
      <c r="B1120" s="54" t="s">
        <v>713</v>
      </c>
      <c r="C1120" s="54"/>
      <c r="D1120" s="54"/>
      <c r="E1120" s="6">
        <f>IF(G1120=0,0,(E1122*G1122+E1124*G1124+E1126*G1126)/G1120)</f>
        <v>0</v>
      </c>
      <c r="F1120" s="6">
        <f>IF(G1120=0,0,(F1122*G1122+F1124*G1124+F1126*G1126)/G1120)</f>
        <v>0</v>
      </c>
      <c r="G1120" s="11">
        <f>G1122+G1124+G1126</f>
        <v>0</v>
      </c>
      <c r="H1120" s="10">
        <f>IF(K1120=0,0,(H1122*K1122+H1124*K1124+H1126*K1126)/K1120)</f>
        <v>0</v>
      </c>
      <c r="I1120" s="10"/>
      <c r="J1120" s="10">
        <f>IF(K1120=0,0,(J1122*K1122+J1124*K1124+J1126*K1126)/K1120)</f>
        <v>0</v>
      </c>
      <c r="K1120" s="11">
        <f>K1122+K1124+K1126</f>
        <v>0</v>
      </c>
      <c r="L1120" s="22"/>
      <c r="M1120" s="22"/>
      <c r="N1120" s="10">
        <f>IF(P1120=0,0,(N1122*P1122+N1124*P1124+N1126*P1126)/P1120)</f>
        <v>0</v>
      </c>
      <c r="O1120" s="10">
        <f>IF(P1120=0,0,(O1122*P1122+O1124*P1124+O1126*P1126)/P1120)</f>
        <v>0</v>
      </c>
      <c r="P1120" s="11">
        <f>P1122+P1124+P1126</f>
        <v>0</v>
      </c>
      <c r="Q1120" s="6">
        <f>IF(T1120=0,0,(Q1122*T1122+Q1124*T1124+Q1126*T1126)/T1120)</f>
        <v>0</v>
      </c>
      <c r="R1120" s="6"/>
      <c r="S1120" s="6">
        <f>IF(T1120=0,0,(S1122*T1122+S1124*T1124+S1126*T1126)/T1120)</f>
        <v>0</v>
      </c>
      <c r="T1120" s="11">
        <f>T1122+T1124+T1126</f>
        <v>0</v>
      </c>
      <c r="U1120" s="22"/>
      <c r="V1120" s="22"/>
      <c r="W1120" s="6"/>
      <c r="X1120" s="6"/>
      <c r="Y1120" s="6">
        <f>IF(Z1120=0,0,(Y1122*Z1122+Y1124*Z1124+Y1126*Z1126)/Z1120)</f>
        <v>0</v>
      </c>
      <c r="Z1120" s="11">
        <f>Z1122+Z1124+Z1126</f>
        <v>0</v>
      </c>
      <c r="AA1120" s="22"/>
      <c r="AB1120" s="22"/>
    </row>
    <row r="1121" spans="1:28" ht="15" hidden="1" customHeight="1" x14ac:dyDescent="0.25">
      <c r="A1121" s="56"/>
      <c r="B1121" s="54"/>
      <c r="C1121" s="54"/>
      <c r="D1121" s="54"/>
      <c r="E1121" s="6">
        <f>IF(G1121=0,0,(E1123*G1123+E1125*G1125+E1127*G1127)/G1121)</f>
        <v>0</v>
      </c>
      <c r="F1121" s="6">
        <f>IF(G1121=0,0,(F1123*G1123+F1125*G1125+F1127*G1127)/G1121)</f>
        <v>0</v>
      </c>
      <c r="G1121" s="11">
        <f>G1123+G1125+G1127</f>
        <v>0</v>
      </c>
      <c r="H1121" s="10">
        <f>IF(K1121=0,0,(H1123*K1123+H1125*K1125+H1127*K1127)/K1121)</f>
        <v>0</v>
      </c>
      <c r="I1121" s="10"/>
      <c r="J1121" s="10">
        <f>IF(K1121=0,0,(J1123*K1123+J1125*K1125+J1127*K1127)/K1121)</f>
        <v>0</v>
      </c>
      <c r="K1121" s="11">
        <f>K1123+K1125+K1127</f>
        <v>0</v>
      </c>
      <c r="L1121" s="22"/>
      <c r="M1121" s="22"/>
      <c r="N1121" s="10">
        <f>IF(P1121=0,0,(N1123*P1123+N1125*P1125+N1127*P1127)/P1121)</f>
        <v>0</v>
      </c>
      <c r="O1121" s="10">
        <f>IF(P1121=0,0,(O1123*P1123+O1125*P1125+O1127*P1127)/P1121)</f>
        <v>0</v>
      </c>
      <c r="P1121" s="11">
        <f>P1123+P1125+P1127</f>
        <v>0</v>
      </c>
      <c r="Q1121" s="6">
        <f>IF(T1121=0,0,(Q1123*T1123+Q1125*T1125+Q1127*T1127)/T1121)</f>
        <v>0</v>
      </c>
      <c r="R1121" s="6"/>
      <c r="S1121" s="6">
        <f>IF(T1121=0,0,(S1123*T1123+S1125*T1125+S1127*T1127)/T1121)</f>
        <v>0</v>
      </c>
      <c r="T1121" s="11">
        <f>T1123+T1125+T1127</f>
        <v>0</v>
      </c>
      <c r="U1121" s="22"/>
      <c r="V1121" s="22"/>
      <c r="W1121" s="6"/>
      <c r="X1121" s="6"/>
      <c r="Y1121" s="6">
        <f>IF(Z1121=0,0,(Y1123*Z1123+Y1125*Z1125+Y1127*Z1127)/Z1121)</f>
        <v>0</v>
      </c>
      <c r="Z1121" s="11">
        <f>Z1123+Z1125+Z1127</f>
        <v>0</v>
      </c>
      <c r="AA1121" s="22"/>
      <c r="AB1121" s="22"/>
    </row>
    <row r="1122" spans="1:28" ht="15" hidden="1" customHeight="1" x14ac:dyDescent="0.25">
      <c r="A1122" s="56"/>
      <c r="B1122" s="52" t="s">
        <v>714</v>
      </c>
      <c r="C1122" s="52" t="s">
        <v>715</v>
      </c>
      <c r="D1122" s="49"/>
      <c r="E1122" s="6"/>
      <c r="F1122" s="6"/>
      <c r="G1122" s="35"/>
      <c r="H1122" s="6">
        <f t="shared" ref="H1122:H1127" si="678">E1122</f>
        <v>0</v>
      </c>
      <c r="I1122" s="6"/>
      <c r="J1122" s="6">
        <f t="shared" ref="J1122:J1127" si="679">F1122</f>
        <v>0</v>
      </c>
      <c r="K1122" s="35"/>
      <c r="L1122" s="23"/>
      <c r="M1122" s="23"/>
      <c r="N1122" s="12"/>
      <c r="O1122" s="12"/>
      <c r="P1122" s="35"/>
      <c r="Q1122" s="6">
        <f t="shared" ref="Q1122:Q1127" si="680">N1122</f>
        <v>0</v>
      </c>
      <c r="R1122" s="6"/>
      <c r="S1122" s="6">
        <f t="shared" ref="S1122:S1127" si="681">O1122</f>
        <v>0</v>
      </c>
      <c r="T1122" s="35"/>
      <c r="U1122" s="23"/>
      <c r="V1122" s="23"/>
      <c r="W1122" s="6"/>
      <c r="X1122" s="6"/>
      <c r="Y1122" s="6">
        <f t="shared" ref="Y1122:Y1127" si="682">T1122</f>
        <v>0</v>
      </c>
      <c r="Z1122" s="35"/>
      <c r="AA1122" s="23"/>
      <c r="AB1122" s="23"/>
    </row>
    <row r="1123" spans="1:28" ht="15" hidden="1" customHeight="1" x14ac:dyDescent="0.25">
      <c r="A1123" s="56"/>
      <c r="B1123" s="52"/>
      <c r="C1123" s="52"/>
      <c r="D1123" s="50"/>
      <c r="E1123" s="6"/>
      <c r="F1123" s="6"/>
      <c r="G1123" s="35"/>
      <c r="H1123" s="6">
        <f t="shared" si="678"/>
        <v>0</v>
      </c>
      <c r="I1123" s="6"/>
      <c r="J1123" s="6">
        <f t="shared" si="679"/>
        <v>0</v>
      </c>
      <c r="K1123" s="35"/>
      <c r="L1123" s="23"/>
      <c r="M1123" s="23"/>
      <c r="N1123" s="12"/>
      <c r="O1123" s="12"/>
      <c r="P1123" s="35"/>
      <c r="Q1123" s="6">
        <f t="shared" si="680"/>
        <v>0</v>
      </c>
      <c r="R1123" s="6"/>
      <c r="S1123" s="6">
        <f t="shared" si="681"/>
        <v>0</v>
      </c>
      <c r="T1123" s="35"/>
      <c r="U1123" s="23"/>
      <c r="V1123" s="23"/>
      <c r="W1123" s="6"/>
      <c r="X1123" s="6"/>
      <c r="Y1123" s="6">
        <f t="shared" si="682"/>
        <v>0</v>
      </c>
      <c r="Z1123" s="35"/>
      <c r="AA1123" s="23"/>
      <c r="AB1123" s="23"/>
    </row>
    <row r="1124" spans="1:28" ht="15" hidden="1" customHeight="1" x14ac:dyDescent="0.25">
      <c r="A1124" s="56"/>
      <c r="B1124" s="52"/>
      <c r="C1124" s="52" t="s">
        <v>716</v>
      </c>
      <c r="D1124" s="49"/>
      <c r="E1124" s="6"/>
      <c r="F1124" s="6"/>
      <c r="G1124" s="35"/>
      <c r="H1124" s="6">
        <f t="shared" si="678"/>
        <v>0</v>
      </c>
      <c r="I1124" s="6"/>
      <c r="J1124" s="6">
        <f t="shared" si="679"/>
        <v>0</v>
      </c>
      <c r="K1124" s="35"/>
      <c r="L1124" s="23"/>
      <c r="M1124" s="23"/>
      <c r="N1124" s="12"/>
      <c r="O1124" s="12"/>
      <c r="P1124" s="35"/>
      <c r="Q1124" s="6">
        <f t="shared" si="680"/>
        <v>0</v>
      </c>
      <c r="R1124" s="6"/>
      <c r="S1124" s="6">
        <f t="shared" si="681"/>
        <v>0</v>
      </c>
      <c r="T1124" s="35"/>
      <c r="U1124" s="23"/>
      <c r="V1124" s="23"/>
      <c r="W1124" s="6"/>
      <c r="X1124" s="6"/>
      <c r="Y1124" s="6">
        <f t="shared" si="682"/>
        <v>0</v>
      </c>
      <c r="Z1124" s="35"/>
      <c r="AA1124" s="23"/>
      <c r="AB1124" s="23"/>
    </row>
    <row r="1125" spans="1:28" ht="15" hidden="1" customHeight="1" x14ac:dyDescent="0.25">
      <c r="A1125" s="56"/>
      <c r="B1125" s="52"/>
      <c r="C1125" s="52"/>
      <c r="D1125" s="50"/>
      <c r="E1125" s="6"/>
      <c r="F1125" s="6"/>
      <c r="G1125" s="35"/>
      <c r="H1125" s="6">
        <f t="shared" si="678"/>
        <v>0</v>
      </c>
      <c r="I1125" s="6"/>
      <c r="J1125" s="6">
        <f t="shared" si="679"/>
        <v>0</v>
      </c>
      <c r="K1125" s="35"/>
      <c r="L1125" s="23"/>
      <c r="M1125" s="23"/>
      <c r="N1125" s="12"/>
      <c r="O1125" s="12"/>
      <c r="P1125" s="35"/>
      <c r="Q1125" s="6">
        <f t="shared" si="680"/>
        <v>0</v>
      </c>
      <c r="R1125" s="6"/>
      <c r="S1125" s="6">
        <f t="shared" si="681"/>
        <v>0</v>
      </c>
      <c r="T1125" s="35"/>
      <c r="U1125" s="23"/>
      <c r="V1125" s="23"/>
      <c r="W1125" s="6"/>
      <c r="X1125" s="6"/>
      <c r="Y1125" s="6">
        <f t="shared" si="682"/>
        <v>0</v>
      </c>
      <c r="Z1125" s="35"/>
      <c r="AA1125" s="23"/>
      <c r="AB1125" s="23"/>
    </row>
    <row r="1126" spans="1:28" ht="15" hidden="1" customHeight="1" x14ac:dyDescent="0.25">
      <c r="A1126" s="56"/>
      <c r="B1126" s="52"/>
      <c r="C1126" s="52" t="s">
        <v>717</v>
      </c>
      <c r="D1126" s="49"/>
      <c r="E1126" s="6"/>
      <c r="F1126" s="6"/>
      <c r="G1126" s="12"/>
      <c r="H1126" s="6">
        <f t="shared" si="678"/>
        <v>0</v>
      </c>
      <c r="I1126" s="6"/>
      <c r="J1126" s="6">
        <f t="shared" si="679"/>
        <v>0</v>
      </c>
      <c r="K1126" s="12"/>
      <c r="L1126" s="24"/>
      <c r="M1126" s="24"/>
      <c r="N1126" s="12"/>
      <c r="O1126" s="12"/>
      <c r="P1126" s="12"/>
      <c r="Q1126" s="6">
        <f t="shared" si="680"/>
        <v>0</v>
      </c>
      <c r="R1126" s="6"/>
      <c r="S1126" s="6">
        <f t="shared" si="681"/>
        <v>0</v>
      </c>
      <c r="T1126" s="12"/>
      <c r="U1126" s="24"/>
      <c r="V1126" s="24"/>
      <c r="W1126" s="6"/>
      <c r="X1126" s="6"/>
      <c r="Y1126" s="6">
        <f t="shared" si="682"/>
        <v>0</v>
      </c>
      <c r="Z1126" s="12"/>
      <c r="AA1126" s="24"/>
      <c r="AB1126" s="24"/>
    </row>
    <row r="1127" spans="1:28" ht="15" hidden="1" customHeight="1" x14ac:dyDescent="0.25">
      <c r="A1127" s="56"/>
      <c r="B1127" s="52"/>
      <c r="C1127" s="52"/>
      <c r="D1127" s="50"/>
      <c r="E1127" s="6"/>
      <c r="F1127" s="6"/>
      <c r="G1127" s="12"/>
      <c r="H1127" s="6">
        <f t="shared" si="678"/>
        <v>0</v>
      </c>
      <c r="I1127" s="6"/>
      <c r="J1127" s="6">
        <f t="shared" si="679"/>
        <v>0</v>
      </c>
      <c r="K1127" s="12"/>
      <c r="L1127" s="24"/>
      <c r="M1127" s="24"/>
      <c r="N1127" s="12"/>
      <c r="O1127" s="12"/>
      <c r="P1127" s="12"/>
      <c r="Q1127" s="6">
        <f t="shared" si="680"/>
        <v>0</v>
      </c>
      <c r="R1127" s="6"/>
      <c r="S1127" s="6">
        <f t="shared" si="681"/>
        <v>0</v>
      </c>
      <c r="T1127" s="12"/>
      <c r="U1127" s="24"/>
      <c r="V1127" s="24"/>
      <c r="W1127" s="6"/>
      <c r="X1127" s="6"/>
      <c r="Y1127" s="6">
        <f t="shared" si="682"/>
        <v>0</v>
      </c>
      <c r="Z1127" s="12"/>
      <c r="AA1127" s="24"/>
      <c r="AB1127" s="24"/>
    </row>
    <row r="1128" spans="1:28" ht="15" hidden="1" customHeight="1" x14ac:dyDescent="0.25">
      <c r="A1128" s="56"/>
      <c r="B1128" s="54" t="s">
        <v>718</v>
      </c>
      <c r="C1128" s="54"/>
      <c r="D1128" s="54"/>
      <c r="E1128" s="6">
        <f>IF(G1128=0,0,(E1130*G1130+E1132*G1132+E1134*G1134)/G1128)</f>
        <v>0</v>
      </c>
      <c r="F1128" s="6">
        <f>IF(G1128=0,0,(F1130*G1130+F1132*G1132+F1134*G1134)/G1128)</f>
        <v>0</v>
      </c>
      <c r="G1128" s="11">
        <f>G1130+G1132+G1134</f>
        <v>0</v>
      </c>
      <c r="H1128" s="10">
        <f>IF(K1128=0,0,(H1130*K1130+H1132*K1132+H1134*K1134)/K1128)</f>
        <v>0</v>
      </c>
      <c r="I1128" s="10"/>
      <c r="J1128" s="10">
        <f>IF(K1128=0,0,(J1130*K1130+J1132*K1132+J1134*K1134)/K1128)</f>
        <v>0</v>
      </c>
      <c r="K1128" s="11">
        <f>K1130+K1132+K1134</f>
        <v>0</v>
      </c>
      <c r="L1128" s="22"/>
      <c r="M1128" s="22"/>
      <c r="N1128" s="10">
        <f>IF(P1128=0,0,(N1130*P1130+N1132*P1132+N1134*P1134)/P1128)</f>
        <v>0</v>
      </c>
      <c r="O1128" s="10">
        <f>IF(P1128=0,0,(O1130*P1130+O1132*P1132+O1134*P1134)/P1128)</f>
        <v>0</v>
      </c>
      <c r="P1128" s="11">
        <f>P1130+P1132+P1134</f>
        <v>0</v>
      </c>
      <c r="Q1128" s="6">
        <f>IF(T1128=0,0,(Q1130*T1130+Q1132*T1132+Q1134*T1134)/T1128)</f>
        <v>0</v>
      </c>
      <c r="R1128" s="6"/>
      <c r="S1128" s="6">
        <f>IF(T1128=0,0,(S1130*T1130+S1132*T1132+S1134*T1134)/T1128)</f>
        <v>0</v>
      </c>
      <c r="T1128" s="11">
        <f>T1130+T1132+T1134</f>
        <v>0</v>
      </c>
      <c r="U1128" s="22"/>
      <c r="V1128" s="22"/>
      <c r="W1128" s="6"/>
      <c r="X1128" s="6"/>
      <c r="Y1128" s="6">
        <f>IF(Z1128=0,0,(Y1130*Z1130+Y1132*Z1132+Y1134*Z1134)/Z1128)</f>
        <v>0</v>
      </c>
      <c r="Z1128" s="11">
        <f>Z1130+Z1132+Z1134</f>
        <v>0</v>
      </c>
      <c r="AA1128" s="22"/>
      <c r="AB1128" s="22"/>
    </row>
    <row r="1129" spans="1:28" ht="15" hidden="1" customHeight="1" x14ac:dyDescent="0.25">
      <c r="A1129" s="56"/>
      <c r="B1129" s="54"/>
      <c r="C1129" s="54"/>
      <c r="D1129" s="54"/>
      <c r="E1129" s="6">
        <f>IF(G1129=0,0,(E1131*G1131+E1133*G1133+E1135*G1135)/G1129)</f>
        <v>0</v>
      </c>
      <c r="F1129" s="6">
        <f>IF(G1129=0,0,(F1131*G1131+F1133*G1133+F1135*G1135)/G1129)</f>
        <v>0</v>
      </c>
      <c r="G1129" s="11">
        <f>G1131+G1133+G1135</f>
        <v>0</v>
      </c>
      <c r="H1129" s="10">
        <f>IF(K1129=0,0,(H1131*K1131+H1133*K1133+H1135*K1135)/K1129)</f>
        <v>0</v>
      </c>
      <c r="I1129" s="10"/>
      <c r="J1129" s="10">
        <f>IF(K1129=0,0,(J1131*K1131+J1133*K1133+J1135*K1135)/K1129)</f>
        <v>0</v>
      </c>
      <c r="K1129" s="11">
        <f>K1131+K1133+K1135</f>
        <v>0</v>
      </c>
      <c r="L1129" s="22"/>
      <c r="M1129" s="22"/>
      <c r="N1129" s="10">
        <f>IF(P1129=0,0,(N1131*P1131+N1133*P1133+N1135*P1135)/P1129)</f>
        <v>0</v>
      </c>
      <c r="O1129" s="10">
        <f>IF(P1129=0,0,(O1131*P1131+O1133*P1133+O1135*P1135)/P1129)</f>
        <v>0</v>
      </c>
      <c r="P1129" s="11">
        <f>P1131+P1133+P1135</f>
        <v>0</v>
      </c>
      <c r="Q1129" s="6">
        <f>IF(T1129=0,0,(Q1131*T1131+Q1133*T1133+Q1135*T1135)/T1129)</f>
        <v>0</v>
      </c>
      <c r="R1129" s="6"/>
      <c r="S1129" s="6">
        <f>IF(T1129=0,0,(S1131*T1131+S1133*T1133+S1135*T1135)/T1129)</f>
        <v>0</v>
      </c>
      <c r="T1129" s="11">
        <f>T1131+T1133+T1135</f>
        <v>0</v>
      </c>
      <c r="U1129" s="22"/>
      <c r="V1129" s="22"/>
      <c r="W1129" s="6"/>
      <c r="X1129" s="6"/>
      <c r="Y1129" s="6">
        <f>IF(Z1129=0,0,(Y1131*Z1131+Y1133*Z1133+Y1135*Z1135)/Z1129)</f>
        <v>0</v>
      </c>
      <c r="Z1129" s="11">
        <f>Z1131+Z1133+Z1135</f>
        <v>0</v>
      </c>
      <c r="AA1129" s="22"/>
      <c r="AB1129" s="22"/>
    </row>
    <row r="1130" spans="1:28" ht="15" hidden="1" customHeight="1" x14ac:dyDescent="0.25">
      <c r="A1130" s="56"/>
      <c r="B1130" s="52" t="s">
        <v>719</v>
      </c>
      <c r="C1130" s="52" t="s">
        <v>720</v>
      </c>
      <c r="D1130" s="49"/>
      <c r="E1130" s="6"/>
      <c r="F1130" s="6"/>
      <c r="G1130" s="35"/>
      <c r="H1130" s="6">
        <f t="shared" ref="H1130:H1135" si="683">E1130</f>
        <v>0</v>
      </c>
      <c r="I1130" s="6"/>
      <c r="J1130" s="6">
        <f t="shared" ref="J1130:J1135" si="684">F1130</f>
        <v>0</v>
      </c>
      <c r="K1130" s="35"/>
      <c r="L1130" s="23"/>
      <c r="M1130" s="23"/>
      <c r="N1130" s="12"/>
      <c r="O1130" s="12"/>
      <c r="P1130" s="35"/>
      <c r="Q1130" s="6">
        <f t="shared" ref="Q1130:Q1135" si="685">N1130</f>
        <v>0</v>
      </c>
      <c r="R1130" s="6"/>
      <c r="S1130" s="6">
        <f t="shared" ref="S1130:S1135" si="686">O1130</f>
        <v>0</v>
      </c>
      <c r="T1130" s="35"/>
      <c r="U1130" s="23"/>
      <c r="V1130" s="23"/>
      <c r="W1130" s="6"/>
      <c r="X1130" s="6"/>
      <c r="Y1130" s="6">
        <f t="shared" ref="Y1130:Y1135" si="687">T1130</f>
        <v>0</v>
      </c>
      <c r="Z1130" s="35"/>
      <c r="AA1130" s="23"/>
      <c r="AB1130" s="23"/>
    </row>
    <row r="1131" spans="1:28" ht="15" hidden="1" customHeight="1" x14ac:dyDescent="0.25">
      <c r="A1131" s="56"/>
      <c r="B1131" s="52"/>
      <c r="C1131" s="52"/>
      <c r="D1131" s="50"/>
      <c r="E1131" s="6"/>
      <c r="F1131" s="6"/>
      <c r="G1131" s="35"/>
      <c r="H1131" s="6">
        <f t="shared" si="683"/>
        <v>0</v>
      </c>
      <c r="I1131" s="6"/>
      <c r="J1131" s="6">
        <f t="shared" si="684"/>
        <v>0</v>
      </c>
      <c r="K1131" s="35"/>
      <c r="L1131" s="23"/>
      <c r="M1131" s="23"/>
      <c r="N1131" s="12"/>
      <c r="O1131" s="12"/>
      <c r="P1131" s="35"/>
      <c r="Q1131" s="6">
        <f t="shared" si="685"/>
        <v>0</v>
      </c>
      <c r="R1131" s="6"/>
      <c r="S1131" s="6">
        <f t="shared" si="686"/>
        <v>0</v>
      </c>
      <c r="T1131" s="35"/>
      <c r="U1131" s="23"/>
      <c r="V1131" s="23"/>
      <c r="W1131" s="6"/>
      <c r="X1131" s="6"/>
      <c r="Y1131" s="6">
        <f t="shared" si="687"/>
        <v>0</v>
      </c>
      <c r="Z1131" s="35"/>
      <c r="AA1131" s="23"/>
      <c r="AB1131" s="23"/>
    </row>
    <row r="1132" spans="1:28" ht="15" hidden="1" customHeight="1" x14ac:dyDescent="0.25">
      <c r="A1132" s="56"/>
      <c r="B1132" s="52"/>
      <c r="C1132" s="52" t="s">
        <v>721</v>
      </c>
      <c r="D1132" s="49"/>
      <c r="E1132" s="6"/>
      <c r="F1132" s="6"/>
      <c r="G1132" s="35"/>
      <c r="H1132" s="6">
        <f t="shared" si="683"/>
        <v>0</v>
      </c>
      <c r="I1132" s="6"/>
      <c r="J1132" s="6">
        <f t="shared" si="684"/>
        <v>0</v>
      </c>
      <c r="K1132" s="35"/>
      <c r="L1132" s="23"/>
      <c r="M1132" s="23"/>
      <c r="N1132" s="12"/>
      <c r="O1132" s="12"/>
      <c r="P1132" s="35"/>
      <c r="Q1132" s="6">
        <f t="shared" si="685"/>
        <v>0</v>
      </c>
      <c r="R1132" s="6"/>
      <c r="S1132" s="6">
        <f t="shared" si="686"/>
        <v>0</v>
      </c>
      <c r="T1132" s="35"/>
      <c r="U1132" s="23"/>
      <c r="V1132" s="23"/>
      <c r="W1132" s="6"/>
      <c r="X1132" s="6"/>
      <c r="Y1132" s="6">
        <f t="shared" si="687"/>
        <v>0</v>
      </c>
      <c r="Z1132" s="35"/>
      <c r="AA1132" s="23"/>
      <c r="AB1132" s="23"/>
    </row>
    <row r="1133" spans="1:28" ht="15" hidden="1" customHeight="1" x14ac:dyDescent="0.25">
      <c r="A1133" s="56"/>
      <c r="B1133" s="52"/>
      <c r="C1133" s="52"/>
      <c r="D1133" s="50"/>
      <c r="E1133" s="6"/>
      <c r="F1133" s="6"/>
      <c r="G1133" s="35"/>
      <c r="H1133" s="6">
        <f t="shared" si="683"/>
        <v>0</v>
      </c>
      <c r="I1133" s="6"/>
      <c r="J1133" s="6">
        <f t="shared" si="684"/>
        <v>0</v>
      </c>
      <c r="K1133" s="35"/>
      <c r="L1133" s="23"/>
      <c r="M1133" s="23"/>
      <c r="N1133" s="12"/>
      <c r="O1133" s="12"/>
      <c r="P1133" s="35"/>
      <c r="Q1133" s="6">
        <f t="shared" si="685"/>
        <v>0</v>
      </c>
      <c r="R1133" s="6"/>
      <c r="S1133" s="6">
        <f t="shared" si="686"/>
        <v>0</v>
      </c>
      <c r="T1133" s="35"/>
      <c r="U1133" s="23"/>
      <c r="V1133" s="23"/>
      <c r="W1133" s="6"/>
      <c r="X1133" s="6"/>
      <c r="Y1133" s="6">
        <f t="shared" si="687"/>
        <v>0</v>
      </c>
      <c r="Z1133" s="35"/>
      <c r="AA1133" s="23"/>
      <c r="AB1133" s="23"/>
    </row>
    <row r="1134" spans="1:28" ht="15" hidden="1" customHeight="1" x14ac:dyDescent="0.25">
      <c r="A1134" s="56"/>
      <c r="B1134" s="52"/>
      <c r="C1134" s="52" t="s">
        <v>722</v>
      </c>
      <c r="D1134" s="49"/>
      <c r="E1134" s="6"/>
      <c r="F1134" s="6"/>
      <c r="G1134" s="12"/>
      <c r="H1134" s="6">
        <f t="shared" si="683"/>
        <v>0</v>
      </c>
      <c r="I1134" s="6"/>
      <c r="J1134" s="6">
        <f t="shared" si="684"/>
        <v>0</v>
      </c>
      <c r="K1134" s="12"/>
      <c r="L1134" s="24"/>
      <c r="M1134" s="24"/>
      <c r="N1134" s="12"/>
      <c r="O1134" s="12"/>
      <c r="P1134" s="12"/>
      <c r="Q1134" s="6">
        <f t="shared" si="685"/>
        <v>0</v>
      </c>
      <c r="R1134" s="6"/>
      <c r="S1134" s="6">
        <f t="shared" si="686"/>
        <v>0</v>
      </c>
      <c r="T1134" s="12"/>
      <c r="U1134" s="24"/>
      <c r="V1134" s="24"/>
      <c r="W1134" s="6"/>
      <c r="X1134" s="6"/>
      <c r="Y1134" s="6">
        <f t="shared" si="687"/>
        <v>0</v>
      </c>
      <c r="Z1134" s="12"/>
      <c r="AA1134" s="24"/>
      <c r="AB1134" s="24"/>
    </row>
    <row r="1135" spans="1:28" ht="15" hidden="1" customHeight="1" x14ac:dyDescent="0.25">
      <c r="A1135" s="56"/>
      <c r="B1135" s="52"/>
      <c r="C1135" s="52"/>
      <c r="D1135" s="50"/>
      <c r="E1135" s="6"/>
      <c r="F1135" s="6"/>
      <c r="G1135" s="12"/>
      <c r="H1135" s="6">
        <f t="shared" si="683"/>
        <v>0</v>
      </c>
      <c r="I1135" s="6"/>
      <c r="J1135" s="6">
        <f t="shared" si="684"/>
        <v>0</v>
      </c>
      <c r="K1135" s="12"/>
      <c r="L1135" s="24"/>
      <c r="M1135" s="24"/>
      <c r="N1135" s="12"/>
      <c r="O1135" s="12"/>
      <c r="P1135" s="12"/>
      <c r="Q1135" s="6">
        <f t="shared" si="685"/>
        <v>0</v>
      </c>
      <c r="R1135" s="6"/>
      <c r="S1135" s="6">
        <f t="shared" si="686"/>
        <v>0</v>
      </c>
      <c r="T1135" s="12"/>
      <c r="U1135" s="24"/>
      <c r="V1135" s="24"/>
      <c r="W1135" s="6"/>
      <c r="X1135" s="6"/>
      <c r="Y1135" s="6">
        <f t="shared" si="687"/>
        <v>0</v>
      </c>
      <c r="Z1135" s="12"/>
      <c r="AA1135" s="24"/>
      <c r="AB1135" s="24"/>
    </row>
    <row r="1136" spans="1:28" ht="15" customHeight="1" collapsed="1" x14ac:dyDescent="0.25">
      <c r="A1136" s="56">
        <v>23</v>
      </c>
      <c r="B1136" s="53" t="s">
        <v>723</v>
      </c>
      <c r="C1136" s="53"/>
      <c r="D1136" s="53"/>
      <c r="E1136" s="53" t="e">
        <f>IF(G1136=0,0,(#REF!*#REF!+E1139*G1139)/G1136)</f>
        <v>#REF!</v>
      </c>
      <c r="F1136" s="53" t="e">
        <f>IF(G1136=0,0,(#REF!*#REF!+F1139*G1139)/G1136)</f>
        <v>#REF!</v>
      </c>
      <c r="G1136" s="53" t="e">
        <f>#REF!+G1139</f>
        <v>#REF!</v>
      </c>
      <c r="H1136" s="53" t="e">
        <f>IF(K1136=0,0,(#REF!*#REF!+H1139*K1139)/K1136)</f>
        <v>#REF!</v>
      </c>
      <c r="I1136" s="53"/>
      <c r="J1136" s="53" t="e">
        <f>IF(K1136=0,0,(#REF!*#REF!+J1139*K1139)/K1136)</f>
        <v>#REF!</v>
      </c>
      <c r="K1136" s="53" t="e">
        <f>#REF!+K1139</f>
        <v>#REF!</v>
      </c>
      <c r="L1136" s="53"/>
      <c r="M1136" s="53"/>
      <c r="N1136" s="53" t="e">
        <f>IF(P1136=0,0,(#REF!*#REF!+N1139*P1139)/P1136)</f>
        <v>#REF!</v>
      </c>
      <c r="O1136" s="53" t="e">
        <f>IF(P1136=0,0,(#REF!*#REF!+O1139*P1139)/P1136)</f>
        <v>#REF!</v>
      </c>
      <c r="P1136" s="53" t="e">
        <f>#REF!+P1139</f>
        <v>#REF!</v>
      </c>
      <c r="Q1136" s="53" t="e">
        <f>IF(T1136=0,0,(#REF!*#REF!+Q1139*T1139)/T1136)</f>
        <v>#REF!</v>
      </c>
      <c r="R1136" s="53"/>
      <c r="S1136" s="53" t="e">
        <f>IF(T1136=0,0,(#REF!*#REF!+S1139*T1139)/T1136)</f>
        <v>#REF!</v>
      </c>
      <c r="T1136" s="53" t="e">
        <f>#REF!+T1139</f>
        <v>#REF!</v>
      </c>
      <c r="U1136" s="53"/>
      <c r="V1136" s="53"/>
      <c r="W1136" s="53"/>
      <c r="X1136" s="53"/>
      <c r="Y1136" s="53"/>
      <c r="Z1136" s="53"/>
      <c r="AA1136" s="53"/>
      <c r="AB1136" s="53"/>
    </row>
    <row r="1137" spans="1:28" ht="15" customHeight="1" collapsed="1" x14ac:dyDescent="0.25">
      <c r="A1137" s="56"/>
      <c r="B1137" s="53"/>
      <c r="C1137" s="53"/>
      <c r="D1137" s="53"/>
      <c r="E1137" s="53" t="e">
        <f>IF(G1137=0,0,(#REF!*#REF!+E1140*G1140)/G1137)</f>
        <v>#REF!</v>
      </c>
      <c r="F1137" s="53" t="e">
        <f>IF(G1137=0,0,(#REF!*#REF!+F1140*G1140)/G1137)</f>
        <v>#REF!</v>
      </c>
      <c r="G1137" s="53" t="e">
        <f>#REF!+G1140</f>
        <v>#REF!</v>
      </c>
      <c r="H1137" s="53" t="e">
        <f>IF(K1137=0,0,(#REF!*#REF!+H1140*K1140)/K1137)</f>
        <v>#REF!</v>
      </c>
      <c r="I1137" s="53"/>
      <c r="J1137" s="53" t="e">
        <f>IF(K1137=0,0,(#REF!*#REF!+J1140*K1140)/K1137)</f>
        <v>#REF!</v>
      </c>
      <c r="K1137" s="53" t="e">
        <f>#REF!+K1140</f>
        <v>#REF!</v>
      </c>
      <c r="L1137" s="53"/>
      <c r="M1137" s="53"/>
      <c r="N1137" s="53" t="e">
        <f>IF(P1137=0,0,(#REF!*#REF!+N1140*P1140)/P1137)</f>
        <v>#REF!</v>
      </c>
      <c r="O1137" s="53" t="e">
        <f>IF(P1137=0,0,(#REF!*#REF!+O1140*P1140)/P1137)</f>
        <v>#REF!</v>
      </c>
      <c r="P1137" s="53" t="e">
        <f>#REF!+P1140</f>
        <v>#REF!</v>
      </c>
      <c r="Q1137" s="53" t="e">
        <f>IF(T1137=0,0,(#REF!*#REF!+Q1140*T1140)/T1137)</f>
        <v>#REF!</v>
      </c>
      <c r="R1137" s="53"/>
      <c r="S1137" s="53" t="e">
        <f>IF(T1137=0,0,(#REF!*#REF!+S1140*T1140)/T1137)</f>
        <v>#REF!</v>
      </c>
      <c r="T1137" s="53" t="e">
        <f>#REF!+T1140</f>
        <v>#REF!</v>
      </c>
      <c r="U1137" s="53"/>
      <c r="V1137" s="53"/>
      <c r="W1137" s="53"/>
      <c r="X1137" s="53"/>
      <c r="Y1137" s="53"/>
      <c r="Z1137" s="53"/>
      <c r="AA1137" s="53"/>
      <c r="AB1137" s="53"/>
    </row>
    <row r="1138" spans="1:28" s="5" customFormat="1" ht="15" hidden="1" customHeight="1" x14ac:dyDescent="0.25">
      <c r="A1138" s="56"/>
      <c r="B1138" s="4"/>
      <c r="C1138" s="4"/>
      <c r="D1138" s="4"/>
      <c r="E1138" s="4"/>
      <c r="F1138" s="4"/>
      <c r="G1138" s="8"/>
      <c r="H1138" s="6"/>
      <c r="I1138" s="6"/>
      <c r="J1138" s="6"/>
      <c r="K1138" s="8"/>
      <c r="L1138" s="21"/>
      <c r="M1138" s="21"/>
      <c r="N1138" s="4"/>
      <c r="O1138" s="4"/>
      <c r="P1138" s="4"/>
      <c r="Q1138" s="6"/>
      <c r="R1138" s="6"/>
      <c r="S1138" s="6"/>
      <c r="T1138" s="8"/>
      <c r="U1138" s="21"/>
      <c r="V1138" s="21"/>
      <c r="W1138" s="6"/>
      <c r="X1138" s="6"/>
      <c r="Y1138" s="6"/>
      <c r="Z1138" s="8"/>
      <c r="AA1138" s="21"/>
      <c r="AB1138" s="21"/>
    </row>
    <row r="1139" spans="1:28" ht="15" customHeight="1" x14ac:dyDescent="0.25">
      <c r="A1139" s="56"/>
      <c r="B1139" s="54" t="s">
        <v>724</v>
      </c>
      <c r="C1139" s="54"/>
      <c r="D1139" s="54"/>
      <c r="E1139" s="54" t="e">
        <f>IF(G1139=0,0,(E1141*G1141+#REF!*#REF!+#REF!*#REF!+#REF!*#REF!+#REF!*#REF!+#REF!*#REF!+#REF!*#REF!+#REF!*#REF!)/G1139)</f>
        <v>#REF!</v>
      </c>
      <c r="F1139" s="54" t="e">
        <f>IF(G1139=0,0,(F1141*G1141+#REF!*#REF!+#REF!*#REF!+#REF!*#REF!+#REF!*#REF!+#REF!*#REF!+#REF!*#REF!+#REF!*#REF!)/G1139)</f>
        <v>#REF!</v>
      </c>
      <c r="G1139" s="54" t="e">
        <f>G1141+#REF!+#REF!+#REF!+#REF!+#REF!+#REF!+#REF!</f>
        <v>#REF!</v>
      </c>
      <c r="H1139" s="54" t="e">
        <f>IF(K1139=0,0,(H1141*K1141+#REF!*#REF!+#REF!*#REF!+#REF!*#REF!+#REF!*#REF!+#REF!*#REF!+#REF!*#REF!+#REF!*#REF!)/K1139)</f>
        <v>#REF!</v>
      </c>
      <c r="I1139" s="54"/>
      <c r="J1139" s="54" t="e">
        <f>IF(K1139=0,0,(J1141*K1141+#REF!*#REF!+#REF!*#REF!+#REF!*#REF!+#REF!*#REF!+#REF!*#REF!+#REF!*#REF!+#REF!*#REF!)/K1139)</f>
        <v>#REF!</v>
      </c>
      <c r="K1139" s="54" t="e">
        <f>K1141+#REF!+#REF!+#REF!+#REF!+#REF!+#REF!+#REF!</f>
        <v>#REF!</v>
      </c>
      <c r="L1139" s="54"/>
      <c r="M1139" s="54"/>
      <c r="N1139" s="54" t="e">
        <f>IF(P1139=0,0,(N1141*P1141+#REF!*#REF!+#REF!*#REF!+#REF!*#REF!+#REF!*#REF!+#REF!*#REF!+#REF!*#REF!+#REF!*#REF!)/P1139)</f>
        <v>#REF!</v>
      </c>
      <c r="O1139" s="54" t="e">
        <f>IF(P1139=0,0,(O1141*P1141+#REF!*#REF!+#REF!*#REF!+#REF!*#REF!+#REF!*#REF!+#REF!*#REF!+#REF!*#REF!+#REF!*#REF!)/P1139)</f>
        <v>#REF!</v>
      </c>
      <c r="P1139" s="54" t="e">
        <f>P1141+#REF!+#REF!+#REF!+#REF!+#REF!+#REF!+#REF!</f>
        <v>#REF!</v>
      </c>
      <c r="Q1139" s="54" t="e">
        <f>IF(T1139=0,0,(Q1141*T1141+#REF!*#REF!+#REF!*#REF!+#REF!*#REF!+#REF!*#REF!+#REF!*#REF!+#REF!*#REF!+#REF!*#REF!)/T1139)</f>
        <v>#REF!</v>
      </c>
      <c r="R1139" s="54"/>
      <c r="S1139" s="54" t="e">
        <f>IF(T1139=0,0,(S1141*T1141+#REF!*#REF!+#REF!*#REF!+#REF!*#REF!+#REF!*#REF!+#REF!*#REF!+#REF!*#REF!+#REF!*#REF!)/T1139)</f>
        <v>#REF!</v>
      </c>
      <c r="T1139" s="54" t="e">
        <f>T1141+#REF!+#REF!+#REF!+#REF!+#REF!+#REF!+#REF!</f>
        <v>#REF!</v>
      </c>
      <c r="U1139" s="54"/>
      <c r="V1139" s="54"/>
      <c r="W1139" s="54"/>
      <c r="X1139" s="54"/>
      <c r="Y1139" s="54"/>
      <c r="Z1139" s="54"/>
      <c r="AA1139" s="54"/>
      <c r="AB1139" s="54"/>
    </row>
    <row r="1140" spans="1:28" ht="15" customHeight="1" x14ac:dyDescent="0.25">
      <c r="A1140" s="56"/>
      <c r="B1140" s="54"/>
      <c r="C1140" s="54"/>
      <c r="D1140" s="54"/>
      <c r="E1140" s="54" t="e">
        <f>IF(G1140=0,0,(E1142*G1142+#REF!*#REF!+#REF!*#REF!+#REF!*#REF!+#REF!*#REF!+#REF!*#REF!+#REF!*#REF!+#REF!*#REF!)/G1140)</f>
        <v>#REF!</v>
      </c>
      <c r="F1140" s="54" t="e">
        <f>IF(G1140=0,0,(F1142*G1142+#REF!*#REF!+#REF!*#REF!+#REF!*#REF!+#REF!*#REF!+#REF!*#REF!+#REF!*#REF!+#REF!*#REF!)/G1140)</f>
        <v>#REF!</v>
      </c>
      <c r="G1140" s="54" t="e">
        <f>G1142+#REF!+#REF!+#REF!+#REF!+#REF!+#REF!+#REF!</f>
        <v>#REF!</v>
      </c>
      <c r="H1140" s="54" t="e">
        <f>IF(K1140=0,0,(H1142*K1142+#REF!*#REF!+#REF!*#REF!+#REF!*#REF!+#REF!*#REF!+#REF!*#REF!+#REF!*#REF!+#REF!*#REF!)/K1140)</f>
        <v>#REF!</v>
      </c>
      <c r="I1140" s="54"/>
      <c r="J1140" s="54" t="e">
        <f>IF(K1140=0,0,(J1142*K1142+#REF!*#REF!+#REF!*#REF!+#REF!*#REF!+#REF!*#REF!+#REF!*#REF!+#REF!*#REF!+#REF!*#REF!)/K1140)</f>
        <v>#REF!</v>
      </c>
      <c r="K1140" s="54" t="e">
        <f>K1142+#REF!+#REF!+#REF!+#REF!+#REF!+#REF!+#REF!</f>
        <v>#REF!</v>
      </c>
      <c r="L1140" s="54"/>
      <c r="M1140" s="54"/>
      <c r="N1140" s="54" t="e">
        <f>IF(P1140=0,0,(N1142*P1142+#REF!*#REF!+#REF!*#REF!+#REF!*#REF!+#REF!*#REF!+#REF!*#REF!+#REF!*#REF!+#REF!*#REF!)/P1140)</f>
        <v>#REF!</v>
      </c>
      <c r="O1140" s="54" t="e">
        <f>IF(P1140=0,0,(O1142*P1142+#REF!*#REF!+#REF!*#REF!+#REF!*#REF!+#REF!*#REF!+#REF!*#REF!+#REF!*#REF!+#REF!*#REF!)/P1140)</f>
        <v>#REF!</v>
      </c>
      <c r="P1140" s="54" t="e">
        <f>P1142+#REF!+#REF!+#REF!+#REF!+#REF!+#REF!+#REF!</f>
        <v>#REF!</v>
      </c>
      <c r="Q1140" s="54" t="e">
        <f>IF(T1140=0,0,(Q1142*T1142+#REF!*#REF!+#REF!*#REF!+#REF!*#REF!+#REF!*#REF!+#REF!*#REF!+#REF!*#REF!+#REF!*#REF!)/T1140)</f>
        <v>#REF!</v>
      </c>
      <c r="R1140" s="54"/>
      <c r="S1140" s="54" t="e">
        <f>IF(T1140=0,0,(S1142*T1142+#REF!*#REF!+#REF!*#REF!+#REF!*#REF!+#REF!*#REF!+#REF!*#REF!+#REF!*#REF!+#REF!*#REF!)/T1140)</f>
        <v>#REF!</v>
      </c>
      <c r="T1140" s="54" t="e">
        <f>T1142+#REF!+#REF!+#REF!+#REF!+#REF!+#REF!+#REF!</f>
        <v>#REF!</v>
      </c>
      <c r="U1140" s="54"/>
      <c r="V1140" s="54"/>
      <c r="W1140" s="54"/>
      <c r="X1140" s="54"/>
      <c r="Y1140" s="54"/>
      <c r="Z1140" s="54"/>
      <c r="AA1140" s="54"/>
      <c r="AB1140" s="54"/>
    </row>
    <row r="1141" spans="1:28" ht="15" customHeight="1" x14ac:dyDescent="0.25">
      <c r="A1141" s="56"/>
      <c r="B1141" s="52" t="s">
        <v>725</v>
      </c>
      <c r="C1141" s="52" t="s">
        <v>726</v>
      </c>
      <c r="D1141" s="49" t="s">
        <v>727</v>
      </c>
      <c r="E1141" s="12">
        <v>141.30000000000001</v>
      </c>
      <c r="F1141" s="12">
        <f>E1141</f>
        <v>141.30000000000001</v>
      </c>
      <c r="G1141" s="35">
        <v>9480</v>
      </c>
      <c r="H1141" s="6">
        <f t="shared" ref="H1141:H1142" si="688">E1141</f>
        <v>141.30000000000001</v>
      </c>
      <c r="I1141" s="12" t="s">
        <v>1629</v>
      </c>
      <c r="J1141" s="6">
        <f>F1141</f>
        <v>141.30000000000001</v>
      </c>
      <c r="K1141" s="47">
        <f>J1142/J1141*100</f>
        <v>103.48903043170559</v>
      </c>
      <c r="L1141" s="48" t="s">
        <v>1720</v>
      </c>
      <c r="M1141" s="51">
        <v>41626</v>
      </c>
      <c r="N1141" s="12"/>
      <c r="O1141" s="12"/>
      <c r="P1141" s="35"/>
      <c r="Q1141" s="6">
        <f t="shared" ref="Q1141:Q1142" si="689">N1141</f>
        <v>0</v>
      </c>
      <c r="R1141" s="12" t="s">
        <v>1631</v>
      </c>
      <c r="S1141" s="6">
        <v>146.22999999999999</v>
      </c>
      <c r="T1141" s="47">
        <f t="shared" ref="T1141" si="690">S1142/S1141*100</f>
        <v>105.04684401285647</v>
      </c>
      <c r="U1141" s="48" t="s">
        <v>1719</v>
      </c>
      <c r="V1141" s="51">
        <v>41936</v>
      </c>
      <c r="W1141" s="12" t="s">
        <v>1780</v>
      </c>
      <c r="X1141" s="12">
        <v>17.84</v>
      </c>
      <c r="Y1141" s="12">
        <v>2226.5</v>
      </c>
      <c r="Z1141" s="47">
        <f t="shared" ref="Z1141" si="691">Y1142/Y1141*100</f>
        <v>102.87446665169549</v>
      </c>
      <c r="AA1141" s="48" t="s">
        <v>1874</v>
      </c>
      <c r="AB1141" s="51">
        <v>42335</v>
      </c>
    </row>
    <row r="1142" spans="1:28" ht="15" customHeight="1" x14ac:dyDescent="0.25">
      <c r="A1142" s="56"/>
      <c r="B1142" s="52"/>
      <c r="C1142" s="52"/>
      <c r="D1142" s="50"/>
      <c r="E1142" s="12">
        <v>146.22999999999999</v>
      </c>
      <c r="F1142" s="12">
        <f>E1142</f>
        <v>146.22999999999999</v>
      </c>
      <c r="G1142" s="35">
        <f>G1141</f>
        <v>9480</v>
      </c>
      <c r="H1142" s="6">
        <f t="shared" si="688"/>
        <v>146.22999999999999</v>
      </c>
      <c r="I1142" s="12" t="s">
        <v>1630</v>
      </c>
      <c r="J1142" s="6">
        <f>F1142</f>
        <v>146.22999999999999</v>
      </c>
      <c r="K1142" s="47"/>
      <c r="L1142" s="48"/>
      <c r="M1142" s="48"/>
      <c r="N1142" s="12"/>
      <c r="O1142" s="12"/>
      <c r="P1142" s="35"/>
      <c r="Q1142" s="6">
        <f t="shared" si="689"/>
        <v>0</v>
      </c>
      <c r="R1142" s="12" t="s">
        <v>1632</v>
      </c>
      <c r="S1142" s="6">
        <v>153.61000000000001</v>
      </c>
      <c r="T1142" s="47"/>
      <c r="U1142" s="48"/>
      <c r="V1142" s="48"/>
      <c r="W1142" s="12" t="s">
        <v>1781</v>
      </c>
      <c r="X1142" s="12">
        <v>19.2</v>
      </c>
      <c r="Y1142" s="12">
        <v>2290.5</v>
      </c>
      <c r="Z1142" s="47"/>
      <c r="AA1142" s="48"/>
      <c r="AB1142" s="48"/>
    </row>
    <row r="1143" spans="1:28" ht="15" customHeight="1" x14ac:dyDescent="0.25">
      <c r="A1143" s="56">
        <v>24</v>
      </c>
      <c r="B1143" s="53" t="s">
        <v>728</v>
      </c>
      <c r="C1143" s="53"/>
      <c r="D1143" s="53"/>
      <c r="E1143" s="53"/>
      <c r="F1143" s="53"/>
      <c r="G1143" s="53"/>
      <c r="H1143" s="53"/>
      <c r="I1143" s="53"/>
      <c r="J1143" s="53"/>
      <c r="K1143" s="53"/>
      <c r="L1143" s="53"/>
      <c r="M1143" s="53"/>
      <c r="N1143" s="53"/>
      <c r="O1143" s="53"/>
      <c r="P1143" s="53"/>
      <c r="Q1143" s="53"/>
      <c r="R1143" s="53"/>
      <c r="S1143" s="53"/>
      <c r="T1143" s="53"/>
      <c r="U1143" s="53"/>
      <c r="V1143" s="53"/>
      <c r="W1143" s="53"/>
      <c r="X1143" s="53"/>
      <c r="Y1143" s="53"/>
      <c r="Z1143" s="53"/>
      <c r="AA1143" s="53"/>
      <c r="AB1143" s="53"/>
    </row>
    <row r="1144" spans="1:28" ht="15" customHeight="1" collapsed="1" x14ac:dyDescent="0.25">
      <c r="A1144" s="56"/>
      <c r="B1144" s="53"/>
      <c r="C1144" s="53"/>
      <c r="D1144" s="53"/>
      <c r="E1144" s="53"/>
      <c r="F1144" s="53"/>
      <c r="G1144" s="53"/>
      <c r="H1144" s="53"/>
      <c r="I1144" s="53"/>
      <c r="J1144" s="53"/>
      <c r="K1144" s="53"/>
      <c r="L1144" s="53"/>
      <c r="M1144" s="53"/>
      <c r="N1144" s="53"/>
      <c r="O1144" s="53"/>
      <c r="P1144" s="53"/>
      <c r="Q1144" s="53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3"/>
      <c r="AB1144" s="53"/>
    </row>
    <row r="1145" spans="1:28" s="5" customFormat="1" ht="15" hidden="1" customHeight="1" x14ac:dyDescent="0.25">
      <c r="A1145" s="56"/>
      <c r="B1145" s="4"/>
      <c r="C1145" s="4"/>
      <c r="D1145" s="4"/>
      <c r="E1145" s="4"/>
      <c r="F1145" s="4"/>
      <c r="G1145" s="8"/>
      <c r="H1145" s="9"/>
      <c r="I1145" s="9"/>
      <c r="J1145" s="9"/>
      <c r="K1145" s="8"/>
      <c r="L1145" s="21"/>
      <c r="M1145" s="21"/>
      <c r="N1145" s="4"/>
      <c r="O1145" s="4"/>
      <c r="P1145" s="4"/>
      <c r="Q1145" s="9"/>
      <c r="R1145" s="9"/>
      <c r="S1145" s="9"/>
      <c r="T1145" s="8"/>
      <c r="U1145" s="21"/>
      <c r="V1145" s="21"/>
      <c r="W1145" s="9"/>
      <c r="X1145" s="9"/>
      <c r="Y1145" s="9"/>
      <c r="Z1145" s="8"/>
      <c r="AA1145" s="21"/>
      <c r="AB1145" s="21"/>
    </row>
    <row r="1146" spans="1:28" ht="15" hidden="1" customHeight="1" x14ac:dyDescent="0.25">
      <c r="A1146" s="56"/>
      <c r="B1146" s="54" t="s">
        <v>729</v>
      </c>
      <c r="C1146" s="54"/>
      <c r="D1146" s="54"/>
      <c r="E1146" s="10">
        <f>IF(G1146=0,0,(E1148*G1148+E1150*G1150+E1152*G1152)/G1146)</f>
        <v>0</v>
      </c>
      <c r="F1146" s="10">
        <f>IF(G1146=0,0,(F1148*G1148+F1150*G1150+F1152*G1152)/G1146)</f>
        <v>0</v>
      </c>
      <c r="G1146" s="11">
        <f>G1148+G1150+G1152</f>
        <v>0</v>
      </c>
      <c r="H1146" s="10">
        <f>IF(K1146=0,0,(H1148*K1148+H1150*K1150+H1152*K1152)/K1146)</f>
        <v>0</v>
      </c>
      <c r="I1146" s="10"/>
      <c r="J1146" s="10">
        <f>IF(K1146=0,0,(J1148*K1148+J1150*K1150+J1152*K1152)/K1146)</f>
        <v>0</v>
      </c>
      <c r="K1146" s="11">
        <f>K1148+K1150+K1152</f>
        <v>0</v>
      </c>
      <c r="L1146" s="22"/>
      <c r="M1146" s="22"/>
      <c r="N1146" s="10">
        <f>IF(P1146=0,0,(N1148*P1148+N1150*P1150+N1152*P1152)/P1146)</f>
        <v>0</v>
      </c>
      <c r="O1146" s="10">
        <f>IF(P1146=0,0,(O1148*P1148+O1150*P1150+O1152*P1152)/P1146)</f>
        <v>0</v>
      </c>
      <c r="P1146" s="11">
        <f>P1148+P1150+P1152</f>
        <v>0</v>
      </c>
      <c r="Q1146" s="10">
        <f>IF(T1146=0,0,(Q1148*T1148+Q1150*T1150+Q1152*T1152)/T1146)</f>
        <v>0</v>
      </c>
      <c r="R1146" s="10"/>
      <c r="S1146" s="10">
        <f>IF(T1146=0,0,(S1148*T1148+S1150*T1150+S1152*T1152)/T1146)</f>
        <v>0</v>
      </c>
      <c r="T1146" s="11">
        <f>T1148+T1150+T1152</f>
        <v>0</v>
      </c>
      <c r="U1146" s="22"/>
      <c r="V1146" s="22"/>
      <c r="W1146" s="10"/>
      <c r="X1146" s="10"/>
      <c r="Y1146" s="10">
        <f>IF(Z1146=0,0,(Y1148*Z1148+Y1150*Z1150+Y1152*Z1152)/Z1146)</f>
        <v>0</v>
      </c>
      <c r="Z1146" s="11">
        <f>Z1148+Z1150+Z1152</f>
        <v>0</v>
      </c>
      <c r="AA1146" s="22"/>
      <c r="AB1146" s="22"/>
    </row>
    <row r="1147" spans="1:28" ht="15" hidden="1" customHeight="1" x14ac:dyDescent="0.25">
      <c r="A1147" s="56"/>
      <c r="B1147" s="54"/>
      <c r="C1147" s="54"/>
      <c r="D1147" s="54"/>
      <c r="E1147" s="10">
        <f>IF(G1147=0,0,(E1149*G1149+E1151*G1151+E1153*G1153)/G1147)</f>
        <v>0</v>
      </c>
      <c r="F1147" s="10">
        <f>IF(G1147=0,0,(F1149*G1149+F1151*G1151+F1153*G1153)/G1147)</f>
        <v>0</v>
      </c>
      <c r="G1147" s="11">
        <f>G1149+G1151+G1153</f>
        <v>0</v>
      </c>
      <c r="H1147" s="10">
        <f>IF(K1147=0,0,(H1149*K1149+H1151*K1151+H1153*K1153)/K1147)</f>
        <v>0</v>
      </c>
      <c r="I1147" s="10"/>
      <c r="J1147" s="10">
        <f>IF(K1147=0,0,(J1149*K1149+J1151*K1151+J1153*K1153)/K1147)</f>
        <v>0</v>
      </c>
      <c r="K1147" s="11">
        <f>K1149+K1151+K1153</f>
        <v>0</v>
      </c>
      <c r="L1147" s="22"/>
      <c r="M1147" s="22"/>
      <c r="N1147" s="10">
        <f>IF(P1147=0,0,(N1149*P1149+N1151*P1151+N1153*P1153)/P1147)</f>
        <v>0</v>
      </c>
      <c r="O1147" s="10">
        <f>IF(P1147=0,0,(O1149*P1149+O1151*P1151+O1153*P1153)/P1147)</f>
        <v>0</v>
      </c>
      <c r="P1147" s="11">
        <f>P1149+P1151+P1153</f>
        <v>0</v>
      </c>
      <c r="Q1147" s="10">
        <f>IF(T1147=0,0,(Q1149*T1149+Q1151*T1151+Q1153*T1153)/T1147)</f>
        <v>0</v>
      </c>
      <c r="R1147" s="10"/>
      <c r="S1147" s="10">
        <f>IF(T1147=0,0,(S1149*T1149+S1151*T1151+S1153*T1153)/T1147)</f>
        <v>0</v>
      </c>
      <c r="T1147" s="11">
        <f>T1149+T1151+T1153</f>
        <v>0</v>
      </c>
      <c r="U1147" s="22"/>
      <c r="V1147" s="22"/>
      <c r="W1147" s="10"/>
      <c r="X1147" s="10"/>
      <c r="Y1147" s="10">
        <f>IF(Z1147=0,0,(Y1149*Z1149+Y1151*Z1151+Y1153*Z1153)/Z1147)</f>
        <v>0</v>
      </c>
      <c r="Z1147" s="11">
        <f>Z1149+Z1151+Z1153</f>
        <v>0</v>
      </c>
      <c r="AA1147" s="22"/>
      <c r="AB1147" s="22"/>
    </row>
    <row r="1148" spans="1:28" ht="15" hidden="1" customHeight="1" x14ac:dyDescent="0.25">
      <c r="A1148" s="56"/>
      <c r="B1148" s="52" t="s">
        <v>730</v>
      </c>
      <c r="C1148" s="52" t="s">
        <v>731</v>
      </c>
      <c r="D1148" s="49"/>
      <c r="E1148" s="12"/>
      <c r="F1148" s="12"/>
      <c r="G1148" s="35"/>
      <c r="H1148" s="6">
        <f t="shared" ref="H1148:H1153" si="692">E1148</f>
        <v>0</v>
      </c>
      <c r="I1148" s="6"/>
      <c r="J1148" s="6">
        <f t="shared" ref="J1148:J1153" si="693">F1148</f>
        <v>0</v>
      </c>
      <c r="K1148" s="35"/>
      <c r="L1148" s="23"/>
      <c r="M1148" s="23"/>
      <c r="N1148" s="12"/>
      <c r="O1148" s="12"/>
      <c r="P1148" s="35"/>
      <c r="Q1148" s="6">
        <f t="shared" ref="Q1148:Q1153" si="694">N1148</f>
        <v>0</v>
      </c>
      <c r="R1148" s="6"/>
      <c r="S1148" s="6">
        <f t="shared" ref="S1148:S1153" si="695">O1148</f>
        <v>0</v>
      </c>
      <c r="T1148" s="35"/>
      <c r="U1148" s="23"/>
      <c r="V1148" s="23"/>
      <c r="W1148" s="6"/>
      <c r="X1148" s="6"/>
      <c r="Y1148" s="6">
        <f t="shared" ref="Y1148:Y1153" si="696">T1148</f>
        <v>0</v>
      </c>
      <c r="Z1148" s="35"/>
      <c r="AA1148" s="23"/>
      <c r="AB1148" s="23"/>
    </row>
    <row r="1149" spans="1:28" ht="15" hidden="1" customHeight="1" x14ac:dyDescent="0.25">
      <c r="A1149" s="56"/>
      <c r="B1149" s="52"/>
      <c r="C1149" s="52"/>
      <c r="D1149" s="50"/>
      <c r="E1149" s="12"/>
      <c r="F1149" s="12"/>
      <c r="G1149" s="35"/>
      <c r="H1149" s="6">
        <f t="shared" si="692"/>
        <v>0</v>
      </c>
      <c r="I1149" s="6"/>
      <c r="J1149" s="6">
        <f t="shared" si="693"/>
        <v>0</v>
      </c>
      <c r="K1149" s="35"/>
      <c r="L1149" s="23"/>
      <c r="M1149" s="23"/>
      <c r="N1149" s="12"/>
      <c r="O1149" s="12"/>
      <c r="P1149" s="35"/>
      <c r="Q1149" s="6">
        <f t="shared" si="694"/>
        <v>0</v>
      </c>
      <c r="R1149" s="6"/>
      <c r="S1149" s="6">
        <f t="shared" si="695"/>
        <v>0</v>
      </c>
      <c r="T1149" s="35"/>
      <c r="U1149" s="23"/>
      <c r="V1149" s="23"/>
      <c r="W1149" s="6"/>
      <c r="X1149" s="6"/>
      <c r="Y1149" s="6">
        <f t="shared" si="696"/>
        <v>0</v>
      </c>
      <c r="Z1149" s="35"/>
      <c r="AA1149" s="23"/>
      <c r="AB1149" s="23"/>
    </row>
    <row r="1150" spans="1:28" ht="15" hidden="1" customHeight="1" x14ac:dyDescent="0.25">
      <c r="A1150" s="56"/>
      <c r="B1150" s="52"/>
      <c r="C1150" s="52" t="s">
        <v>732</v>
      </c>
      <c r="D1150" s="49"/>
      <c r="E1150" s="12"/>
      <c r="F1150" s="12"/>
      <c r="G1150" s="35"/>
      <c r="H1150" s="6">
        <f t="shared" si="692"/>
        <v>0</v>
      </c>
      <c r="I1150" s="6"/>
      <c r="J1150" s="6">
        <f t="shared" si="693"/>
        <v>0</v>
      </c>
      <c r="K1150" s="35"/>
      <c r="L1150" s="23"/>
      <c r="M1150" s="23"/>
      <c r="N1150" s="12"/>
      <c r="O1150" s="12"/>
      <c r="P1150" s="35"/>
      <c r="Q1150" s="6">
        <f t="shared" si="694"/>
        <v>0</v>
      </c>
      <c r="R1150" s="6"/>
      <c r="S1150" s="6">
        <f t="shared" si="695"/>
        <v>0</v>
      </c>
      <c r="T1150" s="35"/>
      <c r="U1150" s="23"/>
      <c r="V1150" s="23"/>
      <c r="W1150" s="6"/>
      <c r="X1150" s="6"/>
      <c r="Y1150" s="6">
        <f t="shared" si="696"/>
        <v>0</v>
      </c>
      <c r="Z1150" s="35"/>
      <c r="AA1150" s="23"/>
      <c r="AB1150" s="23"/>
    </row>
    <row r="1151" spans="1:28" ht="15" hidden="1" customHeight="1" x14ac:dyDescent="0.25">
      <c r="A1151" s="56"/>
      <c r="B1151" s="52"/>
      <c r="C1151" s="52"/>
      <c r="D1151" s="50"/>
      <c r="E1151" s="12"/>
      <c r="F1151" s="12"/>
      <c r="G1151" s="35"/>
      <c r="H1151" s="6">
        <f t="shared" si="692"/>
        <v>0</v>
      </c>
      <c r="I1151" s="6"/>
      <c r="J1151" s="6">
        <f t="shared" si="693"/>
        <v>0</v>
      </c>
      <c r="K1151" s="35"/>
      <c r="L1151" s="23"/>
      <c r="M1151" s="23"/>
      <c r="N1151" s="12"/>
      <c r="O1151" s="12"/>
      <c r="P1151" s="35"/>
      <c r="Q1151" s="6">
        <f t="shared" si="694"/>
        <v>0</v>
      </c>
      <c r="R1151" s="6"/>
      <c r="S1151" s="6">
        <f t="shared" si="695"/>
        <v>0</v>
      </c>
      <c r="T1151" s="35"/>
      <c r="U1151" s="23"/>
      <c r="V1151" s="23"/>
      <c r="W1151" s="6"/>
      <c r="X1151" s="6"/>
      <c r="Y1151" s="6">
        <f t="shared" si="696"/>
        <v>0</v>
      </c>
      <c r="Z1151" s="35"/>
      <c r="AA1151" s="23"/>
      <c r="AB1151" s="23"/>
    </row>
    <row r="1152" spans="1:28" ht="15" hidden="1" customHeight="1" x14ac:dyDescent="0.25">
      <c r="A1152" s="56"/>
      <c r="B1152" s="52"/>
      <c r="C1152" s="52" t="s">
        <v>733</v>
      </c>
      <c r="D1152" s="49"/>
      <c r="E1152" s="12"/>
      <c r="F1152" s="12"/>
      <c r="G1152" s="12"/>
      <c r="H1152" s="6">
        <f t="shared" si="692"/>
        <v>0</v>
      </c>
      <c r="I1152" s="6"/>
      <c r="J1152" s="6">
        <f t="shared" si="693"/>
        <v>0</v>
      </c>
      <c r="K1152" s="12"/>
      <c r="L1152" s="24"/>
      <c r="M1152" s="24"/>
      <c r="N1152" s="12"/>
      <c r="O1152" s="12"/>
      <c r="P1152" s="12"/>
      <c r="Q1152" s="6">
        <f t="shared" si="694"/>
        <v>0</v>
      </c>
      <c r="R1152" s="6"/>
      <c r="S1152" s="6">
        <f t="shared" si="695"/>
        <v>0</v>
      </c>
      <c r="T1152" s="12"/>
      <c r="U1152" s="24"/>
      <c r="V1152" s="24"/>
      <c r="W1152" s="6"/>
      <c r="X1152" s="6"/>
      <c r="Y1152" s="6">
        <f t="shared" si="696"/>
        <v>0</v>
      </c>
      <c r="Z1152" s="12"/>
      <c r="AA1152" s="24"/>
      <c r="AB1152" s="24"/>
    </row>
    <row r="1153" spans="1:28" ht="15" hidden="1" customHeight="1" x14ac:dyDescent="0.25">
      <c r="A1153" s="56"/>
      <c r="B1153" s="52"/>
      <c r="C1153" s="52"/>
      <c r="D1153" s="50"/>
      <c r="E1153" s="12"/>
      <c r="F1153" s="12"/>
      <c r="G1153" s="12"/>
      <c r="H1153" s="6">
        <f t="shared" si="692"/>
        <v>0</v>
      </c>
      <c r="I1153" s="6"/>
      <c r="J1153" s="6">
        <f t="shared" si="693"/>
        <v>0</v>
      </c>
      <c r="K1153" s="12"/>
      <c r="L1153" s="24"/>
      <c r="M1153" s="24"/>
      <c r="N1153" s="12"/>
      <c r="O1153" s="12"/>
      <c r="P1153" s="12"/>
      <c r="Q1153" s="6">
        <f t="shared" si="694"/>
        <v>0</v>
      </c>
      <c r="R1153" s="6"/>
      <c r="S1153" s="6">
        <f t="shared" si="695"/>
        <v>0</v>
      </c>
      <c r="T1153" s="12"/>
      <c r="U1153" s="24"/>
      <c r="V1153" s="24"/>
      <c r="W1153" s="6"/>
      <c r="X1153" s="6"/>
      <c r="Y1153" s="6">
        <f t="shared" si="696"/>
        <v>0</v>
      </c>
      <c r="Z1153" s="12"/>
      <c r="AA1153" s="24"/>
      <c r="AB1153" s="24"/>
    </row>
    <row r="1154" spans="1:28" ht="15" hidden="1" customHeight="1" x14ac:dyDescent="0.25">
      <c r="A1154" s="56"/>
      <c r="B1154" s="54" t="s">
        <v>734</v>
      </c>
      <c r="C1154" s="54"/>
      <c r="D1154" s="54"/>
      <c r="E1154" s="10">
        <f>IF(G1154=0,0,(E1156*G1156+E1158*G1158+E1160*G1160)/G1154)</f>
        <v>0</v>
      </c>
      <c r="F1154" s="10">
        <f>IF(G1154=0,0,(F1156*G1156+F1158*G1158+F1160*G1160)/G1154)</f>
        <v>0</v>
      </c>
      <c r="G1154" s="11">
        <f>G1156+G1158+G1160</f>
        <v>0</v>
      </c>
      <c r="H1154" s="10">
        <f>IF(K1154=0,0,(H1156*K1156+H1158*K1158+H1160*K1160)/K1154)</f>
        <v>0</v>
      </c>
      <c r="I1154" s="10"/>
      <c r="J1154" s="10">
        <f>IF(K1154=0,0,(J1156*K1156+J1158*K1158+J1160*K1160)/K1154)</f>
        <v>0</v>
      </c>
      <c r="K1154" s="11">
        <f>K1156+K1158+K1160</f>
        <v>0</v>
      </c>
      <c r="L1154" s="22"/>
      <c r="M1154" s="22"/>
      <c r="N1154" s="10">
        <f>IF(P1154=0,0,(N1156*P1156+N1158*P1158+N1160*P1160)/P1154)</f>
        <v>0</v>
      </c>
      <c r="O1154" s="10">
        <f>IF(P1154=0,0,(O1156*P1156+O1158*P1158+O1160*P1160)/P1154)</f>
        <v>0</v>
      </c>
      <c r="P1154" s="11">
        <f>P1156+P1158+P1160</f>
        <v>0</v>
      </c>
      <c r="Q1154" s="10">
        <f>IF(T1154=0,0,(Q1156*T1156+Q1158*T1158+Q1160*T1160)/T1154)</f>
        <v>0</v>
      </c>
      <c r="R1154" s="10"/>
      <c r="S1154" s="10">
        <f>IF(T1154=0,0,(S1156*T1156+S1158*T1158+S1160*T1160)/T1154)</f>
        <v>0</v>
      </c>
      <c r="T1154" s="11">
        <f>T1156+T1158+T1160</f>
        <v>0</v>
      </c>
      <c r="U1154" s="22"/>
      <c r="V1154" s="22"/>
      <c r="W1154" s="10"/>
      <c r="X1154" s="10"/>
      <c r="Y1154" s="10">
        <f>IF(Z1154=0,0,(Y1156*Z1156+Y1158*Z1158+Y1160*Z1160)/Z1154)</f>
        <v>0</v>
      </c>
      <c r="Z1154" s="11">
        <f>Z1156+Z1158+Z1160</f>
        <v>0</v>
      </c>
      <c r="AA1154" s="22"/>
      <c r="AB1154" s="22"/>
    </row>
    <row r="1155" spans="1:28" ht="15" hidden="1" customHeight="1" x14ac:dyDescent="0.25">
      <c r="A1155" s="56"/>
      <c r="B1155" s="54"/>
      <c r="C1155" s="54"/>
      <c r="D1155" s="54"/>
      <c r="E1155" s="10">
        <f>IF(G1155=0,0,(E1157*G1157+E1159*G1159+E1161*G1161)/G1155)</f>
        <v>0</v>
      </c>
      <c r="F1155" s="10">
        <f>IF(G1155=0,0,(F1157*G1157+F1159*G1159+F1161*G1161)/G1155)</f>
        <v>0</v>
      </c>
      <c r="G1155" s="11">
        <f>G1157+G1159+G1161</f>
        <v>0</v>
      </c>
      <c r="H1155" s="10">
        <f>IF(K1155=0,0,(H1157*K1157+H1159*K1159+H1161*K1161)/K1155)</f>
        <v>0</v>
      </c>
      <c r="I1155" s="10"/>
      <c r="J1155" s="10">
        <f>IF(K1155=0,0,(J1157*K1157+J1159*K1159+J1161*K1161)/K1155)</f>
        <v>0</v>
      </c>
      <c r="K1155" s="11">
        <f>K1157+K1159+K1161</f>
        <v>0</v>
      </c>
      <c r="L1155" s="22"/>
      <c r="M1155" s="22"/>
      <c r="N1155" s="10">
        <f>IF(P1155=0,0,(N1157*P1157+N1159*P1159+N1161*P1161)/P1155)</f>
        <v>0</v>
      </c>
      <c r="O1155" s="10">
        <f>IF(P1155=0,0,(O1157*P1157+O1159*P1159+O1161*P1161)/P1155)</f>
        <v>0</v>
      </c>
      <c r="P1155" s="11">
        <f>P1157+P1159+P1161</f>
        <v>0</v>
      </c>
      <c r="Q1155" s="10">
        <f>IF(T1155=0,0,(Q1157*T1157+Q1159*T1159+Q1161*T1161)/T1155)</f>
        <v>0</v>
      </c>
      <c r="R1155" s="10"/>
      <c r="S1155" s="10">
        <f>IF(T1155=0,0,(S1157*T1157+S1159*T1159+S1161*T1161)/T1155)</f>
        <v>0</v>
      </c>
      <c r="T1155" s="11">
        <f>T1157+T1159+T1161</f>
        <v>0</v>
      </c>
      <c r="U1155" s="22"/>
      <c r="V1155" s="22"/>
      <c r="W1155" s="10"/>
      <c r="X1155" s="10"/>
      <c r="Y1155" s="10">
        <f>IF(Z1155=0,0,(Y1157*Z1157+Y1159*Z1159+Y1161*Z1161)/Z1155)</f>
        <v>0</v>
      </c>
      <c r="Z1155" s="11">
        <f>Z1157+Z1159+Z1161</f>
        <v>0</v>
      </c>
      <c r="AA1155" s="22"/>
      <c r="AB1155" s="22"/>
    </row>
    <row r="1156" spans="1:28" ht="15" hidden="1" customHeight="1" x14ac:dyDescent="0.25">
      <c r="A1156" s="56"/>
      <c r="B1156" s="52" t="s">
        <v>735</v>
      </c>
      <c r="C1156" s="52" t="s">
        <v>736</v>
      </c>
      <c r="D1156" s="49"/>
      <c r="E1156" s="12"/>
      <c r="F1156" s="12"/>
      <c r="G1156" s="35"/>
      <c r="H1156" s="6">
        <f t="shared" ref="H1156:H1161" si="697">E1156</f>
        <v>0</v>
      </c>
      <c r="I1156" s="6"/>
      <c r="J1156" s="6">
        <f t="shared" ref="J1156:J1161" si="698">F1156</f>
        <v>0</v>
      </c>
      <c r="K1156" s="35"/>
      <c r="L1156" s="23"/>
      <c r="M1156" s="23"/>
      <c r="N1156" s="12"/>
      <c r="O1156" s="12"/>
      <c r="P1156" s="35"/>
      <c r="Q1156" s="6">
        <f t="shared" ref="Q1156:Q1161" si="699">N1156</f>
        <v>0</v>
      </c>
      <c r="R1156" s="6"/>
      <c r="S1156" s="6">
        <f t="shared" ref="S1156:S1161" si="700">O1156</f>
        <v>0</v>
      </c>
      <c r="T1156" s="35"/>
      <c r="U1156" s="23"/>
      <c r="V1156" s="23"/>
      <c r="W1156" s="6"/>
      <c r="X1156" s="6"/>
      <c r="Y1156" s="6">
        <f t="shared" ref="Y1156:Y1161" si="701">T1156</f>
        <v>0</v>
      </c>
      <c r="Z1156" s="35"/>
      <c r="AA1156" s="23"/>
      <c r="AB1156" s="23"/>
    </row>
    <row r="1157" spans="1:28" ht="15" hidden="1" customHeight="1" x14ac:dyDescent="0.25">
      <c r="A1157" s="56"/>
      <c r="B1157" s="52"/>
      <c r="C1157" s="52"/>
      <c r="D1157" s="50"/>
      <c r="E1157" s="12"/>
      <c r="F1157" s="12"/>
      <c r="G1157" s="35"/>
      <c r="H1157" s="6">
        <f t="shared" si="697"/>
        <v>0</v>
      </c>
      <c r="I1157" s="6"/>
      <c r="J1157" s="6">
        <f t="shared" si="698"/>
        <v>0</v>
      </c>
      <c r="K1157" s="35"/>
      <c r="L1157" s="23"/>
      <c r="M1157" s="23"/>
      <c r="N1157" s="12"/>
      <c r="O1157" s="12"/>
      <c r="P1157" s="35"/>
      <c r="Q1157" s="6">
        <f t="shared" si="699"/>
        <v>0</v>
      </c>
      <c r="R1157" s="6"/>
      <c r="S1157" s="6">
        <f t="shared" si="700"/>
        <v>0</v>
      </c>
      <c r="T1157" s="35"/>
      <c r="U1157" s="23"/>
      <c r="V1157" s="23"/>
      <c r="W1157" s="6"/>
      <c r="X1157" s="6"/>
      <c r="Y1157" s="6">
        <f t="shared" si="701"/>
        <v>0</v>
      </c>
      <c r="Z1157" s="35"/>
      <c r="AA1157" s="23"/>
      <c r="AB1157" s="23"/>
    </row>
    <row r="1158" spans="1:28" ht="15" hidden="1" customHeight="1" x14ac:dyDescent="0.25">
      <c r="A1158" s="56"/>
      <c r="B1158" s="52"/>
      <c r="C1158" s="52" t="s">
        <v>737</v>
      </c>
      <c r="D1158" s="49"/>
      <c r="E1158" s="12"/>
      <c r="F1158" s="12"/>
      <c r="G1158" s="35"/>
      <c r="H1158" s="6">
        <f t="shared" si="697"/>
        <v>0</v>
      </c>
      <c r="I1158" s="6"/>
      <c r="J1158" s="6">
        <f t="shared" si="698"/>
        <v>0</v>
      </c>
      <c r="K1158" s="35"/>
      <c r="L1158" s="23"/>
      <c r="M1158" s="23"/>
      <c r="N1158" s="12"/>
      <c r="O1158" s="12"/>
      <c r="P1158" s="35"/>
      <c r="Q1158" s="6">
        <f t="shared" si="699"/>
        <v>0</v>
      </c>
      <c r="R1158" s="6"/>
      <c r="S1158" s="6">
        <f t="shared" si="700"/>
        <v>0</v>
      </c>
      <c r="T1158" s="35"/>
      <c r="U1158" s="23"/>
      <c r="V1158" s="23"/>
      <c r="W1158" s="6"/>
      <c r="X1158" s="6"/>
      <c r="Y1158" s="6">
        <f t="shared" si="701"/>
        <v>0</v>
      </c>
      <c r="Z1158" s="35"/>
      <c r="AA1158" s="23"/>
      <c r="AB1158" s="23"/>
    </row>
    <row r="1159" spans="1:28" ht="15" hidden="1" customHeight="1" x14ac:dyDescent="0.25">
      <c r="A1159" s="56"/>
      <c r="B1159" s="52"/>
      <c r="C1159" s="52"/>
      <c r="D1159" s="50"/>
      <c r="E1159" s="12"/>
      <c r="F1159" s="12"/>
      <c r="G1159" s="35"/>
      <c r="H1159" s="6">
        <f t="shared" si="697"/>
        <v>0</v>
      </c>
      <c r="I1159" s="6"/>
      <c r="J1159" s="6">
        <f t="shared" si="698"/>
        <v>0</v>
      </c>
      <c r="K1159" s="35"/>
      <c r="L1159" s="23"/>
      <c r="M1159" s="23"/>
      <c r="N1159" s="12"/>
      <c r="O1159" s="12"/>
      <c r="P1159" s="35"/>
      <c r="Q1159" s="6">
        <f t="shared" si="699"/>
        <v>0</v>
      </c>
      <c r="R1159" s="6"/>
      <c r="S1159" s="6">
        <f t="shared" si="700"/>
        <v>0</v>
      </c>
      <c r="T1159" s="35"/>
      <c r="U1159" s="23"/>
      <c r="V1159" s="23"/>
      <c r="W1159" s="6"/>
      <c r="X1159" s="6"/>
      <c r="Y1159" s="6">
        <f t="shared" si="701"/>
        <v>0</v>
      </c>
      <c r="Z1159" s="35"/>
      <c r="AA1159" s="23"/>
      <c r="AB1159" s="23"/>
    </row>
    <row r="1160" spans="1:28" ht="15" hidden="1" customHeight="1" x14ac:dyDescent="0.25">
      <c r="A1160" s="56"/>
      <c r="B1160" s="52"/>
      <c r="C1160" s="52" t="s">
        <v>738</v>
      </c>
      <c r="D1160" s="49"/>
      <c r="E1160" s="12"/>
      <c r="F1160" s="12"/>
      <c r="G1160" s="12"/>
      <c r="H1160" s="6">
        <f t="shared" si="697"/>
        <v>0</v>
      </c>
      <c r="I1160" s="6"/>
      <c r="J1160" s="6">
        <f t="shared" si="698"/>
        <v>0</v>
      </c>
      <c r="K1160" s="12"/>
      <c r="L1160" s="24"/>
      <c r="M1160" s="24"/>
      <c r="N1160" s="12"/>
      <c r="O1160" s="12"/>
      <c r="P1160" s="12"/>
      <c r="Q1160" s="6">
        <f t="shared" si="699"/>
        <v>0</v>
      </c>
      <c r="R1160" s="6"/>
      <c r="S1160" s="6">
        <f t="shared" si="700"/>
        <v>0</v>
      </c>
      <c r="T1160" s="12"/>
      <c r="U1160" s="24"/>
      <c r="V1160" s="24"/>
      <c r="W1160" s="6"/>
      <c r="X1160" s="6"/>
      <c r="Y1160" s="6">
        <f t="shared" si="701"/>
        <v>0</v>
      </c>
      <c r="Z1160" s="12"/>
      <c r="AA1160" s="24"/>
      <c r="AB1160" s="24"/>
    </row>
    <row r="1161" spans="1:28" ht="15" hidden="1" customHeight="1" x14ac:dyDescent="0.25">
      <c r="A1161" s="56"/>
      <c r="B1161" s="52"/>
      <c r="C1161" s="52"/>
      <c r="D1161" s="50"/>
      <c r="E1161" s="12"/>
      <c r="F1161" s="12"/>
      <c r="G1161" s="12"/>
      <c r="H1161" s="6">
        <f t="shared" si="697"/>
        <v>0</v>
      </c>
      <c r="I1161" s="6"/>
      <c r="J1161" s="6">
        <f t="shared" si="698"/>
        <v>0</v>
      </c>
      <c r="K1161" s="12"/>
      <c r="L1161" s="24"/>
      <c r="M1161" s="24"/>
      <c r="N1161" s="12"/>
      <c r="O1161" s="12"/>
      <c r="P1161" s="12"/>
      <c r="Q1161" s="6">
        <f t="shared" si="699"/>
        <v>0</v>
      </c>
      <c r="R1161" s="6"/>
      <c r="S1161" s="6">
        <f t="shared" si="700"/>
        <v>0</v>
      </c>
      <c r="T1161" s="12"/>
      <c r="U1161" s="24"/>
      <c r="V1161" s="24"/>
      <c r="W1161" s="6"/>
      <c r="X1161" s="6"/>
      <c r="Y1161" s="6">
        <f t="shared" si="701"/>
        <v>0</v>
      </c>
      <c r="Z1161" s="12"/>
      <c r="AA1161" s="24"/>
      <c r="AB1161" s="24"/>
    </row>
    <row r="1162" spans="1:28" ht="15" hidden="1" customHeight="1" x14ac:dyDescent="0.25">
      <c r="A1162" s="56"/>
      <c r="B1162" s="54" t="s">
        <v>739</v>
      </c>
      <c r="C1162" s="54"/>
      <c r="D1162" s="54"/>
      <c r="E1162" s="10">
        <f>IF(G1162=0,0,(E1164*G1164+E1166*G1166+E1168*G1168)/G1162)</f>
        <v>0</v>
      </c>
      <c r="F1162" s="10">
        <f>IF(G1162=0,0,(F1164*G1164+F1166*G1166+F1168*G1168)/G1162)</f>
        <v>0</v>
      </c>
      <c r="G1162" s="11">
        <f>G1164+G1166+G1168</f>
        <v>0</v>
      </c>
      <c r="H1162" s="10">
        <f>IF(K1162=0,0,(H1164*K1164+H1166*K1166+H1168*K1168)/K1162)</f>
        <v>0</v>
      </c>
      <c r="I1162" s="10"/>
      <c r="J1162" s="10">
        <f>IF(K1162=0,0,(J1164*K1164+J1166*K1166+J1168*K1168)/K1162)</f>
        <v>0</v>
      </c>
      <c r="K1162" s="11">
        <f>K1164+K1166+K1168</f>
        <v>0</v>
      </c>
      <c r="L1162" s="22"/>
      <c r="M1162" s="22"/>
      <c r="N1162" s="10">
        <f>IF(P1162=0,0,(N1164*P1164+N1166*P1166+N1168*P1168)/P1162)</f>
        <v>0</v>
      </c>
      <c r="O1162" s="10">
        <f>IF(P1162=0,0,(O1164*P1164+O1166*P1166+O1168*P1168)/P1162)</f>
        <v>0</v>
      </c>
      <c r="P1162" s="11">
        <f>P1164+P1166+P1168</f>
        <v>0</v>
      </c>
      <c r="Q1162" s="10">
        <f>IF(T1162=0,0,(Q1164*T1164+Q1166*T1166+Q1168*T1168)/T1162)</f>
        <v>0</v>
      </c>
      <c r="R1162" s="10"/>
      <c r="S1162" s="10">
        <f>IF(T1162=0,0,(S1164*T1164+S1166*T1166+S1168*T1168)/T1162)</f>
        <v>0</v>
      </c>
      <c r="T1162" s="11">
        <f>T1164+T1166+T1168</f>
        <v>0</v>
      </c>
      <c r="U1162" s="22"/>
      <c r="V1162" s="22"/>
      <c r="W1162" s="10"/>
      <c r="X1162" s="10"/>
      <c r="Y1162" s="10">
        <f>IF(Z1162=0,0,(Y1164*Z1164+Y1166*Z1166+Y1168*Z1168)/Z1162)</f>
        <v>0</v>
      </c>
      <c r="Z1162" s="11">
        <f>Z1164+Z1166+Z1168</f>
        <v>0</v>
      </c>
      <c r="AA1162" s="22"/>
      <c r="AB1162" s="22"/>
    </row>
    <row r="1163" spans="1:28" ht="15" hidden="1" customHeight="1" x14ac:dyDescent="0.25">
      <c r="A1163" s="56"/>
      <c r="B1163" s="54"/>
      <c r="C1163" s="54"/>
      <c r="D1163" s="54"/>
      <c r="E1163" s="10">
        <f>IF(G1163=0,0,(E1165*G1165+E1167*G1167+E1169*G1169)/G1163)</f>
        <v>0</v>
      </c>
      <c r="F1163" s="10">
        <f>IF(G1163=0,0,(F1165*G1165+F1167*G1167+F1169*G1169)/G1163)</f>
        <v>0</v>
      </c>
      <c r="G1163" s="11">
        <f>G1165+G1167+G1169</f>
        <v>0</v>
      </c>
      <c r="H1163" s="10">
        <f>IF(K1163=0,0,(H1165*K1165+H1167*K1167+H1169*K1169)/K1163)</f>
        <v>0</v>
      </c>
      <c r="I1163" s="10"/>
      <c r="J1163" s="10">
        <f>IF(K1163=0,0,(J1165*K1165+J1167*K1167+J1169*K1169)/K1163)</f>
        <v>0</v>
      </c>
      <c r="K1163" s="11">
        <f>K1165+K1167+K1169</f>
        <v>0</v>
      </c>
      <c r="L1163" s="22"/>
      <c r="M1163" s="22"/>
      <c r="N1163" s="10">
        <f>IF(P1163=0,0,(N1165*P1165+N1167*P1167+N1169*P1169)/P1163)</f>
        <v>0</v>
      </c>
      <c r="O1163" s="10">
        <f>IF(P1163=0,0,(O1165*P1165+O1167*P1167+O1169*P1169)/P1163)</f>
        <v>0</v>
      </c>
      <c r="P1163" s="11">
        <f>P1165+P1167+P1169</f>
        <v>0</v>
      </c>
      <c r="Q1163" s="10">
        <f>IF(T1163=0,0,(Q1165*T1165+Q1167*T1167+Q1169*T1169)/T1163)</f>
        <v>0</v>
      </c>
      <c r="R1163" s="10"/>
      <c r="S1163" s="10">
        <f>IF(T1163=0,0,(S1165*T1165+S1167*T1167+S1169*T1169)/T1163)</f>
        <v>0</v>
      </c>
      <c r="T1163" s="11">
        <f>T1165+T1167+T1169</f>
        <v>0</v>
      </c>
      <c r="U1163" s="22"/>
      <c r="V1163" s="22"/>
      <c r="W1163" s="10"/>
      <c r="X1163" s="10"/>
      <c r="Y1163" s="10">
        <f>IF(Z1163=0,0,(Y1165*Z1165+Y1167*Z1167+Y1169*Z1169)/Z1163)</f>
        <v>0</v>
      </c>
      <c r="Z1163" s="11">
        <f>Z1165+Z1167+Z1169</f>
        <v>0</v>
      </c>
      <c r="AA1163" s="22"/>
      <c r="AB1163" s="22"/>
    </row>
    <row r="1164" spans="1:28" ht="15" hidden="1" customHeight="1" x14ac:dyDescent="0.25">
      <c r="A1164" s="56"/>
      <c r="B1164" s="52" t="s">
        <v>740</v>
      </c>
      <c r="C1164" s="52" t="s">
        <v>741</v>
      </c>
      <c r="D1164" s="49"/>
      <c r="E1164" s="12"/>
      <c r="F1164" s="12"/>
      <c r="G1164" s="35"/>
      <c r="H1164" s="6">
        <f t="shared" ref="H1164:H1169" si="702">E1164</f>
        <v>0</v>
      </c>
      <c r="I1164" s="6"/>
      <c r="J1164" s="6">
        <f t="shared" ref="J1164:J1169" si="703">F1164</f>
        <v>0</v>
      </c>
      <c r="K1164" s="35"/>
      <c r="L1164" s="23"/>
      <c r="M1164" s="23"/>
      <c r="N1164" s="12"/>
      <c r="O1164" s="12"/>
      <c r="P1164" s="35"/>
      <c r="Q1164" s="6">
        <f t="shared" ref="Q1164:Q1169" si="704">N1164</f>
        <v>0</v>
      </c>
      <c r="R1164" s="6"/>
      <c r="S1164" s="6">
        <f t="shared" ref="S1164:S1169" si="705">O1164</f>
        <v>0</v>
      </c>
      <c r="T1164" s="35"/>
      <c r="U1164" s="23"/>
      <c r="V1164" s="23"/>
      <c r="W1164" s="6"/>
      <c r="X1164" s="6"/>
      <c r="Y1164" s="6">
        <f t="shared" ref="Y1164:Y1169" si="706">T1164</f>
        <v>0</v>
      </c>
      <c r="Z1164" s="35"/>
      <c r="AA1164" s="23"/>
      <c r="AB1164" s="23"/>
    </row>
    <row r="1165" spans="1:28" ht="15" hidden="1" customHeight="1" x14ac:dyDescent="0.25">
      <c r="A1165" s="56"/>
      <c r="B1165" s="52"/>
      <c r="C1165" s="52"/>
      <c r="D1165" s="50"/>
      <c r="E1165" s="12"/>
      <c r="F1165" s="12"/>
      <c r="G1165" s="35"/>
      <c r="H1165" s="6">
        <f t="shared" si="702"/>
        <v>0</v>
      </c>
      <c r="I1165" s="6"/>
      <c r="J1165" s="6">
        <f t="shared" si="703"/>
        <v>0</v>
      </c>
      <c r="K1165" s="35"/>
      <c r="L1165" s="23"/>
      <c r="M1165" s="23"/>
      <c r="N1165" s="12"/>
      <c r="O1165" s="12"/>
      <c r="P1165" s="35"/>
      <c r="Q1165" s="6">
        <f t="shared" si="704"/>
        <v>0</v>
      </c>
      <c r="R1165" s="6"/>
      <c r="S1165" s="6">
        <f t="shared" si="705"/>
        <v>0</v>
      </c>
      <c r="T1165" s="35"/>
      <c r="U1165" s="23"/>
      <c r="V1165" s="23"/>
      <c r="W1165" s="6"/>
      <c r="X1165" s="6"/>
      <c r="Y1165" s="6">
        <f t="shared" si="706"/>
        <v>0</v>
      </c>
      <c r="Z1165" s="35"/>
      <c r="AA1165" s="23"/>
      <c r="AB1165" s="23"/>
    </row>
    <row r="1166" spans="1:28" ht="15" hidden="1" customHeight="1" x14ac:dyDescent="0.25">
      <c r="A1166" s="56"/>
      <c r="B1166" s="52"/>
      <c r="C1166" s="52" t="s">
        <v>742</v>
      </c>
      <c r="D1166" s="49"/>
      <c r="E1166" s="12"/>
      <c r="F1166" s="12"/>
      <c r="G1166" s="35"/>
      <c r="H1166" s="6">
        <f t="shared" si="702"/>
        <v>0</v>
      </c>
      <c r="I1166" s="6"/>
      <c r="J1166" s="6">
        <f t="shared" si="703"/>
        <v>0</v>
      </c>
      <c r="K1166" s="35"/>
      <c r="L1166" s="23"/>
      <c r="M1166" s="23"/>
      <c r="N1166" s="12"/>
      <c r="O1166" s="12"/>
      <c r="P1166" s="35"/>
      <c r="Q1166" s="6">
        <f t="shared" si="704"/>
        <v>0</v>
      </c>
      <c r="R1166" s="6"/>
      <c r="S1166" s="6">
        <f t="shared" si="705"/>
        <v>0</v>
      </c>
      <c r="T1166" s="35"/>
      <c r="U1166" s="23"/>
      <c r="V1166" s="23"/>
      <c r="W1166" s="6"/>
      <c r="X1166" s="6"/>
      <c r="Y1166" s="6">
        <f t="shared" si="706"/>
        <v>0</v>
      </c>
      <c r="Z1166" s="35"/>
      <c r="AA1166" s="23"/>
      <c r="AB1166" s="23"/>
    </row>
    <row r="1167" spans="1:28" ht="15" hidden="1" customHeight="1" x14ac:dyDescent="0.25">
      <c r="A1167" s="56"/>
      <c r="B1167" s="52"/>
      <c r="C1167" s="52"/>
      <c r="D1167" s="50"/>
      <c r="E1167" s="12"/>
      <c r="F1167" s="12"/>
      <c r="G1167" s="35"/>
      <c r="H1167" s="6">
        <f t="shared" si="702"/>
        <v>0</v>
      </c>
      <c r="I1167" s="6"/>
      <c r="J1167" s="6">
        <f t="shared" si="703"/>
        <v>0</v>
      </c>
      <c r="K1167" s="35"/>
      <c r="L1167" s="23"/>
      <c r="M1167" s="23"/>
      <c r="N1167" s="12"/>
      <c r="O1167" s="12"/>
      <c r="P1167" s="35"/>
      <c r="Q1167" s="6">
        <f t="shared" si="704"/>
        <v>0</v>
      </c>
      <c r="R1167" s="6"/>
      <c r="S1167" s="6">
        <f t="shared" si="705"/>
        <v>0</v>
      </c>
      <c r="T1167" s="35"/>
      <c r="U1167" s="23"/>
      <c r="V1167" s="23"/>
      <c r="W1167" s="6"/>
      <c r="X1167" s="6"/>
      <c r="Y1167" s="6">
        <f t="shared" si="706"/>
        <v>0</v>
      </c>
      <c r="Z1167" s="35"/>
      <c r="AA1167" s="23"/>
      <c r="AB1167" s="23"/>
    </row>
    <row r="1168" spans="1:28" ht="15" hidden="1" customHeight="1" x14ac:dyDescent="0.25">
      <c r="A1168" s="56"/>
      <c r="B1168" s="52"/>
      <c r="C1168" s="52" t="s">
        <v>743</v>
      </c>
      <c r="D1168" s="49"/>
      <c r="E1168" s="12"/>
      <c r="F1168" s="12"/>
      <c r="G1168" s="12"/>
      <c r="H1168" s="6">
        <f t="shared" si="702"/>
        <v>0</v>
      </c>
      <c r="I1168" s="6"/>
      <c r="J1168" s="6">
        <f t="shared" si="703"/>
        <v>0</v>
      </c>
      <c r="K1168" s="12"/>
      <c r="L1168" s="24"/>
      <c r="M1168" s="24"/>
      <c r="N1168" s="12"/>
      <c r="O1168" s="12"/>
      <c r="P1168" s="12"/>
      <c r="Q1168" s="6">
        <f t="shared" si="704"/>
        <v>0</v>
      </c>
      <c r="R1168" s="6"/>
      <c r="S1168" s="6">
        <f t="shared" si="705"/>
        <v>0</v>
      </c>
      <c r="T1168" s="12"/>
      <c r="U1168" s="24"/>
      <c r="V1168" s="24"/>
      <c r="W1168" s="6"/>
      <c r="X1168" s="6"/>
      <c r="Y1168" s="6">
        <f t="shared" si="706"/>
        <v>0</v>
      </c>
      <c r="Z1168" s="12"/>
      <c r="AA1168" s="24"/>
      <c r="AB1168" s="24"/>
    </row>
    <row r="1169" spans="1:28" ht="15" hidden="1" customHeight="1" x14ac:dyDescent="0.25">
      <c r="A1169" s="56"/>
      <c r="B1169" s="52"/>
      <c r="C1169" s="52"/>
      <c r="D1169" s="50"/>
      <c r="E1169" s="12"/>
      <c r="F1169" s="12"/>
      <c r="G1169" s="12"/>
      <c r="H1169" s="6">
        <f t="shared" si="702"/>
        <v>0</v>
      </c>
      <c r="I1169" s="6"/>
      <c r="J1169" s="6">
        <f t="shared" si="703"/>
        <v>0</v>
      </c>
      <c r="K1169" s="12"/>
      <c r="L1169" s="24"/>
      <c r="M1169" s="24"/>
      <c r="N1169" s="12"/>
      <c r="O1169" s="12"/>
      <c r="P1169" s="12"/>
      <c r="Q1169" s="6">
        <f t="shared" si="704"/>
        <v>0</v>
      </c>
      <c r="R1169" s="6"/>
      <c r="S1169" s="6">
        <f t="shared" si="705"/>
        <v>0</v>
      </c>
      <c r="T1169" s="12"/>
      <c r="U1169" s="24"/>
      <c r="V1169" s="24"/>
      <c r="W1169" s="6"/>
      <c r="X1169" s="6"/>
      <c r="Y1169" s="6">
        <f t="shared" si="706"/>
        <v>0</v>
      </c>
      <c r="Z1169" s="12"/>
      <c r="AA1169" s="24"/>
      <c r="AB1169" s="24"/>
    </row>
    <row r="1170" spans="1:28" ht="15" hidden="1" customHeight="1" x14ac:dyDescent="0.25">
      <c r="A1170" s="56"/>
      <c r="B1170" s="54" t="s">
        <v>744</v>
      </c>
      <c r="C1170" s="54"/>
      <c r="D1170" s="54"/>
      <c r="E1170" s="10">
        <f>IF(G1170=0,0,(E1172*G1172+E1174*G1174+E1176*G1176)/G1170)</f>
        <v>0</v>
      </c>
      <c r="F1170" s="10">
        <f>IF(G1170=0,0,(F1172*G1172+F1174*G1174+F1176*G1176)/G1170)</f>
        <v>0</v>
      </c>
      <c r="G1170" s="11">
        <f>G1172+G1174+G1176</f>
        <v>0</v>
      </c>
      <c r="H1170" s="10">
        <f>IF(K1170=0,0,(H1172*K1172+H1174*K1174+H1176*K1176)/K1170)</f>
        <v>0</v>
      </c>
      <c r="I1170" s="10"/>
      <c r="J1170" s="10">
        <f>IF(K1170=0,0,(J1172*K1172+J1174*K1174+J1176*K1176)/K1170)</f>
        <v>0</v>
      </c>
      <c r="K1170" s="11">
        <f>K1172+K1174+K1176</f>
        <v>0</v>
      </c>
      <c r="L1170" s="22"/>
      <c r="M1170" s="22"/>
      <c r="N1170" s="10">
        <f>IF(P1170=0,0,(N1172*P1172+N1174*P1174+N1176*P1176)/P1170)</f>
        <v>0</v>
      </c>
      <c r="O1170" s="10">
        <f>IF(P1170=0,0,(O1172*P1172+O1174*P1174+O1176*P1176)/P1170)</f>
        <v>0</v>
      </c>
      <c r="P1170" s="11">
        <f>P1172+P1174+P1176</f>
        <v>0</v>
      </c>
      <c r="Q1170" s="10">
        <f>IF(T1170=0,0,(Q1172*T1172+Q1174*T1174+Q1176*T1176)/T1170)</f>
        <v>0</v>
      </c>
      <c r="R1170" s="10"/>
      <c r="S1170" s="10">
        <f>IF(T1170=0,0,(S1172*T1172+S1174*T1174+S1176*T1176)/T1170)</f>
        <v>0</v>
      </c>
      <c r="T1170" s="11">
        <f>T1172+T1174+T1176</f>
        <v>0</v>
      </c>
      <c r="U1170" s="22"/>
      <c r="V1170" s="22"/>
      <c r="W1170" s="10"/>
      <c r="X1170" s="10"/>
      <c r="Y1170" s="10">
        <f>IF(Z1170=0,0,(Y1172*Z1172+Y1174*Z1174+Y1176*Z1176)/Z1170)</f>
        <v>0</v>
      </c>
      <c r="Z1170" s="11">
        <f>Z1172+Z1174+Z1176</f>
        <v>0</v>
      </c>
      <c r="AA1170" s="22"/>
      <c r="AB1170" s="22"/>
    </row>
    <row r="1171" spans="1:28" ht="15" hidden="1" customHeight="1" x14ac:dyDescent="0.25">
      <c r="A1171" s="56"/>
      <c r="B1171" s="54"/>
      <c r="C1171" s="54"/>
      <c r="D1171" s="54"/>
      <c r="E1171" s="10">
        <f>IF(G1171=0,0,(E1173*G1173+E1175*G1175+E1177*G1177)/G1171)</f>
        <v>0</v>
      </c>
      <c r="F1171" s="10">
        <f>IF(G1171=0,0,(F1173*G1173+F1175*G1175+F1177*G1177)/G1171)</f>
        <v>0</v>
      </c>
      <c r="G1171" s="11">
        <f>G1173+G1175+G1177</f>
        <v>0</v>
      </c>
      <c r="H1171" s="10">
        <f>IF(K1171=0,0,(H1173*K1173+H1175*K1175+H1177*K1177)/K1171)</f>
        <v>0</v>
      </c>
      <c r="I1171" s="10"/>
      <c r="J1171" s="10">
        <f>IF(K1171=0,0,(J1173*K1173+J1175*K1175+J1177*K1177)/K1171)</f>
        <v>0</v>
      </c>
      <c r="K1171" s="11">
        <f>K1173+K1175+K1177</f>
        <v>0</v>
      </c>
      <c r="L1171" s="22"/>
      <c r="M1171" s="22"/>
      <c r="N1171" s="10">
        <f>IF(P1171=0,0,(N1173*P1173+N1175*P1175+N1177*P1177)/P1171)</f>
        <v>0</v>
      </c>
      <c r="O1171" s="10">
        <f>IF(P1171=0,0,(O1173*P1173+O1175*P1175+O1177*P1177)/P1171)</f>
        <v>0</v>
      </c>
      <c r="P1171" s="11">
        <f>P1173+P1175+P1177</f>
        <v>0</v>
      </c>
      <c r="Q1171" s="10">
        <f>IF(T1171=0,0,(Q1173*T1173+Q1175*T1175+Q1177*T1177)/T1171)</f>
        <v>0</v>
      </c>
      <c r="R1171" s="10"/>
      <c r="S1171" s="10">
        <f>IF(T1171=0,0,(S1173*T1173+S1175*T1175+S1177*T1177)/T1171)</f>
        <v>0</v>
      </c>
      <c r="T1171" s="11">
        <f>T1173+T1175+T1177</f>
        <v>0</v>
      </c>
      <c r="U1171" s="22"/>
      <c r="V1171" s="22"/>
      <c r="W1171" s="10"/>
      <c r="X1171" s="10"/>
      <c r="Y1171" s="10">
        <f>IF(Z1171=0,0,(Y1173*Z1173+Y1175*Z1175+Y1177*Z1177)/Z1171)</f>
        <v>0</v>
      </c>
      <c r="Z1171" s="11">
        <f>Z1173+Z1175+Z1177</f>
        <v>0</v>
      </c>
      <c r="AA1171" s="22"/>
      <c r="AB1171" s="22"/>
    </row>
    <row r="1172" spans="1:28" ht="15" hidden="1" customHeight="1" x14ac:dyDescent="0.25">
      <c r="A1172" s="56"/>
      <c r="B1172" s="52" t="s">
        <v>745</v>
      </c>
      <c r="C1172" s="52" t="s">
        <v>746</v>
      </c>
      <c r="D1172" s="49"/>
      <c r="E1172" s="12"/>
      <c r="F1172" s="12"/>
      <c r="G1172" s="35"/>
      <c r="H1172" s="6">
        <f t="shared" ref="H1172:H1177" si="707">E1172</f>
        <v>0</v>
      </c>
      <c r="I1172" s="6"/>
      <c r="J1172" s="6">
        <f t="shared" ref="J1172:J1177" si="708">F1172</f>
        <v>0</v>
      </c>
      <c r="K1172" s="35"/>
      <c r="L1172" s="23"/>
      <c r="M1172" s="23"/>
      <c r="N1172" s="12"/>
      <c r="O1172" s="12"/>
      <c r="P1172" s="35"/>
      <c r="Q1172" s="6">
        <f t="shared" ref="Q1172:Q1177" si="709">N1172</f>
        <v>0</v>
      </c>
      <c r="R1172" s="6"/>
      <c r="S1172" s="6">
        <f t="shared" ref="S1172:S1177" si="710">O1172</f>
        <v>0</v>
      </c>
      <c r="T1172" s="35"/>
      <c r="U1172" s="23"/>
      <c r="V1172" s="23"/>
      <c r="W1172" s="6"/>
      <c r="X1172" s="6"/>
      <c r="Y1172" s="6">
        <f t="shared" ref="Y1172:Y1177" si="711">T1172</f>
        <v>0</v>
      </c>
      <c r="Z1172" s="35"/>
      <c r="AA1172" s="23"/>
      <c r="AB1172" s="23"/>
    </row>
    <row r="1173" spans="1:28" ht="15" hidden="1" customHeight="1" x14ac:dyDescent="0.25">
      <c r="A1173" s="56"/>
      <c r="B1173" s="52"/>
      <c r="C1173" s="52"/>
      <c r="D1173" s="50"/>
      <c r="E1173" s="12"/>
      <c r="F1173" s="12"/>
      <c r="G1173" s="35"/>
      <c r="H1173" s="6">
        <f t="shared" si="707"/>
        <v>0</v>
      </c>
      <c r="I1173" s="6"/>
      <c r="J1173" s="6">
        <f t="shared" si="708"/>
        <v>0</v>
      </c>
      <c r="K1173" s="35"/>
      <c r="L1173" s="23"/>
      <c r="M1173" s="23"/>
      <c r="N1173" s="12"/>
      <c r="O1173" s="12"/>
      <c r="P1173" s="35"/>
      <c r="Q1173" s="6">
        <f t="shared" si="709"/>
        <v>0</v>
      </c>
      <c r="R1173" s="6"/>
      <c r="S1173" s="6">
        <f t="shared" si="710"/>
        <v>0</v>
      </c>
      <c r="T1173" s="35"/>
      <c r="U1173" s="23"/>
      <c r="V1173" s="23"/>
      <c r="W1173" s="6"/>
      <c r="X1173" s="6"/>
      <c r="Y1173" s="6">
        <f t="shared" si="711"/>
        <v>0</v>
      </c>
      <c r="Z1173" s="35"/>
      <c r="AA1173" s="23"/>
      <c r="AB1173" s="23"/>
    </row>
    <row r="1174" spans="1:28" ht="15" hidden="1" customHeight="1" x14ac:dyDescent="0.25">
      <c r="A1174" s="56"/>
      <c r="B1174" s="52"/>
      <c r="C1174" s="52" t="s">
        <v>747</v>
      </c>
      <c r="D1174" s="49"/>
      <c r="E1174" s="12"/>
      <c r="F1174" s="12"/>
      <c r="G1174" s="35"/>
      <c r="H1174" s="6">
        <f t="shared" si="707"/>
        <v>0</v>
      </c>
      <c r="I1174" s="6"/>
      <c r="J1174" s="6">
        <f t="shared" si="708"/>
        <v>0</v>
      </c>
      <c r="K1174" s="35"/>
      <c r="L1174" s="23"/>
      <c r="M1174" s="23"/>
      <c r="N1174" s="12"/>
      <c r="O1174" s="12"/>
      <c r="P1174" s="35"/>
      <c r="Q1174" s="6">
        <f t="shared" si="709"/>
        <v>0</v>
      </c>
      <c r="R1174" s="6"/>
      <c r="S1174" s="6">
        <f t="shared" si="710"/>
        <v>0</v>
      </c>
      <c r="T1174" s="35"/>
      <c r="U1174" s="23"/>
      <c r="V1174" s="23"/>
      <c r="W1174" s="6"/>
      <c r="X1174" s="6"/>
      <c r="Y1174" s="6">
        <f t="shared" si="711"/>
        <v>0</v>
      </c>
      <c r="Z1174" s="35"/>
      <c r="AA1174" s="23"/>
      <c r="AB1174" s="23"/>
    </row>
    <row r="1175" spans="1:28" ht="15" hidden="1" customHeight="1" x14ac:dyDescent="0.25">
      <c r="A1175" s="56"/>
      <c r="B1175" s="52"/>
      <c r="C1175" s="52"/>
      <c r="D1175" s="50"/>
      <c r="E1175" s="12"/>
      <c r="F1175" s="12"/>
      <c r="G1175" s="35"/>
      <c r="H1175" s="6">
        <f t="shared" si="707"/>
        <v>0</v>
      </c>
      <c r="I1175" s="6"/>
      <c r="J1175" s="6">
        <f t="shared" si="708"/>
        <v>0</v>
      </c>
      <c r="K1175" s="35"/>
      <c r="L1175" s="23"/>
      <c r="M1175" s="23"/>
      <c r="N1175" s="12"/>
      <c r="O1175" s="12"/>
      <c r="P1175" s="35"/>
      <c r="Q1175" s="6">
        <f t="shared" si="709"/>
        <v>0</v>
      </c>
      <c r="R1175" s="6"/>
      <c r="S1175" s="6">
        <f t="shared" si="710"/>
        <v>0</v>
      </c>
      <c r="T1175" s="35"/>
      <c r="U1175" s="23"/>
      <c r="V1175" s="23"/>
      <c r="W1175" s="6"/>
      <c r="X1175" s="6"/>
      <c r="Y1175" s="6">
        <f t="shared" si="711"/>
        <v>0</v>
      </c>
      <c r="Z1175" s="35"/>
      <c r="AA1175" s="23"/>
      <c r="AB1175" s="23"/>
    </row>
    <row r="1176" spans="1:28" ht="15" hidden="1" customHeight="1" x14ac:dyDescent="0.25">
      <c r="A1176" s="56"/>
      <c r="B1176" s="52"/>
      <c r="C1176" s="52" t="s">
        <v>748</v>
      </c>
      <c r="D1176" s="49"/>
      <c r="E1176" s="12"/>
      <c r="F1176" s="12"/>
      <c r="G1176" s="12"/>
      <c r="H1176" s="6">
        <f t="shared" si="707"/>
        <v>0</v>
      </c>
      <c r="I1176" s="6"/>
      <c r="J1176" s="6">
        <f t="shared" si="708"/>
        <v>0</v>
      </c>
      <c r="K1176" s="12"/>
      <c r="L1176" s="24"/>
      <c r="M1176" s="24"/>
      <c r="N1176" s="12"/>
      <c r="O1176" s="12"/>
      <c r="P1176" s="12"/>
      <c r="Q1176" s="6">
        <f t="shared" si="709"/>
        <v>0</v>
      </c>
      <c r="R1176" s="6"/>
      <c r="S1176" s="6">
        <f t="shared" si="710"/>
        <v>0</v>
      </c>
      <c r="T1176" s="12"/>
      <c r="U1176" s="24"/>
      <c r="V1176" s="24"/>
      <c r="W1176" s="6"/>
      <c r="X1176" s="6"/>
      <c r="Y1176" s="6">
        <f t="shared" si="711"/>
        <v>0</v>
      </c>
      <c r="Z1176" s="12"/>
      <c r="AA1176" s="24"/>
      <c r="AB1176" s="24"/>
    </row>
    <row r="1177" spans="1:28" ht="15" hidden="1" customHeight="1" x14ac:dyDescent="0.25">
      <c r="A1177" s="56"/>
      <c r="B1177" s="52"/>
      <c r="C1177" s="52"/>
      <c r="D1177" s="50"/>
      <c r="E1177" s="12"/>
      <c r="F1177" s="12"/>
      <c r="G1177" s="12"/>
      <c r="H1177" s="6">
        <f t="shared" si="707"/>
        <v>0</v>
      </c>
      <c r="I1177" s="6"/>
      <c r="J1177" s="6">
        <f t="shared" si="708"/>
        <v>0</v>
      </c>
      <c r="K1177" s="12"/>
      <c r="L1177" s="24"/>
      <c r="M1177" s="24"/>
      <c r="N1177" s="12"/>
      <c r="O1177" s="12"/>
      <c r="P1177" s="12"/>
      <c r="Q1177" s="6">
        <f t="shared" si="709"/>
        <v>0</v>
      </c>
      <c r="R1177" s="6"/>
      <c r="S1177" s="6">
        <f t="shared" si="710"/>
        <v>0</v>
      </c>
      <c r="T1177" s="12"/>
      <c r="U1177" s="24"/>
      <c r="V1177" s="24"/>
      <c r="W1177" s="6"/>
      <c r="X1177" s="6"/>
      <c r="Y1177" s="6">
        <f t="shared" si="711"/>
        <v>0</v>
      </c>
      <c r="Z1177" s="12"/>
      <c r="AA1177" s="24"/>
      <c r="AB1177" s="24"/>
    </row>
    <row r="1178" spans="1:28" ht="15" hidden="1" customHeight="1" x14ac:dyDescent="0.25">
      <c r="A1178" s="56"/>
      <c r="B1178" s="54" t="s">
        <v>749</v>
      </c>
      <c r="C1178" s="54"/>
      <c r="D1178" s="54"/>
      <c r="E1178" s="10">
        <f>IF(G1178=0,0,(E1180*G1180+E1182*G1182+E1184*G1184)/G1178)</f>
        <v>0</v>
      </c>
      <c r="F1178" s="10">
        <f>IF(G1178=0,0,(F1180*G1180+F1182*G1182+F1184*G1184)/G1178)</f>
        <v>0</v>
      </c>
      <c r="G1178" s="11">
        <f>G1180+G1182+G1184</f>
        <v>0</v>
      </c>
      <c r="H1178" s="10">
        <f>IF(K1178=0,0,(H1180*K1180+H1182*K1182+H1184*K1184)/K1178)</f>
        <v>0</v>
      </c>
      <c r="I1178" s="10"/>
      <c r="J1178" s="10">
        <f>IF(K1178=0,0,(J1180*K1180+J1182*K1182+J1184*K1184)/K1178)</f>
        <v>0</v>
      </c>
      <c r="K1178" s="11">
        <f>K1180+K1182+K1184</f>
        <v>0</v>
      </c>
      <c r="L1178" s="22"/>
      <c r="M1178" s="22"/>
      <c r="N1178" s="10">
        <f>IF(P1178=0,0,(N1180*P1180+N1182*P1182+N1184*P1184)/P1178)</f>
        <v>0</v>
      </c>
      <c r="O1178" s="10">
        <f>IF(P1178=0,0,(O1180*P1180+O1182*P1182+O1184*P1184)/P1178)</f>
        <v>0</v>
      </c>
      <c r="P1178" s="11">
        <f>P1180+P1182+P1184</f>
        <v>0</v>
      </c>
      <c r="Q1178" s="10">
        <f>IF(T1178=0,0,(Q1180*T1180+Q1182*T1182+Q1184*T1184)/T1178)</f>
        <v>0</v>
      </c>
      <c r="R1178" s="10"/>
      <c r="S1178" s="10">
        <f>IF(T1178=0,0,(S1180*T1180+S1182*T1182+S1184*T1184)/T1178)</f>
        <v>0</v>
      </c>
      <c r="T1178" s="11">
        <f>T1180+T1182+T1184</f>
        <v>0</v>
      </c>
      <c r="U1178" s="22"/>
      <c r="V1178" s="22"/>
      <c r="W1178" s="10"/>
      <c r="X1178" s="10"/>
      <c r="Y1178" s="10">
        <f>IF(Z1178=0,0,(Y1180*Z1180+Y1182*Z1182+Y1184*Z1184)/Z1178)</f>
        <v>0</v>
      </c>
      <c r="Z1178" s="11">
        <f>Z1180+Z1182+Z1184</f>
        <v>0</v>
      </c>
      <c r="AA1178" s="22"/>
      <c r="AB1178" s="22"/>
    </row>
    <row r="1179" spans="1:28" ht="15" hidden="1" customHeight="1" x14ac:dyDescent="0.25">
      <c r="A1179" s="56"/>
      <c r="B1179" s="54"/>
      <c r="C1179" s="54"/>
      <c r="D1179" s="54"/>
      <c r="E1179" s="10">
        <f>IF(G1179=0,0,(E1181*G1181+E1183*G1183+E1185*G1185)/G1179)</f>
        <v>0</v>
      </c>
      <c r="F1179" s="10">
        <f>IF(G1179=0,0,(F1181*G1181+F1183*G1183+F1185*G1185)/G1179)</f>
        <v>0</v>
      </c>
      <c r="G1179" s="11">
        <f>G1181+G1183+G1185</f>
        <v>0</v>
      </c>
      <c r="H1179" s="10">
        <f>IF(K1179=0,0,(H1181*K1181+H1183*K1183+H1185*K1185)/K1179)</f>
        <v>0</v>
      </c>
      <c r="I1179" s="10"/>
      <c r="J1179" s="10">
        <f>IF(K1179=0,0,(J1181*K1181+J1183*K1183+J1185*K1185)/K1179)</f>
        <v>0</v>
      </c>
      <c r="K1179" s="11">
        <f>K1181+K1183+K1185</f>
        <v>0</v>
      </c>
      <c r="L1179" s="22"/>
      <c r="M1179" s="22"/>
      <c r="N1179" s="10">
        <f>IF(P1179=0,0,(N1181*P1181+N1183*P1183+N1185*P1185)/P1179)</f>
        <v>0</v>
      </c>
      <c r="O1179" s="10">
        <f>IF(P1179=0,0,(O1181*P1181+O1183*P1183+O1185*P1185)/P1179)</f>
        <v>0</v>
      </c>
      <c r="P1179" s="11">
        <f>P1181+P1183+P1185</f>
        <v>0</v>
      </c>
      <c r="Q1179" s="10">
        <f>IF(T1179=0,0,(Q1181*T1181+Q1183*T1183+Q1185*T1185)/T1179)</f>
        <v>0</v>
      </c>
      <c r="R1179" s="10"/>
      <c r="S1179" s="10">
        <f>IF(T1179=0,0,(S1181*T1181+S1183*T1183+S1185*T1185)/T1179)</f>
        <v>0</v>
      </c>
      <c r="T1179" s="11">
        <f>T1181+T1183+T1185</f>
        <v>0</v>
      </c>
      <c r="U1179" s="22"/>
      <c r="V1179" s="22"/>
      <c r="W1179" s="10"/>
      <c r="X1179" s="10"/>
      <c r="Y1179" s="10">
        <f>IF(Z1179=0,0,(Y1181*Z1181+Y1183*Z1183+Y1185*Z1185)/Z1179)</f>
        <v>0</v>
      </c>
      <c r="Z1179" s="11">
        <f>Z1181+Z1183+Z1185</f>
        <v>0</v>
      </c>
      <c r="AA1179" s="22"/>
      <c r="AB1179" s="22"/>
    </row>
    <row r="1180" spans="1:28" ht="15" hidden="1" customHeight="1" x14ac:dyDescent="0.25">
      <c r="A1180" s="56"/>
      <c r="B1180" s="52" t="s">
        <v>750</v>
      </c>
      <c r="C1180" s="52" t="s">
        <v>751</v>
      </c>
      <c r="D1180" s="49"/>
      <c r="E1180" s="12"/>
      <c r="F1180" s="12"/>
      <c r="G1180" s="35"/>
      <c r="H1180" s="6">
        <f t="shared" ref="H1180:H1185" si="712">E1180</f>
        <v>0</v>
      </c>
      <c r="I1180" s="6"/>
      <c r="J1180" s="6">
        <f t="shared" ref="J1180:J1185" si="713">F1180</f>
        <v>0</v>
      </c>
      <c r="K1180" s="35"/>
      <c r="L1180" s="23"/>
      <c r="M1180" s="23"/>
      <c r="N1180" s="12"/>
      <c r="O1180" s="12"/>
      <c r="P1180" s="35"/>
      <c r="Q1180" s="6">
        <f t="shared" ref="Q1180:Q1185" si="714">N1180</f>
        <v>0</v>
      </c>
      <c r="R1180" s="6"/>
      <c r="S1180" s="6">
        <f t="shared" ref="S1180:S1185" si="715">O1180</f>
        <v>0</v>
      </c>
      <c r="T1180" s="35"/>
      <c r="U1180" s="23"/>
      <c r="V1180" s="23"/>
      <c r="W1180" s="6"/>
      <c r="X1180" s="6"/>
      <c r="Y1180" s="6">
        <f t="shared" ref="Y1180:Y1185" si="716">T1180</f>
        <v>0</v>
      </c>
      <c r="Z1180" s="35"/>
      <c r="AA1180" s="23"/>
      <c r="AB1180" s="23"/>
    </row>
    <row r="1181" spans="1:28" ht="15" hidden="1" customHeight="1" x14ac:dyDescent="0.25">
      <c r="A1181" s="56"/>
      <c r="B1181" s="52"/>
      <c r="C1181" s="52"/>
      <c r="D1181" s="50"/>
      <c r="E1181" s="12"/>
      <c r="F1181" s="12"/>
      <c r="G1181" s="35"/>
      <c r="H1181" s="6">
        <f t="shared" si="712"/>
        <v>0</v>
      </c>
      <c r="I1181" s="6"/>
      <c r="J1181" s="6">
        <f t="shared" si="713"/>
        <v>0</v>
      </c>
      <c r="K1181" s="35"/>
      <c r="L1181" s="23"/>
      <c r="M1181" s="23"/>
      <c r="N1181" s="12"/>
      <c r="O1181" s="12"/>
      <c r="P1181" s="35"/>
      <c r="Q1181" s="6">
        <f t="shared" si="714"/>
        <v>0</v>
      </c>
      <c r="R1181" s="6"/>
      <c r="S1181" s="6">
        <f t="shared" si="715"/>
        <v>0</v>
      </c>
      <c r="T1181" s="35"/>
      <c r="U1181" s="23"/>
      <c r="V1181" s="23"/>
      <c r="W1181" s="6"/>
      <c r="X1181" s="6"/>
      <c r="Y1181" s="6">
        <f t="shared" si="716"/>
        <v>0</v>
      </c>
      <c r="Z1181" s="35"/>
      <c r="AA1181" s="23"/>
      <c r="AB1181" s="23"/>
    </row>
    <row r="1182" spans="1:28" ht="15" hidden="1" customHeight="1" x14ac:dyDescent="0.25">
      <c r="A1182" s="56"/>
      <c r="B1182" s="52"/>
      <c r="C1182" s="52" t="s">
        <v>752</v>
      </c>
      <c r="D1182" s="49"/>
      <c r="E1182" s="12"/>
      <c r="F1182" s="12"/>
      <c r="G1182" s="35"/>
      <c r="H1182" s="6">
        <f t="shared" si="712"/>
        <v>0</v>
      </c>
      <c r="I1182" s="6"/>
      <c r="J1182" s="6">
        <f t="shared" si="713"/>
        <v>0</v>
      </c>
      <c r="K1182" s="35"/>
      <c r="L1182" s="23"/>
      <c r="M1182" s="23"/>
      <c r="N1182" s="12"/>
      <c r="O1182" s="12"/>
      <c r="P1182" s="35"/>
      <c r="Q1182" s="6">
        <f t="shared" si="714"/>
        <v>0</v>
      </c>
      <c r="R1182" s="6"/>
      <c r="S1182" s="6">
        <f t="shared" si="715"/>
        <v>0</v>
      </c>
      <c r="T1182" s="35"/>
      <c r="U1182" s="23"/>
      <c r="V1182" s="23"/>
      <c r="W1182" s="6"/>
      <c r="X1182" s="6"/>
      <c r="Y1182" s="6">
        <f t="shared" si="716"/>
        <v>0</v>
      </c>
      <c r="Z1182" s="35"/>
      <c r="AA1182" s="23"/>
      <c r="AB1182" s="23"/>
    </row>
    <row r="1183" spans="1:28" ht="15" hidden="1" customHeight="1" x14ac:dyDescent="0.25">
      <c r="A1183" s="56"/>
      <c r="B1183" s="52"/>
      <c r="C1183" s="52"/>
      <c r="D1183" s="50"/>
      <c r="E1183" s="12"/>
      <c r="F1183" s="12"/>
      <c r="G1183" s="35"/>
      <c r="H1183" s="6">
        <f t="shared" si="712"/>
        <v>0</v>
      </c>
      <c r="I1183" s="6"/>
      <c r="J1183" s="6">
        <f t="shared" si="713"/>
        <v>0</v>
      </c>
      <c r="K1183" s="35"/>
      <c r="L1183" s="23"/>
      <c r="M1183" s="23"/>
      <c r="N1183" s="12"/>
      <c r="O1183" s="12"/>
      <c r="P1183" s="35"/>
      <c r="Q1183" s="6">
        <f t="shared" si="714"/>
        <v>0</v>
      </c>
      <c r="R1183" s="6"/>
      <c r="S1183" s="6">
        <f t="shared" si="715"/>
        <v>0</v>
      </c>
      <c r="T1183" s="35"/>
      <c r="U1183" s="23"/>
      <c r="V1183" s="23"/>
      <c r="W1183" s="6"/>
      <c r="X1183" s="6"/>
      <c r="Y1183" s="6">
        <f t="shared" si="716"/>
        <v>0</v>
      </c>
      <c r="Z1183" s="35"/>
      <c r="AA1183" s="23"/>
      <c r="AB1183" s="23"/>
    </row>
    <row r="1184" spans="1:28" ht="15" hidden="1" customHeight="1" x14ac:dyDescent="0.25">
      <c r="A1184" s="56"/>
      <c r="B1184" s="52"/>
      <c r="C1184" s="52" t="s">
        <v>753</v>
      </c>
      <c r="D1184" s="49"/>
      <c r="E1184" s="12"/>
      <c r="F1184" s="12"/>
      <c r="G1184" s="12"/>
      <c r="H1184" s="6">
        <f t="shared" si="712"/>
        <v>0</v>
      </c>
      <c r="I1184" s="6"/>
      <c r="J1184" s="6">
        <f t="shared" si="713"/>
        <v>0</v>
      </c>
      <c r="K1184" s="12"/>
      <c r="L1184" s="24"/>
      <c r="M1184" s="24"/>
      <c r="N1184" s="12"/>
      <c r="O1184" s="12"/>
      <c r="P1184" s="12"/>
      <c r="Q1184" s="6">
        <f t="shared" si="714"/>
        <v>0</v>
      </c>
      <c r="R1184" s="6"/>
      <c r="S1184" s="6">
        <f t="shared" si="715"/>
        <v>0</v>
      </c>
      <c r="T1184" s="12"/>
      <c r="U1184" s="24"/>
      <c r="V1184" s="24"/>
      <c r="W1184" s="6"/>
      <c r="X1184" s="6"/>
      <c r="Y1184" s="6">
        <f t="shared" si="716"/>
        <v>0</v>
      </c>
      <c r="Z1184" s="12"/>
      <c r="AA1184" s="24"/>
      <c r="AB1184" s="24"/>
    </row>
    <row r="1185" spans="1:28" ht="15" hidden="1" customHeight="1" x14ac:dyDescent="0.25">
      <c r="A1185" s="56"/>
      <c r="B1185" s="52"/>
      <c r="C1185" s="52"/>
      <c r="D1185" s="50"/>
      <c r="E1185" s="12"/>
      <c r="F1185" s="12"/>
      <c r="G1185" s="12"/>
      <c r="H1185" s="6">
        <f t="shared" si="712"/>
        <v>0</v>
      </c>
      <c r="I1185" s="6"/>
      <c r="J1185" s="6">
        <f t="shared" si="713"/>
        <v>0</v>
      </c>
      <c r="K1185" s="12"/>
      <c r="L1185" s="24"/>
      <c r="M1185" s="24"/>
      <c r="N1185" s="12"/>
      <c r="O1185" s="12"/>
      <c r="P1185" s="12"/>
      <c r="Q1185" s="6">
        <f t="shared" si="714"/>
        <v>0</v>
      </c>
      <c r="R1185" s="6"/>
      <c r="S1185" s="6">
        <f t="shared" si="715"/>
        <v>0</v>
      </c>
      <c r="T1185" s="12"/>
      <c r="U1185" s="24"/>
      <c r="V1185" s="24"/>
      <c r="W1185" s="6"/>
      <c r="X1185" s="6"/>
      <c r="Y1185" s="6">
        <f t="shared" si="716"/>
        <v>0</v>
      </c>
      <c r="Z1185" s="12"/>
      <c r="AA1185" s="24"/>
      <c r="AB1185" s="24"/>
    </row>
    <row r="1186" spans="1:28" ht="15" hidden="1" customHeight="1" x14ac:dyDescent="0.25">
      <c r="A1186" s="56"/>
      <c r="B1186" s="54" t="s">
        <v>754</v>
      </c>
      <c r="C1186" s="54"/>
      <c r="D1186" s="54"/>
      <c r="E1186" s="10">
        <f>IF(G1186=0,0,(E1188*G1188+E1190*G1190+E1192*G1192)/G1186)</f>
        <v>0</v>
      </c>
      <c r="F1186" s="10">
        <f>IF(G1186=0,0,(F1188*G1188+F1190*G1190+F1192*G1192)/G1186)</f>
        <v>0</v>
      </c>
      <c r="G1186" s="11">
        <f>G1188+G1190+G1192</f>
        <v>0</v>
      </c>
      <c r="H1186" s="10">
        <f>IF(K1186=0,0,(H1188*K1188+H1190*K1190+H1192*K1192)/K1186)</f>
        <v>0</v>
      </c>
      <c r="I1186" s="10"/>
      <c r="J1186" s="10">
        <f>IF(K1186=0,0,(J1188*K1188+J1190*K1190+J1192*K1192)/K1186)</f>
        <v>0</v>
      </c>
      <c r="K1186" s="11">
        <f>K1188+K1190+K1192</f>
        <v>0</v>
      </c>
      <c r="L1186" s="22"/>
      <c r="M1186" s="22"/>
      <c r="N1186" s="10">
        <f>IF(P1186=0,0,(N1188*P1188+N1190*P1190+N1192*P1192)/P1186)</f>
        <v>0</v>
      </c>
      <c r="O1186" s="10">
        <f>IF(P1186=0,0,(O1188*P1188+O1190*P1190+O1192*P1192)/P1186)</f>
        <v>0</v>
      </c>
      <c r="P1186" s="11">
        <f>P1188+P1190+P1192</f>
        <v>0</v>
      </c>
      <c r="Q1186" s="10">
        <f>IF(T1186=0,0,(Q1188*T1188+Q1190*T1190+Q1192*T1192)/T1186)</f>
        <v>0</v>
      </c>
      <c r="R1186" s="10"/>
      <c r="S1186" s="10">
        <f>IF(T1186=0,0,(S1188*T1188+S1190*T1190+S1192*T1192)/T1186)</f>
        <v>0</v>
      </c>
      <c r="T1186" s="11">
        <f>T1188+T1190+T1192</f>
        <v>0</v>
      </c>
      <c r="U1186" s="22"/>
      <c r="V1186" s="22"/>
      <c r="W1186" s="10"/>
      <c r="X1186" s="10"/>
      <c r="Y1186" s="10">
        <f>IF(Z1186=0,0,(Y1188*Z1188+Y1190*Z1190+Y1192*Z1192)/Z1186)</f>
        <v>0</v>
      </c>
      <c r="Z1186" s="11">
        <f>Z1188+Z1190+Z1192</f>
        <v>0</v>
      </c>
      <c r="AA1186" s="22"/>
      <c r="AB1186" s="22"/>
    </row>
    <row r="1187" spans="1:28" ht="15" hidden="1" customHeight="1" x14ac:dyDescent="0.25">
      <c r="A1187" s="56"/>
      <c r="B1187" s="54"/>
      <c r="C1187" s="54"/>
      <c r="D1187" s="54"/>
      <c r="E1187" s="10">
        <f>IF(G1187=0,0,(E1189*G1189+E1191*G1191+E1193*G1193)/G1187)</f>
        <v>0</v>
      </c>
      <c r="F1187" s="10">
        <f>IF(G1187=0,0,(F1189*G1189+F1191*G1191+F1193*G1193)/G1187)</f>
        <v>0</v>
      </c>
      <c r="G1187" s="11">
        <f>G1189+G1191+G1193</f>
        <v>0</v>
      </c>
      <c r="H1187" s="10">
        <f>IF(K1187=0,0,(H1189*K1189+H1191*K1191+H1193*K1193)/K1187)</f>
        <v>0</v>
      </c>
      <c r="I1187" s="10"/>
      <c r="J1187" s="10">
        <f>IF(K1187=0,0,(J1189*K1189+J1191*K1191+J1193*K1193)/K1187)</f>
        <v>0</v>
      </c>
      <c r="K1187" s="11">
        <f>K1189+K1191+K1193</f>
        <v>0</v>
      </c>
      <c r="L1187" s="22"/>
      <c r="M1187" s="22"/>
      <c r="N1187" s="10">
        <f>IF(P1187=0,0,(N1189*P1189+N1191*P1191+N1193*P1193)/P1187)</f>
        <v>0</v>
      </c>
      <c r="O1187" s="10">
        <f>IF(P1187=0,0,(O1189*P1189+O1191*P1191+O1193*P1193)/P1187)</f>
        <v>0</v>
      </c>
      <c r="P1187" s="11">
        <f>P1189+P1191+P1193</f>
        <v>0</v>
      </c>
      <c r="Q1187" s="10">
        <f>IF(T1187=0,0,(Q1189*T1189+Q1191*T1191+Q1193*T1193)/T1187)</f>
        <v>0</v>
      </c>
      <c r="R1187" s="10"/>
      <c r="S1187" s="10">
        <f>IF(T1187=0,0,(S1189*T1189+S1191*T1191+S1193*T1193)/T1187)</f>
        <v>0</v>
      </c>
      <c r="T1187" s="11">
        <f>T1189+T1191+T1193</f>
        <v>0</v>
      </c>
      <c r="U1187" s="22"/>
      <c r="V1187" s="22"/>
      <c r="W1187" s="10"/>
      <c r="X1187" s="10"/>
      <c r="Y1187" s="10">
        <f>IF(Z1187=0,0,(Y1189*Z1189+Y1191*Z1191+Y1193*Z1193)/Z1187)</f>
        <v>0</v>
      </c>
      <c r="Z1187" s="11">
        <f>Z1189+Z1191+Z1193</f>
        <v>0</v>
      </c>
      <c r="AA1187" s="22"/>
      <c r="AB1187" s="22"/>
    </row>
    <row r="1188" spans="1:28" ht="15" hidden="1" customHeight="1" x14ac:dyDescent="0.25">
      <c r="A1188" s="56"/>
      <c r="B1188" s="52" t="s">
        <v>755</v>
      </c>
      <c r="C1188" s="52" t="s">
        <v>756</v>
      </c>
      <c r="D1188" s="49"/>
      <c r="E1188" s="12"/>
      <c r="F1188" s="12"/>
      <c r="G1188" s="35"/>
      <c r="H1188" s="6">
        <f t="shared" ref="H1188:H1193" si="717">E1188</f>
        <v>0</v>
      </c>
      <c r="I1188" s="6"/>
      <c r="J1188" s="6">
        <f t="shared" ref="J1188:J1193" si="718">F1188</f>
        <v>0</v>
      </c>
      <c r="K1188" s="35"/>
      <c r="L1188" s="23"/>
      <c r="M1188" s="23"/>
      <c r="N1188" s="12"/>
      <c r="O1188" s="12"/>
      <c r="P1188" s="35"/>
      <c r="Q1188" s="6">
        <f t="shared" ref="Q1188:Q1193" si="719">N1188</f>
        <v>0</v>
      </c>
      <c r="R1188" s="6"/>
      <c r="S1188" s="6">
        <f t="shared" ref="S1188:S1193" si="720">O1188</f>
        <v>0</v>
      </c>
      <c r="T1188" s="35"/>
      <c r="U1188" s="23"/>
      <c r="V1188" s="23"/>
      <c r="W1188" s="6"/>
      <c r="X1188" s="6"/>
      <c r="Y1188" s="6">
        <f t="shared" ref="Y1188:Y1193" si="721">T1188</f>
        <v>0</v>
      </c>
      <c r="Z1188" s="35"/>
      <c r="AA1188" s="23"/>
      <c r="AB1188" s="23"/>
    </row>
    <row r="1189" spans="1:28" ht="15" hidden="1" customHeight="1" x14ac:dyDescent="0.25">
      <c r="A1189" s="56"/>
      <c r="B1189" s="52"/>
      <c r="C1189" s="52"/>
      <c r="D1189" s="50"/>
      <c r="E1189" s="12"/>
      <c r="F1189" s="12"/>
      <c r="G1189" s="35"/>
      <c r="H1189" s="6">
        <f t="shared" si="717"/>
        <v>0</v>
      </c>
      <c r="I1189" s="6"/>
      <c r="J1189" s="6">
        <f t="shared" si="718"/>
        <v>0</v>
      </c>
      <c r="K1189" s="35"/>
      <c r="L1189" s="23"/>
      <c r="M1189" s="23"/>
      <c r="N1189" s="12"/>
      <c r="O1189" s="12"/>
      <c r="P1189" s="35"/>
      <c r="Q1189" s="6">
        <f t="shared" si="719"/>
        <v>0</v>
      </c>
      <c r="R1189" s="6"/>
      <c r="S1189" s="6">
        <f t="shared" si="720"/>
        <v>0</v>
      </c>
      <c r="T1189" s="35"/>
      <c r="U1189" s="23"/>
      <c r="V1189" s="23"/>
      <c r="W1189" s="6"/>
      <c r="X1189" s="6"/>
      <c r="Y1189" s="6">
        <f t="shared" si="721"/>
        <v>0</v>
      </c>
      <c r="Z1189" s="35"/>
      <c r="AA1189" s="23"/>
      <c r="AB1189" s="23"/>
    </row>
    <row r="1190" spans="1:28" ht="15" hidden="1" customHeight="1" x14ac:dyDescent="0.25">
      <c r="A1190" s="56"/>
      <c r="B1190" s="52"/>
      <c r="C1190" s="52" t="s">
        <v>757</v>
      </c>
      <c r="D1190" s="49"/>
      <c r="E1190" s="12"/>
      <c r="F1190" s="12"/>
      <c r="G1190" s="35"/>
      <c r="H1190" s="6">
        <f t="shared" si="717"/>
        <v>0</v>
      </c>
      <c r="I1190" s="6"/>
      <c r="J1190" s="6">
        <f t="shared" si="718"/>
        <v>0</v>
      </c>
      <c r="K1190" s="35"/>
      <c r="L1190" s="23"/>
      <c r="M1190" s="23"/>
      <c r="N1190" s="12"/>
      <c r="O1190" s="12"/>
      <c r="P1190" s="35"/>
      <c r="Q1190" s="6">
        <f t="shared" si="719"/>
        <v>0</v>
      </c>
      <c r="R1190" s="6"/>
      <c r="S1190" s="6">
        <f t="shared" si="720"/>
        <v>0</v>
      </c>
      <c r="T1190" s="35"/>
      <c r="U1190" s="23"/>
      <c r="V1190" s="23"/>
      <c r="W1190" s="6"/>
      <c r="X1190" s="6"/>
      <c r="Y1190" s="6">
        <f t="shared" si="721"/>
        <v>0</v>
      </c>
      <c r="Z1190" s="35"/>
      <c r="AA1190" s="23"/>
      <c r="AB1190" s="23"/>
    </row>
    <row r="1191" spans="1:28" ht="15" hidden="1" customHeight="1" x14ac:dyDescent="0.25">
      <c r="A1191" s="56"/>
      <c r="B1191" s="52"/>
      <c r="C1191" s="52"/>
      <c r="D1191" s="50"/>
      <c r="E1191" s="12"/>
      <c r="F1191" s="12"/>
      <c r="G1191" s="35"/>
      <c r="H1191" s="6">
        <f t="shared" si="717"/>
        <v>0</v>
      </c>
      <c r="I1191" s="6"/>
      <c r="J1191" s="6">
        <f t="shared" si="718"/>
        <v>0</v>
      </c>
      <c r="K1191" s="35"/>
      <c r="L1191" s="23"/>
      <c r="M1191" s="23"/>
      <c r="N1191" s="12"/>
      <c r="O1191" s="12"/>
      <c r="P1191" s="35"/>
      <c r="Q1191" s="6">
        <f t="shared" si="719"/>
        <v>0</v>
      </c>
      <c r="R1191" s="6"/>
      <c r="S1191" s="6">
        <f t="shared" si="720"/>
        <v>0</v>
      </c>
      <c r="T1191" s="35"/>
      <c r="U1191" s="23"/>
      <c r="V1191" s="23"/>
      <c r="W1191" s="6"/>
      <c r="X1191" s="6"/>
      <c r="Y1191" s="6">
        <f t="shared" si="721"/>
        <v>0</v>
      </c>
      <c r="Z1191" s="35"/>
      <c r="AA1191" s="23"/>
      <c r="AB1191" s="23"/>
    </row>
    <row r="1192" spans="1:28" ht="15" hidden="1" customHeight="1" x14ac:dyDescent="0.25">
      <c r="A1192" s="56"/>
      <c r="B1192" s="52"/>
      <c r="C1192" s="52" t="s">
        <v>758</v>
      </c>
      <c r="D1192" s="49"/>
      <c r="E1192" s="12"/>
      <c r="F1192" s="12"/>
      <c r="G1192" s="12"/>
      <c r="H1192" s="6">
        <f t="shared" si="717"/>
        <v>0</v>
      </c>
      <c r="I1192" s="6"/>
      <c r="J1192" s="6">
        <f t="shared" si="718"/>
        <v>0</v>
      </c>
      <c r="K1192" s="12"/>
      <c r="L1192" s="24"/>
      <c r="M1192" s="24"/>
      <c r="N1192" s="12"/>
      <c r="O1192" s="12"/>
      <c r="P1192" s="12"/>
      <c r="Q1192" s="6">
        <f t="shared" si="719"/>
        <v>0</v>
      </c>
      <c r="R1192" s="6"/>
      <c r="S1192" s="6">
        <f t="shared" si="720"/>
        <v>0</v>
      </c>
      <c r="T1192" s="12"/>
      <c r="U1192" s="24"/>
      <c r="V1192" s="24"/>
      <c r="W1192" s="6"/>
      <c r="X1192" s="6"/>
      <c r="Y1192" s="6">
        <f t="shared" si="721"/>
        <v>0</v>
      </c>
      <c r="Z1192" s="12"/>
      <c r="AA1192" s="24"/>
      <c r="AB1192" s="24"/>
    </row>
    <row r="1193" spans="1:28" ht="15" hidden="1" customHeight="1" x14ac:dyDescent="0.25">
      <c r="A1193" s="56"/>
      <c r="B1193" s="52"/>
      <c r="C1193" s="52"/>
      <c r="D1193" s="50"/>
      <c r="E1193" s="12"/>
      <c r="F1193" s="12"/>
      <c r="G1193" s="12"/>
      <c r="H1193" s="6">
        <f t="shared" si="717"/>
        <v>0</v>
      </c>
      <c r="I1193" s="6"/>
      <c r="J1193" s="6">
        <f t="shared" si="718"/>
        <v>0</v>
      </c>
      <c r="K1193" s="12"/>
      <c r="L1193" s="24"/>
      <c r="M1193" s="24"/>
      <c r="N1193" s="12"/>
      <c r="O1193" s="12"/>
      <c r="P1193" s="12"/>
      <c r="Q1193" s="6">
        <f t="shared" si="719"/>
        <v>0</v>
      </c>
      <c r="R1193" s="6"/>
      <c r="S1193" s="6">
        <f t="shared" si="720"/>
        <v>0</v>
      </c>
      <c r="T1193" s="12"/>
      <c r="U1193" s="24"/>
      <c r="V1193" s="24"/>
      <c r="W1193" s="6"/>
      <c r="X1193" s="6"/>
      <c r="Y1193" s="6">
        <f t="shared" si="721"/>
        <v>0</v>
      </c>
      <c r="Z1193" s="12"/>
      <c r="AA1193" s="24"/>
      <c r="AB1193" s="24"/>
    </row>
    <row r="1194" spans="1:28" ht="15" hidden="1" customHeight="1" collapsed="1" x14ac:dyDescent="0.25">
      <c r="A1194" s="56">
        <v>25</v>
      </c>
      <c r="B1194" s="53" t="s">
        <v>759</v>
      </c>
      <c r="C1194" s="53"/>
      <c r="D1194" s="53"/>
      <c r="E1194" s="6">
        <f>IF(G1194=0,0,(E1197*G1197+E1205*G1205+E1213*G1213+E1221*G1221)/G1194)</f>
        <v>0</v>
      </c>
      <c r="F1194" s="6">
        <f>IF(G1194=0,0,(F1197*G1197+F1205*G1205+F1213*G1213+F1221*G1221)/G1194)</f>
        <v>0</v>
      </c>
      <c r="G1194" s="7">
        <f>G1197+G1205+G1213+G1221</f>
        <v>0</v>
      </c>
      <c r="H1194" s="6">
        <f>IF(K1194=0,0,(H1197*K1197+H1205*K1205+H1213*K1213+H1221*K1221)/K1194)</f>
        <v>0</v>
      </c>
      <c r="I1194" s="6"/>
      <c r="J1194" s="6">
        <f>IF(K1194=0,0,(J1197*K1197+J1205*K1205+J1213*K1213+J1221*K1221)/K1194)</f>
        <v>0</v>
      </c>
      <c r="K1194" s="7">
        <f>K1197+K1205+K1213+K1221</f>
        <v>0</v>
      </c>
      <c r="L1194" s="20"/>
      <c r="M1194" s="20"/>
      <c r="N1194" s="6">
        <f>IF(P1194=0,0,(N1197*P1197+N1205*P1205+N1213*P1213+N1221*P1221)/P1194)</f>
        <v>0</v>
      </c>
      <c r="O1194" s="6">
        <f>IF(P1194=0,0,(O1197*P1197+O1205*P1205+O1213*P1213+O1221*P1221)/P1194)</f>
        <v>0</v>
      </c>
      <c r="P1194" s="7">
        <f>P1197+P1205+P1213+P1221</f>
        <v>0</v>
      </c>
      <c r="Q1194" s="6">
        <f>IF(T1194=0,0,(Q1197*T1197+Q1205*T1205+Q1213*T1213+Q1221*T1221)/T1194)</f>
        <v>0</v>
      </c>
      <c r="R1194" s="6"/>
      <c r="S1194" s="6">
        <f>IF(T1194=0,0,(S1197*T1197+S1205*T1205+S1213*T1213+S1221*T1221)/T1194)</f>
        <v>0</v>
      </c>
      <c r="T1194" s="7">
        <f>T1197+T1205+T1213+T1221</f>
        <v>0</v>
      </c>
      <c r="U1194" s="20"/>
      <c r="V1194" s="20"/>
      <c r="W1194" s="6"/>
      <c r="X1194" s="6"/>
      <c r="Y1194" s="6">
        <f>IF(Z1194=0,0,(Y1197*Z1197+Y1205*Z1205+Y1213*Z1213+Y1221*Z1221)/Z1194)</f>
        <v>0</v>
      </c>
      <c r="Z1194" s="7">
        <f>Z1197+Z1205+Z1213+Z1221</f>
        <v>0</v>
      </c>
      <c r="AA1194" s="20"/>
      <c r="AB1194" s="20"/>
    </row>
    <row r="1195" spans="1:28" ht="15" hidden="1" customHeight="1" collapsed="1" x14ac:dyDescent="0.25">
      <c r="A1195" s="56"/>
      <c r="B1195" s="53"/>
      <c r="C1195" s="53"/>
      <c r="D1195" s="53"/>
      <c r="E1195" s="6">
        <f>IF(G1195=0,0,(E1198*G1198+E1206*G1206+E1214*G1214+E1222*G1222)/G1195)</f>
        <v>0</v>
      </c>
      <c r="F1195" s="6">
        <f>IF(G1195=0,0,(F1198*G1198+F1206*G1206+F1214*G1214+F1222*G1222)/G1195)</f>
        <v>0</v>
      </c>
      <c r="G1195" s="7">
        <f>G1198+G1206+G1214+G1222</f>
        <v>0</v>
      </c>
      <c r="H1195" s="6">
        <f>IF(K1195=0,0,(H1198*K1198+H1206*K1206+H1214*K1214+H1222*K1222)/K1195)</f>
        <v>0</v>
      </c>
      <c r="I1195" s="6"/>
      <c r="J1195" s="6">
        <f>IF(K1195=0,0,(J1198*K1198+J1206*K1206+J1214*K1214+J1222*K1222)/K1195)</f>
        <v>0</v>
      </c>
      <c r="K1195" s="7">
        <f>K1198+K1206+K1214+K1222</f>
        <v>0</v>
      </c>
      <c r="L1195" s="20"/>
      <c r="M1195" s="20"/>
      <c r="N1195" s="6">
        <f>IF(P1195=0,0,(N1198*P1198+N1206*P1206+N1214*P1214+N1222*P1222)/P1195)</f>
        <v>0</v>
      </c>
      <c r="O1195" s="6">
        <f>IF(P1195=0,0,(O1198*P1198+O1206*P1206+O1214*P1214+O1222*P1222)/P1195)</f>
        <v>0</v>
      </c>
      <c r="P1195" s="7">
        <f>P1198+P1206+P1214+P1222</f>
        <v>0</v>
      </c>
      <c r="Q1195" s="6">
        <f>IF(T1195=0,0,(Q1198*T1198+Q1206*T1206+Q1214*T1214+Q1222*T1222)/T1195)</f>
        <v>0</v>
      </c>
      <c r="R1195" s="6"/>
      <c r="S1195" s="6">
        <f>IF(T1195=0,0,(S1198*T1198+S1206*T1206+S1214*T1214+S1222*T1222)/T1195)</f>
        <v>0</v>
      </c>
      <c r="T1195" s="7">
        <f>T1198+T1206+T1214+T1222</f>
        <v>0</v>
      </c>
      <c r="U1195" s="20"/>
      <c r="V1195" s="20"/>
      <c r="W1195" s="6"/>
      <c r="X1195" s="6"/>
      <c r="Y1195" s="6">
        <f>IF(Z1195=0,0,(Y1198*Z1198+Y1206*Z1206+Y1214*Z1214+Y1222*Z1222)/Z1195)</f>
        <v>0</v>
      </c>
      <c r="Z1195" s="7">
        <f>Z1198+Z1206+Z1214+Z1222</f>
        <v>0</v>
      </c>
      <c r="AA1195" s="20"/>
      <c r="AB1195" s="20"/>
    </row>
    <row r="1196" spans="1:28" s="5" customFormat="1" ht="15" hidden="1" customHeight="1" x14ac:dyDescent="0.25">
      <c r="A1196" s="56"/>
      <c r="B1196" s="4"/>
      <c r="C1196" s="4"/>
      <c r="D1196" s="4"/>
      <c r="E1196" s="4"/>
      <c r="F1196" s="4"/>
      <c r="G1196" s="8"/>
      <c r="H1196" s="9"/>
      <c r="I1196" s="9"/>
      <c r="J1196" s="9"/>
      <c r="K1196" s="8"/>
      <c r="L1196" s="21"/>
      <c r="M1196" s="21"/>
      <c r="N1196" s="4"/>
      <c r="O1196" s="4"/>
      <c r="P1196" s="4"/>
      <c r="Q1196" s="9"/>
      <c r="R1196" s="9"/>
      <c r="S1196" s="9"/>
      <c r="T1196" s="8"/>
      <c r="U1196" s="21"/>
      <c r="V1196" s="21"/>
      <c r="W1196" s="9"/>
      <c r="X1196" s="9"/>
      <c r="Y1196" s="9"/>
      <c r="Z1196" s="8"/>
      <c r="AA1196" s="21"/>
      <c r="AB1196" s="21"/>
    </row>
    <row r="1197" spans="1:28" ht="15" hidden="1" customHeight="1" x14ac:dyDescent="0.25">
      <c r="A1197" s="56"/>
      <c r="B1197" s="54" t="s">
        <v>760</v>
      </c>
      <c r="C1197" s="54"/>
      <c r="D1197" s="54"/>
      <c r="E1197" s="10">
        <f>IF(G1197=0,0,(E1199*G1199+E1201*G1201+E1203*G1203)/G1197)</f>
        <v>0</v>
      </c>
      <c r="F1197" s="10">
        <f>IF(G1197=0,0,(F1199*G1199+F1201*G1201+F1203*G1203)/G1197)</f>
        <v>0</v>
      </c>
      <c r="G1197" s="11">
        <f>G1199+G1201+G1203</f>
        <v>0</v>
      </c>
      <c r="H1197" s="10">
        <f>IF(K1197=0,0,(H1199*K1199+H1201*K1201+H1203*K1203)/K1197)</f>
        <v>0</v>
      </c>
      <c r="I1197" s="10"/>
      <c r="J1197" s="10">
        <f>IF(K1197=0,0,(J1199*K1199+J1201*K1201+J1203*K1203)/K1197)</f>
        <v>0</v>
      </c>
      <c r="K1197" s="11">
        <f>K1199+K1201+K1203</f>
        <v>0</v>
      </c>
      <c r="L1197" s="22"/>
      <c r="M1197" s="22"/>
      <c r="N1197" s="10">
        <f>IF(P1197=0,0,(N1199*P1199+N1201*P1201+N1203*P1203)/P1197)</f>
        <v>0</v>
      </c>
      <c r="O1197" s="10">
        <f>IF(P1197=0,0,(O1199*P1199+O1201*P1201+O1203*P1203)/P1197)</f>
        <v>0</v>
      </c>
      <c r="P1197" s="11">
        <f>P1199+P1201+P1203</f>
        <v>0</v>
      </c>
      <c r="Q1197" s="10">
        <f>IF(T1197=0,0,(Q1199*T1199+Q1201*T1201+Q1203*T1203)/T1197)</f>
        <v>0</v>
      </c>
      <c r="R1197" s="10"/>
      <c r="S1197" s="10">
        <f>IF(T1197=0,0,(S1199*T1199+S1201*T1201+S1203*T1203)/T1197)</f>
        <v>0</v>
      </c>
      <c r="T1197" s="11">
        <f>T1199+T1201+T1203</f>
        <v>0</v>
      </c>
      <c r="U1197" s="22"/>
      <c r="V1197" s="22"/>
      <c r="W1197" s="10"/>
      <c r="X1197" s="10"/>
      <c r="Y1197" s="10">
        <f>IF(Z1197=0,0,(Y1199*Z1199+Y1201*Z1201+Y1203*Z1203)/Z1197)</f>
        <v>0</v>
      </c>
      <c r="Z1197" s="11">
        <f>Z1199+Z1201+Z1203</f>
        <v>0</v>
      </c>
      <c r="AA1197" s="22"/>
      <c r="AB1197" s="22"/>
    </row>
    <row r="1198" spans="1:28" ht="15" hidden="1" customHeight="1" x14ac:dyDescent="0.25">
      <c r="A1198" s="56"/>
      <c r="B1198" s="54"/>
      <c r="C1198" s="54"/>
      <c r="D1198" s="54"/>
      <c r="E1198" s="10">
        <f>IF(G1198=0,0,(E1200*G1200+E1202*G1202+E1204*G1204)/G1198)</f>
        <v>0</v>
      </c>
      <c r="F1198" s="10">
        <f>IF(G1198=0,0,(F1200*G1200+F1202*G1202+F1204*G1204)/G1198)</f>
        <v>0</v>
      </c>
      <c r="G1198" s="11">
        <f>G1200+G1202+G1204</f>
        <v>0</v>
      </c>
      <c r="H1198" s="10">
        <f>IF(K1198=0,0,(H1200*K1200+H1202*K1202+H1204*K1204)/K1198)</f>
        <v>0</v>
      </c>
      <c r="I1198" s="10"/>
      <c r="J1198" s="10">
        <f>IF(K1198=0,0,(J1200*K1200+J1202*K1202+J1204*K1204)/K1198)</f>
        <v>0</v>
      </c>
      <c r="K1198" s="11">
        <f>K1200+K1202+K1204</f>
        <v>0</v>
      </c>
      <c r="L1198" s="22"/>
      <c r="M1198" s="22"/>
      <c r="N1198" s="10">
        <f>IF(P1198=0,0,(N1200*P1200+N1202*P1202+N1204*P1204)/P1198)</f>
        <v>0</v>
      </c>
      <c r="O1198" s="10">
        <f>IF(P1198=0,0,(O1200*P1200+O1202*P1202+O1204*P1204)/P1198)</f>
        <v>0</v>
      </c>
      <c r="P1198" s="11">
        <f>P1200+P1202+P1204</f>
        <v>0</v>
      </c>
      <c r="Q1198" s="10">
        <f>IF(T1198=0,0,(Q1200*T1200+Q1202*T1202+Q1204*T1204)/T1198)</f>
        <v>0</v>
      </c>
      <c r="R1198" s="10"/>
      <c r="S1198" s="10">
        <f>IF(T1198=0,0,(S1200*T1200+S1202*T1202+S1204*T1204)/T1198)</f>
        <v>0</v>
      </c>
      <c r="T1198" s="11">
        <f>T1200+T1202+T1204</f>
        <v>0</v>
      </c>
      <c r="U1198" s="22"/>
      <c r="V1198" s="22"/>
      <c r="W1198" s="10"/>
      <c r="X1198" s="10"/>
      <c r="Y1198" s="10">
        <f>IF(Z1198=0,0,(Y1200*Z1200+Y1202*Z1202+Y1204*Z1204)/Z1198)</f>
        <v>0</v>
      </c>
      <c r="Z1198" s="11">
        <f>Z1200+Z1202+Z1204</f>
        <v>0</v>
      </c>
      <c r="AA1198" s="22"/>
      <c r="AB1198" s="22"/>
    </row>
    <row r="1199" spans="1:28" ht="15" hidden="1" customHeight="1" x14ac:dyDescent="0.25">
      <c r="A1199" s="56"/>
      <c r="B1199" s="52" t="s">
        <v>761</v>
      </c>
      <c r="C1199" s="52" t="s">
        <v>762</v>
      </c>
      <c r="D1199" s="49"/>
      <c r="E1199" s="12"/>
      <c r="F1199" s="12"/>
      <c r="G1199" s="35"/>
      <c r="H1199" s="6">
        <f t="shared" ref="H1199:H1204" si="722">E1199</f>
        <v>0</v>
      </c>
      <c r="I1199" s="6"/>
      <c r="J1199" s="6">
        <f t="shared" ref="J1199:J1204" si="723">F1199</f>
        <v>0</v>
      </c>
      <c r="K1199" s="35"/>
      <c r="L1199" s="23"/>
      <c r="M1199" s="23"/>
      <c r="N1199" s="12"/>
      <c r="O1199" s="12"/>
      <c r="P1199" s="35"/>
      <c r="Q1199" s="6">
        <f t="shared" ref="Q1199:Q1204" si="724">N1199</f>
        <v>0</v>
      </c>
      <c r="R1199" s="6"/>
      <c r="S1199" s="6">
        <f t="shared" ref="S1199:S1204" si="725">O1199</f>
        <v>0</v>
      </c>
      <c r="T1199" s="35"/>
      <c r="U1199" s="23"/>
      <c r="V1199" s="23"/>
      <c r="W1199" s="6"/>
      <c r="X1199" s="6"/>
      <c r="Y1199" s="6">
        <f t="shared" ref="Y1199:Y1204" si="726">T1199</f>
        <v>0</v>
      </c>
      <c r="Z1199" s="35"/>
      <c r="AA1199" s="23"/>
      <c r="AB1199" s="23"/>
    </row>
    <row r="1200" spans="1:28" ht="15" hidden="1" customHeight="1" x14ac:dyDescent="0.25">
      <c r="A1200" s="56"/>
      <c r="B1200" s="52"/>
      <c r="C1200" s="52"/>
      <c r="D1200" s="50"/>
      <c r="E1200" s="12"/>
      <c r="F1200" s="12"/>
      <c r="G1200" s="35"/>
      <c r="H1200" s="6">
        <f t="shared" si="722"/>
        <v>0</v>
      </c>
      <c r="I1200" s="6"/>
      <c r="J1200" s="6">
        <f t="shared" si="723"/>
        <v>0</v>
      </c>
      <c r="K1200" s="35"/>
      <c r="L1200" s="23"/>
      <c r="M1200" s="23"/>
      <c r="N1200" s="12"/>
      <c r="O1200" s="12"/>
      <c r="P1200" s="35"/>
      <c r="Q1200" s="6">
        <f t="shared" si="724"/>
        <v>0</v>
      </c>
      <c r="R1200" s="6"/>
      <c r="S1200" s="6">
        <f t="shared" si="725"/>
        <v>0</v>
      </c>
      <c r="T1200" s="35"/>
      <c r="U1200" s="23"/>
      <c r="V1200" s="23"/>
      <c r="W1200" s="6"/>
      <c r="X1200" s="6"/>
      <c r="Y1200" s="6">
        <f t="shared" si="726"/>
        <v>0</v>
      </c>
      <c r="Z1200" s="35"/>
      <c r="AA1200" s="23"/>
      <c r="AB1200" s="23"/>
    </row>
    <row r="1201" spans="1:28" ht="15" hidden="1" customHeight="1" x14ac:dyDescent="0.25">
      <c r="A1201" s="56"/>
      <c r="B1201" s="52"/>
      <c r="C1201" s="52" t="s">
        <v>763</v>
      </c>
      <c r="D1201" s="49"/>
      <c r="E1201" s="12"/>
      <c r="F1201" s="12"/>
      <c r="G1201" s="35"/>
      <c r="H1201" s="6">
        <f t="shared" si="722"/>
        <v>0</v>
      </c>
      <c r="I1201" s="6"/>
      <c r="J1201" s="6">
        <f t="shared" si="723"/>
        <v>0</v>
      </c>
      <c r="K1201" s="35"/>
      <c r="L1201" s="23"/>
      <c r="M1201" s="23"/>
      <c r="N1201" s="12"/>
      <c r="O1201" s="12"/>
      <c r="P1201" s="35"/>
      <c r="Q1201" s="6">
        <f t="shared" si="724"/>
        <v>0</v>
      </c>
      <c r="R1201" s="6"/>
      <c r="S1201" s="6">
        <f t="shared" si="725"/>
        <v>0</v>
      </c>
      <c r="T1201" s="35"/>
      <c r="U1201" s="23"/>
      <c r="V1201" s="23"/>
      <c r="W1201" s="6"/>
      <c r="X1201" s="6"/>
      <c r="Y1201" s="6">
        <f t="shared" si="726"/>
        <v>0</v>
      </c>
      <c r="Z1201" s="35"/>
      <c r="AA1201" s="23"/>
      <c r="AB1201" s="23"/>
    </row>
    <row r="1202" spans="1:28" ht="15" hidden="1" customHeight="1" x14ac:dyDescent="0.25">
      <c r="A1202" s="56"/>
      <c r="B1202" s="52"/>
      <c r="C1202" s="52"/>
      <c r="D1202" s="50"/>
      <c r="E1202" s="12"/>
      <c r="F1202" s="12"/>
      <c r="G1202" s="35"/>
      <c r="H1202" s="6">
        <f t="shared" si="722"/>
        <v>0</v>
      </c>
      <c r="I1202" s="6"/>
      <c r="J1202" s="6">
        <f t="shared" si="723"/>
        <v>0</v>
      </c>
      <c r="K1202" s="35"/>
      <c r="L1202" s="23"/>
      <c r="M1202" s="23"/>
      <c r="N1202" s="12"/>
      <c r="O1202" s="12"/>
      <c r="P1202" s="35"/>
      <c r="Q1202" s="6">
        <f t="shared" si="724"/>
        <v>0</v>
      </c>
      <c r="R1202" s="6"/>
      <c r="S1202" s="6">
        <f t="shared" si="725"/>
        <v>0</v>
      </c>
      <c r="T1202" s="35"/>
      <c r="U1202" s="23"/>
      <c r="V1202" s="23"/>
      <c r="W1202" s="6"/>
      <c r="X1202" s="6"/>
      <c r="Y1202" s="6">
        <f t="shared" si="726"/>
        <v>0</v>
      </c>
      <c r="Z1202" s="35"/>
      <c r="AA1202" s="23"/>
      <c r="AB1202" s="23"/>
    </row>
    <row r="1203" spans="1:28" ht="15" hidden="1" customHeight="1" x14ac:dyDescent="0.25">
      <c r="A1203" s="56"/>
      <c r="B1203" s="52"/>
      <c r="C1203" s="52" t="s">
        <v>764</v>
      </c>
      <c r="D1203" s="49"/>
      <c r="E1203" s="12"/>
      <c r="F1203" s="12"/>
      <c r="G1203" s="12"/>
      <c r="H1203" s="6">
        <f t="shared" si="722"/>
        <v>0</v>
      </c>
      <c r="I1203" s="6"/>
      <c r="J1203" s="6">
        <f t="shared" si="723"/>
        <v>0</v>
      </c>
      <c r="K1203" s="12"/>
      <c r="L1203" s="24"/>
      <c r="M1203" s="24"/>
      <c r="N1203" s="12"/>
      <c r="O1203" s="12"/>
      <c r="P1203" s="12"/>
      <c r="Q1203" s="6">
        <f t="shared" si="724"/>
        <v>0</v>
      </c>
      <c r="R1203" s="6"/>
      <c r="S1203" s="6">
        <f t="shared" si="725"/>
        <v>0</v>
      </c>
      <c r="T1203" s="12"/>
      <c r="U1203" s="24"/>
      <c r="V1203" s="24"/>
      <c r="W1203" s="6"/>
      <c r="X1203" s="6"/>
      <c r="Y1203" s="6">
        <f t="shared" si="726"/>
        <v>0</v>
      </c>
      <c r="Z1203" s="12"/>
      <c r="AA1203" s="24"/>
      <c r="AB1203" s="24"/>
    </row>
    <row r="1204" spans="1:28" ht="15" hidden="1" customHeight="1" x14ac:dyDescent="0.25">
      <c r="A1204" s="56"/>
      <c r="B1204" s="52"/>
      <c r="C1204" s="52"/>
      <c r="D1204" s="50"/>
      <c r="E1204" s="12"/>
      <c r="F1204" s="12"/>
      <c r="G1204" s="12"/>
      <c r="H1204" s="6">
        <f t="shared" si="722"/>
        <v>0</v>
      </c>
      <c r="I1204" s="6"/>
      <c r="J1204" s="6">
        <f t="shared" si="723"/>
        <v>0</v>
      </c>
      <c r="K1204" s="12"/>
      <c r="L1204" s="24"/>
      <c r="M1204" s="24"/>
      <c r="N1204" s="12"/>
      <c r="O1204" s="12"/>
      <c r="P1204" s="12"/>
      <c r="Q1204" s="6">
        <f t="shared" si="724"/>
        <v>0</v>
      </c>
      <c r="R1204" s="6"/>
      <c r="S1204" s="6">
        <f t="shared" si="725"/>
        <v>0</v>
      </c>
      <c r="T1204" s="12"/>
      <c r="U1204" s="24"/>
      <c r="V1204" s="24"/>
      <c r="W1204" s="6"/>
      <c r="X1204" s="6"/>
      <c r="Y1204" s="6">
        <f t="shared" si="726"/>
        <v>0</v>
      </c>
      <c r="Z1204" s="12"/>
      <c r="AA1204" s="24"/>
      <c r="AB1204" s="24"/>
    </row>
    <row r="1205" spans="1:28" ht="15" hidden="1" customHeight="1" x14ac:dyDescent="0.25">
      <c r="A1205" s="56"/>
      <c r="B1205" s="54" t="s">
        <v>765</v>
      </c>
      <c r="C1205" s="54"/>
      <c r="D1205" s="54"/>
      <c r="E1205" s="10">
        <f>IF(G1205=0,0,(E1207*G1207+E1209*G1209+E1211*G1211)/G1205)</f>
        <v>0</v>
      </c>
      <c r="F1205" s="10">
        <f>IF(G1205=0,0,(F1207*G1207+F1209*G1209+F1211*G1211)/G1205)</f>
        <v>0</v>
      </c>
      <c r="G1205" s="11">
        <f>G1207+G1209+G1211</f>
        <v>0</v>
      </c>
      <c r="H1205" s="10">
        <f>IF(K1205=0,0,(H1207*K1207+H1209*K1209+H1211*K1211)/K1205)</f>
        <v>0</v>
      </c>
      <c r="I1205" s="10"/>
      <c r="J1205" s="10">
        <f>IF(K1205=0,0,(J1207*K1207+J1209*K1209+J1211*K1211)/K1205)</f>
        <v>0</v>
      </c>
      <c r="K1205" s="11">
        <f>K1207+K1209+K1211</f>
        <v>0</v>
      </c>
      <c r="L1205" s="22"/>
      <c r="M1205" s="22"/>
      <c r="N1205" s="10">
        <f>IF(P1205=0,0,(N1207*P1207+N1209*P1209+N1211*P1211)/P1205)</f>
        <v>0</v>
      </c>
      <c r="O1205" s="10">
        <f>IF(P1205=0,0,(O1207*P1207+O1209*P1209+O1211*P1211)/P1205)</f>
        <v>0</v>
      </c>
      <c r="P1205" s="11">
        <f>P1207+P1209+P1211</f>
        <v>0</v>
      </c>
      <c r="Q1205" s="10">
        <f>IF(T1205=0,0,(Q1207*T1207+Q1209*T1209+Q1211*T1211)/T1205)</f>
        <v>0</v>
      </c>
      <c r="R1205" s="10"/>
      <c r="S1205" s="10">
        <f>IF(T1205=0,0,(S1207*T1207+S1209*T1209+S1211*T1211)/T1205)</f>
        <v>0</v>
      </c>
      <c r="T1205" s="11">
        <f>T1207+T1209+T1211</f>
        <v>0</v>
      </c>
      <c r="U1205" s="22"/>
      <c r="V1205" s="22"/>
      <c r="W1205" s="10"/>
      <c r="X1205" s="10"/>
      <c r="Y1205" s="10">
        <f>IF(Z1205=0,0,(Y1207*Z1207+Y1209*Z1209+Y1211*Z1211)/Z1205)</f>
        <v>0</v>
      </c>
      <c r="Z1205" s="11">
        <f>Z1207+Z1209+Z1211</f>
        <v>0</v>
      </c>
      <c r="AA1205" s="22"/>
      <c r="AB1205" s="22"/>
    </row>
    <row r="1206" spans="1:28" ht="15" hidden="1" customHeight="1" x14ac:dyDescent="0.25">
      <c r="A1206" s="56"/>
      <c r="B1206" s="54"/>
      <c r="C1206" s="54"/>
      <c r="D1206" s="54"/>
      <c r="E1206" s="10">
        <f>IF(G1206=0,0,(E1208*G1208+E1210*G1210+E1212*G1212)/G1206)</f>
        <v>0</v>
      </c>
      <c r="F1206" s="10">
        <f>IF(G1206=0,0,(F1208*G1208+F1210*G1210+F1212*G1212)/G1206)</f>
        <v>0</v>
      </c>
      <c r="G1206" s="11">
        <f>G1208+G1210+G1212</f>
        <v>0</v>
      </c>
      <c r="H1206" s="10">
        <f>IF(K1206=0,0,(H1208*K1208+H1210*K1210+H1212*K1212)/K1206)</f>
        <v>0</v>
      </c>
      <c r="I1206" s="10"/>
      <c r="J1206" s="10">
        <f>IF(K1206=0,0,(J1208*K1208+J1210*K1210+J1212*K1212)/K1206)</f>
        <v>0</v>
      </c>
      <c r="K1206" s="11">
        <f>K1208+K1210+K1212</f>
        <v>0</v>
      </c>
      <c r="L1206" s="22"/>
      <c r="M1206" s="22"/>
      <c r="N1206" s="10">
        <f>IF(P1206=0,0,(N1208*P1208+N1210*P1210+N1212*P1212)/P1206)</f>
        <v>0</v>
      </c>
      <c r="O1206" s="10">
        <f>IF(P1206=0,0,(O1208*P1208+O1210*P1210+O1212*P1212)/P1206)</f>
        <v>0</v>
      </c>
      <c r="P1206" s="11">
        <f>P1208+P1210+P1212</f>
        <v>0</v>
      </c>
      <c r="Q1206" s="10">
        <f>IF(T1206=0,0,(Q1208*T1208+Q1210*T1210+Q1212*T1212)/T1206)</f>
        <v>0</v>
      </c>
      <c r="R1206" s="10"/>
      <c r="S1206" s="10">
        <f>IF(T1206=0,0,(S1208*T1208+S1210*T1210+S1212*T1212)/T1206)</f>
        <v>0</v>
      </c>
      <c r="T1206" s="11">
        <f>T1208+T1210+T1212</f>
        <v>0</v>
      </c>
      <c r="U1206" s="22"/>
      <c r="V1206" s="22"/>
      <c r="W1206" s="10"/>
      <c r="X1206" s="10"/>
      <c r="Y1206" s="10">
        <f>IF(Z1206=0,0,(Y1208*Z1208+Y1210*Z1210+Y1212*Z1212)/Z1206)</f>
        <v>0</v>
      </c>
      <c r="Z1206" s="11">
        <f>Z1208+Z1210+Z1212</f>
        <v>0</v>
      </c>
      <c r="AA1206" s="22"/>
      <c r="AB1206" s="22"/>
    </row>
    <row r="1207" spans="1:28" ht="15" hidden="1" customHeight="1" x14ac:dyDescent="0.25">
      <c r="A1207" s="56"/>
      <c r="B1207" s="52" t="s">
        <v>766</v>
      </c>
      <c r="C1207" s="52" t="s">
        <v>767</v>
      </c>
      <c r="D1207" s="49"/>
      <c r="E1207" s="12"/>
      <c r="F1207" s="12"/>
      <c r="G1207" s="35"/>
      <c r="H1207" s="6">
        <f t="shared" ref="H1207:H1212" si="727">E1207</f>
        <v>0</v>
      </c>
      <c r="I1207" s="6"/>
      <c r="J1207" s="6">
        <f t="shared" ref="J1207:J1212" si="728">F1207</f>
        <v>0</v>
      </c>
      <c r="K1207" s="35"/>
      <c r="L1207" s="23"/>
      <c r="M1207" s="23"/>
      <c r="N1207" s="12"/>
      <c r="O1207" s="12"/>
      <c r="P1207" s="35"/>
      <c r="Q1207" s="6">
        <f t="shared" ref="Q1207:Q1212" si="729">N1207</f>
        <v>0</v>
      </c>
      <c r="R1207" s="6"/>
      <c r="S1207" s="6">
        <f t="shared" ref="S1207:S1212" si="730">O1207</f>
        <v>0</v>
      </c>
      <c r="T1207" s="35"/>
      <c r="U1207" s="23"/>
      <c r="V1207" s="23"/>
      <c r="W1207" s="6"/>
      <c r="X1207" s="6"/>
      <c r="Y1207" s="6">
        <f t="shared" ref="Y1207:Y1212" si="731">T1207</f>
        <v>0</v>
      </c>
      <c r="Z1207" s="35"/>
      <c r="AA1207" s="23"/>
      <c r="AB1207" s="23"/>
    </row>
    <row r="1208" spans="1:28" ht="15" hidden="1" customHeight="1" x14ac:dyDescent="0.25">
      <c r="A1208" s="56"/>
      <c r="B1208" s="52"/>
      <c r="C1208" s="52"/>
      <c r="D1208" s="50"/>
      <c r="E1208" s="12"/>
      <c r="F1208" s="12"/>
      <c r="G1208" s="35"/>
      <c r="H1208" s="6">
        <f t="shared" si="727"/>
        <v>0</v>
      </c>
      <c r="I1208" s="6"/>
      <c r="J1208" s="6">
        <f t="shared" si="728"/>
        <v>0</v>
      </c>
      <c r="K1208" s="35"/>
      <c r="L1208" s="23"/>
      <c r="M1208" s="23"/>
      <c r="N1208" s="12"/>
      <c r="O1208" s="12"/>
      <c r="P1208" s="35"/>
      <c r="Q1208" s="6">
        <f t="shared" si="729"/>
        <v>0</v>
      </c>
      <c r="R1208" s="6"/>
      <c r="S1208" s="6">
        <f t="shared" si="730"/>
        <v>0</v>
      </c>
      <c r="T1208" s="35"/>
      <c r="U1208" s="23"/>
      <c r="V1208" s="23"/>
      <c r="W1208" s="6"/>
      <c r="X1208" s="6"/>
      <c r="Y1208" s="6">
        <f t="shared" si="731"/>
        <v>0</v>
      </c>
      <c r="Z1208" s="35"/>
      <c r="AA1208" s="23"/>
      <c r="AB1208" s="23"/>
    </row>
    <row r="1209" spans="1:28" ht="15" hidden="1" customHeight="1" x14ac:dyDescent="0.25">
      <c r="A1209" s="56"/>
      <c r="B1209" s="52"/>
      <c r="C1209" s="52" t="s">
        <v>768</v>
      </c>
      <c r="D1209" s="49"/>
      <c r="E1209" s="12"/>
      <c r="F1209" s="12"/>
      <c r="G1209" s="35"/>
      <c r="H1209" s="6">
        <f t="shared" si="727"/>
        <v>0</v>
      </c>
      <c r="I1209" s="6"/>
      <c r="J1209" s="6">
        <f t="shared" si="728"/>
        <v>0</v>
      </c>
      <c r="K1209" s="35"/>
      <c r="L1209" s="23"/>
      <c r="M1209" s="23"/>
      <c r="N1209" s="12"/>
      <c r="O1209" s="12"/>
      <c r="P1209" s="35"/>
      <c r="Q1209" s="6">
        <f t="shared" si="729"/>
        <v>0</v>
      </c>
      <c r="R1209" s="6"/>
      <c r="S1209" s="6">
        <f t="shared" si="730"/>
        <v>0</v>
      </c>
      <c r="T1209" s="35"/>
      <c r="U1209" s="23"/>
      <c r="V1209" s="23"/>
      <c r="W1209" s="6"/>
      <c r="X1209" s="6"/>
      <c r="Y1209" s="6">
        <f t="shared" si="731"/>
        <v>0</v>
      </c>
      <c r="Z1209" s="35"/>
      <c r="AA1209" s="23"/>
      <c r="AB1209" s="23"/>
    </row>
    <row r="1210" spans="1:28" ht="15" hidden="1" customHeight="1" x14ac:dyDescent="0.25">
      <c r="A1210" s="56"/>
      <c r="B1210" s="52"/>
      <c r="C1210" s="52"/>
      <c r="D1210" s="50"/>
      <c r="E1210" s="12"/>
      <c r="F1210" s="12"/>
      <c r="G1210" s="35"/>
      <c r="H1210" s="6">
        <f t="shared" si="727"/>
        <v>0</v>
      </c>
      <c r="I1210" s="6"/>
      <c r="J1210" s="6">
        <f t="shared" si="728"/>
        <v>0</v>
      </c>
      <c r="K1210" s="35"/>
      <c r="L1210" s="23"/>
      <c r="M1210" s="23"/>
      <c r="N1210" s="12"/>
      <c r="O1210" s="12"/>
      <c r="P1210" s="35"/>
      <c r="Q1210" s="6">
        <f t="shared" si="729"/>
        <v>0</v>
      </c>
      <c r="R1210" s="6"/>
      <c r="S1210" s="6">
        <f t="shared" si="730"/>
        <v>0</v>
      </c>
      <c r="T1210" s="35"/>
      <c r="U1210" s="23"/>
      <c r="V1210" s="23"/>
      <c r="W1210" s="6"/>
      <c r="X1210" s="6"/>
      <c r="Y1210" s="6">
        <f t="shared" si="731"/>
        <v>0</v>
      </c>
      <c r="Z1210" s="35"/>
      <c r="AA1210" s="23"/>
      <c r="AB1210" s="23"/>
    </row>
    <row r="1211" spans="1:28" ht="15" hidden="1" customHeight="1" x14ac:dyDescent="0.25">
      <c r="A1211" s="56"/>
      <c r="B1211" s="52"/>
      <c r="C1211" s="52" t="s">
        <v>769</v>
      </c>
      <c r="D1211" s="49"/>
      <c r="E1211" s="12"/>
      <c r="F1211" s="12"/>
      <c r="G1211" s="12"/>
      <c r="H1211" s="6">
        <f t="shared" si="727"/>
        <v>0</v>
      </c>
      <c r="I1211" s="6"/>
      <c r="J1211" s="6">
        <f t="shared" si="728"/>
        <v>0</v>
      </c>
      <c r="K1211" s="12"/>
      <c r="L1211" s="24"/>
      <c r="M1211" s="24"/>
      <c r="N1211" s="12"/>
      <c r="O1211" s="12"/>
      <c r="P1211" s="12"/>
      <c r="Q1211" s="6">
        <f t="shared" si="729"/>
        <v>0</v>
      </c>
      <c r="R1211" s="6"/>
      <c r="S1211" s="6">
        <f t="shared" si="730"/>
        <v>0</v>
      </c>
      <c r="T1211" s="12"/>
      <c r="U1211" s="24"/>
      <c r="V1211" s="24"/>
      <c r="W1211" s="6"/>
      <c r="X1211" s="6"/>
      <c r="Y1211" s="6">
        <f t="shared" si="731"/>
        <v>0</v>
      </c>
      <c r="Z1211" s="12"/>
      <c r="AA1211" s="24"/>
      <c r="AB1211" s="24"/>
    </row>
    <row r="1212" spans="1:28" ht="15" hidden="1" customHeight="1" x14ac:dyDescent="0.25">
      <c r="A1212" s="56"/>
      <c r="B1212" s="52"/>
      <c r="C1212" s="52"/>
      <c r="D1212" s="50"/>
      <c r="E1212" s="12"/>
      <c r="F1212" s="12"/>
      <c r="G1212" s="12"/>
      <c r="H1212" s="6">
        <f t="shared" si="727"/>
        <v>0</v>
      </c>
      <c r="I1212" s="6"/>
      <c r="J1212" s="6">
        <f t="shared" si="728"/>
        <v>0</v>
      </c>
      <c r="K1212" s="12"/>
      <c r="L1212" s="24"/>
      <c r="M1212" s="24"/>
      <c r="N1212" s="12"/>
      <c r="O1212" s="12"/>
      <c r="P1212" s="12"/>
      <c r="Q1212" s="6">
        <f t="shared" si="729"/>
        <v>0</v>
      </c>
      <c r="R1212" s="6"/>
      <c r="S1212" s="6">
        <f t="shared" si="730"/>
        <v>0</v>
      </c>
      <c r="T1212" s="12"/>
      <c r="U1212" s="24"/>
      <c r="V1212" s="24"/>
      <c r="W1212" s="6"/>
      <c r="X1212" s="6"/>
      <c r="Y1212" s="6">
        <f t="shared" si="731"/>
        <v>0</v>
      </c>
      <c r="Z1212" s="12"/>
      <c r="AA1212" s="24"/>
      <c r="AB1212" s="24"/>
    </row>
    <row r="1213" spans="1:28" ht="15" hidden="1" customHeight="1" x14ac:dyDescent="0.25">
      <c r="A1213" s="56"/>
      <c r="B1213" s="54" t="s">
        <v>770</v>
      </c>
      <c r="C1213" s="54"/>
      <c r="D1213" s="54"/>
      <c r="E1213" s="10">
        <f>IF(G1213=0,0,(E1215*G1215+E1217*G1217+E1219*G1219)/G1213)</f>
        <v>0</v>
      </c>
      <c r="F1213" s="10">
        <f>IF(G1213=0,0,(F1215*G1215+F1217*G1217+F1219*G1219)/G1213)</f>
        <v>0</v>
      </c>
      <c r="G1213" s="11">
        <f>G1215+G1217+G1219</f>
        <v>0</v>
      </c>
      <c r="H1213" s="10">
        <f>IF(K1213=0,0,(H1215*K1215+H1217*K1217+H1219*K1219)/K1213)</f>
        <v>0</v>
      </c>
      <c r="I1213" s="10"/>
      <c r="J1213" s="10">
        <f>IF(K1213=0,0,(J1215*K1215+J1217*K1217+J1219*K1219)/K1213)</f>
        <v>0</v>
      </c>
      <c r="K1213" s="11">
        <f>K1215+K1217+K1219</f>
        <v>0</v>
      </c>
      <c r="L1213" s="22"/>
      <c r="M1213" s="22"/>
      <c r="N1213" s="10">
        <f>IF(P1213=0,0,(N1215*P1215+N1217*P1217+N1219*P1219)/P1213)</f>
        <v>0</v>
      </c>
      <c r="O1213" s="10">
        <f>IF(P1213=0,0,(O1215*P1215+O1217*P1217+O1219*P1219)/P1213)</f>
        <v>0</v>
      </c>
      <c r="P1213" s="11">
        <f>P1215+P1217+P1219</f>
        <v>0</v>
      </c>
      <c r="Q1213" s="10">
        <f>IF(T1213=0,0,(Q1215*T1215+Q1217*T1217+Q1219*T1219)/T1213)</f>
        <v>0</v>
      </c>
      <c r="R1213" s="10"/>
      <c r="S1213" s="10">
        <f>IF(T1213=0,0,(S1215*T1215+S1217*T1217+S1219*T1219)/T1213)</f>
        <v>0</v>
      </c>
      <c r="T1213" s="11">
        <f>T1215+T1217+T1219</f>
        <v>0</v>
      </c>
      <c r="U1213" s="22"/>
      <c r="V1213" s="22"/>
      <c r="W1213" s="10"/>
      <c r="X1213" s="10"/>
      <c r="Y1213" s="10">
        <f>IF(Z1213=0,0,(Y1215*Z1215+Y1217*Z1217+Y1219*Z1219)/Z1213)</f>
        <v>0</v>
      </c>
      <c r="Z1213" s="11">
        <f>Z1215+Z1217+Z1219</f>
        <v>0</v>
      </c>
      <c r="AA1213" s="22"/>
      <c r="AB1213" s="22"/>
    </row>
    <row r="1214" spans="1:28" ht="15" hidden="1" customHeight="1" x14ac:dyDescent="0.25">
      <c r="A1214" s="56"/>
      <c r="B1214" s="54"/>
      <c r="C1214" s="54"/>
      <c r="D1214" s="54"/>
      <c r="E1214" s="10">
        <f>IF(G1214=0,0,(E1216*G1216+E1218*G1218+E1220*G1220)/G1214)</f>
        <v>0</v>
      </c>
      <c r="F1214" s="10">
        <f>IF(G1214=0,0,(F1216*G1216+F1218*G1218+F1220*G1220)/G1214)</f>
        <v>0</v>
      </c>
      <c r="G1214" s="11">
        <f>G1216+G1218+G1220</f>
        <v>0</v>
      </c>
      <c r="H1214" s="10">
        <f>IF(K1214=0,0,(H1216*K1216+H1218*K1218+H1220*K1220)/K1214)</f>
        <v>0</v>
      </c>
      <c r="I1214" s="10"/>
      <c r="J1214" s="10">
        <f>IF(K1214=0,0,(J1216*K1216+J1218*K1218+J1220*K1220)/K1214)</f>
        <v>0</v>
      </c>
      <c r="K1214" s="11">
        <f>K1216+K1218+K1220</f>
        <v>0</v>
      </c>
      <c r="L1214" s="22"/>
      <c r="M1214" s="22"/>
      <c r="N1214" s="10">
        <f>IF(P1214=0,0,(N1216*P1216+N1218*P1218+N1220*P1220)/P1214)</f>
        <v>0</v>
      </c>
      <c r="O1214" s="10">
        <f>IF(P1214=0,0,(O1216*P1216+O1218*P1218+O1220*P1220)/P1214)</f>
        <v>0</v>
      </c>
      <c r="P1214" s="11">
        <f>P1216+P1218+P1220</f>
        <v>0</v>
      </c>
      <c r="Q1214" s="10">
        <f>IF(T1214=0,0,(Q1216*T1216+Q1218*T1218+Q1220*T1220)/T1214)</f>
        <v>0</v>
      </c>
      <c r="R1214" s="10"/>
      <c r="S1214" s="10">
        <f>IF(T1214=0,0,(S1216*T1216+S1218*T1218+S1220*T1220)/T1214)</f>
        <v>0</v>
      </c>
      <c r="T1214" s="11">
        <f>T1216+T1218+T1220</f>
        <v>0</v>
      </c>
      <c r="U1214" s="22"/>
      <c r="V1214" s="22"/>
      <c r="W1214" s="10"/>
      <c r="X1214" s="10"/>
      <c r="Y1214" s="10">
        <f>IF(Z1214=0,0,(Y1216*Z1216+Y1218*Z1218+Y1220*Z1220)/Z1214)</f>
        <v>0</v>
      </c>
      <c r="Z1214" s="11">
        <f>Z1216+Z1218+Z1220</f>
        <v>0</v>
      </c>
      <c r="AA1214" s="22"/>
      <c r="AB1214" s="22"/>
    </row>
    <row r="1215" spans="1:28" ht="15" hidden="1" customHeight="1" x14ac:dyDescent="0.25">
      <c r="A1215" s="56"/>
      <c r="B1215" s="52" t="s">
        <v>771</v>
      </c>
      <c r="C1215" s="52" t="s">
        <v>772</v>
      </c>
      <c r="D1215" s="49"/>
      <c r="E1215" s="12"/>
      <c r="F1215" s="12"/>
      <c r="G1215" s="35"/>
      <c r="H1215" s="6">
        <f t="shared" ref="H1215:H1220" si="732">E1215</f>
        <v>0</v>
      </c>
      <c r="I1215" s="6"/>
      <c r="J1215" s="6">
        <f t="shared" ref="J1215:J1220" si="733">F1215</f>
        <v>0</v>
      </c>
      <c r="K1215" s="35"/>
      <c r="L1215" s="23"/>
      <c r="M1215" s="23"/>
      <c r="N1215" s="12"/>
      <c r="O1215" s="12"/>
      <c r="P1215" s="35"/>
      <c r="Q1215" s="6">
        <f t="shared" ref="Q1215:Q1228" si="734">N1215</f>
        <v>0</v>
      </c>
      <c r="R1215" s="6"/>
      <c r="S1215" s="6">
        <f t="shared" ref="S1215:S1228" si="735">O1215</f>
        <v>0</v>
      </c>
      <c r="T1215" s="35"/>
      <c r="U1215" s="23"/>
      <c r="V1215" s="23"/>
      <c r="W1215" s="6"/>
      <c r="X1215" s="6"/>
      <c r="Y1215" s="6">
        <f t="shared" ref="Y1215:Y1228" si="736">T1215</f>
        <v>0</v>
      </c>
      <c r="Z1215" s="35"/>
      <c r="AA1215" s="23"/>
      <c r="AB1215" s="23"/>
    </row>
    <row r="1216" spans="1:28" ht="15" hidden="1" customHeight="1" x14ac:dyDescent="0.25">
      <c r="A1216" s="56"/>
      <c r="B1216" s="52"/>
      <c r="C1216" s="52"/>
      <c r="D1216" s="50"/>
      <c r="E1216" s="12"/>
      <c r="F1216" s="12"/>
      <c r="G1216" s="35"/>
      <c r="H1216" s="6">
        <f t="shared" si="732"/>
        <v>0</v>
      </c>
      <c r="I1216" s="6"/>
      <c r="J1216" s="6">
        <f t="shared" si="733"/>
        <v>0</v>
      </c>
      <c r="K1216" s="35"/>
      <c r="L1216" s="23"/>
      <c r="M1216" s="23"/>
      <c r="N1216" s="12"/>
      <c r="O1216" s="12"/>
      <c r="P1216" s="35"/>
      <c r="Q1216" s="6">
        <f t="shared" si="734"/>
        <v>0</v>
      </c>
      <c r="R1216" s="6"/>
      <c r="S1216" s="6">
        <f t="shared" si="735"/>
        <v>0</v>
      </c>
      <c r="T1216" s="35"/>
      <c r="U1216" s="23"/>
      <c r="V1216" s="23"/>
      <c r="W1216" s="6"/>
      <c r="X1216" s="6"/>
      <c r="Y1216" s="6">
        <f t="shared" si="736"/>
        <v>0</v>
      </c>
      <c r="Z1216" s="35"/>
      <c r="AA1216" s="23"/>
      <c r="AB1216" s="23"/>
    </row>
    <row r="1217" spans="1:28" ht="15" hidden="1" customHeight="1" x14ac:dyDescent="0.25">
      <c r="A1217" s="56"/>
      <c r="B1217" s="52"/>
      <c r="C1217" s="52" t="s">
        <v>773</v>
      </c>
      <c r="D1217" s="49"/>
      <c r="E1217" s="12"/>
      <c r="F1217" s="12"/>
      <c r="G1217" s="35"/>
      <c r="H1217" s="6">
        <f t="shared" si="732"/>
        <v>0</v>
      </c>
      <c r="I1217" s="6"/>
      <c r="J1217" s="6">
        <f t="shared" si="733"/>
        <v>0</v>
      </c>
      <c r="K1217" s="35"/>
      <c r="L1217" s="23"/>
      <c r="M1217" s="23"/>
      <c r="N1217" s="12"/>
      <c r="O1217" s="12"/>
      <c r="P1217" s="35"/>
      <c r="Q1217" s="6">
        <f t="shared" si="734"/>
        <v>0</v>
      </c>
      <c r="R1217" s="6"/>
      <c r="S1217" s="6">
        <f t="shared" si="735"/>
        <v>0</v>
      </c>
      <c r="T1217" s="35"/>
      <c r="U1217" s="23"/>
      <c r="V1217" s="23"/>
      <c r="W1217" s="6"/>
      <c r="X1217" s="6"/>
      <c r="Y1217" s="6">
        <f t="shared" si="736"/>
        <v>0</v>
      </c>
      <c r="Z1217" s="35"/>
      <c r="AA1217" s="23"/>
      <c r="AB1217" s="23"/>
    </row>
    <row r="1218" spans="1:28" ht="15" hidden="1" customHeight="1" x14ac:dyDescent="0.25">
      <c r="A1218" s="56"/>
      <c r="B1218" s="52"/>
      <c r="C1218" s="52"/>
      <c r="D1218" s="50"/>
      <c r="E1218" s="12"/>
      <c r="F1218" s="12"/>
      <c r="G1218" s="35"/>
      <c r="H1218" s="6">
        <f t="shared" si="732"/>
        <v>0</v>
      </c>
      <c r="I1218" s="6"/>
      <c r="J1218" s="6">
        <f t="shared" si="733"/>
        <v>0</v>
      </c>
      <c r="K1218" s="35"/>
      <c r="L1218" s="23"/>
      <c r="M1218" s="23"/>
      <c r="N1218" s="12"/>
      <c r="O1218" s="12"/>
      <c r="P1218" s="35"/>
      <c r="Q1218" s="6">
        <f t="shared" si="734"/>
        <v>0</v>
      </c>
      <c r="R1218" s="6"/>
      <c r="S1218" s="6">
        <f t="shared" si="735"/>
        <v>0</v>
      </c>
      <c r="T1218" s="35"/>
      <c r="U1218" s="23"/>
      <c r="V1218" s="23"/>
      <c r="W1218" s="6"/>
      <c r="X1218" s="6"/>
      <c r="Y1218" s="6">
        <f t="shared" si="736"/>
        <v>0</v>
      </c>
      <c r="Z1218" s="35"/>
      <c r="AA1218" s="23"/>
      <c r="AB1218" s="23"/>
    </row>
    <row r="1219" spans="1:28" ht="15" hidden="1" customHeight="1" x14ac:dyDescent="0.25">
      <c r="A1219" s="56"/>
      <c r="B1219" s="52"/>
      <c r="C1219" s="52" t="s">
        <v>774</v>
      </c>
      <c r="D1219" s="49"/>
      <c r="E1219" s="12"/>
      <c r="F1219" s="12"/>
      <c r="G1219" s="12"/>
      <c r="H1219" s="6">
        <f t="shared" si="732"/>
        <v>0</v>
      </c>
      <c r="I1219" s="6"/>
      <c r="J1219" s="6">
        <f t="shared" si="733"/>
        <v>0</v>
      </c>
      <c r="K1219" s="12"/>
      <c r="L1219" s="24"/>
      <c r="M1219" s="24"/>
      <c r="N1219" s="12"/>
      <c r="O1219" s="12"/>
      <c r="P1219" s="12"/>
      <c r="Q1219" s="6">
        <f t="shared" si="734"/>
        <v>0</v>
      </c>
      <c r="R1219" s="6"/>
      <c r="S1219" s="6">
        <f t="shared" si="735"/>
        <v>0</v>
      </c>
      <c r="T1219" s="12"/>
      <c r="U1219" s="24"/>
      <c r="V1219" s="24"/>
      <c r="W1219" s="6"/>
      <c r="X1219" s="6"/>
      <c r="Y1219" s="6">
        <f t="shared" si="736"/>
        <v>0</v>
      </c>
      <c r="Z1219" s="12"/>
      <c r="AA1219" s="24"/>
      <c r="AB1219" s="24"/>
    </row>
    <row r="1220" spans="1:28" ht="15" hidden="1" customHeight="1" x14ac:dyDescent="0.25">
      <c r="A1220" s="56"/>
      <c r="B1220" s="52"/>
      <c r="C1220" s="52"/>
      <c r="D1220" s="50"/>
      <c r="E1220" s="12"/>
      <c r="F1220" s="12"/>
      <c r="G1220" s="12"/>
      <c r="H1220" s="6">
        <f t="shared" si="732"/>
        <v>0</v>
      </c>
      <c r="I1220" s="6"/>
      <c r="J1220" s="6">
        <f t="shared" si="733"/>
        <v>0</v>
      </c>
      <c r="K1220" s="12"/>
      <c r="L1220" s="24"/>
      <c r="M1220" s="24"/>
      <c r="N1220" s="12"/>
      <c r="O1220" s="12"/>
      <c r="P1220" s="12"/>
      <c r="Q1220" s="6">
        <f t="shared" si="734"/>
        <v>0</v>
      </c>
      <c r="R1220" s="6"/>
      <c r="S1220" s="6">
        <f t="shared" si="735"/>
        <v>0</v>
      </c>
      <c r="T1220" s="12"/>
      <c r="U1220" s="24"/>
      <c r="V1220" s="24"/>
      <c r="W1220" s="6"/>
      <c r="X1220" s="6"/>
      <c r="Y1220" s="6">
        <f t="shared" si="736"/>
        <v>0</v>
      </c>
      <c r="Z1220" s="12"/>
      <c r="AA1220" s="24"/>
      <c r="AB1220" s="24"/>
    </row>
    <row r="1221" spans="1:28" ht="15" hidden="1" customHeight="1" x14ac:dyDescent="0.25">
      <c r="A1221" s="56"/>
      <c r="B1221" s="54" t="s">
        <v>775</v>
      </c>
      <c r="C1221" s="54"/>
      <c r="D1221" s="54"/>
      <c r="E1221" s="10">
        <f>IF(G1221=0,0,(E1223*G1223+E1225*G1225+E1227*G1227)/G1221)</f>
        <v>0</v>
      </c>
      <c r="F1221" s="10">
        <f>IF(G1221=0,0,(F1223*G1223+F1225*G1225+F1227*G1227)/G1221)</f>
        <v>0</v>
      </c>
      <c r="G1221" s="11">
        <f>G1223+G1225+G1227</f>
        <v>0</v>
      </c>
      <c r="H1221" s="10">
        <f>IF(K1221=0,0,(H1223*K1223+H1225*K1225+H1227*K1227)/K1221)</f>
        <v>0</v>
      </c>
      <c r="I1221" s="10"/>
      <c r="J1221" s="10">
        <f>IF(K1221=0,0,(J1223*K1223+J1225*K1225+J1227*K1227)/K1221)</f>
        <v>0</v>
      </c>
      <c r="K1221" s="11">
        <f>K1223+K1225+K1227</f>
        <v>0</v>
      </c>
      <c r="L1221" s="22"/>
      <c r="M1221" s="22"/>
      <c r="N1221" s="10">
        <f>IF(P1221=0,0,(N1223*P1223+N1225*P1225+N1227*P1227)/P1221)</f>
        <v>0</v>
      </c>
      <c r="O1221" s="10">
        <f>IF(P1221=0,0,(O1223*P1223+O1225*P1225+O1227*P1227)/P1221)</f>
        <v>0</v>
      </c>
      <c r="P1221" s="11">
        <f>P1223+P1225+P1227</f>
        <v>0</v>
      </c>
      <c r="Q1221" s="6">
        <f t="shared" si="734"/>
        <v>0</v>
      </c>
      <c r="R1221" s="6"/>
      <c r="S1221" s="6">
        <f t="shared" si="735"/>
        <v>0</v>
      </c>
      <c r="T1221" s="11">
        <f>T1223+T1225+T1227</f>
        <v>0</v>
      </c>
      <c r="U1221" s="22"/>
      <c r="V1221" s="22"/>
      <c r="W1221" s="6"/>
      <c r="X1221" s="6"/>
      <c r="Y1221" s="6">
        <f t="shared" si="736"/>
        <v>0</v>
      </c>
      <c r="Z1221" s="11">
        <f>Z1223+Z1225+Z1227</f>
        <v>0</v>
      </c>
      <c r="AA1221" s="22"/>
      <c r="AB1221" s="22"/>
    </row>
    <row r="1222" spans="1:28" ht="15" hidden="1" customHeight="1" x14ac:dyDescent="0.25">
      <c r="A1222" s="56"/>
      <c r="B1222" s="54"/>
      <c r="C1222" s="54"/>
      <c r="D1222" s="54"/>
      <c r="E1222" s="10">
        <f>IF(G1222=0,0,(E1224*G1224+E1226*G1226+E1228*G1228)/G1222)</f>
        <v>0</v>
      </c>
      <c r="F1222" s="10">
        <f>IF(G1222=0,0,(F1224*G1224+F1226*G1226+F1228*G1228)/G1222)</f>
        <v>0</v>
      </c>
      <c r="G1222" s="11">
        <f>G1224+G1226+G1228</f>
        <v>0</v>
      </c>
      <c r="H1222" s="10">
        <f>IF(K1222=0,0,(H1224*K1224+H1226*K1226+H1228*K1228)/K1222)</f>
        <v>0</v>
      </c>
      <c r="I1222" s="10"/>
      <c r="J1222" s="10">
        <f>IF(K1222=0,0,(J1224*K1224+J1226*K1226+J1228*K1228)/K1222)</f>
        <v>0</v>
      </c>
      <c r="K1222" s="11">
        <f>K1224+K1226+K1228</f>
        <v>0</v>
      </c>
      <c r="L1222" s="22"/>
      <c r="M1222" s="22"/>
      <c r="N1222" s="10">
        <f>IF(P1222=0,0,(N1224*P1224+N1226*P1226+N1228*P1228)/P1222)</f>
        <v>0</v>
      </c>
      <c r="O1222" s="10">
        <f>IF(P1222=0,0,(O1224*P1224+O1226*P1226+O1228*P1228)/P1222)</f>
        <v>0</v>
      </c>
      <c r="P1222" s="11">
        <f>P1224+P1226+P1228</f>
        <v>0</v>
      </c>
      <c r="Q1222" s="6">
        <f t="shared" si="734"/>
        <v>0</v>
      </c>
      <c r="R1222" s="6"/>
      <c r="S1222" s="6">
        <f t="shared" si="735"/>
        <v>0</v>
      </c>
      <c r="T1222" s="11">
        <f>T1224+T1226+T1228</f>
        <v>0</v>
      </c>
      <c r="U1222" s="22"/>
      <c r="V1222" s="22"/>
      <c r="W1222" s="6"/>
      <c r="X1222" s="6"/>
      <c r="Y1222" s="6">
        <f t="shared" si="736"/>
        <v>0</v>
      </c>
      <c r="Z1222" s="11">
        <f>Z1224+Z1226+Z1228</f>
        <v>0</v>
      </c>
      <c r="AA1222" s="22"/>
      <c r="AB1222" s="22"/>
    </row>
    <row r="1223" spans="1:28" ht="15" hidden="1" customHeight="1" x14ac:dyDescent="0.25">
      <c r="A1223" s="56"/>
      <c r="B1223" s="52" t="s">
        <v>776</v>
      </c>
      <c r="C1223" s="52" t="s">
        <v>777</v>
      </c>
      <c r="D1223" s="49"/>
      <c r="E1223" s="12"/>
      <c r="F1223" s="12"/>
      <c r="G1223" s="35"/>
      <c r="H1223" s="6">
        <f t="shared" ref="H1223:H1228" si="737">E1223</f>
        <v>0</v>
      </c>
      <c r="I1223" s="6"/>
      <c r="J1223" s="6">
        <f t="shared" ref="J1223:J1228" si="738">F1223</f>
        <v>0</v>
      </c>
      <c r="K1223" s="35"/>
      <c r="L1223" s="23"/>
      <c r="M1223" s="23"/>
      <c r="N1223" s="12"/>
      <c r="O1223" s="12"/>
      <c r="P1223" s="35"/>
      <c r="Q1223" s="6">
        <f t="shared" si="734"/>
        <v>0</v>
      </c>
      <c r="R1223" s="6"/>
      <c r="S1223" s="6">
        <f t="shared" si="735"/>
        <v>0</v>
      </c>
      <c r="T1223" s="35"/>
      <c r="U1223" s="23"/>
      <c r="V1223" s="23"/>
      <c r="W1223" s="6"/>
      <c r="X1223" s="6"/>
      <c r="Y1223" s="6">
        <f t="shared" si="736"/>
        <v>0</v>
      </c>
      <c r="Z1223" s="35"/>
      <c r="AA1223" s="23"/>
      <c r="AB1223" s="23"/>
    </row>
    <row r="1224" spans="1:28" ht="15" hidden="1" customHeight="1" x14ac:dyDescent="0.25">
      <c r="A1224" s="56"/>
      <c r="B1224" s="52"/>
      <c r="C1224" s="52"/>
      <c r="D1224" s="50"/>
      <c r="E1224" s="12"/>
      <c r="F1224" s="12"/>
      <c r="G1224" s="35"/>
      <c r="H1224" s="6">
        <f t="shared" si="737"/>
        <v>0</v>
      </c>
      <c r="I1224" s="6"/>
      <c r="J1224" s="6">
        <f t="shared" si="738"/>
        <v>0</v>
      </c>
      <c r="K1224" s="35"/>
      <c r="L1224" s="23"/>
      <c r="M1224" s="23"/>
      <c r="N1224" s="12"/>
      <c r="O1224" s="12"/>
      <c r="P1224" s="35"/>
      <c r="Q1224" s="6">
        <f t="shared" si="734"/>
        <v>0</v>
      </c>
      <c r="R1224" s="6"/>
      <c r="S1224" s="6">
        <f t="shared" si="735"/>
        <v>0</v>
      </c>
      <c r="T1224" s="35"/>
      <c r="U1224" s="23"/>
      <c r="V1224" s="23"/>
      <c r="W1224" s="6"/>
      <c r="X1224" s="6"/>
      <c r="Y1224" s="6">
        <f t="shared" si="736"/>
        <v>0</v>
      </c>
      <c r="Z1224" s="35"/>
      <c r="AA1224" s="23"/>
      <c r="AB1224" s="23"/>
    </row>
    <row r="1225" spans="1:28" ht="15" hidden="1" customHeight="1" x14ac:dyDescent="0.25">
      <c r="A1225" s="56"/>
      <c r="B1225" s="52"/>
      <c r="C1225" s="52" t="s">
        <v>778</v>
      </c>
      <c r="D1225" s="49"/>
      <c r="E1225" s="12"/>
      <c r="F1225" s="12"/>
      <c r="G1225" s="35"/>
      <c r="H1225" s="6">
        <f t="shared" si="737"/>
        <v>0</v>
      </c>
      <c r="I1225" s="6"/>
      <c r="J1225" s="6">
        <f t="shared" si="738"/>
        <v>0</v>
      </c>
      <c r="K1225" s="35"/>
      <c r="L1225" s="23"/>
      <c r="M1225" s="23"/>
      <c r="N1225" s="12"/>
      <c r="O1225" s="12"/>
      <c r="P1225" s="35"/>
      <c r="Q1225" s="6">
        <f t="shared" si="734"/>
        <v>0</v>
      </c>
      <c r="R1225" s="6"/>
      <c r="S1225" s="6">
        <f t="shared" si="735"/>
        <v>0</v>
      </c>
      <c r="T1225" s="35"/>
      <c r="U1225" s="23"/>
      <c r="V1225" s="23"/>
      <c r="W1225" s="6"/>
      <c r="X1225" s="6"/>
      <c r="Y1225" s="6">
        <f t="shared" si="736"/>
        <v>0</v>
      </c>
      <c r="Z1225" s="35"/>
      <c r="AA1225" s="23"/>
      <c r="AB1225" s="23"/>
    </row>
    <row r="1226" spans="1:28" ht="15" hidden="1" customHeight="1" x14ac:dyDescent="0.25">
      <c r="A1226" s="56"/>
      <c r="B1226" s="52"/>
      <c r="C1226" s="52"/>
      <c r="D1226" s="50"/>
      <c r="E1226" s="12"/>
      <c r="F1226" s="12"/>
      <c r="G1226" s="35"/>
      <c r="H1226" s="6">
        <f t="shared" si="737"/>
        <v>0</v>
      </c>
      <c r="I1226" s="6"/>
      <c r="J1226" s="6">
        <f t="shared" si="738"/>
        <v>0</v>
      </c>
      <c r="K1226" s="35"/>
      <c r="L1226" s="23"/>
      <c r="M1226" s="23"/>
      <c r="N1226" s="12"/>
      <c r="O1226" s="12"/>
      <c r="P1226" s="35"/>
      <c r="Q1226" s="6">
        <f t="shared" si="734"/>
        <v>0</v>
      </c>
      <c r="R1226" s="6"/>
      <c r="S1226" s="6">
        <f t="shared" si="735"/>
        <v>0</v>
      </c>
      <c r="T1226" s="35"/>
      <c r="U1226" s="23"/>
      <c r="V1226" s="23"/>
      <c r="W1226" s="6"/>
      <c r="X1226" s="6"/>
      <c r="Y1226" s="6">
        <f t="shared" si="736"/>
        <v>0</v>
      </c>
      <c r="Z1226" s="35"/>
      <c r="AA1226" s="23"/>
      <c r="AB1226" s="23"/>
    </row>
    <row r="1227" spans="1:28" ht="15" hidden="1" customHeight="1" x14ac:dyDescent="0.25">
      <c r="A1227" s="56"/>
      <c r="B1227" s="52"/>
      <c r="C1227" s="52" t="s">
        <v>779</v>
      </c>
      <c r="D1227" s="49"/>
      <c r="E1227" s="12"/>
      <c r="F1227" s="12"/>
      <c r="G1227" s="12"/>
      <c r="H1227" s="6">
        <f t="shared" si="737"/>
        <v>0</v>
      </c>
      <c r="I1227" s="6"/>
      <c r="J1227" s="6">
        <f t="shared" si="738"/>
        <v>0</v>
      </c>
      <c r="K1227" s="12"/>
      <c r="L1227" s="24"/>
      <c r="M1227" s="24"/>
      <c r="N1227" s="12"/>
      <c r="O1227" s="12"/>
      <c r="P1227" s="12"/>
      <c r="Q1227" s="6">
        <f t="shared" si="734"/>
        <v>0</v>
      </c>
      <c r="R1227" s="6"/>
      <c r="S1227" s="6">
        <f t="shared" si="735"/>
        <v>0</v>
      </c>
      <c r="T1227" s="12"/>
      <c r="U1227" s="24"/>
      <c r="V1227" s="24"/>
      <c r="W1227" s="6"/>
      <c r="X1227" s="6"/>
      <c r="Y1227" s="6">
        <f t="shared" si="736"/>
        <v>0</v>
      </c>
      <c r="Z1227" s="12"/>
      <c r="AA1227" s="24"/>
      <c r="AB1227" s="24"/>
    </row>
    <row r="1228" spans="1:28" ht="15" hidden="1" customHeight="1" x14ac:dyDescent="0.25">
      <c r="A1228" s="56"/>
      <c r="B1228" s="52"/>
      <c r="C1228" s="52"/>
      <c r="D1228" s="50"/>
      <c r="E1228" s="12"/>
      <c r="F1228" s="12"/>
      <c r="G1228" s="12"/>
      <c r="H1228" s="6">
        <f t="shared" si="737"/>
        <v>0</v>
      </c>
      <c r="I1228" s="6"/>
      <c r="J1228" s="6">
        <f t="shared" si="738"/>
        <v>0</v>
      </c>
      <c r="K1228" s="12"/>
      <c r="L1228" s="24"/>
      <c r="M1228" s="24"/>
      <c r="N1228" s="12"/>
      <c r="O1228" s="12"/>
      <c r="P1228" s="12"/>
      <c r="Q1228" s="6">
        <f t="shared" si="734"/>
        <v>0</v>
      </c>
      <c r="R1228" s="6"/>
      <c r="S1228" s="6">
        <f t="shared" si="735"/>
        <v>0</v>
      </c>
      <c r="T1228" s="12"/>
      <c r="U1228" s="24"/>
      <c r="V1228" s="24"/>
      <c r="W1228" s="6"/>
      <c r="X1228" s="6"/>
      <c r="Y1228" s="6">
        <f t="shared" si="736"/>
        <v>0</v>
      </c>
      <c r="Z1228" s="12"/>
      <c r="AA1228" s="24"/>
      <c r="AB1228" s="24"/>
    </row>
    <row r="1229" spans="1:28" ht="15" hidden="1" customHeight="1" collapsed="1" x14ac:dyDescent="0.25">
      <c r="A1229" s="56">
        <v>26</v>
      </c>
      <c r="B1229" s="53" t="s">
        <v>780</v>
      </c>
      <c r="C1229" s="53"/>
      <c r="D1229" s="53"/>
      <c r="E1229" s="6">
        <f>IF(G1229=0,0,(E1232*G1232+E1240*G1240+E1248*G1248+E1256*G1256+E1264*G1264+E1272*G1272+E1280*G1280+E1288*G1288+E1296*G1296+E1304*G1304)/G1229)</f>
        <v>0</v>
      </c>
      <c r="F1229" s="6">
        <f>IF(G1229=0,0,(F1232*G1232+F1240*G1240+F1248*G1248+F1256*G1256+F1264*G1264+F1272*G1272+F1280*G1280+F1288*G1288+F1296*G1296+F1304*G1304)/G1229)</f>
        <v>0</v>
      </c>
      <c r="G1229" s="7">
        <f>G1232+G1240+G1248+G1256+G1264+G1272+G1280+G1288+G1296+G1304</f>
        <v>0</v>
      </c>
      <c r="H1229" s="6">
        <f>IF(K1229=0,0,(H1232*K1232+H1240*K1240+H1248*K1248+H1256*K1256+H1264*K1264+H1272*K1272+H1280*K1280+H1288*K1288+H1296*K1296+H1304*K1304)/K1229)</f>
        <v>0</v>
      </c>
      <c r="I1229" s="6"/>
      <c r="J1229" s="6">
        <f>IF(K1229=0,0,(J1232*K1232+J1240*K1240+J1248*K1248+J1256*K1256+J1264*K1264+J1272*K1272+J1280*K1280+J1288*K1288+J1296*K1296+J1304*K1304)/K1229)</f>
        <v>0</v>
      </c>
      <c r="K1229" s="7">
        <f>K1232+K1240+K1248+K1256+K1264+K1272+K1280+K1288+K1296+K1304</f>
        <v>0</v>
      </c>
      <c r="L1229" s="20"/>
      <c r="M1229" s="20"/>
      <c r="N1229" s="6">
        <f>IF(P1229=0,0,(N1232*P1232+N1240*P1240+N1248*P1248+N1256*P1256+N1264*P1264+N1272*P1272+N1280*P1280+N1288*P1288+N1296*P1296+N1304*P1304)/P1229)</f>
        <v>0</v>
      </c>
      <c r="O1229" s="6">
        <f>IF(P1229=0,0,(O1232*P1232+O1240*P1240+O1248*P1248+O1256*P1256+O1264*P1264+O1272*P1272+O1280*P1280+O1288*P1288+O1296*P1296+O1304*P1304)/P1229)</f>
        <v>0</v>
      </c>
      <c r="P1229" s="7">
        <f>P1232+P1240+P1248+P1256+P1264+P1272+P1280+P1288+P1296+P1304</f>
        <v>0</v>
      </c>
      <c r="Q1229" s="6">
        <f>IF(T1229=0,0,(Q1232*T1232+Q1240*T1240+Q1248*T1248+Q1256*T1256+Q1264*T1264+Q1272*T1272+Q1280*T1280+Q1288*T1288+Q1296*T1296+Q1304*T1304)/T1229)</f>
        <v>0</v>
      </c>
      <c r="R1229" s="6"/>
      <c r="S1229" s="6">
        <f>IF(T1229=0,0,(S1232*T1232+S1240*T1240+S1248*T1248+S1256*T1256+S1264*T1264+S1272*T1272+S1280*T1280+S1288*T1288+S1296*T1296+S1304*T1304)/T1229)</f>
        <v>0</v>
      </c>
      <c r="T1229" s="7">
        <f>T1232+T1240+T1248+T1256+T1264+T1272+T1280+T1288+T1296+T1304</f>
        <v>0</v>
      </c>
      <c r="U1229" s="20"/>
      <c r="V1229" s="20"/>
      <c r="W1229" s="6"/>
      <c r="X1229" s="6"/>
      <c r="Y1229" s="6">
        <f>IF(Z1229=0,0,(Y1232*Z1232+Y1240*Z1240+Y1248*Z1248+Y1256*Z1256+Y1264*Z1264+Y1272*Z1272+Y1280*Z1280+Y1288*Z1288+Y1296*Z1296+Y1304*Z1304)/Z1229)</f>
        <v>0</v>
      </c>
      <c r="Z1229" s="7">
        <f>Z1232+Z1240+Z1248+Z1256+Z1264+Z1272+Z1280+Z1288+Z1296+Z1304</f>
        <v>0</v>
      </c>
      <c r="AA1229" s="20"/>
      <c r="AB1229" s="20"/>
    </row>
    <row r="1230" spans="1:28" ht="15" hidden="1" customHeight="1" collapsed="1" x14ac:dyDescent="0.25">
      <c r="A1230" s="56"/>
      <c r="B1230" s="53"/>
      <c r="C1230" s="53"/>
      <c r="D1230" s="53"/>
      <c r="E1230" s="6">
        <f>IF(G1230=0,0,(E1233*G1233+E1241*G1241+E1249*G1249+E1257*G1257+E1265*G1265+E1273*G1273+E1281*G1281+E1289*G1289+E1297*G1297+E1305*G1305)/G1230)</f>
        <v>0</v>
      </c>
      <c r="F1230" s="6">
        <f>IF(G1230=0,0,(F1233*G1233+F1241*G1241+F1249*G1249+F1257*G1257+F1265*G1265+F1273*G1273+F1281*G1281+F1289*G1289+F1297*G1297+F1305*G1305)/G1230)</f>
        <v>0</v>
      </c>
      <c r="G1230" s="7">
        <f>G1233+G1241+G1249+G1257+G1265+G1273+G1281+G1289+G1297+G1305</f>
        <v>0</v>
      </c>
      <c r="H1230" s="6">
        <f>IF(K1230=0,0,(H1233*K1233+H1241*K1241+H1249*K1249+H1257*K1257+H1265*K1265+H1273*K1273+H1281*K1281+H1289*K1289+H1297*K1297+H1305*K1305)/K1230)</f>
        <v>0</v>
      </c>
      <c r="I1230" s="6"/>
      <c r="J1230" s="6">
        <f>IF(K1230=0,0,(J1233*K1233+J1241*K1241+J1249*K1249+J1257*K1257+J1265*K1265+J1273*K1273+J1281*K1281+J1289*K1289+J1297*K1297+J1305*K1305)/K1230)</f>
        <v>0</v>
      </c>
      <c r="K1230" s="7">
        <f>K1233+K1241+K1249+K1257+K1265+K1273+K1281+K1289+K1297+K1305</f>
        <v>0</v>
      </c>
      <c r="L1230" s="20"/>
      <c r="M1230" s="20"/>
      <c r="N1230" s="6">
        <f>IF(P1230=0,0,(N1233*P1233+N1241*P1241+N1249*P1249+N1257*P1257+N1265*P1265+N1273*P1273+N1281*P1281+N1289*P1289+N1297*P1297+N1305*P1305)/P1230)</f>
        <v>0</v>
      </c>
      <c r="O1230" s="6">
        <f>IF(P1230=0,0,(O1233*P1233+O1241*P1241+O1249*P1249+O1257*P1257+O1265*P1265+O1273*P1273+O1281*P1281+O1289*P1289+O1297*P1297+O1305*P1305)/P1230)</f>
        <v>0</v>
      </c>
      <c r="P1230" s="7">
        <f>P1233+P1241+P1249+P1257+P1265+P1273+P1281+P1289+P1297+P1305</f>
        <v>0</v>
      </c>
      <c r="Q1230" s="6">
        <f>IF(T1230=0,0,(Q1233*T1233+Q1241*T1241+Q1249*T1249+Q1257*T1257+Q1265*T1265+Q1273*T1273+Q1281*T1281+Q1289*T1289+Q1297*T1297+Q1305*T1305)/T1230)</f>
        <v>0</v>
      </c>
      <c r="R1230" s="6"/>
      <c r="S1230" s="6">
        <f>IF(T1230=0,0,(S1233*T1233+S1241*T1241+S1249*T1249+S1257*T1257+S1265*T1265+S1273*T1273+S1281*T1281+S1289*T1289+S1297*T1297+S1305*T1305)/T1230)</f>
        <v>0</v>
      </c>
      <c r="T1230" s="7">
        <f>T1233+T1241+T1249+T1257+T1265+T1273+T1281+T1289+T1297+T1305</f>
        <v>0</v>
      </c>
      <c r="U1230" s="20"/>
      <c r="V1230" s="20"/>
      <c r="W1230" s="6"/>
      <c r="X1230" s="6"/>
      <c r="Y1230" s="6">
        <f>IF(Z1230=0,0,(Y1233*Z1233+Y1241*Z1241+Y1249*Z1249+Y1257*Z1257+Y1265*Z1265+Y1273*Z1273+Y1281*Z1281+Y1289*Z1289+Y1297*Z1297+Y1305*Z1305)/Z1230)</f>
        <v>0</v>
      </c>
      <c r="Z1230" s="7">
        <f>Z1233+Z1241+Z1249+Z1257+Z1265+Z1273+Z1281+Z1289+Z1297+Z1305</f>
        <v>0</v>
      </c>
      <c r="AA1230" s="20"/>
      <c r="AB1230" s="20"/>
    </row>
    <row r="1231" spans="1:28" s="5" customFormat="1" ht="15" hidden="1" customHeight="1" x14ac:dyDescent="0.25">
      <c r="A1231" s="56"/>
      <c r="B1231" s="4"/>
      <c r="C1231" s="4"/>
      <c r="D1231" s="4"/>
      <c r="E1231" s="4"/>
      <c r="F1231" s="4"/>
      <c r="G1231" s="8"/>
      <c r="H1231" s="9"/>
      <c r="I1231" s="9"/>
      <c r="J1231" s="9"/>
      <c r="K1231" s="8"/>
      <c r="L1231" s="21"/>
      <c r="M1231" s="21"/>
      <c r="N1231" s="4"/>
      <c r="O1231" s="4"/>
      <c r="P1231" s="4"/>
      <c r="Q1231" s="9"/>
      <c r="R1231" s="9"/>
      <c r="S1231" s="9"/>
      <c r="T1231" s="8"/>
      <c r="U1231" s="21"/>
      <c r="V1231" s="21"/>
      <c r="W1231" s="9"/>
      <c r="X1231" s="9"/>
      <c r="Y1231" s="9"/>
      <c r="Z1231" s="8"/>
      <c r="AA1231" s="21"/>
      <c r="AB1231" s="21"/>
    </row>
    <row r="1232" spans="1:28" ht="15" hidden="1" customHeight="1" x14ac:dyDescent="0.25">
      <c r="A1232" s="56"/>
      <c r="B1232" s="54" t="s">
        <v>781</v>
      </c>
      <c r="C1232" s="54"/>
      <c r="D1232" s="54"/>
      <c r="E1232" s="10">
        <f>IF(G1232=0,0,(E1234*G1234+E1236*G1236+E1238*G1238)/G1232)</f>
        <v>0</v>
      </c>
      <c r="F1232" s="10">
        <f>IF(G1232=0,0,(F1234*G1234+F1236*G1236+F1238*G1238)/G1232)</f>
        <v>0</v>
      </c>
      <c r="G1232" s="11">
        <f>G1234+G1236+G1238</f>
        <v>0</v>
      </c>
      <c r="H1232" s="10">
        <f>IF(K1232=0,0,(H1234*K1234+H1236*K1236+H1238*K1238)/K1232)</f>
        <v>0</v>
      </c>
      <c r="I1232" s="10"/>
      <c r="J1232" s="10">
        <f>IF(K1232=0,0,(J1234*K1234+J1236*K1236+J1238*K1238)/K1232)</f>
        <v>0</v>
      </c>
      <c r="K1232" s="11">
        <f>K1234+K1236+K1238</f>
        <v>0</v>
      </c>
      <c r="L1232" s="22"/>
      <c r="M1232" s="22"/>
      <c r="N1232" s="10">
        <f>IF(P1232=0,0,(N1234*P1234+N1236*P1236+N1238*P1238)/P1232)</f>
        <v>0</v>
      </c>
      <c r="O1232" s="10">
        <f>IF(P1232=0,0,(O1234*P1234+O1236*P1236+O1238*P1238)/P1232)</f>
        <v>0</v>
      </c>
      <c r="P1232" s="11">
        <f>P1234+P1236+P1238</f>
        <v>0</v>
      </c>
      <c r="Q1232" s="10">
        <f>IF(T1232=0,0,(Q1234*T1234+Q1236*T1236+Q1238*T1238)/T1232)</f>
        <v>0</v>
      </c>
      <c r="R1232" s="10"/>
      <c r="S1232" s="10">
        <f>IF(T1232=0,0,(S1234*T1234+S1236*T1236+S1238*T1238)/T1232)</f>
        <v>0</v>
      </c>
      <c r="T1232" s="11">
        <f>T1234+T1236+T1238</f>
        <v>0</v>
      </c>
      <c r="U1232" s="22"/>
      <c r="V1232" s="22"/>
      <c r="W1232" s="10"/>
      <c r="X1232" s="10"/>
      <c r="Y1232" s="10">
        <f>IF(Z1232=0,0,(Y1234*Z1234+Y1236*Z1236+Y1238*Z1238)/Z1232)</f>
        <v>0</v>
      </c>
      <c r="Z1232" s="11">
        <f>Z1234+Z1236+Z1238</f>
        <v>0</v>
      </c>
      <c r="AA1232" s="22"/>
      <c r="AB1232" s="22"/>
    </row>
    <row r="1233" spans="1:28" ht="15" hidden="1" customHeight="1" x14ac:dyDescent="0.25">
      <c r="A1233" s="56"/>
      <c r="B1233" s="54"/>
      <c r="C1233" s="54"/>
      <c r="D1233" s="54"/>
      <c r="E1233" s="10">
        <f>IF(G1233=0,0,(E1235*G1235+E1237*G1237+E1239*G1239)/G1233)</f>
        <v>0</v>
      </c>
      <c r="F1233" s="10">
        <f>IF(G1233=0,0,(F1235*G1235+F1237*G1237+F1239*G1239)/G1233)</f>
        <v>0</v>
      </c>
      <c r="G1233" s="11">
        <f>G1235+G1237+G1239</f>
        <v>0</v>
      </c>
      <c r="H1233" s="10">
        <f>IF(K1233=0,0,(H1235*K1235+H1237*K1237+H1239*K1239)/K1233)</f>
        <v>0</v>
      </c>
      <c r="I1233" s="10"/>
      <c r="J1233" s="10">
        <f>IF(K1233=0,0,(J1235*K1235+J1237*K1237+J1239*K1239)/K1233)</f>
        <v>0</v>
      </c>
      <c r="K1233" s="11">
        <f>K1235+K1237+K1239</f>
        <v>0</v>
      </c>
      <c r="L1233" s="22"/>
      <c r="M1233" s="22"/>
      <c r="N1233" s="10">
        <f>IF(P1233=0,0,(N1235*P1235+N1237*P1237+N1239*P1239)/P1233)</f>
        <v>0</v>
      </c>
      <c r="O1233" s="10">
        <f>IF(P1233=0,0,(O1235*P1235+O1237*P1237+O1239*P1239)/P1233)</f>
        <v>0</v>
      </c>
      <c r="P1233" s="11">
        <f>P1235+P1237+P1239</f>
        <v>0</v>
      </c>
      <c r="Q1233" s="10">
        <f>IF(T1233=0,0,(Q1235*T1235+Q1237*T1237+Q1239*T1239)/T1233)</f>
        <v>0</v>
      </c>
      <c r="R1233" s="10"/>
      <c r="S1233" s="10">
        <f>IF(T1233=0,0,(S1235*T1235+S1237*T1237+S1239*T1239)/T1233)</f>
        <v>0</v>
      </c>
      <c r="T1233" s="11">
        <f>T1235+T1237+T1239</f>
        <v>0</v>
      </c>
      <c r="U1233" s="22"/>
      <c r="V1233" s="22"/>
      <c r="W1233" s="10"/>
      <c r="X1233" s="10"/>
      <c r="Y1233" s="10">
        <f>IF(Z1233=0,0,(Y1235*Z1235+Y1237*Z1237+Y1239*Z1239)/Z1233)</f>
        <v>0</v>
      </c>
      <c r="Z1233" s="11">
        <f>Z1235+Z1237+Z1239</f>
        <v>0</v>
      </c>
      <c r="AA1233" s="22"/>
      <c r="AB1233" s="22"/>
    </row>
    <row r="1234" spans="1:28" ht="15" hidden="1" customHeight="1" x14ac:dyDescent="0.25">
      <c r="A1234" s="56"/>
      <c r="B1234" s="52" t="s">
        <v>782</v>
      </c>
      <c r="C1234" s="52" t="s">
        <v>783</v>
      </c>
      <c r="D1234" s="49"/>
      <c r="E1234" s="12"/>
      <c r="F1234" s="12"/>
      <c r="G1234" s="35"/>
      <c r="H1234" s="6">
        <f t="shared" ref="H1234:H1239" si="739">E1234</f>
        <v>0</v>
      </c>
      <c r="I1234" s="6"/>
      <c r="J1234" s="6">
        <f t="shared" ref="J1234:J1239" si="740">F1234</f>
        <v>0</v>
      </c>
      <c r="K1234" s="35"/>
      <c r="L1234" s="23"/>
      <c r="M1234" s="23"/>
      <c r="N1234" s="12"/>
      <c r="O1234" s="12"/>
      <c r="P1234" s="35"/>
      <c r="Q1234" s="6">
        <f t="shared" ref="Q1234:Q1239" si="741">N1234</f>
        <v>0</v>
      </c>
      <c r="R1234" s="6"/>
      <c r="S1234" s="6">
        <f t="shared" ref="S1234:S1239" si="742">O1234</f>
        <v>0</v>
      </c>
      <c r="T1234" s="35"/>
      <c r="U1234" s="23"/>
      <c r="V1234" s="23"/>
      <c r="W1234" s="6"/>
      <c r="X1234" s="6"/>
      <c r="Y1234" s="6">
        <f t="shared" ref="Y1234:Y1239" si="743">T1234</f>
        <v>0</v>
      </c>
      <c r="Z1234" s="35"/>
      <c r="AA1234" s="23"/>
      <c r="AB1234" s="23"/>
    </row>
    <row r="1235" spans="1:28" ht="15" hidden="1" customHeight="1" x14ac:dyDescent="0.25">
      <c r="A1235" s="56"/>
      <c r="B1235" s="52"/>
      <c r="C1235" s="52"/>
      <c r="D1235" s="50"/>
      <c r="E1235" s="12"/>
      <c r="F1235" s="12"/>
      <c r="G1235" s="35"/>
      <c r="H1235" s="6">
        <f t="shared" si="739"/>
        <v>0</v>
      </c>
      <c r="I1235" s="6"/>
      <c r="J1235" s="6">
        <f t="shared" si="740"/>
        <v>0</v>
      </c>
      <c r="K1235" s="35"/>
      <c r="L1235" s="23"/>
      <c r="M1235" s="23"/>
      <c r="N1235" s="12"/>
      <c r="O1235" s="12"/>
      <c r="P1235" s="35"/>
      <c r="Q1235" s="6">
        <f t="shared" si="741"/>
        <v>0</v>
      </c>
      <c r="R1235" s="6"/>
      <c r="S1235" s="6">
        <f t="shared" si="742"/>
        <v>0</v>
      </c>
      <c r="T1235" s="35"/>
      <c r="U1235" s="23"/>
      <c r="V1235" s="23"/>
      <c r="W1235" s="6"/>
      <c r="X1235" s="6"/>
      <c r="Y1235" s="6">
        <f t="shared" si="743"/>
        <v>0</v>
      </c>
      <c r="Z1235" s="35"/>
      <c r="AA1235" s="23"/>
      <c r="AB1235" s="23"/>
    </row>
    <row r="1236" spans="1:28" ht="15" hidden="1" customHeight="1" x14ac:dyDescent="0.25">
      <c r="A1236" s="56"/>
      <c r="B1236" s="52"/>
      <c r="C1236" s="52" t="s">
        <v>784</v>
      </c>
      <c r="D1236" s="49"/>
      <c r="E1236" s="12"/>
      <c r="F1236" s="12"/>
      <c r="G1236" s="35"/>
      <c r="H1236" s="6">
        <f t="shared" si="739"/>
        <v>0</v>
      </c>
      <c r="I1236" s="6"/>
      <c r="J1236" s="6">
        <f t="shared" si="740"/>
        <v>0</v>
      </c>
      <c r="K1236" s="35"/>
      <c r="L1236" s="23"/>
      <c r="M1236" s="23"/>
      <c r="N1236" s="12"/>
      <c r="O1236" s="12"/>
      <c r="P1236" s="35"/>
      <c r="Q1236" s="6">
        <f t="shared" si="741"/>
        <v>0</v>
      </c>
      <c r="R1236" s="6"/>
      <c r="S1236" s="6">
        <f t="shared" si="742"/>
        <v>0</v>
      </c>
      <c r="T1236" s="35"/>
      <c r="U1236" s="23"/>
      <c r="V1236" s="23"/>
      <c r="W1236" s="6"/>
      <c r="X1236" s="6"/>
      <c r="Y1236" s="6">
        <f t="shared" si="743"/>
        <v>0</v>
      </c>
      <c r="Z1236" s="35"/>
      <c r="AA1236" s="23"/>
      <c r="AB1236" s="23"/>
    </row>
    <row r="1237" spans="1:28" ht="15" hidden="1" customHeight="1" x14ac:dyDescent="0.25">
      <c r="A1237" s="56"/>
      <c r="B1237" s="52"/>
      <c r="C1237" s="52"/>
      <c r="D1237" s="50"/>
      <c r="E1237" s="12"/>
      <c r="F1237" s="12"/>
      <c r="G1237" s="35"/>
      <c r="H1237" s="6">
        <f t="shared" si="739"/>
        <v>0</v>
      </c>
      <c r="I1237" s="6"/>
      <c r="J1237" s="6">
        <f t="shared" si="740"/>
        <v>0</v>
      </c>
      <c r="K1237" s="35"/>
      <c r="L1237" s="23"/>
      <c r="M1237" s="23"/>
      <c r="N1237" s="12"/>
      <c r="O1237" s="12"/>
      <c r="P1237" s="35"/>
      <c r="Q1237" s="6">
        <f t="shared" si="741"/>
        <v>0</v>
      </c>
      <c r="R1237" s="6"/>
      <c r="S1237" s="6">
        <f t="shared" si="742"/>
        <v>0</v>
      </c>
      <c r="T1237" s="35"/>
      <c r="U1237" s="23"/>
      <c r="V1237" s="23"/>
      <c r="W1237" s="6"/>
      <c r="X1237" s="6"/>
      <c r="Y1237" s="6">
        <f t="shared" si="743"/>
        <v>0</v>
      </c>
      <c r="Z1237" s="35"/>
      <c r="AA1237" s="23"/>
      <c r="AB1237" s="23"/>
    </row>
    <row r="1238" spans="1:28" ht="15" hidden="1" customHeight="1" x14ac:dyDescent="0.25">
      <c r="A1238" s="56"/>
      <c r="B1238" s="52"/>
      <c r="C1238" s="52" t="s">
        <v>785</v>
      </c>
      <c r="D1238" s="49"/>
      <c r="E1238" s="12"/>
      <c r="F1238" s="12"/>
      <c r="G1238" s="12"/>
      <c r="H1238" s="6">
        <f t="shared" si="739"/>
        <v>0</v>
      </c>
      <c r="I1238" s="6"/>
      <c r="J1238" s="6">
        <f t="shared" si="740"/>
        <v>0</v>
      </c>
      <c r="K1238" s="12"/>
      <c r="L1238" s="24"/>
      <c r="M1238" s="24"/>
      <c r="N1238" s="12"/>
      <c r="O1238" s="12"/>
      <c r="P1238" s="12"/>
      <c r="Q1238" s="6">
        <f t="shared" si="741"/>
        <v>0</v>
      </c>
      <c r="R1238" s="6"/>
      <c r="S1238" s="6">
        <f t="shared" si="742"/>
        <v>0</v>
      </c>
      <c r="T1238" s="12"/>
      <c r="U1238" s="24"/>
      <c r="V1238" s="24"/>
      <c r="W1238" s="6"/>
      <c r="X1238" s="6"/>
      <c r="Y1238" s="6">
        <f t="shared" si="743"/>
        <v>0</v>
      </c>
      <c r="Z1238" s="12"/>
      <c r="AA1238" s="24"/>
      <c r="AB1238" s="24"/>
    </row>
    <row r="1239" spans="1:28" ht="15" hidden="1" customHeight="1" x14ac:dyDescent="0.25">
      <c r="A1239" s="56"/>
      <c r="B1239" s="52"/>
      <c r="C1239" s="52"/>
      <c r="D1239" s="50"/>
      <c r="E1239" s="12"/>
      <c r="F1239" s="12"/>
      <c r="G1239" s="12"/>
      <c r="H1239" s="6">
        <f t="shared" si="739"/>
        <v>0</v>
      </c>
      <c r="I1239" s="6"/>
      <c r="J1239" s="6">
        <f t="shared" si="740"/>
        <v>0</v>
      </c>
      <c r="K1239" s="12"/>
      <c r="L1239" s="24"/>
      <c r="M1239" s="24"/>
      <c r="N1239" s="12"/>
      <c r="O1239" s="12"/>
      <c r="P1239" s="12"/>
      <c r="Q1239" s="6">
        <f t="shared" si="741"/>
        <v>0</v>
      </c>
      <c r="R1239" s="6"/>
      <c r="S1239" s="6">
        <f t="shared" si="742"/>
        <v>0</v>
      </c>
      <c r="T1239" s="12"/>
      <c r="U1239" s="24"/>
      <c r="V1239" s="24"/>
      <c r="W1239" s="6"/>
      <c r="X1239" s="6"/>
      <c r="Y1239" s="6">
        <f t="shared" si="743"/>
        <v>0</v>
      </c>
      <c r="Z1239" s="12"/>
      <c r="AA1239" s="24"/>
      <c r="AB1239" s="24"/>
    </row>
    <row r="1240" spans="1:28" ht="15" hidden="1" customHeight="1" x14ac:dyDescent="0.25">
      <c r="A1240" s="56"/>
      <c r="B1240" s="54" t="s">
        <v>786</v>
      </c>
      <c r="C1240" s="54"/>
      <c r="D1240" s="54"/>
      <c r="E1240" s="10">
        <f>IF(G1240=0,0,(E1242*G1242+E1244*G1244+E1246*G1246)/G1240)</f>
        <v>0</v>
      </c>
      <c r="F1240" s="10">
        <f>IF(G1240=0,0,(F1242*G1242+F1244*G1244+F1246*G1246)/G1240)</f>
        <v>0</v>
      </c>
      <c r="G1240" s="11">
        <f>G1242+G1244+G1246</f>
        <v>0</v>
      </c>
      <c r="H1240" s="10">
        <f>IF(K1240=0,0,(H1242*K1242+H1244*K1244+H1246*K1246)/K1240)</f>
        <v>0</v>
      </c>
      <c r="I1240" s="10"/>
      <c r="J1240" s="10">
        <f>IF(K1240=0,0,(J1242*K1242+J1244*K1244+J1246*K1246)/K1240)</f>
        <v>0</v>
      </c>
      <c r="K1240" s="11">
        <f>K1242+K1244+K1246</f>
        <v>0</v>
      </c>
      <c r="L1240" s="22"/>
      <c r="M1240" s="22"/>
      <c r="N1240" s="10">
        <f>IF(P1240=0,0,(N1242*P1242+N1244*P1244+N1246*P1246)/P1240)</f>
        <v>0</v>
      </c>
      <c r="O1240" s="10">
        <f>IF(P1240=0,0,(O1242*P1242+O1244*P1244+O1246*P1246)/P1240)</f>
        <v>0</v>
      </c>
      <c r="P1240" s="11">
        <f>P1242+P1244+P1246</f>
        <v>0</v>
      </c>
      <c r="Q1240" s="10">
        <f>IF(T1240=0,0,(Q1242*T1242+Q1244*T1244+Q1246*T1246)/T1240)</f>
        <v>0</v>
      </c>
      <c r="R1240" s="10"/>
      <c r="S1240" s="10">
        <f>IF(T1240=0,0,(S1242*T1242+S1244*T1244+S1246*T1246)/T1240)</f>
        <v>0</v>
      </c>
      <c r="T1240" s="11">
        <f>T1242+T1244+T1246</f>
        <v>0</v>
      </c>
      <c r="U1240" s="22"/>
      <c r="V1240" s="22"/>
      <c r="W1240" s="10"/>
      <c r="X1240" s="10"/>
      <c r="Y1240" s="10">
        <f>IF(Z1240=0,0,(Y1242*Z1242+Y1244*Z1244+Y1246*Z1246)/Z1240)</f>
        <v>0</v>
      </c>
      <c r="Z1240" s="11">
        <f>Z1242+Z1244+Z1246</f>
        <v>0</v>
      </c>
      <c r="AA1240" s="22"/>
      <c r="AB1240" s="22"/>
    </row>
    <row r="1241" spans="1:28" ht="15" hidden="1" customHeight="1" x14ac:dyDescent="0.25">
      <c r="A1241" s="56"/>
      <c r="B1241" s="54"/>
      <c r="C1241" s="54"/>
      <c r="D1241" s="54"/>
      <c r="E1241" s="10">
        <f>IF(G1241=0,0,(E1243*G1243+E1245*G1245+E1247*G1247)/G1241)</f>
        <v>0</v>
      </c>
      <c r="F1241" s="10">
        <f>IF(G1241=0,0,(F1243*G1243+F1245*G1245+F1247*G1247)/G1241)</f>
        <v>0</v>
      </c>
      <c r="G1241" s="11">
        <f>G1243+G1245+G1247</f>
        <v>0</v>
      </c>
      <c r="H1241" s="10">
        <f>IF(K1241=0,0,(H1243*K1243+H1245*K1245+H1247*K1247)/K1241)</f>
        <v>0</v>
      </c>
      <c r="I1241" s="10"/>
      <c r="J1241" s="10">
        <f>IF(K1241=0,0,(J1243*K1243+J1245*K1245+J1247*K1247)/K1241)</f>
        <v>0</v>
      </c>
      <c r="K1241" s="11">
        <f>K1243+K1245+K1247</f>
        <v>0</v>
      </c>
      <c r="L1241" s="22"/>
      <c r="M1241" s="22"/>
      <c r="N1241" s="10">
        <f>IF(P1241=0,0,(N1243*P1243+N1245*P1245+N1247*P1247)/P1241)</f>
        <v>0</v>
      </c>
      <c r="O1241" s="10">
        <f>IF(P1241=0,0,(O1243*P1243+O1245*P1245+O1247*P1247)/P1241)</f>
        <v>0</v>
      </c>
      <c r="P1241" s="11">
        <f>P1243+P1245+P1247</f>
        <v>0</v>
      </c>
      <c r="Q1241" s="10">
        <f>IF(T1241=0,0,(Q1243*T1243+Q1245*T1245+Q1247*T1247)/T1241)</f>
        <v>0</v>
      </c>
      <c r="R1241" s="10"/>
      <c r="S1241" s="10">
        <f>IF(T1241=0,0,(S1243*T1243+S1245*T1245+S1247*T1247)/T1241)</f>
        <v>0</v>
      </c>
      <c r="T1241" s="11">
        <f>T1243+T1245+T1247</f>
        <v>0</v>
      </c>
      <c r="U1241" s="22"/>
      <c r="V1241" s="22"/>
      <c r="W1241" s="10"/>
      <c r="X1241" s="10"/>
      <c r="Y1241" s="10">
        <f>IF(Z1241=0,0,(Y1243*Z1243+Y1245*Z1245+Y1247*Z1247)/Z1241)</f>
        <v>0</v>
      </c>
      <c r="Z1241" s="11">
        <f>Z1243+Z1245+Z1247</f>
        <v>0</v>
      </c>
      <c r="AA1241" s="22"/>
      <c r="AB1241" s="22"/>
    </row>
    <row r="1242" spans="1:28" ht="15" hidden="1" customHeight="1" x14ac:dyDescent="0.25">
      <c r="A1242" s="56"/>
      <c r="B1242" s="52" t="s">
        <v>787</v>
      </c>
      <c r="C1242" s="52" t="s">
        <v>788</v>
      </c>
      <c r="D1242" s="49"/>
      <c r="E1242" s="12"/>
      <c r="F1242" s="12"/>
      <c r="G1242" s="35"/>
      <c r="H1242" s="6">
        <f t="shared" ref="H1242:H1247" si="744">E1242</f>
        <v>0</v>
      </c>
      <c r="I1242" s="6"/>
      <c r="J1242" s="6">
        <f t="shared" ref="J1242:J1247" si="745">F1242</f>
        <v>0</v>
      </c>
      <c r="K1242" s="35"/>
      <c r="L1242" s="23"/>
      <c r="M1242" s="23"/>
      <c r="N1242" s="12"/>
      <c r="O1242" s="12"/>
      <c r="P1242" s="35"/>
      <c r="Q1242" s="6">
        <f t="shared" ref="Q1242:Q1247" si="746">N1242</f>
        <v>0</v>
      </c>
      <c r="R1242" s="6"/>
      <c r="S1242" s="6">
        <f t="shared" ref="S1242:S1247" si="747">O1242</f>
        <v>0</v>
      </c>
      <c r="T1242" s="35"/>
      <c r="U1242" s="23"/>
      <c r="V1242" s="23"/>
      <c r="W1242" s="6"/>
      <c r="X1242" s="6"/>
      <c r="Y1242" s="6">
        <f t="shared" ref="Y1242:Y1247" si="748">T1242</f>
        <v>0</v>
      </c>
      <c r="Z1242" s="35"/>
      <c r="AA1242" s="23"/>
      <c r="AB1242" s="23"/>
    </row>
    <row r="1243" spans="1:28" ht="15" hidden="1" customHeight="1" x14ac:dyDescent="0.25">
      <c r="A1243" s="56"/>
      <c r="B1243" s="52"/>
      <c r="C1243" s="52"/>
      <c r="D1243" s="50"/>
      <c r="E1243" s="12"/>
      <c r="F1243" s="12"/>
      <c r="G1243" s="35"/>
      <c r="H1243" s="6">
        <f t="shared" si="744"/>
        <v>0</v>
      </c>
      <c r="I1243" s="6"/>
      <c r="J1243" s="6">
        <f t="shared" si="745"/>
        <v>0</v>
      </c>
      <c r="K1243" s="35"/>
      <c r="L1243" s="23"/>
      <c r="M1243" s="23"/>
      <c r="N1243" s="12"/>
      <c r="O1243" s="12"/>
      <c r="P1243" s="35"/>
      <c r="Q1243" s="6">
        <f t="shared" si="746"/>
        <v>0</v>
      </c>
      <c r="R1243" s="6"/>
      <c r="S1243" s="6">
        <f t="shared" si="747"/>
        <v>0</v>
      </c>
      <c r="T1243" s="35"/>
      <c r="U1243" s="23"/>
      <c r="V1243" s="23"/>
      <c r="W1243" s="6"/>
      <c r="X1243" s="6"/>
      <c r="Y1243" s="6">
        <f t="shared" si="748"/>
        <v>0</v>
      </c>
      <c r="Z1243" s="35"/>
      <c r="AA1243" s="23"/>
      <c r="AB1243" s="23"/>
    </row>
    <row r="1244" spans="1:28" ht="15" hidden="1" customHeight="1" x14ac:dyDescent="0.25">
      <c r="A1244" s="56"/>
      <c r="B1244" s="52"/>
      <c r="C1244" s="52" t="s">
        <v>789</v>
      </c>
      <c r="D1244" s="49"/>
      <c r="E1244" s="12"/>
      <c r="F1244" s="12"/>
      <c r="G1244" s="35"/>
      <c r="H1244" s="6">
        <f t="shared" si="744"/>
        <v>0</v>
      </c>
      <c r="I1244" s="6"/>
      <c r="J1244" s="6">
        <f t="shared" si="745"/>
        <v>0</v>
      </c>
      <c r="K1244" s="35"/>
      <c r="L1244" s="23"/>
      <c r="M1244" s="23"/>
      <c r="N1244" s="12"/>
      <c r="O1244" s="12"/>
      <c r="P1244" s="35"/>
      <c r="Q1244" s="6">
        <f t="shared" si="746"/>
        <v>0</v>
      </c>
      <c r="R1244" s="6"/>
      <c r="S1244" s="6">
        <f t="shared" si="747"/>
        <v>0</v>
      </c>
      <c r="T1244" s="35"/>
      <c r="U1244" s="23"/>
      <c r="V1244" s="23"/>
      <c r="W1244" s="6"/>
      <c r="X1244" s="6"/>
      <c r="Y1244" s="6">
        <f t="shared" si="748"/>
        <v>0</v>
      </c>
      <c r="Z1244" s="35"/>
      <c r="AA1244" s="23"/>
      <c r="AB1244" s="23"/>
    </row>
    <row r="1245" spans="1:28" ht="15" hidden="1" customHeight="1" x14ac:dyDescent="0.25">
      <c r="A1245" s="56"/>
      <c r="B1245" s="52"/>
      <c r="C1245" s="52"/>
      <c r="D1245" s="50"/>
      <c r="E1245" s="12"/>
      <c r="F1245" s="12"/>
      <c r="G1245" s="35"/>
      <c r="H1245" s="6">
        <f t="shared" si="744"/>
        <v>0</v>
      </c>
      <c r="I1245" s="6"/>
      <c r="J1245" s="6">
        <f t="shared" si="745"/>
        <v>0</v>
      </c>
      <c r="K1245" s="35"/>
      <c r="L1245" s="23"/>
      <c r="M1245" s="23"/>
      <c r="N1245" s="12"/>
      <c r="O1245" s="12"/>
      <c r="P1245" s="35"/>
      <c r="Q1245" s="6">
        <f t="shared" si="746"/>
        <v>0</v>
      </c>
      <c r="R1245" s="6"/>
      <c r="S1245" s="6">
        <f t="shared" si="747"/>
        <v>0</v>
      </c>
      <c r="T1245" s="35"/>
      <c r="U1245" s="23"/>
      <c r="V1245" s="23"/>
      <c r="W1245" s="6"/>
      <c r="X1245" s="6"/>
      <c r="Y1245" s="6">
        <f t="shared" si="748"/>
        <v>0</v>
      </c>
      <c r="Z1245" s="35"/>
      <c r="AA1245" s="23"/>
      <c r="AB1245" s="23"/>
    </row>
    <row r="1246" spans="1:28" ht="15" hidden="1" customHeight="1" x14ac:dyDescent="0.25">
      <c r="A1246" s="56"/>
      <c r="B1246" s="52"/>
      <c r="C1246" s="52" t="s">
        <v>790</v>
      </c>
      <c r="D1246" s="49"/>
      <c r="E1246" s="12"/>
      <c r="F1246" s="12"/>
      <c r="G1246" s="12"/>
      <c r="H1246" s="6">
        <f t="shared" si="744"/>
        <v>0</v>
      </c>
      <c r="I1246" s="6"/>
      <c r="J1246" s="6">
        <f t="shared" si="745"/>
        <v>0</v>
      </c>
      <c r="K1246" s="12"/>
      <c r="L1246" s="24"/>
      <c r="M1246" s="24"/>
      <c r="N1246" s="12"/>
      <c r="O1246" s="12"/>
      <c r="P1246" s="12"/>
      <c r="Q1246" s="6">
        <f t="shared" si="746"/>
        <v>0</v>
      </c>
      <c r="R1246" s="6"/>
      <c r="S1246" s="6">
        <f t="shared" si="747"/>
        <v>0</v>
      </c>
      <c r="T1246" s="12"/>
      <c r="U1246" s="24"/>
      <c r="V1246" s="24"/>
      <c r="W1246" s="6"/>
      <c r="X1246" s="6"/>
      <c r="Y1246" s="6">
        <f t="shared" si="748"/>
        <v>0</v>
      </c>
      <c r="Z1246" s="12"/>
      <c r="AA1246" s="24"/>
      <c r="AB1246" s="24"/>
    </row>
    <row r="1247" spans="1:28" ht="15" hidden="1" customHeight="1" x14ac:dyDescent="0.25">
      <c r="A1247" s="56"/>
      <c r="B1247" s="52"/>
      <c r="C1247" s="52"/>
      <c r="D1247" s="50"/>
      <c r="E1247" s="12"/>
      <c r="F1247" s="12"/>
      <c r="G1247" s="12"/>
      <c r="H1247" s="6">
        <f t="shared" si="744"/>
        <v>0</v>
      </c>
      <c r="I1247" s="6"/>
      <c r="J1247" s="6">
        <f t="shared" si="745"/>
        <v>0</v>
      </c>
      <c r="K1247" s="12"/>
      <c r="L1247" s="24"/>
      <c r="M1247" s="24"/>
      <c r="N1247" s="12"/>
      <c r="O1247" s="12"/>
      <c r="P1247" s="12"/>
      <c r="Q1247" s="6">
        <f t="shared" si="746"/>
        <v>0</v>
      </c>
      <c r="R1247" s="6"/>
      <c r="S1247" s="6">
        <f t="shared" si="747"/>
        <v>0</v>
      </c>
      <c r="T1247" s="12"/>
      <c r="U1247" s="24"/>
      <c r="V1247" s="24"/>
      <c r="W1247" s="6"/>
      <c r="X1247" s="6"/>
      <c r="Y1247" s="6">
        <f t="shared" si="748"/>
        <v>0</v>
      </c>
      <c r="Z1247" s="12"/>
      <c r="AA1247" s="24"/>
      <c r="AB1247" s="24"/>
    </row>
    <row r="1248" spans="1:28" ht="15" hidden="1" customHeight="1" x14ac:dyDescent="0.25">
      <c r="A1248" s="56"/>
      <c r="B1248" s="54" t="s">
        <v>791</v>
      </c>
      <c r="C1248" s="54"/>
      <c r="D1248" s="54"/>
      <c r="E1248" s="10">
        <f>IF(G1248=0,0,(E1250*G1250+E1252*G1252+E1254*G1254)/G1248)</f>
        <v>0</v>
      </c>
      <c r="F1248" s="10">
        <f>IF(G1248=0,0,(F1250*G1250+F1252*G1252+F1254*G1254)/G1248)</f>
        <v>0</v>
      </c>
      <c r="G1248" s="11">
        <f>G1250+G1252+G1254</f>
        <v>0</v>
      </c>
      <c r="H1248" s="10">
        <f>IF(K1248=0,0,(H1250*K1250+H1252*K1252+H1254*K1254)/K1248)</f>
        <v>0</v>
      </c>
      <c r="I1248" s="10"/>
      <c r="J1248" s="10">
        <f>IF(K1248=0,0,(J1250*K1250+J1252*K1252+J1254*K1254)/K1248)</f>
        <v>0</v>
      </c>
      <c r="K1248" s="11">
        <f>K1250+K1252+K1254</f>
        <v>0</v>
      </c>
      <c r="L1248" s="22"/>
      <c r="M1248" s="22"/>
      <c r="N1248" s="10">
        <f>IF(P1248=0,0,(N1250*P1250+N1252*P1252+N1254*P1254)/P1248)</f>
        <v>0</v>
      </c>
      <c r="O1248" s="10">
        <f>IF(P1248=0,0,(O1250*P1250+O1252*P1252+O1254*P1254)/P1248)</f>
        <v>0</v>
      </c>
      <c r="P1248" s="11">
        <f>P1250+P1252+P1254</f>
        <v>0</v>
      </c>
      <c r="Q1248" s="10">
        <f>IF(T1248=0,0,(Q1250*T1250+Q1252*T1252+Q1254*T1254)/T1248)</f>
        <v>0</v>
      </c>
      <c r="R1248" s="10"/>
      <c r="S1248" s="10">
        <f>IF(T1248=0,0,(S1250*T1250+S1252*T1252+S1254*T1254)/T1248)</f>
        <v>0</v>
      </c>
      <c r="T1248" s="11">
        <f>T1250+T1252+T1254</f>
        <v>0</v>
      </c>
      <c r="U1248" s="22"/>
      <c r="V1248" s="22"/>
      <c r="W1248" s="10"/>
      <c r="X1248" s="10"/>
      <c r="Y1248" s="10">
        <f>IF(Z1248=0,0,(Y1250*Z1250+Y1252*Z1252+Y1254*Z1254)/Z1248)</f>
        <v>0</v>
      </c>
      <c r="Z1248" s="11">
        <f>Z1250+Z1252+Z1254</f>
        <v>0</v>
      </c>
      <c r="AA1248" s="22"/>
      <c r="AB1248" s="22"/>
    </row>
    <row r="1249" spans="1:28" ht="15" hidden="1" customHeight="1" x14ac:dyDescent="0.25">
      <c r="A1249" s="56"/>
      <c r="B1249" s="54"/>
      <c r="C1249" s="54"/>
      <c r="D1249" s="54"/>
      <c r="E1249" s="10">
        <f>IF(G1249=0,0,(E1251*G1251+E1253*G1253+E1255*G1255)/G1249)</f>
        <v>0</v>
      </c>
      <c r="F1249" s="10">
        <f>IF(G1249=0,0,(F1251*G1251+F1253*G1253+F1255*G1255)/G1249)</f>
        <v>0</v>
      </c>
      <c r="G1249" s="11">
        <f>G1251+G1253+G1255</f>
        <v>0</v>
      </c>
      <c r="H1249" s="10">
        <f>IF(K1249=0,0,(H1251*K1251+H1253*K1253+H1255*K1255)/K1249)</f>
        <v>0</v>
      </c>
      <c r="I1249" s="10"/>
      <c r="J1249" s="10">
        <f>IF(K1249=0,0,(J1251*K1251+J1253*K1253+J1255*K1255)/K1249)</f>
        <v>0</v>
      </c>
      <c r="K1249" s="11">
        <f>K1251+K1253+K1255</f>
        <v>0</v>
      </c>
      <c r="L1249" s="22"/>
      <c r="M1249" s="22"/>
      <c r="N1249" s="10">
        <f>IF(P1249=0,0,(N1251*P1251+N1253*P1253+N1255*P1255)/P1249)</f>
        <v>0</v>
      </c>
      <c r="O1249" s="10">
        <f>IF(P1249=0,0,(O1251*P1251+O1253*P1253+O1255*P1255)/P1249)</f>
        <v>0</v>
      </c>
      <c r="P1249" s="11">
        <f>P1251+P1253+P1255</f>
        <v>0</v>
      </c>
      <c r="Q1249" s="10">
        <f>IF(T1249=0,0,(Q1251*T1251+Q1253*T1253+Q1255*T1255)/T1249)</f>
        <v>0</v>
      </c>
      <c r="R1249" s="10"/>
      <c r="S1249" s="10">
        <f>IF(T1249=0,0,(S1251*T1251+S1253*T1253+S1255*T1255)/T1249)</f>
        <v>0</v>
      </c>
      <c r="T1249" s="11">
        <f>T1251+T1253+T1255</f>
        <v>0</v>
      </c>
      <c r="U1249" s="22"/>
      <c r="V1249" s="22"/>
      <c r="W1249" s="10"/>
      <c r="X1249" s="10"/>
      <c r="Y1249" s="10">
        <f>IF(Z1249=0,0,(Y1251*Z1251+Y1253*Z1253+Y1255*Z1255)/Z1249)</f>
        <v>0</v>
      </c>
      <c r="Z1249" s="11">
        <f>Z1251+Z1253+Z1255</f>
        <v>0</v>
      </c>
      <c r="AA1249" s="22"/>
      <c r="AB1249" s="22"/>
    </row>
    <row r="1250" spans="1:28" ht="15" hidden="1" customHeight="1" x14ac:dyDescent="0.25">
      <c r="A1250" s="56"/>
      <c r="B1250" s="52" t="s">
        <v>792</v>
      </c>
      <c r="C1250" s="52" t="s">
        <v>793</v>
      </c>
      <c r="D1250" s="49"/>
      <c r="E1250" s="12"/>
      <c r="F1250" s="12"/>
      <c r="G1250" s="35"/>
      <c r="H1250" s="6">
        <f t="shared" ref="H1250:H1255" si="749">E1250</f>
        <v>0</v>
      </c>
      <c r="I1250" s="6"/>
      <c r="J1250" s="6">
        <f t="shared" ref="J1250:J1255" si="750">F1250</f>
        <v>0</v>
      </c>
      <c r="K1250" s="35"/>
      <c r="L1250" s="23"/>
      <c r="M1250" s="23"/>
      <c r="N1250" s="12"/>
      <c r="O1250" s="12"/>
      <c r="P1250" s="35"/>
      <c r="Q1250" s="6">
        <f t="shared" ref="Q1250:Q1255" si="751">N1250</f>
        <v>0</v>
      </c>
      <c r="R1250" s="6"/>
      <c r="S1250" s="6">
        <f t="shared" ref="S1250:S1255" si="752">O1250</f>
        <v>0</v>
      </c>
      <c r="T1250" s="35"/>
      <c r="U1250" s="23"/>
      <c r="V1250" s="23"/>
      <c r="W1250" s="6"/>
      <c r="X1250" s="6"/>
      <c r="Y1250" s="6">
        <f t="shared" ref="Y1250:Y1255" si="753">T1250</f>
        <v>0</v>
      </c>
      <c r="Z1250" s="35"/>
      <c r="AA1250" s="23"/>
      <c r="AB1250" s="23"/>
    </row>
    <row r="1251" spans="1:28" ht="15" hidden="1" customHeight="1" x14ac:dyDescent="0.25">
      <c r="A1251" s="56"/>
      <c r="B1251" s="52"/>
      <c r="C1251" s="52"/>
      <c r="D1251" s="50"/>
      <c r="E1251" s="12"/>
      <c r="F1251" s="12"/>
      <c r="G1251" s="35"/>
      <c r="H1251" s="6">
        <f t="shared" si="749"/>
        <v>0</v>
      </c>
      <c r="I1251" s="6"/>
      <c r="J1251" s="6">
        <f t="shared" si="750"/>
        <v>0</v>
      </c>
      <c r="K1251" s="35"/>
      <c r="L1251" s="23"/>
      <c r="M1251" s="23"/>
      <c r="N1251" s="12"/>
      <c r="O1251" s="12"/>
      <c r="P1251" s="35"/>
      <c r="Q1251" s="6">
        <f t="shared" si="751"/>
        <v>0</v>
      </c>
      <c r="R1251" s="6"/>
      <c r="S1251" s="6">
        <f t="shared" si="752"/>
        <v>0</v>
      </c>
      <c r="T1251" s="35"/>
      <c r="U1251" s="23"/>
      <c r="V1251" s="23"/>
      <c r="W1251" s="6"/>
      <c r="X1251" s="6"/>
      <c r="Y1251" s="6">
        <f t="shared" si="753"/>
        <v>0</v>
      </c>
      <c r="Z1251" s="35"/>
      <c r="AA1251" s="23"/>
      <c r="AB1251" s="23"/>
    </row>
    <row r="1252" spans="1:28" ht="15" hidden="1" customHeight="1" x14ac:dyDescent="0.25">
      <c r="A1252" s="56"/>
      <c r="B1252" s="52"/>
      <c r="C1252" s="52" t="s">
        <v>794</v>
      </c>
      <c r="D1252" s="49"/>
      <c r="E1252" s="12"/>
      <c r="F1252" s="12"/>
      <c r="G1252" s="35"/>
      <c r="H1252" s="6">
        <f t="shared" si="749"/>
        <v>0</v>
      </c>
      <c r="I1252" s="6"/>
      <c r="J1252" s="6">
        <f t="shared" si="750"/>
        <v>0</v>
      </c>
      <c r="K1252" s="35"/>
      <c r="L1252" s="23"/>
      <c r="M1252" s="23"/>
      <c r="N1252" s="12"/>
      <c r="O1252" s="12"/>
      <c r="P1252" s="35"/>
      <c r="Q1252" s="6">
        <f t="shared" si="751"/>
        <v>0</v>
      </c>
      <c r="R1252" s="6"/>
      <c r="S1252" s="6">
        <f t="shared" si="752"/>
        <v>0</v>
      </c>
      <c r="T1252" s="35"/>
      <c r="U1252" s="23"/>
      <c r="V1252" s="23"/>
      <c r="W1252" s="6"/>
      <c r="X1252" s="6"/>
      <c r="Y1252" s="6">
        <f t="shared" si="753"/>
        <v>0</v>
      </c>
      <c r="Z1252" s="35"/>
      <c r="AA1252" s="23"/>
      <c r="AB1252" s="23"/>
    </row>
    <row r="1253" spans="1:28" ht="15" hidden="1" customHeight="1" x14ac:dyDescent="0.25">
      <c r="A1253" s="56"/>
      <c r="B1253" s="52"/>
      <c r="C1253" s="52"/>
      <c r="D1253" s="50"/>
      <c r="E1253" s="12"/>
      <c r="F1253" s="12"/>
      <c r="G1253" s="35"/>
      <c r="H1253" s="6">
        <f t="shared" si="749"/>
        <v>0</v>
      </c>
      <c r="I1253" s="6"/>
      <c r="J1253" s="6">
        <f t="shared" si="750"/>
        <v>0</v>
      </c>
      <c r="K1253" s="35"/>
      <c r="L1253" s="23"/>
      <c r="M1253" s="23"/>
      <c r="N1253" s="12"/>
      <c r="O1253" s="12"/>
      <c r="P1253" s="35"/>
      <c r="Q1253" s="6">
        <f t="shared" si="751"/>
        <v>0</v>
      </c>
      <c r="R1253" s="6"/>
      <c r="S1253" s="6">
        <f t="shared" si="752"/>
        <v>0</v>
      </c>
      <c r="T1253" s="35"/>
      <c r="U1253" s="23"/>
      <c r="V1253" s="23"/>
      <c r="W1253" s="6"/>
      <c r="X1253" s="6"/>
      <c r="Y1253" s="6">
        <f t="shared" si="753"/>
        <v>0</v>
      </c>
      <c r="Z1253" s="35"/>
      <c r="AA1253" s="23"/>
      <c r="AB1253" s="23"/>
    </row>
    <row r="1254" spans="1:28" ht="15" hidden="1" customHeight="1" x14ac:dyDescent="0.25">
      <c r="A1254" s="56"/>
      <c r="B1254" s="52"/>
      <c r="C1254" s="52" t="s">
        <v>795</v>
      </c>
      <c r="D1254" s="49"/>
      <c r="E1254" s="12"/>
      <c r="F1254" s="12"/>
      <c r="G1254" s="12"/>
      <c r="H1254" s="6">
        <f t="shared" si="749"/>
        <v>0</v>
      </c>
      <c r="I1254" s="6"/>
      <c r="J1254" s="6">
        <f t="shared" si="750"/>
        <v>0</v>
      </c>
      <c r="K1254" s="12"/>
      <c r="L1254" s="24"/>
      <c r="M1254" s="24"/>
      <c r="N1254" s="12"/>
      <c r="O1254" s="12"/>
      <c r="P1254" s="12"/>
      <c r="Q1254" s="6">
        <f t="shared" si="751"/>
        <v>0</v>
      </c>
      <c r="R1254" s="6"/>
      <c r="S1254" s="6">
        <f t="shared" si="752"/>
        <v>0</v>
      </c>
      <c r="T1254" s="12"/>
      <c r="U1254" s="24"/>
      <c r="V1254" s="24"/>
      <c r="W1254" s="6"/>
      <c r="X1254" s="6"/>
      <c r="Y1254" s="6">
        <f t="shared" si="753"/>
        <v>0</v>
      </c>
      <c r="Z1254" s="12"/>
      <c r="AA1254" s="24"/>
      <c r="AB1254" s="24"/>
    </row>
    <row r="1255" spans="1:28" ht="15" hidden="1" customHeight="1" x14ac:dyDescent="0.25">
      <c r="A1255" s="56"/>
      <c r="B1255" s="52"/>
      <c r="C1255" s="52"/>
      <c r="D1255" s="50"/>
      <c r="E1255" s="12"/>
      <c r="F1255" s="12"/>
      <c r="G1255" s="12"/>
      <c r="H1255" s="6">
        <f t="shared" si="749"/>
        <v>0</v>
      </c>
      <c r="I1255" s="6"/>
      <c r="J1255" s="6">
        <f t="shared" si="750"/>
        <v>0</v>
      </c>
      <c r="K1255" s="12"/>
      <c r="L1255" s="24"/>
      <c r="M1255" s="24"/>
      <c r="N1255" s="12"/>
      <c r="O1255" s="12"/>
      <c r="P1255" s="12"/>
      <c r="Q1255" s="6">
        <f t="shared" si="751"/>
        <v>0</v>
      </c>
      <c r="R1255" s="6"/>
      <c r="S1255" s="6">
        <f t="shared" si="752"/>
        <v>0</v>
      </c>
      <c r="T1255" s="12"/>
      <c r="U1255" s="24"/>
      <c r="V1255" s="24"/>
      <c r="W1255" s="6"/>
      <c r="X1255" s="6"/>
      <c r="Y1255" s="6">
        <f t="shared" si="753"/>
        <v>0</v>
      </c>
      <c r="Z1255" s="12"/>
      <c r="AA1255" s="24"/>
      <c r="AB1255" s="24"/>
    </row>
    <row r="1256" spans="1:28" ht="15" hidden="1" customHeight="1" x14ac:dyDescent="0.25">
      <c r="A1256" s="56"/>
      <c r="B1256" s="54" t="s">
        <v>796</v>
      </c>
      <c r="C1256" s="54"/>
      <c r="D1256" s="54"/>
      <c r="E1256" s="10">
        <f>IF(G1256=0,0,(E1258*G1258+E1260*G1260+E1262*G1262)/G1256)</f>
        <v>0</v>
      </c>
      <c r="F1256" s="10">
        <f>IF(G1256=0,0,(F1258*G1258+F1260*G1260+F1262*G1262)/G1256)</f>
        <v>0</v>
      </c>
      <c r="G1256" s="11">
        <f>G1258+G1260+G1262</f>
        <v>0</v>
      </c>
      <c r="H1256" s="10">
        <f>IF(K1256=0,0,(H1258*K1258+H1260*K1260+H1262*K1262)/K1256)</f>
        <v>0</v>
      </c>
      <c r="I1256" s="10"/>
      <c r="J1256" s="10">
        <f>IF(K1256=0,0,(J1258*K1258+J1260*K1260+J1262*K1262)/K1256)</f>
        <v>0</v>
      </c>
      <c r="K1256" s="11">
        <f>K1258+K1260+K1262</f>
        <v>0</v>
      </c>
      <c r="L1256" s="22"/>
      <c r="M1256" s="22"/>
      <c r="N1256" s="10">
        <f>IF(P1256=0,0,(N1258*P1258+N1260*P1260+N1262*P1262)/P1256)</f>
        <v>0</v>
      </c>
      <c r="O1256" s="10">
        <f>IF(P1256=0,0,(O1258*P1258+O1260*P1260+O1262*P1262)/P1256)</f>
        <v>0</v>
      </c>
      <c r="P1256" s="11">
        <f>P1258+P1260+P1262</f>
        <v>0</v>
      </c>
      <c r="Q1256" s="10">
        <f>IF(T1256=0,0,(Q1258*T1258+Q1260*T1260+Q1262*T1262)/T1256)</f>
        <v>0</v>
      </c>
      <c r="R1256" s="10"/>
      <c r="S1256" s="10">
        <f>IF(T1256=0,0,(S1258*T1258+S1260*T1260+S1262*T1262)/T1256)</f>
        <v>0</v>
      </c>
      <c r="T1256" s="11">
        <f>T1258+T1260+T1262</f>
        <v>0</v>
      </c>
      <c r="U1256" s="22"/>
      <c r="V1256" s="22"/>
      <c r="W1256" s="10"/>
      <c r="X1256" s="10"/>
      <c r="Y1256" s="10">
        <f>IF(Z1256=0,0,(Y1258*Z1258+Y1260*Z1260+Y1262*Z1262)/Z1256)</f>
        <v>0</v>
      </c>
      <c r="Z1256" s="11">
        <f>Z1258+Z1260+Z1262</f>
        <v>0</v>
      </c>
      <c r="AA1256" s="22"/>
      <c r="AB1256" s="22"/>
    </row>
    <row r="1257" spans="1:28" ht="15" hidden="1" customHeight="1" x14ac:dyDescent="0.25">
      <c r="A1257" s="56"/>
      <c r="B1257" s="54"/>
      <c r="C1257" s="54"/>
      <c r="D1257" s="54"/>
      <c r="E1257" s="10">
        <f>IF(G1257=0,0,(E1259*G1259+E1261*G1261+E1263*G1263)/G1257)</f>
        <v>0</v>
      </c>
      <c r="F1257" s="10">
        <f>IF(G1257=0,0,(F1259*G1259+F1261*G1261+F1263*G1263)/G1257)</f>
        <v>0</v>
      </c>
      <c r="G1257" s="11">
        <f>G1259+G1261+G1263</f>
        <v>0</v>
      </c>
      <c r="H1257" s="10">
        <f>IF(K1257=0,0,(H1259*K1259+H1261*K1261+H1263*K1263)/K1257)</f>
        <v>0</v>
      </c>
      <c r="I1257" s="10"/>
      <c r="J1257" s="10">
        <f>IF(K1257=0,0,(J1259*K1259+J1261*K1261+J1263*K1263)/K1257)</f>
        <v>0</v>
      </c>
      <c r="K1257" s="11">
        <f>K1259+K1261+K1263</f>
        <v>0</v>
      </c>
      <c r="L1257" s="22"/>
      <c r="M1257" s="22"/>
      <c r="N1257" s="10">
        <f>IF(P1257=0,0,(N1259*P1259+N1261*P1261+N1263*P1263)/P1257)</f>
        <v>0</v>
      </c>
      <c r="O1257" s="10">
        <f>IF(P1257=0,0,(O1259*P1259+O1261*P1261+O1263*P1263)/P1257)</f>
        <v>0</v>
      </c>
      <c r="P1257" s="11">
        <f>P1259+P1261+P1263</f>
        <v>0</v>
      </c>
      <c r="Q1257" s="10">
        <f>IF(T1257=0,0,(Q1259*T1259+Q1261*T1261+Q1263*T1263)/T1257)</f>
        <v>0</v>
      </c>
      <c r="R1257" s="10"/>
      <c r="S1257" s="10">
        <f>IF(T1257=0,0,(S1259*T1259+S1261*T1261+S1263*T1263)/T1257)</f>
        <v>0</v>
      </c>
      <c r="T1257" s="11">
        <f>T1259+T1261+T1263</f>
        <v>0</v>
      </c>
      <c r="U1257" s="22"/>
      <c r="V1257" s="22"/>
      <c r="W1257" s="10"/>
      <c r="X1257" s="10"/>
      <c r="Y1257" s="10">
        <f>IF(Z1257=0,0,(Y1259*Z1259+Y1261*Z1261+Y1263*Z1263)/Z1257)</f>
        <v>0</v>
      </c>
      <c r="Z1257" s="11">
        <f>Z1259+Z1261+Z1263</f>
        <v>0</v>
      </c>
      <c r="AA1257" s="22"/>
      <c r="AB1257" s="22"/>
    </row>
    <row r="1258" spans="1:28" ht="15" hidden="1" customHeight="1" x14ac:dyDescent="0.25">
      <c r="A1258" s="56"/>
      <c r="B1258" s="52" t="s">
        <v>797</v>
      </c>
      <c r="C1258" s="52" t="s">
        <v>798</v>
      </c>
      <c r="D1258" s="49"/>
      <c r="E1258" s="12"/>
      <c r="F1258" s="12"/>
      <c r="G1258" s="35"/>
      <c r="H1258" s="6">
        <f t="shared" ref="H1258:H1263" si="754">E1258</f>
        <v>0</v>
      </c>
      <c r="I1258" s="6"/>
      <c r="J1258" s="6">
        <f t="shared" ref="J1258:J1263" si="755">F1258</f>
        <v>0</v>
      </c>
      <c r="K1258" s="35"/>
      <c r="L1258" s="23"/>
      <c r="M1258" s="23"/>
      <c r="N1258" s="12"/>
      <c r="O1258" s="12"/>
      <c r="P1258" s="35"/>
      <c r="Q1258" s="6">
        <f t="shared" ref="Q1258:Q1263" si="756">N1258</f>
        <v>0</v>
      </c>
      <c r="R1258" s="6"/>
      <c r="S1258" s="6">
        <f t="shared" ref="S1258:S1263" si="757">O1258</f>
        <v>0</v>
      </c>
      <c r="T1258" s="35"/>
      <c r="U1258" s="23"/>
      <c r="V1258" s="23"/>
      <c r="W1258" s="6"/>
      <c r="X1258" s="6"/>
      <c r="Y1258" s="6">
        <f t="shared" ref="Y1258:Y1263" si="758">T1258</f>
        <v>0</v>
      </c>
      <c r="Z1258" s="35"/>
      <c r="AA1258" s="23"/>
      <c r="AB1258" s="23"/>
    </row>
    <row r="1259" spans="1:28" ht="15" hidden="1" customHeight="1" x14ac:dyDescent="0.25">
      <c r="A1259" s="56"/>
      <c r="B1259" s="52"/>
      <c r="C1259" s="52"/>
      <c r="D1259" s="50"/>
      <c r="E1259" s="12"/>
      <c r="F1259" s="12"/>
      <c r="G1259" s="35"/>
      <c r="H1259" s="6">
        <f t="shared" si="754"/>
        <v>0</v>
      </c>
      <c r="I1259" s="6"/>
      <c r="J1259" s="6">
        <f t="shared" si="755"/>
        <v>0</v>
      </c>
      <c r="K1259" s="35"/>
      <c r="L1259" s="23"/>
      <c r="M1259" s="23"/>
      <c r="N1259" s="12"/>
      <c r="O1259" s="12"/>
      <c r="P1259" s="35"/>
      <c r="Q1259" s="6">
        <f t="shared" si="756"/>
        <v>0</v>
      </c>
      <c r="R1259" s="6"/>
      <c r="S1259" s="6">
        <f t="shared" si="757"/>
        <v>0</v>
      </c>
      <c r="T1259" s="35"/>
      <c r="U1259" s="23"/>
      <c r="V1259" s="23"/>
      <c r="W1259" s="6"/>
      <c r="X1259" s="6"/>
      <c r="Y1259" s="6">
        <f t="shared" si="758"/>
        <v>0</v>
      </c>
      <c r="Z1259" s="35"/>
      <c r="AA1259" s="23"/>
      <c r="AB1259" s="23"/>
    </row>
    <row r="1260" spans="1:28" ht="15" hidden="1" customHeight="1" x14ac:dyDescent="0.25">
      <c r="A1260" s="56"/>
      <c r="B1260" s="52"/>
      <c r="C1260" s="52" t="s">
        <v>799</v>
      </c>
      <c r="D1260" s="49"/>
      <c r="E1260" s="12"/>
      <c r="F1260" s="12"/>
      <c r="G1260" s="35"/>
      <c r="H1260" s="6">
        <f t="shared" si="754"/>
        <v>0</v>
      </c>
      <c r="I1260" s="6"/>
      <c r="J1260" s="6">
        <f t="shared" si="755"/>
        <v>0</v>
      </c>
      <c r="K1260" s="35"/>
      <c r="L1260" s="23"/>
      <c r="M1260" s="23"/>
      <c r="N1260" s="12"/>
      <c r="O1260" s="12"/>
      <c r="P1260" s="35"/>
      <c r="Q1260" s="6">
        <f t="shared" si="756"/>
        <v>0</v>
      </c>
      <c r="R1260" s="6"/>
      <c r="S1260" s="6">
        <f t="shared" si="757"/>
        <v>0</v>
      </c>
      <c r="T1260" s="35"/>
      <c r="U1260" s="23"/>
      <c r="V1260" s="23"/>
      <c r="W1260" s="6"/>
      <c r="X1260" s="6"/>
      <c r="Y1260" s="6">
        <f t="shared" si="758"/>
        <v>0</v>
      </c>
      <c r="Z1260" s="35"/>
      <c r="AA1260" s="23"/>
      <c r="AB1260" s="23"/>
    </row>
    <row r="1261" spans="1:28" ht="15" hidden="1" customHeight="1" x14ac:dyDescent="0.25">
      <c r="A1261" s="56"/>
      <c r="B1261" s="52"/>
      <c r="C1261" s="52"/>
      <c r="D1261" s="50"/>
      <c r="E1261" s="12"/>
      <c r="F1261" s="12"/>
      <c r="G1261" s="35"/>
      <c r="H1261" s="6">
        <f t="shared" si="754"/>
        <v>0</v>
      </c>
      <c r="I1261" s="6"/>
      <c r="J1261" s="6">
        <f t="shared" si="755"/>
        <v>0</v>
      </c>
      <c r="K1261" s="35"/>
      <c r="L1261" s="23"/>
      <c r="M1261" s="23"/>
      <c r="N1261" s="12"/>
      <c r="O1261" s="12"/>
      <c r="P1261" s="35"/>
      <c r="Q1261" s="6">
        <f t="shared" si="756"/>
        <v>0</v>
      </c>
      <c r="R1261" s="6"/>
      <c r="S1261" s="6">
        <f t="shared" si="757"/>
        <v>0</v>
      </c>
      <c r="T1261" s="35"/>
      <c r="U1261" s="23"/>
      <c r="V1261" s="23"/>
      <c r="W1261" s="6"/>
      <c r="X1261" s="6"/>
      <c r="Y1261" s="6">
        <f t="shared" si="758"/>
        <v>0</v>
      </c>
      <c r="Z1261" s="35"/>
      <c r="AA1261" s="23"/>
      <c r="AB1261" s="23"/>
    </row>
    <row r="1262" spans="1:28" ht="15" hidden="1" customHeight="1" x14ac:dyDescent="0.25">
      <c r="A1262" s="56"/>
      <c r="B1262" s="52"/>
      <c r="C1262" s="52" t="s">
        <v>800</v>
      </c>
      <c r="D1262" s="49"/>
      <c r="E1262" s="12"/>
      <c r="F1262" s="12"/>
      <c r="G1262" s="12"/>
      <c r="H1262" s="6">
        <f t="shared" si="754"/>
        <v>0</v>
      </c>
      <c r="I1262" s="6"/>
      <c r="J1262" s="6">
        <f t="shared" si="755"/>
        <v>0</v>
      </c>
      <c r="K1262" s="12"/>
      <c r="L1262" s="24"/>
      <c r="M1262" s="24"/>
      <c r="N1262" s="12"/>
      <c r="O1262" s="12"/>
      <c r="P1262" s="12"/>
      <c r="Q1262" s="6">
        <f t="shared" si="756"/>
        <v>0</v>
      </c>
      <c r="R1262" s="6"/>
      <c r="S1262" s="6">
        <f t="shared" si="757"/>
        <v>0</v>
      </c>
      <c r="T1262" s="12"/>
      <c r="U1262" s="24"/>
      <c r="V1262" s="24"/>
      <c r="W1262" s="6"/>
      <c r="X1262" s="6"/>
      <c r="Y1262" s="6">
        <f t="shared" si="758"/>
        <v>0</v>
      </c>
      <c r="Z1262" s="12"/>
      <c r="AA1262" s="24"/>
      <c r="AB1262" s="24"/>
    </row>
    <row r="1263" spans="1:28" ht="15" hidden="1" customHeight="1" x14ac:dyDescent="0.25">
      <c r="A1263" s="56"/>
      <c r="B1263" s="52"/>
      <c r="C1263" s="52"/>
      <c r="D1263" s="50"/>
      <c r="E1263" s="12"/>
      <c r="F1263" s="12"/>
      <c r="G1263" s="12"/>
      <c r="H1263" s="6">
        <f t="shared" si="754"/>
        <v>0</v>
      </c>
      <c r="I1263" s="6"/>
      <c r="J1263" s="6">
        <f t="shared" si="755"/>
        <v>0</v>
      </c>
      <c r="K1263" s="12"/>
      <c r="L1263" s="24"/>
      <c r="M1263" s="24"/>
      <c r="N1263" s="12"/>
      <c r="O1263" s="12"/>
      <c r="P1263" s="12"/>
      <c r="Q1263" s="6">
        <f t="shared" si="756"/>
        <v>0</v>
      </c>
      <c r="R1263" s="6"/>
      <c r="S1263" s="6">
        <f t="shared" si="757"/>
        <v>0</v>
      </c>
      <c r="T1263" s="12"/>
      <c r="U1263" s="24"/>
      <c r="V1263" s="24"/>
      <c r="W1263" s="6"/>
      <c r="X1263" s="6"/>
      <c r="Y1263" s="6">
        <f t="shared" si="758"/>
        <v>0</v>
      </c>
      <c r="Z1263" s="12"/>
      <c r="AA1263" s="24"/>
      <c r="AB1263" s="24"/>
    </row>
    <row r="1264" spans="1:28" ht="15" hidden="1" customHeight="1" x14ac:dyDescent="0.25">
      <c r="A1264" s="56"/>
      <c r="B1264" s="54" t="s">
        <v>801</v>
      </c>
      <c r="C1264" s="54"/>
      <c r="D1264" s="54"/>
      <c r="E1264" s="10">
        <f>IF(G1264=0,0,(E1266*G1266+E1268*G1268+E1270*G1270)/G1264)</f>
        <v>0</v>
      </c>
      <c r="F1264" s="10">
        <f>IF(G1264=0,0,(F1266*G1266+F1268*G1268+F1270*G1270)/G1264)</f>
        <v>0</v>
      </c>
      <c r="G1264" s="11">
        <f>G1266+G1268+G1270</f>
        <v>0</v>
      </c>
      <c r="H1264" s="10">
        <f>IF(K1264=0,0,(H1266*K1266+H1268*K1268+H1270*K1270)/K1264)</f>
        <v>0</v>
      </c>
      <c r="I1264" s="10"/>
      <c r="J1264" s="10">
        <f>IF(K1264=0,0,(J1266*K1266+J1268*K1268+J1270*K1270)/K1264)</f>
        <v>0</v>
      </c>
      <c r="K1264" s="11">
        <f>K1266+K1268+K1270</f>
        <v>0</v>
      </c>
      <c r="L1264" s="22"/>
      <c r="M1264" s="22"/>
      <c r="N1264" s="10">
        <f>IF(P1264=0,0,(N1266*P1266+N1268*P1268+N1270*P1270)/P1264)</f>
        <v>0</v>
      </c>
      <c r="O1264" s="10">
        <f>IF(P1264=0,0,(O1266*P1266+O1268*P1268+O1270*P1270)/P1264)</f>
        <v>0</v>
      </c>
      <c r="P1264" s="11">
        <f>P1266+P1268+P1270</f>
        <v>0</v>
      </c>
      <c r="Q1264" s="10">
        <f>IF(T1264=0,0,(Q1266*T1266+Q1268*T1268+Q1270*T1270)/T1264)</f>
        <v>0</v>
      </c>
      <c r="R1264" s="10"/>
      <c r="S1264" s="10">
        <f>IF(T1264=0,0,(S1266*T1266+S1268*T1268+S1270*T1270)/T1264)</f>
        <v>0</v>
      </c>
      <c r="T1264" s="11">
        <f>T1266+T1268+T1270</f>
        <v>0</v>
      </c>
      <c r="U1264" s="22"/>
      <c r="V1264" s="22"/>
      <c r="W1264" s="10"/>
      <c r="X1264" s="10"/>
      <c r="Y1264" s="10">
        <f>IF(Z1264=0,0,(Y1266*Z1266+Y1268*Z1268+Y1270*Z1270)/Z1264)</f>
        <v>0</v>
      </c>
      <c r="Z1264" s="11">
        <f>Z1266+Z1268+Z1270</f>
        <v>0</v>
      </c>
      <c r="AA1264" s="22"/>
      <c r="AB1264" s="22"/>
    </row>
    <row r="1265" spans="1:28" ht="15" hidden="1" customHeight="1" x14ac:dyDescent="0.25">
      <c r="A1265" s="56"/>
      <c r="B1265" s="54"/>
      <c r="C1265" s="54"/>
      <c r="D1265" s="54"/>
      <c r="E1265" s="10">
        <f>IF(G1265=0,0,(E1267*G1267+E1269*G1269+E1271*G1271)/G1265)</f>
        <v>0</v>
      </c>
      <c r="F1265" s="10">
        <f>IF(G1265=0,0,(F1267*G1267+F1269*G1269+F1271*G1271)/G1265)</f>
        <v>0</v>
      </c>
      <c r="G1265" s="11">
        <f>G1267+G1269+G1271</f>
        <v>0</v>
      </c>
      <c r="H1265" s="10">
        <f>IF(K1265=0,0,(H1267*K1267+H1269*K1269+H1271*K1271)/K1265)</f>
        <v>0</v>
      </c>
      <c r="I1265" s="10"/>
      <c r="J1265" s="10">
        <f>IF(K1265=0,0,(J1267*K1267+J1269*K1269+J1271*K1271)/K1265)</f>
        <v>0</v>
      </c>
      <c r="K1265" s="11">
        <f>K1267+K1269+K1271</f>
        <v>0</v>
      </c>
      <c r="L1265" s="22"/>
      <c r="M1265" s="22"/>
      <c r="N1265" s="10">
        <f>IF(P1265=0,0,(N1267*P1267+N1269*P1269+N1271*P1271)/P1265)</f>
        <v>0</v>
      </c>
      <c r="O1265" s="10">
        <f>IF(P1265=0,0,(O1267*P1267+O1269*P1269+O1271*P1271)/P1265)</f>
        <v>0</v>
      </c>
      <c r="P1265" s="11">
        <f>P1267+P1269+P1271</f>
        <v>0</v>
      </c>
      <c r="Q1265" s="10">
        <f>IF(T1265=0,0,(Q1267*T1267+Q1269*T1269+Q1271*T1271)/T1265)</f>
        <v>0</v>
      </c>
      <c r="R1265" s="10"/>
      <c r="S1265" s="10">
        <f>IF(T1265=0,0,(S1267*T1267+S1269*T1269+S1271*T1271)/T1265)</f>
        <v>0</v>
      </c>
      <c r="T1265" s="11">
        <f>T1267+T1269+T1271</f>
        <v>0</v>
      </c>
      <c r="U1265" s="22"/>
      <c r="V1265" s="22"/>
      <c r="W1265" s="10"/>
      <c r="X1265" s="10"/>
      <c r="Y1265" s="10">
        <f>IF(Z1265=0,0,(Y1267*Z1267+Y1269*Z1269+Y1271*Z1271)/Z1265)</f>
        <v>0</v>
      </c>
      <c r="Z1265" s="11">
        <f>Z1267+Z1269+Z1271</f>
        <v>0</v>
      </c>
      <c r="AA1265" s="22"/>
      <c r="AB1265" s="22"/>
    </row>
    <row r="1266" spans="1:28" ht="15" hidden="1" customHeight="1" x14ac:dyDescent="0.25">
      <c r="A1266" s="56"/>
      <c r="B1266" s="52" t="s">
        <v>802</v>
      </c>
      <c r="C1266" s="52" t="s">
        <v>803</v>
      </c>
      <c r="D1266" s="49"/>
      <c r="E1266" s="12"/>
      <c r="F1266" s="12"/>
      <c r="G1266" s="35"/>
      <c r="H1266" s="6">
        <f t="shared" ref="H1266:H1271" si="759">E1266</f>
        <v>0</v>
      </c>
      <c r="I1266" s="6"/>
      <c r="J1266" s="6">
        <f t="shared" ref="J1266:J1271" si="760">F1266</f>
        <v>0</v>
      </c>
      <c r="K1266" s="35"/>
      <c r="L1266" s="23"/>
      <c r="M1266" s="23"/>
      <c r="N1266" s="12"/>
      <c r="O1266" s="12"/>
      <c r="P1266" s="35"/>
      <c r="Q1266" s="6">
        <f t="shared" ref="Q1266:Q1271" si="761">N1266</f>
        <v>0</v>
      </c>
      <c r="R1266" s="6"/>
      <c r="S1266" s="6">
        <f t="shared" ref="S1266:S1271" si="762">O1266</f>
        <v>0</v>
      </c>
      <c r="T1266" s="35"/>
      <c r="U1266" s="23"/>
      <c r="V1266" s="23"/>
      <c r="W1266" s="6"/>
      <c r="X1266" s="6"/>
      <c r="Y1266" s="6">
        <f t="shared" ref="Y1266:Y1271" si="763">T1266</f>
        <v>0</v>
      </c>
      <c r="Z1266" s="35"/>
      <c r="AA1266" s="23"/>
      <c r="AB1266" s="23"/>
    </row>
    <row r="1267" spans="1:28" ht="15" hidden="1" customHeight="1" x14ac:dyDescent="0.25">
      <c r="A1267" s="56"/>
      <c r="B1267" s="52"/>
      <c r="C1267" s="52"/>
      <c r="D1267" s="50"/>
      <c r="E1267" s="12"/>
      <c r="F1267" s="12"/>
      <c r="G1267" s="35"/>
      <c r="H1267" s="6">
        <f t="shared" si="759"/>
        <v>0</v>
      </c>
      <c r="I1267" s="6"/>
      <c r="J1267" s="6">
        <f t="shared" si="760"/>
        <v>0</v>
      </c>
      <c r="K1267" s="35"/>
      <c r="L1267" s="23"/>
      <c r="M1267" s="23"/>
      <c r="N1267" s="12"/>
      <c r="O1267" s="12"/>
      <c r="P1267" s="35"/>
      <c r="Q1267" s="6">
        <f t="shared" si="761"/>
        <v>0</v>
      </c>
      <c r="R1267" s="6"/>
      <c r="S1267" s="6">
        <f t="shared" si="762"/>
        <v>0</v>
      </c>
      <c r="T1267" s="35"/>
      <c r="U1267" s="23"/>
      <c r="V1267" s="23"/>
      <c r="W1267" s="6"/>
      <c r="X1267" s="6"/>
      <c r="Y1267" s="6">
        <f t="shared" si="763"/>
        <v>0</v>
      </c>
      <c r="Z1267" s="35"/>
      <c r="AA1267" s="23"/>
      <c r="AB1267" s="23"/>
    </row>
    <row r="1268" spans="1:28" ht="15" hidden="1" customHeight="1" x14ac:dyDescent="0.25">
      <c r="A1268" s="56"/>
      <c r="B1268" s="52"/>
      <c r="C1268" s="52" t="s">
        <v>804</v>
      </c>
      <c r="D1268" s="49"/>
      <c r="E1268" s="12"/>
      <c r="F1268" s="12"/>
      <c r="G1268" s="35"/>
      <c r="H1268" s="6">
        <f t="shared" si="759"/>
        <v>0</v>
      </c>
      <c r="I1268" s="6"/>
      <c r="J1268" s="6">
        <f t="shared" si="760"/>
        <v>0</v>
      </c>
      <c r="K1268" s="35"/>
      <c r="L1268" s="23"/>
      <c r="M1268" s="23"/>
      <c r="N1268" s="12"/>
      <c r="O1268" s="12"/>
      <c r="P1268" s="35"/>
      <c r="Q1268" s="6">
        <f t="shared" si="761"/>
        <v>0</v>
      </c>
      <c r="R1268" s="6"/>
      <c r="S1268" s="6">
        <f t="shared" si="762"/>
        <v>0</v>
      </c>
      <c r="T1268" s="35"/>
      <c r="U1268" s="23"/>
      <c r="V1268" s="23"/>
      <c r="W1268" s="6"/>
      <c r="X1268" s="6"/>
      <c r="Y1268" s="6">
        <f t="shared" si="763"/>
        <v>0</v>
      </c>
      <c r="Z1268" s="35"/>
      <c r="AA1268" s="23"/>
      <c r="AB1268" s="23"/>
    </row>
    <row r="1269" spans="1:28" ht="15" hidden="1" customHeight="1" x14ac:dyDescent="0.25">
      <c r="A1269" s="56"/>
      <c r="B1269" s="52"/>
      <c r="C1269" s="52"/>
      <c r="D1269" s="50"/>
      <c r="E1269" s="12"/>
      <c r="F1269" s="12"/>
      <c r="G1269" s="35"/>
      <c r="H1269" s="6">
        <f t="shared" si="759"/>
        <v>0</v>
      </c>
      <c r="I1269" s="6"/>
      <c r="J1269" s="6">
        <f t="shared" si="760"/>
        <v>0</v>
      </c>
      <c r="K1269" s="35"/>
      <c r="L1269" s="23"/>
      <c r="M1269" s="23"/>
      <c r="N1269" s="12"/>
      <c r="O1269" s="12"/>
      <c r="P1269" s="35"/>
      <c r="Q1269" s="6">
        <f t="shared" si="761"/>
        <v>0</v>
      </c>
      <c r="R1269" s="6"/>
      <c r="S1269" s="6">
        <f t="shared" si="762"/>
        <v>0</v>
      </c>
      <c r="T1269" s="35"/>
      <c r="U1269" s="23"/>
      <c r="V1269" s="23"/>
      <c r="W1269" s="6"/>
      <c r="X1269" s="6"/>
      <c r="Y1269" s="6">
        <f t="shared" si="763"/>
        <v>0</v>
      </c>
      <c r="Z1269" s="35"/>
      <c r="AA1269" s="23"/>
      <c r="AB1269" s="23"/>
    </row>
    <row r="1270" spans="1:28" ht="15" hidden="1" customHeight="1" x14ac:dyDescent="0.25">
      <c r="A1270" s="56"/>
      <c r="B1270" s="52"/>
      <c r="C1270" s="52" t="s">
        <v>805</v>
      </c>
      <c r="D1270" s="49"/>
      <c r="E1270" s="12"/>
      <c r="F1270" s="12"/>
      <c r="G1270" s="12"/>
      <c r="H1270" s="6">
        <f t="shared" si="759"/>
        <v>0</v>
      </c>
      <c r="I1270" s="6"/>
      <c r="J1270" s="6">
        <f t="shared" si="760"/>
        <v>0</v>
      </c>
      <c r="K1270" s="12"/>
      <c r="L1270" s="24"/>
      <c r="M1270" s="24"/>
      <c r="N1270" s="12"/>
      <c r="O1270" s="12"/>
      <c r="P1270" s="12"/>
      <c r="Q1270" s="6">
        <f t="shared" si="761"/>
        <v>0</v>
      </c>
      <c r="R1270" s="6"/>
      <c r="S1270" s="6">
        <f t="shared" si="762"/>
        <v>0</v>
      </c>
      <c r="T1270" s="12"/>
      <c r="U1270" s="24"/>
      <c r="V1270" s="24"/>
      <c r="W1270" s="6"/>
      <c r="X1270" s="6"/>
      <c r="Y1270" s="6">
        <f t="shared" si="763"/>
        <v>0</v>
      </c>
      <c r="Z1270" s="12"/>
      <c r="AA1270" s="24"/>
      <c r="AB1270" s="24"/>
    </row>
    <row r="1271" spans="1:28" ht="15" hidden="1" customHeight="1" x14ac:dyDescent="0.25">
      <c r="A1271" s="56"/>
      <c r="B1271" s="52"/>
      <c r="C1271" s="52"/>
      <c r="D1271" s="50"/>
      <c r="E1271" s="12"/>
      <c r="F1271" s="12"/>
      <c r="G1271" s="12"/>
      <c r="H1271" s="6">
        <f t="shared" si="759"/>
        <v>0</v>
      </c>
      <c r="I1271" s="6"/>
      <c r="J1271" s="6">
        <f t="shared" si="760"/>
        <v>0</v>
      </c>
      <c r="K1271" s="12"/>
      <c r="L1271" s="24"/>
      <c r="M1271" s="24"/>
      <c r="N1271" s="12"/>
      <c r="O1271" s="12"/>
      <c r="P1271" s="12"/>
      <c r="Q1271" s="6">
        <f t="shared" si="761"/>
        <v>0</v>
      </c>
      <c r="R1271" s="6"/>
      <c r="S1271" s="6">
        <f t="shared" si="762"/>
        <v>0</v>
      </c>
      <c r="T1271" s="12"/>
      <c r="U1271" s="24"/>
      <c r="V1271" s="24"/>
      <c r="W1271" s="6"/>
      <c r="X1271" s="6"/>
      <c r="Y1271" s="6">
        <f t="shared" si="763"/>
        <v>0</v>
      </c>
      <c r="Z1271" s="12"/>
      <c r="AA1271" s="24"/>
      <c r="AB1271" s="24"/>
    </row>
    <row r="1272" spans="1:28" ht="15" hidden="1" customHeight="1" x14ac:dyDescent="0.25">
      <c r="A1272" s="56"/>
      <c r="B1272" s="54" t="s">
        <v>806</v>
      </c>
      <c r="C1272" s="54"/>
      <c r="D1272" s="54"/>
      <c r="E1272" s="10">
        <f>IF(G1272=0,0,(E1274*G1274+E1276*G1276+E1278*G1278)/G1272)</f>
        <v>0</v>
      </c>
      <c r="F1272" s="10">
        <f>IF(G1272=0,0,(F1274*G1274+F1276*G1276+F1278*G1278)/G1272)</f>
        <v>0</v>
      </c>
      <c r="G1272" s="11">
        <f>G1274+G1276+G1278</f>
        <v>0</v>
      </c>
      <c r="H1272" s="10">
        <f>IF(K1272=0,0,(H1274*K1274+H1276*K1276+H1278*K1278)/K1272)</f>
        <v>0</v>
      </c>
      <c r="I1272" s="10"/>
      <c r="J1272" s="10">
        <f>IF(K1272=0,0,(J1274*K1274+J1276*K1276+J1278*K1278)/K1272)</f>
        <v>0</v>
      </c>
      <c r="K1272" s="11">
        <f>K1274+K1276+K1278</f>
        <v>0</v>
      </c>
      <c r="L1272" s="22"/>
      <c r="M1272" s="22"/>
      <c r="N1272" s="10">
        <f>IF(P1272=0,0,(N1274*P1274+N1276*P1276+N1278*P1278)/P1272)</f>
        <v>0</v>
      </c>
      <c r="O1272" s="10">
        <f>IF(P1272=0,0,(O1274*P1274+O1276*P1276+O1278*P1278)/P1272)</f>
        <v>0</v>
      </c>
      <c r="P1272" s="11">
        <f>P1274+P1276+P1278</f>
        <v>0</v>
      </c>
      <c r="Q1272" s="10">
        <f>IF(T1272=0,0,(Q1274*T1274+Q1276*T1276+Q1278*T1278)/T1272)</f>
        <v>0</v>
      </c>
      <c r="R1272" s="10"/>
      <c r="S1272" s="10">
        <f>IF(T1272=0,0,(S1274*T1274+S1276*T1276+S1278*T1278)/T1272)</f>
        <v>0</v>
      </c>
      <c r="T1272" s="11">
        <f>T1274+T1276+T1278</f>
        <v>0</v>
      </c>
      <c r="U1272" s="22"/>
      <c r="V1272" s="22"/>
      <c r="W1272" s="10"/>
      <c r="X1272" s="10"/>
      <c r="Y1272" s="10">
        <f>IF(Z1272=0,0,(Y1274*Z1274+Y1276*Z1276+Y1278*Z1278)/Z1272)</f>
        <v>0</v>
      </c>
      <c r="Z1272" s="11">
        <f>Z1274+Z1276+Z1278</f>
        <v>0</v>
      </c>
      <c r="AA1272" s="22"/>
      <c r="AB1272" s="22"/>
    </row>
    <row r="1273" spans="1:28" ht="15" hidden="1" customHeight="1" x14ac:dyDescent="0.25">
      <c r="A1273" s="56"/>
      <c r="B1273" s="54"/>
      <c r="C1273" s="54"/>
      <c r="D1273" s="54"/>
      <c r="E1273" s="10">
        <f>IF(G1273=0,0,(E1275*G1275+E1277*G1277+E1279*G1279)/G1273)</f>
        <v>0</v>
      </c>
      <c r="F1273" s="10">
        <f>IF(G1273=0,0,(F1275*G1275+F1277*G1277+F1279*G1279)/G1273)</f>
        <v>0</v>
      </c>
      <c r="G1273" s="11">
        <f>G1275+G1277+G1279</f>
        <v>0</v>
      </c>
      <c r="H1273" s="10">
        <f>IF(K1273=0,0,(H1275*K1275+H1277*K1277+H1279*K1279)/K1273)</f>
        <v>0</v>
      </c>
      <c r="I1273" s="10"/>
      <c r="J1273" s="10">
        <f>IF(K1273=0,0,(J1275*K1275+J1277*K1277+J1279*K1279)/K1273)</f>
        <v>0</v>
      </c>
      <c r="K1273" s="11">
        <f>K1275+K1277+K1279</f>
        <v>0</v>
      </c>
      <c r="L1273" s="22"/>
      <c r="M1273" s="22"/>
      <c r="N1273" s="10">
        <f>IF(P1273=0,0,(N1275*P1275+N1277*P1277+N1279*P1279)/P1273)</f>
        <v>0</v>
      </c>
      <c r="O1273" s="10">
        <f>IF(P1273=0,0,(O1275*P1275+O1277*P1277+O1279*P1279)/P1273)</f>
        <v>0</v>
      </c>
      <c r="P1273" s="11">
        <f>P1275+P1277+P1279</f>
        <v>0</v>
      </c>
      <c r="Q1273" s="10">
        <f>IF(T1273=0,0,(Q1275*T1275+Q1277*T1277+Q1279*T1279)/T1273)</f>
        <v>0</v>
      </c>
      <c r="R1273" s="10"/>
      <c r="S1273" s="10">
        <f>IF(T1273=0,0,(S1275*T1275+S1277*T1277+S1279*T1279)/T1273)</f>
        <v>0</v>
      </c>
      <c r="T1273" s="11">
        <f>T1275+T1277+T1279</f>
        <v>0</v>
      </c>
      <c r="U1273" s="22"/>
      <c r="V1273" s="22"/>
      <c r="W1273" s="10"/>
      <c r="X1273" s="10"/>
      <c r="Y1273" s="10">
        <f>IF(Z1273=0,0,(Y1275*Z1275+Y1277*Z1277+Y1279*Z1279)/Z1273)</f>
        <v>0</v>
      </c>
      <c r="Z1273" s="11">
        <f>Z1275+Z1277+Z1279</f>
        <v>0</v>
      </c>
      <c r="AA1273" s="22"/>
      <c r="AB1273" s="22"/>
    </row>
    <row r="1274" spans="1:28" ht="15" hidden="1" customHeight="1" x14ac:dyDescent="0.25">
      <c r="A1274" s="56"/>
      <c r="B1274" s="52" t="s">
        <v>807</v>
      </c>
      <c r="C1274" s="52" t="s">
        <v>808</v>
      </c>
      <c r="D1274" s="49"/>
      <c r="E1274" s="12"/>
      <c r="F1274" s="12"/>
      <c r="G1274" s="35"/>
      <c r="H1274" s="6">
        <f t="shared" ref="H1274:H1279" si="764">E1274</f>
        <v>0</v>
      </c>
      <c r="I1274" s="6"/>
      <c r="J1274" s="6">
        <f t="shared" ref="J1274:J1279" si="765">F1274</f>
        <v>0</v>
      </c>
      <c r="K1274" s="35"/>
      <c r="L1274" s="23"/>
      <c r="M1274" s="23"/>
      <c r="N1274" s="12"/>
      <c r="O1274" s="12"/>
      <c r="P1274" s="35"/>
      <c r="Q1274" s="6">
        <f t="shared" ref="Q1274:Q1279" si="766">N1274</f>
        <v>0</v>
      </c>
      <c r="R1274" s="6"/>
      <c r="S1274" s="6">
        <f t="shared" ref="S1274:S1279" si="767">O1274</f>
        <v>0</v>
      </c>
      <c r="T1274" s="35"/>
      <c r="U1274" s="23"/>
      <c r="V1274" s="23"/>
      <c r="W1274" s="6"/>
      <c r="X1274" s="6"/>
      <c r="Y1274" s="6">
        <f t="shared" ref="Y1274:Y1279" si="768">T1274</f>
        <v>0</v>
      </c>
      <c r="Z1274" s="35"/>
      <c r="AA1274" s="23"/>
      <c r="AB1274" s="23"/>
    </row>
    <row r="1275" spans="1:28" ht="15" hidden="1" customHeight="1" x14ac:dyDescent="0.25">
      <c r="A1275" s="56"/>
      <c r="B1275" s="52"/>
      <c r="C1275" s="52"/>
      <c r="D1275" s="50"/>
      <c r="E1275" s="12"/>
      <c r="F1275" s="12"/>
      <c r="G1275" s="35"/>
      <c r="H1275" s="6">
        <f t="shared" si="764"/>
        <v>0</v>
      </c>
      <c r="I1275" s="6"/>
      <c r="J1275" s="6">
        <f t="shared" si="765"/>
        <v>0</v>
      </c>
      <c r="K1275" s="35"/>
      <c r="L1275" s="23"/>
      <c r="M1275" s="23"/>
      <c r="N1275" s="12"/>
      <c r="O1275" s="12"/>
      <c r="P1275" s="35"/>
      <c r="Q1275" s="6">
        <f t="shared" si="766"/>
        <v>0</v>
      </c>
      <c r="R1275" s="6"/>
      <c r="S1275" s="6">
        <f t="shared" si="767"/>
        <v>0</v>
      </c>
      <c r="T1275" s="35"/>
      <c r="U1275" s="23"/>
      <c r="V1275" s="23"/>
      <c r="W1275" s="6"/>
      <c r="X1275" s="6"/>
      <c r="Y1275" s="6">
        <f t="shared" si="768"/>
        <v>0</v>
      </c>
      <c r="Z1275" s="35"/>
      <c r="AA1275" s="23"/>
      <c r="AB1275" s="23"/>
    </row>
    <row r="1276" spans="1:28" ht="15" hidden="1" customHeight="1" x14ac:dyDescent="0.25">
      <c r="A1276" s="56"/>
      <c r="B1276" s="52"/>
      <c r="C1276" s="52" t="s">
        <v>809</v>
      </c>
      <c r="D1276" s="49"/>
      <c r="E1276" s="12"/>
      <c r="F1276" s="12"/>
      <c r="G1276" s="35"/>
      <c r="H1276" s="6">
        <f t="shared" si="764"/>
        <v>0</v>
      </c>
      <c r="I1276" s="6"/>
      <c r="J1276" s="6">
        <f t="shared" si="765"/>
        <v>0</v>
      </c>
      <c r="K1276" s="35"/>
      <c r="L1276" s="23"/>
      <c r="M1276" s="23"/>
      <c r="N1276" s="12"/>
      <c r="O1276" s="12"/>
      <c r="P1276" s="35"/>
      <c r="Q1276" s="6">
        <f t="shared" si="766"/>
        <v>0</v>
      </c>
      <c r="R1276" s="6"/>
      <c r="S1276" s="6">
        <f t="shared" si="767"/>
        <v>0</v>
      </c>
      <c r="T1276" s="35"/>
      <c r="U1276" s="23"/>
      <c r="V1276" s="23"/>
      <c r="W1276" s="6"/>
      <c r="X1276" s="6"/>
      <c r="Y1276" s="6">
        <f t="shared" si="768"/>
        <v>0</v>
      </c>
      <c r="Z1276" s="35"/>
      <c r="AA1276" s="23"/>
      <c r="AB1276" s="23"/>
    </row>
    <row r="1277" spans="1:28" ht="15" hidden="1" customHeight="1" x14ac:dyDescent="0.25">
      <c r="A1277" s="56"/>
      <c r="B1277" s="52"/>
      <c r="C1277" s="52"/>
      <c r="D1277" s="50"/>
      <c r="E1277" s="12"/>
      <c r="F1277" s="12"/>
      <c r="G1277" s="35"/>
      <c r="H1277" s="6">
        <f t="shared" si="764"/>
        <v>0</v>
      </c>
      <c r="I1277" s="6"/>
      <c r="J1277" s="6">
        <f t="shared" si="765"/>
        <v>0</v>
      </c>
      <c r="K1277" s="35"/>
      <c r="L1277" s="23"/>
      <c r="M1277" s="23"/>
      <c r="N1277" s="12"/>
      <c r="O1277" s="12"/>
      <c r="P1277" s="35"/>
      <c r="Q1277" s="6">
        <f t="shared" si="766"/>
        <v>0</v>
      </c>
      <c r="R1277" s="6"/>
      <c r="S1277" s="6">
        <f t="shared" si="767"/>
        <v>0</v>
      </c>
      <c r="T1277" s="35"/>
      <c r="U1277" s="23"/>
      <c r="V1277" s="23"/>
      <c r="W1277" s="6"/>
      <c r="X1277" s="6"/>
      <c r="Y1277" s="6">
        <f t="shared" si="768"/>
        <v>0</v>
      </c>
      <c r="Z1277" s="35"/>
      <c r="AA1277" s="23"/>
      <c r="AB1277" s="23"/>
    </row>
    <row r="1278" spans="1:28" ht="15" hidden="1" customHeight="1" x14ac:dyDescent="0.25">
      <c r="A1278" s="56"/>
      <c r="B1278" s="52"/>
      <c r="C1278" s="52" t="s">
        <v>810</v>
      </c>
      <c r="D1278" s="49"/>
      <c r="E1278" s="12"/>
      <c r="F1278" s="12"/>
      <c r="G1278" s="12"/>
      <c r="H1278" s="6">
        <f t="shared" si="764"/>
        <v>0</v>
      </c>
      <c r="I1278" s="6"/>
      <c r="J1278" s="6">
        <f t="shared" si="765"/>
        <v>0</v>
      </c>
      <c r="K1278" s="12"/>
      <c r="L1278" s="24"/>
      <c r="M1278" s="24"/>
      <c r="N1278" s="12"/>
      <c r="O1278" s="12"/>
      <c r="P1278" s="12"/>
      <c r="Q1278" s="6">
        <f t="shared" si="766"/>
        <v>0</v>
      </c>
      <c r="R1278" s="6"/>
      <c r="S1278" s="6">
        <f t="shared" si="767"/>
        <v>0</v>
      </c>
      <c r="T1278" s="12"/>
      <c r="U1278" s="24"/>
      <c r="V1278" s="24"/>
      <c r="W1278" s="6"/>
      <c r="X1278" s="6"/>
      <c r="Y1278" s="6">
        <f t="shared" si="768"/>
        <v>0</v>
      </c>
      <c r="Z1278" s="12"/>
      <c r="AA1278" s="24"/>
      <c r="AB1278" s="24"/>
    </row>
    <row r="1279" spans="1:28" ht="15" hidden="1" customHeight="1" x14ac:dyDescent="0.25">
      <c r="A1279" s="56"/>
      <c r="B1279" s="52"/>
      <c r="C1279" s="52"/>
      <c r="D1279" s="50"/>
      <c r="E1279" s="12"/>
      <c r="F1279" s="12"/>
      <c r="G1279" s="12"/>
      <c r="H1279" s="6">
        <f t="shared" si="764"/>
        <v>0</v>
      </c>
      <c r="I1279" s="6"/>
      <c r="J1279" s="6">
        <f t="shared" si="765"/>
        <v>0</v>
      </c>
      <c r="K1279" s="12"/>
      <c r="L1279" s="24"/>
      <c r="M1279" s="24"/>
      <c r="N1279" s="12"/>
      <c r="O1279" s="12"/>
      <c r="P1279" s="12"/>
      <c r="Q1279" s="6">
        <f t="shared" si="766"/>
        <v>0</v>
      </c>
      <c r="R1279" s="6"/>
      <c r="S1279" s="6">
        <f t="shared" si="767"/>
        <v>0</v>
      </c>
      <c r="T1279" s="12"/>
      <c r="U1279" s="24"/>
      <c r="V1279" s="24"/>
      <c r="W1279" s="6"/>
      <c r="X1279" s="6"/>
      <c r="Y1279" s="6">
        <f t="shared" si="768"/>
        <v>0</v>
      </c>
      <c r="Z1279" s="12"/>
      <c r="AA1279" s="24"/>
      <c r="AB1279" s="24"/>
    </row>
    <row r="1280" spans="1:28" ht="15" hidden="1" customHeight="1" x14ac:dyDescent="0.25">
      <c r="A1280" s="56"/>
      <c r="B1280" s="54" t="s">
        <v>811</v>
      </c>
      <c r="C1280" s="54"/>
      <c r="D1280" s="54"/>
      <c r="E1280" s="10">
        <f>IF(G1280=0,0,(E1282*G1282+E1284*G1284+E1286*G1286)/G1280)</f>
        <v>0</v>
      </c>
      <c r="F1280" s="10">
        <f>IF(G1280=0,0,(F1282*G1282+F1284*G1284+F1286*G1286)/G1280)</f>
        <v>0</v>
      </c>
      <c r="G1280" s="11">
        <f>G1282+G1284+G1286</f>
        <v>0</v>
      </c>
      <c r="H1280" s="10">
        <f>IF(K1280=0,0,(H1282*K1282+H1284*K1284+H1286*K1286)/K1280)</f>
        <v>0</v>
      </c>
      <c r="I1280" s="10"/>
      <c r="J1280" s="10">
        <f>IF(K1280=0,0,(J1282*K1282+J1284*K1284+J1286*K1286)/K1280)</f>
        <v>0</v>
      </c>
      <c r="K1280" s="11">
        <f>K1282+K1284+K1286</f>
        <v>0</v>
      </c>
      <c r="L1280" s="22"/>
      <c r="M1280" s="22"/>
      <c r="N1280" s="10">
        <f>IF(P1280=0,0,(N1282*P1282+N1284*P1284+N1286*P1286)/P1280)</f>
        <v>0</v>
      </c>
      <c r="O1280" s="10">
        <f>IF(P1280=0,0,(O1282*P1282+O1284*P1284+O1286*P1286)/P1280)</f>
        <v>0</v>
      </c>
      <c r="P1280" s="11">
        <f>P1282+P1284+P1286</f>
        <v>0</v>
      </c>
      <c r="Q1280" s="10">
        <f>IF(T1280=0,0,(Q1282*T1282+Q1284*T1284+Q1286*T1286)/T1280)</f>
        <v>0</v>
      </c>
      <c r="R1280" s="10"/>
      <c r="S1280" s="10">
        <f>IF(T1280=0,0,(S1282*T1282+S1284*T1284+S1286*T1286)/T1280)</f>
        <v>0</v>
      </c>
      <c r="T1280" s="11">
        <f>T1282+T1284+T1286</f>
        <v>0</v>
      </c>
      <c r="U1280" s="22"/>
      <c r="V1280" s="22"/>
      <c r="W1280" s="10"/>
      <c r="X1280" s="10"/>
      <c r="Y1280" s="10">
        <f>IF(Z1280=0,0,(Y1282*Z1282+Y1284*Z1284+Y1286*Z1286)/Z1280)</f>
        <v>0</v>
      </c>
      <c r="Z1280" s="11">
        <f>Z1282+Z1284+Z1286</f>
        <v>0</v>
      </c>
      <c r="AA1280" s="22"/>
      <c r="AB1280" s="22"/>
    </row>
    <row r="1281" spans="1:28" ht="15" hidden="1" customHeight="1" x14ac:dyDescent="0.25">
      <c r="A1281" s="56"/>
      <c r="B1281" s="54"/>
      <c r="C1281" s="54"/>
      <c r="D1281" s="54"/>
      <c r="E1281" s="10">
        <f>IF(G1281=0,0,(E1283*G1283+E1285*G1285+E1287*G1287)/G1281)</f>
        <v>0</v>
      </c>
      <c r="F1281" s="10">
        <f>IF(G1281=0,0,(F1283*G1283+F1285*G1285+F1287*G1287)/G1281)</f>
        <v>0</v>
      </c>
      <c r="G1281" s="11">
        <f>G1283+G1285+G1287</f>
        <v>0</v>
      </c>
      <c r="H1281" s="10">
        <f>IF(K1281=0,0,(H1283*K1283+H1285*K1285+H1287*K1287)/K1281)</f>
        <v>0</v>
      </c>
      <c r="I1281" s="10"/>
      <c r="J1281" s="10">
        <f>IF(K1281=0,0,(J1283*K1283+J1285*K1285+J1287*K1287)/K1281)</f>
        <v>0</v>
      </c>
      <c r="K1281" s="11">
        <f>K1283+K1285+K1287</f>
        <v>0</v>
      </c>
      <c r="L1281" s="22"/>
      <c r="M1281" s="22"/>
      <c r="N1281" s="10">
        <f>IF(P1281=0,0,(N1283*P1283+N1285*P1285+N1287*P1287)/P1281)</f>
        <v>0</v>
      </c>
      <c r="O1281" s="10">
        <f>IF(P1281=0,0,(O1283*P1283+O1285*P1285+O1287*P1287)/P1281)</f>
        <v>0</v>
      </c>
      <c r="P1281" s="11">
        <f>P1283+P1285+P1287</f>
        <v>0</v>
      </c>
      <c r="Q1281" s="10">
        <f>IF(T1281=0,0,(Q1283*T1283+Q1285*T1285+Q1287*T1287)/T1281)</f>
        <v>0</v>
      </c>
      <c r="R1281" s="10"/>
      <c r="S1281" s="10">
        <f>IF(T1281=0,0,(S1283*T1283+S1285*T1285+S1287*T1287)/T1281)</f>
        <v>0</v>
      </c>
      <c r="T1281" s="11">
        <f>T1283+T1285+T1287</f>
        <v>0</v>
      </c>
      <c r="U1281" s="22"/>
      <c r="V1281" s="22"/>
      <c r="W1281" s="10"/>
      <c r="X1281" s="10"/>
      <c r="Y1281" s="10">
        <f>IF(Z1281=0,0,(Y1283*Z1283+Y1285*Z1285+Y1287*Z1287)/Z1281)</f>
        <v>0</v>
      </c>
      <c r="Z1281" s="11">
        <f>Z1283+Z1285+Z1287</f>
        <v>0</v>
      </c>
      <c r="AA1281" s="22"/>
      <c r="AB1281" s="22"/>
    </row>
    <row r="1282" spans="1:28" ht="15" hidden="1" customHeight="1" x14ac:dyDescent="0.25">
      <c r="A1282" s="56"/>
      <c r="B1282" s="52" t="s">
        <v>812</v>
      </c>
      <c r="C1282" s="52" t="s">
        <v>813</v>
      </c>
      <c r="D1282" s="49"/>
      <c r="E1282" s="12"/>
      <c r="F1282" s="12"/>
      <c r="G1282" s="35"/>
      <c r="H1282" s="6">
        <f t="shared" ref="H1282:H1287" si="769">E1282</f>
        <v>0</v>
      </c>
      <c r="I1282" s="6"/>
      <c r="J1282" s="6">
        <f t="shared" ref="J1282:J1287" si="770">F1282</f>
        <v>0</v>
      </c>
      <c r="K1282" s="35"/>
      <c r="L1282" s="23"/>
      <c r="M1282" s="23"/>
      <c r="N1282" s="12"/>
      <c r="O1282" s="12"/>
      <c r="P1282" s="35"/>
      <c r="Q1282" s="6">
        <f t="shared" ref="Q1282:Q1287" si="771">N1282</f>
        <v>0</v>
      </c>
      <c r="R1282" s="6"/>
      <c r="S1282" s="6">
        <f t="shared" ref="S1282:S1287" si="772">O1282</f>
        <v>0</v>
      </c>
      <c r="T1282" s="35"/>
      <c r="U1282" s="23"/>
      <c r="V1282" s="23"/>
      <c r="W1282" s="6"/>
      <c r="X1282" s="6"/>
      <c r="Y1282" s="6">
        <f t="shared" ref="Y1282:Y1287" si="773">T1282</f>
        <v>0</v>
      </c>
      <c r="Z1282" s="35"/>
      <c r="AA1282" s="23"/>
      <c r="AB1282" s="23"/>
    </row>
    <row r="1283" spans="1:28" ht="15" hidden="1" customHeight="1" x14ac:dyDescent="0.25">
      <c r="A1283" s="56"/>
      <c r="B1283" s="52"/>
      <c r="C1283" s="52"/>
      <c r="D1283" s="50"/>
      <c r="E1283" s="12"/>
      <c r="F1283" s="12"/>
      <c r="G1283" s="35"/>
      <c r="H1283" s="6">
        <f t="shared" si="769"/>
        <v>0</v>
      </c>
      <c r="I1283" s="6"/>
      <c r="J1283" s="6">
        <f t="shared" si="770"/>
        <v>0</v>
      </c>
      <c r="K1283" s="35"/>
      <c r="L1283" s="23"/>
      <c r="M1283" s="23"/>
      <c r="N1283" s="12"/>
      <c r="O1283" s="12"/>
      <c r="P1283" s="35"/>
      <c r="Q1283" s="6">
        <f t="shared" si="771"/>
        <v>0</v>
      </c>
      <c r="R1283" s="6"/>
      <c r="S1283" s="6">
        <f t="shared" si="772"/>
        <v>0</v>
      </c>
      <c r="T1283" s="35"/>
      <c r="U1283" s="23"/>
      <c r="V1283" s="23"/>
      <c r="W1283" s="6"/>
      <c r="X1283" s="6"/>
      <c r="Y1283" s="6">
        <f t="shared" si="773"/>
        <v>0</v>
      </c>
      <c r="Z1283" s="35"/>
      <c r="AA1283" s="23"/>
      <c r="AB1283" s="23"/>
    </row>
    <row r="1284" spans="1:28" ht="15" hidden="1" customHeight="1" x14ac:dyDescent="0.25">
      <c r="A1284" s="56"/>
      <c r="B1284" s="52"/>
      <c r="C1284" s="52" t="s">
        <v>814</v>
      </c>
      <c r="D1284" s="49"/>
      <c r="E1284" s="12"/>
      <c r="F1284" s="12"/>
      <c r="G1284" s="35"/>
      <c r="H1284" s="6">
        <f t="shared" si="769"/>
        <v>0</v>
      </c>
      <c r="I1284" s="6"/>
      <c r="J1284" s="6">
        <f t="shared" si="770"/>
        <v>0</v>
      </c>
      <c r="K1284" s="35"/>
      <c r="L1284" s="23"/>
      <c r="M1284" s="23"/>
      <c r="N1284" s="12"/>
      <c r="O1284" s="12"/>
      <c r="P1284" s="35"/>
      <c r="Q1284" s="6">
        <f t="shared" si="771"/>
        <v>0</v>
      </c>
      <c r="R1284" s="6"/>
      <c r="S1284" s="6">
        <f t="shared" si="772"/>
        <v>0</v>
      </c>
      <c r="T1284" s="35"/>
      <c r="U1284" s="23"/>
      <c r="V1284" s="23"/>
      <c r="W1284" s="6"/>
      <c r="X1284" s="6"/>
      <c r="Y1284" s="6">
        <f t="shared" si="773"/>
        <v>0</v>
      </c>
      <c r="Z1284" s="35"/>
      <c r="AA1284" s="23"/>
      <c r="AB1284" s="23"/>
    </row>
    <row r="1285" spans="1:28" ht="15" hidden="1" customHeight="1" x14ac:dyDescent="0.25">
      <c r="A1285" s="56"/>
      <c r="B1285" s="52"/>
      <c r="C1285" s="52"/>
      <c r="D1285" s="50"/>
      <c r="E1285" s="12"/>
      <c r="F1285" s="12"/>
      <c r="G1285" s="35"/>
      <c r="H1285" s="6">
        <f t="shared" si="769"/>
        <v>0</v>
      </c>
      <c r="I1285" s="6"/>
      <c r="J1285" s="6">
        <f t="shared" si="770"/>
        <v>0</v>
      </c>
      <c r="K1285" s="35"/>
      <c r="L1285" s="23"/>
      <c r="M1285" s="23"/>
      <c r="N1285" s="12"/>
      <c r="O1285" s="12"/>
      <c r="P1285" s="35"/>
      <c r="Q1285" s="6">
        <f t="shared" si="771"/>
        <v>0</v>
      </c>
      <c r="R1285" s="6"/>
      <c r="S1285" s="6">
        <f t="shared" si="772"/>
        <v>0</v>
      </c>
      <c r="T1285" s="35"/>
      <c r="U1285" s="23"/>
      <c r="V1285" s="23"/>
      <c r="W1285" s="6"/>
      <c r="X1285" s="6"/>
      <c r="Y1285" s="6">
        <f t="shared" si="773"/>
        <v>0</v>
      </c>
      <c r="Z1285" s="35"/>
      <c r="AA1285" s="23"/>
      <c r="AB1285" s="23"/>
    </row>
    <row r="1286" spans="1:28" ht="15" hidden="1" customHeight="1" x14ac:dyDescent="0.25">
      <c r="A1286" s="56"/>
      <c r="B1286" s="52"/>
      <c r="C1286" s="52" t="s">
        <v>815</v>
      </c>
      <c r="D1286" s="49"/>
      <c r="E1286" s="12"/>
      <c r="F1286" s="12"/>
      <c r="G1286" s="12"/>
      <c r="H1286" s="6">
        <f t="shared" si="769"/>
        <v>0</v>
      </c>
      <c r="I1286" s="6"/>
      <c r="J1286" s="6">
        <f t="shared" si="770"/>
        <v>0</v>
      </c>
      <c r="K1286" s="12"/>
      <c r="L1286" s="24"/>
      <c r="M1286" s="24"/>
      <c r="N1286" s="12"/>
      <c r="O1286" s="12"/>
      <c r="P1286" s="12"/>
      <c r="Q1286" s="6">
        <f t="shared" si="771"/>
        <v>0</v>
      </c>
      <c r="R1286" s="6"/>
      <c r="S1286" s="6">
        <f t="shared" si="772"/>
        <v>0</v>
      </c>
      <c r="T1286" s="12"/>
      <c r="U1286" s="24"/>
      <c r="V1286" s="24"/>
      <c r="W1286" s="6"/>
      <c r="X1286" s="6"/>
      <c r="Y1286" s="6">
        <f t="shared" si="773"/>
        <v>0</v>
      </c>
      <c r="Z1286" s="12"/>
      <c r="AA1286" s="24"/>
      <c r="AB1286" s="24"/>
    </row>
    <row r="1287" spans="1:28" ht="15" hidden="1" customHeight="1" x14ac:dyDescent="0.25">
      <c r="A1287" s="56"/>
      <c r="B1287" s="52"/>
      <c r="C1287" s="52"/>
      <c r="D1287" s="50"/>
      <c r="E1287" s="12"/>
      <c r="F1287" s="12"/>
      <c r="G1287" s="12"/>
      <c r="H1287" s="6">
        <f t="shared" si="769"/>
        <v>0</v>
      </c>
      <c r="I1287" s="6"/>
      <c r="J1287" s="6">
        <f t="shared" si="770"/>
        <v>0</v>
      </c>
      <c r="K1287" s="12"/>
      <c r="L1287" s="24"/>
      <c r="M1287" s="24"/>
      <c r="N1287" s="12"/>
      <c r="O1287" s="12"/>
      <c r="P1287" s="12"/>
      <c r="Q1287" s="6">
        <f t="shared" si="771"/>
        <v>0</v>
      </c>
      <c r="R1287" s="6"/>
      <c r="S1287" s="6">
        <f t="shared" si="772"/>
        <v>0</v>
      </c>
      <c r="T1287" s="12"/>
      <c r="U1287" s="24"/>
      <c r="V1287" s="24"/>
      <c r="W1287" s="6"/>
      <c r="X1287" s="6"/>
      <c r="Y1287" s="6">
        <f t="shared" si="773"/>
        <v>0</v>
      </c>
      <c r="Z1287" s="12"/>
      <c r="AA1287" s="24"/>
      <c r="AB1287" s="24"/>
    </row>
    <row r="1288" spans="1:28" ht="15" hidden="1" customHeight="1" x14ac:dyDescent="0.25">
      <c r="A1288" s="56"/>
      <c r="B1288" s="54" t="s">
        <v>816</v>
      </c>
      <c r="C1288" s="54"/>
      <c r="D1288" s="54"/>
      <c r="E1288" s="10">
        <f>IF(G1288=0,0,(E1290*G1290+E1292*G1292+E1294*G1294)/G1288)</f>
        <v>0</v>
      </c>
      <c r="F1288" s="10">
        <f>IF(G1288=0,0,(F1290*G1290+F1292*G1292+F1294*G1294)/G1288)</f>
        <v>0</v>
      </c>
      <c r="G1288" s="11">
        <f>G1290+G1292+G1294</f>
        <v>0</v>
      </c>
      <c r="H1288" s="10">
        <f>IF(K1288=0,0,(H1290*K1290+H1292*K1292+H1294*K1294)/K1288)</f>
        <v>0</v>
      </c>
      <c r="I1288" s="10"/>
      <c r="J1288" s="10">
        <f>IF(K1288=0,0,(J1290*K1290+J1292*K1292+J1294*K1294)/K1288)</f>
        <v>0</v>
      </c>
      <c r="K1288" s="11">
        <f>K1290+K1292+K1294</f>
        <v>0</v>
      </c>
      <c r="L1288" s="22"/>
      <c r="M1288" s="22"/>
      <c r="N1288" s="10">
        <f>IF(P1288=0,0,(N1290*P1290+N1292*P1292+N1294*P1294)/P1288)</f>
        <v>0</v>
      </c>
      <c r="O1288" s="10">
        <f>IF(P1288=0,0,(O1290*P1290+O1292*P1292+O1294*P1294)/P1288)</f>
        <v>0</v>
      </c>
      <c r="P1288" s="11">
        <f>P1290+P1292+P1294</f>
        <v>0</v>
      </c>
      <c r="Q1288" s="10">
        <f>IF(T1288=0,0,(Q1290*T1290+Q1292*T1292+Q1294*T1294)/T1288)</f>
        <v>0</v>
      </c>
      <c r="R1288" s="10"/>
      <c r="S1288" s="10">
        <f>IF(T1288=0,0,(S1290*T1290+S1292*T1292+S1294*T1294)/T1288)</f>
        <v>0</v>
      </c>
      <c r="T1288" s="11">
        <f>T1290+T1292+T1294</f>
        <v>0</v>
      </c>
      <c r="U1288" s="22"/>
      <c r="V1288" s="22"/>
      <c r="W1288" s="10"/>
      <c r="X1288" s="10"/>
      <c r="Y1288" s="10">
        <f>IF(Z1288=0,0,(Y1290*Z1290+Y1292*Z1292+Y1294*Z1294)/Z1288)</f>
        <v>0</v>
      </c>
      <c r="Z1288" s="11">
        <f>Z1290+Z1292+Z1294</f>
        <v>0</v>
      </c>
      <c r="AA1288" s="22"/>
      <c r="AB1288" s="22"/>
    </row>
    <row r="1289" spans="1:28" ht="15" hidden="1" customHeight="1" x14ac:dyDescent="0.25">
      <c r="A1289" s="56"/>
      <c r="B1289" s="54"/>
      <c r="C1289" s="54"/>
      <c r="D1289" s="54"/>
      <c r="E1289" s="10">
        <f>IF(G1289=0,0,(E1291*G1291+E1293*G1293+E1295*G1295)/G1289)</f>
        <v>0</v>
      </c>
      <c r="F1289" s="10">
        <f>IF(G1289=0,0,(F1291*G1291+F1293*G1293+F1295*G1295)/G1289)</f>
        <v>0</v>
      </c>
      <c r="G1289" s="11">
        <f>G1291+G1293+G1295</f>
        <v>0</v>
      </c>
      <c r="H1289" s="10">
        <f>IF(K1289=0,0,(H1291*K1291+H1293*K1293+H1295*K1295)/K1289)</f>
        <v>0</v>
      </c>
      <c r="I1289" s="10"/>
      <c r="J1289" s="10">
        <f>IF(K1289=0,0,(J1291*K1291+J1293*K1293+J1295*K1295)/K1289)</f>
        <v>0</v>
      </c>
      <c r="K1289" s="11">
        <f>K1291+K1293+K1295</f>
        <v>0</v>
      </c>
      <c r="L1289" s="22"/>
      <c r="M1289" s="22"/>
      <c r="N1289" s="10">
        <f>IF(P1289=0,0,(N1291*P1291+N1293*P1293+N1295*P1295)/P1289)</f>
        <v>0</v>
      </c>
      <c r="O1289" s="10">
        <f>IF(P1289=0,0,(O1291*P1291+O1293*P1293+O1295*P1295)/P1289)</f>
        <v>0</v>
      </c>
      <c r="P1289" s="11">
        <f>P1291+P1293+P1295</f>
        <v>0</v>
      </c>
      <c r="Q1289" s="10">
        <f>IF(T1289=0,0,(Q1291*T1291+Q1293*T1293+Q1295*T1295)/T1289)</f>
        <v>0</v>
      </c>
      <c r="R1289" s="10"/>
      <c r="S1289" s="10">
        <f>IF(T1289=0,0,(S1291*T1291+S1293*T1293+S1295*T1295)/T1289)</f>
        <v>0</v>
      </c>
      <c r="T1289" s="11">
        <f>T1291+T1293+T1295</f>
        <v>0</v>
      </c>
      <c r="U1289" s="22"/>
      <c r="V1289" s="22"/>
      <c r="W1289" s="10"/>
      <c r="X1289" s="10"/>
      <c r="Y1289" s="10">
        <f>IF(Z1289=0,0,(Y1291*Z1291+Y1293*Z1293+Y1295*Z1295)/Z1289)</f>
        <v>0</v>
      </c>
      <c r="Z1289" s="11">
        <f>Z1291+Z1293+Z1295</f>
        <v>0</v>
      </c>
      <c r="AA1289" s="22"/>
      <c r="AB1289" s="22"/>
    </row>
    <row r="1290" spans="1:28" ht="15" hidden="1" customHeight="1" x14ac:dyDescent="0.25">
      <c r="A1290" s="56"/>
      <c r="B1290" s="52" t="s">
        <v>817</v>
      </c>
      <c r="C1290" s="52" t="s">
        <v>818</v>
      </c>
      <c r="D1290" s="49"/>
      <c r="E1290" s="12"/>
      <c r="F1290" s="12"/>
      <c r="G1290" s="35"/>
      <c r="H1290" s="6">
        <f t="shared" ref="H1290:H1295" si="774">E1290</f>
        <v>0</v>
      </c>
      <c r="I1290" s="6"/>
      <c r="J1290" s="6">
        <f t="shared" ref="J1290:J1295" si="775">F1290</f>
        <v>0</v>
      </c>
      <c r="K1290" s="35"/>
      <c r="L1290" s="23"/>
      <c r="M1290" s="23"/>
      <c r="N1290" s="12"/>
      <c r="O1290" s="12"/>
      <c r="P1290" s="35"/>
      <c r="Q1290" s="6">
        <f t="shared" ref="Q1290:Q1295" si="776">N1290</f>
        <v>0</v>
      </c>
      <c r="R1290" s="6"/>
      <c r="S1290" s="6">
        <f t="shared" ref="S1290:S1295" si="777">O1290</f>
        <v>0</v>
      </c>
      <c r="T1290" s="35"/>
      <c r="U1290" s="23"/>
      <c r="V1290" s="23"/>
      <c r="W1290" s="6"/>
      <c r="X1290" s="6"/>
      <c r="Y1290" s="6">
        <f t="shared" ref="Y1290:Y1295" si="778">T1290</f>
        <v>0</v>
      </c>
      <c r="Z1290" s="35"/>
      <c r="AA1290" s="23"/>
      <c r="AB1290" s="23"/>
    </row>
    <row r="1291" spans="1:28" ht="15" hidden="1" customHeight="1" x14ac:dyDescent="0.25">
      <c r="A1291" s="56"/>
      <c r="B1291" s="52"/>
      <c r="C1291" s="52"/>
      <c r="D1291" s="50"/>
      <c r="E1291" s="12"/>
      <c r="F1291" s="12"/>
      <c r="G1291" s="35"/>
      <c r="H1291" s="6">
        <f t="shared" si="774"/>
        <v>0</v>
      </c>
      <c r="I1291" s="6"/>
      <c r="J1291" s="6">
        <f t="shared" si="775"/>
        <v>0</v>
      </c>
      <c r="K1291" s="35"/>
      <c r="L1291" s="23"/>
      <c r="M1291" s="23"/>
      <c r="N1291" s="12"/>
      <c r="O1291" s="12"/>
      <c r="P1291" s="35"/>
      <c r="Q1291" s="6">
        <f t="shared" si="776"/>
        <v>0</v>
      </c>
      <c r="R1291" s="6"/>
      <c r="S1291" s="6">
        <f t="shared" si="777"/>
        <v>0</v>
      </c>
      <c r="T1291" s="35"/>
      <c r="U1291" s="23"/>
      <c r="V1291" s="23"/>
      <c r="W1291" s="6"/>
      <c r="X1291" s="6"/>
      <c r="Y1291" s="6">
        <f t="shared" si="778"/>
        <v>0</v>
      </c>
      <c r="Z1291" s="35"/>
      <c r="AA1291" s="23"/>
      <c r="AB1291" s="23"/>
    </row>
    <row r="1292" spans="1:28" ht="15" hidden="1" customHeight="1" x14ac:dyDescent="0.25">
      <c r="A1292" s="56"/>
      <c r="B1292" s="52"/>
      <c r="C1292" s="52" t="s">
        <v>819</v>
      </c>
      <c r="D1292" s="49"/>
      <c r="E1292" s="12"/>
      <c r="F1292" s="12"/>
      <c r="G1292" s="35"/>
      <c r="H1292" s="6">
        <f t="shared" si="774"/>
        <v>0</v>
      </c>
      <c r="I1292" s="6"/>
      <c r="J1292" s="6">
        <f t="shared" si="775"/>
        <v>0</v>
      </c>
      <c r="K1292" s="35"/>
      <c r="L1292" s="23"/>
      <c r="M1292" s="23"/>
      <c r="N1292" s="12"/>
      <c r="O1292" s="12"/>
      <c r="P1292" s="35"/>
      <c r="Q1292" s="6">
        <f t="shared" si="776"/>
        <v>0</v>
      </c>
      <c r="R1292" s="6"/>
      <c r="S1292" s="6">
        <f t="shared" si="777"/>
        <v>0</v>
      </c>
      <c r="T1292" s="35"/>
      <c r="U1292" s="23"/>
      <c r="V1292" s="23"/>
      <c r="W1292" s="6"/>
      <c r="X1292" s="6"/>
      <c r="Y1292" s="6">
        <f t="shared" si="778"/>
        <v>0</v>
      </c>
      <c r="Z1292" s="35"/>
      <c r="AA1292" s="23"/>
      <c r="AB1292" s="23"/>
    </row>
    <row r="1293" spans="1:28" ht="15" hidden="1" customHeight="1" x14ac:dyDescent="0.25">
      <c r="A1293" s="56"/>
      <c r="B1293" s="52"/>
      <c r="C1293" s="52"/>
      <c r="D1293" s="50"/>
      <c r="E1293" s="12"/>
      <c r="F1293" s="12"/>
      <c r="G1293" s="35"/>
      <c r="H1293" s="6">
        <f t="shared" si="774"/>
        <v>0</v>
      </c>
      <c r="I1293" s="6"/>
      <c r="J1293" s="6">
        <f t="shared" si="775"/>
        <v>0</v>
      </c>
      <c r="K1293" s="35"/>
      <c r="L1293" s="23"/>
      <c r="M1293" s="23"/>
      <c r="N1293" s="12"/>
      <c r="O1293" s="12"/>
      <c r="P1293" s="35"/>
      <c r="Q1293" s="6">
        <f t="shared" si="776"/>
        <v>0</v>
      </c>
      <c r="R1293" s="6"/>
      <c r="S1293" s="6">
        <f t="shared" si="777"/>
        <v>0</v>
      </c>
      <c r="T1293" s="35"/>
      <c r="U1293" s="23"/>
      <c r="V1293" s="23"/>
      <c r="W1293" s="6"/>
      <c r="X1293" s="6"/>
      <c r="Y1293" s="6">
        <f t="shared" si="778"/>
        <v>0</v>
      </c>
      <c r="Z1293" s="35"/>
      <c r="AA1293" s="23"/>
      <c r="AB1293" s="23"/>
    </row>
    <row r="1294" spans="1:28" ht="15" hidden="1" customHeight="1" x14ac:dyDescent="0.25">
      <c r="A1294" s="56"/>
      <c r="B1294" s="52"/>
      <c r="C1294" s="52" t="s">
        <v>820</v>
      </c>
      <c r="D1294" s="49"/>
      <c r="E1294" s="12"/>
      <c r="F1294" s="12"/>
      <c r="G1294" s="12"/>
      <c r="H1294" s="6">
        <f t="shared" si="774"/>
        <v>0</v>
      </c>
      <c r="I1294" s="6"/>
      <c r="J1294" s="6">
        <f t="shared" si="775"/>
        <v>0</v>
      </c>
      <c r="K1294" s="12"/>
      <c r="L1294" s="24"/>
      <c r="M1294" s="24"/>
      <c r="N1294" s="12"/>
      <c r="O1294" s="12"/>
      <c r="P1294" s="12"/>
      <c r="Q1294" s="6">
        <f t="shared" si="776"/>
        <v>0</v>
      </c>
      <c r="R1294" s="6"/>
      <c r="S1294" s="6">
        <f t="shared" si="777"/>
        <v>0</v>
      </c>
      <c r="T1294" s="12"/>
      <c r="U1294" s="24"/>
      <c r="V1294" s="24"/>
      <c r="W1294" s="6"/>
      <c r="X1294" s="6"/>
      <c r="Y1294" s="6">
        <f t="shared" si="778"/>
        <v>0</v>
      </c>
      <c r="Z1294" s="12"/>
      <c r="AA1294" s="24"/>
      <c r="AB1294" s="24"/>
    </row>
    <row r="1295" spans="1:28" ht="15" hidden="1" customHeight="1" x14ac:dyDescent="0.25">
      <c r="A1295" s="56"/>
      <c r="B1295" s="52"/>
      <c r="C1295" s="52"/>
      <c r="D1295" s="50"/>
      <c r="E1295" s="12"/>
      <c r="F1295" s="12"/>
      <c r="G1295" s="12"/>
      <c r="H1295" s="6">
        <f t="shared" si="774"/>
        <v>0</v>
      </c>
      <c r="I1295" s="6"/>
      <c r="J1295" s="6">
        <f t="shared" si="775"/>
        <v>0</v>
      </c>
      <c r="K1295" s="12"/>
      <c r="L1295" s="24"/>
      <c r="M1295" s="24"/>
      <c r="N1295" s="12"/>
      <c r="O1295" s="12"/>
      <c r="P1295" s="12"/>
      <c r="Q1295" s="6">
        <f t="shared" si="776"/>
        <v>0</v>
      </c>
      <c r="R1295" s="6"/>
      <c r="S1295" s="6">
        <f t="shared" si="777"/>
        <v>0</v>
      </c>
      <c r="T1295" s="12"/>
      <c r="U1295" s="24"/>
      <c r="V1295" s="24"/>
      <c r="W1295" s="6"/>
      <c r="X1295" s="6"/>
      <c r="Y1295" s="6">
        <f t="shared" si="778"/>
        <v>0</v>
      </c>
      <c r="Z1295" s="12"/>
      <c r="AA1295" s="24"/>
      <c r="AB1295" s="24"/>
    </row>
    <row r="1296" spans="1:28" ht="15" hidden="1" customHeight="1" x14ac:dyDescent="0.25">
      <c r="A1296" s="56"/>
      <c r="B1296" s="54" t="s">
        <v>821</v>
      </c>
      <c r="C1296" s="54"/>
      <c r="D1296" s="54"/>
      <c r="E1296" s="10">
        <f>IF(G1296=0,0,(E1298*G1298+E1300*G1300+E1302*G1302)/G1296)</f>
        <v>0</v>
      </c>
      <c r="F1296" s="10">
        <f>IF(G1296=0,0,(F1298*G1298+F1300*G1300+F1302*G1302)/G1296)</f>
        <v>0</v>
      </c>
      <c r="G1296" s="11">
        <f>G1298+G1300+G1302</f>
        <v>0</v>
      </c>
      <c r="H1296" s="10">
        <f>IF(K1296=0,0,(H1298*K1298+H1300*K1300+H1302*K1302)/K1296)</f>
        <v>0</v>
      </c>
      <c r="I1296" s="10"/>
      <c r="J1296" s="10">
        <f>IF(K1296=0,0,(J1298*K1298+J1300*K1300+J1302*K1302)/K1296)</f>
        <v>0</v>
      </c>
      <c r="K1296" s="11">
        <f>K1298+K1300+K1302</f>
        <v>0</v>
      </c>
      <c r="L1296" s="22"/>
      <c r="M1296" s="22"/>
      <c r="N1296" s="10">
        <f>IF(P1296=0,0,(N1298*P1298+N1300*P1300+N1302*P1302)/P1296)</f>
        <v>0</v>
      </c>
      <c r="O1296" s="10">
        <f>IF(P1296=0,0,(O1298*P1298+O1300*P1300+O1302*P1302)/P1296)</f>
        <v>0</v>
      </c>
      <c r="P1296" s="11">
        <f>P1298+P1300+P1302</f>
        <v>0</v>
      </c>
      <c r="Q1296" s="10">
        <f>IF(T1296=0,0,(Q1298*T1298+Q1300*T1300+Q1302*T1302)/T1296)</f>
        <v>0</v>
      </c>
      <c r="R1296" s="10"/>
      <c r="S1296" s="10">
        <f>IF(T1296=0,0,(S1298*T1298+S1300*T1300+S1302*T1302)/T1296)</f>
        <v>0</v>
      </c>
      <c r="T1296" s="11">
        <f>T1298+T1300+T1302</f>
        <v>0</v>
      </c>
      <c r="U1296" s="22"/>
      <c r="V1296" s="22"/>
      <c r="W1296" s="10"/>
      <c r="X1296" s="10"/>
      <c r="Y1296" s="10">
        <f>IF(Z1296=0,0,(Y1298*Z1298+Y1300*Z1300+Y1302*Z1302)/Z1296)</f>
        <v>0</v>
      </c>
      <c r="Z1296" s="11">
        <f>Z1298+Z1300+Z1302</f>
        <v>0</v>
      </c>
      <c r="AA1296" s="22"/>
      <c r="AB1296" s="22"/>
    </row>
    <row r="1297" spans="1:28" ht="15" hidden="1" customHeight="1" x14ac:dyDescent="0.25">
      <c r="A1297" s="56"/>
      <c r="B1297" s="54"/>
      <c r="C1297" s="54"/>
      <c r="D1297" s="54"/>
      <c r="E1297" s="10">
        <f>IF(G1297=0,0,(E1299*G1299+E1301*G1301+E1303*G1303)/G1297)</f>
        <v>0</v>
      </c>
      <c r="F1297" s="10">
        <f>IF(G1297=0,0,(F1299*G1299+F1301*G1301+F1303*G1303)/G1297)</f>
        <v>0</v>
      </c>
      <c r="G1297" s="11">
        <f>G1299+G1301+G1303</f>
        <v>0</v>
      </c>
      <c r="H1297" s="10">
        <f>IF(K1297=0,0,(H1299*K1299+H1301*K1301+H1303*K1303)/K1297)</f>
        <v>0</v>
      </c>
      <c r="I1297" s="10"/>
      <c r="J1297" s="10">
        <f>IF(K1297=0,0,(J1299*K1299+J1301*K1301+J1303*K1303)/K1297)</f>
        <v>0</v>
      </c>
      <c r="K1297" s="11">
        <f>K1299+K1301+K1303</f>
        <v>0</v>
      </c>
      <c r="L1297" s="22"/>
      <c r="M1297" s="22"/>
      <c r="N1297" s="10">
        <f>IF(P1297=0,0,(N1299*P1299+N1301*P1301+N1303*P1303)/P1297)</f>
        <v>0</v>
      </c>
      <c r="O1297" s="10">
        <f>IF(P1297=0,0,(O1299*P1299+O1301*P1301+O1303*P1303)/P1297)</f>
        <v>0</v>
      </c>
      <c r="P1297" s="11">
        <f>P1299+P1301+P1303</f>
        <v>0</v>
      </c>
      <c r="Q1297" s="10">
        <f>IF(T1297=0,0,(Q1299*T1299+Q1301*T1301+Q1303*T1303)/T1297)</f>
        <v>0</v>
      </c>
      <c r="R1297" s="10"/>
      <c r="S1297" s="10">
        <f>IF(T1297=0,0,(S1299*T1299+S1301*T1301+S1303*T1303)/T1297)</f>
        <v>0</v>
      </c>
      <c r="T1297" s="11">
        <f>T1299+T1301+T1303</f>
        <v>0</v>
      </c>
      <c r="U1297" s="22"/>
      <c r="V1297" s="22"/>
      <c r="W1297" s="10"/>
      <c r="X1297" s="10"/>
      <c r="Y1297" s="10">
        <f>IF(Z1297=0,0,(Y1299*Z1299+Y1301*Z1301+Y1303*Z1303)/Z1297)</f>
        <v>0</v>
      </c>
      <c r="Z1297" s="11">
        <f>Z1299+Z1301+Z1303</f>
        <v>0</v>
      </c>
      <c r="AA1297" s="22"/>
      <c r="AB1297" s="22"/>
    </row>
    <row r="1298" spans="1:28" ht="15" hidden="1" customHeight="1" x14ac:dyDescent="0.25">
      <c r="A1298" s="56"/>
      <c r="B1298" s="52" t="s">
        <v>822</v>
      </c>
      <c r="C1298" s="52" t="s">
        <v>823</v>
      </c>
      <c r="D1298" s="49"/>
      <c r="E1298" s="12"/>
      <c r="F1298" s="12"/>
      <c r="G1298" s="35"/>
      <c r="H1298" s="6">
        <f t="shared" ref="H1298:H1303" si="779">E1298</f>
        <v>0</v>
      </c>
      <c r="I1298" s="6"/>
      <c r="J1298" s="6">
        <f t="shared" ref="J1298:J1303" si="780">F1298</f>
        <v>0</v>
      </c>
      <c r="K1298" s="35"/>
      <c r="L1298" s="23"/>
      <c r="M1298" s="23"/>
      <c r="N1298" s="12"/>
      <c r="O1298" s="12"/>
      <c r="P1298" s="35"/>
      <c r="Q1298" s="6">
        <f t="shared" ref="Q1298:Q1303" si="781">N1298</f>
        <v>0</v>
      </c>
      <c r="R1298" s="6"/>
      <c r="S1298" s="6">
        <f t="shared" ref="S1298:S1303" si="782">O1298</f>
        <v>0</v>
      </c>
      <c r="T1298" s="35"/>
      <c r="U1298" s="23"/>
      <c r="V1298" s="23"/>
      <c r="W1298" s="6"/>
      <c r="X1298" s="6"/>
      <c r="Y1298" s="6">
        <f t="shared" ref="Y1298:Y1303" si="783">T1298</f>
        <v>0</v>
      </c>
      <c r="Z1298" s="35"/>
      <c r="AA1298" s="23"/>
      <c r="AB1298" s="23"/>
    </row>
    <row r="1299" spans="1:28" ht="15" hidden="1" customHeight="1" x14ac:dyDescent="0.25">
      <c r="A1299" s="56"/>
      <c r="B1299" s="52"/>
      <c r="C1299" s="52"/>
      <c r="D1299" s="50"/>
      <c r="E1299" s="12"/>
      <c r="F1299" s="12"/>
      <c r="G1299" s="35"/>
      <c r="H1299" s="6">
        <f t="shared" si="779"/>
        <v>0</v>
      </c>
      <c r="I1299" s="6"/>
      <c r="J1299" s="6">
        <f t="shared" si="780"/>
        <v>0</v>
      </c>
      <c r="K1299" s="35"/>
      <c r="L1299" s="23"/>
      <c r="M1299" s="23"/>
      <c r="N1299" s="12"/>
      <c r="O1299" s="12"/>
      <c r="P1299" s="35"/>
      <c r="Q1299" s="6">
        <f t="shared" si="781"/>
        <v>0</v>
      </c>
      <c r="R1299" s="6"/>
      <c r="S1299" s="6">
        <f t="shared" si="782"/>
        <v>0</v>
      </c>
      <c r="T1299" s="35"/>
      <c r="U1299" s="23"/>
      <c r="V1299" s="23"/>
      <c r="W1299" s="6"/>
      <c r="X1299" s="6"/>
      <c r="Y1299" s="6">
        <f t="shared" si="783"/>
        <v>0</v>
      </c>
      <c r="Z1299" s="35"/>
      <c r="AA1299" s="23"/>
      <c r="AB1299" s="23"/>
    </row>
    <row r="1300" spans="1:28" ht="15" hidden="1" customHeight="1" x14ac:dyDescent="0.25">
      <c r="A1300" s="56"/>
      <c r="B1300" s="52"/>
      <c r="C1300" s="52" t="s">
        <v>824</v>
      </c>
      <c r="D1300" s="49"/>
      <c r="E1300" s="12"/>
      <c r="F1300" s="12"/>
      <c r="G1300" s="35"/>
      <c r="H1300" s="6">
        <f t="shared" si="779"/>
        <v>0</v>
      </c>
      <c r="I1300" s="6"/>
      <c r="J1300" s="6">
        <f t="shared" si="780"/>
        <v>0</v>
      </c>
      <c r="K1300" s="35"/>
      <c r="L1300" s="23"/>
      <c r="M1300" s="23"/>
      <c r="N1300" s="12"/>
      <c r="O1300" s="12"/>
      <c r="P1300" s="35"/>
      <c r="Q1300" s="6">
        <f t="shared" si="781"/>
        <v>0</v>
      </c>
      <c r="R1300" s="6"/>
      <c r="S1300" s="6">
        <f t="shared" si="782"/>
        <v>0</v>
      </c>
      <c r="T1300" s="35"/>
      <c r="U1300" s="23"/>
      <c r="V1300" s="23"/>
      <c r="W1300" s="6"/>
      <c r="X1300" s="6"/>
      <c r="Y1300" s="6">
        <f t="shared" si="783"/>
        <v>0</v>
      </c>
      <c r="Z1300" s="35"/>
      <c r="AA1300" s="23"/>
      <c r="AB1300" s="23"/>
    </row>
    <row r="1301" spans="1:28" ht="15" hidden="1" customHeight="1" x14ac:dyDescent="0.25">
      <c r="A1301" s="56"/>
      <c r="B1301" s="52"/>
      <c r="C1301" s="52"/>
      <c r="D1301" s="50"/>
      <c r="E1301" s="12"/>
      <c r="F1301" s="12"/>
      <c r="G1301" s="35"/>
      <c r="H1301" s="6">
        <f t="shared" si="779"/>
        <v>0</v>
      </c>
      <c r="I1301" s="6"/>
      <c r="J1301" s="6">
        <f t="shared" si="780"/>
        <v>0</v>
      </c>
      <c r="K1301" s="35"/>
      <c r="L1301" s="23"/>
      <c r="M1301" s="23"/>
      <c r="N1301" s="12"/>
      <c r="O1301" s="12"/>
      <c r="P1301" s="35"/>
      <c r="Q1301" s="6">
        <f t="shared" si="781"/>
        <v>0</v>
      </c>
      <c r="R1301" s="6"/>
      <c r="S1301" s="6">
        <f t="shared" si="782"/>
        <v>0</v>
      </c>
      <c r="T1301" s="35"/>
      <c r="U1301" s="23"/>
      <c r="V1301" s="23"/>
      <c r="W1301" s="6"/>
      <c r="X1301" s="6"/>
      <c r="Y1301" s="6">
        <f t="shared" si="783"/>
        <v>0</v>
      </c>
      <c r="Z1301" s="35"/>
      <c r="AA1301" s="23"/>
      <c r="AB1301" s="23"/>
    </row>
    <row r="1302" spans="1:28" ht="15" hidden="1" customHeight="1" x14ac:dyDescent="0.25">
      <c r="A1302" s="56"/>
      <c r="B1302" s="52"/>
      <c r="C1302" s="52" t="s">
        <v>825</v>
      </c>
      <c r="D1302" s="49"/>
      <c r="E1302" s="12"/>
      <c r="F1302" s="12"/>
      <c r="G1302" s="12"/>
      <c r="H1302" s="6">
        <f t="shared" si="779"/>
        <v>0</v>
      </c>
      <c r="I1302" s="6"/>
      <c r="J1302" s="6">
        <f t="shared" si="780"/>
        <v>0</v>
      </c>
      <c r="K1302" s="12"/>
      <c r="L1302" s="24"/>
      <c r="M1302" s="24"/>
      <c r="N1302" s="12"/>
      <c r="O1302" s="12"/>
      <c r="P1302" s="12"/>
      <c r="Q1302" s="6">
        <f t="shared" si="781"/>
        <v>0</v>
      </c>
      <c r="R1302" s="6"/>
      <c r="S1302" s="6">
        <f t="shared" si="782"/>
        <v>0</v>
      </c>
      <c r="T1302" s="12"/>
      <c r="U1302" s="24"/>
      <c r="V1302" s="24"/>
      <c r="W1302" s="6"/>
      <c r="X1302" s="6"/>
      <c r="Y1302" s="6">
        <f t="shared" si="783"/>
        <v>0</v>
      </c>
      <c r="Z1302" s="12"/>
      <c r="AA1302" s="24"/>
      <c r="AB1302" s="24"/>
    </row>
    <row r="1303" spans="1:28" ht="15" hidden="1" customHeight="1" x14ac:dyDescent="0.25">
      <c r="A1303" s="56"/>
      <c r="B1303" s="52"/>
      <c r="C1303" s="52"/>
      <c r="D1303" s="50"/>
      <c r="E1303" s="12"/>
      <c r="F1303" s="12"/>
      <c r="G1303" s="12"/>
      <c r="H1303" s="6">
        <f t="shared" si="779"/>
        <v>0</v>
      </c>
      <c r="I1303" s="6"/>
      <c r="J1303" s="6">
        <f t="shared" si="780"/>
        <v>0</v>
      </c>
      <c r="K1303" s="12"/>
      <c r="L1303" s="24"/>
      <c r="M1303" s="24"/>
      <c r="N1303" s="12"/>
      <c r="O1303" s="12"/>
      <c r="P1303" s="12"/>
      <c r="Q1303" s="6">
        <f t="shared" si="781"/>
        <v>0</v>
      </c>
      <c r="R1303" s="6"/>
      <c r="S1303" s="6">
        <f t="shared" si="782"/>
        <v>0</v>
      </c>
      <c r="T1303" s="12"/>
      <c r="U1303" s="24"/>
      <c r="V1303" s="24"/>
      <c r="W1303" s="6"/>
      <c r="X1303" s="6"/>
      <c r="Y1303" s="6">
        <f t="shared" si="783"/>
        <v>0</v>
      </c>
      <c r="Z1303" s="12"/>
      <c r="AA1303" s="24"/>
      <c r="AB1303" s="24"/>
    </row>
    <row r="1304" spans="1:28" ht="15" hidden="1" customHeight="1" x14ac:dyDescent="0.25">
      <c r="A1304" s="56"/>
      <c r="B1304" s="54" t="s">
        <v>826</v>
      </c>
      <c r="C1304" s="54"/>
      <c r="D1304" s="54"/>
      <c r="E1304" s="10">
        <f>IF(G1304=0,0,(E1306*G1306+E1308*G1308+E1310*G1310)/G1304)</f>
        <v>0</v>
      </c>
      <c r="F1304" s="10">
        <f>IF(G1304=0,0,(F1306*G1306+F1308*G1308+F1310*G1310)/G1304)</f>
        <v>0</v>
      </c>
      <c r="G1304" s="11">
        <f>G1306+G1308+G1310</f>
        <v>0</v>
      </c>
      <c r="H1304" s="10">
        <f>IF(K1304=0,0,(H1306*K1306+H1308*K1308+H1310*K1310)/K1304)</f>
        <v>0</v>
      </c>
      <c r="I1304" s="10"/>
      <c r="J1304" s="10">
        <f>IF(K1304=0,0,(J1306*K1306+J1308*K1308+J1310*K1310)/K1304)</f>
        <v>0</v>
      </c>
      <c r="K1304" s="11">
        <f>K1306+K1308+K1310</f>
        <v>0</v>
      </c>
      <c r="L1304" s="22"/>
      <c r="M1304" s="22"/>
      <c r="N1304" s="10">
        <f>IF(P1304=0,0,(N1306*P1306+N1308*P1308+N1310*P1310)/P1304)</f>
        <v>0</v>
      </c>
      <c r="O1304" s="10">
        <f>IF(P1304=0,0,(O1306*P1306+O1308*P1308+O1310*P1310)/P1304)</f>
        <v>0</v>
      </c>
      <c r="P1304" s="11">
        <f>P1306+P1308+P1310</f>
        <v>0</v>
      </c>
      <c r="Q1304" s="10">
        <f>IF(T1304=0,0,(Q1306*T1306+Q1308*T1308+Q1310*T1310)/T1304)</f>
        <v>0</v>
      </c>
      <c r="R1304" s="10"/>
      <c r="S1304" s="10">
        <f>IF(T1304=0,0,(S1306*T1306+S1308*T1308+S1310*T1310)/T1304)</f>
        <v>0</v>
      </c>
      <c r="T1304" s="11">
        <f>T1306+T1308+T1310</f>
        <v>0</v>
      </c>
      <c r="U1304" s="22"/>
      <c r="V1304" s="22"/>
      <c r="W1304" s="10"/>
      <c r="X1304" s="10"/>
      <c r="Y1304" s="10">
        <f>IF(Z1304=0,0,(Y1306*Z1306+Y1308*Z1308+Y1310*Z1310)/Z1304)</f>
        <v>0</v>
      </c>
      <c r="Z1304" s="11">
        <f>Z1306+Z1308+Z1310</f>
        <v>0</v>
      </c>
      <c r="AA1304" s="22"/>
      <c r="AB1304" s="22"/>
    </row>
    <row r="1305" spans="1:28" ht="15" hidden="1" customHeight="1" x14ac:dyDescent="0.25">
      <c r="A1305" s="56"/>
      <c r="B1305" s="54"/>
      <c r="C1305" s="54"/>
      <c r="D1305" s="54"/>
      <c r="E1305" s="10">
        <f>IF(G1305=0,0,(E1307*G1307+E1309*G1309+E1311*G1311)/G1305)</f>
        <v>0</v>
      </c>
      <c r="F1305" s="10">
        <f>IF(G1305=0,0,(F1307*G1307+F1309*G1309+F1311*G1311)/G1305)</f>
        <v>0</v>
      </c>
      <c r="G1305" s="11">
        <f>G1307+G1309+G1311</f>
        <v>0</v>
      </c>
      <c r="H1305" s="10">
        <f>IF(K1305=0,0,(H1307*K1307+H1309*K1309+H1311*K1311)/K1305)</f>
        <v>0</v>
      </c>
      <c r="I1305" s="10"/>
      <c r="J1305" s="10">
        <f>IF(K1305=0,0,(J1307*K1307+J1309*K1309+J1311*K1311)/K1305)</f>
        <v>0</v>
      </c>
      <c r="K1305" s="11">
        <f>K1307+K1309+K1311</f>
        <v>0</v>
      </c>
      <c r="L1305" s="22"/>
      <c r="M1305" s="22"/>
      <c r="N1305" s="10">
        <f>IF(P1305=0,0,(N1307*P1307+N1309*P1309+N1311*P1311)/P1305)</f>
        <v>0</v>
      </c>
      <c r="O1305" s="10">
        <f>IF(P1305=0,0,(O1307*P1307+O1309*P1309+O1311*P1311)/P1305)</f>
        <v>0</v>
      </c>
      <c r="P1305" s="11">
        <f>P1307+P1309+P1311</f>
        <v>0</v>
      </c>
      <c r="Q1305" s="10">
        <f>IF(T1305=0,0,(Q1307*T1307+Q1309*T1309+Q1311*T1311)/T1305)</f>
        <v>0</v>
      </c>
      <c r="R1305" s="10"/>
      <c r="S1305" s="10">
        <f>IF(T1305=0,0,(S1307*T1307+S1309*T1309+S1311*T1311)/T1305)</f>
        <v>0</v>
      </c>
      <c r="T1305" s="11">
        <f>T1307+T1309+T1311</f>
        <v>0</v>
      </c>
      <c r="U1305" s="22"/>
      <c r="V1305" s="22"/>
      <c r="W1305" s="10"/>
      <c r="X1305" s="10"/>
      <c r="Y1305" s="10">
        <f>IF(Z1305=0,0,(Y1307*Z1307+Y1309*Z1309+Y1311*Z1311)/Z1305)</f>
        <v>0</v>
      </c>
      <c r="Z1305" s="11">
        <f>Z1307+Z1309+Z1311</f>
        <v>0</v>
      </c>
      <c r="AA1305" s="22"/>
      <c r="AB1305" s="22"/>
    </row>
    <row r="1306" spans="1:28" ht="15" hidden="1" customHeight="1" x14ac:dyDescent="0.25">
      <c r="A1306" s="56"/>
      <c r="B1306" s="52" t="s">
        <v>827</v>
      </c>
      <c r="C1306" s="52" t="s">
        <v>828</v>
      </c>
      <c r="D1306" s="49"/>
      <c r="E1306" s="12"/>
      <c r="F1306" s="12"/>
      <c r="G1306" s="35"/>
      <c r="H1306" s="6">
        <f t="shared" ref="H1306:H1311" si="784">E1306</f>
        <v>0</v>
      </c>
      <c r="I1306" s="6"/>
      <c r="J1306" s="6">
        <f t="shared" ref="J1306:J1311" si="785">F1306</f>
        <v>0</v>
      </c>
      <c r="K1306" s="35"/>
      <c r="L1306" s="23"/>
      <c r="M1306" s="23"/>
      <c r="N1306" s="12"/>
      <c r="O1306" s="12"/>
      <c r="P1306" s="35"/>
      <c r="Q1306" s="6">
        <f t="shared" ref="Q1306:Q1311" si="786">N1306</f>
        <v>0</v>
      </c>
      <c r="R1306" s="6"/>
      <c r="S1306" s="6">
        <f t="shared" ref="S1306:S1311" si="787">O1306</f>
        <v>0</v>
      </c>
      <c r="T1306" s="35"/>
      <c r="U1306" s="23"/>
      <c r="V1306" s="23"/>
      <c r="W1306" s="6"/>
      <c r="X1306" s="6"/>
      <c r="Y1306" s="6">
        <f t="shared" ref="Y1306:Y1311" si="788">T1306</f>
        <v>0</v>
      </c>
      <c r="Z1306" s="35"/>
      <c r="AA1306" s="23"/>
      <c r="AB1306" s="23"/>
    </row>
    <row r="1307" spans="1:28" ht="15" hidden="1" customHeight="1" x14ac:dyDescent="0.25">
      <c r="A1307" s="56"/>
      <c r="B1307" s="52"/>
      <c r="C1307" s="52"/>
      <c r="D1307" s="50"/>
      <c r="E1307" s="12"/>
      <c r="F1307" s="12"/>
      <c r="G1307" s="35"/>
      <c r="H1307" s="6">
        <f t="shared" si="784"/>
        <v>0</v>
      </c>
      <c r="I1307" s="6"/>
      <c r="J1307" s="6">
        <f t="shared" si="785"/>
        <v>0</v>
      </c>
      <c r="K1307" s="35"/>
      <c r="L1307" s="23"/>
      <c r="M1307" s="23"/>
      <c r="N1307" s="12"/>
      <c r="O1307" s="12"/>
      <c r="P1307" s="35"/>
      <c r="Q1307" s="6">
        <f t="shared" si="786"/>
        <v>0</v>
      </c>
      <c r="R1307" s="6"/>
      <c r="S1307" s="6">
        <f t="shared" si="787"/>
        <v>0</v>
      </c>
      <c r="T1307" s="35"/>
      <c r="U1307" s="23"/>
      <c r="V1307" s="23"/>
      <c r="W1307" s="6"/>
      <c r="X1307" s="6"/>
      <c r="Y1307" s="6">
        <f t="shared" si="788"/>
        <v>0</v>
      </c>
      <c r="Z1307" s="35"/>
      <c r="AA1307" s="23"/>
      <c r="AB1307" s="23"/>
    </row>
    <row r="1308" spans="1:28" ht="15" hidden="1" customHeight="1" x14ac:dyDescent="0.25">
      <c r="A1308" s="56"/>
      <c r="B1308" s="52"/>
      <c r="C1308" s="52" t="s">
        <v>829</v>
      </c>
      <c r="D1308" s="49"/>
      <c r="E1308" s="12"/>
      <c r="F1308" s="12"/>
      <c r="G1308" s="35"/>
      <c r="H1308" s="6">
        <f t="shared" si="784"/>
        <v>0</v>
      </c>
      <c r="I1308" s="6"/>
      <c r="J1308" s="6">
        <f t="shared" si="785"/>
        <v>0</v>
      </c>
      <c r="K1308" s="35"/>
      <c r="L1308" s="23"/>
      <c r="M1308" s="23"/>
      <c r="N1308" s="12"/>
      <c r="O1308" s="12"/>
      <c r="P1308" s="35"/>
      <c r="Q1308" s="6">
        <f t="shared" si="786"/>
        <v>0</v>
      </c>
      <c r="R1308" s="6"/>
      <c r="S1308" s="6">
        <f t="shared" si="787"/>
        <v>0</v>
      </c>
      <c r="T1308" s="35"/>
      <c r="U1308" s="23"/>
      <c r="V1308" s="23"/>
      <c r="W1308" s="6"/>
      <c r="X1308" s="6"/>
      <c r="Y1308" s="6">
        <f t="shared" si="788"/>
        <v>0</v>
      </c>
      <c r="Z1308" s="35"/>
      <c r="AA1308" s="23"/>
      <c r="AB1308" s="23"/>
    </row>
    <row r="1309" spans="1:28" ht="15" hidden="1" customHeight="1" x14ac:dyDescent="0.25">
      <c r="A1309" s="56"/>
      <c r="B1309" s="52"/>
      <c r="C1309" s="52"/>
      <c r="D1309" s="50"/>
      <c r="E1309" s="12"/>
      <c r="F1309" s="12"/>
      <c r="G1309" s="35"/>
      <c r="H1309" s="6">
        <f t="shared" si="784"/>
        <v>0</v>
      </c>
      <c r="I1309" s="6"/>
      <c r="J1309" s="6">
        <f t="shared" si="785"/>
        <v>0</v>
      </c>
      <c r="K1309" s="35"/>
      <c r="L1309" s="23"/>
      <c r="M1309" s="23"/>
      <c r="N1309" s="12"/>
      <c r="O1309" s="12"/>
      <c r="P1309" s="35"/>
      <c r="Q1309" s="6">
        <f t="shared" si="786"/>
        <v>0</v>
      </c>
      <c r="R1309" s="6"/>
      <c r="S1309" s="6">
        <f t="shared" si="787"/>
        <v>0</v>
      </c>
      <c r="T1309" s="35"/>
      <c r="U1309" s="23"/>
      <c r="V1309" s="23"/>
      <c r="W1309" s="6"/>
      <c r="X1309" s="6"/>
      <c r="Y1309" s="6">
        <f t="shared" si="788"/>
        <v>0</v>
      </c>
      <c r="Z1309" s="35"/>
      <c r="AA1309" s="23"/>
      <c r="AB1309" s="23"/>
    </row>
    <row r="1310" spans="1:28" ht="15" hidden="1" customHeight="1" x14ac:dyDescent="0.25">
      <c r="A1310" s="56"/>
      <c r="B1310" s="52"/>
      <c r="C1310" s="52" t="s">
        <v>830</v>
      </c>
      <c r="D1310" s="49"/>
      <c r="E1310" s="12"/>
      <c r="F1310" s="12"/>
      <c r="G1310" s="12"/>
      <c r="H1310" s="6">
        <f t="shared" si="784"/>
        <v>0</v>
      </c>
      <c r="I1310" s="6"/>
      <c r="J1310" s="6">
        <f t="shared" si="785"/>
        <v>0</v>
      </c>
      <c r="K1310" s="12"/>
      <c r="L1310" s="24"/>
      <c r="M1310" s="24"/>
      <c r="N1310" s="12"/>
      <c r="O1310" s="12"/>
      <c r="P1310" s="12"/>
      <c r="Q1310" s="6">
        <f t="shared" si="786"/>
        <v>0</v>
      </c>
      <c r="R1310" s="6"/>
      <c r="S1310" s="6">
        <f t="shared" si="787"/>
        <v>0</v>
      </c>
      <c r="T1310" s="12"/>
      <c r="U1310" s="24"/>
      <c r="V1310" s="24"/>
      <c r="W1310" s="6"/>
      <c r="X1310" s="6"/>
      <c r="Y1310" s="6">
        <f t="shared" si="788"/>
        <v>0</v>
      </c>
      <c r="Z1310" s="12"/>
      <c r="AA1310" s="24"/>
      <c r="AB1310" s="24"/>
    </row>
    <row r="1311" spans="1:28" ht="15" hidden="1" customHeight="1" x14ac:dyDescent="0.25">
      <c r="A1311" s="56"/>
      <c r="B1311" s="52"/>
      <c r="C1311" s="52"/>
      <c r="D1311" s="50"/>
      <c r="E1311" s="12"/>
      <c r="F1311" s="12"/>
      <c r="G1311" s="12"/>
      <c r="H1311" s="6">
        <f t="shared" si="784"/>
        <v>0</v>
      </c>
      <c r="I1311" s="6"/>
      <c r="J1311" s="6">
        <f t="shared" si="785"/>
        <v>0</v>
      </c>
      <c r="K1311" s="12"/>
      <c r="L1311" s="24"/>
      <c r="M1311" s="24"/>
      <c r="N1311" s="12"/>
      <c r="O1311" s="12"/>
      <c r="P1311" s="12"/>
      <c r="Q1311" s="6">
        <f t="shared" si="786"/>
        <v>0</v>
      </c>
      <c r="R1311" s="6"/>
      <c r="S1311" s="6">
        <f t="shared" si="787"/>
        <v>0</v>
      </c>
      <c r="T1311" s="12"/>
      <c r="U1311" s="24"/>
      <c r="V1311" s="24"/>
      <c r="W1311" s="6"/>
      <c r="X1311" s="6"/>
      <c r="Y1311" s="6">
        <f t="shared" si="788"/>
        <v>0</v>
      </c>
      <c r="Z1311" s="12"/>
      <c r="AA1311" s="24"/>
      <c r="AB1311" s="24"/>
    </row>
    <row r="1312" spans="1:28" ht="15" customHeight="1" collapsed="1" x14ac:dyDescent="0.25">
      <c r="A1312" s="56">
        <v>27</v>
      </c>
      <c r="B1312" s="53" t="s">
        <v>831</v>
      </c>
      <c r="C1312" s="53"/>
      <c r="D1312" s="53"/>
      <c r="E1312" s="53">
        <f>IF(G1312=0,0,(E1315*G1315+E1323*G1323+E1331*G1331+E1345*G1345+E1353*G1353+E1361*G1361+E1369*G1369+E1377*G1377+E1385*G1385)/G1312)</f>
        <v>123.6779135155614</v>
      </c>
      <c r="F1312" s="53">
        <f>IF(G1312=0,0,(F1315*G1315+F1323*G1323+F1331*G1331+F1345*G1345+F1353*G1353+F1361*F1369*G1369+F1377*F1385*G1385)/G1312)</f>
        <v>128.96863493899505</v>
      </c>
      <c r="G1312" s="53">
        <f>G1315+G1323+G1331+G1345+G1353+G1361+G1369+G1377+G1385</f>
        <v>148091.821</v>
      </c>
      <c r="H1312" s="53" t="e">
        <f>IF(K1312=0,0,(H1315*K1315+H1323*K1323+H1331*K1331+H1345*K1345+H1353*K1353+H1361*K1361+H1369*K1369+H1377*K1377+H1385*K1385)/K1312)</f>
        <v>#VALUE!</v>
      </c>
      <c r="I1312" s="53"/>
      <c r="J1312" s="53" t="e">
        <f>IF(K1312=0,0,(J1315*K1315+J1323*K1323+J1331*K1331+J1345*K1345+J1353*K1353+J1361*J1369*K1369+J1377*J1385*K1385)/K1312)</f>
        <v>#VALUE!</v>
      </c>
      <c r="K1312" s="53" t="e">
        <f>K1315+K1323+K1331+K1345+K1353+K1361+K1369+K1377+K1385</f>
        <v>#VALUE!</v>
      </c>
      <c r="L1312" s="53"/>
      <c r="M1312" s="53"/>
      <c r="N1312" s="53">
        <f>IF(P1312=0,0,(N1315*P1315+N1323*P1323+N1331*P1331+N1345*P1345+N1353*P1353+N1361*P1361+N1369*P1369+N1377*P1377+N1385*P1385)/P1312)</f>
        <v>131.65667014458913</v>
      </c>
      <c r="O1312" s="53">
        <f>IF(P1312=0,0,(O1315*P1315+O1323*P1323+O1331*P1331+O1345*P1345+O1353*P1353+O1361*O1369*P1369+O1377*O1385*P1385)/P1312)</f>
        <v>129.62082971905173</v>
      </c>
      <c r="P1312" s="53">
        <f>P1315+P1323+P1331+P1345+P1353+P1361+P1369+P1377+P1385</f>
        <v>154049.821</v>
      </c>
      <c r="Q1312" s="53">
        <f>IF(T1312=0,0,(Q1315*T1315+Q1323*T1323+Q1331*T1331+Q1345*T1345+Q1353*T1353+Q1361*T1361+Q1369*T1369+Q1377*T1377+Q1385*T1385)/T1312)</f>
        <v>166.63902205866779</v>
      </c>
      <c r="R1312" s="53"/>
      <c r="S1312" s="53">
        <f>IF(T1312=0,0,(S1315*T1315+S1323*T1323+S1331*T1331+S1345*T1345+S1353*T1353+S1361*S1369*T1369+S1377*S1385*T1385)/T1312)</f>
        <v>72.239194560830668</v>
      </c>
      <c r="T1312" s="53">
        <f>T1315+T1323+T1331+T1345+T1353+T1361+T1369+T1377+T1385</f>
        <v>215.31247814373674</v>
      </c>
      <c r="U1312" s="53"/>
      <c r="V1312" s="53"/>
      <c r="W1312" s="53"/>
      <c r="X1312" s="53"/>
      <c r="Y1312" s="53"/>
      <c r="Z1312" s="53"/>
      <c r="AA1312" s="53"/>
      <c r="AB1312" s="53"/>
    </row>
    <row r="1313" spans="1:28" ht="15" customHeight="1" collapsed="1" x14ac:dyDescent="0.25">
      <c r="A1313" s="56"/>
      <c r="B1313" s="53"/>
      <c r="C1313" s="53"/>
      <c r="D1313" s="53"/>
      <c r="E1313" s="53">
        <f>IF(G1313=0,0,(E1316*G1316+E1324*G1324+E1332*G1332+E1346*G1346+E1354*G1354+E1362*G1362+E1370*G1370+E1378*G1378+E1386*G1386)/G1313)</f>
        <v>128.53694350365237</v>
      </c>
      <c r="F1313" s="53">
        <f>IF(G1313=0,0,(F1316*G1316+F1324*G1324+F1332*G1332+F1346*G1346+F1354*G1354+F1362*F1370*G1370+F1378*F1386*G1386)/G1313)</f>
        <v>134.7380731667821</v>
      </c>
      <c r="G1313" s="53">
        <f>G1316+G1324+G1332+G1346+G1354+G1362+G1370+G1378+G1386</f>
        <v>148091.821</v>
      </c>
      <c r="H1313" s="53">
        <f>IF(K1313=0,0,(H1316*K1316+H1324*K1324+H1332*K1332+H1346*K1346+H1354*K1354+H1362*K1362+H1370*K1370+H1378*K1378+H1386*K1386)/K1313)</f>
        <v>0</v>
      </c>
      <c r="I1313" s="53"/>
      <c r="J1313" s="53">
        <f>IF(K1313=0,0,(J1316*K1316+J1324*K1324+J1332*K1332+J1346*K1346+J1354*K1354+J1362*J1370*K1370+J1378*J1386*K1386)/K1313)</f>
        <v>0</v>
      </c>
      <c r="K1313" s="53">
        <f>K1316+K1324+K1332+K1346+K1354+K1362+K1370+K1378+K1386</f>
        <v>0</v>
      </c>
      <c r="L1313" s="53"/>
      <c r="M1313" s="53"/>
      <c r="N1313" s="53">
        <f>IF(P1313=0,0,(N1316*P1316+N1324*P1324+N1332*P1332+N1346*P1346+N1354*P1354+N1362*P1362+N1370*P1370+N1378*P1378+N1386*P1386)/P1313)</f>
        <v>141.66335283466509</v>
      </c>
      <c r="O1313" s="53">
        <f>IF(P1313=0,0,(O1316*P1316+O1324*P1324+O1332*P1332+O1346*P1346+O1354*P1354+O1362*O1370*P1370+O1378*O1386*P1386)/P1313)</f>
        <v>139.43703296610258</v>
      </c>
      <c r="P1313" s="53">
        <f>P1316+P1324+P1332+P1346+P1354+P1362+P1370+P1378+P1386</f>
        <v>154049.821</v>
      </c>
      <c r="Q1313" s="53">
        <f>IF(T1313=0,0,(Q1316*T1316+Q1324*T1324+Q1332*T1332+Q1346*T1346+Q1354*T1354+Q1362*T1362+Q1370*T1370+Q1378*T1378+Q1386*T1386)/T1313)</f>
        <v>0</v>
      </c>
      <c r="R1313" s="53"/>
      <c r="S1313" s="53">
        <f>IF(T1313=0,0,(S1316*T1316+S1324*T1324+S1332*T1332+S1346*T1346+S1354*T1354+S1362*S1370*T1370+S1378*S1386*T1386)/T1313)</f>
        <v>0</v>
      </c>
      <c r="T1313" s="53">
        <f>T1316+T1324+T1332+T1346+T1354+T1362+T1370+T1378+T1386</f>
        <v>0</v>
      </c>
      <c r="U1313" s="53"/>
      <c r="V1313" s="53"/>
      <c r="W1313" s="53"/>
      <c r="X1313" s="53"/>
      <c r="Y1313" s="53"/>
      <c r="Z1313" s="53"/>
      <c r="AA1313" s="53"/>
      <c r="AB1313" s="53"/>
    </row>
    <row r="1314" spans="1:28" s="5" customFormat="1" ht="15" hidden="1" customHeight="1" x14ac:dyDescent="0.25">
      <c r="A1314" s="56"/>
      <c r="B1314" s="4"/>
      <c r="C1314" s="4"/>
      <c r="D1314" s="4"/>
      <c r="E1314" s="4"/>
      <c r="F1314" s="4"/>
      <c r="G1314" s="8"/>
      <c r="H1314" s="9"/>
      <c r="I1314" s="9"/>
      <c r="J1314" s="9"/>
      <c r="K1314" s="8"/>
      <c r="L1314" s="21"/>
      <c r="M1314" s="21"/>
      <c r="N1314" s="4"/>
      <c r="O1314" s="4"/>
      <c r="P1314" s="4"/>
      <c r="Q1314" s="9"/>
      <c r="R1314" s="9"/>
      <c r="S1314" s="9"/>
      <c r="T1314" s="8"/>
      <c r="U1314" s="21"/>
      <c r="V1314" s="21"/>
      <c r="W1314" s="9"/>
      <c r="X1314" s="9"/>
      <c r="Y1314" s="9"/>
      <c r="Z1314" s="8"/>
      <c r="AA1314" s="21"/>
      <c r="AB1314" s="21"/>
    </row>
    <row r="1315" spans="1:28" ht="15" hidden="1" customHeight="1" x14ac:dyDescent="0.25">
      <c r="A1315" s="56"/>
      <c r="B1315" s="54" t="s">
        <v>832</v>
      </c>
      <c r="C1315" s="54"/>
      <c r="D1315" s="54"/>
      <c r="E1315" s="10">
        <f>IF(G1315=0,0,(E1317*G1317+E1319*G1319+E1321*G1321)/G1315)</f>
        <v>0</v>
      </c>
      <c r="F1315" s="10">
        <f>IF(G1315=0,0,(F1317*G1317+F1319*G1319+F1321*G1321)/G1315)</f>
        <v>0</v>
      </c>
      <c r="G1315" s="11">
        <f>G1317+G1319+G1321</f>
        <v>0</v>
      </c>
      <c r="H1315" s="10">
        <f>IF(K1315=0,0,(H1317*K1317+H1319*K1319+H1321*K1321)/K1315)</f>
        <v>0</v>
      </c>
      <c r="I1315" s="10"/>
      <c r="J1315" s="10">
        <f>IF(K1315=0,0,(J1317*K1317+J1319*K1319+J1321*K1321)/K1315)</f>
        <v>0</v>
      </c>
      <c r="K1315" s="11">
        <f>K1317+K1319+K1321</f>
        <v>0</v>
      </c>
      <c r="L1315" s="22"/>
      <c r="M1315" s="22"/>
      <c r="N1315" s="10">
        <f>IF(P1315=0,0,(N1317*P1317+N1319*P1319+N1321*P1321)/P1315)</f>
        <v>0</v>
      </c>
      <c r="O1315" s="10">
        <f>IF(P1315=0,0,(O1317*P1317+O1319*P1319+O1321*P1321)/P1315)</f>
        <v>0</v>
      </c>
      <c r="P1315" s="11">
        <f>P1317+P1319+P1321</f>
        <v>0</v>
      </c>
      <c r="Q1315" s="10">
        <f>IF(T1315=0,0,(Q1317*T1317+Q1319*T1319+Q1321*T1321)/T1315)</f>
        <v>0</v>
      </c>
      <c r="R1315" s="10"/>
      <c r="S1315" s="10">
        <f>IF(T1315=0,0,(S1317*T1317+S1319*T1319+S1321*T1321)/T1315)</f>
        <v>0</v>
      </c>
      <c r="T1315" s="11">
        <f>T1317+T1319+T1321</f>
        <v>0</v>
      </c>
      <c r="U1315" s="22"/>
      <c r="V1315" s="22"/>
      <c r="W1315" s="10"/>
      <c r="X1315" s="10"/>
      <c r="Y1315" s="10">
        <f>IF(Z1315=0,0,(Y1317*Z1317+Y1319*Z1319+Y1321*Z1321)/Z1315)</f>
        <v>0</v>
      </c>
      <c r="Z1315" s="11">
        <f>Z1317+Z1319+Z1321</f>
        <v>0</v>
      </c>
      <c r="AA1315" s="22"/>
      <c r="AB1315" s="22"/>
    </row>
    <row r="1316" spans="1:28" ht="15" hidden="1" customHeight="1" x14ac:dyDescent="0.25">
      <c r="A1316" s="56"/>
      <c r="B1316" s="54"/>
      <c r="C1316" s="54"/>
      <c r="D1316" s="54"/>
      <c r="E1316" s="10">
        <f>IF(G1316=0,0,(E1318*G1318+E1320*G1320+E1322*G1322)/G1316)</f>
        <v>0</v>
      </c>
      <c r="F1316" s="10">
        <f>IF(G1316=0,0,(F1318*G1318+F1320*G1320+F1322*G1322)/G1316)</f>
        <v>0</v>
      </c>
      <c r="G1316" s="11">
        <f>G1318+G1320+G1322</f>
        <v>0</v>
      </c>
      <c r="H1316" s="10">
        <f>IF(K1316=0,0,(H1318*K1318+H1320*K1320+H1322*K1322)/K1316)</f>
        <v>0</v>
      </c>
      <c r="I1316" s="10"/>
      <c r="J1316" s="10">
        <f>IF(K1316=0,0,(J1318*K1318+J1320*K1320+J1322*K1322)/K1316)</f>
        <v>0</v>
      </c>
      <c r="K1316" s="11">
        <f>K1318+K1320+K1322</f>
        <v>0</v>
      </c>
      <c r="L1316" s="22"/>
      <c r="M1316" s="22"/>
      <c r="N1316" s="10">
        <f>IF(P1316=0,0,(N1318*P1318+N1320*P1320+N1322*P1322)/P1316)</f>
        <v>0</v>
      </c>
      <c r="O1316" s="10">
        <f>IF(P1316=0,0,(O1318*P1318+O1320*P1320+O1322*P1322)/P1316)</f>
        <v>0</v>
      </c>
      <c r="P1316" s="11">
        <f>P1318+P1320+P1322</f>
        <v>0</v>
      </c>
      <c r="Q1316" s="10">
        <f>IF(T1316=0,0,(Q1318*T1318+Q1320*T1320+Q1322*T1322)/T1316)</f>
        <v>0</v>
      </c>
      <c r="R1316" s="10"/>
      <c r="S1316" s="10">
        <f>IF(T1316=0,0,(S1318*T1318+S1320*T1320+S1322*T1322)/T1316)</f>
        <v>0</v>
      </c>
      <c r="T1316" s="11">
        <f>T1318+T1320+T1322</f>
        <v>0</v>
      </c>
      <c r="U1316" s="22"/>
      <c r="V1316" s="22"/>
      <c r="W1316" s="10"/>
      <c r="X1316" s="10"/>
      <c r="Y1316" s="10">
        <f>IF(Z1316=0,0,(Y1318*Z1318+Y1320*Z1320+Y1322*Z1322)/Z1316)</f>
        <v>0</v>
      </c>
      <c r="Z1316" s="11">
        <f>Z1318+Z1320+Z1322</f>
        <v>0</v>
      </c>
      <c r="AA1316" s="22"/>
      <c r="AB1316" s="22"/>
    </row>
    <row r="1317" spans="1:28" ht="15" hidden="1" customHeight="1" x14ac:dyDescent="0.25">
      <c r="A1317" s="56"/>
      <c r="B1317" s="52" t="s">
        <v>833</v>
      </c>
      <c r="C1317" s="52" t="s">
        <v>834</v>
      </c>
      <c r="D1317" s="49"/>
      <c r="E1317" s="12"/>
      <c r="F1317" s="12"/>
      <c r="G1317" s="35"/>
      <c r="H1317" s="6">
        <f t="shared" ref="H1317:H1322" si="789">E1317</f>
        <v>0</v>
      </c>
      <c r="I1317" s="6"/>
      <c r="J1317" s="6">
        <f t="shared" ref="J1317:J1322" si="790">F1317</f>
        <v>0</v>
      </c>
      <c r="K1317" s="35"/>
      <c r="L1317" s="23"/>
      <c r="M1317" s="23"/>
      <c r="N1317" s="12"/>
      <c r="O1317" s="12"/>
      <c r="P1317" s="35"/>
      <c r="Q1317" s="6">
        <f t="shared" ref="Q1317:Q1322" si="791">N1317</f>
        <v>0</v>
      </c>
      <c r="R1317" s="6"/>
      <c r="S1317" s="6">
        <f t="shared" ref="S1317:S1322" si="792">O1317</f>
        <v>0</v>
      </c>
      <c r="T1317" s="35"/>
      <c r="U1317" s="23"/>
      <c r="V1317" s="23"/>
      <c r="W1317" s="6"/>
      <c r="X1317" s="6"/>
      <c r="Y1317" s="6">
        <f t="shared" ref="Y1317:Y1322" si="793">T1317</f>
        <v>0</v>
      </c>
      <c r="Z1317" s="35"/>
      <c r="AA1317" s="23"/>
      <c r="AB1317" s="23"/>
    </row>
    <row r="1318" spans="1:28" ht="15" hidden="1" customHeight="1" x14ac:dyDescent="0.25">
      <c r="A1318" s="56"/>
      <c r="B1318" s="52"/>
      <c r="C1318" s="52"/>
      <c r="D1318" s="50"/>
      <c r="E1318" s="12"/>
      <c r="F1318" s="12"/>
      <c r="G1318" s="35"/>
      <c r="H1318" s="6">
        <f t="shared" si="789"/>
        <v>0</v>
      </c>
      <c r="I1318" s="6"/>
      <c r="J1318" s="6">
        <f t="shared" si="790"/>
        <v>0</v>
      </c>
      <c r="K1318" s="35"/>
      <c r="L1318" s="23"/>
      <c r="M1318" s="23"/>
      <c r="N1318" s="12"/>
      <c r="O1318" s="12"/>
      <c r="P1318" s="35"/>
      <c r="Q1318" s="6">
        <f t="shared" si="791"/>
        <v>0</v>
      </c>
      <c r="R1318" s="6"/>
      <c r="S1318" s="6">
        <f t="shared" si="792"/>
        <v>0</v>
      </c>
      <c r="T1318" s="35"/>
      <c r="U1318" s="23"/>
      <c r="V1318" s="23"/>
      <c r="W1318" s="6"/>
      <c r="X1318" s="6"/>
      <c r="Y1318" s="6">
        <f t="shared" si="793"/>
        <v>0</v>
      </c>
      <c r="Z1318" s="35"/>
      <c r="AA1318" s="23"/>
      <c r="AB1318" s="23"/>
    </row>
    <row r="1319" spans="1:28" ht="15" hidden="1" customHeight="1" x14ac:dyDescent="0.25">
      <c r="A1319" s="56"/>
      <c r="B1319" s="52"/>
      <c r="C1319" s="52" t="s">
        <v>835</v>
      </c>
      <c r="D1319" s="49"/>
      <c r="E1319" s="12"/>
      <c r="F1319" s="12"/>
      <c r="G1319" s="35"/>
      <c r="H1319" s="6">
        <f t="shared" si="789"/>
        <v>0</v>
      </c>
      <c r="I1319" s="6"/>
      <c r="J1319" s="6">
        <f t="shared" si="790"/>
        <v>0</v>
      </c>
      <c r="K1319" s="35"/>
      <c r="L1319" s="23"/>
      <c r="M1319" s="23"/>
      <c r="N1319" s="12"/>
      <c r="O1319" s="12"/>
      <c r="P1319" s="35"/>
      <c r="Q1319" s="6">
        <f t="shared" si="791"/>
        <v>0</v>
      </c>
      <c r="R1319" s="6"/>
      <c r="S1319" s="6">
        <f t="shared" si="792"/>
        <v>0</v>
      </c>
      <c r="T1319" s="35"/>
      <c r="U1319" s="23"/>
      <c r="V1319" s="23"/>
      <c r="W1319" s="6"/>
      <c r="X1319" s="6"/>
      <c r="Y1319" s="6">
        <f t="shared" si="793"/>
        <v>0</v>
      </c>
      <c r="Z1319" s="35"/>
      <c r="AA1319" s="23"/>
      <c r="AB1319" s="23"/>
    </row>
    <row r="1320" spans="1:28" ht="15" hidden="1" customHeight="1" x14ac:dyDescent="0.25">
      <c r="A1320" s="56"/>
      <c r="B1320" s="52"/>
      <c r="C1320" s="52"/>
      <c r="D1320" s="50"/>
      <c r="E1320" s="12"/>
      <c r="F1320" s="12"/>
      <c r="G1320" s="35"/>
      <c r="H1320" s="6">
        <f t="shared" si="789"/>
        <v>0</v>
      </c>
      <c r="I1320" s="6"/>
      <c r="J1320" s="6">
        <f t="shared" si="790"/>
        <v>0</v>
      </c>
      <c r="K1320" s="35"/>
      <c r="L1320" s="23"/>
      <c r="M1320" s="23"/>
      <c r="N1320" s="12"/>
      <c r="O1320" s="12"/>
      <c r="P1320" s="35"/>
      <c r="Q1320" s="6">
        <f t="shared" si="791"/>
        <v>0</v>
      </c>
      <c r="R1320" s="6"/>
      <c r="S1320" s="6">
        <f t="shared" si="792"/>
        <v>0</v>
      </c>
      <c r="T1320" s="35"/>
      <c r="U1320" s="23"/>
      <c r="V1320" s="23"/>
      <c r="W1320" s="6"/>
      <c r="X1320" s="6"/>
      <c r="Y1320" s="6">
        <f t="shared" si="793"/>
        <v>0</v>
      </c>
      <c r="Z1320" s="35"/>
      <c r="AA1320" s="23"/>
      <c r="AB1320" s="23"/>
    </row>
    <row r="1321" spans="1:28" ht="15" hidden="1" customHeight="1" x14ac:dyDescent="0.25">
      <c r="A1321" s="56"/>
      <c r="B1321" s="52"/>
      <c r="C1321" s="52" t="s">
        <v>836</v>
      </c>
      <c r="D1321" s="49"/>
      <c r="E1321" s="12"/>
      <c r="F1321" s="12"/>
      <c r="G1321" s="12"/>
      <c r="H1321" s="6">
        <f t="shared" si="789"/>
        <v>0</v>
      </c>
      <c r="I1321" s="6"/>
      <c r="J1321" s="6">
        <f t="shared" si="790"/>
        <v>0</v>
      </c>
      <c r="K1321" s="12"/>
      <c r="L1321" s="24"/>
      <c r="M1321" s="24"/>
      <c r="N1321" s="12"/>
      <c r="O1321" s="12"/>
      <c r="P1321" s="12"/>
      <c r="Q1321" s="6">
        <f t="shared" si="791"/>
        <v>0</v>
      </c>
      <c r="R1321" s="6"/>
      <c r="S1321" s="6">
        <f t="shared" si="792"/>
        <v>0</v>
      </c>
      <c r="T1321" s="12"/>
      <c r="U1321" s="24"/>
      <c r="V1321" s="24"/>
      <c r="W1321" s="6"/>
      <c r="X1321" s="6"/>
      <c r="Y1321" s="6">
        <f t="shared" si="793"/>
        <v>0</v>
      </c>
      <c r="Z1321" s="12"/>
      <c r="AA1321" s="24"/>
      <c r="AB1321" s="24"/>
    </row>
    <row r="1322" spans="1:28" ht="15" hidden="1" customHeight="1" x14ac:dyDescent="0.25">
      <c r="A1322" s="56"/>
      <c r="B1322" s="52"/>
      <c r="C1322" s="52"/>
      <c r="D1322" s="50"/>
      <c r="E1322" s="12"/>
      <c r="F1322" s="12"/>
      <c r="G1322" s="12"/>
      <c r="H1322" s="6">
        <f t="shared" si="789"/>
        <v>0</v>
      </c>
      <c r="I1322" s="6"/>
      <c r="J1322" s="6">
        <f t="shared" si="790"/>
        <v>0</v>
      </c>
      <c r="K1322" s="12"/>
      <c r="L1322" s="24"/>
      <c r="M1322" s="24"/>
      <c r="N1322" s="12"/>
      <c r="O1322" s="12"/>
      <c r="P1322" s="12"/>
      <c r="Q1322" s="6">
        <f t="shared" si="791"/>
        <v>0</v>
      </c>
      <c r="R1322" s="6"/>
      <c r="S1322" s="6">
        <f t="shared" si="792"/>
        <v>0</v>
      </c>
      <c r="T1322" s="12"/>
      <c r="U1322" s="24"/>
      <c r="V1322" s="24"/>
      <c r="W1322" s="6"/>
      <c r="X1322" s="6"/>
      <c r="Y1322" s="6">
        <f t="shared" si="793"/>
        <v>0</v>
      </c>
      <c r="Z1322" s="12"/>
      <c r="AA1322" s="24"/>
      <c r="AB1322" s="24"/>
    </row>
    <row r="1323" spans="1:28" ht="15" hidden="1" customHeight="1" x14ac:dyDescent="0.25">
      <c r="A1323" s="56"/>
      <c r="B1323" s="54" t="s">
        <v>837</v>
      </c>
      <c r="C1323" s="54"/>
      <c r="D1323" s="54"/>
      <c r="E1323" s="10">
        <f>IF(G1323=0,0,(E1325*G1325+E1327*G1327+E1329*G1329)/G1323)</f>
        <v>0</v>
      </c>
      <c r="F1323" s="10">
        <f>IF(G1323=0,0,(F1325*G1325+F1327*G1327+F1329*G1329)/G1323)</f>
        <v>0</v>
      </c>
      <c r="G1323" s="11">
        <f>G1325+G1327+G1329</f>
        <v>0</v>
      </c>
      <c r="H1323" s="10">
        <f>IF(K1323=0,0,(H1325*K1325+H1327*K1327+H1329*K1329)/K1323)</f>
        <v>0</v>
      </c>
      <c r="I1323" s="10"/>
      <c r="J1323" s="10">
        <f>IF(K1323=0,0,(J1325*K1325+J1327*K1327+J1329*K1329)/K1323)</f>
        <v>0</v>
      </c>
      <c r="K1323" s="11">
        <f>K1325+K1327+K1329</f>
        <v>0</v>
      </c>
      <c r="L1323" s="22"/>
      <c r="M1323" s="22"/>
      <c r="N1323" s="10">
        <f>IF(P1323=0,0,(N1325*P1325+N1327*P1327+N1329*P1329)/P1323)</f>
        <v>0</v>
      </c>
      <c r="O1323" s="10">
        <f>IF(P1323=0,0,(O1325*P1325+O1327*P1327+O1329*P1329)/P1323)</f>
        <v>0</v>
      </c>
      <c r="P1323" s="11">
        <f>P1325+P1327+P1329</f>
        <v>0</v>
      </c>
      <c r="Q1323" s="10">
        <f>IF(T1323=0,0,(Q1325*T1325+Q1327*T1327+Q1329*T1329)/T1323)</f>
        <v>0</v>
      </c>
      <c r="R1323" s="10"/>
      <c r="S1323" s="10">
        <f>IF(T1323=0,0,(S1325*T1325+S1327*T1327+S1329*T1329)/T1323)</f>
        <v>0</v>
      </c>
      <c r="T1323" s="11">
        <f>T1325+T1327+T1329</f>
        <v>0</v>
      </c>
      <c r="U1323" s="22"/>
      <c r="V1323" s="22"/>
      <c r="W1323" s="10"/>
      <c r="X1323" s="10"/>
      <c r="Y1323" s="10">
        <f>IF(Z1323=0,0,(Y1325*Z1325+Y1327*Z1327+Y1329*Z1329)/Z1323)</f>
        <v>0</v>
      </c>
      <c r="Z1323" s="11">
        <f>Z1325+Z1327+Z1329</f>
        <v>0</v>
      </c>
      <c r="AA1323" s="22"/>
      <c r="AB1323" s="22"/>
    </row>
    <row r="1324" spans="1:28" ht="15" hidden="1" customHeight="1" x14ac:dyDescent="0.25">
      <c r="A1324" s="56"/>
      <c r="B1324" s="54"/>
      <c r="C1324" s="54"/>
      <c r="D1324" s="54"/>
      <c r="E1324" s="10">
        <f>IF(G1324=0,0,(E1326*G1326+E1328*G1328+E1330*G1330)/G1324)</f>
        <v>0</v>
      </c>
      <c r="F1324" s="10">
        <f>IF(G1324=0,0,(F1326*G1326+F1328*G1328+F1330*G1330)/G1324)</f>
        <v>0</v>
      </c>
      <c r="G1324" s="11">
        <f>G1326+G1328+G1330</f>
        <v>0</v>
      </c>
      <c r="H1324" s="10">
        <f>IF(K1324=0,0,(H1326*K1326+H1328*K1328+H1330*K1330)/K1324)</f>
        <v>0</v>
      </c>
      <c r="I1324" s="10"/>
      <c r="J1324" s="10">
        <f>IF(K1324=0,0,(J1326*K1326+J1328*K1328+J1330*K1330)/K1324)</f>
        <v>0</v>
      </c>
      <c r="K1324" s="11">
        <f>K1326+K1328+K1330</f>
        <v>0</v>
      </c>
      <c r="L1324" s="22"/>
      <c r="M1324" s="22"/>
      <c r="N1324" s="10">
        <f>IF(P1324=0,0,(N1326*P1326+N1328*P1328+N1330*P1330)/P1324)</f>
        <v>0</v>
      </c>
      <c r="O1324" s="10">
        <f>IF(P1324=0,0,(O1326*P1326+O1328*P1328+O1330*P1330)/P1324)</f>
        <v>0</v>
      </c>
      <c r="P1324" s="11">
        <f>P1326+P1328+P1330</f>
        <v>0</v>
      </c>
      <c r="Q1324" s="10">
        <f>IF(T1324=0,0,(Q1326*T1326+Q1328*T1328+Q1330*T1330)/T1324)</f>
        <v>0</v>
      </c>
      <c r="R1324" s="10"/>
      <c r="S1324" s="10">
        <f>IF(T1324=0,0,(S1326*T1326+S1328*T1328+S1330*T1330)/T1324)</f>
        <v>0</v>
      </c>
      <c r="T1324" s="11">
        <f>T1326+T1328+T1330</f>
        <v>0</v>
      </c>
      <c r="U1324" s="22"/>
      <c r="V1324" s="22"/>
      <c r="W1324" s="10"/>
      <c r="X1324" s="10"/>
      <c r="Y1324" s="10">
        <f>IF(Z1324=0,0,(Y1326*Z1326+Y1328*Z1328+Y1330*Z1330)/Z1324)</f>
        <v>0</v>
      </c>
      <c r="Z1324" s="11">
        <f>Z1326+Z1328+Z1330</f>
        <v>0</v>
      </c>
      <c r="AA1324" s="22"/>
      <c r="AB1324" s="22"/>
    </row>
    <row r="1325" spans="1:28" ht="15" hidden="1" customHeight="1" x14ac:dyDescent="0.25">
      <c r="A1325" s="56"/>
      <c r="B1325" s="52" t="s">
        <v>838</v>
      </c>
      <c r="C1325" s="52" t="s">
        <v>839</v>
      </c>
      <c r="D1325" s="49"/>
      <c r="E1325" s="12"/>
      <c r="F1325" s="12"/>
      <c r="G1325" s="35"/>
      <c r="H1325" s="6">
        <f t="shared" ref="H1325:H1330" si="794">E1325</f>
        <v>0</v>
      </c>
      <c r="I1325" s="6"/>
      <c r="J1325" s="6">
        <f t="shared" ref="J1325:J1330" si="795">F1325</f>
        <v>0</v>
      </c>
      <c r="K1325" s="35"/>
      <c r="L1325" s="23"/>
      <c r="M1325" s="23"/>
      <c r="N1325" s="12"/>
      <c r="O1325" s="12"/>
      <c r="P1325" s="35"/>
      <c r="Q1325" s="6">
        <f t="shared" ref="Q1325:Q1330" si="796">N1325</f>
        <v>0</v>
      </c>
      <c r="R1325" s="6"/>
      <c r="S1325" s="6">
        <f t="shared" ref="S1325:S1330" si="797">O1325</f>
        <v>0</v>
      </c>
      <c r="T1325" s="35"/>
      <c r="U1325" s="23"/>
      <c r="V1325" s="23"/>
      <c r="W1325" s="6"/>
      <c r="X1325" s="6"/>
      <c r="Y1325" s="6">
        <f t="shared" ref="Y1325:Y1330" si="798">T1325</f>
        <v>0</v>
      </c>
      <c r="Z1325" s="35"/>
      <c r="AA1325" s="23"/>
      <c r="AB1325" s="23"/>
    </row>
    <row r="1326" spans="1:28" ht="15" hidden="1" customHeight="1" x14ac:dyDescent="0.25">
      <c r="A1326" s="56"/>
      <c r="B1326" s="52"/>
      <c r="C1326" s="52"/>
      <c r="D1326" s="50"/>
      <c r="E1326" s="12"/>
      <c r="F1326" s="12"/>
      <c r="G1326" s="35"/>
      <c r="H1326" s="6">
        <f t="shared" si="794"/>
        <v>0</v>
      </c>
      <c r="I1326" s="6"/>
      <c r="J1326" s="6">
        <f t="shared" si="795"/>
        <v>0</v>
      </c>
      <c r="K1326" s="35"/>
      <c r="L1326" s="23"/>
      <c r="M1326" s="23"/>
      <c r="N1326" s="12"/>
      <c r="O1326" s="12"/>
      <c r="P1326" s="35"/>
      <c r="Q1326" s="6">
        <f t="shared" si="796"/>
        <v>0</v>
      </c>
      <c r="R1326" s="6"/>
      <c r="S1326" s="6">
        <f t="shared" si="797"/>
        <v>0</v>
      </c>
      <c r="T1326" s="35"/>
      <c r="U1326" s="23"/>
      <c r="V1326" s="23"/>
      <c r="W1326" s="6"/>
      <c r="X1326" s="6"/>
      <c r="Y1326" s="6">
        <f t="shared" si="798"/>
        <v>0</v>
      </c>
      <c r="Z1326" s="35"/>
      <c r="AA1326" s="23"/>
      <c r="AB1326" s="23"/>
    </row>
    <row r="1327" spans="1:28" ht="15" hidden="1" customHeight="1" x14ac:dyDescent="0.25">
      <c r="A1327" s="56"/>
      <c r="B1327" s="52"/>
      <c r="C1327" s="52" t="s">
        <v>840</v>
      </c>
      <c r="D1327" s="49"/>
      <c r="E1327" s="12"/>
      <c r="F1327" s="12"/>
      <c r="G1327" s="35"/>
      <c r="H1327" s="6">
        <f t="shared" si="794"/>
        <v>0</v>
      </c>
      <c r="I1327" s="6"/>
      <c r="J1327" s="6">
        <f t="shared" si="795"/>
        <v>0</v>
      </c>
      <c r="K1327" s="35"/>
      <c r="L1327" s="23"/>
      <c r="M1327" s="23"/>
      <c r="N1327" s="12"/>
      <c r="O1327" s="12"/>
      <c r="P1327" s="35"/>
      <c r="Q1327" s="6">
        <f t="shared" si="796"/>
        <v>0</v>
      </c>
      <c r="R1327" s="6"/>
      <c r="S1327" s="6">
        <f t="shared" si="797"/>
        <v>0</v>
      </c>
      <c r="T1327" s="35"/>
      <c r="U1327" s="23"/>
      <c r="V1327" s="23"/>
      <c r="W1327" s="6"/>
      <c r="X1327" s="6"/>
      <c r="Y1327" s="6">
        <f t="shared" si="798"/>
        <v>0</v>
      </c>
      <c r="Z1327" s="35"/>
      <c r="AA1327" s="23"/>
      <c r="AB1327" s="23"/>
    </row>
    <row r="1328" spans="1:28" ht="15" hidden="1" customHeight="1" x14ac:dyDescent="0.25">
      <c r="A1328" s="56"/>
      <c r="B1328" s="52"/>
      <c r="C1328" s="52"/>
      <c r="D1328" s="50"/>
      <c r="E1328" s="12"/>
      <c r="F1328" s="12"/>
      <c r="G1328" s="35"/>
      <c r="H1328" s="6">
        <f t="shared" si="794"/>
        <v>0</v>
      </c>
      <c r="I1328" s="6"/>
      <c r="J1328" s="6">
        <f t="shared" si="795"/>
        <v>0</v>
      </c>
      <c r="K1328" s="35"/>
      <c r="L1328" s="23"/>
      <c r="M1328" s="23"/>
      <c r="N1328" s="12"/>
      <c r="O1328" s="12"/>
      <c r="P1328" s="35"/>
      <c r="Q1328" s="6">
        <f t="shared" si="796"/>
        <v>0</v>
      </c>
      <c r="R1328" s="6"/>
      <c r="S1328" s="6">
        <f t="shared" si="797"/>
        <v>0</v>
      </c>
      <c r="T1328" s="35"/>
      <c r="U1328" s="23"/>
      <c r="V1328" s="23"/>
      <c r="W1328" s="6"/>
      <c r="X1328" s="6"/>
      <c r="Y1328" s="6">
        <f t="shared" si="798"/>
        <v>0</v>
      </c>
      <c r="Z1328" s="35"/>
      <c r="AA1328" s="23"/>
      <c r="AB1328" s="23"/>
    </row>
    <row r="1329" spans="1:28" ht="15" hidden="1" customHeight="1" x14ac:dyDescent="0.25">
      <c r="A1329" s="56"/>
      <c r="B1329" s="52"/>
      <c r="C1329" s="52" t="s">
        <v>841</v>
      </c>
      <c r="D1329" s="49"/>
      <c r="E1329" s="12"/>
      <c r="F1329" s="12"/>
      <c r="G1329" s="12"/>
      <c r="H1329" s="6">
        <f t="shared" si="794"/>
        <v>0</v>
      </c>
      <c r="I1329" s="6"/>
      <c r="J1329" s="6">
        <f t="shared" si="795"/>
        <v>0</v>
      </c>
      <c r="K1329" s="12"/>
      <c r="L1329" s="24"/>
      <c r="M1329" s="24"/>
      <c r="N1329" s="12"/>
      <c r="O1329" s="12"/>
      <c r="P1329" s="12"/>
      <c r="Q1329" s="6">
        <f t="shared" si="796"/>
        <v>0</v>
      </c>
      <c r="R1329" s="6"/>
      <c r="S1329" s="6">
        <f t="shared" si="797"/>
        <v>0</v>
      </c>
      <c r="T1329" s="12"/>
      <c r="U1329" s="24"/>
      <c r="V1329" s="24"/>
      <c r="W1329" s="6"/>
      <c r="X1329" s="6"/>
      <c r="Y1329" s="6">
        <f t="shared" si="798"/>
        <v>0</v>
      </c>
      <c r="Z1329" s="12"/>
      <c r="AA1329" s="24"/>
      <c r="AB1329" s="24"/>
    </row>
    <row r="1330" spans="1:28" ht="15" hidden="1" customHeight="1" x14ac:dyDescent="0.25">
      <c r="A1330" s="56"/>
      <c r="B1330" s="52"/>
      <c r="C1330" s="52"/>
      <c r="D1330" s="50"/>
      <c r="E1330" s="12"/>
      <c r="F1330" s="12"/>
      <c r="G1330" s="12"/>
      <c r="H1330" s="6">
        <f t="shared" si="794"/>
        <v>0</v>
      </c>
      <c r="I1330" s="6"/>
      <c r="J1330" s="6">
        <f t="shared" si="795"/>
        <v>0</v>
      </c>
      <c r="K1330" s="12"/>
      <c r="L1330" s="24"/>
      <c r="M1330" s="24"/>
      <c r="N1330" s="12"/>
      <c r="O1330" s="12"/>
      <c r="P1330" s="12"/>
      <c r="Q1330" s="6">
        <f t="shared" si="796"/>
        <v>0</v>
      </c>
      <c r="R1330" s="6"/>
      <c r="S1330" s="6">
        <f t="shared" si="797"/>
        <v>0</v>
      </c>
      <c r="T1330" s="12"/>
      <c r="U1330" s="24"/>
      <c r="V1330" s="24"/>
      <c r="W1330" s="6"/>
      <c r="X1330" s="6"/>
      <c r="Y1330" s="6">
        <f t="shared" si="798"/>
        <v>0</v>
      </c>
      <c r="Z1330" s="12"/>
      <c r="AA1330" s="24"/>
      <c r="AB1330" s="24"/>
    </row>
    <row r="1331" spans="1:28" ht="15" customHeight="1" collapsed="1" x14ac:dyDescent="0.25">
      <c r="A1331" s="56"/>
      <c r="B1331" s="54" t="s">
        <v>842</v>
      </c>
      <c r="C1331" s="54"/>
      <c r="D1331" s="54"/>
      <c r="E1331" s="54">
        <f>IF(G1331=0,0,(E1333*G1333+E1335*G1335+E1337*G1337+E1339*G1339+E1341*G1341+E1343*G1343)/G1331)</f>
        <v>117.23930251110608</v>
      </c>
      <c r="F1331" s="54">
        <f>IF(G1331=0,0,(F1333*G1333+F1335*G1335+F1337*G1337+F1339*G1339+F1341*G1341+F1343*G1343)/G1331)</f>
        <v>138.39917662518835</v>
      </c>
      <c r="G1331" s="54">
        <f>G1333+G1335+G1337+G1339+G1341+G1343</f>
        <v>138000.821</v>
      </c>
      <c r="H1331" s="54" t="e">
        <f>IF(K1331=0,0,(H1333*K1333+H1335*K1335+H1337*K1337+H1339*K1339+H1341*K1341+H1343*K1343)/K1331)</f>
        <v>#VALUE!</v>
      </c>
      <c r="I1331" s="54"/>
      <c r="J1331" s="54" t="e">
        <f>IF(K1331=0,0,(J1333*K1333+J1335*K1335+J1337*K1337+J1339*K1339+J1341*K1341+J1343*K1343)/K1331)</f>
        <v>#VALUE!</v>
      </c>
      <c r="K1331" s="54" t="e">
        <f>K1333+K1335+K1337+K1339+K1341+K1343</f>
        <v>#VALUE!</v>
      </c>
      <c r="L1331" s="54"/>
      <c r="M1331" s="54"/>
      <c r="N1331" s="54">
        <f>IF(P1331=0,0,(N1333*P1333+N1335*P1335+N1337*P1337+N1339*P1339+N1341*P1341+N1343*P1343)/P1331)</f>
        <v>122.53041673973829</v>
      </c>
      <c r="O1331" s="54">
        <f>IF(P1331=0,0,(O1333*P1333+O1335*P1335+O1337*P1337+O1339*P1339+O1341*P1341+O1343*P1343)/P1331)</f>
        <v>144.5904917255445</v>
      </c>
      <c r="P1331" s="54">
        <f>P1333+P1335+P1337+P1339+P1341+P1343</f>
        <v>138100.821</v>
      </c>
      <c r="Q1331" s="54">
        <f>IF(T1331=0,0,(Q1333*T1333+Q1335*T1335+Q1337*T1337+Q1339*T1339+Q1341*T1341+Q1343*T1343)/T1331)</f>
        <v>122.53</v>
      </c>
      <c r="R1331" s="54"/>
      <c r="S1331" s="54">
        <f>IF(T1331=0,0,(S1333*T1333+S1335*T1335+S1337*T1337+S1339*T1339+S1341*T1341+S1343*T1343)/T1331)</f>
        <v>144.59</v>
      </c>
      <c r="T1331" s="54">
        <f>T1333+T1335+T1337+T1339+T1341+T1343</f>
        <v>107.57313783802476</v>
      </c>
      <c r="U1331" s="54"/>
      <c r="V1331" s="54"/>
      <c r="W1331" s="54"/>
      <c r="X1331" s="54"/>
      <c r="Y1331" s="54"/>
      <c r="Z1331" s="54"/>
      <c r="AA1331" s="54"/>
      <c r="AB1331" s="54"/>
    </row>
    <row r="1332" spans="1:28" ht="15" customHeight="1" x14ac:dyDescent="0.25">
      <c r="A1332" s="56"/>
      <c r="B1332" s="54"/>
      <c r="C1332" s="54"/>
      <c r="D1332" s="54"/>
      <c r="E1332" s="54">
        <f>IF(G1332=0,0,(E1334*G1334+E1336*G1336+E1338*G1338+E1340*G1340+E1342*G1342+E1344*G1344)/G1332)</f>
        <v>122.5304170417218</v>
      </c>
      <c r="F1332" s="54">
        <f>IF(G1332=0,0,(F1334*G1334+F1336*G1336+F1338*G1338+F1340*G1340+F1342*G1342+F1344*G1344)/G1332)</f>
        <v>144.5904920616378</v>
      </c>
      <c r="G1332" s="54">
        <f>G1334+G1336+G1338+G1340+G1342+G1344</f>
        <v>138000.821</v>
      </c>
      <c r="H1332" s="54">
        <f>IF(K1332=0,0,(H1334*K1334+H1336*K1336+H1338*K1338+H1340*K1340+H1342*K1342+H1344*K1344)/K1332)</f>
        <v>0</v>
      </c>
      <c r="I1332" s="54"/>
      <c r="J1332" s="54">
        <f>IF(K1332=0,0,(J1334*K1334+J1336*K1336+J1338*K1338+J1340*K1340+J1342*K1342+J1344*K1344)/K1332)</f>
        <v>0</v>
      </c>
      <c r="K1332" s="54">
        <f>K1334+K1336+K1338+K1340+K1342+K1344</f>
        <v>0</v>
      </c>
      <c r="L1332" s="54"/>
      <c r="M1332" s="54"/>
      <c r="N1332" s="54">
        <f>IF(P1332=0,0,(N1334*P1334+N1336*P1336+N1338*P1338+N1340*P1340+N1342*P1342+N1344*P1344)/P1332)</f>
        <v>131.81029623596518</v>
      </c>
      <c r="O1332" s="54">
        <f>IF(P1332=0,0,(O1334*P1334+O1336*P1336+O1338*P1338+O1340*P1340+O1342*P1342+O1344*P1344)/P1332)</f>
        <v>155.54034953347019</v>
      </c>
      <c r="P1332" s="54">
        <f>P1334+P1336+P1338+P1340+P1342+P1344</f>
        <v>138100.821</v>
      </c>
      <c r="Q1332" s="54">
        <f>IF(T1332=0,0,(Q1334*T1334+Q1336*T1336+Q1338*T1338+Q1340*T1340+Q1342*T1342+Q1344*T1344)/T1332)</f>
        <v>0</v>
      </c>
      <c r="R1332" s="54"/>
      <c r="S1332" s="54">
        <f>IF(T1332=0,0,(S1334*T1334+S1336*T1336+S1338*T1338+S1340*T1340+S1342*T1342+S1344*T1344)/T1332)</f>
        <v>0</v>
      </c>
      <c r="T1332" s="54">
        <f>T1334+T1336+T1338+T1340+T1342+T1344</f>
        <v>0</v>
      </c>
      <c r="U1332" s="54"/>
      <c r="V1332" s="54"/>
      <c r="W1332" s="54"/>
      <c r="X1332" s="54"/>
      <c r="Y1332" s="54"/>
      <c r="Z1332" s="54"/>
      <c r="AA1332" s="54"/>
      <c r="AB1332" s="54"/>
    </row>
    <row r="1333" spans="1:28" ht="15" customHeight="1" x14ac:dyDescent="0.25">
      <c r="A1333" s="56"/>
      <c r="B1333" s="52" t="s">
        <v>843</v>
      </c>
      <c r="C1333" s="52" t="s">
        <v>844</v>
      </c>
      <c r="D1333" s="49" t="s">
        <v>845</v>
      </c>
      <c r="E1333" s="12">
        <v>117.24</v>
      </c>
      <c r="F1333" s="14">
        <v>138.4</v>
      </c>
      <c r="G1333" s="35">
        <v>138000</v>
      </c>
      <c r="H1333" s="6">
        <f t="shared" ref="H1333:H1344" si="799">E1333</f>
        <v>117.24</v>
      </c>
      <c r="I1333" s="12" t="s">
        <v>1629</v>
      </c>
      <c r="J1333" s="6">
        <f t="shared" ref="J1333:J1344" si="800">F1333</f>
        <v>138.4</v>
      </c>
      <c r="K1333" s="47">
        <f t="shared" ref="K1333" si="801">J1334/J1333*100</f>
        <v>104.47254335260115</v>
      </c>
      <c r="L1333" s="48" t="s">
        <v>1690</v>
      </c>
      <c r="M1333" s="48" t="s">
        <v>1691</v>
      </c>
      <c r="N1333" s="12">
        <f>E1334</f>
        <v>122.53</v>
      </c>
      <c r="O1333" s="12">
        <f>F1334</f>
        <v>144.59</v>
      </c>
      <c r="P1333" s="35">
        <v>138100</v>
      </c>
      <c r="Q1333" s="6">
        <f t="shared" ref="Q1333:Q1344" si="802">N1333</f>
        <v>122.53</v>
      </c>
      <c r="R1333" s="12" t="s">
        <v>1631</v>
      </c>
      <c r="S1333" s="6">
        <f t="shared" ref="S1333:S1344" si="803">O1333</f>
        <v>144.59</v>
      </c>
      <c r="T1333" s="47">
        <f t="shared" ref="T1333" si="804">S1334/S1333*100</f>
        <v>107.57313783802476</v>
      </c>
      <c r="U1333" s="48" t="s">
        <v>1693</v>
      </c>
      <c r="V1333" s="48" t="s">
        <v>1694</v>
      </c>
      <c r="W1333" s="12" t="s">
        <v>1780</v>
      </c>
      <c r="X1333" s="12">
        <v>57.38</v>
      </c>
      <c r="Y1333" s="12">
        <v>1613.89</v>
      </c>
      <c r="Z1333" s="47">
        <f t="shared" ref="Z1333" si="805">Y1334/Y1333*100</f>
        <v>106.41183723797781</v>
      </c>
      <c r="AA1333" s="48" t="s">
        <v>1801</v>
      </c>
      <c r="AB1333" s="51">
        <v>42335</v>
      </c>
    </row>
    <row r="1334" spans="1:28" ht="15" customHeight="1" x14ac:dyDescent="0.25">
      <c r="A1334" s="56"/>
      <c r="B1334" s="52"/>
      <c r="C1334" s="52"/>
      <c r="D1334" s="50"/>
      <c r="E1334" s="12">
        <v>122.53</v>
      </c>
      <c r="F1334" s="12">
        <v>144.59</v>
      </c>
      <c r="G1334" s="35">
        <f>G1333</f>
        <v>138000</v>
      </c>
      <c r="H1334" s="6">
        <f t="shared" si="799"/>
        <v>122.53</v>
      </c>
      <c r="I1334" s="12" t="s">
        <v>1630</v>
      </c>
      <c r="J1334" s="6">
        <f t="shared" si="800"/>
        <v>144.59</v>
      </c>
      <c r="K1334" s="47"/>
      <c r="L1334" s="48"/>
      <c r="M1334" s="48"/>
      <c r="N1334" s="12">
        <v>131.81</v>
      </c>
      <c r="O1334" s="12">
        <v>155.54</v>
      </c>
      <c r="P1334" s="35">
        <f>P1333</f>
        <v>138100</v>
      </c>
      <c r="Q1334" s="6">
        <f t="shared" si="802"/>
        <v>131.81</v>
      </c>
      <c r="R1334" s="12" t="s">
        <v>1632</v>
      </c>
      <c r="S1334" s="6">
        <f t="shared" si="803"/>
        <v>155.54</v>
      </c>
      <c r="T1334" s="47"/>
      <c r="U1334" s="48"/>
      <c r="V1334" s="48"/>
      <c r="W1334" s="12" t="s">
        <v>1781</v>
      </c>
      <c r="X1334" s="12">
        <v>59.08</v>
      </c>
      <c r="Y1334" s="12">
        <v>1717.37</v>
      </c>
      <c r="Z1334" s="47"/>
      <c r="AA1334" s="48"/>
      <c r="AB1334" s="48"/>
    </row>
    <row r="1335" spans="1:28" ht="15" hidden="1" customHeight="1" x14ac:dyDescent="0.25">
      <c r="A1335" s="56"/>
      <c r="B1335" s="52"/>
      <c r="C1335" s="52" t="s">
        <v>846</v>
      </c>
      <c r="D1335" s="49"/>
      <c r="E1335" s="12"/>
      <c r="F1335" s="12"/>
      <c r="G1335" s="35">
        <v>0.82099999999999995</v>
      </c>
      <c r="H1335" s="6">
        <f t="shared" si="799"/>
        <v>0</v>
      </c>
      <c r="I1335" s="12" t="s">
        <v>1629</v>
      </c>
      <c r="J1335" s="6">
        <f t="shared" si="800"/>
        <v>0</v>
      </c>
      <c r="K1335" s="47" t="s">
        <v>1692</v>
      </c>
      <c r="L1335" s="48" t="s">
        <v>1695</v>
      </c>
      <c r="M1335" s="48" t="s">
        <v>1696</v>
      </c>
      <c r="N1335" s="12">
        <v>192.63</v>
      </c>
      <c r="O1335" s="15">
        <f>N1335*1.18</f>
        <v>227.30339999999998</v>
      </c>
      <c r="P1335" s="35">
        <f>G1336</f>
        <v>0.82099999999999995</v>
      </c>
      <c r="Q1335" s="6">
        <f t="shared" si="802"/>
        <v>192.63</v>
      </c>
      <c r="R1335" s="12"/>
      <c r="S1335" s="6">
        <f t="shared" si="803"/>
        <v>227.30339999999998</v>
      </c>
      <c r="T1335" s="47"/>
      <c r="U1335" s="48"/>
      <c r="V1335" s="48"/>
      <c r="W1335" s="12"/>
      <c r="X1335" s="12"/>
      <c r="Y1335" s="12"/>
      <c r="Z1335" s="47" t="e">
        <f t="shared" ref="Z1335" si="806">Y1336/Y1335*100</f>
        <v>#DIV/0!</v>
      </c>
      <c r="AA1335" s="48"/>
      <c r="AB1335" s="51"/>
    </row>
    <row r="1336" spans="1:28" ht="15" hidden="1" customHeight="1" x14ac:dyDescent="0.25">
      <c r="A1336" s="56"/>
      <c r="B1336" s="52"/>
      <c r="C1336" s="52"/>
      <c r="D1336" s="50"/>
      <c r="E1336" s="12">
        <v>192.63</v>
      </c>
      <c r="F1336" s="12">
        <v>227.3</v>
      </c>
      <c r="G1336" s="35">
        <f>G1335</f>
        <v>0.82099999999999995</v>
      </c>
      <c r="H1336" s="6">
        <f t="shared" si="799"/>
        <v>192.63</v>
      </c>
      <c r="I1336" s="12" t="s">
        <v>1630</v>
      </c>
      <c r="J1336" s="6">
        <f t="shared" si="800"/>
        <v>227.3</v>
      </c>
      <c r="K1336" s="47"/>
      <c r="L1336" s="48"/>
      <c r="M1336" s="48"/>
      <c r="N1336" s="12">
        <v>181.64</v>
      </c>
      <c r="O1336" s="15">
        <f>N1336*1.18</f>
        <v>214.33519999999999</v>
      </c>
      <c r="P1336" s="35">
        <f>P1335</f>
        <v>0.82099999999999995</v>
      </c>
      <c r="Q1336" s="6">
        <f t="shared" si="802"/>
        <v>181.64</v>
      </c>
      <c r="R1336" s="12"/>
      <c r="S1336" s="6">
        <f t="shared" si="803"/>
        <v>214.33519999999999</v>
      </c>
      <c r="T1336" s="47"/>
      <c r="U1336" s="48"/>
      <c r="V1336" s="48"/>
      <c r="W1336" s="12"/>
      <c r="X1336" s="12"/>
      <c r="Y1336" s="12"/>
      <c r="Z1336" s="47"/>
      <c r="AA1336" s="48"/>
      <c r="AB1336" s="48"/>
    </row>
    <row r="1337" spans="1:28" ht="15" hidden="1" customHeight="1" x14ac:dyDescent="0.25">
      <c r="A1337" s="56"/>
      <c r="B1337" s="52"/>
      <c r="C1337" s="52" t="s">
        <v>847</v>
      </c>
      <c r="D1337" s="49"/>
      <c r="E1337" s="12"/>
      <c r="F1337" s="12"/>
      <c r="G1337" s="12"/>
      <c r="H1337" s="6">
        <f t="shared" si="799"/>
        <v>0</v>
      </c>
      <c r="I1337" s="6"/>
      <c r="J1337" s="6">
        <f t="shared" si="800"/>
        <v>0</v>
      </c>
      <c r="K1337" s="12"/>
      <c r="L1337" s="24"/>
      <c r="M1337" s="24"/>
      <c r="N1337" s="12"/>
      <c r="O1337" s="12"/>
      <c r="P1337" s="12"/>
      <c r="Q1337" s="6">
        <f t="shared" si="802"/>
        <v>0</v>
      </c>
      <c r="R1337" s="6"/>
      <c r="S1337" s="6">
        <f t="shared" si="803"/>
        <v>0</v>
      </c>
      <c r="T1337" s="12"/>
      <c r="U1337" s="24"/>
      <c r="V1337" s="24"/>
      <c r="W1337" s="6"/>
      <c r="X1337" s="6"/>
      <c r="Y1337" s="6">
        <f t="shared" ref="Y1337:Y1344" si="807">T1337</f>
        <v>0</v>
      </c>
      <c r="Z1337" s="12"/>
      <c r="AA1337" s="24"/>
      <c r="AB1337" s="24"/>
    </row>
    <row r="1338" spans="1:28" ht="15" hidden="1" customHeight="1" x14ac:dyDescent="0.25">
      <c r="A1338" s="56"/>
      <c r="B1338" s="52"/>
      <c r="C1338" s="52"/>
      <c r="D1338" s="50"/>
      <c r="E1338" s="12"/>
      <c r="F1338" s="12"/>
      <c r="G1338" s="12"/>
      <c r="H1338" s="6">
        <f t="shared" si="799"/>
        <v>0</v>
      </c>
      <c r="I1338" s="6"/>
      <c r="J1338" s="6">
        <f t="shared" si="800"/>
        <v>0</v>
      </c>
      <c r="K1338" s="12"/>
      <c r="L1338" s="24"/>
      <c r="M1338" s="24"/>
      <c r="N1338" s="12"/>
      <c r="O1338" s="12"/>
      <c r="P1338" s="12"/>
      <c r="Q1338" s="6">
        <f t="shared" si="802"/>
        <v>0</v>
      </c>
      <c r="R1338" s="6"/>
      <c r="S1338" s="6">
        <f t="shared" si="803"/>
        <v>0</v>
      </c>
      <c r="T1338" s="12"/>
      <c r="U1338" s="24"/>
      <c r="V1338" s="24"/>
      <c r="W1338" s="6"/>
      <c r="X1338" s="6"/>
      <c r="Y1338" s="6">
        <f t="shared" si="807"/>
        <v>0</v>
      </c>
      <c r="Z1338" s="12"/>
      <c r="AA1338" s="24"/>
      <c r="AB1338" s="24"/>
    </row>
    <row r="1339" spans="1:28" ht="15" hidden="1" customHeight="1" x14ac:dyDescent="0.25">
      <c r="A1339" s="56"/>
      <c r="B1339" s="52"/>
      <c r="C1339" s="52" t="s">
        <v>848</v>
      </c>
      <c r="D1339" s="49"/>
      <c r="E1339" s="12"/>
      <c r="F1339" s="12"/>
      <c r="G1339" s="35"/>
      <c r="H1339" s="6">
        <f t="shared" si="799"/>
        <v>0</v>
      </c>
      <c r="I1339" s="6"/>
      <c r="J1339" s="6">
        <f t="shared" si="800"/>
        <v>0</v>
      </c>
      <c r="K1339" s="35"/>
      <c r="L1339" s="23"/>
      <c r="M1339" s="23"/>
      <c r="N1339" s="12"/>
      <c r="O1339" s="12"/>
      <c r="P1339" s="35"/>
      <c r="Q1339" s="6">
        <f t="shared" si="802"/>
        <v>0</v>
      </c>
      <c r="R1339" s="6"/>
      <c r="S1339" s="6">
        <f t="shared" si="803"/>
        <v>0</v>
      </c>
      <c r="T1339" s="35"/>
      <c r="U1339" s="23"/>
      <c r="V1339" s="23"/>
      <c r="W1339" s="6"/>
      <c r="X1339" s="6"/>
      <c r="Y1339" s="6">
        <f t="shared" si="807"/>
        <v>0</v>
      </c>
      <c r="Z1339" s="35"/>
      <c r="AA1339" s="23"/>
      <c r="AB1339" s="23"/>
    </row>
    <row r="1340" spans="1:28" ht="15" hidden="1" customHeight="1" x14ac:dyDescent="0.25">
      <c r="A1340" s="56"/>
      <c r="B1340" s="52"/>
      <c r="C1340" s="52"/>
      <c r="D1340" s="50"/>
      <c r="E1340" s="12"/>
      <c r="F1340" s="12"/>
      <c r="G1340" s="35"/>
      <c r="H1340" s="6">
        <f t="shared" si="799"/>
        <v>0</v>
      </c>
      <c r="I1340" s="6"/>
      <c r="J1340" s="6">
        <f t="shared" si="800"/>
        <v>0</v>
      </c>
      <c r="K1340" s="35"/>
      <c r="L1340" s="23"/>
      <c r="M1340" s="23"/>
      <c r="N1340" s="12"/>
      <c r="O1340" s="12"/>
      <c r="P1340" s="35"/>
      <c r="Q1340" s="6">
        <f t="shared" si="802"/>
        <v>0</v>
      </c>
      <c r="R1340" s="6"/>
      <c r="S1340" s="6">
        <f t="shared" si="803"/>
        <v>0</v>
      </c>
      <c r="T1340" s="35"/>
      <c r="U1340" s="23"/>
      <c r="V1340" s="23"/>
      <c r="W1340" s="6"/>
      <c r="X1340" s="6"/>
      <c r="Y1340" s="6">
        <f t="shared" si="807"/>
        <v>0</v>
      </c>
      <c r="Z1340" s="35"/>
      <c r="AA1340" s="23"/>
      <c r="AB1340" s="23"/>
    </row>
    <row r="1341" spans="1:28" ht="15" hidden="1" customHeight="1" x14ac:dyDescent="0.25">
      <c r="A1341" s="56"/>
      <c r="B1341" s="52"/>
      <c r="C1341" s="52" t="s">
        <v>849</v>
      </c>
      <c r="D1341" s="49"/>
      <c r="E1341" s="12"/>
      <c r="F1341" s="12"/>
      <c r="G1341" s="35"/>
      <c r="H1341" s="6">
        <f t="shared" si="799"/>
        <v>0</v>
      </c>
      <c r="I1341" s="6"/>
      <c r="J1341" s="6">
        <f t="shared" si="800"/>
        <v>0</v>
      </c>
      <c r="K1341" s="35"/>
      <c r="L1341" s="23"/>
      <c r="M1341" s="23"/>
      <c r="N1341" s="12"/>
      <c r="O1341" s="12"/>
      <c r="P1341" s="35"/>
      <c r="Q1341" s="6">
        <f t="shared" si="802"/>
        <v>0</v>
      </c>
      <c r="R1341" s="6"/>
      <c r="S1341" s="6">
        <f t="shared" si="803"/>
        <v>0</v>
      </c>
      <c r="T1341" s="35"/>
      <c r="U1341" s="23"/>
      <c r="V1341" s="23"/>
      <c r="W1341" s="6"/>
      <c r="X1341" s="6"/>
      <c r="Y1341" s="6">
        <f t="shared" si="807"/>
        <v>0</v>
      </c>
      <c r="Z1341" s="35"/>
      <c r="AA1341" s="23"/>
      <c r="AB1341" s="23"/>
    </row>
    <row r="1342" spans="1:28" ht="15" hidden="1" customHeight="1" x14ac:dyDescent="0.25">
      <c r="A1342" s="56"/>
      <c r="B1342" s="52"/>
      <c r="C1342" s="52"/>
      <c r="D1342" s="50"/>
      <c r="E1342" s="12"/>
      <c r="F1342" s="12"/>
      <c r="G1342" s="35"/>
      <c r="H1342" s="6">
        <f t="shared" si="799"/>
        <v>0</v>
      </c>
      <c r="I1342" s="6"/>
      <c r="J1342" s="6">
        <f t="shared" si="800"/>
        <v>0</v>
      </c>
      <c r="K1342" s="35"/>
      <c r="L1342" s="23"/>
      <c r="M1342" s="23"/>
      <c r="N1342" s="12"/>
      <c r="O1342" s="12"/>
      <c r="P1342" s="35"/>
      <c r="Q1342" s="6">
        <f t="shared" si="802"/>
        <v>0</v>
      </c>
      <c r="R1342" s="6"/>
      <c r="S1342" s="6">
        <f t="shared" si="803"/>
        <v>0</v>
      </c>
      <c r="T1342" s="35"/>
      <c r="U1342" s="23"/>
      <c r="V1342" s="23"/>
      <c r="W1342" s="6"/>
      <c r="X1342" s="6"/>
      <c r="Y1342" s="6">
        <f t="shared" si="807"/>
        <v>0</v>
      </c>
      <c r="Z1342" s="35"/>
      <c r="AA1342" s="23"/>
      <c r="AB1342" s="23"/>
    </row>
    <row r="1343" spans="1:28" ht="15" hidden="1" customHeight="1" x14ac:dyDescent="0.25">
      <c r="A1343" s="56"/>
      <c r="B1343" s="52"/>
      <c r="C1343" s="52" t="s">
        <v>850</v>
      </c>
      <c r="D1343" s="49"/>
      <c r="E1343" s="12"/>
      <c r="F1343" s="12"/>
      <c r="G1343" s="12"/>
      <c r="H1343" s="6">
        <f t="shared" si="799"/>
        <v>0</v>
      </c>
      <c r="I1343" s="6"/>
      <c r="J1343" s="6">
        <f t="shared" si="800"/>
        <v>0</v>
      </c>
      <c r="K1343" s="12"/>
      <c r="L1343" s="24"/>
      <c r="M1343" s="24"/>
      <c r="N1343" s="12"/>
      <c r="O1343" s="12"/>
      <c r="P1343" s="12"/>
      <c r="Q1343" s="6">
        <f t="shared" si="802"/>
        <v>0</v>
      </c>
      <c r="R1343" s="6"/>
      <c r="S1343" s="6">
        <f t="shared" si="803"/>
        <v>0</v>
      </c>
      <c r="T1343" s="12"/>
      <c r="U1343" s="24"/>
      <c r="V1343" s="24"/>
      <c r="W1343" s="6"/>
      <c r="X1343" s="6"/>
      <c r="Y1343" s="6">
        <f t="shared" si="807"/>
        <v>0</v>
      </c>
      <c r="Z1343" s="12"/>
      <c r="AA1343" s="24"/>
      <c r="AB1343" s="24"/>
    </row>
    <row r="1344" spans="1:28" ht="15" hidden="1" customHeight="1" x14ac:dyDescent="0.25">
      <c r="A1344" s="56"/>
      <c r="B1344" s="52"/>
      <c r="C1344" s="52"/>
      <c r="D1344" s="50"/>
      <c r="E1344" s="12"/>
      <c r="F1344" s="12"/>
      <c r="G1344" s="12"/>
      <c r="H1344" s="6">
        <f t="shared" si="799"/>
        <v>0</v>
      </c>
      <c r="I1344" s="6"/>
      <c r="J1344" s="6">
        <f t="shared" si="800"/>
        <v>0</v>
      </c>
      <c r="K1344" s="12"/>
      <c r="L1344" s="24"/>
      <c r="M1344" s="24"/>
      <c r="N1344" s="12"/>
      <c r="O1344" s="12"/>
      <c r="P1344" s="12"/>
      <c r="Q1344" s="6">
        <f t="shared" si="802"/>
        <v>0</v>
      </c>
      <c r="R1344" s="6"/>
      <c r="S1344" s="6">
        <f t="shared" si="803"/>
        <v>0</v>
      </c>
      <c r="T1344" s="12"/>
      <c r="U1344" s="24"/>
      <c r="V1344" s="24"/>
      <c r="W1344" s="6"/>
      <c r="X1344" s="6"/>
      <c r="Y1344" s="6">
        <f t="shared" si="807"/>
        <v>0</v>
      </c>
      <c r="Z1344" s="12"/>
      <c r="AA1344" s="24"/>
      <c r="AB1344" s="24"/>
    </row>
    <row r="1345" spans="1:28" ht="15" hidden="1" customHeight="1" x14ac:dyDescent="0.25">
      <c r="A1345" s="56"/>
      <c r="B1345" s="54" t="s">
        <v>851</v>
      </c>
      <c r="C1345" s="54"/>
      <c r="D1345" s="54"/>
      <c r="E1345" s="10">
        <f>IF(G1345=0,0,(E1347*G1347+E1349*G1349+E1351*G1351)/G1345)</f>
        <v>0</v>
      </c>
      <c r="F1345" s="10">
        <f>IF(G1345=0,0,(F1347*G1347+F1349*G1349+F1351*G1351)/G1345)</f>
        <v>0</v>
      </c>
      <c r="G1345" s="11">
        <f>G1347+G1349+G1351</f>
        <v>0</v>
      </c>
      <c r="H1345" s="10">
        <f>IF(K1345=0,0,(H1347*K1347+H1349*K1349+H1351*K1351)/K1345)</f>
        <v>0</v>
      </c>
      <c r="I1345" s="10"/>
      <c r="J1345" s="10">
        <f>IF(K1345=0,0,(J1347*K1347+J1349*K1349+J1351*K1351)/K1345)</f>
        <v>0</v>
      </c>
      <c r="K1345" s="11">
        <f>K1347+K1349+K1351</f>
        <v>0</v>
      </c>
      <c r="L1345" s="22"/>
      <c r="M1345" s="22"/>
      <c r="N1345" s="10">
        <f>IF(P1345=0,0,(N1347*P1347+N1349*P1349+N1351*P1351)/P1345)</f>
        <v>0</v>
      </c>
      <c r="O1345" s="10">
        <f>IF(P1345=0,0,(O1347*P1347+O1349*P1349+O1351*P1351)/P1345)</f>
        <v>0</v>
      </c>
      <c r="P1345" s="11">
        <f>P1347+P1349+P1351</f>
        <v>0</v>
      </c>
      <c r="Q1345" s="10">
        <f>IF(T1345=0,0,(Q1347*T1347+Q1349*T1349+Q1351*T1351)/T1345)</f>
        <v>0</v>
      </c>
      <c r="R1345" s="10"/>
      <c r="S1345" s="10">
        <f>IF(T1345=0,0,(S1347*T1347+S1349*T1349+S1351*T1351)/T1345)</f>
        <v>0</v>
      </c>
      <c r="T1345" s="11">
        <f>T1347+T1349+T1351</f>
        <v>0</v>
      </c>
      <c r="U1345" s="22"/>
      <c r="V1345" s="22"/>
      <c r="W1345" s="10"/>
      <c r="X1345" s="10"/>
      <c r="Y1345" s="10">
        <f>IF(Z1345=0,0,(Y1347*Z1347+Y1349*Z1349+Y1351*Z1351)/Z1345)</f>
        <v>0</v>
      </c>
      <c r="Z1345" s="11">
        <f>Z1347+Z1349+Z1351</f>
        <v>0</v>
      </c>
      <c r="AA1345" s="22"/>
      <c r="AB1345" s="22"/>
    </row>
    <row r="1346" spans="1:28" ht="15" hidden="1" customHeight="1" x14ac:dyDescent="0.25">
      <c r="A1346" s="56"/>
      <c r="B1346" s="54"/>
      <c r="C1346" s="54"/>
      <c r="D1346" s="54"/>
      <c r="E1346" s="10">
        <f>IF(G1346=0,0,(E1348*G1348+E1350*G1350+E1352*G1352)/G1346)</f>
        <v>0</v>
      </c>
      <c r="F1346" s="10">
        <f>IF(G1346=0,0,(F1348*G1348+F1350*G1350+F1352*G1352)/G1346)</f>
        <v>0</v>
      </c>
      <c r="G1346" s="11">
        <f>G1348+G1350+G1352</f>
        <v>0</v>
      </c>
      <c r="H1346" s="10">
        <f>IF(K1346=0,0,(H1348*K1348+H1350*K1350+H1352*K1352)/K1346)</f>
        <v>0</v>
      </c>
      <c r="I1346" s="10"/>
      <c r="J1346" s="10">
        <f>IF(K1346=0,0,(J1348*K1348+J1350*K1350+J1352*K1352)/K1346)</f>
        <v>0</v>
      </c>
      <c r="K1346" s="11">
        <f>K1348+K1350+K1352</f>
        <v>0</v>
      </c>
      <c r="L1346" s="22"/>
      <c r="M1346" s="22"/>
      <c r="N1346" s="10">
        <f>IF(P1346=0,0,(N1348*P1348+N1350*P1350+N1352*P1352)/P1346)</f>
        <v>0</v>
      </c>
      <c r="O1346" s="10">
        <f>IF(P1346=0,0,(O1348*P1348+O1350*P1350+O1352*P1352)/P1346)</f>
        <v>0</v>
      </c>
      <c r="P1346" s="11">
        <f>P1348+P1350+P1352</f>
        <v>0</v>
      </c>
      <c r="Q1346" s="10">
        <f>IF(T1346=0,0,(Q1348*T1348+Q1350*T1350+Q1352*T1352)/T1346)</f>
        <v>0</v>
      </c>
      <c r="R1346" s="10"/>
      <c r="S1346" s="10">
        <f>IF(T1346=0,0,(S1348*T1348+S1350*T1350+S1352*T1352)/T1346)</f>
        <v>0</v>
      </c>
      <c r="T1346" s="11">
        <f>T1348+T1350+T1352</f>
        <v>0</v>
      </c>
      <c r="U1346" s="22"/>
      <c r="V1346" s="22"/>
      <c r="W1346" s="10"/>
      <c r="X1346" s="10"/>
      <c r="Y1346" s="10">
        <f>IF(Z1346=0,0,(Y1348*Z1348+Y1350*Z1350+Y1352*Z1352)/Z1346)</f>
        <v>0</v>
      </c>
      <c r="Z1346" s="11">
        <f>Z1348+Z1350+Z1352</f>
        <v>0</v>
      </c>
      <c r="AA1346" s="22"/>
      <c r="AB1346" s="22"/>
    </row>
    <row r="1347" spans="1:28" ht="15" hidden="1" customHeight="1" x14ac:dyDescent="0.25">
      <c r="A1347" s="56"/>
      <c r="B1347" s="52" t="s">
        <v>852</v>
      </c>
      <c r="C1347" s="52" t="s">
        <v>853</v>
      </c>
      <c r="D1347" s="49"/>
      <c r="E1347" s="12"/>
      <c r="F1347" s="12"/>
      <c r="G1347" s="35"/>
      <c r="H1347" s="6">
        <f t="shared" ref="H1347:H1352" si="808">E1347</f>
        <v>0</v>
      </c>
      <c r="I1347" s="6"/>
      <c r="J1347" s="6">
        <f t="shared" ref="J1347:J1352" si="809">F1347</f>
        <v>0</v>
      </c>
      <c r="K1347" s="35"/>
      <c r="L1347" s="23"/>
      <c r="M1347" s="23"/>
      <c r="N1347" s="12"/>
      <c r="O1347" s="12"/>
      <c r="P1347" s="35"/>
      <c r="Q1347" s="6">
        <f t="shared" ref="Q1347:Q1352" si="810">N1347</f>
        <v>0</v>
      </c>
      <c r="R1347" s="6"/>
      <c r="S1347" s="6">
        <f t="shared" ref="S1347:S1352" si="811">O1347</f>
        <v>0</v>
      </c>
      <c r="T1347" s="35"/>
      <c r="U1347" s="23"/>
      <c r="V1347" s="23"/>
      <c r="W1347" s="6"/>
      <c r="X1347" s="6"/>
      <c r="Y1347" s="6">
        <f t="shared" ref="Y1347:Y1352" si="812">T1347</f>
        <v>0</v>
      </c>
      <c r="Z1347" s="35"/>
      <c r="AA1347" s="23"/>
      <c r="AB1347" s="23"/>
    </row>
    <row r="1348" spans="1:28" ht="15" hidden="1" customHeight="1" x14ac:dyDescent="0.25">
      <c r="A1348" s="56"/>
      <c r="B1348" s="52"/>
      <c r="C1348" s="52"/>
      <c r="D1348" s="50"/>
      <c r="E1348" s="12"/>
      <c r="F1348" s="12"/>
      <c r="G1348" s="35"/>
      <c r="H1348" s="6">
        <f t="shared" si="808"/>
        <v>0</v>
      </c>
      <c r="I1348" s="6"/>
      <c r="J1348" s="6">
        <f t="shared" si="809"/>
        <v>0</v>
      </c>
      <c r="K1348" s="35"/>
      <c r="L1348" s="23"/>
      <c r="M1348" s="23"/>
      <c r="N1348" s="12"/>
      <c r="O1348" s="12"/>
      <c r="P1348" s="35"/>
      <c r="Q1348" s="6">
        <f t="shared" si="810"/>
        <v>0</v>
      </c>
      <c r="R1348" s="6"/>
      <c r="S1348" s="6">
        <f t="shared" si="811"/>
        <v>0</v>
      </c>
      <c r="T1348" s="35"/>
      <c r="U1348" s="23"/>
      <c r="V1348" s="23"/>
      <c r="W1348" s="6"/>
      <c r="X1348" s="6"/>
      <c r="Y1348" s="6">
        <f t="shared" si="812"/>
        <v>0</v>
      </c>
      <c r="Z1348" s="35"/>
      <c r="AA1348" s="23"/>
      <c r="AB1348" s="23"/>
    </row>
    <row r="1349" spans="1:28" ht="15" hidden="1" customHeight="1" x14ac:dyDescent="0.25">
      <c r="A1349" s="56"/>
      <c r="B1349" s="52"/>
      <c r="C1349" s="52" t="s">
        <v>854</v>
      </c>
      <c r="D1349" s="49"/>
      <c r="E1349" s="12"/>
      <c r="F1349" s="12"/>
      <c r="G1349" s="35"/>
      <c r="H1349" s="6">
        <f t="shared" si="808"/>
        <v>0</v>
      </c>
      <c r="I1349" s="6"/>
      <c r="J1349" s="6">
        <f t="shared" si="809"/>
        <v>0</v>
      </c>
      <c r="K1349" s="35"/>
      <c r="L1349" s="23"/>
      <c r="M1349" s="23"/>
      <c r="N1349" s="12"/>
      <c r="O1349" s="12"/>
      <c r="P1349" s="35"/>
      <c r="Q1349" s="6">
        <f t="shared" si="810"/>
        <v>0</v>
      </c>
      <c r="R1349" s="6"/>
      <c r="S1349" s="6">
        <f t="shared" si="811"/>
        <v>0</v>
      </c>
      <c r="T1349" s="35"/>
      <c r="U1349" s="23"/>
      <c r="V1349" s="23"/>
      <c r="W1349" s="6"/>
      <c r="X1349" s="6"/>
      <c r="Y1349" s="6">
        <f t="shared" si="812"/>
        <v>0</v>
      </c>
      <c r="Z1349" s="35"/>
      <c r="AA1349" s="23"/>
      <c r="AB1349" s="23"/>
    </row>
    <row r="1350" spans="1:28" ht="15" hidden="1" customHeight="1" x14ac:dyDescent="0.25">
      <c r="A1350" s="56"/>
      <c r="B1350" s="52"/>
      <c r="C1350" s="52"/>
      <c r="D1350" s="50"/>
      <c r="E1350" s="12"/>
      <c r="F1350" s="12"/>
      <c r="G1350" s="35"/>
      <c r="H1350" s="6">
        <f t="shared" si="808"/>
        <v>0</v>
      </c>
      <c r="I1350" s="6"/>
      <c r="J1350" s="6">
        <f t="shared" si="809"/>
        <v>0</v>
      </c>
      <c r="K1350" s="35"/>
      <c r="L1350" s="23"/>
      <c r="M1350" s="23"/>
      <c r="N1350" s="12"/>
      <c r="O1350" s="12"/>
      <c r="P1350" s="35"/>
      <c r="Q1350" s="6">
        <f t="shared" si="810"/>
        <v>0</v>
      </c>
      <c r="R1350" s="6"/>
      <c r="S1350" s="6">
        <f t="shared" si="811"/>
        <v>0</v>
      </c>
      <c r="T1350" s="35"/>
      <c r="U1350" s="23"/>
      <c r="V1350" s="23"/>
      <c r="W1350" s="6"/>
      <c r="X1350" s="6"/>
      <c r="Y1350" s="6">
        <f t="shared" si="812"/>
        <v>0</v>
      </c>
      <c r="Z1350" s="35"/>
      <c r="AA1350" s="23"/>
      <c r="AB1350" s="23"/>
    </row>
    <row r="1351" spans="1:28" ht="15" hidden="1" customHeight="1" x14ac:dyDescent="0.25">
      <c r="A1351" s="56"/>
      <c r="B1351" s="52"/>
      <c r="C1351" s="52" t="s">
        <v>855</v>
      </c>
      <c r="D1351" s="49"/>
      <c r="E1351" s="12"/>
      <c r="F1351" s="12"/>
      <c r="G1351" s="12"/>
      <c r="H1351" s="6">
        <f t="shared" si="808"/>
        <v>0</v>
      </c>
      <c r="I1351" s="6"/>
      <c r="J1351" s="6">
        <f t="shared" si="809"/>
        <v>0</v>
      </c>
      <c r="K1351" s="12"/>
      <c r="L1351" s="24"/>
      <c r="M1351" s="24"/>
      <c r="N1351" s="12"/>
      <c r="O1351" s="12"/>
      <c r="P1351" s="12"/>
      <c r="Q1351" s="6">
        <f t="shared" si="810"/>
        <v>0</v>
      </c>
      <c r="R1351" s="6"/>
      <c r="S1351" s="6">
        <f t="shared" si="811"/>
        <v>0</v>
      </c>
      <c r="T1351" s="12"/>
      <c r="U1351" s="24"/>
      <c r="V1351" s="24"/>
      <c r="W1351" s="6"/>
      <c r="X1351" s="6"/>
      <c r="Y1351" s="6">
        <f t="shared" si="812"/>
        <v>0</v>
      </c>
      <c r="Z1351" s="12"/>
      <c r="AA1351" s="24"/>
      <c r="AB1351" s="24"/>
    </row>
    <row r="1352" spans="1:28" ht="15" hidden="1" customHeight="1" x14ac:dyDescent="0.25">
      <c r="A1352" s="56"/>
      <c r="B1352" s="52"/>
      <c r="C1352" s="52"/>
      <c r="D1352" s="50"/>
      <c r="E1352" s="12"/>
      <c r="F1352" s="12"/>
      <c r="G1352" s="12"/>
      <c r="H1352" s="6">
        <f t="shared" si="808"/>
        <v>0</v>
      </c>
      <c r="I1352" s="6"/>
      <c r="J1352" s="6">
        <f t="shared" si="809"/>
        <v>0</v>
      </c>
      <c r="K1352" s="12"/>
      <c r="L1352" s="24"/>
      <c r="M1352" s="24"/>
      <c r="N1352" s="12"/>
      <c r="O1352" s="12"/>
      <c r="P1352" s="12"/>
      <c r="Q1352" s="6">
        <f t="shared" si="810"/>
        <v>0</v>
      </c>
      <c r="R1352" s="6"/>
      <c r="S1352" s="6">
        <f t="shared" si="811"/>
        <v>0</v>
      </c>
      <c r="T1352" s="12"/>
      <c r="U1352" s="24"/>
      <c r="V1352" s="24"/>
      <c r="W1352" s="6"/>
      <c r="X1352" s="6"/>
      <c r="Y1352" s="6">
        <f t="shared" si="812"/>
        <v>0</v>
      </c>
      <c r="Z1352" s="12"/>
      <c r="AA1352" s="24"/>
      <c r="AB1352" s="24"/>
    </row>
    <row r="1353" spans="1:28" ht="15" hidden="1" customHeight="1" x14ac:dyDescent="0.25">
      <c r="A1353" s="56"/>
      <c r="B1353" s="54" t="s">
        <v>856</v>
      </c>
      <c r="C1353" s="54"/>
      <c r="D1353" s="54"/>
      <c r="E1353" s="10">
        <f>IF(G1353=0,0,(E1355*G1355+E1357*G1357+E1359*G1359)/G1353)</f>
        <v>0</v>
      </c>
      <c r="F1353" s="10">
        <f>IF(G1353=0,0,(F1355*G1355+F1357*G1357+F1359*G1359)/G1353)</f>
        <v>0</v>
      </c>
      <c r="G1353" s="11">
        <f>G1355+G1357+G1359</f>
        <v>0</v>
      </c>
      <c r="H1353" s="10">
        <f>IF(K1353=0,0,(H1355*K1355+H1357*K1357+H1359*K1359)/K1353)</f>
        <v>0</v>
      </c>
      <c r="I1353" s="10"/>
      <c r="J1353" s="10">
        <f>IF(K1353=0,0,(J1355*K1355+J1357*K1357+J1359*K1359)/K1353)</f>
        <v>0</v>
      </c>
      <c r="K1353" s="11">
        <f>K1355+K1357+K1359</f>
        <v>0</v>
      </c>
      <c r="L1353" s="22"/>
      <c r="M1353" s="22"/>
      <c r="N1353" s="10">
        <f>IF(P1353=0,0,(N1355*P1355+N1357*P1357+N1359*P1359)/P1353)</f>
        <v>0</v>
      </c>
      <c r="O1353" s="10">
        <f>IF(P1353=0,0,(O1355*P1355+O1357*P1357+O1359*P1359)/P1353)</f>
        <v>0</v>
      </c>
      <c r="P1353" s="11">
        <f>P1355+P1357+P1359</f>
        <v>0</v>
      </c>
      <c r="Q1353" s="10">
        <f>IF(T1353=0,0,(Q1355*T1355+Q1357*T1357+Q1359*T1359)/T1353)</f>
        <v>0</v>
      </c>
      <c r="R1353" s="10"/>
      <c r="S1353" s="10">
        <f>IF(T1353=0,0,(S1355*T1355+S1357*T1357+S1359*T1359)/T1353)</f>
        <v>0</v>
      </c>
      <c r="T1353" s="11">
        <f>T1355+T1357+T1359</f>
        <v>0</v>
      </c>
      <c r="U1353" s="22"/>
      <c r="V1353" s="22"/>
      <c r="W1353" s="10"/>
      <c r="X1353" s="10"/>
      <c r="Y1353" s="10">
        <f>IF(Z1353=0,0,(Y1355*Z1355+Y1357*Z1357+Y1359*Z1359)/Z1353)</f>
        <v>0</v>
      </c>
      <c r="Z1353" s="11">
        <f>Z1355+Z1357+Z1359</f>
        <v>0</v>
      </c>
      <c r="AA1353" s="22"/>
      <c r="AB1353" s="22"/>
    </row>
    <row r="1354" spans="1:28" ht="15" hidden="1" customHeight="1" x14ac:dyDescent="0.25">
      <c r="A1354" s="56"/>
      <c r="B1354" s="54"/>
      <c r="C1354" s="54"/>
      <c r="D1354" s="54"/>
      <c r="E1354" s="10">
        <f>IF(G1354=0,0,(E1356*G1356+E1358*G1358+E1360*G1360)/G1354)</f>
        <v>0</v>
      </c>
      <c r="F1354" s="10">
        <f>IF(G1354=0,0,(F1356*G1356+F1358*G1358+F1360*G1360)/G1354)</f>
        <v>0</v>
      </c>
      <c r="G1354" s="11">
        <f>G1356+G1358+G1360</f>
        <v>0</v>
      </c>
      <c r="H1354" s="10">
        <f>IF(K1354=0,0,(H1356*K1356+H1358*K1358+H1360*K1360)/K1354)</f>
        <v>0</v>
      </c>
      <c r="I1354" s="10"/>
      <c r="J1354" s="10">
        <f>IF(K1354=0,0,(J1356*K1356+J1358*K1358+J1360*K1360)/K1354)</f>
        <v>0</v>
      </c>
      <c r="K1354" s="11">
        <f>K1356+K1358+K1360</f>
        <v>0</v>
      </c>
      <c r="L1354" s="22"/>
      <c r="M1354" s="22"/>
      <c r="N1354" s="10">
        <f>IF(P1354=0,0,(N1356*P1356+N1358*P1358+N1360*P1360)/P1354)</f>
        <v>0</v>
      </c>
      <c r="O1354" s="10">
        <f>IF(P1354=0,0,(O1356*P1356+O1358*P1358+O1360*P1360)/P1354)</f>
        <v>0</v>
      </c>
      <c r="P1354" s="11">
        <f>P1356+P1358+P1360</f>
        <v>0</v>
      </c>
      <c r="Q1354" s="10">
        <f>IF(T1354=0,0,(Q1356*T1356+Q1358*T1358+Q1360*T1360)/T1354)</f>
        <v>0</v>
      </c>
      <c r="R1354" s="10"/>
      <c r="S1354" s="10">
        <f>IF(T1354=0,0,(S1356*T1356+S1358*T1358+S1360*T1360)/T1354)</f>
        <v>0</v>
      </c>
      <c r="T1354" s="11">
        <f>T1356+T1358+T1360</f>
        <v>0</v>
      </c>
      <c r="U1354" s="22"/>
      <c r="V1354" s="22"/>
      <c r="W1354" s="10"/>
      <c r="X1354" s="10"/>
      <c r="Y1354" s="10">
        <f>IF(Z1354=0,0,(Y1356*Z1356+Y1358*Z1358+Y1360*Z1360)/Z1354)</f>
        <v>0</v>
      </c>
      <c r="Z1354" s="11">
        <f>Z1356+Z1358+Z1360</f>
        <v>0</v>
      </c>
      <c r="AA1354" s="22"/>
      <c r="AB1354" s="22"/>
    </row>
    <row r="1355" spans="1:28" ht="15" hidden="1" customHeight="1" x14ac:dyDescent="0.25">
      <c r="A1355" s="56"/>
      <c r="B1355" s="52" t="s">
        <v>857</v>
      </c>
      <c r="C1355" s="52" t="s">
        <v>858</v>
      </c>
      <c r="D1355" s="49"/>
      <c r="E1355" s="12"/>
      <c r="F1355" s="12"/>
      <c r="G1355" s="35"/>
      <c r="H1355" s="6">
        <f t="shared" ref="H1355:H1360" si="813">E1355</f>
        <v>0</v>
      </c>
      <c r="I1355" s="6"/>
      <c r="J1355" s="6">
        <f t="shared" ref="J1355:J1360" si="814">F1355</f>
        <v>0</v>
      </c>
      <c r="K1355" s="35"/>
      <c r="L1355" s="23"/>
      <c r="M1355" s="23"/>
      <c r="N1355" s="12"/>
      <c r="O1355" s="12"/>
      <c r="P1355" s="35"/>
      <c r="Q1355" s="6">
        <f t="shared" ref="Q1355:Q1360" si="815">N1355</f>
        <v>0</v>
      </c>
      <c r="R1355" s="6"/>
      <c r="S1355" s="6">
        <f t="shared" ref="S1355:S1360" si="816">O1355</f>
        <v>0</v>
      </c>
      <c r="T1355" s="35"/>
      <c r="U1355" s="23"/>
      <c r="V1355" s="23"/>
      <c r="W1355" s="6"/>
      <c r="X1355" s="6"/>
      <c r="Y1355" s="6">
        <f t="shared" ref="Y1355:Y1360" si="817">T1355</f>
        <v>0</v>
      </c>
      <c r="Z1355" s="35"/>
      <c r="AA1355" s="23"/>
      <c r="AB1355" s="23"/>
    </row>
    <row r="1356" spans="1:28" ht="15" hidden="1" customHeight="1" x14ac:dyDescent="0.25">
      <c r="A1356" s="56"/>
      <c r="B1356" s="52"/>
      <c r="C1356" s="52"/>
      <c r="D1356" s="50"/>
      <c r="E1356" s="12"/>
      <c r="F1356" s="12"/>
      <c r="G1356" s="35"/>
      <c r="H1356" s="6">
        <f t="shared" si="813"/>
        <v>0</v>
      </c>
      <c r="I1356" s="6"/>
      <c r="J1356" s="6">
        <f t="shared" si="814"/>
        <v>0</v>
      </c>
      <c r="K1356" s="35"/>
      <c r="L1356" s="23"/>
      <c r="M1356" s="23"/>
      <c r="N1356" s="12"/>
      <c r="O1356" s="12"/>
      <c r="P1356" s="35"/>
      <c r="Q1356" s="6">
        <f t="shared" si="815"/>
        <v>0</v>
      </c>
      <c r="R1356" s="6"/>
      <c r="S1356" s="6">
        <f t="shared" si="816"/>
        <v>0</v>
      </c>
      <c r="T1356" s="35"/>
      <c r="U1356" s="23"/>
      <c r="V1356" s="23"/>
      <c r="W1356" s="6"/>
      <c r="X1356" s="6"/>
      <c r="Y1356" s="6">
        <f t="shared" si="817"/>
        <v>0</v>
      </c>
      <c r="Z1356" s="35"/>
      <c r="AA1356" s="23"/>
      <c r="AB1356" s="23"/>
    </row>
    <row r="1357" spans="1:28" ht="15" hidden="1" customHeight="1" x14ac:dyDescent="0.25">
      <c r="A1357" s="56"/>
      <c r="B1357" s="52"/>
      <c r="C1357" s="52" t="s">
        <v>859</v>
      </c>
      <c r="D1357" s="49"/>
      <c r="E1357" s="12"/>
      <c r="F1357" s="12"/>
      <c r="G1357" s="35"/>
      <c r="H1357" s="6">
        <f t="shared" si="813"/>
        <v>0</v>
      </c>
      <c r="I1357" s="6"/>
      <c r="J1357" s="6">
        <f t="shared" si="814"/>
        <v>0</v>
      </c>
      <c r="K1357" s="35"/>
      <c r="L1357" s="23"/>
      <c r="M1357" s="23"/>
      <c r="N1357" s="12"/>
      <c r="O1357" s="12"/>
      <c r="P1357" s="35"/>
      <c r="Q1357" s="6">
        <f t="shared" si="815"/>
        <v>0</v>
      </c>
      <c r="R1357" s="6"/>
      <c r="S1357" s="6">
        <f t="shared" si="816"/>
        <v>0</v>
      </c>
      <c r="T1357" s="35"/>
      <c r="U1357" s="23"/>
      <c r="V1357" s="23"/>
      <c r="W1357" s="6"/>
      <c r="X1357" s="6"/>
      <c r="Y1357" s="6">
        <f t="shared" si="817"/>
        <v>0</v>
      </c>
      <c r="Z1357" s="35"/>
      <c r="AA1357" s="23"/>
      <c r="AB1357" s="23"/>
    </row>
    <row r="1358" spans="1:28" ht="15" hidden="1" customHeight="1" x14ac:dyDescent="0.25">
      <c r="A1358" s="56"/>
      <c r="B1358" s="52"/>
      <c r="C1358" s="52"/>
      <c r="D1358" s="50"/>
      <c r="E1358" s="12"/>
      <c r="F1358" s="12"/>
      <c r="G1358" s="35"/>
      <c r="H1358" s="6">
        <f t="shared" si="813"/>
        <v>0</v>
      </c>
      <c r="I1358" s="6"/>
      <c r="J1358" s="6">
        <f t="shared" si="814"/>
        <v>0</v>
      </c>
      <c r="K1358" s="35"/>
      <c r="L1358" s="23"/>
      <c r="M1358" s="23"/>
      <c r="N1358" s="12"/>
      <c r="O1358" s="12"/>
      <c r="P1358" s="35"/>
      <c r="Q1358" s="6">
        <f t="shared" si="815"/>
        <v>0</v>
      </c>
      <c r="R1358" s="6"/>
      <c r="S1358" s="6">
        <f t="shared" si="816"/>
        <v>0</v>
      </c>
      <c r="T1358" s="35"/>
      <c r="U1358" s="23"/>
      <c r="V1358" s="23"/>
      <c r="W1358" s="6"/>
      <c r="X1358" s="6"/>
      <c r="Y1358" s="6">
        <f t="shared" si="817"/>
        <v>0</v>
      </c>
      <c r="Z1358" s="35"/>
      <c r="AA1358" s="23"/>
      <c r="AB1358" s="23"/>
    </row>
    <row r="1359" spans="1:28" ht="15" hidden="1" customHeight="1" x14ac:dyDescent="0.25">
      <c r="A1359" s="56"/>
      <c r="B1359" s="52"/>
      <c r="C1359" s="52" t="s">
        <v>860</v>
      </c>
      <c r="D1359" s="49"/>
      <c r="E1359" s="12"/>
      <c r="F1359" s="12"/>
      <c r="G1359" s="12"/>
      <c r="H1359" s="6">
        <f t="shared" si="813"/>
        <v>0</v>
      </c>
      <c r="I1359" s="6"/>
      <c r="J1359" s="6">
        <f t="shared" si="814"/>
        <v>0</v>
      </c>
      <c r="K1359" s="12"/>
      <c r="L1359" s="24"/>
      <c r="M1359" s="24"/>
      <c r="N1359" s="12"/>
      <c r="O1359" s="12"/>
      <c r="P1359" s="12"/>
      <c r="Q1359" s="6">
        <f t="shared" si="815"/>
        <v>0</v>
      </c>
      <c r="R1359" s="6"/>
      <c r="S1359" s="6">
        <f t="shared" si="816"/>
        <v>0</v>
      </c>
      <c r="T1359" s="12"/>
      <c r="U1359" s="24"/>
      <c r="V1359" s="24"/>
      <c r="W1359" s="6"/>
      <c r="X1359" s="6"/>
      <c r="Y1359" s="6">
        <f t="shared" si="817"/>
        <v>0</v>
      </c>
      <c r="Z1359" s="12"/>
      <c r="AA1359" s="24"/>
      <c r="AB1359" s="24"/>
    </row>
    <row r="1360" spans="1:28" ht="15" hidden="1" customHeight="1" x14ac:dyDescent="0.25">
      <c r="A1360" s="56"/>
      <c r="B1360" s="52"/>
      <c r="C1360" s="52"/>
      <c r="D1360" s="50"/>
      <c r="E1360" s="12"/>
      <c r="F1360" s="12"/>
      <c r="G1360" s="12"/>
      <c r="H1360" s="6">
        <f t="shared" si="813"/>
        <v>0</v>
      </c>
      <c r="I1360" s="6"/>
      <c r="J1360" s="6">
        <f t="shared" si="814"/>
        <v>0</v>
      </c>
      <c r="K1360" s="12"/>
      <c r="L1360" s="24"/>
      <c r="M1360" s="24"/>
      <c r="N1360" s="12"/>
      <c r="O1360" s="12"/>
      <c r="P1360" s="12"/>
      <c r="Q1360" s="6">
        <f t="shared" si="815"/>
        <v>0</v>
      </c>
      <c r="R1360" s="6"/>
      <c r="S1360" s="6">
        <f t="shared" si="816"/>
        <v>0</v>
      </c>
      <c r="T1360" s="12"/>
      <c r="U1360" s="24"/>
      <c r="V1360" s="24"/>
      <c r="W1360" s="6"/>
      <c r="X1360" s="6"/>
      <c r="Y1360" s="6">
        <f t="shared" si="817"/>
        <v>0</v>
      </c>
      <c r="Z1360" s="12"/>
      <c r="AA1360" s="24"/>
      <c r="AB1360" s="24"/>
    </row>
    <row r="1361" spans="1:28" ht="15" hidden="1" customHeight="1" x14ac:dyDescent="0.25">
      <c r="A1361" s="56"/>
      <c r="B1361" s="54" t="s">
        <v>861</v>
      </c>
      <c r="C1361" s="54"/>
      <c r="D1361" s="54"/>
      <c r="E1361" s="10">
        <f>IF(G1361=0,0,(E1363*G1363+E1365*G1365+E1367*G1367)/G1361)</f>
        <v>0</v>
      </c>
      <c r="F1361" s="10">
        <f>IF(G1361=0,0,(F1363*G1363+F1365*G1365+F1367*G1367)/G1361)</f>
        <v>0</v>
      </c>
      <c r="G1361" s="11">
        <f>G1363+G1365+G1367</f>
        <v>0</v>
      </c>
      <c r="H1361" s="10">
        <f>IF(K1361=0,0,(H1363*K1363+H1365*K1365+H1367*K1367)/K1361)</f>
        <v>0</v>
      </c>
      <c r="I1361" s="10"/>
      <c r="J1361" s="10">
        <f>IF(K1361=0,0,(J1363*K1363+J1365*K1365+J1367*K1367)/K1361)</f>
        <v>0</v>
      </c>
      <c r="K1361" s="11">
        <f>K1363+K1365+K1367</f>
        <v>0</v>
      </c>
      <c r="L1361" s="22"/>
      <c r="M1361" s="22"/>
      <c r="N1361" s="10">
        <f>IF(P1361=0,0,(N1363*P1363+N1365*P1365+N1367*P1367)/P1361)</f>
        <v>0</v>
      </c>
      <c r="O1361" s="10">
        <f>IF(P1361=0,0,(O1363*P1363+O1365*P1365+O1367*P1367)/P1361)</f>
        <v>0</v>
      </c>
      <c r="P1361" s="11">
        <f>P1363+P1365+P1367</f>
        <v>0</v>
      </c>
      <c r="Q1361" s="10">
        <f>IF(T1361=0,0,(Q1363*T1363+Q1365*T1365+Q1367*T1367)/T1361)</f>
        <v>0</v>
      </c>
      <c r="R1361" s="10"/>
      <c r="S1361" s="10">
        <f>IF(T1361=0,0,(S1363*T1363+S1365*T1365+S1367*T1367)/T1361)</f>
        <v>0</v>
      </c>
      <c r="T1361" s="11">
        <f>T1363+T1365+T1367</f>
        <v>0</v>
      </c>
      <c r="U1361" s="22"/>
      <c r="V1361" s="22"/>
      <c r="W1361" s="10"/>
      <c r="X1361" s="10"/>
      <c r="Y1361" s="10">
        <f>IF(Z1361=0,0,(Y1363*Z1363+Y1365*Z1365+Y1367*Z1367)/Z1361)</f>
        <v>0</v>
      </c>
      <c r="Z1361" s="11">
        <f>Z1363+Z1365+Z1367</f>
        <v>0</v>
      </c>
      <c r="AA1361" s="22"/>
      <c r="AB1361" s="22"/>
    </row>
    <row r="1362" spans="1:28" ht="15" hidden="1" customHeight="1" x14ac:dyDescent="0.25">
      <c r="A1362" s="56"/>
      <c r="B1362" s="54"/>
      <c r="C1362" s="54"/>
      <c r="D1362" s="54"/>
      <c r="E1362" s="10">
        <f>IF(G1362=0,0,(E1364*G1364+E1366*G1366+E1368*G1368)/G1362)</f>
        <v>0</v>
      </c>
      <c r="F1362" s="10">
        <f>IF(G1362=0,0,(F1364*G1364+F1366*G1366+F1368*G1368)/G1362)</f>
        <v>0</v>
      </c>
      <c r="G1362" s="11">
        <f>G1364+G1366+G1368</f>
        <v>0</v>
      </c>
      <c r="H1362" s="10">
        <f>IF(K1362=0,0,(H1364*K1364+H1366*K1366+H1368*K1368)/K1362)</f>
        <v>0</v>
      </c>
      <c r="I1362" s="10"/>
      <c r="J1362" s="10">
        <f>IF(K1362=0,0,(J1364*K1364+J1366*K1366+J1368*K1368)/K1362)</f>
        <v>0</v>
      </c>
      <c r="K1362" s="11">
        <f>K1364+K1366+K1368</f>
        <v>0</v>
      </c>
      <c r="L1362" s="22"/>
      <c r="M1362" s="22"/>
      <c r="N1362" s="10">
        <f>IF(P1362=0,0,(N1364*P1364+N1366*P1366+N1368*P1368)/P1362)</f>
        <v>0</v>
      </c>
      <c r="O1362" s="10">
        <f>IF(P1362=0,0,(O1364*P1364+O1366*P1366+O1368*P1368)/P1362)</f>
        <v>0</v>
      </c>
      <c r="P1362" s="11">
        <f>P1364+P1366+P1368</f>
        <v>0</v>
      </c>
      <c r="Q1362" s="10">
        <f>IF(T1362=0,0,(Q1364*T1364+Q1366*T1366+Q1368*T1368)/T1362)</f>
        <v>0</v>
      </c>
      <c r="R1362" s="10"/>
      <c r="S1362" s="10">
        <f>IF(T1362=0,0,(S1364*T1364+S1366*T1366+S1368*T1368)/T1362)</f>
        <v>0</v>
      </c>
      <c r="T1362" s="11">
        <f>T1364+T1366+T1368</f>
        <v>0</v>
      </c>
      <c r="U1362" s="22"/>
      <c r="V1362" s="22"/>
      <c r="W1362" s="10"/>
      <c r="X1362" s="10"/>
      <c r="Y1362" s="10">
        <f>IF(Z1362=0,0,(Y1364*Z1364+Y1366*Z1366+Y1368*Z1368)/Z1362)</f>
        <v>0</v>
      </c>
      <c r="Z1362" s="11">
        <f>Z1364+Z1366+Z1368</f>
        <v>0</v>
      </c>
      <c r="AA1362" s="22"/>
      <c r="AB1362" s="22"/>
    </row>
    <row r="1363" spans="1:28" ht="15" hidden="1" customHeight="1" x14ac:dyDescent="0.25">
      <c r="A1363" s="56"/>
      <c r="B1363" s="52" t="s">
        <v>862</v>
      </c>
      <c r="C1363" s="52" t="s">
        <v>863</v>
      </c>
      <c r="D1363" s="49"/>
      <c r="E1363" s="12"/>
      <c r="F1363" s="12"/>
      <c r="G1363" s="35"/>
      <c r="H1363" s="6">
        <f t="shared" ref="H1363:H1368" si="818">E1363</f>
        <v>0</v>
      </c>
      <c r="I1363" s="6"/>
      <c r="J1363" s="6">
        <f t="shared" ref="J1363:J1368" si="819">F1363</f>
        <v>0</v>
      </c>
      <c r="K1363" s="35"/>
      <c r="L1363" s="23"/>
      <c r="M1363" s="23"/>
      <c r="N1363" s="12"/>
      <c r="O1363" s="12"/>
      <c r="P1363" s="35"/>
      <c r="Q1363" s="6">
        <f t="shared" ref="Q1363:Q1368" si="820">N1363</f>
        <v>0</v>
      </c>
      <c r="R1363" s="6"/>
      <c r="S1363" s="6">
        <f t="shared" ref="S1363:S1368" si="821">O1363</f>
        <v>0</v>
      </c>
      <c r="T1363" s="35"/>
      <c r="U1363" s="23"/>
      <c r="V1363" s="23"/>
      <c r="W1363" s="6"/>
      <c r="X1363" s="6"/>
      <c r="Y1363" s="6">
        <f t="shared" ref="Y1363:Y1368" si="822">T1363</f>
        <v>0</v>
      </c>
      <c r="Z1363" s="35"/>
      <c r="AA1363" s="23"/>
      <c r="AB1363" s="23"/>
    </row>
    <row r="1364" spans="1:28" ht="15" hidden="1" customHeight="1" x14ac:dyDescent="0.25">
      <c r="A1364" s="56"/>
      <c r="B1364" s="52"/>
      <c r="C1364" s="52"/>
      <c r="D1364" s="50"/>
      <c r="E1364" s="12"/>
      <c r="F1364" s="12"/>
      <c r="G1364" s="35"/>
      <c r="H1364" s="6">
        <f t="shared" si="818"/>
        <v>0</v>
      </c>
      <c r="I1364" s="6"/>
      <c r="J1364" s="6">
        <f t="shared" si="819"/>
        <v>0</v>
      </c>
      <c r="K1364" s="35"/>
      <c r="L1364" s="23"/>
      <c r="M1364" s="23"/>
      <c r="N1364" s="12"/>
      <c r="O1364" s="12"/>
      <c r="P1364" s="35"/>
      <c r="Q1364" s="6">
        <f t="shared" si="820"/>
        <v>0</v>
      </c>
      <c r="R1364" s="6"/>
      <c r="S1364" s="6">
        <f t="shared" si="821"/>
        <v>0</v>
      </c>
      <c r="T1364" s="35"/>
      <c r="U1364" s="23"/>
      <c r="V1364" s="23"/>
      <c r="W1364" s="6"/>
      <c r="X1364" s="6"/>
      <c r="Y1364" s="6">
        <f t="shared" si="822"/>
        <v>0</v>
      </c>
      <c r="Z1364" s="35"/>
      <c r="AA1364" s="23"/>
      <c r="AB1364" s="23"/>
    </row>
    <row r="1365" spans="1:28" ht="15" hidden="1" customHeight="1" x14ac:dyDescent="0.25">
      <c r="A1365" s="56"/>
      <c r="B1365" s="52"/>
      <c r="C1365" s="52" t="s">
        <v>864</v>
      </c>
      <c r="D1365" s="49"/>
      <c r="E1365" s="12"/>
      <c r="F1365" s="12"/>
      <c r="G1365" s="35"/>
      <c r="H1365" s="6">
        <f t="shared" si="818"/>
        <v>0</v>
      </c>
      <c r="I1365" s="6"/>
      <c r="J1365" s="6">
        <f t="shared" si="819"/>
        <v>0</v>
      </c>
      <c r="K1365" s="35"/>
      <c r="L1365" s="23"/>
      <c r="M1365" s="23"/>
      <c r="N1365" s="12"/>
      <c r="O1365" s="12"/>
      <c r="P1365" s="35"/>
      <c r="Q1365" s="6">
        <f t="shared" si="820"/>
        <v>0</v>
      </c>
      <c r="R1365" s="6"/>
      <c r="S1365" s="6">
        <f t="shared" si="821"/>
        <v>0</v>
      </c>
      <c r="T1365" s="35"/>
      <c r="U1365" s="23"/>
      <c r="V1365" s="23"/>
      <c r="W1365" s="6"/>
      <c r="X1365" s="6"/>
      <c r="Y1365" s="6">
        <f t="shared" si="822"/>
        <v>0</v>
      </c>
      <c r="Z1365" s="35"/>
      <c r="AA1365" s="23"/>
      <c r="AB1365" s="23"/>
    </row>
    <row r="1366" spans="1:28" ht="15" hidden="1" customHeight="1" x14ac:dyDescent="0.25">
      <c r="A1366" s="56"/>
      <c r="B1366" s="52"/>
      <c r="C1366" s="52"/>
      <c r="D1366" s="50"/>
      <c r="E1366" s="12"/>
      <c r="F1366" s="12"/>
      <c r="G1366" s="35"/>
      <c r="H1366" s="6">
        <f t="shared" si="818"/>
        <v>0</v>
      </c>
      <c r="I1366" s="6"/>
      <c r="J1366" s="6">
        <f t="shared" si="819"/>
        <v>0</v>
      </c>
      <c r="K1366" s="35"/>
      <c r="L1366" s="23"/>
      <c r="M1366" s="23"/>
      <c r="N1366" s="12"/>
      <c r="O1366" s="12"/>
      <c r="P1366" s="35"/>
      <c r="Q1366" s="6">
        <f t="shared" si="820"/>
        <v>0</v>
      </c>
      <c r="R1366" s="6"/>
      <c r="S1366" s="6">
        <f t="shared" si="821"/>
        <v>0</v>
      </c>
      <c r="T1366" s="35"/>
      <c r="U1366" s="23"/>
      <c r="V1366" s="23"/>
      <c r="W1366" s="6"/>
      <c r="X1366" s="6"/>
      <c r="Y1366" s="6">
        <f t="shared" si="822"/>
        <v>0</v>
      </c>
      <c r="Z1366" s="35"/>
      <c r="AA1366" s="23"/>
      <c r="AB1366" s="23"/>
    </row>
    <row r="1367" spans="1:28" ht="15" hidden="1" customHeight="1" x14ac:dyDescent="0.25">
      <c r="A1367" s="56"/>
      <c r="B1367" s="52"/>
      <c r="C1367" s="52" t="s">
        <v>865</v>
      </c>
      <c r="D1367" s="49"/>
      <c r="E1367" s="12"/>
      <c r="F1367" s="12"/>
      <c r="G1367" s="12"/>
      <c r="H1367" s="6">
        <f t="shared" si="818"/>
        <v>0</v>
      </c>
      <c r="I1367" s="6"/>
      <c r="J1367" s="6">
        <f t="shared" si="819"/>
        <v>0</v>
      </c>
      <c r="K1367" s="12"/>
      <c r="L1367" s="24"/>
      <c r="M1367" s="24"/>
      <c r="N1367" s="12"/>
      <c r="O1367" s="12"/>
      <c r="P1367" s="12"/>
      <c r="Q1367" s="6">
        <f t="shared" si="820"/>
        <v>0</v>
      </c>
      <c r="R1367" s="6"/>
      <c r="S1367" s="6">
        <f t="shared" si="821"/>
        <v>0</v>
      </c>
      <c r="T1367" s="12"/>
      <c r="U1367" s="24"/>
      <c r="V1367" s="24"/>
      <c r="W1367" s="6"/>
      <c r="X1367" s="6"/>
      <c r="Y1367" s="6">
        <f t="shared" si="822"/>
        <v>0</v>
      </c>
      <c r="Z1367" s="12"/>
      <c r="AA1367" s="24"/>
      <c r="AB1367" s="24"/>
    </row>
    <row r="1368" spans="1:28" ht="15" hidden="1" customHeight="1" x14ac:dyDescent="0.25">
      <c r="A1368" s="56"/>
      <c r="B1368" s="52"/>
      <c r="C1368" s="52"/>
      <c r="D1368" s="50"/>
      <c r="E1368" s="12"/>
      <c r="F1368" s="12"/>
      <c r="G1368" s="12"/>
      <c r="H1368" s="6">
        <f t="shared" si="818"/>
        <v>0</v>
      </c>
      <c r="I1368" s="6"/>
      <c r="J1368" s="6">
        <f t="shared" si="819"/>
        <v>0</v>
      </c>
      <c r="K1368" s="12"/>
      <c r="L1368" s="24"/>
      <c r="M1368" s="24"/>
      <c r="N1368" s="12"/>
      <c r="O1368" s="12"/>
      <c r="P1368" s="12"/>
      <c r="Q1368" s="6">
        <f t="shared" si="820"/>
        <v>0</v>
      </c>
      <c r="R1368" s="6"/>
      <c r="S1368" s="6">
        <f t="shared" si="821"/>
        <v>0</v>
      </c>
      <c r="T1368" s="12"/>
      <c r="U1368" s="24"/>
      <c r="V1368" s="24"/>
      <c r="W1368" s="6"/>
      <c r="X1368" s="6"/>
      <c r="Y1368" s="6">
        <f t="shared" si="822"/>
        <v>0</v>
      </c>
      <c r="Z1368" s="12"/>
      <c r="AA1368" s="24"/>
      <c r="AB1368" s="24"/>
    </row>
    <row r="1369" spans="1:28" ht="15" customHeight="1" collapsed="1" x14ac:dyDescent="0.25">
      <c r="A1369" s="56"/>
      <c r="B1369" s="54" t="s">
        <v>866</v>
      </c>
      <c r="C1369" s="54"/>
      <c r="D1369" s="54"/>
      <c r="E1369" s="54">
        <f>IF(G1369=0,0,(E1371*G1371+E1373*G1373+E1375*G1375)/G1369)</f>
        <v>211.72999999999996</v>
      </c>
      <c r="F1369" s="54">
        <f>IF(G1369=0,0,(F1371*G1371+F1373*G1373+F1375*G1375)/G1369)</f>
        <v>211.72999999999996</v>
      </c>
      <c r="G1369" s="54">
        <f>G1371+G1373+G1375</f>
        <v>10091</v>
      </c>
      <c r="H1369" s="54">
        <f>IF(K1369=0,0,(H1371*K1371+H1373*K1373+H1375*K1375)/K1369)</f>
        <v>211.73</v>
      </c>
      <c r="I1369" s="54"/>
      <c r="J1369" s="54">
        <f>IF(K1369=0,0,(J1371*K1371+J1373*K1373+J1375*K1375)/K1369)</f>
        <v>211.73</v>
      </c>
      <c r="K1369" s="54">
        <f>K1371+K1373+K1375</f>
        <v>117.41368724318708</v>
      </c>
      <c r="L1369" s="54"/>
      <c r="M1369" s="54"/>
      <c r="N1369" s="54">
        <f>IF(P1369=0,0,(N1371*P1371+N1373*P1373+N1375*P1375)/P1369)</f>
        <v>210.68</v>
      </c>
      <c r="O1369" s="54">
        <f>IF(P1369=0,0,(O1371*P1371+O1373*P1373+O1375*P1375)/P1369)</f>
        <v>248.6</v>
      </c>
      <c r="P1369" s="54">
        <f>P1371+P1373+P1375</f>
        <v>15949</v>
      </c>
      <c r="Q1369" s="54">
        <f>IF(T1369=0,0,(Q1371*T1371+Q1373*T1373+Q1375*T1375)/T1369)</f>
        <v>210.68000000000004</v>
      </c>
      <c r="R1369" s="54"/>
      <c r="S1369" s="54">
        <f>IF(T1369=0,0,(S1371*T1371+S1373*T1373+S1375*T1375)/T1369)</f>
        <v>248.6</v>
      </c>
      <c r="T1369" s="54">
        <f>T1371+T1373+T1375</f>
        <v>107.73934030571198</v>
      </c>
      <c r="U1369" s="54"/>
      <c r="V1369" s="54"/>
      <c r="W1369" s="54"/>
      <c r="X1369" s="54"/>
      <c r="Y1369" s="54"/>
      <c r="Z1369" s="54"/>
      <c r="AA1369" s="54"/>
      <c r="AB1369" s="54"/>
    </row>
    <row r="1370" spans="1:28" ht="15" customHeight="1" x14ac:dyDescent="0.25">
      <c r="A1370" s="56"/>
      <c r="B1370" s="54"/>
      <c r="C1370" s="54"/>
      <c r="D1370" s="54"/>
      <c r="E1370" s="54">
        <f>IF(G1370=0,0,(E1372*G1372+E1374*G1374+E1376*G1376)/G1370)</f>
        <v>210.67999999999998</v>
      </c>
      <c r="F1370" s="54">
        <f>IF(G1370=0,0,(F1372*G1372+F1374*G1374+F1376*G1376)/G1370)</f>
        <v>248.60000000000002</v>
      </c>
      <c r="G1370" s="54">
        <f>G1372+G1374+G1376</f>
        <v>10091</v>
      </c>
      <c r="H1370" s="54">
        <f>IF(K1370=0,0,(H1372*K1372+H1374*K1374+H1376*K1376)/K1370)</f>
        <v>0</v>
      </c>
      <c r="I1370" s="54"/>
      <c r="J1370" s="54">
        <f>IF(K1370=0,0,(J1372*K1372+J1374*K1374+J1376*K1376)/K1370)</f>
        <v>0</v>
      </c>
      <c r="K1370" s="54">
        <f>K1372+K1374+K1376</f>
        <v>0</v>
      </c>
      <c r="L1370" s="54"/>
      <c r="M1370" s="54"/>
      <c r="N1370" s="54">
        <f>IF(P1370=0,0,(N1372*P1372+N1374*P1374+N1376*P1376)/P1370)</f>
        <v>226.98</v>
      </c>
      <c r="O1370" s="54">
        <f>IF(P1370=0,0,(O1372*P1372+O1374*P1374+O1376*P1376)/P1370)</f>
        <v>267.83999999999997</v>
      </c>
      <c r="P1370" s="54">
        <f>P1372+P1374+P1376</f>
        <v>15949</v>
      </c>
      <c r="Q1370" s="54">
        <f>IF(T1370=0,0,(Q1372*T1372+Q1374*T1374+Q1376*T1376)/T1370)</f>
        <v>0</v>
      </c>
      <c r="R1370" s="54"/>
      <c r="S1370" s="54">
        <f>IF(T1370=0,0,(S1372*T1372+S1374*T1374+S1376*T1376)/T1370)</f>
        <v>0</v>
      </c>
      <c r="T1370" s="54">
        <f>T1372+T1374+T1376</f>
        <v>0</v>
      </c>
      <c r="U1370" s="54"/>
      <c r="V1370" s="54"/>
      <c r="W1370" s="54"/>
      <c r="X1370" s="54"/>
      <c r="Y1370" s="54"/>
      <c r="Z1370" s="54"/>
      <c r="AA1370" s="54"/>
      <c r="AB1370" s="54"/>
    </row>
    <row r="1371" spans="1:28" ht="15" customHeight="1" x14ac:dyDescent="0.25">
      <c r="A1371" s="56"/>
      <c r="B1371" s="52" t="s">
        <v>867</v>
      </c>
      <c r="C1371" s="52" t="s">
        <v>868</v>
      </c>
      <c r="D1371" s="49" t="s">
        <v>869</v>
      </c>
      <c r="E1371" s="12">
        <v>211.73</v>
      </c>
      <c r="F1371" s="12">
        <v>211.73</v>
      </c>
      <c r="G1371" s="35">
        <v>10091</v>
      </c>
      <c r="H1371" s="6">
        <f t="shared" ref="H1371:H1376" si="823">E1371</f>
        <v>211.73</v>
      </c>
      <c r="I1371" s="12" t="s">
        <v>1629</v>
      </c>
      <c r="J1371" s="6">
        <f t="shared" ref="J1371:J1376" si="824">F1371</f>
        <v>211.73</v>
      </c>
      <c r="K1371" s="47">
        <f>J1372/J1371*100</f>
        <v>117.41368724318708</v>
      </c>
      <c r="L1371" s="48" t="s">
        <v>1697</v>
      </c>
      <c r="M1371" s="48" t="s">
        <v>1698</v>
      </c>
      <c r="N1371" s="12">
        <v>210.68</v>
      </c>
      <c r="O1371" s="12">
        <v>248.6</v>
      </c>
      <c r="P1371" s="35">
        <v>15949</v>
      </c>
      <c r="Q1371" s="6">
        <f t="shared" ref="Q1371:Q1376" si="825">N1371</f>
        <v>210.68</v>
      </c>
      <c r="R1371" s="12" t="s">
        <v>1631</v>
      </c>
      <c r="S1371" s="6">
        <f t="shared" ref="S1371:S1376" si="826">O1371</f>
        <v>248.6</v>
      </c>
      <c r="T1371" s="47">
        <f t="shared" ref="T1371" si="827">S1372/S1371*100</f>
        <v>107.73934030571198</v>
      </c>
      <c r="U1371" s="48" t="s">
        <v>1699</v>
      </c>
      <c r="V1371" s="48" t="s">
        <v>1694</v>
      </c>
      <c r="W1371" s="12" t="s">
        <v>1780</v>
      </c>
      <c r="X1371" s="12">
        <v>62.85</v>
      </c>
      <c r="Y1371" s="12">
        <v>3128.53</v>
      </c>
      <c r="Z1371" s="47">
        <f t="shared" ref="Z1371" si="828">Y1372/Y1371*100</f>
        <v>106.81566102930131</v>
      </c>
      <c r="AA1371" s="48" t="s">
        <v>1802</v>
      </c>
      <c r="AB1371" s="51">
        <v>42335</v>
      </c>
    </row>
    <row r="1372" spans="1:28" ht="15" customHeight="1" x14ac:dyDescent="0.25">
      <c r="A1372" s="56"/>
      <c r="B1372" s="52"/>
      <c r="C1372" s="52"/>
      <c r="D1372" s="50"/>
      <c r="E1372" s="12">
        <v>210.68</v>
      </c>
      <c r="F1372" s="12">
        <v>248.6</v>
      </c>
      <c r="G1372" s="35">
        <f>G1371</f>
        <v>10091</v>
      </c>
      <c r="H1372" s="6">
        <f t="shared" si="823"/>
        <v>210.68</v>
      </c>
      <c r="I1372" s="12" t="s">
        <v>1630</v>
      </c>
      <c r="J1372" s="6">
        <f t="shared" si="824"/>
        <v>248.6</v>
      </c>
      <c r="K1372" s="47"/>
      <c r="L1372" s="48"/>
      <c r="M1372" s="48"/>
      <c r="N1372" s="12">
        <v>226.98</v>
      </c>
      <c r="O1372" s="12">
        <v>267.83999999999997</v>
      </c>
      <c r="P1372" s="35">
        <f>P1371</f>
        <v>15949</v>
      </c>
      <c r="Q1372" s="6">
        <f t="shared" si="825"/>
        <v>226.98</v>
      </c>
      <c r="R1372" s="12" t="s">
        <v>1632</v>
      </c>
      <c r="S1372" s="6">
        <f t="shared" si="826"/>
        <v>267.83999999999997</v>
      </c>
      <c r="T1372" s="47"/>
      <c r="U1372" s="48"/>
      <c r="V1372" s="48"/>
      <c r="W1372" s="12" t="s">
        <v>1781</v>
      </c>
      <c r="X1372" s="12">
        <v>64.400000000000006</v>
      </c>
      <c r="Y1372" s="12">
        <v>3341.76</v>
      </c>
      <c r="Z1372" s="47"/>
      <c r="AA1372" s="48"/>
      <c r="AB1372" s="48"/>
    </row>
    <row r="1373" spans="1:28" ht="15" hidden="1" customHeight="1" x14ac:dyDescent="0.25">
      <c r="A1373" s="56"/>
      <c r="B1373" s="52"/>
      <c r="C1373" s="52" t="s">
        <v>870</v>
      </c>
      <c r="D1373" s="49"/>
      <c r="E1373" s="12"/>
      <c r="F1373" s="12"/>
      <c r="G1373" s="35"/>
      <c r="H1373" s="6">
        <f t="shared" si="823"/>
        <v>0</v>
      </c>
      <c r="I1373" s="6"/>
      <c r="J1373" s="6">
        <f t="shared" si="824"/>
        <v>0</v>
      </c>
      <c r="K1373" s="35"/>
      <c r="L1373" s="23"/>
      <c r="M1373" s="23"/>
      <c r="N1373" s="12"/>
      <c r="O1373" s="12"/>
      <c r="P1373" s="35"/>
      <c r="Q1373" s="6">
        <f t="shared" si="825"/>
        <v>0</v>
      </c>
      <c r="R1373" s="6"/>
      <c r="S1373" s="6">
        <f t="shared" si="826"/>
        <v>0</v>
      </c>
      <c r="T1373" s="35"/>
      <c r="U1373" s="23"/>
      <c r="V1373" s="23"/>
      <c r="W1373" s="6"/>
      <c r="X1373" s="6"/>
      <c r="Y1373" s="6">
        <f t="shared" ref="Y1373:Y1376" si="829">T1373</f>
        <v>0</v>
      </c>
      <c r="Z1373" s="35"/>
      <c r="AA1373" s="23"/>
      <c r="AB1373" s="23"/>
    </row>
    <row r="1374" spans="1:28" ht="15" hidden="1" customHeight="1" x14ac:dyDescent="0.25">
      <c r="A1374" s="56"/>
      <c r="B1374" s="52"/>
      <c r="C1374" s="52"/>
      <c r="D1374" s="50"/>
      <c r="E1374" s="12"/>
      <c r="F1374" s="12"/>
      <c r="G1374" s="35"/>
      <c r="H1374" s="6">
        <f t="shared" si="823"/>
        <v>0</v>
      </c>
      <c r="I1374" s="6"/>
      <c r="J1374" s="6">
        <f t="shared" si="824"/>
        <v>0</v>
      </c>
      <c r="K1374" s="35"/>
      <c r="L1374" s="23"/>
      <c r="M1374" s="23"/>
      <c r="N1374" s="12"/>
      <c r="O1374" s="12"/>
      <c r="P1374" s="35"/>
      <c r="Q1374" s="6">
        <f t="shared" si="825"/>
        <v>0</v>
      </c>
      <c r="R1374" s="6"/>
      <c r="S1374" s="6">
        <f t="shared" si="826"/>
        <v>0</v>
      </c>
      <c r="T1374" s="35"/>
      <c r="U1374" s="23"/>
      <c r="V1374" s="23"/>
      <c r="W1374" s="6"/>
      <c r="X1374" s="6"/>
      <c r="Y1374" s="6">
        <f t="shared" si="829"/>
        <v>0</v>
      </c>
      <c r="Z1374" s="35"/>
      <c r="AA1374" s="23"/>
      <c r="AB1374" s="23"/>
    </row>
    <row r="1375" spans="1:28" ht="15" hidden="1" customHeight="1" x14ac:dyDescent="0.25">
      <c r="A1375" s="56"/>
      <c r="B1375" s="52"/>
      <c r="C1375" s="52" t="s">
        <v>871</v>
      </c>
      <c r="D1375" s="49"/>
      <c r="E1375" s="12"/>
      <c r="F1375" s="12"/>
      <c r="G1375" s="12"/>
      <c r="H1375" s="6">
        <f t="shared" si="823"/>
        <v>0</v>
      </c>
      <c r="I1375" s="6"/>
      <c r="J1375" s="6">
        <f t="shared" si="824"/>
        <v>0</v>
      </c>
      <c r="K1375" s="12"/>
      <c r="L1375" s="24"/>
      <c r="M1375" s="24"/>
      <c r="N1375" s="12"/>
      <c r="O1375" s="12"/>
      <c r="P1375" s="12"/>
      <c r="Q1375" s="6">
        <f t="shared" si="825"/>
        <v>0</v>
      </c>
      <c r="R1375" s="6"/>
      <c r="S1375" s="6">
        <f t="shared" si="826"/>
        <v>0</v>
      </c>
      <c r="T1375" s="12"/>
      <c r="U1375" s="24"/>
      <c r="V1375" s="24"/>
      <c r="W1375" s="6"/>
      <c r="X1375" s="6"/>
      <c r="Y1375" s="6">
        <f t="shared" si="829"/>
        <v>0</v>
      </c>
      <c r="Z1375" s="12"/>
      <c r="AA1375" s="24"/>
      <c r="AB1375" s="24"/>
    </row>
    <row r="1376" spans="1:28" ht="15" hidden="1" customHeight="1" x14ac:dyDescent="0.25">
      <c r="A1376" s="56"/>
      <c r="B1376" s="52"/>
      <c r="C1376" s="52"/>
      <c r="D1376" s="50"/>
      <c r="E1376" s="12"/>
      <c r="F1376" s="12"/>
      <c r="G1376" s="12"/>
      <c r="H1376" s="6">
        <f t="shared" si="823"/>
        <v>0</v>
      </c>
      <c r="I1376" s="6"/>
      <c r="J1376" s="6">
        <f t="shared" si="824"/>
        <v>0</v>
      </c>
      <c r="K1376" s="12"/>
      <c r="L1376" s="24"/>
      <c r="M1376" s="24"/>
      <c r="N1376" s="12"/>
      <c r="O1376" s="12"/>
      <c r="P1376" s="12"/>
      <c r="Q1376" s="6">
        <f t="shared" si="825"/>
        <v>0</v>
      </c>
      <c r="R1376" s="6"/>
      <c r="S1376" s="6">
        <f t="shared" si="826"/>
        <v>0</v>
      </c>
      <c r="T1376" s="12"/>
      <c r="U1376" s="24"/>
      <c r="V1376" s="24"/>
      <c r="W1376" s="6"/>
      <c r="X1376" s="6"/>
      <c r="Y1376" s="6">
        <f t="shared" si="829"/>
        <v>0</v>
      </c>
      <c r="Z1376" s="12"/>
      <c r="AA1376" s="24"/>
      <c r="AB1376" s="24"/>
    </row>
    <row r="1377" spans="1:28" ht="15" hidden="1" customHeight="1" x14ac:dyDescent="0.25">
      <c r="A1377" s="56"/>
      <c r="B1377" s="54" t="s">
        <v>872</v>
      </c>
      <c r="C1377" s="54"/>
      <c r="D1377" s="54"/>
      <c r="E1377" s="10">
        <f>IF(G1377=0,0,(E1379*G1379+E1381*G1381+E1383*G1383)/G1377)</f>
        <v>0</v>
      </c>
      <c r="F1377" s="10">
        <f>IF(G1377=0,0,(F1379*G1379+F1381*G1381+F1383*G1383)/G1377)</f>
        <v>0</v>
      </c>
      <c r="G1377" s="11">
        <f>G1379+G1381+G1383</f>
        <v>0</v>
      </c>
      <c r="H1377" s="10">
        <f>IF(K1377=0,0,(H1379*K1379+H1381*K1381+H1383*K1383)/K1377)</f>
        <v>0</v>
      </c>
      <c r="I1377" s="10"/>
      <c r="J1377" s="10">
        <f>IF(K1377=0,0,(J1379*K1379+J1381*K1381+J1383*K1383)/K1377)</f>
        <v>0</v>
      </c>
      <c r="K1377" s="11">
        <f>K1379+K1381+K1383</f>
        <v>0</v>
      </c>
      <c r="L1377" s="22"/>
      <c r="M1377" s="22"/>
      <c r="N1377" s="10">
        <f>IF(P1377=0,0,(N1379*P1379+N1381*P1381+N1383*P1383)/P1377)</f>
        <v>0</v>
      </c>
      <c r="O1377" s="10">
        <f>IF(P1377=0,0,(O1379*P1379+O1381*P1381+O1383*P1383)/P1377)</f>
        <v>0</v>
      </c>
      <c r="P1377" s="11">
        <f>P1379+P1381+P1383</f>
        <v>0</v>
      </c>
      <c r="Q1377" s="10">
        <f>IF(T1377=0,0,(Q1379*T1379+Q1381*T1381+Q1383*T1383)/T1377)</f>
        <v>0</v>
      </c>
      <c r="R1377" s="10"/>
      <c r="S1377" s="10">
        <f>IF(T1377=0,0,(S1379*T1379+S1381*T1381+S1383*T1383)/T1377)</f>
        <v>0</v>
      </c>
      <c r="T1377" s="11">
        <f>T1379+T1381+T1383</f>
        <v>0</v>
      </c>
      <c r="U1377" s="22"/>
      <c r="V1377" s="22"/>
      <c r="W1377" s="10"/>
      <c r="X1377" s="10"/>
      <c r="Y1377" s="10">
        <f>IF(Z1377=0,0,(Y1379*Z1379+Y1381*Z1381+Y1383*Z1383)/Z1377)</f>
        <v>0</v>
      </c>
      <c r="Z1377" s="11">
        <f>Z1379+Z1381+Z1383</f>
        <v>0</v>
      </c>
      <c r="AA1377" s="22"/>
      <c r="AB1377" s="22"/>
    </row>
    <row r="1378" spans="1:28" ht="15" hidden="1" customHeight="1" x14ac:dyDescent="0.25">
      <c r="A1378" s="56"/>
      <c r="B1378" s="54"/>
      <c r="C1378" s="54"/>
      <c r="D1378" s="54"/>
      <c r="E1378" s="10">
        <f>IF(G1378=0,0,(E1380*G1380+E1382*G1382+E1384*G1384)/G1378)</f>
        <v>0</v>
      </c>
      <c r="F1378" s="10">
        <f>IF(G1378=0,0,(F1380*G1380+F1382*G1382+F1384*G1384)/G1378)</f>
        <v>0</v>
      </c>
      <c r="G1378" s="11">
        <f>G1380+G1382+G1384</f>
        <v>0</v>
      </c>
      <c r="H1378" s="10">
        <f>IF(K1378=0,0,(H1380*K1380+H1382*K1382+H1384*K1384)/K1378)</f>
        <v>0</v>
      </c>
      <c r="I1378" s="10"/>
      <c r="J1378" s="10">
        <f>IF(K1378=0,0,(J1380*K1380+J1382*K1382+J1384*K1384)/K1378)</f>
        <v>0</v>
      </c>
      <c r="K1378" s="11">
        <f>K1380+K1382+K1384</f>
        <v>0</v>
      </c>
      <c r="L1378" s="22"/>
      <c r="M1378" s="22"/>
      <c r="N1378" s="10">
        <f>IF(P1378=0,0,(N1380*P1380+N1382*P1382+N1384*P1384)/P1378)</f>
        <v>0</v>
      </c>
      <c r="O1378" s="10">
        <f>IF(P1378=0,0,(O1380*P1380+O1382*P1382+O1384*P1384)/P1378)</f>
        <v>0</v>
      </c>
      <c r="P1378" s="11">
        <f>P1380+P1382+P1384</f>
        <v>0</v>
      </c>
      <c r="Q1378" s="10">
        <f>IF(T1378=0,0,(Q1380*T1380+Q1382*T1382+Q1384*T1384)/T1378)</f>
        <v>0</v>
      </c>
      <c r="R1378" s="10"/>
      <c r="S1378" s="10">
        <f>IF(T1378=0,0,(S1380*T1380+S1382*T1382+S1384*T1384)/T1378)</f>
        <v>0</v>
      </c>
      <c r="T1378" s="11">
        <f>T1380+T1382+T1384</f>
        <v>0</v>
      </c>
      <c r="U1378" s="22"/>
      <c r="V1378" s="22"/>
      <c r="W1378" s="10"/>
      <c r="X1378" s="10"/>
      <c r="Y1378" s="10">
        <f>IF(Z1378=0,0,(Y1380*Z1380+Y1382*Z1382+Y1384*Z1384)/Z1378)</f>
        <v>0</v>
      </c>
      <c r="Z1378" s="11">
        <f>Z1380+Z1382+Z1384</f>
        <v>0</v>
      </c>
      <c r="AA1378" s="22"/>
      <c r="AB1378" s="22"/>
    </row>
    <row r="1379" spans="1:28" ht="15" hidden="1" customHeight="1" x14ac:dyDescent="0.25">
      <c r="A1379" s="56"/>
      <c r="B1379" s="52" t="s">
        <v>873</v>
      </c>
      <c r="C1379" s="52" t="s">
        <v>874</v>
      </c>
      <c r="D1379" s="49"/>
      <c r="E1379" s="12"/>
      <c r="F1379" s="12"/>
      <c r="G1379" s="35"/>
      <c r="H1379" s="6">
        <f t="shared" ref="H1379:H1384" si="830">E1379</f>
        <v>0</v>
      </c>
      <c r="I1379" s="6"/>
      <c r="J1379" s="6">
        <f t="shared" ref="J1379:J1384" si="831">F1379</f>
        <v>0</v>
      </c>
      <c r="K1379" s="35"/>
      <c r="L1379" s="23"/>
      <c r="M1379" s="23"/>
      <c r="N1379" s="12"/>
      <c r="O1379" s="12"/>
      <c r="P1379" s="35"/>
      <c r="Q1379" s="6">
        <f t="shared" ref="Q1379:Q1384" si="832">N1379</f>
        <v>0</v>
      </c>
      <c r="R1379" s="6"/>
      <c r="S1379" s="6">
        <f t="shared" ref="S1379:S1384" si="833">O1379</f>
        <v>0</v>
      </c>
      <c r="T1379" s="35"/>
      <c r="U1379" s="23"/>
      <c r="V1379" s="23"/>
      <c r="W1379" s="6"/>
      <c r="X1379" s="6"/>
      <c r="Y1379" s="6">
        <f t="shared" ref="Y1379:Y1384" si="834">T1379</f>
        <v>0</v>
      </c>
      <c r="Z1379" s="35"/>
      <c r="AA1379" s="23"/>
      <c r="AB1379" s="23"/>
    </row>
    <row r="1380" spans="1:28" ht="15" hidden="1" customHeight="1" x14ac:dyDescent="0.25">
      <c r="A1380" s="56"/>
      <c r="B1380" s="52"/>
      <c r="C1380" s="52"/>
      <c r="D1380" s="50"/>
      <c r="E1380" s="12"/>
      <c r="F1380" s="12"/>
      <c r="G1380" s="35"/>
      <c r="H1380" s="6">
        <f t="shared" si="830"/>
        <v>0</v>
      </c>
      <c r="I1380" s="6"/>
      <c r="J1380" s="6">
        <f t="shared" si="831"/>
        <v>0</v>
      </c>
      <c r="K1380" s="35"/>
      <c r="L1380" s="23"/>
      <c r="M1380" s="23"/>
      <c r="N1380" s="12"/>
      <c r="O1380" s="12"/>
      <c r="P1380" s="35"/>
      <c r="Q1380" s="6">
        <f t="shared" si="832"/>
        <v>0</v>
      </c>
      <c r="R1380" s="6"/>
      <c r="S1380" s="6">
        <f t="shared" si="833"/>
        <v>0</v>
      </c>
      <c r="T1380" s="35"/>
      <c r="U1380" s="23"/>
      <c r="V1380" s="23"/>
      <c r="W1380" s="6"/>
      <c r="X1380" s="6"/>
      <c r="Y1380" s="6">
        <f t="shared" si="834"/>
        <v>0</v>
      </c>
      <c r="Z1380" s="35"/>
      <c r="AA1380" s="23"/>
      <c r="AB1380" s="23"/>
    </row>
    <row r="1381" spans="1:28" ht="15" hidden="1" customHeight="1" x14ac:dyDescent="0.25">
      <c r="A1381" s="56"/>
      <c r="B1381" s="52"/>
      <c r="C1381" s="52" t="s">
        <v>875</v>
      </c>
      <c r="D1381" s="49"/>
      <c r="E1381" s="12"/>
      <c r="F1381" s="12"/>
      <c r="G1381" s="35"/>
      <c r="H1381" s="6">
        <f t="shared" si="830"/>
        <v>0</v>
      </c>
      <c r="I1381" s="6"/>
      <c r="J1381" s="6">
        <f t="shared" si="831"/>
        <v>0</v>
      </c>
      <c r="K1381" s="35"/>
      <c r="L1381" s="23"/>
      <c r="M1381" s="23"/>
      <c r="N1381" s="12"/>
      <c r="O1381" s="12"/>
      <c r="P1381" s="35"/>
      <c r="Q1381" s="6">
        <f t="shared" si="832"/>
        <v>0</v>
      </c>
      <c r="R1381" s="6"/>
      <c r="S1381" s="6">
        <f t="shared" si="833"/>
        <v>0</v>
      </c>
      <c r="T1381" s="35"/>
      <c r="U1381" s="23"/>
      <c r="V1381" s="23"/>
      <c r="W1381" s="6"/>
      <c r="X1381" s="6"/>
      <c r="Y1381" s="6">
        <f t="shared" si="834"/>
        <v>0</v>
      </c>
      <c r="Z1381" s="35"/>
      <c r="AA1381" s="23"/>
      <c r="AB1381" s="23"/>
    </row>
    <row r="1382" spans="1:28" ht="15" hidden="1" customHeight="1" x14ac:dyDescent="0.25">
      <c r="A1382" s="56"/>
      <c r="B1382" s="52"/>
      <c r="C1382" s="52"/>
      <c r="D1382" s="50"/>
      <c r="E1382" s="12"/>
      <c r="F1382" s="12"/>
      <c r="G1382" s="35"/>
      <c r="H1382" s="6">
        <f t="shared" si="830"/>
        <v>0</v>
      </c>
      <c r="I1382" s="6"/>
      <c r="J1382" s="6">
        <f t="shared" si="831"/>
        <v>0</v>
      </c>
      <c r="K1382" s="35"/>
      <c r="L1382" s="23"/>
      <c r="M1382" s="23"/>
      <c r="N1382" s="12"/>
      <c r="O1382" s="12"/>
      <c r="P1382" s="35"/>
      <c r="Q1382" s="6">
        <f t="shared" si="832"/>
        <v>0</v>
      </c>
      <c r="R1382" s="6"/>
      <c r="S1382" s="6">
        <f t="shared" si="833"/>
        <v>0</v>
      </c>
      <c r="T1382" s="35"/>
      <c r="U1382" s="23"/>
      <c r="V1382" s="23"/>
      <c r="W1382" s="6"/>
      <c r="X1382" s="6"/>
      <c r="Y1382" s="6">
        <f t="shared" si="834"/>
        <v>0</v>
      </c>
      <c r="Z1382" s="35"/>
      <c r="AA1382" s="23"/>
      <c r="AB1382" s="23"/>
    </row>
    <row r="1383" spans="1:28" ht="15" hidden="1" customHeight="1" x14ac:dyDescent="0.25">
      <c r="A1383" s="56"/>
      <c r="B1383" s="52"/>
      <c r="C1383" s="52" t="s">
        <v>876</v>
      </c>
      <c r="D1383" s="49"/>
      <c r="E1383" s="12"/>
      <c r="F1383" s="12"/>
      <c r="G1383" s="12"/>
      <c r="H1383" s="6">
        <f t="shared" si="830"/>
        <v>0</v>
      </c>
      <c r="I1383" s="6"/>
      <c r="J1383" s="6">
        <f t="shared" si="831"/>
        <v>0</v>
      </c>
      <c r="K1383" s="12"/>
      <c r="L1383" s="24"/>
      <c r="M1383" s="24"/>
      <c r="N1383" s="12"/>
      <c r="O1383" s="12"/>
      <c r="P1383" s="12"/>
      <c r="Q1383" s="6">
        <f t="shared" si="832"/>
        <v>0</v>
      </c>
      <c r="R1383" s="6"/>
      <c r="S1383" s="6">
        <f t="shared" si="833"/>
        <v>0</v>
      </c>
      <c r="T1383" s="12"/>
      <c r="U1383" s="24"/>
      <c r="V1383" s="24"/>
      <c r="W1383" s="6"/>
      <c r="X1383" s="6"/>
      <c r="Y1383" s="6">
        <f t="shared" si="834"/>
        <v>0</v>
      </c>
      <c r="Z1383" s="12"/>
      <c r="AA1383" s="24"/>
      <c r="AB1383" s="24"/>
    </row>
    <row r="1384" spans="1:28" ht="15" hidden="1" customHeight="1" x14ac:dyDescent="0.25">
      <c r="A1384" s="56"/>
      <c r="B1384" s="52"/>
      <c r="C1384" s="52"/>
      <c r="D1384" s="50"/>
      <c r="E1384" s="12"/>
      <c r="F1384" s="12"/>
      <c r="G1384" s="12"/>
      <c r="H1384" s="6">
        <f t="shared" si="830"/>
        <v>0</v>
      </c>
      <c r="I1384" s="6"/>
      <c r="J1384" s="6">
        <f t="shared" si="831"/>
        <v>0</v>
      </c>
      <c r="K1384" s="12"/>
      <c r="L1384" s="24"/>
      <c r="M1384" s="24"/>
      <c r="N1384" s="12"/>
      <c r="O1384" s="12"/>
      <c r="P1384" s="12"/>
      <c r="Q1384" s="6">
        <f t="shared" si="832"/>
        <v>0</v>
      </c>
      <c r="R1384" s="6"/>
      <c r="S1384" s="6">
        <f t="shared" si="833"/>
        <v>0</v>
      </c>
      <c r="T1384" s="12"/>
      <c r="U1384" s="24"/>
      <c r="V1384" s="24"/>
      <c r="W1384" s="6"/>
      <c r="X1384" s="6"/>
      <c r="Y1384" s="6">
        <f t="shared" si="834"/>
        <v>0</v>
      </c>
      <c r="Z1384" s="12"/>
      <c r="AA1384" s="24"/>
      <c r="AB1384" s="24"/>
    </row>
    <row r="1385" spans="1:28" ht="15" hidden="1" customHeight="1" x14ac:dyDescent="0.25">
      <c r="A1385" s="56"/>
      <c r="B1385" s="54" t="s">
        <v>877</v>
      </c>
      <c r="C1385" s="54"/>
      <c r="D1385" s="54"/>
      <c r="E1385" s="10">
        <f>IF(G1385=0,0,(E1387*G1387+E1389*G1389+E1391*G1391)/G1385)</f>
        <v>0</v>
      </c>
      <c r="F1385" s="10">
        <f>IF(G1385=0,0,(F1387*G1387+F1389*G1389+F1391*G1391)/G1385)</f>
        <v>0</v>
      </c>
      <c r="G1385" s="11">
        <f>G1387+G1389+G1391</f>
        <v>0</v>
      </c>
      <c r="H1385" s="10">
        <f>IF(K1385=0,0,(H1387*K1387+H1389*K1389+H1391*K1391)/K1385)</f>
        <v>0</v>
      </c>
      <c r="I1385" s="10"/>
      <c r="J1385" s="10">
        <f>IF(K1385=0,0,(J1387*K1387+J1389*K1389+J1391*K1391)/K1385)</f>
        <v>0</v>
      </c>
      <c r="K1385" s="11">
        <f>K1387+K1389+K1391</f>
        <v>0</v>
      </c>
      <c r="L1385" s="22"/>
      <c r="M1385" s="22"/>
      <c r="N1385" s="10">
        <f>IF(P1385=0,0,(N1387*P1387+N1389*P1389+N1391*P1391)/P1385)</f>
        <v>0</v>
      </c>
      <c r="O1385" s="10">
        <f>IF(P1385=0,0,(O1387*P1387+O1389*P1389+O1391*P1391)/P1385)</f>
        <v>0</v>
      </c>
      <c r="P1385" s="11">
        <f>P1387+P1389+P1391</f>
        <v>0</v>
      </c>
      <c r="Q1385" s="10">
        <f>IF(T1385=0,0,(Q1387*T1387+Q1389*T1389+Q1391*T1391)/T1385)</f>
        <v>0</v>
      </c>
      <c r="R1385" s="10"/>
      <c r="S1385" s="10">
        <f>IF(T1385=0,0,(S1387*T1387+S1389*T1389+S1391*T1391)/T1385)</f>
        <v>0</v>
      </c>
      <c r="T1385" s="11">
        <f>T1387+T1389+T1391</f>
        <v>0</v>
      </c>
      <c r="U1385" s="22"/>
      <c r="V1385" s="22"/>
      <c r="W1385" s="10"/>
      <c r="X1385" s="10"/>
      <c r="Y1385" s="10">
        <f>IF(Z1385=0,0,(Y1387*Z1387+Y1389*Z1389+Y1391*Z1391)/Z1385)</f>
        <v>0</v>
      </c>
      <c r="Z1385" s="11">
        <f>Z1387+Z1389+Z1391</f>
        <v>0</v>
      </c>
      <c r="AA1385" s="22"/>
      <c r="AB1385" s="22"/>
    </row>
    <row r="1386" spans="1:28" ht="15" hidden="1" customHeight="1" x14ac:dyDescent="0.25">
      <c r="A1386" s="56"/>
      <c r="B1386" s="54"/>
      <c r="C1386" s="54"/>
      <c r="D1386" s="54"/>
      <c r="E1386" s="10">
        <f>IF(G1386=0,0,(E1388*G1388+E1390*G1390+E1392*G1392)/G1386)</f>
        <v>0</v>
      </c>
      <c r="F1386" s="10">
        <f>IF(G1386=0,0,(F1388*G1388+F1390*G1390+F1392*G1392)/G1386)</f>
        <v>0</v>
      </c>
      <c r="G1386" s="11">
        <f>G1388+G1390+G1392</f>
        <v>0</v>
      </c>
      <c r="H1386" s="10">
        <f>IF(K1386=0,0,(H1388*K1388+H1390*K1390+H1392*K1392)/K1386)</f>
        <v>0</v>
      </c>
      <c r="I1386" s="10"/>
      <c r="J1386" s="10">
        <f>IF(K1386=0,0,(J1388*K1388+J1390*K1390+J1392*K1392)/K1386)</f>
        <v>0</v>
      </c>
      <c r="K1386" s="11">
        <f>K1388+K1390+K1392</f>
        <v>0</v>
      </c>
      <c r="L1386" s="22"/>
      <c r="M1386" s="22"/>
      <c r="N1386" s="10">
        <f>IF(P1386=0,0,(N1388*P1388+N1390*P1390+N1392*P1392)/P1386)</f>
        <v>0</v>
      </c>
      <c r="O1386" s="10">
        <f>IF(P1386=0,0,(O1388*P1388+O1390*P1390+O1392*P1392)/P1386)</f>
        <v>0</v>
      </c>
      <c r="P1386" s="11">
        <f>P1388+P1390+P1392</f>
        <v>0</v>
      </c>
      <c r="Q1386" s="10">
        <f>IF(T1386=0,0,(Q1388*T1388+Q1390*T1390+Q1392*T1392)/T1386)</f>
        <v>0</v>
      </c>
      <c r="R1386" s="10"/>
      <c r="S1386" s="10">
        <f>IF(T1386=0,0,(S1388*T1388+S1390*T1390+S1392*T1392)/T1386)</f>
        <v>0</v>
      </c>
      <c r="T1386" s="11">
        <f>T1388+T1390+T1392</f>
        <v>0</v>
      </c>
      <c r="U1386" s="22"/>
      <c r="V1386" s="22"/>
      <c r="W1386" s="10"/>
      <c r="X1386" s="10"/>
      <c r="Y1386" s="10">
        <f>IF(Z1386=0,0,(Y1388*Z1388+Y1390*Z1390+Y1392*Z1392)/Z1386)</f>
        <v>0</v>
      </c>
      <c r="Z1386" s="11">
        <f>Z1388+Z1390+Z1392</f>
        <v>0</v>
      </c>
      <c r="AA1386" s="22"/>
      <c r="AB1386" s="22"/>
    </row>
    <row r="1387" spans="1:28" ht="15" hidden="1" customHeight="1" x14ac:dyDescent="0.25">
      <c r="A1387" s="56"/>
      <c r="B1387" s="52" t="s">
        <v>878</v>
      </c>
      <c r="C1387" s="52" t="s">
        <v>879</v>
      </c>
      <c r="D1387" s="49"/>
      <c r="E1387" s="12"/>
      <c r="F1387" s="12"/>
      <c r="G1387" s="35"/>
      <c r="H1387" s="6">
        <f t="shared" ref="H1387:H1392" si="835">E1387</f>
        <v>0</v>
      </c>
      <c r="I1387" s="6"/>
      <c r="J1387" s="6">
        <f t="shared" ref="J1387:J1392" si="836">F1387</f>
        <v>0</v>
      </c>
      <c r="K1387" s="35"/>
      <c r="L1387" s="23"/>
      <c r="M1387" s="23"/>
      <c r="N1387" s="12"/>
      <c r="O1387" s="12"/>
      <c r="P1387" s="35"/>
      <c r="Q1387" s="6">
        <f t="shared" ref="Q1387:Q1392" si="837">N1387</f>
        <v>0</v>
      </c>
      <c r="R1387" s="6"/>
      <c r="S1387" s="6">
        <f t="shared" ref="S1387:S1392" si="838">O1387</f>
        <v>0</v>
      </c>
      <c r="T1387" s="35"/>
      <c r="U1387" s="23"/>
      <c r="V1387" s="23"/>
      <c r="W1387" s="6"/>
      <c r="X1387" s="6"/>
      <c r="Y1387" s="6">
        <f t="shared" ref="Y1387:Y1392" si="839">T1387</f>
        <v>0</v>
      </c>
      <c r="Z1387" s="35"/>
      <c r="AA1387" s="23"/>
      <c r="AB1387" s="23"/>
    </row>
    <row r="1388" spans="1:28" ht="15" hidden="1" customHeight="1" x14ac:dyDescent="0.25">
      <c r="A1388" s="56"/>
      <c r="B1388" s="52"/>
      <c r="C1388" s="52"/>
      <c r="D1388" s="50"/>
      <c r="E1388" s="12"/>
      <c r="F1388" s="12"/>
      <c r="G1388" s="35"/>
      <c r="H1388" s="6">
        <f t="shared" si="835"/>
        <v>0</v>
      </c>
      <c r="I1388" s="6"/>
      <c r="J1388" s="6">
        <f t="shared" si="836"/>
        <v>0</v>
      </c>
      <c r="K1388" s="35"/>
      <c r="L1388" s="23"/>
      <c r="M1388" s="23"/>
      <c r="N1388" s="12"/>
      <c r="O1388" s="12"/>
      <c r="P1388" s="35"/>
      <c r="Q1388" s="6">
        <f t="shared" si="837"/>
        <v>0</v>
      </c>
      <c r="R1388" s="6"/>
      <c r="S1388" s="6">
        <f t="shared" si="838"/>
        <v>0</v>
      </c>
      <c r="T1388" s="35"/>
      <c r="U1388" s="23"/>
      <c r="V1388" s="23"/>
      <c r="W1388" s="6"/>
      <c r="X1388" s="6"/>
      <c r="Y1388" s="6">
        <f t="shared" si="839"/>
        <v>0</v>
      </c>
      <c r="Z1388" s="35"/>
      <c r="AA1388" s="23"/>
      <c r="AB1388" s="23"/>
    </row>
    <row r="1389" spans="1:28" ht="15" hidden="1" customHeight="1" x14ac:dyDescent="0.25">
      <c r="A1389" s="56"/>
      <c r="B1389" s="52"/>
      <c r="C1389" s="52" t="s">
        <v>880</v>
      </c>
      <c r="D1389" s="49"/>
      <c r="E1389" s="12"/>
      <c r="F1389" s="12"/>
      <c r="G1389" s="35"/>
      <c r="H1389" s="6">
        <f t="shared" si="835"/>
        <v>0</v>
      </c>
      <c r="I1389" s="6"/>
      <c r="J1389" s="6">
        <f t="shared" si="836"/>
        <v>0</v>
      </c>
      <c r="K1389" s="35"/>
      <c r="L1389" s="23"/>
      <c r="M1389" s="23"/>
      <c r="N1389" s="12"/>
      <c r="O1389" s="12"/>
      <c r="P1389" s="35"/>
      <c r="Q1389" s="6">
        <f t="shared" si="837"/>
        <v>0</v>
      </c>
      <c r="R1389" s="6"/>
      <c r="S1389" s="6">
        <f t="shared" si="838"/>
        <v>0</v>
      </c>
      <c r="T1389" s="35"/>
      <c r="U1389" s="23"/>
      <c r="V1389" s="23"/>
      <c r="W1389" s="6"/>
      <c r="X1389" s="6"/>
      <c r="Y1389" s="6">
        <f t="shared" si="839"/>
        <v>0</v>
      </c>
      <c r="Z1389" s="35"/>
      <c r="AA1389" s="23"/>
      <c r="AB1389" s="23"/>
    </row>
    <row r="1390" spans="1:28" ht="15" hidden="1" customHeight="1" x14ac:dyDescent="0.25">
      <c r="A1390" s="56"/>
      <c r="B1390" s="52"/>
      <c r="C1390" s="52"/>
      <c r="D1390" s="50"/>
      <c r="E1390" s="12"/>
      <c r="F1390" s="12"/>
      <c r="G1390" s="35"/>
      <c r="H1390" s="6">
        <f t="shared" si="835"/>
        <v>0</v>
      </c>
      <c r="I1390" s="6"/>
      <c r="J1390" s="6">
        <f t="shared" si="836"/>
        <v>0</v>
      </c>
      <c r="K1390" s="35"/>
      <c r="L1390" s="23"/>
      <c r="M1390" s="23"/>
      <c r="N1390" s="12"/>
      <c r="O1390" s="12"/>
      <c r="P1390" s="35"/>
      <c r="Q1390" s="6">
        <f t="shared" si="837"/>
        <v>0</v>
      </c>
      <c r="R1390" s="6"/>
      <c r="S1390" s="6">
        <f t="shared" si="838"/>
        <v>0</v>
      </c>
      <c r="T1390" s="35"/>
      <c r="U1390" s="23"/>
      <c r="V1390" s="23"/>
      <c r="W1390" s="6"/>
      <c r="X1390" s="6"/>
      <c r="Y1390" s="6">
        <f t="shared" si="839"/>
        <v>0</v>
      </c>
      <c r="Z1390" s="35"/>
      <c r="AA1390" s="23"/>
      <c r="AB1390" s="23"/>
    </row>
    <row r="1391" spans="1:28" ht="15" hidden="1" customHeight="1" x14ac:dyDescent="0.25">
      <c r="A1391" s="56"/>
      <c r="B1391" s="52"/>
      <c r="C1391" s="52" t="s">
        <v>881</v>
      </c>
      <c r="D1391" s="49"/>
      <c r="E1391" s="12"/>
      <c r="F1391" s="12"/>
      <c r="G1391" s="12"/>
      <c r="H1391" s="6">
        <f t="shared" si="835"/>
        <v>0</v>
      </c>
      <c r="I1391" s="6"/>
      <c r="J1391" s="6">
        <f t="shared" si="836"/>
        <v>0</v>
      </c>
      <c r="K1391" s="12"/>
      <c r="L1391" s="24"/>
      <c r="M1391" s="24"/>
      <c r="N1391" s="12"/>
      <c r="O1391" s="12"/>
      <c r="P1391" s="12"/>
      <c r="Q1391" s="6">
        <f t="shared" si="837"/>
        <v>0</v>
      </c>
      <c r="R1391" s="6"/>
      <c r="S1391" s="6">
        <f t="shared" si="838"/>
        <v>0</v>
      </c>
      <c r="T1391" s="12"/>
      <c r="U1391" s="24"/>
      <c r="V1391" s="24"/>
      <c r="W1391" s="6"/>
      <c r="X1391" s="6"/>
      <c r="Y1391" s="6">
        <f t="shared" si="839"/>
        <v>0</v>
      </c>
      <c r="Z1391" s="12"/>
      <c r="AA1391" s="24"/>
      <c r="AB1391" s="24"/>
    </row>
    <row r="1392" spans="1:28" ht="15" hidden="1" customHeight="1" x14ac:dyDescent="0.25">
      <c r="A1392" s="56"/>
      <c r="B1392" s="52"/>
      <c r="C1392" s="52"/>
      <c r="D1392" s="50"/>
      <c r="E1392" s="12"/>
      <c r="F1392" s="12"/>
      <c r="G1392" s="12"/>
      <c r="H1392" s="6">
        <f t="shared" si="835"/>
        <v>0</v>
      </c>
      <c r="I1392" s="6"/>
      <c r="J1392" s="6">
        <f t="shared" si="836"/>
        <v>0</v>
      </c>
      <c r="K1392" s="12"/>
      <c r="L1392" s="24"/>
      <c r="M1392" s="24"/>
      <c r="N1392" s="12"/>
      <c r="O1392" s="12"/>
      <c r="P1392" s="12"/>
      <c r="Q1392" s="6">
        <f t="shared" si="837"/>
        <v>0</v>
      </c>
      <c r="R1392" s="6"/>
      <c r="S1392" s="6">
        <f t="shared" si="838"/>
        <v>0</v>
      </c>
      <c r="T1392" s="12"/>
      <c r="U1392" s="24"/>
      <c r="V1392" s="24"/>
      <c r="W1392" s="6"/>
      <c r="X1392" s="6"/>
      <c r="Y1392" s="6">
        <f t="shared" si="839"/>
        <v>0</v>
      </c>
      <c r="Z1392" s="12"/>
      <c r="AA1392" s="24"/>
      <c r="AB1392" s="24"/>
    </row>
    <row r="1393" spans="1:28" ht="15" hidden="1" customHeight="1" collapsed="1" x14ac:dyDescent="0.25">
      <c r="A1393" s="56">
        <v>28</v>
      </c>
      <c r="B1393" s="53" t="s">
        <v>882</v>
      </c>
      <c r="C1393" s="53"/>
      <c r="D1393" s="53"/>
      <c r="E1393" s="6">
        <f>IF(G1393=0,0,(E1396*G1396+E1404*G1404+E1412*G1412+E1426*G1426+E1434*G1434+E1442*G1442+E1450*G1450+E1458*G1458+E1466*G1466)/G1393)</f>
        <v>117.90842331146956</v>
      </c>
      <c r="F1393" s="6">
        <f>IF(G1393=0,0,(F1396*G1396+F1404*G1404+F1412*G1412+F1426*G1426+F1434*G1434+F1442*F1450*G1450+F1458*F1466*G1466)/G1393)</f>
        <v>0</v>
      </c>
      <c r="G1393" s="7">
        <f>G1396+G1404+G1412+G1426+G1434+G1442+G1450+G1458+G1466</f>
        <v>188876.81</v>
      </c>
      <c r="H1393" s="6">
        <f>IF(K1393=0,0,(H1396*K1396+H1404*K1404+H1412*K1412+H1426*K1426+H1434*K1434+H1442*K1442+H1450*K1450+H1458*K1458+H1466*K1466)/K1393)</f>
        <v>0</v>
      </c>
      <c r="I1393" s="6"/>
      <c r="J1393" s="6">
        <f>IF(K1393=0,0,(J1396*K1396+J1404*K1404+J1412*K1412+J1426*K1426+J1434*K1434+J1442*J1450*K1450+J1458*J1466*K1466)/K1393)</f>
        <v>0</v>
      </c>
      <c r="K1393" s="7">
        <f>K1396+K1404+K1412+K1426+K1434+K1442+K1450+K1458</f>
        <v>0</v>
      </c>
      <c r="L1393" s="20"/>
      <c r="M1393" s="20"/>
      <c r="N1393" s="6">
        <f>IF(P1393=0,0,(N1396*P1396+N1404*P1404+N1412*P1412+N1426*P1426+N1434*P1434+N1442*P1442+N1450*P1450+N1458*P1458+N1466*P1466)/P1393)</f>
        <v>111.40402133245817</v>
      </c>
      <c r="O1393" s="6">
        <f>IF(P1393=0,0,(O1396*P1396+O1404*P1404+O1412*P1412+O1426*P1426+O1434*P1434+O1442*O1450*P1450+O1458*O1466*P1466)/P1393)</f>
        <v>0</v>
      </c>
      <c r="P1393" s="7">
        <f>P1396+P1404+P1412+P1426+P1434+P1442+P1450+P1458+P1466</f>
        <v>152350</v>
      </c>
      <c r="Q1393" s="6">
        <f>IF(T1393=0,0,(Q1396*T1396+Q1404*T1404+Q1412*T1412+Q1426*T1426+Q1434*T1434+Q1442*T1442+Q1450*T1450+Q1458*T1458+Q1466*T1466)/T1393)</f>
        <v>0</v>
      </c>
      <c r="R1393" s="6"/>
      <c r="S1393" s="6">
        <f>IF(T1393=0,0,(S1396*T1396+S1404*T1404+S1412*T1412+S1426*T1426+S1434*T1434+S1442*S1450*T1450+S1458*S1466*T1466)/T1393)</f>
        <v>0</v>
      </c>
      <c r="T1393" s="7">
        <f t="shared" ref="T1393:T1394" si="840">T1396+T1404+T1412+T1426+T1434+T1442+T1450+T1458</f>
        <v>0</v>
      </c>
      <c r="U1393" s="20"/>
      <c r="V1393" s="20"/>
      <c r="W1393" s="6"/>
      <c r="X1393" s="6"/>
      <c r="Y1393" s="6">
        <f>IF(Z1393=0,0,(Y1396*Z1396+Y1404*Z1404+Y1412*Z1412+Y1426*Z1426+Y1434*Z1434+Y1442*Y1450*Z1450+Y1458*Y1466*Z1466)/Z1393)</f>
        <v>0</v>
      </c>
      <c r="Z1393" s="7">
        <f t="shared" ref="Z1393:Z1394" si="841">Z1396+Z1404+Z1412+Z1426+Z1434+Z1442+Z1450+Z1458</f>
        <v>0</v>
      </c>
      <c r="AA1393" s="20"/>
      <c r="AB1393" s="20"/>
    </row>
    <row r="1394" spans="1:28" ht="15" hidden="1" customHeight="1" collapsed="1" x14ac:dyDescent="0.25">
      <c r="A1394" s="56"/>
      <c r="B1394" s="53"/>
      <c r="C1394" s="53"/>
      <c r="D1394" s="53"/>
      <c r="E1394" s="6">
        <f>IF(G1394=0,0,(E1397*G1397+E1405*G1405+E1413*G1413+E1427*G1427+E1435*G1435+E1443*G1443+E1451*G1451+E1459*G1459+E1467*G1467)/G1394)</f>
        <v>121.17968367477195</v>
      </c>
      <c r="F1394" s="6">
        <f>IF(G1394=0,0,(F1397*G1397+F1405*G1405+F1413*G1413+F1427*G1427+F1435*G1435+F1443*F1451*G1451+F1459*F1467*G1467)/G1394)</f>
        <v>0</v>
      </c>
      <c r="G1394" s="7">
        <f>G1397+G1405+G1413+G1427+G1435+G1443+G1451+G1459+G1467</f>
        <v>188876.81</v>
      </c>
      <c r="H1394" s="6">
        <f>IF(K1394=0,0,(H1397*K1397+H1405*K1405+H1413*K1413+H1427*K1427+H1435*K1435+H1443*K1443+H1451*K1451+H1459*K1459+H1467*K1467)/K1394)</f>
        <v>0</v>
      </c>
      <c r="I1394" s="6"/>
      <c r="J1394" s="6">
        <f>IF(K1394=0,0,(J1397*K1397+J1405*K1405+J1413*K1413+J1427*K1427+J1435*K1435+J1443*J1451*K1451+J1459*J1467*K1467)/K1394)</f>
        <v>0</v>
      </c>
      <c r="K1394" s="7">
        <f>K1397+K1405+K1413+K1427+K1435+K1443+K1451+K1459</f>
        <v>0</v>
      </c>
      <c r="L1394" s="20"/>
      <c r="M1394" s="20"/>
      <c r="N1394" s="6">
        <f>IF(P1394=0,0,(N1397*P1397+N1405*P1405+N1413*P1413+N1427*P1427+N1435*P1435+N1443*P1443+N1451*P1451+N1459*P1459+N1467*P1467)/P1394)</f>
        <v>120.28456028880868</v>
      </c>
      <c r="O1394" s="6">
        <f>IF(P1394=0,0,(O1397*P1397+O1405*P1405+O1413*P1413+O1427*P1427+O1435*P1435+O1443*O1451*P1451+O1459*O1467*P1467)/P1394)</f>
        <v>0</v>
      </c>
      <c r="P1394" s="7">
        <f>P1397+P1405+P1413+P1427+P1435+P1443+P1451+P1459+P1467</f>
        <v>152350</v>
      </c>
      <c r="Q1394" s="6">
        <f>IF(T1394=0,0,(Q1397*T1397+Q1405*T1405+Q1413*T1413+Q1427*T1427+Q1435*T1435+Q1443*T1443+Q1451*T1451+Q1459*T1459+Q1467*T1467)/T1394)</f>
        <v>0</v>
      </c>
      <c r="R1394" s="6"/>
      <c r="S1394" s="6">
        <f>IF(T1394=0,0,(S1397*T1397+S1405*T1405+S1413*T1413+S1427*T1427+S1435*T1435+S1443*S1451*T1451+S1459*S1467*T1467)/T1394)</f>
        <v>0</v>
      </c>
      <c r="T1394" s="7">
        <f t="shared" si="840"/>
        <v>0</v>
      </c>
      <c r="U1394" s="20"/>
      <c r="V1394" s="20"/>
      <c r="W1394" s="6"/>
      <c r="X1394" s="6"/>
      <c r="Y1394" s="6">
        <f>IF(Z1394=0,0,(Y1397*Z1397+Y1405*Z1405+Y1413*Z1413+Y1427*Z1427+Y1435*Z1435+Y1443*Y1451*Z1451+Y1459*Y1467*Z1467)/Z1394)</f>
        <v>0</v>
      </c>
      <c r="Z1394" s="7">
        <f t="shared" si="841"/>
        <v>0</v>
      </c>
      <c r="AA1394" s="20"/>
      <c r="AB1394" s="20"/>
    </row>
    <row r="1395" spans="1:28" s="5" customFormat="1" ht="15" hidden="1" customHeight="1" x14ac:dyDescent="0.25">
      <c r="A1395" s="56"/>
      <c r="B1395" s="4"/>
      <c r="C1395" s="4"/>
      <c r="D1395" s="4"/>
      <c r="E1395" s="4"/>
      <c r="F1395" s="4"/>
      <c r="G1395" s="8"/>
      <c r="H1395" s="9"/>
      <c r="I1395" s="9"/>
      <c r="J1395" s="9"/>
      <c r="K1395" s="8"/>
      <c r="L1395" s="21"/>
      <c r="M1395" s="21"/>
      <c r="N1395" s="4"/>
      <c r="O1395" s="4"/>
      <c r="P1395" s="4"/>
      <c r="Q1395" s="9"/>
      <c r="R1395" s="9"/>
      <c r="S1395" s="9"/>
      <c r="T1395" s="8"/>
      <c r="U1395" s="21"/>
      <c r="V1395" s="21"/>
      <c r="W1395" s="9"/>
      <c r="X1395" s="9"/>
      <c r="Y1395" s="9"/>
      <c r="Z1395" s="8"/>
      <c r="AA1395" s="21"/>
      <c r="AB1395" s="21"/>
    </row>
    <row r="1396" spans="1:28" ht="15" hidden="1" customHeight="1" x14ac:dyDescent="0.25">
      <c r="A1396" s="56"/>
      <c r="B1396" s="54" t="s">
        <v>883</v>
      </c>
      <c r="C1396" s="54"/>
      <c r="D1396" s="54"/>
      <c r="E1396" s="10">
        <f>IF(G1396=0,0,(E1398*G1398+E1400*G1400+E1402*G1402)/G1396)</f>
        <v>0</v>
      </c>
      <c r="F1396" s="10">
        <f>IF(G1396=0,0,(F1398*G1398+F1400*G1400+F1402*G1402)/G1396)</f>
        <v>0</v>
      </c>
      <c r="G1396" s="11">
        <f>G1398+G1400+G1402</f>
        <v>0</v>
      </c>
      <c r="H1396" s="10">
        <f>IF(K1396=0,0,(H1398*K1398+H1400*K1400+H1402*K1402)/K1396)</f>
        <v>0</v>
      </c>
      <c r="I1396" s="10"/>
      <c r="J1396" s="10">
        <f>IF(K1396=0,0,(J1398*K1398+J1400*K1400+J1402*K1402)/K1396)</f>
        <v>0</v>
      </c>
      <c r="K1396" s="11">
        <f>K1398+K1400+K1402</f>
        <v>0</v>
      </c>
      <c r="L1396" s="22"/>
      <c r="M1396" s="22"/>
      <c r="N1396" s="10">
        <f>IF(P1396=0,0,(N1398*P1398+N1400*P1400+N1402*P1402)/P1396)</f>
        <v>0</v>
      </c>
      <c r="O1396" s="10">
        <f>IF(P1396=0,0,(O1398*P1398+O1400*P1400+O1402*P1402)/P1396)</f>
        <v>0</v>
      </c>
      <c r="P1396" s="11">
        <f>P1398+P1400+P1402</f>
        <v>0</v>
      </c>
      <c r="Q1396" s="10">
        <f>IF(T1396=0,0,(Q1398*T1398+Q1400*T1400+Q1402*T1402)/T1396)</f>
        <v>0</v>
      </c>
      <c r="R1396" s="10"/>
      <c r="S1396" s="10">
        <f>IF(T1396=0,0,(S1398*T1398+S1400*T1400+S1402*T1402)/T1396)</f>
        <v>0</v>
      </c>
      <c r="T1396" s="11">
        <f>T1398+T1400+T1402</f>
        <v>0</v>
      </c>
      <c r="U1396" s="22"/>
      <c r="V1396" s="22"/>
      <c r="W1396" s="10"/>
      <c r="X1396" s="10"/>
      <c r="Y1396" s="10">
        <f>IF(Z1396=0,0,(Y1398*Z1398+Y1400*Z1400+Y1402*Z1402)/Z1396)</f>
        <v>0</v>
      </c>
      <c r="Z1396" s="11">
        <f>Z1398+Z1400+Z1402</f>
        <v>0</v>
      </c>
      <c r="AA1396" s="22"/>
      <c r="AB1396" s="22"/>
    </row>
    <row r="1397" spans="1:28" ht="15" hidden="1" customHeight="1" x14ac:dyDescent="0.25">
      <c r="A1397" s="56"/>
      <c r="B1397" s="54"/>
      <c r="C1397" s="54"/>
      <c r="D1397" s="54"/>
      <c r="E1397" s="10">
        <f>IF(G1397=0,0,(E1399*G1399+E1401*G1401+E1403*G1403)/G1397)</f>
        <v>0</v>
      </c>
      <c r="F1397" s="10">
        <f>IF(G1397=0,0,(F1399*G1399+F1401*G1401+F1403*G1403)/G1397)</f>
        <v>0</v>
      </c>
      <c r="G1397" s="11">
        <f>G1399+G1401+G1403</f>
        <v>0</v>
      </c>
      <c r="H1397" s="10">
        <f>IF(K1397=0,0,(H1399*K1399+H1401*K1401+H1403*K1403)/K1397)</f>
        <v>0</v>
      </c>
      <c r="I1397" s="10"/>
      <c r="J1397" s="10">
        <f>IF(K1397=0,0,(J1399*K1399+J1401*K1401+J1403*K1403)/K1397)</f>
        <v>0</v>
      </c>
      <c r="K1397" s="11">
        <f>K1399+K1401+K1403</f>
        <v>0</v>
      </c>
      <c r="L1397" s="22"/>
      <c r="M1397" s="22"/>
      <c r="N1397" s="10">
        <f>IF(P1397=0,0,(N1399*P1399+N1401*P1401+N1403*P1403)/P1397)</f>
        <v>0</v>
      </c>
      <c r="O1397" s="10">
        <f>IF(P1397=0,0,(O1399*P1399+O1401*P1401+O1403*P1403)/P1397)</f>
        <v>0</v>
      </c>
      <c r="P1397" s="11">
        <f>P1399+P1401+P1403</f>
        <v>0</v>
      </c>
      <c r="Q1397" s="10">
        <f>IF(T1397=0,0,(Q1399*T1399+Q1401*T1401+Q1403*T1403)/T1397)</f>
        <v>0</v>
      </c>
      <c r="R1397" s="10"/>
      <c r="S1397" s="10">
        <f>IF(T1397=0,0,(S1399*T1399+S1401*T1401+S1403*T1403)/T1397)</f>
        <v>0</v>
      </c>
      <c r="T1397" s="11">
        <f>T1399+T1401+T1403</f>
        <v>0</v>
      </c>
      <c r="U1397" s="22"/>
      <c r="V1397" s="22"/>
      <c r="W1397" s="10"/>
      <c r="X1397" s="10"/>
      <c r="Y1397" s="10">
        <f>IF(Z1397=0,0,(Y1399*Z1399+Y1401*Z1401+Y1403*Z1403)/Z1397)</f>
        <v>0</v>
      </c>
      <c r="Z1397" s="11">
        <f>Z1399+Z1401+Z1403</f>
        <v>0</v>
      </c>
      <c r="AA1397" s="22"/>
      <c r="AB1397" s="22"/>
    </row>
    <row r="1398" spans="1:28" ht="15" hidden="1" customHeight="1" x14ac:dyDescent="0.25">
      <c r="A1398" s="56"/>
      <c r="B1398" s="52" t="s">
        <v>884</v>
      </c>
      <c r="C1398" s="52" t="s">
        <v>885</v>
      </c>
      <c r="D1398" s="49"/>
      <c r="E1398" s="12"/>
      <c r="F1398" s="12"/>
      <c r="G1398" s="35"/>
      <c r="H1398" s="6">
        <f t="shared" ref="H1398:H1425" si="842">E1398</f>
        <v>0</v>
      </c>
      <c r="I1398" s="6"/>
      <c r="J1398" s="6">
        <f t="shared" ref="J1398:J1403" si="843">F1398</f>
        <v>0</v>
      </c>
      <c r="K1398" s="35"/>
      <c r="L1398" s="23"/>
      <c r="M1398" s="23"/>
      <c r="N1398" s="12"/>
      <c r="O1398" s="12"/>
      <c r="P1398" s="35"/>
      <c r="Q1398" s="6">
        <f t="shared" ref="Q1398:Q1425" si="844">N1398</f>
        <v>0</v>
      </c>
      <c r="R1398" s="6"/>
      <c r="S1398" s="6">
        <f t="shared" ref="S1398:S1403" si="845">O1398</f>
        <v>0</v>
      </c>
      <c r="T1398" s="35"/>
      <c r="U1398" s="23"/>
      <c r="V1398" s="23"/>
      <c r="W1398" s="6"/>
      <c r="X1398" s="6"/>
      <c r="Y1398" s="6">
        <f t="shared" ref="Y1398:Y1403" si="846">T1398</f>
        <v>0</v>
      </c>
      <c r="Z1398" s="35"/>
      <c r="AA1398" s="23"/>
      <c r="AB1398" s="23"/>
    </row>
    <row r="1399" spans="1:28" ht="15" hidden="1" customHeight="1" x14ac:dyDescent="0.25">
      <c r="A1399" s="56"/>
      <c r="B1399" s="52"/>
      <c r="C1399" s="52"/>
      <c r="D1399" s="50"/>
      <c r="E1399" s="12"/>
      <c r="F1399" s="12"/>
      <c r="G1399" s="35"/>
      <c r="H1399" s="6">
        <f t="shared" si="842"/>
        <v>0</v>
      </c>
      <c r="I1399" s="6"/>
      <c r="J1399" s="6">
        <f t="shared" si="843"/>
        <v>0</v>
      </c>
      <c r="K1399" s="35"/>
      <c r="L1399" s="23"/>
      <c r="M1399" s="23"/>
      <c r="N1399" s="12"/>
      <c r="O1399" s="12"/>
      <c r="P1399" s="35"/>
      <c r="Q1399" s="6">
        <f t="shared" si="844"/>
        <v>0</v>
      </c>
      <c r="R1399" s="6"/>
      <c r="S1399" s="6">
        <f t="shared" si="845"/>
        <v>0</v>
      </c>
      <c r="T1399" s="35"/>
      <c r="U1399" s="23"/>
      <c r="V1399" s="23"/>
      <c r="W1399" s="6"/>
      <c r="X1399" s="6"/>
      <c r="Y1399" s="6">
        <f t="shared" si="846"/>
        <v>0</v>
      </c>
      <c r="Z1399" s="35"/>
      <c r="AA1399" s="23"/>
      <c r="AB1399" s="23"/>
    </row>
    <row r="1400" spans="1:28" ht="15" hidden="1" customHeight="1" x14ac:dyDescent="0.25">
      <c r="A1400" s="56"/>
      <c r="B1400" s="52"/>
      <c r="C1400" s="52" t="s">
        <v>886</v>
      </c>
      <c r="D1400" s="49"/>
      <c r="E1400" s="12"/>
      <c r="F1400" s="12"/>
      <c r="G1400" s="35"/>
      <c r="H1400" s="6">
        <f t="shared" si="842"/>
        <v>0</v>
      </c>
      <c r="I1400" s="6"/>
      <c r="J1400" s="6">
        <f t="shared" si="843"/>
        <v>0</v>
      </c>
      <c r="K1400" s="35"/>
      <c r="L1400" s="23"/>
      <c r="M1400" s="23"/>
      <c r="N1400" s="12"/>
      <c r="O1400" s="12"/>
      <c r="P1400" s="35"/>
      <c r="Q1400" s="6">
        <f t="shared" si="844"/>
        <v>0</v>
      </c>
      <c r="R1400" s="6"/>
      <c r="S1400" s="6">
        <f t="shared" si="845"/>
        <v>0</v>
      </c>
      <c r="T1400" s="35"/>
      <c r="U1400" s="23"/>
      <c r="V1400" s="23"/>
      <c r="W1400" s="6"/>
      <c r="X1400" s="6"/>
      <c r="Y1400" s="6">
        <f t="shared" si="846"/>
        <v>0</v>
      </c>
      <c r="Z1400" s="35"/>
      <c r="AA1400" s="23"/>
      <c r="AB1400" s="23"/>
    </row>
    <row r="1401" spans="1:28" ht="15" hidden="1" customHeight="1" x14ac:dyDescent="0.25">
      <c r="A1401" s="56"/>
      <c r="B1401" s="52"/>
      <c r="C1401" s="52"/>
      <c r="D1401" s="50"/>
      <c r="E1401" s="12"/>
      <c r="F1401" s="12"/>
      <c r="G1401" s="35"/>
      <c r="H1401" s="6">
        <f t="shared" si="842"/>
        <v>0</v>
      </c>
      <c r="I1401" s="6"/>
      <c r="J1401" s="6">
        <f t="shared" si="843"/>
        <v>0</v>
      </c>
      <c r="K1401" s="35"/>
      <c r="L1401" s="23"/>
      <c r="M1401" s="23"/>
      <c r="N1401" s="12"/>
      <c r="O1401" s="12"/>
      <c r="P1401" s="35"/>
      <c r="Q1401" s="6">
        <f t="shared" si="844"/>
        <v>0</v>
      </c>
      <c r="R1401" s="6"/>
      <c r="S1401" s="6">
        <f t="shared" si="845"/>
        <v>0</v>
      </c>
      <c r="T1401" s="35"/>
      <c r="U1401" s="23"/>
      <c r="V1401" s="23"/>
      <c r="W1401" s="6"/>
      <c r="X1401" s="6"/>
      <c r="Y1401" s="6">
        <f t="shared" si="846"/>
        <v>0</v>
      </c>
      <c r="Z1401" s="35"/>
      <c r="AA1401" s="23"/>
      <c r="AB1401" s="23"/>
    </row>
    <row r="1402" spans="1:28" ht="15" hidden="1" customHeight="1" x14ac:dyDescent="0.25">
      <c r="A1402" s="56"/>
      <c r="B1402" s="52"/>
      <c r="C1402" s="52" t="s">
        <v>887</v>
      </c>
      <c r="D1402" s="49"/>
      <c r="E1402" s="12"/>
      <c r="F1402" s="12"/>
      <c r="G1402" s="12"/>
      <c r="H1402" s="6">
        <f t="shared" si="842"/>
        <v>0</v>
      </c>
      <c r="I1402" s="6"/>
      <c r="J1402" s="6">
        <f t="shared" si="843"/>
        <v>0</v>
      </c>
      <c r="K1402" s="12"/>
      <c r="L1402" s="24"/>
      <c r="M1402" s="24"/>
      <c r="N1402" s="12"/>
      <c r="O1402" s="12"/>
      <c r="P1402" s="12"/>
      <c r="Q1402" s="6">
        <f t="shared" si="844"/>
        <v>0</v>
      </c>
      <c r="R1402" s="6"/>
      <c r="S1402" s="6">
        <f t="shared" si="845"/>
        <v>0</v>
      </c>
      <c r="T1402" s="12"/>
      <c r="U1402" s="24"/>
      <c r="V1402" s="24"/>
      <c r="W1402" s="6"/>
      <c r="X1402" s="6"/>
      <c r="Y1402" s="6">
        <f t="shared" si="846"/>
        <v>0</v>
      </c>
      <c r="Z1402" s="12"/>
      <c r="AA1402" s="24"/>
      <c r="AB1402" s="24"/>
    </row>
    <row r="1403" spans="1:28" ht="15" hidden="1" customHeight="1" x14ac:dyDescent="0.25">
      <c r="A1403" s="56"/>
      <c r="B1403" s="52"/>
      <c r="C1403" s="52"/>
      <c r="D1403" s="50"/>
      <c r="E1403" s="12"/>
      <c r="F1403" s="12"/>
      <c r="G1403" s="12"/>
      <c r="H1403" s="6">
        <f t="shared" si="842"/>
        <v>0</v>
      </c>
      <c r="I1403" s="6"/>
      <c r="J1403" s="6">
        <f t="shared" si="843"/>
        <v>0</v>
      </c>
      <c r="K1403" s="12"/>
      <c r="L1403" s="24"/>
      <c r="M1403" s="24"/>
      <c r="N1403" s="12"/>
      <c r="O1403" s="12"/>
      <c r="P1403" s="12"/>
      <c r="Q1403" s="6">
        <f t="shared" si="844"/>
        <v>0</v>
      </c>
      <c r="R1403" s="6"/>
      <c r="S1403" s="6">
        <f t="shared" si="845"/>
        <v>0</v>
      </c>
      <c r="T1403" s="12"/>
      <c r="U1403" s="24"/>
      <c r="V1403" s="24"/>
      <c r="W1403" s="6"/>
      <c r="X1403" s="6"/>
      <c r="Y1403" s="6">
        <f t="shared" si="846"/>
        <v>0</v>
      </c>
      <c r="Z1403" s="12"/>
      <c r="AA1403" s="24"/>
      <c r="AB1403" s="24"/>
    </row>
    <row r="1404" spans="1:28" ht="15" hidden="1" customHeight="1" x14ac:dyDescent="0.25">
      <c r="A1404" s="56"/>
      <c r="B1404" s="54" t="s">
        <v>888</v>
      </c>
      <c r="C1404" s="54"/>
      <c r="D1404" s="54"/>
      <c r="E1404" s="10">
        <f>IF(G1404=0,0,(E1406*G1406+E1408*G1408+E1410*G1410)/G1404)</f>
        <v>0</v>
      </c>
      <c r="F1404" s="10">
        <f>IF(G1404=0,0,(F1406*G1406+F1408*G1408+F1410*G1410)/G1404)</f>
        <v>0</v>
      </c>
      <c r="G1404" s="11">
        <f>G1406+G1408+G1410</f>
        <v>0</v>
      </c>
      <c r="H1404" s="10">
        <f>IF(K1404=0,0,(H1406*K1406+H1408*K1408+H1410*K1410)/K1404)</f>
        <v>0</v>
      </c>
      <c r="I1404" s="10"/>
      <c r="J1404" s="10">
        <f>IF(K1404=0,0,(J1406*K1406+J1408*K1408+J1410*K1410)/K1404)</f>
        <v>0</v>
      </c>
      <c r="K1404" s="11">
        <f>K1406+K1408+K1410</f>
        <v>0</v>
      </c>
      <c r="L1404" s="22"/>
      <c r="M1404" s="22"/>
      <c r="N1404" s="10">
        <f>IF(P1404=0,0,(N1406*P1406+N1408*P1408+N1410*P1410)/P1404)</f>
        <v>0</v>
      </c>
      <c r="O1404" s="10">
        <f>IF(P1404=0,0,(O1406*P1406+O1408*P1408+O1410*P1410)/P1404)</f>
        <v>0</v>
      </c>
      <c r="P1404" s="11">
        <f>P1406+P1408+P1410</f>
        <v>0</v>
      </c>
      <c r="Q1404" s="10">
        <f>IF(T1404=0,0,(Q1406*T1406+Q1408*T1408+Q1410*T1410)/T1404)</f>
        <v>0</v>
      </c>
      <c r="R1404" s="10"/>
      <c r="S1404" s="10">
        <f>IF(T1404=0,0,(S1406*T1406+S1408*T1408+S1410*T1410)/T1404)</f>
        <v>0</v>
      </c>
      <c r="T1404" s="11">
        <f>T1406+T1408+T1410</f>
        <v>0</v>
      </c>
      <c r="U1404" s="22"/>
      <c r="V1404" s="22"/>
      <c r="W1404" s="10"/>
      <c r="X1404" s="10"/>
      <c r="Y1404" s="10">
        <f>IF(Z1404=0,0,(Y1406*Z1406+Y1408*Z1408+Y1410*Z1410)/Z1404)</f>
        <v>0</v>
      </c>
      <c r="Z1404" s="11">
        <f>Z1406+Z1408+Z1410</f>
        <v>0</v>
      </c>
      <c r="AA1404" s="22"/>
      <c r="AB1404" s="22"/>
    </row>
    <row r="1405" spans="1:28" ht="15" hidden="1" customHeight="1" x14ac:dyDescent="0.25">
      <c r="A1405" s="56"/>
      <c r="B1405" s="54"/>
      <c r="C1405" s="54"/>
      <c r="D1405" s="54"/>
      <c r="E1405" s="10">
        <f>IF(G1405=0,0,(E1407*G1407+E1409*G1409+E1411*G1411)/G1405)</f>
        <v>0</v>
      </c>
      <c r="F1405" s="10">
        <f>IF(G1405=0,0,(F1407*G1407+F1409*G1409+F1411*G1411)/G1405)</f>
        <v>0</v>
      </c>
      <c r="G1405" s="11">
        <f>G1407+G1409+G1411</f>
        <v>0</v>
      </c>
      <c r="H1405" s="10">
        <f>IF(K1405=0,0,(H1407*K1407+H1409*K1409+H1411*K1411)/K1405)</f>
        <v>0</v>
      </c>
      <c r="I1405" s="10"/>
      <c r="J1405" s="10">
        <f>IF(K1405=0,0,(J1407*K1407+J1409*K1409+J1411*K1411)/K1405)</f>
        <v>0</v>
      </c>
      <c r="K1405" s="11">
        <f>K1407+K1409+K1411</f>
        <v>0</v>
      </c>
      <c r="L1405" s="22"/>
      <c r="M1405" s="22"/>
      <c r="N1405" s="10">
        <f>IF(P1405=0,0,(N1407*P1407+N1409*P1409+N1411*P1411)/P1405)</f>
        <v>0</v>
      </c>
      <c r="O1405" s="10">
        <f>IF(P1405=0,0,(O1407*P1407+O1409*P1409+O1411*P1411)/P1405)</f>
        <v>0</v>
      </c>
      <c r="P1405" s="11">
        <f>P1407+P1409+P1411</f>
        <v>0</v>
      </c>
      <c r="Q1405" s="10">
        <f>IF(T1405=0,0,(Q1407*T1407+Q1409*T1409+Q1411*T1411)/T1405)</f>
        <v>0</v>
      </c>
      <c r="R1405" s="10"/>
      <c r="S1405" s="10">
        <f>IF(T1405=0,0,(S1407*T1407+S1409*T1409+S1411*T1411)/T1405)</f>
        <v>0</v>
      </c>
      <c r="T1405" s="11">
        <f>T1407+T1409+T1411</f>
        <v>0</v>
      </c>
      <c r="U1405" s="22"/>
      <c r="V1405" s="22"/>
      <c r="W1405" s="10"/>
      <c r="X1405" s="10"/>
      <c r="Y1405" s="10">
        <f>IF(Z1405=0,0,(Y1407*Z1407+Y1409*Z1409+Y1411*Z1411)/Z1405)</f>
        <v>0</v>
      </c>
      <c r="Z1405" s="11">
        <f>Z1407+Z1409+Z1411</f>
        <v>0</v>
      </c>
      <c r="AA1405" s="22"/>
      <c r="AB1405" s="22"/>
    </row>
    <row r="1406" spans="1:28" ht="15" hidden="1" customHeight="1" x14ac:dyDescent="0.25">
      <c r="A1406" s="56"/>
      <c r="B1406" s="52" t="s">
        <v>889</v>
      </c>
      <c r="C1406" s="52" t="s">
        <v>890</v>
      </c>
      <c r="D1406" s="49"/>
      <c r="E1406" s="12"/>
      <c r="F1406" s="12"/>
      <c r="G1406" s="35"/>
      <c r="H1406" s="6">
        <f t="shared" si="842"/>
        <v>0</v>
      </c>
      <c r="I1406" s="6"/>
      <c r="J1406" s="6">
        <f t="shared" ref="J1406:J1411" si="847">F1406</f>
        <v>0</v>
      </c>
      <c r="K1406" s="35"/>
      <c r="L1406" s="23"/>
      <c r="M1406" s="23"/>
      <c r="N1406" s="12"/>
      <c r="O1406" s="12"/>
      <c r="P1406" s="35"/>
      <c r="Q1406" s="6">
        <f t="shared" si="844"/>
        <v>0</v>
      </c>
      <c r="R1406" s="6"/>
      <c r="S1406" s="6">
        <f t="shared" ref="S1406:S1411" si="848">O1406</f>
        <v>0</v>
      </c>
      <c r="T1406" s="35"/>
      <c r="U1406" s="23"/>
      <c r="V1406" s="23"/>
      <c r="W1406" s="6"/>
      <c r="X1406" s="6"/>
      <c r="Y1406" s="6">
        <f t="shared" ref="Y1406:Y1411" si="849">T1406</f>
        <v>0</v>
      </c>
      <c r="Z1406" s="35"/>
      <c r="AA1406" s="23"/>
      <c r="AB1406" s="23"/>
    </row>
    <row r="1407" spans="1:28" ht="15" hidden="1" customHeight="1" x14ac:dyDescent="0.25">
      <c r="A1407" s="56"/>
      <c r="B1407" s="52"/>
      <c r="C1407" s="52"/>
      <c r="D1407" s="50"/>
      <c r="E1407" s="12"/>
      <c r="F1407" s="12"/>
      <c r="G1407" s="35"/>
      <c r="H1407" s="6">
        <f t="shared" si="842"/>
        <v>0</v>
      </c>
      <c r="I1407" s="6"/>
      <c r="J1407" s="6">
        <f t="shared" si="847"/>
        <v>0</v>
      </c>
      <c r="K1407" s="35"/>
      <c r="L1407" s="23"/>
      <c r="M1407" s="23"/>
      <c r="N1407" s="12"/>
      <c r="O1407" s="12"/>
      <c r="P1407" s="35"/>
      <c r="Q1407" s="6">
        <f t="shared" si="844"/>
        <v>0</v>
      </c>
      <c r="R1407" s="6"/>
      <c r="S1407" s="6">
        <f t="shared" si="848"/>
        <v>0</v>
      </c>
      <c r="T1407" s="35"/>
      <c r="U1407" s="23"/>
      <c r="V1407" s="23"/>
      <c r="W1407" s="6"/>
      <c r="X1407" s="6"/>
      <c r="Y1407" s="6">
        <f t="shared" si="849"/>
        <v>0</v>
      </c>
      <c r="Z1407" s="35"/>
      <c r="AA1407" s="23"/>
      <c r="AB1407" s="23"/>
    </row>
    <row r="1408" spans="1:28" ht="15" hidden="1" customHeight="1" x14ac:dyDescent="0.25">
      <c r="A1408" s="56"/>
      <c r="B1408" s="52"/>
      <c r="C1408" s="52" t="s">
        <v>891</v>
      </c>
      <c r="D1408" s="49"/>
      <c r="E1408" s="12"/>
      <c r="F1408" s="12"/>
      <c r="G1408" s="35"/>
      <c r="H1408" s="6">
        <f t="shared" si="842"/>
        <v>0</v>
      </c>
      <c r="I1408" s="6"/>
      <c r="J1408" s="6">
        <f t="shared" si="847"/>
        <v>0</v>
      </c>
      <c r="K1408" s="35"/>
      <c r="L1408" s="23"/>
      <c r="M1408" s="23"/>
      <c r="N1408" s="12"/>
      <c r="O1408" s="12"/>
      <c r="P1408" s="35"/>
      <c r="Q1408" s="6">
        <f t="shared" si="844"/>
        <v>0</v>
      </c>
      <c r="R1408" s="6"/>
      <c r="S1408" s="6">
        <f t="shared" si="848"/>
        <v>0</v>
      </c>
      <c r="T1408" s="35"/>
      <c r="U1408" s="23"/>
      <c r="V1408" s="23"/>
      <c r="W1408" s="6"/>
      <c r="X1408" s="6"/>
      <c r="Y1408" s="6">
        <f t="shared" si="849"/>
        <v>0</v>
      </c>
      <c r="Z1408" s="35"/>
      <c r="AA1408" s="23"/>
      <c r="AB1408" s="23"/>
    </row>
    <row r="1409" spans="1:28" ht="15" hidden="1" customHeight="1" x14ac:dyDescent="0.25">
      <c r="A1409" s="56"/>
      <c r="B1409" s="52"/>
      <c r="C1409" s="52"/>
      <c r="D1409" s="50"/>
      <c r="E1409" s="12"/>
      <c r="F1409" s="12"/>
      <c r="G1409" s="35"/>
      <c r="H1409" s="6">
        <f t="shared" si="842"/>
        <v>0</v>
      </c>
      <c r="I1409" s="6"/>
      <c r="J1409" s="6">
        <f t="shared" si="847"/>
        <v>0</v>
      </c>
      <c r="K1409" s="35"/>
      <c r="L1409" s="23"/>
      <c r="M1409" s="23"/>
      <c r="N1409" s="12"/>
      <c r="O1409" s="12"/>
      <c r="P1409" s="35"/>
      <c r="Q1409" s="6">
        <f t="shared" si="844"/>
        <v>0</v>
      </c>
      <c r="R1409" s="6"/>
      <c r="S1409" s="6">
        <f t="shared" si="848"/>
        <v>0</v>
      </c>
      <c r="T1409" s="35"/>
      <c r="U1409" s="23"/>
      <c r="V1409" s="23"/>
      <c r="W1409" s="6"/>
      <c r="X1409" s="6"/>
      <c r="Y1409" s="6">
        <f t="shared" si="849"/>
        <v>0</v>
      </c>
      <c r="Z1409" s="35"/>
      <c r="AA1409" s="23"/>
      <c r="AB1409" s="23"/>
    </row>
    <row r="1410" spans="1:28" ht="15" hidden="1" customHeight="1" x14ac:dyDescent="0.25">
      <c r="A1410" s="56"/>
      <c r="B1410" s="52"/>
      <c r="C1410" s="52" t="s">
        <v>892</v>
      </c>
      <c r="D1410" s="49"/>
      <c r="E1410" s="12"/>
      <c r="F1410" s="12"/>
      <c r="G1410" s="12"/>
      <c r="H1410" s="6">
        <f t="shared" si="842"/>
        <v>0</v>
      </c>
      <c r="I1410" s="6"/>
      <c r="J1410" s="6">
        <f t="shared" si="847"/>
        <v>0</v>
      </c>
      <c r="K1410" s="12"/>
      <c r="L1410" s="24"/>
      <c r="M1410" s="24"/>
      <c r="N1410" s="12"/>
      <c r="O1410" s="12"/>
      <c r="P1410" s="12"/>
      <c r="Q1410" s="6">
        <f t="shared" si="844"/>
        <v>0</v>
      </c>
      <c r="R1410" s="6"/>
      <c r="S1410" s="6">
        <f t="shared" si="848"/>
        <v>0</v>
      </c>
      <c r="T1410" s="12"/>
      <c r="U1410" s="24"/>
      <c r="V1410" s="24"/>
      <c r="W1410" s="6"/>
      <c r="X1410" s="6"/>
      <c r="Y1410" s="6">
        <f t="shared" si="849"/>
        <v>0</v>
      </c>
      <c r="Z1410" s="12"/>
      <c r="AA1410" s="24"/>
      <c r="AB1410" s="24"/>
    </row>
    <row r="1411" spans="1:28" ht="15" hidden="1" customHeight="1" x14ac:dyDescent="0.25">
      <c r="A1411" s="56"/>
      <c r="B1411" s="52"/>
      <c r="C1411" s="52"/>
      <c r="D1411" s="50"/>
      <c r="E1411" s="12"/>
      <c r="F1411" s="12"/>
      <c r="G1411" s="12"/>
      <c r="H1411" s="6">
        <f t="shared" si="842"/>
        <v>0</v>
      </c>
      <c r="I1411" s="6"/>
      <c r="J1411" s="6">
        <f t="shared" si="847"/>
        <v>0</v>
      </c>
      <c r="K1411" s="12"/>
      <c r="L1411" s="24"/>
      <c r="M1411" s="24"/>
      <c r="N1411" s="12"/>
      <c r="O1411" s="12"/>
      <c r="P1411" s="12"/>
      <c r="Q1411" s="6">
        <f t="shared" si="844"/>
        <v>0</v>
      </c>
      <c r="R1411" s="6"/>
      <c r="S1411" s="6">
        <f t="shared" si="848"/>
        <v>0</v>
      </c>
      <c r="T1411" s="12"/>
      <c r="U1411" s="24"/>
      <c r="V1411" s="24"/>
      <c r="W1411" s="6"/>
      <c r="X1411" s="6"/>
      <c r="Y1411" s="6">
        <f t="shared" si="849"/>
        <v>0</v>
      </c>
      <c r="Z1411" s="12"/>
      <c r="AA1411" s="24"/>
      <c r="AB1411" s="24"/>
    </row>
    <row r="1412" spans="1:28" ht="15" hidden="1" customHeight="1" x14ac:dyDescent="0.25">
      <c r="A1412" s="56"/>
      <c r="B1412" s="54" t="s">
        <v>893</v>
      </c>
      <c r="C1412" s="54"/>
      <c r="D1412" s="54"/>
      <c r="E1412" s="10">
        <f>IF(G1412=0,0,(E1414*G1414+E1416*G1416+E1418*G1418+E1420*G1420+E1422*G1422+E1424*G1424)/G1412)</f>
        <v>0</v>
      </c>
      <c r="F1412" s="10">
        <f>IF(G1412=0,0,(F1414*G1414+F1416*G1416+F1418*G1418+F1420*G1420+F1422*G1422+F1424*G1424)/G1412)</f>
        <v>0</v>
      </c>
      <c r="G1412" s="11">
        <f>G1414+G1416+G1418+G1420+G1422+G1424</f>
        <v>0</v>
      </c>
      <c r="H1412" s="10">
        <f>IF(K1412=0,0,(H1414*K1414+H1416*K1416+H1418*K1418+H1420*K1420+H1422*K1422+H1424*K1424)/K1412)</f>
        <v>0</v>
      </c>
      <c r="I1412" s="10"/>
      <c r="J1412" s="10">
        <f>IF(K1412=0,0,(J1414*K1414+J1416*K1416+J1418*K1418+J1420*K1420+J1422*K1422+J1424*K1424)/K1412)</f>
        <v>0</v>
      </c>
      <c r="K1412" s="11">
        <f>K1414+K1416+K1418+K1420+K1422+K1424</f>
        <v>0</v>
      </c>
      <c r="L1412" s="22"/>
      <c r="M1412" s="22"/>
      <c r="N1412" s="10">
        <f>IF(P1412=0,0,(N1414*P1414+N1416*P1416+N1418*P1418+N1420*P1420+N1422*P1422+N1424*P1424)/P1412)</f>
        <v>0</v>
      </c>
      <c r="O1412" s="10">
        <f>IF(P1412=0,0,(O1414*P1414+O1416*P1416+O1418*P1418+O1420*P1420+O1422*P1422+O1424*P1424)/P1412)</f>
        <v>0</v>
      </c>
      <c r="P1412" s="11">
        <f>P1414+P1416+P1418+P1420+P1422+P1424</f>
        <v>0</v>
      </c>
      <c r="Q1412" s="10">
        <f>IF(T1412=0,0,(Q1414*T1414+Q1416*T1416+Q1418*T1418+Q1420*T1420+Q1422*T1422+Q1424*T1424)/T1412)</f>
        <v>0</v>
      </c>
      <c r="R1412" s="10"/>
      <c r="S1412" s="10">
        <f>IF(T1412=0,0,(S1414*T1414+S1416*T1416+S1418*T1418+S1420*T1420+S1422*T1422+S1424*T1424)/T1412)</f>
        <v>0</v>
      </c>
      <c r="T1412" s="11">
        <f>T1414+T1416+T1418+T1420+T1422+T1424</f>
        <v>0</v>
      </c>
      <c r="U1412" s="22"/>
      <c r="V1412" s="22"/>
      <c r="W1412" s="10"/>
      <c r="X1412" s="10"/>
      <c r="Y1412" s="10">
        <f>IF(Z1412=0,0,(Y1414*Z1414+Y1416*Z1416+Y1418*Z1418+Y1420*Z1420+Y1422*Z1422+Y1424*Z1424)/Z1412)</f>
        <v>0</v>
      </c>
      <c r="Z1412" s="11">
        <f>Z1414+Z1416+Z1418+Z1420+Z1422+Z1424</f>
        <v>0</v>
      </c>
      <c r="AA1412" s="22"/>
      <c r="AB1412" s="22"/>
    </row>
    <row r="1413" spans="1:28" ht="15" hidden="1" customHeight="1" x14ac:dyDescent="0.25">
      <c r="A1413" s="56"/>
      <c r="B1413" s="54"/>
      <c r="C1413" s="54"/>
      <c r="D1413" s="54"/>
      <c r="E1413" s="10">
        <f>IF(G1413=0,0,(E1415*G1415+E1417*G1417+E1419*G1419+E1421*G1421+E1423*G1423+E1425*G1425)/G1413)</f>
        <v>0</v>
      </c>
      <c r="F1413" s="10">
        <f>IF(G1413=0,0,(F1415*G1415+F1417*G1417+F1419*G1419+F1421*G1421+F1423*G1423+F1425*G1425)/G1413)</f>
        <v>0</v>
      </c>
      <c r="G1413" s="11">
        <f>G1415+G1417+G1419+G1421+G1423+G1425</f>
        <v>0</v>
      </c>
      <c r="H1413" s="10">
        <f>IF(K1413=0,0,(H1415*K1415+H1417*K1417+H1419*K1419+H1421*K1421+H1423*K1423+H1425*K1425)/K1413)</f>
        <v>0</v>
      </c>
      <c r="I1413" s="10"/>
      <c r="J1413" s="10">
        <f>IF(K1413=0,0,(J1415*K1415+J1417*K1417+J1419*K1419+J1421*K1421+J1423*K1423+J1425*K1425)/K1413)</f>
        <v>0</v>
      </c>
      <c r="K1413" s="11">
        <f>K1415+K1417+K1419+K1421+K1423+K1425</f>
        <v>0</v>
      </c>
      <c r="L1413" s="22"/>
      <c r="M1413" s="22"/>
      <c r="N1413" s="10">
        <f>IF(P1413=0,0,(N1415*P1415+N1417*P1417+N1419*P1419+N1421*P1421+N1423*P1423+N1425*P1425)/P1413)</f>
        <v>0</v>
      </c>
      <c r="O1413" s="10">
        <f>IF(P1413=0,0,(O1415*P1415+O1417*P1417+O1419*P1419+O1421*P1421+O1423*P1423+O1425*P1425)/P1413)</f>
        <v>0</v>
      </c>
      <c r="P1413" s="11">
        <f>P1415+P1417+P1419+P1421+P1423+P1425</f>
        <v>0</v>
      </c>
      <c r="Q1413" s="10">
        <f>IF(T1413=0,0,(Q1415*T1415+Q1417*T1417+Q1419*T1419+Q1421*T1421+Q1423*T1423+Q1425*T1425)/T1413)</f>
        <v>0</v>
      </c>
      <c r="R1413" s="10"/>
      <c r="S1413" s="10">
        <f>IF(T1413=0,0,(S1415*T1415+S1417*T1417+S1419*T1419+S1421*T1421+S1423*T1423+S1425*T1425)/T1413)</f>
        <v>0</v>
      </c>
      <c r="T1413" s="11">
        <f>T1415+T1417+T1419+T1421+T1423+T1425</f>
        <v>0</v>
      </c>
      <c r="U1413" s="22"/>
      <c r="V1413" s="22"/>
      <c r="W1413" s="10"/>
      <c r="X1413" s="10"/>
      <c r="Y1413" s="10">
        <f>IF(Z1413=0,0,(Y1415*Z1415+Y1417*Z1417+Y1419*Z1419+Y1421*Z1421+Y1423*Z1423+Y1425*Z1425)/Z1413)</f>
        <v>0</v>
      </c>
      <c r="Z1413" s="11">
        <f>Z1415+Z1417+Z1419+Z1421+Z1423+Z1425</f>
        <v>0</v>
      </c>
      <c r="AA1413" s="22"/>
      <c r="AB1413" s="22"/>
    </row>
    <row r="1414" spans="1:28" ht="15" hidden="1" customHeight="1" x14ac:dyDescent="0.25">
      <c r="A1414" s="56"/>
      <c r="B1414" s="52" t="s">
        <v>894</v>
      </c>
      <c r="C1414" s="52" t="s">
        <v>895</v>
      </c>
      <c r="D1414" s="49"/>
      <c r="E1414" s="12"/>
      <c r="F1414" s="12"/>
      <c r="G1414" s="35"/>
      <c r="H1414" s="6">
        <f t="shared" si="842"/>
        <v>0</v>
      </c>
      <c r="I1414" s="6"/>
      <c r="J1414" s="6">
        <f t="shared" ref="J1414:J1425" si="850">F1414</f>
        <v>0</v>
      </c>
      <c r="K1414" s="35"/>
      <c r="L1414" s="23"/>
      <c r="M1414" s="23"/>
      <c r="N1414" s="12"/>
      <c r="O1414" s="12"/>
      <c r="P1414" s="35"/>
      <c r="Q1414" s="6">
        <f t="shared" si="844"/>
        <v>0</v>
      </c>
      <c r="R1414" s="6"/>
      <c r="S1414" s="6">
        <f t="shared" ref="S1414:S1425" si="851">O1414</f>
        <v>0</v>
      </c>
      <c r="T1414" s="35"/>
      <c r="U1414" s="23"/>
      <c r="V1414" s="23"/>
      <c r="W1414" s="6"/>
      <c r="X1414" s="6"/>
      <c r="Y1414" s="6">
        <f t="shared" ref="Y1414:Y1425" si="852">T1414</f>
        <v>0</v>
      </c>
      <c r="Z1414" s="35"/>
      <c r="AA1414" s="23"/>
      <c r="AB1414" s="23"/>
    </row>
    <row r="1415" spans="1:28" ht="15" hidden="1" customHeight="1" x14ac:dyDescent="0.25">
      <c r="A1415" s="56"/>
      <c r="B1415" s="52"/>
      <c r="C1415" s="52"/>
      <c r="D1415" s="50"/>
      <c r="E1415" s="12"/>
      <c r="F1415" s="12"/>
      <c r="G1415" s="35"/>
      <c r="H1415" s="6">
        <f t="shared" si="842"/>
        <v>0</v>
      </c>
      <c r="I1415" s="6"/>
      <c r="J1415" s="6">
        <f t="shared" si="850"/>
        <v>0</v>
      </c>
      <c r="K1415" s="35"/>
      <c r="L1415" s="23"/>
      <c r="M1415" s="23"/>
      <c r="N1415" s="12"/>
      <c r="O1415" s="12"/>
      <c r="P1415" s="35"/>
      <c r="Q1415" s="6">
        <f t="shared" si="844"/>
        <v>0</v>
      </c>
      <c r="R1415" s="6"/>
      <c r="S1415" s="6">
        <f t="shared" si="851"/>
        <v>0</v>
      </c>
      <c r="T1415" s="35"/>
      <c r="U1415" s="23"/>
      <c r="V1415" s="23"/>
      <c r="W1415" s="6"/>
      <c r="X1415" s="6"/>
      <c r="Y1415" s="6">
        <f t="shared" si="852"/>
        <v>0</v>
      </c>
      <c r="Z1415" s="35"/>
      <c r="AA1415" s="23"/>
      <c r="AB1415" s="23"/>
    </row>
    <row r="1416" spans="1:28" ht="15" hidden="1" customHeight="1" x14ac:dyDescent="0.25">
      <c r="A1416" s="56"/>
      <c r="B1416" s="52"/>
      <c r="C1416" s="52" t="s">
        <v>896</v>
      </c>
      <c r="D1416" s="49"/>
      <c r="E1416" s="12"/>
      <c r="F1416" s="12"/>
      <c r="G1416" s="35"/>
      <c r="H1416" s="6">
        <f t="shared" si="842"/>
        <v>0</v>
      </c>
      <c r="I1416" s="6"/>
      <c r="J1416" s="6">
        <f t="shared" si="850"/>
        <v>0</v>
      </c>
      <c r="K1416" s="35"/>
      <c r="L1416" s="23"/>
      <c r="M1416" s="23"/>
      <c r="N1416" s="12"/>
      <c r="O1416" s="12"/>
      <c r="P1416" s="35"/>
      <c r="Q1416" s="6">
        <f t="shared" si="844"/>
        <v>0</v>
      </c>
      <c r="R1416" s="6"/>
      <c r="S1416" s="6">
        <f t="shared" si="851"/>
        <v>0</v>
      </c>
      <c r="T1416" s="35"/>
      <c r="U1416" s="23"/>
      <c r="V1416" s="23"/>
      <c r="W1416" s="6"/>
      <c r="X1416" s="6"/>
      <c r="Y1416" s="6">
        <f t="shared" si="852"/>
        <v>0</v>
      </c>
      <c r="Z1416" s="35"/>
      <c r="AA1416" s="23"/>
      <c r="AB1416" s="23"/>
    </row>
    <row r="1417" spans="1:28" ht="15" hidden="1" customHeight="1" x14ac:dyDescent="0.25">
      <c r="A1417" s="56"/>
      <c r="B1417" s="52"/>
      <c r="C1417" s="52"/>
      <c r="D1417" s="50"/>
      <c r="E1417" s="12"/>
      <c r="F1417" s="12"/>
      <c r="G1417" s="35"/>
      <c r="H1417" s="6">
        <f t="shared" si="842"/>
        <v>0</v>
      </c>
      <c r="I1417" s="6"/>
      <c r="J1417" s="6">
        <f t="shared" si="850"/>
        <v>0</v>
      </c>
      <c r="K1417" s="35"/>
      <c r="L1417" s="23"/>
      <c r="M1417" s="23"/>
      <c r="N1417" s="12"/>
      <c r="O1417" s="12"/>
      <c r="P1417" s="35"/>
      <c r="Q1417" s="6">
        <f t="shared" si="844"/>
        <v>0</v>
      </c>
      <c r="R1417" s="6"/>
      <c r="S1417" s="6">
        <f t="shared" si="851"/>
        <v>0</v>
      </c>
      <c r="T1417" s="35"/>
      <c r="U1417" s="23"/>
      <c r="V1417" s="23"/>
      <c r="W1417" s="6"/>
      <c r="X1417" s="6"/>
      <c r="Y1417" s="6">
        <f t="shared" si="852"/>
        <v>0</v>
      </c>
      <c r="Z1417" s="35"/>
      <c r="AA1417" s="23"/>
      <c r="AB1417" s="23"/>
    </row>
    <row r="1418" spans="1:28" ht="15" hidden="1" customHeight="1" x14ac:dyDescent="0.25">
      <c r="A1418" s="56"/>
      <c r="B1418" s="52"/>
      <c r="C1418" s="52" t="s">
        <v>897</v>
      </c>
      <c r="D1418" s="49"/>
      <c r="E1418" s="12"/>
      <c r="F1418" s="12"/>
      <c r="G1418" s="12"/>
      <c r="H1418" s="6">
        <f t="shared" si="842"/>
        <v>0</v>
      </c>
      <c r="I1418" s="6"/>
      <c r="J1418" s="6">
        <f t="shared" si="850"/>
        <v>0</v>
      </c>
      <c r="K1418" s="12"/>
      <c r="L1418" s="24"/>
      <c r="M1418" s="24"/>
      <c r="N1418" s="12"/>
      <c r="O1418" s="12"/>
      <c r="P1418" s="12"/>
      <c r="Q1418" s="6">
        <f t="shared" si="844"/>
        <v>0</v>
      </c>
      <c r="R1418" s="6"/>
      <c r="S1418" s="6">
        <f t="shared" si="851"/>
        <v>0</v>
      </c>
      <c r="T1418" s="12"/>
      <c r="U1418" s="24"/>
      <c r="V1418" s="24"/>
      <c r="W1418" s="6"/>
      <c r="X1418" s="6"/>
      <c r="Y1418" s="6">
        <f t="shared" si="852"/>
        <v>0</v>
      </c>
      <c r="Z1418" s="12"/>
      <c r="AA1418" s="24"/>
      <c r="AB1418" s="24"/>
    </row>
    <row r="1419" spans="1:28" ht="15" hidden="1" customHeight="1" x14ac:dyDescent="0.25">
      <c r="A1419" s="56"/>
      <c r="B1419" s="52"/>
      <c r="C1419" s="52"/>
      <c r="D1419" s="50"/>
      <c r="E1419" s="12"/>
      <c r="F1419" s="12"/>
      <c r="G1419" s="12"/>
      <c r="H1419" s="6">
        <f t="shared" si="842"/>
        <v>0</v>
      </c>
      <c r="I1419" s="6"/>
      <c r="J1419" s="6">
        <f t="shared" si="850"/>
        <v>0</v>
      </c>
      <c r="K1419" s="12"/>
      <c r="L1419" s="24"/>
      <c r="M1419" s="24"/>
      <c r="N1419" s="12"/>
      <c r="O1419" s="12"/>
      <c r="P1419" s="12"/>
      <c r="Q1419" s="6">
        <f t="shared" si="844"/>
        <v>0</v>
      </c>
      <c r="R1419" s="6"/>
      <c r="S1419" s="6">
        <f t="shared" si="851"/>
        <v>0</v>
      </c>
      <c r="T1419" s="12"/>
      <c r="U1419" s="24"/>
      <c r="V1419" s="24"/>
      <c r="W1419" s="6"/>
      <c r="X1419" s="6"/>
      <c r="Y1419" s="6">
        <f t="shared" si="852"/>
        <v>0</v>
      </c>
      <c r="Z1419" s="12"/>
      <c r="AA1419" s="24"/>
      <c r="AB1419" s="24"/>
    </row>
    <row r="1420" spans="1:28" ht="15" hidden="1" customHeight="1" x14ac:dyDescent="0.25">
      <c r="A1420" s="56"/>
      <c r="B1420" s="52"/>
      <c r="C1420" s="52" t="s">
        <v>898</v>
      </c>
      <c r="D1420" s="49"/>
      <c r="E1420" s="12"/>
      <c r="F1420" s="12"/>
      <c r="G1420" s="35"/>
      <c r="H1420" s="6">
        <f t="shared" si="842"/>
        <v>0</v>
      </c>
      <c r="I1420" s="6"/>
      <c r="J1420" s="6">
        <f t="shared" si="850"/>
        <v>0</v>
      </c>
      <c r="K1420" s="35"/>
      <c r="L1420" s="23"/>
      <c r="M1420" s="23"/>
      <c r="N1420" s="12"/>
      <c r="O1420" s="12"/>
      <c r="P1420" s="35"/>
      <c r="Q1420" s="6">
        <f t="shared" si="844"/>
        <v>0</v>
      </c>
      <c r="R1420" s="6"/>
      <c r="S1420" s="6">
        <f t="shared" si="851"/>
        <v>0</v>
      </c>
      <c r="T1420" s="35"/>
      <c r="U1420" s="23"/>
      <c r="V1420" s="23"/>
      <c r="W1420" s="6"/>
      <c r="X1420" s="6"/>
      <c r="Y1420" s="6">
        <f t="shared" si="852"/>
        <v>0</v>
      </c>
      <c r="Z1420" s="35"/>
      <c r="AA1420" s="23"/>
      <c r="AB1420" s="23"/>
    </row>
    <row r="1421" spans="1:28" ht="15" hidden="1" customHeight="1" x14ac:dyDescent="0.25">
      <c r="A1421" s="56"/>
      <c r="B1421" s="52"/>
      <c r="C1421" s="52"/>
      <c r="D1421" s="50"/>
      <c r="E1421" s="12"/>
      <c r="F1421" s="12"/>
      <c r="G1421" s="35"/>
      <c r="H1421" s="6">
        <f t="shared" si="842"/>
        <v>0</v>
      </c>
      <c r="I1421" s="6"/>
      <c r="J1421" s="6">
        <f t="shared" si="850"/>
        <v>0</v>
      </c>
      <c r="K1421" s="35"/>
      <c r="L1421" s="23"/>
      <c r="M1421" s="23"/>
      <c r="N1421" s="12"/>
      <c r="O1421" s="12"/>
      <c r="P1421" s="35"/>
      <c r="Q1421" s="6">
        <f t="shared" si="844"/>
        <v>0</v>
      </c>
      <c r="R1421" s="6"/>
      <c r="S1421" s="6">
        <f t="shared" si="851"/>
        <v>0</v>
      </c>
      <c r="T1421" s="35"/>
      <c r="U1421" s="23"/>
      <c r="V1421" s="23"/>
      <c r="W1421" s="6"/>
      <c r="X1421" s="6"/>
      <c r="Y1421" s="6">
        <f t="shared" si="852"/>
        <v>0</v>
      </c>
      <c r="Z1421" s="35"/>
      <c r="AA1421" s="23"/>
      <c r="AB1421" s="23"/>
    </row>
    <row r="1422" spans="1:28" ht="15" hidden="1" customHeight="1" x14ac:dyDescent="0.25">
      <c r="A1422" s="56"/>
      <c r="B1422" s="52"/>
      <c r="C1422" s="52" t="s">
        <v>899</v>
      </c>
      <c r="D1422" s="49"/>
      <c r="E1422" s="12"/>
      <c r="F1422" s="12"/>
      <c r="G1422" s="35"/>
      <c r="H1422" s="6">
        <f t="shared" si="842"/>
        <v>0</v>
      </c>
      <c r="I1422" s="6"/>
      <c r="J1422" s="6">
        <f t="shared" si="850"/>
        <v>0</v>
      </c>
      <c r="K1422" s="35"/>
      <c r="L1422" s="23"/>
      <c r="M1422" s="23"/>
      <c r="N1422" s="12"/>
      <c r="O1422" s="12"/>
      <c r="P1422" s="35"/>
      <c r="Q1422" s="6">
        <f t="shared" si="844"/>
        <v>0</v>
      </c>
      <c r="R1422" s="6"/>
      <c r="S1422" s="6">
        <f t="shared" si="851"/>
        <v>0</v>
      </c>
      <c r="T1422" s="35"/>
      <c r="U1422" s="23"/>
      <c r="V1422" s="23"/>
      <c r="W1422" s="6"/>
      <c r="X1422" s="6"/>
      <c r="Y1422" s="6">
        <f t="shared" si="852"/>
        <v>0</v>
      </c>
      <c r="Z1422" s="35"/>
      <c r="AA1422" s="23"/>
      <c r="AB1422" s="23"/>
    </row>
    <row r="1423" spans="1:28" ht="15" hidden="1" customHeight="1" x14ac:dyDescent="0.25">
      <c r="A1423" s="56"/>
      <c r="B1423" s="52"/>
      <c r="C1423" s="52"/>
      <c r="D1423" s="50"/>
      <c r="E1423" s="12"/>
      <c r="F1423" s="12"/>
      <c r="G1423" s="35"/>
      <c r="H1423" s="6">
        <f t="shared" si="842"/>
        <v>0</v>
      </c>
      <c r="I1423" s="6"/>
      <c r="J1423" s="6">
        <f t="shared" si="850"/>
        <v>0</v>
      </c>
      <c r="K1423" s="35"/>
      <c r="L1423" s="23"/>
      <c r="M1423" s="23"/>
      <c r="N1423" s="12"/>
      <c r="O1423" s="12"/>
      <c r="P1423" s="35"/>
      <c r="Q1423" s="6">
        <f t="shared" si="844"/>
        <v>0</v>
      </c>
      <c r="R1423" s="6"/>
      <c r="S1423" s="6">
        <f t="shared" si="851"/>
        <v>0</v>
      </c>
      <c r="T1423" s="35"/>
      <c r="U1423" s="23"/>
      <c r="V1423" s="23"/>
      <c r="W1423" s="6"/>
      <c r="X1423" s="6"/>
      <c r="Y1423" s="6">
        <f t="shared" si="852"/>
        <v>0</v>
      </c>
      <c r="Z1423" s="35"/>
      <c r="AA1423" s="23"/>
      <c r="AB1423" s="23"/>
    </row>
    <row r="1424" spans="1:28" ht="15" hidden="1" customHeight="1" x14ac:dyDescent="0.25">
      <c r="A1424" s="56"/>
      <c r="B1424" s="52"/>
      <c r="C1424" s="52" t="s">
        <v>900</v>
      </c>
      <c r="D1424" s="49"/>
      <c r="E1424" s="12"/>
      <c r="F1424" s="12"/>
      <c r="G1424" s="12"/>
      <c r="H1424" s="6">
        <f t="shared" si="842"/>
        <v>0</v>
      </c>
      <c r="I1424" s="6"/>
      <c r="J1424" s="6">
        <f t="shared" si="850"/>
        <v>0</v>
      </c>
      <c r="K1424" s="12"/>
      <c r="L1424" s="24"/>
      <c r="M1424" s="24"/>
      <c r="N1424" s="12"/>
      <c r="O1424" s="12"/>
      <c r="P1424" s="12"/>
      <c r="Q1424" s="6">
        <f t="shared" si="844"/>
        <v>0</v>
      </c>
      <c r="R1424" s="6"/>
      <c r="S1424" s="6">
        <f t="shared" si="851"/>
        <v>0</v>
      </c>
      <c r="T1424" s="12"/>
      <c r="U1424" s="24"/>
      <c r="V1424" s="24"/>
      <c r="W1424" s="6"/>
      <c r="X1424" s="6"/>
      <c r="Y1424" s="6">
        <f t="shared" si="852"/>
        <v>0</v>
      </c>
      <c r="Z1424" s="12"/>
      <c r="AA1424" s="24"/>
      <c r="AB1424" s="24"/>
    </row>
    <row r="1425" spans="1:28" ht="15" hidden="1" customHeight="1" x14ac:dyDescent="0.25">
      <c r="A1425" s="56"/>
      <c r="B1425" s="52"/>
      <c r="C1425" s="52"/>
      <c r="D1425" s="50"/>
      <c r="E1425" s="12"/>
      <c r="F1425" s="12"/>
      <c r="G1425" s="12"/>
      <c r="H1425" s="6">
        <f t="shared" si="842"/>
        <v>0</v>
      </c>
      <c r="I1425" s="6"/>
      <c r="J1425" s="6">
        <f t="shared" si="850"/>
        <v>0</v>
      </c>
      <c r="K1425" s="12"/>
      <c r="L1425" s="24"/>
      <c r="M1425" s="24"/>
      <c r="N1425" s="12"/>
      <c r="O1425" s="12"/>
      <c r="P1425" s="12"/>
      <c r="Q1425" s="6">
        <f t="shared" si="844"/>
        <v>0</v>
      </c>
      <c r="R1425" s="6"/>
      <c r="S1425" s="6">
        <f t="shared" si="851"/>
        <v>0</v>
      </c>
      <c r="T1425" s="12"/>
      <c r="U1425" s="24"/>
      <c r="V1425" s="24"/>
      <c r="W1425" s="6"/>
      <c r="X1425" s="6"/>
      <c r="Y1425" s="6">
        <f t="shared" si="852"/>
        <v>0</v>
      </c>
      <c r="Z1425" s="12"/>
      <c r="AA1425" s="24"/>
      <c r="AB1425" s="24"/>
    </row>
    <row r="1426" spans="1:28" ht="15" hidden="1" customHeight="1" x14ac:dyDescent="0.25">
      <c r="A1426" s="56"/>
      <c r="B1426" s="54" t="s">
        <v>901</v>
      </c>
      <c r="C1426" s="54"/>
      <c r="D1426" s="54"/>
      <c r="E1426" s="10">
        <f>IF(G1426=0,0,(E1428*G1428+E1430*G1430+E1432*G1432)/G1426)</f>
        <v>0</v>
      </c>
      <c r="F1426" s="10">
        <f>IF(G1426=0,0,(F1428*G1428+F1430*G1430+F1432*G1432)/G1426)</f>
        <v>0</v>
      </c>
      <c r="G1426" s="11">
        <f>G1428+G1430+G1432</f>
        <v>0</v>
      </c>
      <c r="H1426" s="10">
        <f>IF(K1426=0,0,(H1428*K1428+H1430*K1430+H1432*K1432)/K1426)</f>
        <v>0</v>
      </c>
      <c r="I1426" s="10"/>
      <c r="J1426" s="10">
        <f>IF(K1426=0,0,(J1428*K1428+J1430*K1430+J1432*K1432)/K1426)</f>
        <v>0</v>
      </c>
      <c r="K1426" s="11">
        <f>K1428+K1430+K1432</f>
        <v>0</v>
      </c>
      <c r="L1426" s="22"/>
      <c r="M1426" s="22"/>
      <c r="N1426" s="10">
        <f>IF(P1426=0,0,(N1428*P1428+N1430*P1430+N1432*P1432)/P1426)</f>
        <v>0</v>
      </c>
      <c r="O1426" s="10">
        <f>IF(P1426=0,0,(O1428*P1428+O1430*P1430+O1432*P1432)/P1426)</f>
        <v>0</v>
      </c>
      <c r="P1426" s="11">
        <f>P1428+P1430+P1432</f>
        <v>0</v>
      </c>
      <c r="Q1426" s="10">
        <f>IF(T1426=0,0,(Q1428*T1428+Q1430*T1430+Q1432*T1432)/T1426)</f>
        <v>0</v>
      </c>
      <c r="R1426" s="10"/>
      <c r="S1426" s="10">
        <f>IF(T1426=0,0,(S1428*T1428+S1430*T1430+S1432*T1432)/T1426)</f>
        <v>0</v>
      </c>
      <c r="T1426" s="11">
        <f>T1428+T1430+T1432</f>
        <v>0</v>
      </c>
      <c r="U1426" s="22"/>
      <c r="V1426" s="22"/>
      <c r="W1426" s="10"/>
      <c r="X1426" s="10"/>
      <c r="Y1426" s="10">
        <f>IF(Z1426=0,0,(Y1428*Z1428+Y1430*Z1430+Y1432*Z1432)/Z1426)</f>
        <v>0</v>
      </c>
      <c r="Z1426" s="11">
        <f>Z1428+Z1430+Z1432</f>
        <v>0</v>
      </c>
      <c r="AA1426" s="22"/>
      <c r="AB1426" s="22"/>
    </row>
    <row r="1427" spans="1:28" ht="15" hidden="1" customHeight="1" x14ac:dyDescent="0.25">
      <c r="A1427" s="56"/>
      <c r="B1427" s="54"/>
      <c r="C1427" s="54"/>
      <c r="D1427" s="54"/>
      <c r="E1427" s="10">
        <f>IF(G1427=0,0,(E1429*G1429+E1431*G1431+E1433*G1433)/G1427)</f>
        <v>0</v>
      </c>
      <c r="F1427" s="10">
        <f>IF(G1427=0,0,(F1429*G1429+F1431*G1431+F1433*G1433)/G1427)</f>
        <v>0</v>
      </c>
      <c r="G1427" s="11">
        <f>G1429+G1431+G1433</f>
        <v>0</v>
      </c>
      <c r="H1427" s="10">
        <f>IF(K1427=0,0,(H1429*K1429+H1431*K1431+H1433*K1433)/K1427)</f>
        <v>0</v>
      </c>
      <c r="I1427" s="10"/>
      <c r="J1427" s="10">
        <f>IF(K1427=0,0,(J1429*K1429+J1431*K1431+J1433*K1433)/K1427)</f>
        <v>0</v>
      </c>
      <c r="K1427" s="11">
        <f>K1429+K1431+K1433</f>
        <v>0</v>
      </c>
      <c r="L1427" s="22"/>
      <c r="M1427" s="22"/>
      <c r="N1427" s="10">
        <f>IF(P1427=0,0,(N1429*P1429+N1431*P1431+N1433*P1433)/P1427)</f>
        <v>0</v>
      </c>
      <c r="O1427" s="10">
        <f>IF(P1427=0,0,(O1429*P1429+O1431*P1431+O1433*P1433)/P1427)</f>
        <v>0</v>
      </c>
      <c r="P1427" s="11">
        <f>P1429+P1431+P1433</f>
        <v>0</v>
      </c>
      <c r="Q1427" s="10">
        <f>IF(T1427=0,0,(Q1429*T1429+Q1431*T1431+Q1433*T1433)/T1427)</f>
        <v>0</v>
      </c>
      <c r="R1427" s="10"/>
      <c r="S1427" s="10">
        <f>IF(T1427=0,0,(S1429*T1429+S1431*T1431+S1433*T1433)/T1427)</f>
        <v>0</v>
      </c>
      <c r="T1427" s="11">
        <f>T1429+T1431+T1433</f>
        <v>0</v>
      </c>
      <c r="U1427" s="22"/>
      <c r="V1427" s="22"/>
      <c r="W1427" s="10"/>
      <c r="X1427" s="10"/>
      <c r="Y1427" s="10">
        <f>IF(Z1427=0,0,(Y1429*Z1429+Y1431*Z1431+Y1433*Z1433)/Z1427)</f>
        <v>0</v>
      </c>
      <c r="Z1427" s="11">
        <f>Z1429+Z1431+Z1433</f>
        <v>0</v>
      </c>
      <c r="AA1427" s="22"/>
      <c r="AB1427" s="22"/>
    </row>
    <row r="1428" spans="1:28" ht="15" hidden="1" customHeight="1" x14ac:dyDescent="0.25">
      <c r="A1428" s="56"/>
      <c r="B1428" s="52" t="s">
        <v>902</v>
      </c>
      <c r="C1428" s="52" t="s">
        <v>903</v>
      </c>
      <c r="D1428" s="49"/>
      <c r="E1428" s="12"/>
      <c r="F1428" s="12"/>
      <c r="G1428" s="35"/>
      <c r="H1428" s="6">
        <f t="shared" ref="H1428:H1457" si="853">E1428</f>
        <v>0</v>
      </c>
      <c r="I1428" s="6"/>
      <c r="J1428" s="6">
        <f t="shared" ref="J1428:J1433" si="854">F1428</f>
        <v>0</v>
      </c>
      <c r="K1428" s="35"/>
      <c r="L1428" s="23"/>
      <c r="M1428" s="23"/>
      <c r="N1428" s="12"/>
      <c r="O1428" s="12"/>
      <c r="P1428" s="35"/>
      <c r="Q1428" s="6">
        <f t="shared" ref="Q1428:Q1457" si="855">N1428</f>
        <v>0</v>
      </c>
      <c r="R1428" s="6"/>
      <c r="S1428" s="6">
        <f t="shared" ref="S1428:S1433" si="856">O1428</f>
        <v>0</v>
      </c>
      <c r="T1428" s="35"/>
      <c r="U1428" s="23"/>
      <c r="V1428" s="23"/>
      <c r="W1428" s="6"/>
      <c r="X1428" s="6"/>
      <c r="Y1428" s="6">
        <f t="shared" ref="Y1428:Y1433" si="857">T1428</f>
        <v>0</v>
      </c>
      <c r="Z1428" s="35"/>
      <c r="AA1428" s="23"/>
      <c r="AB1428" s="23"/>
    </row>
    <row r="1429" spans="1:28" ht="15" hidden="1" customHeight="1" x14ac:dyDescent="0.25">
      <c r="A1429" s="56"/>
      <c r="B1429" s="52"/>
      <c r="C1429" s="52"/>
      <c r="D1429" s="50"/>
      <c r="E1429" s="12"/>
      <c r="F1429" s="12"/>
      <c r="G1429" s="35"/>
      <c r="H1429" s="6">
        <f t="shared" si="853"/>
        <v>0</v>
      </c>
      <c r="I1429" s="6"/>
      <c r="J1429" s="6">
        <f t="shared" si="854"/>
        <v>0</v>
      </c>
      <c r="K1429" s="35"/>
      <c r="L1429" s="23"/>
      <c r="M1429" s="23"/>
      <c r="N1429" s="12"/>
      <c r="O1429" s="12"/>
      <c r="P1429" s="35"/>
      <c r="Q1429" s="6">
        <f t="shared" si="855"/>
        <v>0</v>
      </c>
      <c r="R1429" s="6"/>
      <c r="S1429" s="6">
        <f t="shared" si="856"/>
        <v>0</v>
      </c>
      <c r="T1429" s="35"/>
      <c r="U1429" s="23"/>
      <c r="V1429" s="23"/>
      <c r="W1429" s="6"/>
      <c r="X1429" s="6"/>
      <c r="Y1429" s="6">
        <f t="shared" si="857"/>
        <v>0</v>
      </c>
      <c r="Z1429" s="35"/>
      <c r="AA1429" s="23"/>
      <c r="AB1429" s="23"/>
    </row>
    <row r="1430" spans="1:28" ht="15" hidden="1" customHeight="1" x14ac:dyDescent="0.25">
      <c r="A1430" s="56"/>
      <c r="B1430" s="52"/>
      <c r="C1430" s="52" t="s">
        <v>904</v>
      </c>
      <c r="D1430" s="49"/>
      <c r="E1430" s="12"/>
      <c r="F1430" s="12"/>
      <c r="G1430" s="35"/>
      <c r="H1430" s="6">
        <f t="shared" si="853"/>
        <v>0</v>
      </c>
      <c r="I1430" s="6"/>
      <c r="J1430" s="6">
        <f t="shared" si="854"/>
        <v>0</v>
      </c>
      <c r="K1430" s="35"/>
      <c r="L1430" s="23"/>
      <c r="M1430" s="23"/>
      <c r="N1430" s="12"/>
      <c r="O1430" s="12"/>
      <c r="P1430" s="35"/>
      <c r="Q1430" s="6">
        <f t="shared" si="855"/>
        <v>0</v>
      </c>
      <c r="R1430" s="6"/>
      <c r="S1430" s="6">
        <f t="shared" si="856"/>
        <v>0</v>
      </c>
      <c r="T1430" s="35"/>
      <c r="U1430" s="23"/>
      <c r="V1430" s="23"/>
      <c r="W1430" s="6"/>
      <c r="X1430" s="6"/>
      <c r="Y1430" s="6">
        <f t="shared" si="857"/>
        <v>0</v>
      </c>
      <c r="Z1430" s="35"/>
      <c r="AA1430" s="23"/>
      <c r="AB1430" s="23"/>
    </row>
    <row r="1431" spans="1:28" ht="15" hidden="1" customHeight="1" x14ac:dyDescent="0.25">
      <c r="A1431" s="56"/>
      <c r="B1431" s="52"/>
      <c r="C1431" s="52"/>
      <c r="D1431" s="50"/>
      <c r="E1431" s="12"/>
      <c r="F1431" s="12"/>
      <c r="G1431" s="35"/>
      <c r="H1431" s="6">
        <f t="shared" si="853"/>
        <v>0</v>
      </c>
      <c r="I1431" s="6"/>
      <c r="J1431" s="6">
        <f t="shared" si="854"/>
        <v>0</v>
      </c>
      <c r="K1431" s="35"/>
      <c r="L1431" s="23"/>
      <c r="M1431" s="23"/>
      <c r="N1431" s="12"/>
      <c r="O1431" s="12"/>
      <c r="P1431" s="35"/>
      <c r="Q1431" s="6">
        <f t="shared" si="855"/>
        <v>0</v>
      </c>
      <c r="R1431" s="6"/>
      <c r="S1431" s="6">
        <f t="shared" si="856"/>
        <v>0</v>
      </c>
      <c r="T1431" s="35"/>
      <c r="U1431" s="23"/>
      <c r="V1431" s="23"/>
      <c r="W1431" s="6"/>
      <c r="X1431" s="6"/>
      <c r="Y1431" s="6">
        <f t="shared" si="857"/>
        <v>0</v>
      </c>
      <c r="Z1431" s="35"/>
      <c r="AA1431" s="23"/>
      <c r="AB1431" s="23"/>
    </row>
    <row r="1432" spans="1:28" ht="15" hidden="1" customHeight="1" x14ac:dyDescent="0.25">
      <c r="A1432" s="56"/>
      <c r="B1432" s="52"/>
      <c r="C1432" s="52" t="s">
        <v>905</v>
      </c>
      <c r="D1432" s="49"/>
      <c r="E1432" s="12"/>
      <c r="F1432" s="12"/>
      <c r="G1432" s="12"/>
      <c r="H1432" s="6">
        <f t="shared" si="853"/>
        <v>0</v>
      </c>
      <c r="I1432" s="6"/>
      <c r="J1432" s="6">
        <f t="shared" si="854"/>
        <v>0</v>
      </c>
      <c r="K1432" s="12"/>
      <c r="L1432" s="24"/>
      <c r="M1432" s="24"/>
      <c r="N1432" s="12"/>
      <c r="O1432" s="12"/>
      <c r="P1432" s="12"/>
      <c r="Q1432" s="6">
        <f t="shared" si="855"/>
        <v>0</v>
      </c>
      <c r="R1432" s="6"/>
      <c r="S1432" s="6">
        <f t="shared" si="856"/>
        <v>0</v>
      </c>
      <c r="T1432" s="12"/>
      <c r="U1432" s="24"/>
      <c r="V1432" s="24"/>
      <c r="W1432" s="6"/>
      <c r="X1432" s="6"/>
      <c r="Y1432" s="6">
        <f t="shared" si="857"/>
        <v>0</v>
      </c>
      <c r="Z1432" s="12"/>
      <c r="AA1432" s="24"/>
      <c r="AB1432" s="24"/>
    </row>
    <row r="1433" spans="1:28" ht="15" hidden="1" customHeight="1" x14ac:dyDescent="0.25">
      <c r="A1433" s="56"/>
      <c r="B1433" s="52"/>
      <c r="C1433" s="52"/>
      <c r="D1433" s="50"/>
      <c r="E1433" s="12"/>
      <c r="F1433" s="12"/>
      <c r="G1433" s="12"/>
      <c r="H1433" s="6">
        <f t="shared" si="853"/>
        <v>0</v>
      </c>
      <c r="I1433" s="6"/>
      <c r="J1433" s="6">
        <f t="shared" si="854"/>
        <v>0</v>
      </c>
      <c r="K1433" s="12"/>
      <c r="L1433" s="24"/>
      <c r="M1433" s="24"/>
      <c r="N1433" s="12"/>
      <c r="O1433" s="12"/>
      <c r="P1433" s="12"/>
      <c r="Q1433" s="6">
        <f t="shared" si="855"/>
        <v>0</v>
      </c>
      <c r="R1433" s="6"/>
      <c r="S1433" s="6">
        <f t="shared" si="856"/>
        <v>0</v>
      </c>
      <c r="T1433" s="12"/>
      <c r="U1433" s="24"/>
      <c r="V1433" s="24"/>
      <c r="W1433" s="6"/>
      <c r="X1433" s="6"/>
      <c r="Y1433" s="6">
        <f t="shared" si="857"/>
        <v>0</v>
      </c>
      <c r="Z1433" s="12"/>
      <c r="AA1433" s="24"/>
      <c r="AB1433" s="24"/>
    </row>
    <row r="1434" spans="1:28" ht="15" hidden="1" customHeight="1" x14ac:dyDescent="0.25">
      <c r="A1434" s="56"/>
      <c r="B1434" s="54" t="s">
        <v>906</v>
      </c>
      <c r="C1434" s="54"/>
      <c r="D1434" s="54"/>
      <c r="E1434" s="10">
        <f>IF(G1434=0,0,(E1436*G1436+E1438*G1438+E1440*G1440)/G1434)</f>
        <v>0</v>
      </c>
      <c r="F1434" s="10">
        <f>IF(G1434=0,0,(F1436*G1436+F1438*G1438+F1440*G1440)/G1434)</f>
        <v>0</v>
      </c>
      <c r="G1434" s="11">
        <f>G1436+G1438+G1440</f>
        <v>0</v>
      </c>
      <c r="H1434" s="10">
        <f>IF(K1434=0,0,(H1436*K1436+H1438*K1438+H1440*K1440)/K1434)</f>
        <v>0</v>
      </c>
      <c r="I1434" s="10"/>
      <c r="J1434" s="10">
        <f>IF(K1434=0,0,(J1436*K1436+J1438*K1438+J1440*K1440)/K1434)</f>
        <v>0</v>
      </c>
      <c r="K1434" s="11">
        <f>K1436+K1438+K1440</f>
        <v>0</v>
      </c>
      <c r="L1434" s="22"/>
      <c r="M1434" s="22"/>
      <c r="N1434" s="10">
        <f>IF(P1434=0,0,(N1436*P1436+N1438*P1438+N1440*P1440)/P1434)</f>
        <v>0</v>
      </c>
      <c r="O1434" s="10">
        <f>IF(P1434=0,0,(O1436*P1436+O1438*P1438+O1440*P1440)/P1434)</f>
        <v>0</v>
      </c>
      <c r="P1434" s="11">
        <f>P1436+P1438+P1440</f>
        <v>0</v>
      </c>
      <c r="Q1434" s="10">
        <f>IF(T1434=0,0,(Q1436*T1436+Q1438*T1438+Q1440*T1440)/T1434)</f>
        <v>0</v>
      </c>
      <c r="R1434" s="10"/>
      <c r="S1434" s="10">
        <f>IF(T1434=0,0,(S1436*T1436+S1438*T1438+S1440*T1440)/T1434)</f>
        <v>0</v>
      </c>
      <c r="T1434" s="11">
        <f>T1436+T1438+T1440</f>
        <v>0</v>
      </c>
      <c r="U1434" s="22"/>
      <c r="V1434" s="22"/>
      <c r="W1434" s="10"/>
      <c r="X1434" s="10"/>
      <c r="Y1434" s="10">
        <f>IF(Z1434=0,0,(Y1436*Z1436+Y1438*Z1438+Y1440*Z1440)/Z1434)</f>
        <v>0</v>
      </c>
      <c r="Z1434" s="11">
        <f>Z1436+Z1438+Z1440</f>
        <v>0</v>
      </c>
      <c r="AA1434" s="22"/>
      <c r="AB1434" s="22"/>
    </row>
    <row r="1435" spans="1:28" ht="15" hidden="1" customHeight="1" x14ac:dyDescent="0.25">
      <c r="A1435" s="56"/>
      <c r="B1435" s="54"/>
      <c r="C1435" s="54"/>
      <c r="D1435" s="54"/>
      <c r="E1435" s="10">
        <f>IF(G1435=0,0,(E1437*G1437+E1439*G1439+E1441*G1441)/G1435)</f>
        <v>0</v>
      </c>
      <c r="F1435" s="10">
        <f>IF(G1435=0,0,(F1437*G1437+F1439*G1439+F1441*G1441)/G1435)</f>
        <v>0</v>
      </c>
      <c r="G1435" s="11">
        <f>G1437+G1439+G1441</f>
        <v>0</v>
      </c>
      <c r="H1435" s="10">
        <f>IF(K1435=0,0,(H1437*K1437+H1439*K1439+H1441*K1441)/K1435)</f>
        <v>0</v>
      </c>
      <c r="I1435" s="10"/>
      <c r="J1435" s="10">
        <f>IF(K1435=0,0,(J1437*K1437+J1439*K1439+J1441*K1441)/K1435)</f>
        <v>0</v>
      </c>
      <c r="K1435" s="11">
        <f>K1437+K1439+K1441</f>
        <v>0</v>
      </c>
      <c r="L1435" s="22"/>
      <c r="M1435" s="22"/>
      <c r="N1435" s="10">
        <f>IF(P1435=0,0,(N1437*P1437+N1439*P1439+N1441*P1441)/P1435)</f>
        <v>0</v>
      </c>
      <c r="O1435" s="10">
        <f>IF(P1435=0,0,(O1437*P1437+O1439*P1439+O1441*P1441)/P1435)</f>
        <v>0</v>
      </c>
      <c r="P1435" s="11">
        <f>P1437+P1439+P1441</f>
        <v>0</v>
      </c>
      <c r="Q1435" s="10">
        <f>IF(T1435=0,0,(Q1437*T1437+Q1439*T1439+Q1441*T1441)/T1435)</f>
        <v>0</v>
      </c>
      <c r="R1435" s="10"/>
      <c r="S1435" s="10">
        <f>IF(T1435=0,0,(S1437*T1437+S1439*T1439+S1441*T1441)/T1435)</f>
        <v>0</v>
      </c>
      <c r="T1435" s="11">
        <f>T1437+T1439+T1441</f>
        <v>0</v>
      </c>
      <c r="U1435" s="22"/>
      <c r="V1435" s="22"/>
      <c r="W1435" s="10"/>
      <c r="X1435" s="10"/>
      <c r="Y1435" s="10">
        <f>IF(Z1435=0,0,(Y1437*Z1437+Y1439*Z1439+Y1441*Z1441)/Z1435)</f>
        <v>0</v>
      </c>
      <c r="Z1435" s="11">
        <f>Z1437+Z1439+Z1441</f>
        <v>0</v>
      </c>
      <c r="AA1435" s="22"/>
      <c r="AB1435" s="22"/>
    </row>
    <row r="1436" spans="1:28" ht="15" hidden="1" customHeight="1" x14ac:dyDescent="0.25">
      <c r="A1436" s="56"/>
      <c r="B1436" s="52" t="s">
        <v>907</v>
      </c>
      <c r="C1436" s="52" t="s">
        <v>908</v>
      </c>
      <c r="D1436" s="49"/>
      <c r="E1436" s="12"/>
      <c r="F1436" s="12"/>
      <c r="G1436" s="35"/>
      <c r="H1436" s="6">
        <f t="shared" si="853"/>
        <v>0</v>
      </c>
      <c r="I1436" s="6"/>
      <c r="J1436" s="6">
        <f t="shared" ref="J1436:J1441" si="858">F1436</f>
        <v>0</v>
      </c>
      <c r="K1436" s="35"/>
      <c r="L1436" s="23"/>
      <c r="M1436" s="23"/>
      <c r="N1436" s="12"/>
      <c r="O1436" s="12"/>
      <c r="P1436" s="35"/>
      <c r="Q1436" s="6">
        <f t="shared" si="855"/>
        <v>0</v>
      </c>
      <c r="R1436" s="6"/>
      <c r="S1436" s="6">
        <f t="shared" ref="S1436:S1441" si="859">O1436</f>
        <v>0</v>
      </c>
      <c r="T1436" s="35"/>
      <c r="U1436" s="23"/>
      <c r="V1436" s="23"/>
      <c r="W1436" s="6"/>
      <c r="X1436" s="6"/>
      <c r="Y1436" s="6">
        <f t="shared" ref="Y1436:Y1441" si="860">T1436</f>
        <v>0</v>
      </c>
      <c r="Z1436" s="35"/>
      <c r="AA1436" s="23"/>
      <c r="AB1436" s="23"/>
    </row>
    <row r="1437" spans="1:28" ht="15" hidden="1" customHeight="1" x14ac:dyDescent="0.25">
      <c r="A1437" s="56"/>
      <c r="B1437" s="52"/>
      <c r="C1437" s="52"/>
      <c r="D1437" s="50"/>
      <c r="E1437" s="12"/>
      <c r="F1437" s="12"/>
      <c r="G1437" s="35"/>
      <c r="H1437" s="6">
        <f t="shared" si="853"/>
        <v>0</v>
      </c>
      <c r="I1437" s="6"/>
      <c r="J1437" s="6">
        <f t="shared" si="858"/>
        <v>0</v>
      </c>
      <c r="K1437" s="35"/>
      <c r="L1437" s="23"/>
      <c r="M1437" s="23"/>
      <c r="N1437" s="12"/>
      <c r="O1437" s="12"/>
      <c r="P1437" s="35"/>
      <c r="Q1437" s="6">
        <f t="shared" si="855"/>
        <v>0</v>
      </c>
      <c r="R1437" s="6"/>
      <c r="S1437" s="6">
        <f t="shared" si="859"/>
        <v>0</v>
      </c>
      <c r="T1437" s="35"/>
      <c r="U1437" s="23"/>
      <c r="V1437" s="23"/>
      <c r="W1437" s="6"/>
      <c r="X1437" s="6"/>
      <c r="Y1437" s="6">
        <f t="shared" si="860"/>
        <v>0</v>
      </c>
      <c r="Z1437" s="35"/>
      <c r="AA1437" s="23"/>
      <c r="AB1437" s="23"/>
    </row>
    <row r="1438" spans="1:28" ht="15" hidden="1" customHeight="1" x14ac:dyDescent="0.25">
      <c r="A1438" s="56"/>
      <c r="B1438" s="52"/>
      <c r="C1438" s="52" t="s">
        <v>909</v>
      </c>
      <c r="D1438" s="49"/>
      <c r="E1438" s="12"/>
      <c r="F1438" s="12"/>
      <c r="G1438" s="35"/>
      <c r="H1438" s="6">
        <f t="shared" si="853"/>
        <v>0</v>
      </c>
      <c r="I1438" s="6"/>
      <c r="J1438" s="6">
        <f t="shared" si="858"/>
        <v>0</v>
      </c>
      <c r="K1438" s="35"/>
      <c r="L1438" s="23"/>
      <c r="M1438" s="23"/>
      <c r="N1438" s="12"/>
      <c r="O1438" s="12"/>
      <c r="P1438" s="35"/>
      <c r="Q1438" s="6">
        <f t="shared" si="855"/>
        <v>0</v>
      </c>
      <c r="R1438" s="6"/>
      <c r="S1438" s="6">
        <f t="shared" si="859"/>
        <v>0</v>
      </c>
      <c r="T1438" s="35"/>
      <c r="U1438" s="23"/>
      <c r="V1438" s="23"/>
      <c r="W1438" s="6"/>
      <c r="X1438" s="6"/>
      <c r="Y1438" s="6">
        <f t="shared" si="860"/>
        <v>0</v>
      </c>
      <c r="Z1438" s="35"/>
      <c r="AA1438" s="23"/>
      <c r="AB1438" s="23"/>
    </row>
    <row r="1439" spans="1:28" ht="15" hidden="1" customHeight="1" x14ac:dyDescent="0.25">
      <c r="A1439" s="56"/>
      <c r="B1439" s="52"/>
      <c r="C1439" s="52"/>
      <c r="D1439" s="50"/>
      <c r="E1439" s="12"/>
      <c r="F1439" s="12"/>
      <c r="G1439" s="35"/>
      <c r="H1439" s="6">
        <f t="shared" si="853"/>
        <v>0</v>
      </c>
      <c r="I1439" s="6"/>
      <c r="J1439" s="6">
        <f t="shared" si="858"/>
        <v>0</v>
      </c>
      <c r="K1439" s="35"/>
      <c r="L1439" s="23"/>
      <c r="M1439" s="23"/>
      <c r="N1439" s="12"/>
      <c r="O1439" s="12"/>
      <c r="P1439" s="35"/>
      <c r="Q1439" s="6">
        <f t="shared" si="855"/>
        <v>0</v>
      </c>
      <c r="R1439" s="6"/>
      <c r="S1439" s="6">
        <f t="shared" si="859"/>
        <v>0</v>
      </c>
      <c r="T1439" s="35"/>
      <c r="U1439" s="23"/>
      <c r="V1439" s="23"/>
      <c r="W1439" s="6"/>
      <c r="X1439" s="6"/>
      <c r="Y1439" s="6">
        <f t="shared" si="860"/>
        <v>0</v>
      </c>
      <c r="Z1439" s="35"/>
      <c r="AA1439" s="23"/>
      <c r="AB1439" s="23"/>
    </row>
    <row r="1440" spans="1:28" ht="15" hidden="1" customHeight="1" x14ac:dyDescent="0.25">
      <c r="A1440" s="56"/>
      <c r="B1440" s="52"/>
      <c r="C1440" s="52" t="s">
        <v>910</v>
      </c>
      <c r="D1440" s="49"/>
      <c r="E1440" s="12"/>
      <c r="F1440" s="12"/>
      <c r="G1440" s="12"/>
      <c r="H1440" s="6">
        <f t="shared" si="853"/>
        <v>0</v>
      </c>
      <c r="I1440" s="6"/>
      <c r="J1440" s="6">
        <f t="shared" si="858"/>
        <v>0</v>
      </c>
      <c r="K1440" s="12"/>
      <c r="L1440" s="24"/>
      <c r="M1440" s="24"/>
      <c r="N1440" s="12"/>
      <c r="O1440" s="12"/>
      <c r="P1440" s="12"/>
      <c r="Q1440" s="6">
        <f t="shared" si="855"/>
        <v>0</v>
      </c>
      <c r="R1440" s="6"/>
      <c r="S1440" s="6">
        <f t="shared" si="859"/>
        <v>0</v>
      </c>
      <c r="T1440" s="12"/>
      <c r="U1440" s="24"/>
      <c r="V1440" s="24"/>
      <c r="W1440" s="6"/>
      <c r="X1440" s="6"/>
      <c r="Y1440" s="6">
        <f t="shared" si="860"/>
        <v>0</v>
      </c>
      <c r="Z1440" s="12"/>
      <c r="AA1440" s="24"/>
      <c r="AB1440" s="24"/>
    </row>
    <row r="1441" spans="1:28" ht="15" hidden="1" customHeight="1" x14ac:dyDescent="0.25">
      <c r="A1441" s="56"/>
      <c r="B1441" s="52"/>
      <c r="C1441" s="52"/>
      <c r="D1441" s="50"/>
      <c r="E1441" s="12"/>
      <c r="F1441" s="12"/>
      <c r="G1441" s="12"/>
      <c r="H1441" s="6">
        <f t="shared" si="853"/>
        <v>0</v>
      </c>
      <c r="I1441" s="6"/>
      <c r="J1441" s="6">
        <f t="shared" si="858"/>
        <v>0</v>
      </c>
      <c r="K1441" s="12"/>
      <c r="L1441" s="24"/>
      <c r="M1441" s="24"/>
      <c r="N1441" s="12"/>
      <c r="O1441" s="12"/>
      <c r="P1441" s="12"/>
      <c r="Q1441" s="6">
        <f t="shared" si="855"/>
        <v>0</v>
      </c>
      <c r="R1441" s="6"/>
      <c r="S1441" s="6">
        <f t="shared" si="859"/>
        <v>0</v>
      </c>
      <c r="T1441" s="12"/>
      <c r="U1441" s="24"/>
      <c r="V1441" s="24"/>
      <c r="W1441" s="6"/>
      <c r="X1441" s="6"/>
      <c r="Y1441" s="6">
        <f t="shared" si="860"/>
        <v>0</v>
      </c>
      <c r="Z1441" s="12"/>
      <c r="AA1441" s="24"/>
      <c r="AB1441" s="24"/>
    </row>
    <row r="1442" spans="1:28" ht="15" hidden="1" customHeight="1" x14ac:dyDescent="0.25">
      <c r="A1442" s="56"/>
      <c r="B1442" s="54" t="s">
        <v>911</v>
      </c>
      <c r="C1442" s="54"/>
      <c r="D1442" s="54"/>
      <c r="E1442" s="10">
        <f>IF(G1442=0,0,(E1444*G1444+E1446*G1446+E1448*G1448)/G1442)</f>
        <v>0</v>
      </c>
      <c r="F1442" s="10">
        <f>IF(G1442=0,0,(F1444*G1444+F1446*G1446+F1448*G1448)/G1442)</f>
        <v>0</v>
      </c>
      <c r="G1442" s="11">
        <f>G1444+G1446+G1448</f>
        <v>0</v>
      </c>
      <c r="H1442" s="10">
        <f>IF(K1442=0,0,(H1444*K1444+H1446*K1446+H1448*K1448)/K1442)</f>
        <v>0</v>
      </c>
      <c r="I1442" s="10"/>
      <c r="J1442" s="10">
        <f>IF(K1442=0,0,(J1444*K1444+J1446*K1446+J1448*K1448)/K1442)</f>
        <v>0</v>
      </c>
      <c r="K1442" s="11">
        <f>K1444+K1446+K1448</f>
        <v>0</v>
      </c>
      <c r="L1442" s="22"/>
      <c r="M1442" s="22"/>
      <c r="N1442" s="10">
        <f>IF(P1442=0,0,(N1444*P1444+N1446*P1446+N1448*P1448)/P1442)</f>
        <v>0</v>
      </c>
      <c r="O1442" s="10">
        <f>IF(P1442=0,0,(O1444*P1444+O1446*P1446+O1448*P1448)/P1442)</f>
        <v>0</v>
      </c>
      <c r="P1442" s="11">
        <f>P1444+P1446+P1448</f>
        <v>0</v>
      </c>
      <c r="Q1442" s="10">
        <f>IF(T1442=0,0,(Q1444*T1444+Q1446*T1446+Q1448*T1448)/T1442)</f>
        <v>0</v>
      </c>
      <c r="R1442" s="10"/>
      <c r="S1442" s="10">
        <f>IF(T1442=0,0,(S1444*T1444+S1446*T1446+S1448*T1448)/T1442)</f>
        <v>0</v>
      </c>
      <c r="T1442" s="11">
        <f>T1444+T1446+T1448</f>
        <v>0</v>
      </c>
      <c r="U1442" s="22"/>
      <c r="V1442" s="22"/>
      <c r="W1442" s="10"/>
      <c r="X1442" s="10"/>
      <c r="Y1442" s="10">
        <f>IF(Z1442=0,0,(Y1444*Z1444+Y1446*Z1446+Y1448*Z1448)/Z1442)</f>
        <v>0</v>
      </c>
      <c r="Z1442" s="11">
        <f>Z1444+Z1446+Z1448</f>
        <v>0</v>
      </c>
      <c r="AA1442" s="22"/>
      <c r="AB1442" s="22"/>
    </row>
    <row r="1443" spans="1:28" ht="15" hidden="1" customHeight="1" x14ac:dyDescent="0.25">
      <c r="A1443" s="56"/>
      <c r="B1443" s="54"/>
      <c r="C1443" s="54"/>
      <c r="D1443" s="54"/>
      <c r="E1443" s="10">
        <f>IF(G1443=0,0,(E1445*G1445+E1447*G1447+E1449*G1449)/G1443)</f>
        <v>0</v>
      </c>
      <c r="F1443" s="10">
        <f>IF(G1443=0,0,(F1445*G1445+F1447*G1447+F1449*G1449)/G1443)</f>
        <v>0</v>
      </c>
      <c r="G1443" s="11">
        <f>G1445+G1447+G1449</f>
        <v>0</v>
      </c>
      <c r="H1443" s="10">
        <f>IF(K1443=0,0,(H1445*K1445+H1447*K1447+H1449*K1449)/K1443)</f>
        <v>0</v>
      </c>
      <c r="I1443" s="10"/>
      <c r="J1443" s="10">
        <f>IF(K1443=0,0,(J1445*K1445+J1447*K1447+J1449*K1449)/K1443)</f>
        <v>0</v>
      </c>
      <c r="K1443" s="11">
        <f>K1445+K1447+K1449</f>
        <v>0</v>
      </c>
      <c r="L1443" s="22"/>
      <c r="M1443" s="22"/>
      <c r="N1443" s="10">
        <f>IF(P1443=0,0,(N1445*P1445+N1447*P1447+N1449*P1449)/P1443)</f>
        <v>0</v>
      </c>
      <c r="O1443" s="10">
        <f>IF(P1443=0,0,(O1445*P1445+O1447*P1447+O1449*P1449)/P1443)</f>
        <v>0</v>
      </c>
      <c r="P1443" s="11">
        <f>P1445+P1447+P1449</f>
        <v>0</v>
      </c>
      <c r="Q1443" s="10">
        <f>IF(T1443=0,0,(Q1445*T1445+Q1447*T1447+Q1449*T1449)/T1443)</f>
        <v>0</v>
      </c>
      <c r="R1443" s="10"/>
      <c r="S1443" s="10">
        <f>IF(T1443=0,0,(S1445*T1445+S1447*T1447+S1449*T1449)/T1443)</f>
        <v>0</v>
      </c>
      <c r="T1443" s="11">
        <f>T1445+T1447+T1449</f>
        <v>0</v>
      </c>
      <c r="U1443" s="22"/>
      <c r="V1443" s="22"/>
      <c r="W1443" s="10"/>
      <c r="X1443" s="10"/>
      <c r="Y1443" s="10">
        <f>IF(Z1443=0,0,(Y1445*Z1445+Y1447*Z1447+Y1449*Z1449)/Z1443)</f>
        <v>0</v>
      </c>
      <c r="Z1443" s="11">
        <f>Z1445+Z1447+Z1449</f>
        <v>0</v>
      </c>
      <c r="AA1443" s="22"/>
      <c r="AB1443" s="22"/>
    </row>
    <row r="1444" spans="1:28" ht="15" hidden="1" customHeight="1" x14ac:dyDescent="0.25">
      <c r="A1444" s="56"/>
      <c r="B1444" s="52" t="s">
        <v>912</v>
      </c>
      <c r="C1444" s="52" t="s">
        <v>913</v>
      </c>
      <c r="D1444" s="49"/>
      <c r="E1444" s="12"/>
      <c r="F1444" s="12"/>
      <c r="G1444" s="35"/>
      <c r="H1444" s="6">
        <f t="shared" si="853"/>
        <v>0</v>
      </c>
      <c r="I1444" s="6"/>
      <c r="J1444" s="6">
        <f t="shared" ref="J1444:J1449" si="861">F1444</f>
        <v>0</v>
      </c>
      <c r="K1444" s="35"/>
      <c r="L1444" s="23"/>
      <c r="M1444" s="23"/>
      <c r="N1444" s="12"/>
      <c r="O1444" s="12"/>
      <c r="P1444" s="35"/>
      <c r="Q1444" s="6">
        <f t="shared" si="855"/>
        <v>0</v>
      </c>
      <c r="R1444" s="6"/>
      <c r="S1444" s="6">
        <f t="shared" ref="S1444:S1449" si="862">O1444</f>
        <v>0</v>
      </c>
      <c r="T1444" s="35"/>
      <c r="U1444" s="23"/>
      <c r="V1444" s="23"/>
      <c r="W1444" s="6"/>
      <c r="X1444" s="6"/>
      <c r="Y1444" s="6">
        <f t="shared" ref="Y1444:Y1449" si="863">T1444</f>
        <v>0</v>
      </c>
      <c r="Z1444" s="35"/>
      <c r="AA1444" s="23"/>
      <c r="AB1444" s="23"/>
    </row>
    <row r="1445" spans="1:28" ht="15" hidden="1" customHeight="1" x14ac:dyDescent="0.25">
      <c r="A1445" s="56"/>
      <c r="B1445" s="52"/>
      <c r="C1445" s="52"/>
      <c r="D1445" s="50"/>
      <c r="E1445" s="12"/>
      <c r="F1445" s="12"/>
      <c r="G1445" s="35"/>
      <c r="H1445" s="6">
        <f t="shared" si="853"/>
        <v>0</v>
      </c>
      <c r="I1445" s="6"/>
      <c r="J1445" s="6">
        <f t="shared" si="861"/>
        <v>0</v>
      </c>
      <c r="K1445" s="35"/>
      <c r="L1445" s="23"/>
      <c r="M1445" s="23"/>
      <c r="N1445" s="12"/>
      <c r="O1445" s="12"/>
      <c r="P1445" s="35"/>
      <c r="Q1445" s="6">
        <f t="shared" si="855"/>
        <v>0</v>
      </c>
      <c r="R1445" s="6"/>
      <c r="S1445" s="6">
        <f t="shared" si="862"/>
        <v>0</v>
      </c>
      <c r="T1445" s="35"/>
      <c r="U1445" s="23"/>
      <c r="V1445" s="23"/>
      <c r="W1445" s="6"/>
      <c r="X1445" s="6"/>
      <c r="Y1445" s="6">
        <f t="shared" si="863"/>
        <v>0</v>
      </c>
      <c r="Z1445" s="35"/>
      <c r="AA1445" s="23"/>
      <c r="AB1445" s="23"/>
    </row>
    <row r="1446" spans="1:28" ht="15" hidden="1" customHeight="1" x14ac:dyDescent="0.25">
      <c r="A1446" s="56"/>
      <c r="B1446" s="52"/>
      <c r="C1446" s="52" t="s">
        <v>914</v>
      </c>
      <c r="D1446" s="49"/>
      <c r="E1446" s="12"/>
      <c r="F1446" s="12"/>
      <c r="G1446" s="35"/>
      <c r="H1446" s="6">
        <f t="shared" si="853"/>
        <v>0</v>
      </c>
      <c r="I1446" s="6"/>
      <c r="J1446" s="6">
        <f t="shared" si="861"/>
        <v>0</v>
      </c>
      <c r="K1446" s="35"/>
      <c r="L1446" s="23"/>
      <c r="M1446" s="23"/>
      <c r="N1446" s="12"/>
      <c r="O1446" s="12"/>
      <c r="P1446" s="35"/>
      <c r="Q1446" s="6">
        <f t="shared" si="855"/>
        <v>0</v>
      </c>
      <c r="R1446" s="6"/>
      <c r="S1446" s="6">
        <f t="shared" si="862"/>
        <v>0</v>
      </c>
      <c r="T1446" s="35"/>
      <c r="U1446" s="23"/>
      <c r="V1446" s="23"/>
      <c r="W1446" s="6"/>
      <c r="X1446" s="6"/>
      <c r="Y1446" s="6">
        <f t="shared" si="863"/>
        <v>0</v>
      </c>
      <c r="Z1446" s="35"/>
      <c r="AA1446" s="23"/>
      <c r="AB1446" s="23"/>
    </row>
    <row r="1447" spans="1:28" ht="15" hidden="1" customHeight="1" x14ac:dyDescent="0.25">
      <c r="A1447" s="56"/>
      <c r="B1447" s="52"/>
      <c r="C1447" s="52"/>
      <c r="D1447" s="50"/>
      <c r="E1447" s="12"/>
      <c r="F1447" s="12"/>
      <c r="G1447" s="35"/>
      <c r="H1447" s="6">
        <f t="shared" si="853"/>
        <v>0</v>
      </c>
      <c r="I1447" s="6"/>
      <c r="J1447" s="6">
        <f t="shared" si="861"/>
        <v>0</v>
      </c>
      <c r="K1447" s="35"/>
      <c r="L1447" s="23"/>
      <c r="M1447" s="23"/>
      <c r="N1447" s="12"/>
      <c r="O1447" s="12"/>
      <c r="P1447" s="35"/>
      <c r="Q1447" s="6">
        <f t="shared" si="855"/>
        <v>0</v>
      </c>
      <c r="R1447" s="6"/>
      <c r="S1447" s="6">
        <f t="shared" si="862"/>
        <v>0</v>
      </c>
      <c r="T1447" s="35"/>
      <c r="U1447" s="23"/>
      <c r="V1447" s="23"/>
      <c r="W1447" s="6"/>
      <c r="X1447" s="6"/>
      <c r="Y1447" s="6">
        <f t="shared" si="863"/>
        <v>0</v>
      </c>
      <c r="Z1447" s="35"/>
      <c r="AA1447" s="23"/>
      <c r="AB1447" s="23"/>
    </row>
    <row r="1448" spans="1:28" ht="15" hidden="1" customHeight="1" x14ac:dyDescent="0.25">
      <c r="A1448" s="56"/>
      <c r="B1448" s="52"/>
      <c r="C1448" s="52" t="s">
        <v>915</v>
      </c>
      <c r="D1448" s="49"/>
      <c r="E1448" s="12"/>
      <c r="F1448" s="12"/>
      <c r="G1448" s="12"/>
      <c r="H1448" s="6">
        <f t="shared" si="853"/>
        <v>0</v>
      </c>
      <c r="I1448" s="6"/>
      <c r="J1448" s="6">
        <f t="shared" si="861"/>
        <v>0</v>
      </c>
      <c r="K1448" s="12"/>
      <c r="L1448" s="24"/>
      <c r="M1448" s="24"/>
      <c r="N1448" s="12"/>
      <c r="O1448" s="12"/>
      <c r="P1448" s="12"/>
      <c r="Q1448" s="6">
        <f t="shared" si="855"/>
        <v>0</v>
      </c>
      <c r="R1448" s="6"/>
      <c r="S1448" s="6">
        <f t="shared" si="862"/>
        <v>0</v>
      </c>
      <c r="T1448" s="12"/>
      <c r="U1448" s="24"/>
      <c r="V1448" s="24"/>
      <c r="W1448" s="6"/>
      <c r="X1448" s="6"/>
      <c r="Y1448" s="6">
        <f t="shared" si="863"/>
        <v>0</v>
      </c>
      <c r="Z1448" s="12"/>
      <c r="AA1448" s="24"/>
      <c r="AB1448" s="24"/>
    </row>
    <row r="1449" spans="1:28" ht="15" hidden="1" customHeight="1" x14ac:dyDescent="0.25">
      <c r="A1449" s="56"/>
      <c r="B1449" s="52"/>
      <c r="C1449" s="52"/>
      <c r="D1449" s="50"/>
      <c r="E1449" s="12"/>
      <c r="F1449" s="12"/>
      <c r="G1449" s="12"/>
      <c r="H1449" s="6">
        <f t="shared" si="853"/>
        <v>0</v>
      </c>
      <c r="I1449" s="6"/>
      <c r="J1449" s="6">
        <f t="shared" si="861"/>
        <v>0</v>
      </c>
      <c r="K1449" s="12"/>
      <c r="L1449" s="24"/>
      <c r="M1449" s="24"/>
      <c r="N1449" s="12"/>
      <c r="O1449" s="12"/>
      <c r="P1449" s="12"/>
      <c r="Q1449" s="6">
        <f t="shared" si="855"/>
        <v>0</v>
      </c>
      <c r="R1449" s="6"/>
      <c r="S1449" s="6">
        <f t="shared" si="862"/>
        <v>0</v>
      </c>
      <c r="T1449" s="12"/>
      <c r="U1449" s="24"/>
      <c r="V1449" s="24"/>
      <c r="W1449" s="6"/>
      <c r="X1449" s="6"/>
      <c r="Y1449" s="6">
        <f t="shared" si="863"/>
        <v>0</v>
      </c>
      <c r="Z1449" s="12"/>
      <c r="AA1449" s="24"/>
      <c r="AB1449" s="24"/>
    </row>
    <row r="1450" spans="1:28" ht="15" hidden="1" customHeight="1" x14ac:dyDescent="0.25">
      <c r="A1450" s="56"/>
      <c r="B1450" s="54" t="s">
        <v>601</v>
      </c>
      <c r="C1450" s="54"/>
      <c r="D1450" s="54"/>
      <c r="E1450" s="10">
        <f>IF(G1450=0,0,(E1452*G1452+E1454*G1454+E1456*G1456)/G1450)</f>
        <v>0</v>
      </c>
      <c r="F1450" s="10">
        <f>IF(G1450=0,0,(F1452*G1452+F1454*G1454+F1456*G1456)/G1450)</f>
        <v>0</v>
      </c>
      <c r="G1450" s="11">
        <f>G1452+G1454+G1456</f>
        <v>0</v>
      </c>
      <c r="H1450" s="10">
        <f>IF(K1450=0,0,(H1452*K1452+H1454*K1454+H1456*K1456)/K1450)</f>
        <v>0</v>
      </c>
      <c r="I1450" s="10"/>
      <c r="J1450" s="10">
        <f>IF(K1450=0,0,(J1452*K1452+J1454*K1454+J1456*K1456)/K1450)</f>
        <v>0</v>
      </c>
      <c r="K1450" s="11">
        <f>K1452+K1454+K1456</f>
        <v>0</v>
      </c>
      <c r="L1450" s="22"/>
      <c r="M1450" s="22"/>
      <c r="N1450" s="10">
        <f>IF(P1450=0,0,(N1452*P1452+N1454*P1454+N1456*P1456)/P1450)</f>
        <v>0</v>
      </c>
      <c r="O1450" s="10">
        <f>IF(P1450=0,0,(O1452*P1452+O1454*P1454+O1456*P1456)/P1450)</f>
        <v>0</v>
      </c>
      <c r="P1450" s="11">
        <f>P1452+P1454+P1456</f>
        <v>0</v>
      </c>
      <c r="Q1450" s="10">
        <f>IF(T1450=0,0,(Q1452*T1452+Q1454*T1454+Q1456*T1456)/T1450)</f>
        <v>0</v>
      </c>
      <c r="R1450" s="10"/>
      <c r="S1450" s="10">
        <f>IF(T1450=0,0,(S1452*T1452+S1454*T1454+S1456*T1456)/T1450)</f>
        <v>0</v>
      </c>
      <c r="T1450" s="11">
        <f>T1452+T1454+T1456</f>
        <v>0</v>
      </c>
      <c r="U1450" s="22"/>
      <c r="V1450" s="22"/>
      <c r="W1450" s="10"/>
      <c r="X1450" s="10"/>
      <c r="Y1450" s="10">
        <f>IF(Z1450=0,0,(Y1452*Z1452+Y1454*Z1454+Y1456*Z1456)/Z1450)</f>
        <v>0</v>
      </c>
      <c r="Z1450" s="11">
        <f>Z1452+Z1454+Z1456</f>
        <v>0</v>
      </c>
      <c r="AA1450" s="22"/>
      <c r="AB1450" s="22"/>
    </row>
    <row r="1451" spans="1:28" ht="15" hidden="1" customHeight="1" x14ac:dyDescent="0.25">
      <c r="A1451" s="56"/>
      <c r="B1451" s="54"/>
      <c r="C1451" s="54"/>
      <c r="D1451" s="54"/>
      <c r="E1451" s="10">
        <f>IF(G1451=0,0,(E1453*G1453+E1455*G1455+E1457*G1457)/G1451)</f>
        <v>0</v>
      </c>
      <c r="F1451" s="10">
        <f>IF(G1451=0,0,(F1453*G1453+F1455*G1455+F1457*G1457)/G1451)</f>
        <v>0</v>
      </c>
      <c r="G1451" s="11">
        <f>G1453+G1455+G1457</f>
        <v>0</v>
      </c>
      <c r="H1451" s="10">
        <f>IF(K1451=0,0,(H1453*K1453+H1455*K1455+H1457*K1457)/K1451)</f>
        <v>0</v>
      </c>
      <c r="I1451" s="10"/>
      <c r="J1451" s="10">
        <f>IF(K1451=0,0,(J1453*K1453+J1455*K1455+J1457*K1457)/K1451)</f>
        <v>0</v>
      </c>
      <c r="K1451" s="11">
        <f>K1453+K1455+K1457</f>
        <v>0</v>
      </c>
      <c r="L1451" s="22"/>
      <c r="M1451" s="22"/>
      <c r="N1451" s="10">
        <f>IF(P1451=0,0,(N1453*P1453+N1455*P1455+N1457*P1457)/P1451)</f>
        <v>0</v>
      </c>
      <c r="O1451" s="10">
        <f>IF(P1451=0,0,(O1453*P1453+O1455*P1455+O1457*P1457)/P1451)</f>
        <v>0</v>
      </c>
      <c r="P1451" s="11">
        <f>P1453+P1455+P1457</f>
        <v>0</v>
      </c>
      <c r="Q1451" s="10">
        <f>IF(T1451=0,0,(Q1453*T1453+Q1455*T1455+Q1457*T1457)/T1451)</f>
        <v>0</v>
      </c>
      <c r="R1451" s="10"/>
      <c r="S1451" s="10">
        <f>IF(T1451=0,0,(S1453*T1453+S1455*T1455+S1457*T1457)/T1451)</f>
        <v>0</v>
      </c>
      <c r="T1451" s="11">
        <f>T1453+T1455+T1457</f>
        <v>0</v>
      </c>
      <c r="U1451" s="22"/>
      <c r="V1451" s="22"/>
      <c r="W1451" s="10"/>
      <c r="X1451" s="10"/>
      <c r="Y1451" s="10">
        <f>IF(Z1451=0,0,(Y1453*Z1453+Y1455*Z1455+Y1457*Z1457)/Z1451)</f>
        <v>0</v>
      </c>
      <c r="Z1451" s="11">
        <f>Z1453+Z1455+Z1457</f>
        <v>0</v>
      </c>
      <c r="AA1451" s="22"/>
      <c r="AB1451" s="22"/>
    </row>
    <row r="1452" spans="1:28" ht="15" hidden="1" customHeight="1" x14ac:dyDescent="0.25">
      <c r="A1452" s="56"/>
      <c r="B1452" s="52" t="s">
        <v>916</v>
      </c>
      <c r="C1452" s="52" t="s">
        <v>917</v>
      </c>
      <c r="D1452" s="49"/>
      <c r="E1452" s="12"/>
      <c r="F1452" s="12"/>
      <c r="G1452" s="35"/>
      <c r="H1452" s="6">
        <f t="shared" si="853"/>
        <v>0</v>
      </c>
      <c r="I1452" s="6"/>
      <c r="J1452" s="6">
        <f t="shared" ref="J1452:J1457" si="864">F1452</f>
        <v>0</v>
      </c>
      <c r="K1452" s="35"/>
      <c r="L1452" s="23"/>
      <c r="M1452" s="23"/>
      <c r="N1452" s="12"/>
      <c r="O1452" s="12"/>
      <c r="P1452" s="35"/>
      <c r="Q1452" s="6">
        <f t="shared" si="855"/>
        <v>0</v>
      </c>
      <c r="R1452" s="6"/>
      <c r="S1452" s="6">
        <f t="shared" ref="S1452:S1457" si="865">O1452</f>
        <v>0</v>
      </c>
      <c r="T1452" s="35"/>
      <c r="U1452" s="23"/>
      <c r="V1452" s="23"/>
      <c r="W1452" s="6"/>
      <c r="X1452" s="6"/>
      <c r="Y1452" s="6">
        <f t="shared" ref="Y1452:Y1457" si="866">T1452</f>
        <v>0</v>
      </c>
      <c r="Z1452" s="35"/>
      <c r="AA1452" s="23"/>
      <c r="AB1452" s="23"/>
    </row>
    <row r="1453" spans="1:28" ht="15" hidden="1" customHeight="1" x14ac:dyDescent="0.25">
      <c r="A1453" s="56"/>
      <c r="B1453" s="52"/>
      <c r="C1453" s="52"/>
      <c r="D1453" s="50"/>
      <c r="E1453" s="12"/>
      <c r="F1453" s="12"/>
      <c r="G1453" s="35"/>
      <c r="H1453" s="6">
        <f t="shared" si="853"/>
        <v>0</v>
      </c>
      <c r="I1453" s="6"/>
      <c r="J1453" s="6">
        <f t="shared" si="864"/>
        <v>0</v>
      </c>
      <c r="K1453" s="35"/>
      <c r="L1453" s="23"/>
      <c r="M1453" s="23"/>
      <c r="N1453" s="12"/>
      <c r="O1453" s="12"/>
      <c r="P1453" s="35"/>
      <c r="Q1453" s="6">
        <f t="shared" si="855"/>
        <v>0</v>
      </c>
      <c r="R1453" s="6"/>
      <c r="S1453" s="6">
        <f t="shared" si="865"/>
        <v>0</v>
      </c>
      <c r="T1453" s="35"/>
      <c r="U1453" s="23"/>
      <c r="V1453" s="23"/>
      <c r="W1453" s="6"/>
      <c r="X1453" s="6"/>
      <c r="Y1453" s="6">
        <f t="shared" si="866"/>
        <v>0</v>
      </c>
      <c r="Z1453" s="35"/>
      <c r="AA1453" s="23"/>
      <c r="AB1453" s="23"/>
    </row>
    <row r="1454" spans="1:28" ht="15" hidden="1" customHeight="1" x14ac:dyDescent="0.25">
      <c r="A1454" s="56"/>
      <c r="B1454" s="52"/>
      <c r="C1454" s="52" t="s">
        <v>918</v>
      </c>
      <c r="D1454" s="49"/>
      <c r="E1454" s="12"/>
      <c r="F1454" s="12"/>
      <c r="G1454" s="35"/>
      <c r="H1454" s="6">
        <f t="shared" si="853"/>
        <v>0</v>
      </c>
      <c r="I1454" s="6"/>
      <c r="J1454" s="6">
        <f t="shared" si="864"/>
        <v>0</v>
      </c>
      <c r="K1454" s="35"/>
      <c r="L1454" s="23"/>
      <c r="M1454" s="23"/>
      <c r="N1454" s="12"/>
      <c r="O1454" s="12"/>
      <c r="P1454" s="35"/>
      <c r="Q1454" s="6">
        <f t="shared" si="855"/>
        <v>0</v>
      </c>
      <c r="R1454" s="6"/>
      <c r="S1454" s="6">
        <f t="shared" si="865"/>
        <v>0</v>
      </c>
      <c r="T1454" s="35"/>
      <c r="U1454" s="23"/>
      <c r="V1454" s="23"/>
      <c r="W1454" s="6"/>
      <c r="X1454" s="6"/>
      <c r="Y1454" s="6">
        <f t="shared" si="866"/>
        <v>0</v>
      </c>
      <c r="Z1454" s="35"/>
      <c r="AA1454" s="23"/>
      <c r="AB1454" s="23"/>
    </row>
    <row r="1455" spans="1:28" ht="15" hidden="1" customHeight="1" x14ac:dyDescent="0.25">
      <c r="A1455" s="56"/>
      <c r="B1455" s="52"/>
      <c r="C1455" s="52"/>
      <c r="D1455" s="50"/>
      <c r="E1455" s="12"/>
      <c r="F1455" s="12"/>
      <c r="G1455" s="35"/>
      <c r="H1455" s="6">
        <f t="shared" si="853"/>
        <v>0</v>
      </c>
      <c r="I1455" s="6"/>
      <c r="J1455" s="6">
        <f t="shared" si="864"/>
        <v>0</v>
      </c>
      <c r="K1455" s="35"/>
      <c r="L1455" s="23"/>
      <c r="M1455" s="23"/>
      <c r="N1455" s="12"/>
      <c r="O1455" s="12"/>
      <c r="P1455" s="35"/>
      <c r="Q1455" s="6">
        <f t="shared" si="855"/>
        <v>0</v>
      </c>
      <c r="R1455" s="6"/>
      <c r="S1455" s="6">
        <f t="shared" si="865"/>
        <v>0</v>
      </c>
      <c r="T1455" s="35"/>
      <c r="U1455" s="23"/>
      <c r="V1455" s="23"/>
      <c r="W1455" s="6"/>
      <c r="X1455" s="6"/>
      <c r="Y1455" s="6">
        <f t="shared" si="866"/>
        <v>0</v>
      </c>
      <c r="Z1455" s="35"/>
      <c r="AA1455" s="23"/>
      <c r="AB1455" s="23"/>
    </row>
    <row r="1456" spans="1:28" ht="15" hidden="1" customHeight="1" x14ac:dyDescent="0.25">
      <c r="A1456" s="56"/>
      <c r="B1456" s="52"/>
      <c r="C1456" s="52" t="s">
        <v>919</v>
      </c>
      <c r="D1456" s="49"/>
      <c r="E1456" s="12"/>
      <c r="F1456" s="12"/>
      <c r="G1456" s="12"/>
      <c r="H1456" s="6">
        <f t="shared" si="853"/>
        <v>0</v>
      </c>
      <c r="I1456" s="6"/>
      <c r="J1456" s="6">
        <f t="shared" si="864"/>
        <v>0</v>
      </c>
      <c r="K1456" s="12"/>
      <c r="L1456" s="24"/>
      <c r="M1456" s="24"/>
      <c r="N1456" s="12"/>
      <c r="O1456" s="12"/>
      <c r="P1456" s="12"/>
      <c r="Q1456" s="6">
        <f t="shared" si="855"/>
        <v>0</v>
      </c>
      <c r="R1456" s="6"/>
      <c r="S1456" s="6">
        <f t="shared" si="865"/>
        <v>0</v>
      </c>
      <c r="T1456" s="12"/>
      <c r="U1456" s="24"/>
      <c r="V1456" s="24"/>
      <c r="W1456" s="6"/>
      <c r="X1456" s="6"/>
      <c r="Y1456" s="6">
        <f t="shared" si="866"/>
        <v>0</v>
      </c>
      <c r="Z1456" s="12"/>
      <c r="AA1456" s="24"/>
      <c r="AB1456" s="24"/>
    </row>
    <row r="1457" spans="1:28" ht="15" hidden="1" customHeight="1" x14ac:dyDescent="0.25">
      <c r="A1457" s="56"/>
      <c r="B1457" s="52"/>
      <c r="C1457" s="52"/>
      <c r="D1457" s="50"/>
      <c r="E1457" s="12"/>
      <c r="F1457" s="12"/>
      <c r="G1457" s="12"/>
      <c r="H1457" s="6">
        <f t="shared" si="853"/>
        <v>0</v>
      </c>
      <c r="I1457" s="6"/>
      <c r="J1457" s="6">
        <f t="shared" si="864"/>
        <v>0</v>
      </c>
      <c r="K1457" s="12"/>
      <c r="L1457" s="24"/>
      <c r="M1457" s="24"/>
      <c r="N1457" s="12"/>
      <c r="O1457" s="12"/>
      <c r="P1457" s="12"/>
      <c r="Q1457" s="6">
        <f t="shared" si="855"/>
        <v>0</v>
      </c>
      <c r="R1457" s="6"/>
      <c r="S1457" s="6">
        <f t="shared" si="865"/>
        <v>0</v>
      </c>
      <c r="T1457" s="12"/>
      <c r="U1457" s="24"/>
      <c r="V1457" s="24"/>
      <c r="W1457" s="6"/>
      <c r="X1457" s="6"/>
      <c r="Y1457" s="6">
        <f t="shared" si="866"/>
        <v>0</v>
      </c>
      <c r="Z1457" s="12"/>
      <c r="AA1457" s="24"/>
      <c r="AB1457" s="24"/>
    </row>
    <row r="1458" spans="1:28" ht="15" hidden="1" customHeight="1" x14ac:dyDescent="0.25">
      <c r="A1458" s="56"/>
      <c r="B1458" s="54" t="s">
        <v>920</v>
      </c>
      <c r="C1458" s="54"/>
      <c r="D1458" s="54"/>
      <c r="E1458" s="10">
        <f>IF(G1458=0,0,(E1460*G1460+E1462*G1462+E1464*G1464)/G1458)</f>
        <v>0</v>
      </c>
      <c r="F1458" s="10">
        <f>IF(G1458=0,0,(F1460*G1460+F1462*G1462+F1464*G1464)/G1458)</f>
        <v>0</v>
      </c>
      <c r="G1458" s="11">
        <f>G1460+G1462+G1464</f>
        <v>0</v>
      </c>
      <c r="H1458" s="10">
        <f>IF(K1458=0,0,(H1460*K1460+H1462*K1462+H1464*K1464)/K1458)</f>
        <v>0</v>
      </c>
      <c r="I1458" s="10"/>
      <c r="J1458" s="10">
        <f>IF(K1458=0,0,(J1460*K1460+J1462*K1462+J1464*K1464)/K1458)</f>
        <v>0</v>
      </c>
      <c r="K1458" s="11">
        <f>K1460+K1462+K1464</f>
        <v>0</v>
      </c>
      <c r="L1458" s="22"/>
      <c r="M1458" s="22"/>
      <c r="N1458" s="10">
        <f>IF(P1458=0,0,(N1460*P1460+N1462*P1462+N1464*P1464)/P1458)</f>
        <v>0</v>
      </c>
      <c r="O1458" s="10">
        <f>IF(P1458=0,0,(O1460*P1460+O1462*P1462+O1464*P1464)/P1458)</f>
        <v>0</v>
      </c>
      <c r="P1458" s="11">
        <f>P1460+P1462+P1464</f>
        <v>0</v>
      </c>
      <c r="Q1458" s="10">
        <f>IF(T1458=0,0,(Q1460*T1460+Q1462*T1462+Q1464*T1464)/T1458)</f>
        <v>0</v>
      </c>
      <c r="R1458" s="10"/>
      <c r="S1458" s="10">
        <f>IF(T1458=0,0,(S1460*T1460+S1462*T1462+S1464*T1464)/T1458)</f>
        <v>0</v>
      </c>
      <c r="T1458" s="11">
        <f>T1460+T1462+T1464</f>
        <v>0</v>
      </c>
      <c r="U1458" s="22"/>
      <c r="V1458" s="22"/>
      <c r="W1458" s="10"/>
      <c r="X1458" s="10"/>
      <c r="Y1458" s="10">
        <f>IF(Z1458=0,0,(Y1460*Z1460+Y1462*Z1462+Y1464*Z1464)/Z1458)</f>
        <v>0</v>
      </c>
      <c r="Z1458" s="11">
        <f>Z1460+Z1462+Z1464</f>
        <v>0</v>
      </c>
      <c r="AA1458" s="22"/>
      <c r="AB1458" s="22"/>
    </row>
    <row r="1459" spans="1:28" ht="15" hidden="1" customHeight="1" x14ac:dyDescent="0.25">
      <c r="A1459" s="56"/>
      <c r="B1459" s="54"/>
      <c r="C1459" s="54"/>
      <c r="D1459" s="54"/>
      <c r="E1459" s="10">
        <f>IF(G1459=0,0,(E1461*G1461+E1463*G1463+E1465*G1465)/G1459)</f>
        <v>0</v>
      </c>
      <c r="F1459" s="10">
        <f>IF(G1459=0,0,(F1461*G1461+F1463*G1463+F1465*G1465)/G1459)</f>
        <v>0</v>
      </c>
      <c r="G1459" s="11">
        <f>G1461+G1463+G1465</f>
        <v>0</v>
      </c>
      <c r="H1459" s="10">
        <f>IF(K1459=0,0,(H1461*K1461+H1463*K1463+H1465*K1465)/K1459)</f>
        <v>0</v>
      </c>
      <c r="I1459" s="10"/>
      <c r="J1459" s="10">
        <f>IF(K1459=0,0,(J1461*K1461+J1463*K1463+J1465*K1465)/K1459)</f>
        <v>0</v>
      </c>
      <c r="K1459" s="11">
        <f>K1461+K1463+K1465</f>
        <v>0</v>
      </c>
      <c r="L1459" s="22"/>
      <c r="M1459" s="22"/>
      <c r="N1459" s="10">
        <f>IF(P1459=0,0,(N1461*P1461+N1463*P1463+N1465*P1465)/P1459)</f>
        <v>0</v>
      </c>
      <c r="O1459" s="10">
        <f>IF(P1459=0,0,(O1461*P1461+O1463*P1463+O1465*P1465)/P1459)</f>
        <v>0</v>
      </c>
      <c r="P1459" s="11">
        <f>P1461+P1463+P1465</f>
        <v>0</v>
      </c>
      <c r="Q1459" s="10">
        <f>IF(T1459=0,0,(Q1461*T1461+Q1463*T1463+Q1465*T1465)/T1459)</f>
        <v>0</v>
      </c>
      <c r="R1459" s="10"/>
      <c r="S1459" s="10">
        <f>IF(T1459=0,0,(S1461*T1461+S1463*T1463+S1465*T1465)/T1459)</f>
        <v>0</v>
      </c>
      <c r="T1459" s="11">
        <f>T1461+T1463+T1465</f>
        <v>0</v>
      </c>
      <c r="U1459" s="22"/>
      <c r="V1459" s="22"/>
      <c r="W1459" s="10"/>
      <c r="X1459" s="10"/>
      <c r="Y1459" s="10">
        <f>IF(Z1459=0,0,(Y1461*Z1461+Y1463*Z1463+Y1465*Z1465)/Z1459)</f>
        <v>0</v>
      </c>
      <c r="Z1459" s="11">
        <f>Z1461+Z1463+Z1465</f>
        <v>0</v>
      </c>
      <c r="AA1459" s="22"/>
      <c r="AB1459" s="22"/>
    </row>
    <row r="1460" spans="1:28" ht="15" hidden="1" customHeight="1" x14ac:dyDescent="0.25">
      <c r="A1460" s="56"/>
      <c r="B1460" s="52" t="s">
        <v>921</v>
      </c>
      <c r="C1460" s="52" t="s">
        <v>922</v>
      </c>
      <c r="D1460" s="49"/>
      <c r="E1460" s="12"/>
      <c r="F1460" s="12"/>
      <c r="G1460" s="35"/>
      <c r="H1460" s="6">
        <f t="shared" ref="H1460:H1465" si="867">E1460</f>
        <v>0</v>
      </c>
      <c r="I1460" s="6"/>
      <c r="J1460" s="6">
        <f t="shared" ref="J1460:J1465" si="868">F1460</f>
        <v>0</v>
      </c>
      <c r="K1460" s="35"/>
      <c r="L1460" s="23"/>
      <c r="M1460" s="23"/>
      <c r="N1460" s="12"/>
      <c r="O1460" s="12"/>
      <c r="P1460" s="35"/>
      <c r="Q1460" s="6">
        <f t="shared" ref="Q1460:Q1465" si="869">N1460</f>
        <v>0</v>
      </c>
      <c r="R1460" s="6"/>
      <c r="S1460" s="6">
        <f t="shared" ref="S1460:S1465" si="870">O1460</f>
        <v>0</v>
      </c>
      <c r="T1460" s="35"/>
      <c r="U1460" s="23"/>
      <c r="V1460" s="23"/>
      <c r="W1460" s="6"/>
      <c r="X1460" s="6"/>
      <c r="Y1460" s="6">
        <f t="shared" ref="Y1460:Y1465" si="871">T1460</f>
        <v>0</v>
      </c>
      <c r="Z1460" s="35"/>
      <c r="AA1460" s="23"/>
      <c r="AB1460" s="23"/>
    </row>
    <row r="1461" spans="1:28" ht="15" hidden="1" customHeight="1" x14ac:dyDescent="0.25">
      <c r="A1461" s="56"/>
      <c r="B1461" s="52"/>
      <c r="C1461" s="52"/>
      <c r="D1461" s="50"/>
      <c r="E1461" s="12"/>
      <c r="F1461" s="12"/>
      <c r="G1461" s="35"/>
      <c r="H1461" s="6">
        <f t="shared" si="867"/>
        <v>0</v>
      </c>
      <c r="I1461" s="6"/>
      <c r="J1461" s="6">
        <f t="shared" si="868"/>
        <v>0</v>
      </c>
      <c r="K1461" s="35"/>
      <c r="L1461" s="23"/>
      <c r="M1461" s="23"/>
      <c r="N1461" s="12"/>
      <c r="O1461" s="12"/>
      <c r="P1461" s="35"/>
      <c r="Q1461" s="6">
        <f t="shared" si="869"/>
        <v>0</v>
      </c>
      <c r="R1461" s="6"/>
      <c r="S1461" s="6">
        <f t="shared" si="870"/>
        <v>0</v>
      </c>
      <c r="T1461" s="35"/>
      <c r="U1461" s="23"/>
      <c r="V1461" s="23"/>
      <c r="W1461" s="6"/>
      <c r="X1461" s="6"/>
      <c r="Y1461" s="6">
        <f t="shared" si="871"/>
        <v>0</v>
      </c>
      <c r="Z1461" s="35"/>
      <c r="AA1461" s="23"/>
      <c r="AB1461" s="23"/>
    </row>
    <row r="1462" spans="1:28" ht="15" hidden="1" customHeight="1" x14ac:dyDescent="0.25">
      <c r="A1462" s="56"/>
      <c r="B1462" s="52"/>
      <c r="C1462" s="52" t="s">
        <v>923</v>
      </c>
      <c r="D1462" s="49"/>
      <c r="E1462" s="12"/>
      <c r="F1462" s="12"/>
      <c r="G1462" s="35"/>
      <c r="H1462" s="6">
        <f t="shared" si="867"/>
        <v>0</v>
      </c>
      <c r="I1462" s="6"/>
      <c r="J1462" s="6">
        <f t="shared" si="868"/>
        <v>0</v>
      </c>
      <c r="K1462" s="35"/>
      <c r="L1462" s="23"/>
      <c r="M1462" s="23"/>
      <c r="N1462" s="12"/>
      <c r="O1462" s="12"/>
      <c r="P1462" s="35"/>
      <c r="Q1462" s="6">
        <f t="shared" si="869"/>
        <v>0</v>
      </c>
      <c r="R1462" s="6"/>
      <c r="S1462" s="6">
        <f t="shared" si="870"/>
        <v>0</v>
      </c>
      <c r="T1462" s="35"/>
      <c r="U1462" s="23"/>
      <c r="V1462" s="23"/>
      <c r="W1462" s="6"/>
      <c r="X1462" s="6"/>
      <c r="Y1462" s="6">
        <f t="shared" si="871"/>
        <v>0</v>
      </c>
      <c r="Z1462" s="35"/>
      <c r="AA1462" s="23"/>
      <c r="AB1462" s="23"/>
    </row>
    <row r="1463" spans="1:28" ht="15" hidden="1" customHeight="1" x14ac:dyDescent="0.25">
      <c r="A1463" s="56"/>
      <c r="B1463" s="52"/>
      <c r="C1463" s="52"/>
      <c r="D1463" s="50"/>
      <c r="E1463" s="12"/>
      <c r="F1463" s="12"/>
      <c r="G1463" s="35"/>
      <c r="H1463" s="6">
        <f t="shared" si="867"/>
        <v>0</v>
      </c>
      <c r="I1463" s="6"/>
      <c r="J1463" s="6">
        <f t="shared" si="868"/>
        <v>0</v>
      </c>
      <c r="K1463" s="35"/>
      <c r="L1463" s="23"/>
      <c r="M1463" s="23"/>
      <c r="N1463" s="12"/>
      <c r="O1463" s="12"/>
      <c r="P1463" s="35"/>
      <c r="Q1463" s="6">
        <f t="shared" si="869"/>
        <v>0</v>
      </c>
      <c r="R1463" s="6"/>
      <c r="S1463" s="6">
        <f t="shared" si="870"/>
        <v>0</v>
      </c>
      <c r="T1463" s="35"/>
      <c r="U1463" s="23"/>
      <c r="V1463" s="23"/>
      <c r="W1463" s="6"/>
      <c r="X1463" s="6"/>
      <c r="Y1463" s="6">
        <f t="shared" si="871"/>
        <v>0</v>
      </c>
      <c r="Z1463" s="35"/>
      <c r="AA1463" s="23"/>
      <c r="AB1463" s="23"/>
    </row>
    <row r="1464" spans="1:28" ht="15" hidden="1" customHeight="1" x14ac:dyDescent="0.25">
      <c r="A1464" s="56"/>
      <c r="B1464" s="52"/>
      <c r="C1464" s="52" t="s">
        <v>924</v>
      </c>
      <c r="D1464" s="49"/>
      <c r="E1464" s="12"/>
      <c r="F1464" s="12"/>
      <c r="G1464" s="12"/>
      <c r="H1464" s="6">
        <f t="shared" si="867"/>
        <v>0</v>
      </c>
      <c r="I1464" s="6"/>
      <c r="J1464" s="6">
        <f t="shared" si="868"/>
        <v>0</v>
      </c>
      <c r="K1464" s="12"/>
      <c r="L1464" s="24"/>
      <c r="M1464" s="24"/>
      <c r="N1464" s="12"/>
      <c r="O1464" s="12"/>
      <c r="P1464" s="12"/>
      <c r="Q1464" s="6">
        <f t="shared" si="869"/>
        <v>0</v>
      </c>
      <c r="R1464" s="6"/>
      <c r="S1464" s="6">
        <f t="shared" si="870"/>
        <v>0</v>
      </c>
      <c r="T1464" s="12"/>
      <c r="U1464" s="24"/>
      <c r="V1464" s="24"/>
      <c r="W1464" s="6"/>
      <c r="X1464" s="6"/>
      <c r="Y1464" s="6">
        <f t="shared" si="871"/>
        <v>0</v>
      </c>
      <c r="Z1464" s="12"/>
      <c r="AA1464" s="24"/>
      <c r="AB1464" s="24"/>
    </row>
    <row r="1465" spans="1:28" ht="15" hidden="1" customHeight="1" x14ac:dyDescent="0.25">
      <c r="A1465" s="56"/>
      <c r="B1465" s="52"/>
      <c r="C1465" s="52"/>
      <c r="D1465" s="50"/>
      <c r="E1465" s="12"/>
      <c r="F1465" s="12"/>
      <c r="G1465" s="12"/>
      <c r="H1465" s="6">
        <f t="shared" si="867"/>
        <v>0</v>
      </c>
      <c r="I1465" s="6"/>
      <c r="J1465" s="6">
        <f t="shared" si="868"/>
        <v>0</v>
      </c>
      <c r="K1465" s="12"/>
      <c r="L1465" s="24"/>
      <c r="M1465" s="24"/>
      <c r="N1465" s="12"/>
      <c r="O1465" s="12"/>
      <c r="P1465" s="12"/>
      <c r="Q1465" s="6">
        <f t="shared" si="869"/>
        <v>0</v>
      </c>
      <c r="R1465" s="6"/>
      <c r="S1465" s="6">
        <f t="shared" si="870"/>
        <v>0</v>
      </c>
      <c r="T1465" s="12"/>
      <c r="U1465" s="24"/>
      <c r="V1465" s="24"/>
      <c r="W1465" s="6"/>
      <c r="X1465" s="6"/>
      <c r="Y1465" s="6">
        <f t="shared" si="871"/>
        <v>0</v>
      </c>
      <c r="Z1465" s="12"/>
      <c r="AA1465" s="24"/>
      <c r="AB1465" s="24"/>
    </row>
    <row r="1466" spans="1:28" ht="15" customHeight="1" collapsed="1" x14ac:dyDescent="0.25">
      <c r="A1466" s="56">
        <v>29</v>
      </c>
      <c r="B1466" s="53" t="s">
        <v>925</v>
      </c>
      <c r="C1466" s="53"/>
      <c r="D1466" s="53"/>
      <c r="E1466" s="53">
        <f>IF(G1466=0,0,(E1469*G1469+E1477*G1477+E1485*G1485+E1493*G1493+E1501*G1501+E1509*G1509+E1517*G1517+E1525*G1525+E1533*G1533+E1541*G1541+E1549*G1549+E1557*G1557+E1565*G1565+E1573*G1573+E1581*G1581+E1589*G1589+E1597*G1597+E1605*G1605)/G1466)</f>
        <v>117.90842331146956</v>
      </c>
      <c r="F1466" s="53">
        <f>IF(G1466=0,0,(F1469*G1469+F1477*G1477+F1485*G1485+F1493*G1493+F1501*G1501+F1509*G1509+F1517*G1517+F1525*G1525+F1533*G1533+F1541*G1541+F1549*G1549+F1557*G1557+F1565*G1565+F1573*G1573+F1581*G1581+F1589*G1589+F1597*G1597+F1605*G1605)/G1466)</f>
        <v>126.04597448938281</v>
      </c>
      <c r="G1466" s="53">
        <f>G1469+G1477+G1485+G1493+G1501+G1509+G1517+G1525+G1533+G1549+G1557+G1565+G1541+G1573+G1581+G1589+G1597+G1605</f>
        <v>188876.81</v>
      </c>
      <c r="H1466" s="53" t="e">
        <f ca="1">IF(K1466=0,0,(H1469*K1469+H1477*K1477+H1485*K1485+H1493*K1493+H1501*K1501+H1509*K1509+H1517*K1517+H1525*K1525+H1533*K1533+H1541*K1541+H1549*K1549+H1557*K1557+H1565*K1565+H1573*K1573+H1581*K1581+H1589*K1589+H1597*K1597+H1605*K1605)/K1466)</f>
        <v>#DIV/0!</v>
      </c>
      <c r="I1466" s="53"/>
      <c r="J1466" s="53" t="e">
        <f ca="1">IF(K1466=0,0,(J1469*K1469+J1477*K1477+J1485*K1485+J1493*K1493+J1501*K1501+J1509*K1509+J1517*K1517+J1525*K1525+J1533*K1533+J1541*K1541+J1549*K1549+J1557*K1557+J1565*K1565+J1573*K1573+J1581*K1581+J1589*K1589+J1597*K1597+J1605*K1605)/K1466)</f>
        <v>#DIV/0!</v>
      </c>
      <c r="K1466" s="53" t="e">
        <f ca="1">K1469+K1477+K1485+K1493+K1501+K1509+K1517+K1525+K1533+K1549+K1557+K1565+K1541+K1573+K1581+K1589+K1597+K1605</f>
        <v>#DIV/0!</v>
      </c>
      <c r="L1466" s="53"/>
      <c r="M1466" s="53"/>
      <c r="N1466" s="53">
        <f>IF(P1466=0,0,(N1469*P1469+N1477*P1477+N1485*P1485+N1493*P1493+N1501*P1501+N1509*P1509+N1517*P1517+N1525*P1525+N1533*P1533+N1541*P1541+N1549*P1549+N1557*P1557+N1565*P1565+N1573*P1573+N1581*P1581+N1589*P1589+N1597*P1597+N1605*P1605)/P1466)</f>
        <v>111.40402133245817</v>
      </c>
      <c r="O1466" s="53">
        <f>IF(P1466=0,0,(O1469*P1469+O1477*P1477+O1485*P1485+O1493*P1493+O1501*P1501+O1509*P1509+O1517*P1517+O1525*P1525+O1533*P1533+O1541*P1541+O1549*P1549+O1557*P1557+O1565*P1565+O1573*P1573+O1581*P1581+O1589*P1589+O1597*P1597+O1605*P1605)/P1466)</f>
        <v>115.42828257302266</v>
      </c>
      <c r="P1466" s="53">
        <f>P1469+P1477+P1485+P1493+P1501+P1509+P1517+P1525+P1533+P1549+P1557+P1565+P1541+P1573+P1581+P1589+P1597+P1605</f>
        <v>152350</v>
      </c>
      <c r="Q1466" s="53" t="e">
        <f ca="1">IF(T1466=0,0,(Q1469*T1469+Q1477*T1477+Q1485*T1485+Q1493*T1493+Q1501*T1501+Q1509*T1509+Q1517*T1517+Q1525*T1525+Q1533*T1533+Q1541*T1541+Q1549*T1549+Q1557*T1557+Q1565*T1565+Q1573*T1573+Q1581*T1581+Q1589*T1589+Q1597*T1597+Q1605*T1605)/T1466)</f>
        <v>#DIV/0!</v>
      </c>
      <c r="R1466" s="53"/>
      <c r="S1466" s="53" t="e">
        <f ca="1">IF(T1466=0,0,(S1469*T1469+S1477*T1477+S1485*T1485+S1493*T1493+S1501*T1501+S1509*T1509+S1517*T1517+S1525*T1525+S1533*T1533+S1541*T1541+S1549*T1549+S1557*T1557+S1565*T1565+S1573*T1573+S1581*T1581+S1589*T1589+S1597*T1597+S1605*T1605)/T1466)</f>
        <v>#DIV/0!</v>
      </c>
      <c r="T1466" s="53" t="e">
        <f ca="1">T1469+T1477+T1485+T1493+T1501+T1509+T1517+T1525+T1533+T1549+T1557+T1565+T1541+T1573+T1581+T1589+T1597+T1605</f>
        <v>#DIV/0!</v>
      </c>
      <c r="U1466" s="53"/>
      <c r="V1466" s="53"/>
      <c r="W1466" s="53"/>
      <c r="X1466" s="53"/>
      <c r="Y1466" s="53"/>
      <c r="Z1466" s="53"/>
      <c r="AA1466" s="53"/>
      <c r="AB1466" s="53"/>
    </row>
    <row r="1467" spans="1:28" ht="15" customHeight="1" collapsed="1" x14ac:dyDescent="0.25">
      <c r="A1467" s="56"/>
      <c r="B1467" s="53"/>
      <c r="C1467" s="53"/>
      <c r="D1467" s="53"/>
      <c r="E1467" s="53">
        <f>IF(G1467=0,0,(E1470*G1470+E1478*G1478+E1486*G1486+E1494*G1494+E1502*G1502+E1510*G1510+E1518*G1518+E1526*G1526+E1534*G1534+E1542*G1542+E1550*G1550+E1558*G1558+E1566*G1566+E1574*G1574+E1582*G1582+E1590*G1590+E1598*G1598+E1606*G1606)/G1467)</f>
        <v>121.17968367477195</v>
      </c>
      <c r="F1467" s="53">
        <f>IF(G1467=0,0,(F1470*G1470+F1478*G1478+F1486*G1486+F1494*G1494+F1502*G1502+F1510*G1510+F1518*G1518+F1526*G1526+F1534*G1534+F1542*G1542+F1550*G1550+F1558*G1558+F1566*G1566+F1574*G1574+F1582*G1582+F1590*G1590+F1598*G1598+F1606*G1606)/G1467)</f>
        <v>129.46746800506637</v>
      </c>
      <c r="G1467" s="53">
        <f>G1470+G1478+G1486+G1494+G1502+G1510+G1518+G1526+G1534+G1550+G1558+G1566+G1542+G1574+G1582+G1590+G1598+G1606</f>
        <v>188876.81</v>
      </c>
      <c r="H1467" s="53">
        <f>IF(K1467=0,0,(H1470*K1470+H1478*K1478+H1486*K1486+H1494*K1494+H1502*K1502+H1510*K1510+H1518*K1518+H1526*K1526+H1534*K1534+H1542*K1542+H1550*K1550+H1558*K1558+H1566*K1566+H1574*K1574+H1582*K1582+H1590*K1590+H1598*K1598+H1606*K1606)/K1467)</f>
        <v>0</v>
      </c>
      <c r="I1467" s="53"/>
      <c r="J1467" s="53">
        <f>IF(K1467=0,0,(J1470*K1470+J1478*K1478+J1486*K1486+J1494*K1494+J1502*K1502+J1510*K1510+J1518*K1518+J1526*K1526+J1534*K1534+J1542*K1542+J1550*K1550+J1558*K1558+J1566*K1566+J1574*K1574+J1582*K1582+J1590*K1590+J1598*K1598+J1606*K1606)/K1467)</f>
        <v>0</v>
      </c>
      <c r="K1467" s="53">
        <f>K1470+K1478+K1486+K1494+K1502+K1510+K1518+K1526+K1534+K1550+K1558+K1566+K1542+K1574+K1582+K1590+K1598+K1606</f>
        <v>0</v>
      </c>
      <c r="L1467" s="53"/>
      <c r="M1467" s="53"/>
      <c r="N1467" s="53">
        <f>IF(P1467=0,0,(N1470*P1470+N1478*P1478+N1486*P1486+N1494*P1494+N1502*P1502+N1510*P1510+N1518*P1518+N1526*P1526+N1534*P1534+N1542*P1542+N1550*P1550+N1558*P1558+N1566*P1566+N1574*P1574+N1582*P1582+N1590*P1590+N1598*P1598+N1606*P1606)/P1467)</f>
        <v>120.28456028880868</v>
      </c>
      <c r="O1467" s="53">
        <f>IF(P1467=0,0,(O1470*P1470+O1478*P1478+O1486*P1486+O1494*P1494+O1502*P1502+O1510*P1510+O1518*P1518+O1526*P1526+O1534*P1534+O1542*P1542+O1550*P1550+O1558*P1558+O1566*P1566+O1574*P1574+O1582*P1582+O1590*P1590+O1598*P1598+O1606*P1606)/P1467)</f>
        <v>124.55576265178865</v>
      </c>
      <c r="P1467" s="53">
        <f>P1470+P1478+P1486+P1494+P1502+P1510+P1518+P1526+P1534+P1550+P1558+P1566+P1542+P1574+P1582+P1590+P1598+P1606</f>
        <v>152350</v>
      </c>
      <c r="Q1467" s="53">
        <f>IF(T1467=0,0,(Q1470*T1470+Q1478*T1478+Q1486*T1486+Q1494*T1494+Q1502*T1502+Q1510*T1510+Q1518*T1518+Q1526*T1526+Q1534*T1534+Q1542*T1542+Q1550*T1550+Q1558*T1558+Q1566*T1566+Q1574*T1574+Q1582*T1582+Q1590*T1590+Q1598*T1598+Q1606*T1606)/T1467)</f>
        <v>0</v>
      </c>
      <c r="R1467" s="53"/>
      <c r="S1467" s="53">
        <f>IF(T1467=0,0,(S1470*T1470+S1478*T1478+S1486*T1486+S1494*T1494+S1502*T1502+S1510*T1510+S1518*T1518+S1526*T1526+S1534*T1534+S1542*T1542+S1550*T1550+S1558*T1558+S1566*T1566+S1574*T1574+S1582*T1582+S1590*T1590+S1598*T1598+S1606*T1606)/T1467)</f>
        <v>0</v>
      </c>
      <c r="T1467" s="53">
        <f>T1470+T1478+T1486+T1494+T1502+T1510+T1518+T1526+T1534+T1550+T1558+T1566+T1542+T1574+T1582+T1590+T1598+T1606</f>
        <v>0</v>
      </c>
      <c r="U1467" s="53"/>
      <c r="V1467" s="53"/>
      <c r="W1467" s="53"/>
      <c r="X1467" s="53"/>
      <c r="Y1467" s="53"/>
      <c r="Z1467" s="53"/>
      <c r="AA1467" s="53"/>
      <c r="AB1467" s="53"/>
    </row>
    <row r="1468" spans="1:28" s="5" customFormat="1" ht="15" hidden="1" customHeight="1" x14ac:dyDescent="0.25">
      <c r="A1468" s="56"/>
      <c r="B1468" s="4"/>
      <c r="C1468" s="4"/>
      <c r="D1468" s="4"/>
      <c r="E1468" s="4"/>
      <c r="F1468" s="4"/>
      <c r="G1468" s="8"/>
      <c r="H1468" s="9"/>
      <c r="I1468" s="9"/>
      <c r="J1468" s="9"/>
      <c r="K1468" s="8"/>
      <c r="L1468" s="21"/>
      <c r="M1468" s="21"/>
      <c r="N1468" s="4"/>
      <c r="O1468" s="4"/>
      <c r="P1468" s="4"/>
      <c r="Q1468" s="9"/>
      <c r="R1468" s="9"/>
      <c r="S1468" s="9"/>
      <c r="T1468" s="8"/>
      <c r="U1468" s="21"/>
      <c r="V1468" s="21"/>
      <c r="W1468" s="9"/>
      <c r="X1468" s="9"/>
      <c r="Y1468" s="9"/>
      <c r="Z1468" s="8"/>
      <c r="AA1468" s="21"/>
      <c r="AB1468" s="21"/>
    </row>
    <row r="1469" spans="1:28" ht="15" hidden="1" customHeight="1" x14ac:dyDescent="0.25">
      <c r="A1469" s="56"/>
      <c r="B1469" s="54" t="s">
        <v>926</v>
      </c>
      <c r="C1469" s="54"/>
      <c r="D1469" s="54"/>
      <c r="E1469" s="10">
        <f>IF(G1469=0,0,(E1471*G1471+E1473*G1473+E1475*G1475)/G1469)</f>
        <v>0</v>
      </c>
      <c r="F1469" s="10">
        <f>IF(G1469=0,0,(F1471*G1471+F1473*G1473+F1475*G1475)/G1469)</f>
        <v>0</v>
      </c>
      <c r="G1469" s="11">
        <f>G1471+G1473+G1475</f>
        <v>0</v>
      </c>
      <c r="H1469" s="10">
        <f>IF(K1469=0,0,(H1471*K1471+H1473*K1473+H1475*K1475)/K1469)</f>
        <v>0</v>
      </c>
      <c r="I1469" s="10"/>
      <c r="J1469" s="10">
        <f>IF(K1469=0,0,(J1471*K1471+J1473*K1473+J1475*K1475)/K1469)</f>
        <v>0</v>
      </c>
      <c r="K1469" s="11">
        <f>K1471+K1473+K1475</f>
        <v>0</v>
      </c>
      <c r="L1469" s="22"/>
      <c r="M1469" s="22"/>
      <c r="N1469" s="10">
        <f>IF(P1469=0,0,(N1471*P1471+N1473*P1473+N1475*P1475)/P1469)</f>
        <v>0</v>
      </c>
      <c r="O1469" s="10">
        <f>IF(P1469=0,0,(O1471*P1471+O1473*P1473+O1475*P1475)/P1469)</f>
        <v>0</v>
      </c>
      <c r="P1469" s="11">
        <f>P1471+P1473+P1475</f>
        <v>0</v>
      </c>
      <c r="Q1469" s="10">
        <f>IF(T1469=0,0,(Q1471*T1471+Q1473*T1473+Q1475*T1475)/T1469)</f>
        <v>0</v>
      </c>
      <c r="R1469" s="10"/>
      <c r="S1469" s="10">
        <f>IF(T1469=0,0,(S1471*T1471+S1473*T1473+S1475*T1475)/T1469)</f>
        <v>0</v>
      </c>
      <c r="T1469" s="11">
        <f>T1471+T1473+T1475</f>
        <v>0</v>
      </c>
      <c r="U1469" s="22"/>
      <c r="V1469" s="22"/>
      <c r="W1469" s="10"/>
      <c r="X1469" s="10"/>
      <c r="Y1469" s="10">
        <f>IF(Z1469=0,0,(Y1471*Z1471+Y1473*Z1473+Y1475*Z1475)/Z1469)</f>
        <v>0</v>
      </c>
      <c r="Z1469" s="11">
        <f>Z1471+Z1473+Z1475</f>
        <v>0</v>
      </c>
      <c r="AA1469" s="22"/>
      <c r="AB1469" s="22"/>
    </row>
    <row r="1470" spans="1:28" ht="15" hidden="1" customHeight="1" collapsed="1" x14ac:dyDescent="0.25">
      <c r="A1470" s="56"/>
      <c r="B1470" s="54"/>
      <c r="C1470" s="54"/>
      <c r="D1470" s="54"/>
      <c r="E1470" s="10">
        <f>IF(G1470=0,0,(E1472*G1472+E1474*G1474+E1476*G1476)/G1470)</f>
        <v>0</v>
      </c>
      <c r="F1470" s="10">
        <f>IF(G1470=0,0,(F1472*G1472+F1474*G1474+F1476*G1476)/G1470)</f>
        <v>0</v>
      </c>
      <c r="G1470" s="11">
        <f>G1472+G1474+G1476</f>
        <v>0</v>
      </c>
      <c r="H1470" s="10">
        <f>IF(K1470=0,0,(H1472*K1472+H1474*K1474+H1476*K1476)/K1470)</f>
        <v>0</v>
      </c>
      <c r="I1470" s="10"/>
      <c r="J1470" s="10">
        <f>IF(K1470=0,0,(J1472*K1472+J1474*K1474+J1476*K1476)/K1470)</f>
        <v>0</v>
      </c>
      <c r="K1470" s="11">
        <f>K1472+K1474+K1476</f>
        <v>0</v>
      </c>
      <c r="L1470" s="22"/>
      <c r="M1470" s="22"/>
      <c r="N1470" s="10">
        <f>IF(P1470=0,0,(N1472*P1472+N1474*P1474+N1476*P1476)/P1470)</f>
        <v>0</v>
      </c>
      <c r="O1470" s="10">
        <f>IF(P1470=0,0,(O1472*P1472+O1474*P1474+O1476*P1476)/P1470)</f>
        <v>0</v>
      </c>
      <c r="P1470" s="11">
        <f>P1472+P1474+P1476</f>
        <v>0</v>
      </c>
      <c r="Q1470" s="10">
        <f>IF(T1470=0,0,(Q1472*T1472+Q1474*T1474+Q1476*T1476)/T1470)</f>
        <v>0</v>
      </c>
      <c r="R1470" s="10"/>
      <c r="S1470" s="10">
        <f>IF(T1470=0,0,(S1472*T1472+S1474*T1474+S1476*T1476)/T1470)</f>
        <v>0</v>
      </c>
      <c r="T1470" s="11">
        <f>T1472+T1474+T1476</f>
        <v>0</v>
      </c>
      <c r="U1470" s="22"/>
      <c r="V1470" s="22"/>
      <c r="W1470" s="10"/>
      <c r="X1470" s="10"/>
      <c r="Y1470" s="10">
        <f>IF(Z1470=0,0,(Y1472*Z1472+Y1474*Z1474+Y1476*Z1476)/Z1470)</f>
        <v>0</v>
      </c>
      <c r="Z1470" s="11">
        <f>Z1472+Z1474+Z1476</f>
        <v>0</v>
      </c>
      <c r="AA1470" s="22"/>
      <c r="AB1470" s="22"/>
    </row>
    <row r="1471" spans="1:28" ht="15" hidden="1" customHeight="1" x14ac:dyDescent="0.25">
      <c r="A1471" s="56"/>
      <c r="B1471" s="52" t="s">
        <v>927</v>
      </c>
      <c r="C1471" s="52" t="s">
        <v>928</v>
      </c>
      <c r="D1471" s="49"/>
      <c r="E1471" s="12"/>
      <c r="F1471" s="12"/>
      <c r="G1471" s="35"/>
      <c r="H1471" s="6">
        <f t="shared" ref="H1471:H1500" si="872">E1471</f>
        <v>0</v>
      </c>
      <c r="I1471" s="6"/>
      <c r="J1471" s="6">
        <f t="shared" ref="J1471:J1476" si="873">F1471</f>
        <v>0</v>
      </c>
      <c r="K1471" s="35"/>
      <c r="L1471" s="23"/>
      <c r="M1471" s="23"/>
      <c r="N1471" s="12"/>
      <c r="O1471" s="12"/>
      <c r="P1471" s="35"/>
      <c r="Q1471" s="6">
        <f t="shared" ref="Q1471:Q1500" si="874">N1471</f>
        <v>0</v>
      </c>
      <c r="R1471" s="6"/>
      <c r="S1471" s="6">
        <f t="shared" ref="S1471:S1476" si="875">O1471</f>
        <v>0</v>
      </c>
      <c r="T1471" s="35"/>
      <c r="U1471" s="23"/>
      <c r="V1471" s="23"/>
      <c r="W1471" s="6"/>
      <c r="X1471" s="6"/>
      <c r="Y1471" s="6">
        <f t="shared" ref="Y1471:Y1476" si="876">T1471</f>
        <v>0</v>
      </c>
      <c r="Z1471" s="35"/>
      <c r="AA1471" s="23"/>
      <c r="AB1471" s="23"/>
    </row>
    <row r="1472" spans="1:28" ht="15" hidden="1" customHeight="1" x14ac:dyDescent="0.25">
      <c r="A1472" s="56"/>
      <c r="B1472" s="52"/>
      <c r="C1472" s="52"/>
      <c r="D1472" s="50"/>
      <c r="E1472" s="12"/>
      <c r="F1472" s="12"/>
      <c r="G1472" s="35"/>
      <c r="H1472" s="6">
        <f t="shared" si="872"/>
        <v>0</v>
      </c>
      <c r="I1472" s="6"/>
      <c r="J1472" s="6">
        <f t="shared" si="873"/>
        <v>0</v>
      </c>
      <c r="K1472" s="35"/>
      <c r="L1472" s="23"/>
      <c r="M1472" s="23"/>
      <c r="N1472" s="12"/>
      <c r="O1472" s="12"/>
      <c r="P1472" s="35"/>
      <c r="Q1472" s="6">
        <f t="shared" si="874"/>
        <v>0</v>
      </c>
      <c r="R1472" s="6"/>
      <c r="S1472" s="6">
        <f t="shared" si="875"/>
        <v>0</v>
      </c>
      <c r="T1472" s="35"/>
      <c r="U1472" s="23"/>
      <c r="V1472" s="23"/>
      <c r="W1472" s="6"/>
      <c r="X1472" s="6"/>
      <c r="Y1472" s="6">
        <f t="shared" si="876"/>
        <v>0</v>
      </c>
      <c r="Z1472" s="35"/>
      <c r="AA1472" s="23"/>
      <c r="AB1472" s="23"/>
    </row>
    <row r="1473" spans="1:28" ht="15" hidden="1" customHeight="1" x14ac:dyDescent="0.25">
      <c r="A1473" s="56"/>
      <c r="B1473" s="52"/>
      <c r="C1473" s="52" t="s">
        <v>929</v>
      </c>
      <c r="D1473" s="49"/>
      <c r="E1473" s="12"/>
      <c r="F1473" s="12"/>
      <c r="G1473" s="35"/>
      <c r="H1473" s="6">
        <f t="shared" si="872"/>
        <v>0</v>
      </c>
      <c r="I1473" s="6"/>
      <c r="J1473" s="6">
        <f t="shared" si="873"/>
        <v>0</v>
      </c>
      <c r="K1473" s="35"/>
      <c r="L1473" s="23"/>
      <c r="M1473" s="23"/>
      <c r="N1473" s="12"/>
      <c r="O1473" s="12"/>
      <c r="P1473" s="35"/>
      <c r="Q1473" s="6">
        <f t="shared" si="874"/>
        <v>0</v>
      </c>
      <c r="R1473" s="6"/>
      <c r="S1473" s="6">
        <f t="shared" si="875"/>
        <v>0</v>
      </c>
      <c r="T1473" s="35"/>
      <c r="U1473" s="23"/>
      <c r="V1473" s="23"/>
      <c r="W1473" s="6"/>
      <c r="X1473" s="6"/>
      <c r="Y1473" s="6">
        <f t="shared" si="876"/>
        <v>0</v>
      </c>
      <c r="Z1473" s="35"/>
      <c r="AA1473" s="23"/>
      <c r="AB1473" s="23"/>
    </row>
    <row r="1474" spans="1:28" ht="15" hidden="1" customHeight="1" x14ac:dyDescent="0.25">
      <c r="A1474" s="56"/>
      <c r="B1474" s="52"/>
      <c r="C1474" s="52"/>
      <c r="D1474" s="50"/>
      <c r="E1474" s="12"/>
      <c r="F1474" s="12"/>
      <c r="G1474" s="35"/>
      <c r="H1474" s="6">
        <f t="shared" si="872"/>
        <v>0</v>
      </c>
      <c r="I1474" s="6"/>
      <c r="J1474" s="6">
        <f t="shared" si="873"/>
        <v>0</v>
      </c>
      <c r="K1474" s="35"/>
      <c r="L1474" s="23"/>
      <c r="M1474" s="23"/>
      <c r="N1474" s="12"/>
      <c r="O1474" s="12"/>
      <c r="P1474" s="35"/>
      <c r="Q1474" s="6">
        <f t="shared" si="874"/>
        <v>0</v>
      </c>
      <c r="R1474" s="6"/>
      <c r="S1474" s="6">
        <f t="shared" si="875"/>
        <v>0</v>
      </c>
      <c r="T1474" s="35"/>
      <c r="U1474" s="23"/>
      <c r="V1474" s="23"/>
      <c r="W1474" s="6"/>
      <c r="X1474" s="6"/>
      <c r="Y1474" s="6">
        <f t="shared" si="876"/>
        <v>0</v>
      </c>
      <c r="Z1474" s="35"/>
      <c r="AA1474" s="23"/>
      <c r="AB1474" s="23"/>
    </row>
    <row r="1475" spans="1:28" ht="15" hidden="1" customHeight="1" x14ac:dyDescent="0.25">
      <c r="A1475" s="56"/>
      <c r="B1475" s="52"/>
      <c r="C1475" s="52" t="s">
        <v>930</v>
      </c>
      <c r="D1475" s="49"/>
      <c r="E1475" s="12"/>
      <c r="F1475" s="12"/>
      <c r="G1475" s="12"/>
      <c r="H1475" s="6">
        <f t="shared" si="872"/>
        <v>0</v>
      </c>
      <c r="I1475" s="6"/>
      <c r="J1475" s="6">
        <f t="shared" si="873"/>
        <v>0</v>
      </c>
      <c r="K1475" s="12"/>
      <c r="L1475" s="24"/>
      <c r="M1475" s="24"/>
      <c r="N1475" s="12"/>
      <c r="O1475" s="12"/>
      <c r="P1475" s="12"/>
      <c r="Q1475" s="6">
        <f t="shared" si="874"/>
        <v>0</v>
      </c>
      <c r="R1475" s="6"/>
      <c r="S1475" s="6">
        <f t="shared" si="875"/>
        <v>0</v>
      </c>
      <c r="T1475" s="12"/>
      <c r="U1475" s="24"/>
      <c r="V1475" s="24"/>
      <c r="W1475" s="6"/>
      <c r="X1475" s="6"/>
      <c r="Y1475" s="6">
        <f t="shared" si="876"/>
        <v>0</v>
      </c>
      <c r="Z1475" s="12"/>
      <c r="AA1475" s="24"/>
      <c r="AB1475" s="24"/>
    </row>
    <row r="1476" spans="1:28" ht="15" hidden="1" customHeight="1" x14ac:dyDescent="0.25">
      <c r="A1476" s="56"/>
      <c r="B1476" s="52"/>
      <c r="C1476" s="52"/>
      <c r="D1476" s="50"/>
      <c r="E1476" s="12"/>
      <c r="F1476" s="12"/>
      <c r="G1476" s="12"/>
      <c r="H1476" s="6">
        <f t="shared" si="872"/>
        <v>0</v>
      </c>
      <c r="I1476" s="6"/>
      <c r="J1476" s="6">
        <f t="shared" si="873"/>
        <v>0</v>
      </c>
      <c r="K1476" s="12"/>
      <c r="L1476" s="24"/>
      <c r="M1476" s="24"/>
      <c r="N1476" s="12"/>
      <c r="O1476" s="12"/>
      <c r="P1476" s="12"/>
      <c r="Q1476" s="6">
        <f t="shared" si="874"/>
        <v>0</v>
      </c>
      <c r="R1476" s="6"/>
      <c r="S1476" s="6">
        <f t="shared" si="875"/>
        <v>0</v>
      </c>
      <c r="T1476" s="12"/>
      <c r="U1476" s="24"/>
      <c r="V1476" s="24"/>
      <c r="W1476" s="6"/>
      <c r="X1476" s="6"/>
      <c r="Y1476" s="6">
        <f t="shared" si="876"/>
        <v>0</v>
      </c>
      <c r="Z1476" s="12"/>
      <c r="AA1476" s="24"/>
      <c r="AB1476" s="24"/>
    </row>
    <row r="1477" spans="1:28" ht="15" customHeight="1" collapsed="1" x14ac:dyDescent="0.25">
      <c r="A1477" s="56"/>
      <c r="B1477" s="54" t="s">
        <v>931</v>
      </c>
      <c r="C1477" s="54"/>
      <c r="D1477" s="54"/>
      <c r="E1477" s="54">
        <f>IF(G1477=0,0,(E1479*G1479+E1481*G1481+E1483*G1483)/G1477)</f>
        <v>129.19</v>
      </c>
      <c r="F1477" s="54">
        <f>IF(G1477=0,0,(F1479*G1479+F1481*G1481+F1483*G1483)/G1477)</f>
        <v>129.19</v>
      </c>
      <c r="G1477" s="54">
        <f>G1479+G1481+G1483</f>
        <v>4317</v>
      </c>
      <c r="H1477" s="54" t="e">
        <f>IF(K1477=0,0,(H1479*K1479+H1481*K1481+H1483*K1483)/K1477)</f>
        <v>#DIV/0!</v>
      </c>
      <c r="I1477" s="54"/>
      <c r="J1477" s="54" t="e">
        <f>IF(K1477=0,0,(J1479*K1479+J1481*K1481+J1483*K1483)/K1477)</f>
        <v>#DIV/0!</v>
      </c>
      <c r="K1477" s="54" t="e">
        <f>K1479+K1481+K1483</f>
        <v>#DIV/0!</v>
      </c>
      <c r="L1477" s="54"/>
      <c r="M1477" s="54"/>
      <c r="N1477" s="54">
        <f>IF(P1477=0,0,(N1479*P1479+N1481*P1481+N1483*P1483)/P1477)</f>
        <v>132.93</v>
      </c>
      <c r="O1477" s="54">
        <f>IF(P1477=0,0,(O1479*P1479+O1481*P1481+O1483*P1483)/P1477)</f>
        <v>132.93</v>
      </c>
      <c r="P1477" s="54">
        <f>P1479+P1481+P1483</f>
        <v>4123</v>
      </c>
      <c r="Q1477" s="54" t="e">
        <f>IF(T1477=0,0,(Q1479*T1479+Q1481*T1481+Q1483*T1483)/T1477)</f>
        <v>#DIV/0!</v>
      </c>
      <c r="R1477" s="54"/>
      <c r="S1477" s="54" t="e">
        <f>IF(T1477=0,0,(S1479*T1479+S1481*T1481+S1483*T1483)/T1477)</f>
        <v>#DIV/0!</v>
      </c>
      <c r="T1477" s="54" t="e">
        <f>T1479+T1481+T1483</f>
        <v>#DIV/0!</v>
      </c>
      <c r="U1477" s="54"/>
      <c r="V1477" s="54"/>
      <c r="W1477" s="54"/>
      <c r="X1477" s="54"/>
      <c r="Y1477" s="54"/>
      <c r="Z1477" s="54"/>
      <c r="AA1477" s="54"/>
      <c r="AB1477" s="54"/>
    </row>
    <row r="1478" spans="1:28" ht="15" customHeight="1" collapsed="1" x14ac:dyDescent="0.25">
      <c r="A1478" s="56"/>
      <c r="B1478" s="54"/>
      <c r="C1478" s="54"/>
      <c r="D1478" s="54"/>
      <c r="E1478" s="54">
        <f>IF(G1478=0,0,(E1480*G1480+E1482*G1482+E1484*G1484)/G1478)</f>
        <v>132.93</v>
      </c>
      <c r="F1478" s="54">
        <f>IF(G1478=0,0,(F1480*G1480+F1482*G1482+F1484*G1484)/G1478)</f>
        <v>132.93</v>
      </c>
      <c r="G1478" s="54">
        <f>G1480+G1482+G1484</f>
        <v>4317</v>
      </c>
      <c r="H1478" s="54">
        <f>IF(K1478=0,0,(H1480*K1480+H1482*K1482+H1484*K1484)/K1478)</f>
        <v>0</v>
      </c>
      <c r="I1478" s="54"/>
      <c r="J1478" s="54">
        <f>IF(K1478=0,0,(J1480*K1480+J1482*K1482+J1484*K1484)/K1478)</f>
        <v>0</v>
      </c>
      <c r="K1478" s="54">
        <f>K1480+K1482+K1484</f>
        <v>0</v>
      </c>
      <c r="L1478" s="54"/>
      <c r="M1478" s="54"/>
      <c r="N1478" s="54">
        <f>IF(P1478=0,0,(N1480*P1480+N1482*P1482+N1484*P1484)/P1478)</f>
        <v>147.28</v>
      </c>
      <c r="O1478" s="54">
        <f>IF(P1478=0,0,(O1480*P1480+O1482*P1482+O1484*P1484)/P1478)</f>
        <v>147.28</v>
      </c>
      <c r="P1478" s="54">
        <f>P1480+P1482+P1484</f>
        <v>4123</v>
      </c>
      <c r="Q1478" s="54">
        <f>IF(T1478=0,0,(Q1480*T1480+Q1482*T1482+Q1484*T1484)/T1478)</f>
        <v>0</v>
      </c>
      <c r="R1478" s="54"/>
      <c r="S1478" s="54">
        <f>IF(T1478=0,0,(S1480*T1480+S1482*T1482+S1484*T1484)/T1478)</f>
        <v>0</v>
      </c>
      <c r="T1478" s="54">
        <f>T1480+T1482+T1484</f>
        <v>0</v>
      </c>
      <c r="U1478" s="54"/>
      <c r="V1478" s="54"/>
      <c r="W1478" s="54"/>
      <c r="X1478" s="54"/>
      <c r="Y1478" s="54"/>
      <c r="Z1478" s="54"/>
      <c r="AA1478" s="54"/>
      <c r="AB1478" s="54"/>
    </row>
    <row r="1479" spans="1:28" ht="15" customHeight="1" x14ac:dyDescent="0.25">
      <c r="A1479" s="56"/>
      <c r="B1479" s="52" t="s">
        <v>932</v>
      </c>
      <c r="C1479" s="52" t="s">
        <v>933</v>
      </c>
      <c r="D1479" s="49" t="s">
        <v>934</v>
      </c>
      <c r="E1479" s="12">
        <v>129.19</v>
      </c>
      <c r="F1479" s="12">
        <v>129.19</v>
      </c>
      <c r="G1479" s="35">
        <v>4317</v>
      </c>
      <c r="H1479" s="6">
        <f t="shared" si="872"/>
        <v>129.19</v>
      </c>
      <c r="I1479" s="12" t="s">
        <v>1629</v>
      </c>
      <c r="J1479" s="6">
        <f t="shared" ref="J1479:J1484" si="877">F1479</f>
        <v>129.19</v>
      </c>
      <c r="K1479" s="47">
        <f t="shared" ref="K1479" si="878">J1480/J1479*100</f>
        <v>102.89496091028718</v>
      </c>
      <c r="L1479" s="48" t="s">
        <v>1730</v>
      </c>
      <c r="M1479" s="51">
        <v>41614</v>
      </c>
      <c r="N1479" s="12">
        <v>132.93</v>
      </c>
      <c r="O1479" s="12">
        <v>132.93</v>
      </c>
      <c r="P1479" s="35">
        <v>4123</v>
      </c>
      <c r="Q1479" s="6">
        <f t="shared" si="874"/>
        <v>132.93</v>
      </c>
      <c r="R1479" s="12" t="s">
        <v>1631</v>
      </c>
      <c r="S1479" s="6">
        <f t="shared" ref="S1479:S1484" si="879">O1479</f>
        <v>132.93</v>
      </c>
      <c r="T1479" s="47">
        <f t="shared" ref="T1479:T1529" si="880">S1480/S1479*100</f>
        <v>110.79515534491837</v>
      </c>
      <c r="U1479" s="48" t="s">
        <v>1729</v>
      </c>
      <c r="V1479" s="51">
        <v>41984</v>
      </c>
      <c r="W1479" s="12" t="s">
        <v>1780</v>
      </c>
      <c r="X1479" s="12">
        <v>33.409999999999997</v>
      </c>
      <c r="Y1479" s="12">
        <v>1880.3</v>
      </c>
      <c r="Z1479" s="47"/>
      <c r="AA1479" s="48" t="s">
        <v>1855</v>
      </c>
      <c r="AB1479" s="51">
        <v>42335</v>
      </c>
    </row>
    <row r="1480" spans="1:28" ht="15" customHeight="1" x14ac:dyDescent="0.25">
      <c r="A1480" s="56"/>
      <c r="B1480" s="52"/>
      <c r="C1480" s="52"/>
      <c r="D1480" s="50"/>
      <c r="E1480" s="12">
        <v>132.93</v>
      </c>
      <c r="F1480" s="12">
        <v>132.93</v>
      </c>
      <c r="G1480" s="35">
        <v>4317</v>
      </c>
      <c r="H1480" s="6">
        <f t="shared" si="872"/>
        <v>132.93</v>
      </c>
      <c r="I1480" s="12" t="s">
        <v>1630</v>
      </c>
      <c r="J1480" s="6">
        <f t="shared" si="877"/>
        <v>132.93</v>
      </c>
      <c r="K1480" s="47"/>
      <c r="L1480" s="48"/>
      <c r="M1480" s="48"/>
      <c r="N1480" s="12">
        <v>147.28</v>
      </c>
      <c r="O1480" s="12">
        <v>147.28</v>
      </c>
      <c r="P1480" s="35">
        <v>4123</v>
      </c>
      <c r="Q1480" s="6">
        <f t="shared" si="874"/>
        <v>147.28</v>
      </c>
      <c r="R1480" s="12" t="s">
        <v>1632</v>
      </c>
      <c r="S1480" s="6">
        <f t="shared" si="879"/>
        <v>147.28</v>
      </c>
      <c r="T1480" s="47"/>
      <c r="U1480" s="48"/>
      <c r="V1480" s="48"/>
      <c r="W1480" s="12" t="s">
        <v>1781</v>
      </c>
      <c r="X1480" s="12">
        <v>36.51</v>
      </c>
      <c r="Y1480" s="12">
        <v>1991.5</v>
      </c>
      <c r="Z1480" s="47"/>
      <c r="AA1480" s="48"/>
      <c r="AB1480" s="48"/>
    </row>
    <row r="1481" spans="1:28" ht="15" hidden="1" customHeight="1" x14ac:dyDescent="0.25">
      <c r="A1481" s="56"/>
      <c r="B1481" s="52"/>
      <c r="C1481" s="32" t="s">
        <v>935</v>
      </c>
      <c r="D1481" s="38"/>
      <c r="E1481" s="12"/>
      <c r="F1481" s="12"/>
      <c r="G1481" s="35"/>
      <c r="H1481" s="6">
        <f t="shared" si="872"/>
        <v>0</v>
      </c>
      <c r="I1481" s="12" t="s">
        <v>1629</v>
      </c>
      <c r="J1481" s="6">
        <f t="shared" si="877"/>
        <v>0</v>
      </c>
      <c r="K1481" s="35" t="e">
        <f t="shared" ref="K1481" si="881">J1482/J1481*100</f>
        <v>#DIV/0!</v>
      </c>
      <c r="L1481" s="30"/>
      <c r="M1481" s="36"/>
      <c r="N1481" s="12"/>
      <c r="O1481" s="12"/>
      <c r="P1481" s="35"/>
      <c r="Q1481" s="6">
        <f t="shared" si="874"/>
        <v>0</v>
      </c>
      <c r="R1481" s="12" t="s">
        <v>1631</v>
      </c>
      <c r="S1481" s="6">
        <f t="shared" si="879"/>
        <v>0</v>
      </c>
      <c r="T1481" s="35" t="e">
        <f t="shared" si="880"/>
        <v>#DIV/0!</v>
      </c>
      <c r="U1481" s="30"/>
      <c r="V1481" s="30"/>
      <c r="W1481" s="12" t="s">
        <v>1780</v>
      </c>
      <c r="X1481" s="12"/>
      <c r="Y1481" s="6" t="e">
        <f t="shared" ref="Y1481:Y1484" si="882">T1481</f>
        <v>#DIV/0!</v>
      </c>
      <c r="Z1481" s="35" t="e">
        <f t="shared" ref="Z1481" si="883">Y1482/Y1481*100</f>
        <v>#DIV/0!</v>
      </c>
      <c r="AA1481" s="30"/>
      <c r="AB1481" s="30"/>
    </row>
    <row r="1482" spans="1:28" ht="15" hidden="1" customHeight="1" x14ac:dyDescent="0.25">
      <c r="A1482" s="56"/>
      <c r="B1482" s="52"/>
      <c r="C1482" s="32"/>
      <c r="D1482" s="39"/>
      <c r="E1482" s="12"/>
      <c r="F1482" s="12"/>
      <c r="G1482" s="35"/>
      <c r="H1482" s="6">
        <f t="shared" si="872"/>
        <v>0</v>
      </c>
      <c r="I1482" s="12" t="s">
        <v>1630</v>
      </c>
      <c r="J1482" s="6">
        <f t="shared" si="877"/>
        <v>0</v>
      </c>
      <c r="K1482" s="35"/>
      <c r="L1482" s="30"/>
      <c r="M1482" s="30"/>
      <c r="N1482" s="12"/>
      <c r="O1482" s="12"/>
      <c r="P1482" s="35"/>
      <c r="Q1482" s="6">
        <f t="shared" si="874"/>
        <v>0</v>
      </c>
      <c r="R1482" s="12" t="s">
        <v>1632</v>
      </c>
      <c r="S1482" s="6">
        <f t="shared" si="879"/>
        <v>0</v>
      </c>
      <c r="T1482" s="35"/>
      <c r="U1482" s="30"/>
      <c r="V1482" s="30"/>
      <c r="W1482" s="12" t="s">
        <v>1781</v>
      </c>
      <c r="X1482" s="12"/>
      <c r="Y1482" s="6">
        <f t="shared" si="882"/>
        <v>0</v>
      </c>
      <c r="Z1482" s="35"/>
      <c r="AA1482" s="30"/>
      <c r="AB1482" s="30"/>
    </row>
    <row r="1483" spans="1:28" ht="15" hidden="1" customHeight="1" x14ac:dyDescent="0.25">
      <c r="A1483" s="56"/>
      <c r="B1483" s="52"/>
      <c r="C1483" s="32" t="s">
        <v>936</v>
      </c>
      <c r="D1483" s="38"/>
      <c r="E1483" s="12"/>
      <c r="F1483" s="12"/>
      <c r="G1483" s="12"/>
      <c r="H1483" s="6">
        <f t="shared" si="872"/>
        <v>0</v>
      </c>
      <c r="I1483" s="12" t="s">
        <v>1629</v>
      </c>
      <c r="J1483" s="6">
        <f t="shared" si="877"/>
        <v>0</v>
      </c>
      <c r="K1483" s="35" t="e">
        <f t="shared" ref="K1483" si="884">J1484/J1483*100</f>
        <v>#DIV/0!</v>
      </c>
      <c r="L1483" s="30"/>
      <c r="M1483" s="36"/>
      <c r="N1483" s="12"/>
      <c r="O1483" s="12"/>
      <c r="P1483" s="12"/>
      <c r="Q1483" s="6">
        <f t="shared" si="874"/>
        <v>0</v>
      </c>
      <c r="R1483" s="12" t="s">
        <v>1631</v>
      </c>
      <c r="S1483" s="6">
        <f t="shared" si="879"/>
        <v>0</v>
      </c>
      <c r="T1483" s="35" t="e">
        <f t="shared" si="880"/>
        <v>#DIV/0!</v>
      </c>
      <c r="U1483" s="30"/>
      <c r="V1483" s="30"/>
      <c r="W1483" s="12" t="s">
        <v>1780</v>
      </c>
      <c r="X1483" s="12"/>
      <c r="Y1483" s="6" t="e">
        <f t="shared" si="882"/>
        <v>#DIV/0!</v>
      </c>
      <c r="Z1483" s="35" t="e">
        <f t="shared" ref="Z1483" si="885">Y1484/Y1483*100</f>
        <v>#DIV/0!</v>
      </c>
      <c r="AA1483" s="30"/>
      <c r="AB1483" s="30"/>
    </row>
    <row r="1484" spans="1:28" ht="15" hidden="1" customHeight="1" x14ac:dyDescent="0.25">
      <c r="A1484" s="56"/>
      <c r="B1484" s="52"/>
      <c r="C1484" s="32"/>
      <c r="D1484" s="39"/>
      <c r="E1484" s="12"/>
      <c r="F1484" s="12"/>
      <c r="G1484" s="12"/>
      <c r="H1484" s="6">
        <f t="shared" si="872"/>
        <v>0</v>
      </c>
      <c r="I1484" s="12" t="s">
        <v>1630</v>
      </c>
      <c r="J1484" s="6">
        <f t="shared" si="877"/>
        <v>0</v>
      </c>
      <c r="K1484" s="35"/>
      <c r="L1484" s="30"/>
      <c r="M1484" s="30"/>
      <c r="N1484" s="12"/>
      <c r="O1484" s="12"/>
      <c r="P1484" s="12"/>
      <c r="Q1484" s="6">
        <f t="shared" si="874"/>
        <v>0</v>
      </c>
      <c r="R1484" s="12" t="s">
        <v>1632</v>
      </c>
      <c r="S1484" s="6">
        <f t="shared" si="879"/>
        <v>0</v>
      </c>
      <c r="T1484" s="35"/>
      <c r="U1484" s="30"/>
      <c r="V1484" s="30"/>
      <c r="W1484" s="12" t="s">
        <v>1781</v>
      </c>
      <c r="X1484" s="12"/>
      <c r="Y1484" s="6">
        <f t="shared" si="882"/>
        <v>0</v>
      </c>
      <c r="Z1484" s="35"/>
      <c r="AA1484" s="30"/>
      <c r="AB1484" s="30"/>
    </row>
    <row r="1485" spans="1:28" ht="15" hidden="1" customHeight="1" x14ac:dyDescent="0.25">
      <c r="A1485" s="56"/>
      <c r="B1485" s="31" t="s">
        <v>937</v>
      </c>
      <c r="C1485" s="31"/>
      <c r="D1485" s="31"/>
      <c r="E1485" s="10">
        <f>IF(G1485=0,0,(E1487*G1487+E1489*G1489+E1491*G1491)/G1485)</f>
        <v>0</v>
      </c>
      <c r="F1485" s="10">
        <f>IF(G1485=0,0,(F1487*G1487+F1489*G1489+F1491*G1491)/G1485)</f>
        <v>0</v>
      </c>
      <c r="G1485" s="11">
        <f>G1487+G1489+G1491</f>
        <v>0</v>
      </c>
      <c r="H1485" s="10" t="e">
        <f ca="1">IF(K1485=0,0,(H1487*K1487+H1489*K1489+H1491*K1491)/K1485)</f>
        <v>#DIV/0!</v>
      </c>
      <c r="I1485" s="12" t="s">
        <v>1629</v>
      </c>
      <c r="J1485" s="10" t="e">
        <f ca="1">IF(K1485=0,0,(J1487*K1487+J1489*K1489+J1491*K1491)/K1485)</f>
        <v>#DIV/0!</v>
      </c>
      <c r="K1485" s="35" t="e">
        <f t="shared" ref="K1485" ca="1" si="886">J1486/J1485*100</f>
        <v>#DIV/0!</v>
      </c>
      <c r="L1485" s="30"/>
      <c r="M1485" s="36"/>
      <c r="N1485" s="10">
        <f>IF(P1485=0,0,(N1487*P1487+N1489*P1489+N1491*P1491)/P1485)</f>
        <v>0</v>
      </c>
      <c r="O1485" s="10">
        <f>IF(P1485=0,0,(O1487*P1487+O1489*P1489+O1491*P1491)/P1485)</f>
        <v>0</v>
      </c>
      <c r="P1485" s="11">
        <f>P1487+P1489+P1491</f>
        <v>0</v>
      </c>
      <c r="Q1485" s="10" t="e">
        <f ca="1">IF(T1485=0,0,(Q1487*T1487+Q1489*T1489+Q1491*T1491)/T1485)</f>
        <v>#DIV/0!</v>
      </c>
      <c r="R1485" s="12" t="s">
        <v>1631</v>
      </c>
      <c r="S1485" s="10" t="e">
        <f ca="1">IF(T1485=0,0,(S1487*T1487+S1489*T1489+S1491*T1491)/T1485)</f>
        <v>#DIV/0!</v>
      </c>
      <c r="T1485" s="35" t="e">
        <f t="shared" ca="1" si="880"/>
        <v>#DIV/0!</v>
      </c>
      <c r="U1485" s="30"/>
      <c r="V1485" s="30"/>
      <c r="W1485" s="12" t="s">
        <v>1780</v>
      </c>
      <c r="X1485" s="12"/>
      <c r="Y1485" s="10" t="e">
        <f ca="1">IF(Z1485=0,0,(Y1487*Z1487+Y1489*Z1489+Y1491*Z1491)/Z1485)</f>
        <v>#DIV/0!</v>
      </c>
      <c r="Z1485" s="35" t="e">
        <f t="shared" ref="Z1485" ca="1" si="887">Y1486/Y1485*100</f>
        <v>#DIV/0!</v>
      </c>
      <c r="AA1485" s="30"/>
      <c r="AB1485" s="30"/>
    </row>
    <row r="1486" spans="1:28" ht="15" hidden="1" customHeight="1" collapsed="1" x14ac:dyDescent="0.25">
      <c r="A1486" s="56"/>
      <c r="B1486" s="31"/>
      <c r="C1486" s="31"/>
      <c r="D1486" s="31"/>
      <c r="E1486" s="10">
        <f>IF(G1486=0,0,(E1488*G1488+E1490*G1490+E1492*G1492)/G1486)</f>
        <v>0</v>
      </c>
      <c r="F1486" s="10">
        <f>IF(G1486=0,0,(F1488*G1488+F1490*G1490+F1492*G1492)/G1486)</f>
        <v>0</v>
      </c>
      <c r="G1486" s="11">
        <f>G1488+G1490+G1492</f>
        <v>0</v>
      </c>
      <c r="H1486" s="10">
        <f>IF(K1486=0,0,(H1488*K1488+H1490*K1490+H1492*K1492)/K1486)</f>
        <v>0</v>
      </c>
      <c r="I1486" s="12" t="s">
        <v>1630</v>
      </c>
      <c r="J1486" s="10">
        <f>IF(K1486=0,0,(J1488*K1488+J1490*K1490+J1492*K1492)/K1486)</f>
        <v>0</v>
      </c>
      <c r="K1486" s="35"/>
      <c r="L1486" s="30"/>
      <c r="M1486" s="30"/>
      <c r="N1486" s="10">
        <f>IF(P1486=0,0,(N1488*P1488+N1490*P1490+N1492*P1492)/P1486)</f>
        <v>0</v>
      </c>
      <c r="O1486" s="10">
        <f>IF(P1486=0,0,(O1488*P1488+O1490*P1490+O1492*P1492)/P1486)</f>
        <v>0</v>
      </c>
      <c r="P1486" s="11">
        <f>P1488+P1490+P1492</f>
        <v>0</v>
      </c>
      <c r="Q1486" s="10">
        <f>IF(T1486=0,0,(Q1488*T1488+Q1490*T1490+Q1492*T1492)/T1486)</f>
        <v>0</v>
      </c>
      <c r="R1486" s="12" t="s">
        <v>1632</v>
      </c>
      <c r="S1486" s="10">
        <f>IF(T1486=0,0,(S1488*T1488+S1490*T1490+S1492*T1492)/T1486)</f>
        <v>0</v>
      </c>
      <c r="T1486" s="35"/>
      <c r="U1486" s="30"/>
      <c r="V1486" s="30"/>
      <c r="W1486" s="12" t="s">
        <v>1781</v>
      </c>
      <c r="X1486" s="12"/>
      <c r="Y1486" s="10">
        <f>IF(Z1486=0,0,(Y1488*Z1488+Y1490*Z1490+Y1492*Z1492)/Z1486)</f>
        <v>0</v>
      </c>
      <c r="Z1486" s="35"/>
      <c r="AA1486" s="30"/>
      <c r="AB1486" s="30"/>
    </row>
    <row r="1487" spans="1:28" ht="15" hidden="1" customHeight="1" x14ac:dyDescent="0.25">
      <c r="A1487" s="56"/>
      <c r="B1487" s="32" t="s">
        <v>938</v>
      </c>
      <c r="C1487" s="32" t="s">
        <v>939</v>
      </c>
      <c r="D1487" s="38"/>
      <c r="E1487" s="12"/>
      <c r="F1487" s="12"/>
      <c r="G1487" s="35"/>
      <c r="H1487" s="6">
        <f t="shared" si="872"/>
        <v>0</v>
      </c>
      <c r="I1487" s="12" t="s">
        <v>1629</v>
      </c>
      <c r="J1487" s="6">
        <f t="shared" ref="J1487:J1492" si="888">F1487</f>
        <v>0</v>
      </c>
      <c r="K1487" s="35" t="e">
        <f t="shared" ref="K1487" si="889">J1488/J1487*100</f>
        <v>#DIV/0!</v>
      </c>
      <c r="L1487" s="30"/>
      <c r="M1487" s="36"/>
      <c r="N1487" s="12"/>
      <c r="O1487" s="12"/>
      <c r="P1487" s="35"/>
      <c r="Q1487" s="6">
        <f t="shared" si="874"/>
        <v>0</v>
      </c>
      <c r="R1487" s="12" t="s">
        <v>1631</v>
      </c>
      <c r="S1487" s="6">
        <f t="shared" ref="S1487:S1492" si="890">O1487</f>
        <v>0</v>
      </c>
      <c r="T1487" s="35" t="e">
        <f t="shared" si="880"/>
        <v>#DIV/0!</v>
      </c>
      <c r="U1487" s="30"/>
      <c r="V1487" s="30"/>
      <c r="W1487" s="12" t="s">
        <v>1780</v>
      </c>
      <c r="X1487" s="12"/>
      <c r="Y1487" s="6" t="e">
        <f t="shared" ref="Y1487:Y1492" si="891">T1487</f>
        <v>#DIV/0!</v>
      </c>
      <c r="Z1487" s="35" t="e">
        <f t="shared" ref="Z1487" si="892">Y1488/Y1487*100</f>
        <v>#DIV/0!</v>
      </c>
      <c r="AA1487" s="30"/>
      <c r="AB1487" s="30"/>
    </row>
    <row r="1488" spans="1:28" ht="15" hidden="1" customHeight="1" x14ac:dyDescent="0.25">
      <c r="A1488" s="56"/>
      <c r="B1488" s="32"/>
      <c r="C1488" s="32"/>
      <c r="D1488" s="39"/>
      <c r="E1488" s="12"/>
      <c r="F1488" s="12"/>
      <c r="G1488" s="35"/>
      <c r="H1488" s="6">
        <f t="shared" si="872"/>
        <v>0</v>
      </c>
      <c r="I1488" s="12" t="s">
        <v>1630</v>
      </c>
      <c r="J1488" s="6">
        <f t="shared" si="888"/>
        <v>0</v>
      </c>
      <c r="K1488" s="35"/>
      <c r="L1488" s="30"/>
      <c r="M1488" s="30"/>
      <c r="N1488" s="12"/>
      <c r="O1488" s="12"/>
      <c r="P1488" s="35"/>
      <c r="Q1488" s="6">
        <f t="shared" si="874"/>
        <v>0</v>
      </c>
      <c r="R1488" s="12" t="s">
        <v>1632</v>
      </c>
      <c r="S1488" s="6">
        <f t="shared" si="890"/>
        <v>0</v>
      </c>
      <c r="T1488" s="35"/>
      <c r="U1488" s="30"/>
      <c r="V1488" s="30"/>
      <c r="W1488" s="12" t="s">
        <v>1781</v>
      </c>
      <c r="X1488" s="12"/>
      <c r="Y1488" s="6">
        <f t="shared" si="891"/>
        <v>0</v>
      </c>
      <c r="Z1488" s="35"/>
      <c r="AA1488" s="30"/>
      <c r="AB1488" s="30"/>
    </row>
    <row r="1489" spans="1:28" ht="15" hidden="1" customHeight="1" x14ac:dyDescent="0.25">
      <c r="A1489" s="56"/>
      <c r="B1489" s="32"/>
      <c r="C1489" s="32" t="s">
        <v>940</v>
      </c>
      <c r="D1489" s="38"/>
      <c r="E1489" s="12"/>
      <c r="F1489" s="12"/>
      <c r="G1489" s="35"/>
      <c r="H1489" s="6">
        <f t="shared" si="872"/>
        <v>0</v>
      </c>
      <c r="I1489" s="12" t="s">
        <v>1629</v>
      </c>
      <c r="J1489" s="6">
        <f t="shared" si="888"/>
        <v>0</v>
      </c>
      <c r="K1489" s="35" t="e">
        <f t="shared" ref="K1489" si="893">J1490/J1489*100</f>
        <v>#DIV/0!</v>
      </c>
      <c r="L1489" s="30"/>
      <c r="M1489" s="36"/>
      <c r="N1489" s="12"/>
      <c r="O1489" s="12"/>
      <c r="P1489" s="35"/>
      <c r="Q1489" s="6">
        <f t="shared" si="874"/>
        <v>0</v>
      </c>
      <c r="R1489" s="12" t="s">
        <v>1631</v>
      </c>
      <c r="S1489" s="6">
        <f t="shared" si="890"/>
        <v>0</v>
      </c>
      <c r="T1489" s="35" t="e">
        <f t="shared" si="880"/>
        <v>#DIV/0!</v>
      </c>
      <c r="U1489" s="30"/>
      <c r="V1489" s="30"/>
      <c r="W1489" s="12" t="s">
        <v>1780</v>
      </c>
      <c r="X1489" s="12"/>
      <c r="Y1489" s="6" t="e">
        <f t="shared" si="891"/>
        <v>#DIV/0!</v>
      </c>
      <c r="Z1489" s="35" t="e">
        <f t="shared" ref="Z1489" si="894">Y1490/Y1489*100</f>
        <v>#DIV/0!</v>
      </c>
      <c r="AA1489" s="30"/>
      <c r="AB1489" s="30"/>
    </row>
    <row r="1490" spans="1:28" ht="15" hidden="1" customHeight="1" x14ac:dyDescent="0.25">
      <c r="A1490" s="56"/>
      <c r="B1490" s="32"/>
      <c r="C1490" s="32"/>
      <c r="D1490" s="39"/>
      <c r="E1490" s="12"/>
      <c r="F1490" s="12"/>
      <c r="G1490" s="35"/>
      <c r="H1490" s="6">
        <f t="shared" si="872"/>
        <v>0</v>
      </c>
      <c r="I1490" s="12" t="s">
        <v>1630</v>
      </c>
      <c r="J1490" s="6">
        <f t="shared" si="888"/>
        <v>0</v>
      </c>
      <c r="K1490" s="35"/>
      <c r="L1490" s="30"/>
      <c r="M1490" s="30"/>
      <c r="N1490" s="12"/>
      <c r="O1490" s="12"/>
      <c r="P1490" s="35"/>
      <c r="Q1490" s="6">
        <f t="shared" si="874"/>
        <v>0</v>
      </c>
      <c r="R1490" s="12" t="s">
        <v>1632</v>
      </c>
      <c r="S1490" s="6">
        <f t="shared" si="890"/>
        <v>0</v>
      </c>
      <c r="T1490" s="35"/>
      <c r="U1490" s="30"/>
      <c r="V1490" s="30"/>
      <c r="W1490" s="12" t="s">
        <v>1781</v>
      </c>
      <c r="X1490" s="12"/>
      <c r="Y1490" s="6">
        <f t="shared" si="891"/>
        <v>0</v>
      </c>
      <c r="Z1490" s="35"/>
      <c r="AA1490" s="30"/>
      <c r="AB1490" s="30"/>
    </row>
    <row r="1491" spans="1:28" ht="15" hidden="1" customHeight="1" x14ac:dyDescent="0.25">
      <c r="A1491" s="56"/>
      <c r="B1491" s="32"/>
      <c r="C1491" s="32" t="s">
        <v>941</v>
      </c>
      <c r="D1491" s="38"/>
      <c r="E1491" s="12"/>
      <c r="F1491" s="12"/>
      <c r="G1491" s="12"/>
      <c r="H1491" s="6">
        <f t="shared" si="872"/>
        <v>0</v>
      </c>
      <c r="I1491" s="12" t="s">
        <v>1629</v>
      </c>
      <c r="J1491" s="6">
        <f t="shared" si="888"/>
        <v>0</v>
      </c>
      <c r="K1491" s="35" t="e">
        <f t="shared" ref="K1491" si="895">J1492/J1491*100</f>
        <v>#DIV/0!</v>
      </c>
      <c r="L1491" s="30"/>
      <c r="M1491" s="36"/>
      <c r="N1491" s="12"/>
      <c r="O1491" s="12"/>
      <c r="P1491" s="12"/>
      <c r="Q1491" s="6">
        <f t="shared" si="874"/>
        <v>0</v>
      </c>
      <c r="R1491" s="12" t="s">
        <v>1631</v>
      </c>
      <c r="S1491" s="6">
        <f t="shared" si="890"/>
        <v>0</v>
      </c>
      <c r="T1491" s="35" t="e">
        <f t="shared" si="880"/>
        <v>#DIV/0!</v>
      </c>
      <c r="U1491" s="30"/>
      <c r="V1491" s="30"/>
      <c r="W1491" s="12" t="s">
        <v>1780</v>
      </c>
      <c r="X1491" s="12"/>
      <c r="Y1491" s="6" t="e">
        <f t="shared" si="891"/>
        <v>#DIV/0!</v>
      </c>
      <c r="Z1491" s="35" t="e">
        <f t="shared" ref="Z1491" si="896">Y1492/Y1491*100</f>
        <v>#DIV/0!</v>
      </c>
      <c r="AA1491" s="30"/>
      <c r="AB1491" s="30"/>
    </row>
    <row r="1492" spans="1:28" ht="15" hidden="1" customHeight="1" x14ac:dyDescent="0.25">
      <c r="A1492" s="56"/>
      <c r="B1492" s="32"/>
      <c r="C1492" s="32"/>
      <c r="D1492" s="39"/>
      <c r="E1492" s="12"/>
      <c r="F1492" s="12"/>
      <c r="G1492" s="12"/>
      <c r="H1492" s="6">
        <f t="shared" si="872"/>
        <v>0</v>
      </c>
      <c r="I1492" s="12" t="s">
        <v>1630</v>
      </c>
      <c r="J1492" s="6">
        <f t="shared" si="888"/>
        <v>0</v>
      </c>
      <c r="K1492" s="35"/>
      <c r="L1492" s="30"/>
      <c r="M1492" s="30"/>
      <c r="N1492" s="12"/>
      <c r="O1492" s="12"/>
      <c r="P1492" s="12"/>
      <c r="Q1492" s="6">
        <f t="shared" si="874"/>
        <v>0</v>
      </c>
      <c r="R1492" s="12" t="s">
        <v>1632</v>
      </c>
      <c r="S1492" s="6">
        <f t="shared" si="890"/>
        <v>0</v>
      </c>
      <c r="T1492" s="35"/>
      <c r="U1492" s="30"/>
      <c r="V1492" s="30"/>
      <c r="W1492" s="12" t="s">
        <v>1781</v>
      </c>
      <c r="X1492" s="12"/>
      <c r="Y1492" s="6">
        <f t="shared" si="891"/>
        <v>0</v>
      </c>
      <c r="Z1492" s="35"/>
      <c r="AA1492" s="30"/>
      <c r="AB1492" s="30"/>
    </row>
    <row r="1493" spans="1:28" ht="15" hidden="1" customHeight="1" x14ac:dyDescent="0.25">
      <c r="A1493" s="56"/>
      <c r="B1493" s="31" t="s">
        <v>942</v>
      </c>
      <c r="C1493" s="31"/>
      <c r="D1493" s="31"/>
      <c r="E1493" s="10">
        <f>IF(G1493=0,0,(E1495*G1495+E1497*G1497+E1499*G1499)/G1493)</f>
        <v>0</v>
      </c>
      <c r="F1493" s="10">
        <f>IF(G1493=0,0,(F1495*G1495+F1497*G1497+F1499*G1499)/G1493)</f>
        <v>0</v>
      </c>
      <c r="G1493" s="11">
        <f>G1495+G1497+G1499</f>
        <v>0</v>
      </c>
      <c r="H1493" s="10" t="e">
        <f ca="1">IF(K1493=0,0,(H1495*K1495+H1497*K1497+H1499*K1499)/K1493)</f>
        <v>#DIV/0!</v>
      </c>
      <c r="I1493" s="12" t="s">
        <v>1629</v>
      </c>
      <c r="J1493" s="10" t="e">
        <f ca="1">IF(K1493=0,0,(J1495*K1495+J1497*K1497+J1499*K1499)/K1493)</f>
        <v>#DIV/0!</v>
      </c>
      <c r="K1493" s="35" t="e">
        <f t="shared" ref="K1493" ca="1" si="897">J1494/J1493*100</f>
        <v>#DIV/0!</v>
      </c>
      <c r="L1493" s="30"/>
      <c r="M1493" s="36"/>
      <c r="N1493" s="10">
        <f>IF(P1493=0,0,(N1495*P1495+N1497*P1497+N1499*P1499)/P1493)</f>
        <v>0</v>
      </c>
      <c r="O1493" s="10">
        <f>IF(P1493=0,0,(O1495*P1495+O1497*P1497+O1499*P1499)/P1493)</f>
        <v>0</v>
      </c>
      <c r="P1493" s="11">
        <f>P1495+P1497+P1499</f>
        <v>0</v>
      </c>
      <c r="Q1493" s="10" t="e">
        <f ca="1">IF(T1493=0,0,(Q1495*T1495+Q1497*T1497+Q1499*T1499)/T1493)</f>
        <v>#DIV/0!</v>
      </c>
      <c r="R1493" s="12" t="s">
        <v>1631</v>
      </c>
      <c r="S1493" s="10" t="e">
        <f ca="1">IF(T1493=0,0,(S1495*T1495+S1497*T1497+S1499*T1499)/T1493)</f>
        <v>#DIV/0!</v>
      </c>
      <c r="T1493" s="35" t="e">
        <f t="shared" ca="1" si="880"/>
        <v>#DIV/0!</v>
      </c>
      <c r="U1493" s="30"/>
      <c r="V1493" s="30"/>
      <c r="W1493" s="12" t="s">
        <v>1780</v>
      </c>
      <c r="X1493" s="12"/>
      <c r="Y1493" s="10" t="e">
        <f ca="1">IF(Z1493=0,0,(Y1495*Z1495+Y1497*Z1497+Y1499*Z1499)/Z1493)</f>
        <v>#DIV/0!</v>
      </c>
      <c r="Z1493" s="35" t="e">
        <f t="shared" ref="Z1493" ca="1" si="898">Y1494/Y1493*100</f>
        <v>#DIV/0!</v>
      </c>
      <c r="AA1493" s="30"/>
      <c r="AB1493" s="30"/>
    </row>
    <row r="1494" spans="1:28" ht="15" hidden="1" customHeight="1" collapsed="1" x14ac:dyDescent="0.25">
      <c r="A1494" s="56"/>
      <c r="B1494" s="31"/>
      <c r="C1494" s="31"/>
      <c r="D1494" s="31"/>
      <c r="E1494" s="10">
        <f>IF(G1494=0,0,(E1496*G1496+E1498*G1498+E1500*G1500)/G1494)</f>
        <v>0</v>
      </c>
      <c r="F1494" s="10">
        <f>IF(G1494=0,0,(F1496*G1496+F1498*G1498+F1500*G1500)/G1494)</f>
        <v>0</v>
      </c>
      <c r="G1494" s="11">
        <f>G1496+G1498+G1500</f>
        <v>0</v>
      </c>
      <c r="H1494" s="10">
        <f>IF(K1494=0,0,(H1496*K1496+H1498*K1498+H1500*K1500)/K1494)</f>
        <v>0</v>
      </c>
      <c r="I1494" s="12" t="s">
        <v>1630</v>
      </c>
      <c r="J1494" s="10">
        <f>IF(K1494=0,0,(J1496*K1496+J1498*K1498+J1500*K1500)/K1494)</f>
        <v>0</v>
      </c>
      <c r="K1494" s="35"/>
      <c r="L1494" s="30"/>
      <c r="M1494" s="30"/>
      <c r="N1494" s="10">
        <f>IF(P1494=0,0,(N1496*P1496+N1498*P1498+N1500*P1500)/P1494)</f>
        <v>0</v>
      </c>
      <c r="O1494" s="10">
        <f>IF(P1494=0,0,(O1496*P1496+O1498*P1498+O1500*P1500)/P1494)</f>
        <v>0</v>
      </c>
      <c r="P1494" s="11">
        <f>P1496+P1498+P1500</f>
        <v>0</v>
      </c>
      <c r="Q1494" s="10">
        <f>IF(T1494=0,0,(Q1496*T1496+Q1498*T1498+Q1500*T1500)/T1494)</f>
        <v>0</v>
      </c>
      <c r="R1494" s="12" t="s">
        <v>1632</v>
      </c>
      <c r="S1494" s="10">
        <f>IF(T1494=0,0,(S1496*T1496+S1498*T1498+S1500*T1500)/T1494)</f>
        <v>0</v>
      </c>
      <c r="T1494" s="35"/>
      <c r="U1494" s="30"/>
      <c r="V1494" s="30"/>
      <c r="W1494" s="12" t="s">
        <v>1781</v>
      </c>
      <c r="X1494" s="12"/>
      <c r="Y1494" s="10">
        <f>IF(Z1494=0,0,(Y1496*Z1496+Y1498*Z1498+Y1500*Z1500)/Z1494)</f>
        <v>0</v>
      </c>
      <c r="Z1494" s="35"/>
      <c r="AA1494" s="30"/>
      <c r="AB1494" s="30"/>
    </row>
    <row r="1495" spans="1:28" ht="15" hidden="1" customHeight="1" x14ac:dyDescent="0.25">
      <c r="A1495" s="56"/>
      <c r="B1495" s="32" t="s">
        <v>943</v>
      </c>
      <c r="C1495" s="32" t="s">
        <v>944</v>
      </c>
      <c r="D1495" s="38"/>
      <c r="E1495" s="12"/>
      <c r="F1495" s="12"/>
      <c r="G1495" s="35"/>
      <c r="H1495" s="6">
        <f t="shared" si="872"/>
        <v>0</v>
      </c>
      <c r="I1495" s="12" t="s">
        <v>1629</v>
      </c>
      <c r="J1495" s="6">
        <f t="shared" ref="J1495:J1500" si="899">F1495</f>
        <v>0</v>
      </c>
      <c r="K1495" s="35" t="e">
        <f t="shared" ref="K1495" si="900">J1496/J1495*100</f>
        <v>#DIV/0!</v>
      </c>
      <c r="L1495" s="30"/>
      <c r="M1495" s="36"/>
      <c r="N1495" s="12"/>
      <c r="O1495" s="12"/>
      <c r="P1495" s="35"/>
      <c r="Q1495" s="6">
        <f t="shared" si="874"/>
        <v>0</v>
      </c>
      <c r="R1495" s="12" t="s">
        <v>1631</v>
      </c>
      <c r="S1495" s="6">
        <f t="shared" ref="S1495:S1500" si="901">O1495</f>
        <v>0</v>
      </c>
      <c r="T1495" s="35" t="e">
        <f t="shared" si="880"/>
        <v>#DIV/0!</v>
      </c>
      <c r="U1495" s="30"/>
      <c r="V1495" s="30"/>
      <c r="W1495" s="12" t="s">
        <v>1780</v>
      </c>
      <c r="X1495" s="12"/>
      <c r="Y1495" s="6" t="e">
        <f t="shared" ref="Y1495:Y1500" si="902">T1495</f>
        <v>#DIV/0!</v>
      </c>
      <c r="Z1495" s="35" t="e">
        <f t="shared" ref="Z1495" si="903">Y1496/Y1495*100</f>
        <v>#DIV/0!</v>
      </c>
      <c r="AA1495" s="30"/>
      <c r="AB1495" s="30"/>
    </row>
    <row r="1496" spans="1:28" ht="15" hidden="1" customHeight="1" x14ac:dyDescent="0.25">
      <c r="A1496" s="56"/>
      <c r="B1496" s="32"/>
      <c r="C1496" s="32"/>
      <c r="D1496" s="39"/>
      <c r="E1496" s="12"/>
      <c r="F1496" s="12"/>
      <c r="G1496" s="35"/>
      <c r="H1496" s="6">
        <f t="shared" si="872"/>
        <v>0</v>
      </c>
      <c r="I1496" s="12" t="s">
        <v>1630</v>
      </c>
      <c r="J1496" s="6">
        <f t="shared" si="899"/>
        <v>0</v>
      </c>
      <c r="K1496" s="35"/>
      <c r="L1496" s="30"/>
      <c r="M1496" s="30"/>
      <c r="N1496" s="12"/>
      <c r="O1496" s="12"/>
      <c r="P1496" s="35"/>
      <c r="Q1496" s="6">
        <f t="shared" si="874"/>
        <v>0</v>
      </c>
      <c r="R1496" s="12" t="s">
        <v>1632</v>
      </c>
      <c r="S1496" s="6">
        <f t="shared" si="901"/>
        <v>0</v>
      </c>
      <c r="T1496" s="35"/>
      <c r="U1496" s="30"/>
      <c r="V1496" s="30"/>
      <c r="W1496" s="12" t="s">
        <v>1781</v>
      </c>
      <c r="X1496" s="12"/>
      <c r="Y1496" s="6">
        <f t="shared" si="902"/>
        <v>0</v>
      </c>
      <c r="Z1496" s="35"/>
      <c r="AA1496" s="30"/>
      <c r="AB1496" s="30"/>
    </row>
    <row r="1497" spans="1:28" ht="15" hidden="1" customHeight="1" x14ac:dyDescent="0.25">
      <c r="A1497" s="56"/>
      <c r="B1497" s="32"/>
      <c r="C1497" s="32" t="s">
        <v>945</v>
      </c>
      <c r="D1497" s="38"/>
      <c r="E1497" s="12"/>
      <c r="F1497" s="12"/>
      <c r="G1497" s="35"/>
      <c r="H1497" s="6">
        <f t="shared" si="872"/>
        <v>0</v>
      </c>
      <c r="I1497" s="12" t="s">
        <v>1629</v>
      </c>
      <c r="J1497" s="6">
        <f t="shared" si="899"/>
        <v>0</v>
      </c>
      <c r="K1497" s="35" t="e">
        <f t="shared" ref="K1497" si="904">J1498/J1497*100</f>
        <v>#DIV/0!</v>
      </c>
      <c r="L1497" s="30"/>
      <c r="M1497" s="36"/>
      <c r="N1497" s="12"/>
      <c r="O1497" s="12"/>
      <c r="P1497" s="35"/>
      <c r="Q1497" s="6">
        <f t="shared" si="874"/>
        <v>0</v>
      </c>
      <c r="R1497" s="12" t="s">
        <v>1631</v>
      </c>
      <c r="S1497" s="6">
        <f t="shared" si="901"/>
        <v>0</v>
      </c>
      <c r="T1497" s="35" t="e">
        <f t="shared" si="880"/>
        <v>#DIV/0!</v>
      </c>
      <c r="U1497" s="30"/>
      <c r="V1497" s="30"/>
      <c r="W1497" s="12" t="s">
        <v>1780</v>
      </c>
      <c r="X1497" s="12"/>
      <c r="Y1497" s="6" t="e">
        <f t="shared" si="902"/>
        <v>#DIV/0!</v>
      </c>
      <c r="Z1497" s="35" t="e">
        <f t="shared" ref="Z1497" si="905">Y1498/Y1497*100</f>
        <v>#DIV/0!</v>
      </c>
      <c r="AA1497" s="30"/>
      <c r="AB1497" s="30"/>
    </row>
    <row r="1498" spans="1:28" ht="15" hidden="1" customHeight="1" x14ac:dyDescent="0.25">
      <c r="A1498" s="56"/>
      <c r="B1498" s="32"/>
      <c r="C1498" s="32"/>
      <c r="D1498" s="39"/>
      <c r="E1498" s="12"/>
      <c r="F1498" s="12"/>
      <c r="G1498" s="35"/>
      <c r="H1498" s="6">
        <f t="shared" si="872"/>
        <v>0</v>
      </c>
      <c r="I1498" s="12" t="s">
        <v>1630</v>
      </c>
      <c r="J1498" s="6">
        <f t="shared" si="899"/>
        <v>0</v>
      </c>
      <c r="K1498" s="35"/>
      <c r="L1498" s="30"/>
      <c r="M1498" s="30"/>
      <c r="N1498" s="12"/>
      <c r="O1498" s="12"/>
      <c r="P1498" s="35"/>
      <c r="Q1498" s="6">
        <f t="shared" si="874"/>
        <v>0</v>
      </c>
      <c r="R1498" s="12" t="s">
        <v>1632</v>
      </c>
      <c r="S1498" s="6">
        <f t="shared" si="901"/>
        <v>0</v>
      </c>
      <c r="T1498" s="35"/>
      <c r="U1498" s="30"/>
      <c r="V1498" s="30"/>
      <c r="W1498" s="12" t="s">
        <v>1781</v>
      </c>
      <c r="X1498" s="12"/>
      <c r="Y1498" s="6">
        <f t="shared" si="902"/>
        <v>0</v>
      </c>
      <c r="Z1498" s="35"/>
      <c r="AA1498" s="30"/>
      <c r="AB1498" s="30"/>
    </row>
    <row r="1499" spans="1:28" ht="15" hidden="1" customHeight="1" x14ac:dyDescent="0.25">
      <c r="A1499" s="56"/>
      <c r="B1499" s="32"/>
      <c r="C1499" s="32" t="s">
        <v>946</v>
      </c>
      <c r="D1499" s="38"/>
      <c r="E1499" s="12"/>
      <c r="F1499" s="12"/>
      <c r="G1499" s="12"/>
      <c r="H1499" s="6">
        <f t="shared" si="872"/>
        <v>0</v>
      </c>
      <c r="I1499" s="12" t="s">
        <v>1629</v>
      </c>
      <c r="J1499" s="6">
        <f t="shared" si="899"/>
        <v>0</v>
      </c>
      <c r="K1499" s="35" t="e">
        <f t="shared" ref="K1499" si="906">J1500/J1499*100</f>
        <v>#DIV/0!</v>
      </c>
      <c r="L1499" s="30"/>
      <c r="M1499" s="36"/>
      <c r="N1499" s="12"/>
      <c r="O1499" s="12"/>
      <c r="P1499" s="12"/>
      <c r="Q1499" s="6">
        <f t="shared" si="874"/>
        <v>0</v>
      </c>
      <c r="R1499" s="12" t="s">
        <v>1631</v>
      </c>
      <c r="S1499" s="6">
        <f t="shared" si="901"/>
        <v>0</v>
      </c>
      <c r="T1499" s="35" t="e">
        <f t="shared" si="880"/>
        <v>#DIV/0!</v>
      </c>
      <c r="U1499" s="30"/>
      <c r="V1499" s="30"/>
      <c r="W1499" s="12" t="s">
        <v>1780</v>
      </c>
      <c r="X1499" s="12"/>
      <c r="Y1499" s="6" t="e">
        <f t="shared" si="902"/>
        <v>#DIV/0!</v>
      </c>
      <c r="Z1499" s="35" t="e">
        <f t="shared" ref="Z1499" si="907">Y1500/Y1499*100</f>
        <v>#DIV/0!</v>
      </c>
      <c r="AA1499" s="30"/>
      <c r="AB1499" s="30"/>
    </row>
    <row r="1500" spans="1:28" ht="15" hidden="1" customHeight="1" x14ac:dyDescent="0.25">
      <c r="A1500" s="56"/>
      <c r="B1500" s="32"/>
      <c r="C1500" s="32"/>
      <c r="D1500" s="39"/>
      <c r="E1500" s="12"/>
      <c r="F1500" s="12"/>
      <c r="G1500" s="12"/>
      <c r="H1500" s="6">
        <f t="shared" si="872"/>
        <v>0</v>
      </c>
      <c r="I1500" s="12" t="s">
        <v>1630</v>
      </c>
      <c r="J1500" s="6">
        <f t="shared" si="899"/>
        <v>0</v>
      </c>
      <c r="K1500" s="35"/>
      <c r="L1500" s="30"/>
      <c r="M1500" s="30"/>
      <c r="N1500" s="12"/>
      <c r="O1500" s="12"/>
      <c r="P1500" s="12"/>
      <c r="Q1500" s="6">
        <f t="shared" si="874"/>
        <v>0</v>
      </c>
      <c r="R1500" s="12" t="s">
        <v>1632</v>
      </c>
      <c r="S1500" s="6">
        <f t="shared" si="901"/>
        <v>0</v>
      </c>
      <c r="T1500" s="35"/>
      <c r="U1500" s="30"/>
      <c r="V1500" s="30"/>
      <c r="W1500" s="12" t="s">
        <v>1781</v>
      </c>
      <c r="X1500" s="12"/>
      <c r="Y1500" s="6">
        <f t="shared" si="902"/>
        <v>0</v>
      </c>
      <c r="Z1500" s="35"/>
      <c r="AA1500" s="30"/>
      <c r="AB1500" s="30"/>
    </row>
    <row r="1501" spans="1:28" ht="15" hidden="1" customHeight="1" x14ac:dyDescent="0.25">
      <c r="A1501" s="56"/>
      <c r="B1501" s="31" t="s">
        <v>947</v>
      </c>
      <c r="C1501" s="31"/>
      <c r="D1501" s="31"/>
      <c r="E1501" s="10">
        <f>IF(G1501=0,0,(E1503*G1503+E1505*G1505+E1507*G1507)/G1501)</f>
        <v>0</v>
      </c>
      <c r="F1501" s="10">
        <f>IF(G1501=0,0,(F1503*G1503+F1505*G1505+F1507*G1507)/G1501)</f>
        <v>0</v>
      </c>
      <c r="G1501" s="11">
        <f>G1503+G1505+G1507</f>
        <v>0</v>
      </c>
      <c r="H1501" s="10" t="e">
        <f ca="1">IF(K1501=0,0,(H1503*K1503+H1505*K1505+H1507*K1507)/K1501)</f>
        <v>#DIV/0!</v>
      </c>
      <c r="I1501" s="12" t="s">
        <v>1629</v>
      </c>
      <c r="J1501" s="10" t="e">
        <f ca="1">IF(K1501=0,0,(J1503*K1503+J1505*K1505+J1507*K1507)/K1501)</f>
        <v>#DIV/0!</v>
      </c>
      <c r="K1501" s="35" t="e">
        <f t="shared" ref="K1501" ca="1" si="908">J1502/J1501*100</f>
        <v>#DIV/0!</v>
      </c>
      <c r="L1501" s="30"/>
      <c r="M1501" s="36"/>
      <c r="N1501" s="10">
        <f>IF(P1501=0,0,(N1503*P1503+N1505*P1505+N1507*P1507)/P1501)</f>
        <v>0</v>
      </c>
      <c r="O1501" s="10">
        <f>IF(P1501=0,0,(O1503*P1503+O1505*P1505+O1507*P1507)/P1501)</f>
        <v>0</v>
      </c>
      <c r="P1501" s="11">
        <f>P1503+P1505+P1507</f>
        <v>0</v>
      </c>
      <c r="Q1501" s="10" t="e">
        <f ca="1">IF(T1501=0,0,(Q1503*T1503+Q1505*T1505+Q1507*T1507)/T1501)</f>
        <v>#DIV/0!</v>
      </c>
      <c r="R1501" s="12" t="s">
        <v>1631</v>
      </c>
      <c r="S1501" s="10" t="e">
        <f ca="1">IF(T1501=0,0,(S1503*T1503+S1505*T1505+S1507*T1507)/T1501)</f>
        <v>#DIV/0!</v>
      </c>
      <c r="T1501" s="35" t="e">
        <f t="shared" ca="1" si="880"/>
        <v>#DIV/0!</v>
      </c>
      <c r="U1501" s="30"/>
      <c r="V1501" s="30"/>
      <c r="W1501" s="12" t="s">
        <v>1780</v>
      </c>
      <c r="X1501" s="12"/>
      <c r="Y1501" s="10" t="e">
        <f ca="1">IF(Z1501=0,0,(Y1503*Z1503+Y1505*Z1505+Y1507*Z1507)/Z1501)</f>
        <v>#DIV/0!</v>
      </c>
      <c r="Z1501" s="35" t="e">
        <f t="shared" ref="Z1501" ca="1" si="909">Y1502/Y1501*100</f>
        <v>#DIV/0!</v>
      </c>
      <c r="AA1501" s="30"/>
      <c r="AB1501" s="30"/>
    </row>
    <row r="1502" spans="1:28" ht="15" hidden="1" customHeight="1" collapsed="1" x14ac:dyDescent="0.25">
      <c r="A1502" s="56"/>
      <c r="B1502" s="31"/>
      <c r="C1502" s="31"/>
      <c r="D1502" s="31"/>
      <c r="E1502" s="10">
        <f>IF(G1502=0,0,(E1504*G1504+E1506*G1506+E1508*G1508)/G1502)</f>
        <v>0</v>
      </c>
      <c r="F1502" s="10">
        <f>IF(G1502=0,0,(F1504*G1504+F1506*G1506+F1508*G1508)/G1502)</f>
        <v>0</v>
      </c>
      <c r="G1502" s="11">
        <f>G1504+G1506+G1508</f>
        <v>0</v>
      </c>
      <c r="H1502" s="10">
        <f>IF(K1502=0,0,(H1504*K1504+H1506*K1506+H1508*K1508)/K1502)</f>
        <v>0</v>
      </c>
      <c r="I1502" s="12" t="s">
        <v>1630</v>
      </c>
      <c r="J1502" s="10">
        <f>IF(K1502=0,0,(J1504*K1504+J1506*K1506+J1508*K1508)/K1502)</f>
        <v>0</v>
      </c>
      <c r="K1502" s="35"/>
      <c r="L1502" s="30"/>
      <c r="M1502" s="30"/>
      <c r="N1502" s="10">
        <f>IF(P1502=0,0,(N1504*P1504+N1506*P1506+N1508*P1508)/P1502)</f>
        <v>0</v>
      </c>
      <c r="O1502" s="10">
        <f>IF(P1502=0,0,(O1504*P1504+O1506*P1506+O1508*P1508)/P1502)</f>
        <v>0</v>
      </c>
      <c r="P1502" s="11">
        <f>P1504+P1506+P1508</f>
        <v>0</v>
      </c>
      <c r="Q1502" s="10">
        <f>IF(T1502=0,0,(Q1504*T1504+Q1506*T1506+Q1508*T1508)/T1502)</f>
        <v>0</v>
      </c>
      <c r="R1502" s="12" t="s">
        <v>1632</v>
      </c>
      <c r="S1502" s="10">
        <f>IF(T1502=0,0,(S1504*T1504+S1506*T1506+S1508*T1508)/T1502)</f>
        <v>0</v>
      </c>
      <c r="T1502" s="35"/>
      <c r="U1502" s="30"/>
      <c r="V1502" s="30"/>
      <c r="W1502" s="12" t="s">
        <v>1781</v>
      </c>
      <c r="X1502" s="12"/>
      <c r="Y1502" s="10">
        <f>IF(Z1502=0,0,(Y1504*Z1504+Y1506*Z1506+Y1508*Z1508)/Z1502)</f>
        <v>0</v>
      </c>
      <c r="Z1502" s="35"/>
      <c r="AA1502" s="30"/>
      <c r="AB1502" s="30"/>
    </row>
    <row r="1503" spans="1:28" ht="15" hidden="1" customHeight="1" x14ac:dyDescent="0.25">
      <c r="A1503" s="56"/>
      <c r="B1503" s="32" t="s">
        <v>948</v>
      </c>
      <c r="C1503" s="32" t="s">
        <v>949</v>
      </c>
      <c r="D1503" s="38"/>
      <c r="E1503" s="12"/>
      <c r="F1503" s="12"/>
      <c r="G1503" s="35"/>
      <c r="H1503" s="6">
        <f t="shared" ref="H1503:H1532" si="910">E1503</f>
        <v>0</v>
      </c>
      <c r="I1503" s="12" t="s">
        <v>1629</v>
      </c>
      <c r="J1503" s="6">
        <f t="shared" ref="J1503:J1508" si="911">F1503</f>
        <v>0</v>
      </c>
      <c r="K1503" s="35" t="e">
        <f t="shared" ref="K1503" si="912">J1504/J1503*100</f>
        <v>#DIV/0!</v>
      </c>
      <c r="L1503" s="30"/>
      <c r="M1503" s="36"/>
      <c r="N1503" s="12"/>
      <c r="O1503" s="12"/>
      <c r="P1503" s="35"/>
      <c r="Q1503" s="6">
        <f t="shared" ref="Q1503:Q1532" si="913">N1503</f>
        <v>0</v>
      </c>
      <c r="R1503" s="12" t="s">
        <v>1631</v>
      </c>
      <c r="S1503" s="6">
        <f t="shared" ref="S1503:S1508" si="914">O1503</f>
        <v>0</v>
      </c>
      <c r="T1503" s="35" t="e">
        <f t="shared" si="880"/>
        <v>#DIV/0!</v>
      </c>
      <c r="U1503" s="30"/>
      <c r="V1503" s="30"/>
      <c r="W1503" s="12" t="s">
        <v>1780</v>
      </c>
      <c r="X1503" s="12"/>
      <c r="Y1503" s="6" t="e">
        <f t="shared" ref="Y1503:Y1508" si="915">T1503</f>
        <v>#DIV/0!</v>
      </c>
      <c r="Z1503" s="35" t="e">
        <f t="shared" ref="Z1503" si="916">Y1504/Y1503*100</f>
        <v>#DIV/0!</v>
      </c>
      <c r="AA1503" s="30"/>
      <c r="AB1503" s="30"/>
    </row>
    <row r="1504" spans="1:28" ht="15" hidden="1" customHeight="1" x14ac:dyDescent="0.25">
      <c r="A1504" s="56"/>
      <c r="B1504" s="32"/>
      <c r="C1504" s="32"/>
      <c r="D1504" s="39"/>
      <c r="E1504" s="12"/>
      <c r="F1504" s="12"/>
      <c r="G1504" s="35"/>
      <c r="H1504" s="6">
        <f t="shared" si="910"/>
        <v>0</v>
      </c>
      <c r="I1504" s="12" t="s">
        <v>1630</v>
      </c>
      <c r="J1504" s="6">
        <f t="shared" si="911"/>
        <v>0</v>
      </c>
      <c r="K1504" s="35"/>
      <c r="L1504" s="30"/>
      <c r="M1504" s="30"/>
      <c r="N1504" s="12"/>
      <c r="O1504" s="12"/>
      <c r="P1504" s="35"/>
      <c r="Q1504" s="6">
        <f t="shared" si="913"/>
        <v>0</v>
      </c>
      <c r="R1504" s="12" t="s">
        <v>1632</v>
      </c>
      <c r="S1504" s="6">
        <f t="shared" si="914"/>
        <v>0</v>
      </c>
      <c r="T1504" s="35"/>
      <c r="U1504" s="30"/>
      <c r="V1504" s="30"/>
      <c r="W1504" s="12" t="s">
        <v>1781</v>
      </c>
      <c r="X1504" s="12"/>
      <c r="Y1504" s="6">
        <f t="shared" si="915"/>
        <v>0</v>
      </c>
      <c r="Z1504" s="35"/>
      <c r="AA1504" s="30"/>
      <c r="AB1504" s="30"/>
    </row>
    <row r="1505" spans="1:28" ht="15" hidden="1" customHeight="1" x14ac:dyDescent="0.25">
      <c r="A1505" s="56"/>
      <c r="B1505" s="32"/>
      <c r="C1505" s="32" t="s">
        <v>950</v>
      </c>
      <c r="D1505" s="38"/>
      <c r="E1505" s="12"/>
      <c r="F1505" s="12"/>
      <c r="G1505" s="35"/>
      <c r="H1505" s="6">
        <f t="shared" si="910"/>
        <v>0</v>
      </c>
      <c r="I1505" s="12" t="s">
        <v>1629</v>
      </c>
      <c r="J1505" s="6">
        <f t="shared" si="911"/>
        <v>0</v>
      </c>
      <c r="K1505" s="35" t="e">
        <f t="shared" ref="K1505" si="917">J1506/J1505*100</f>
        <v>#DIV/0!</v>
      </c>
      <c r="L1505" s="30"/>
      <c r="M1505" s="36"/>
      <c r="N1505" s="12"/>
      <c r="O1505" s="12"/>
      <c r="P1505" s="35"/>
      <c r="Q1505" s="6">
        <f t="shared" si="913"/>
        <v>0</v>
      </c>
      <c r="R1505" s="12" t="s">
        <v>1631</v>
      </c>
      <c r="S1505" s="6">
        <f t="shared" si="914"/>
        <v>0</v>
      </c>
      <c r="T1505" s="35" t="e">
        <f t="shared" si="880"/>
        <v>#DIV/0!</v>
      </c>
      <c r="U1505" s="30"/>
      <c r="V1505" s="30"/>
      <c r="W1505" s="12" t="s">
        <v>1780</v>
      </c>
      <c r="X1505" s="12"/>
      <c r="Y1505" s="6" t="e">
        <f t="shared" si="915"/>
        <v>#DIV/0!</v>
      </c>
      <c r="Z1505" s="35" t="e">
        <f t="shared" ref="Z1505" si="918">Y1506/Y1505*100</f>
        <v>#DIV/0!</v>
      </c>
      <c r="AA1505" s="30"/>
      <c r="AB1505" s="30"/>
    </row>
    <row r="1506" spans="1:28" ht="15" hidden="1" customHeight="1" x14ac:dyDescent="0.25">
      <c r="A1506" s="56"/>
      <c r="B1506" s="32"/>
      <c r="C1506" s="32"/>
      <c r="D1506" s="39"/>
      <c r="E1506" s="12"/>
      <c r="F1506" s="12"/>
      <c r="G1506" s="35"/>
      <c r="H1506" s="6">
        <f t="shared" si="910"/>
        <v>0</v>
      </c>
      <c r="I1506" s="12" t="s">
        <v>1630</v>
      </c>
      <c r="J1506" s="6">
        <f t="shared" si="911"/>
        <v>0</v>
      </c>
      <c r="K1506" s="35"/>
      <c r="L1506" s="30"/>
      <c r="M1506" s="30"/>
      <c r="N1506" s="12"/>
      <c r="O1506" s="12"/>
      <c r="P1506" s="35"/>
      <c r="Q1506" s="6">
        <f t="shared" si="913"/>
        <v>0</v>
      </c>
      <c r="R1506" s="12" t="s">
        <v>1632</v>
      </c>
      <c r="S1506" s="6">
        <f t="shared" si="914"/>
        <v>0</v>
      </c>
      <c r="T1506" s="35"/>
      <c r="U1506" s="30"/>
      <c r="V1506" s="30"/>
      <c r="W1506" s="12" t="s">
        <v>1781</v>
      </c>
      <c r="X1506" s="12"/>
      <c r="Y1506" s="6">
        <f t="shared" si="915"/>
        <v>0</v>
      </c>
      <c r="Z1506" s="35"/>
      <c r="AA1506" s="30"/>
      <c r="AB1506" s="30"/>
    </row>
    <row r="1507" spans="1:28" ht="15" hidden="1" customHeight="1" x14ac:dyDescent="0.25">
      <c r="A1507" s="56"/>
      <c r="B1507" s="32"/>
      <c r="C1507" s="32" t="s">
        <v>951</v>
      </c>
      <c r="D1507" s="38"/>
      <c r="E1507" s="12"/>
      <c r="F1507" s="12"/>
      <c r="G1507" s="12"/>
      <c r="H1507" s="6">
        <f t="shared" si="910"/>
        <v>0</v>
      </c>
      <c r="I1507" s="12" t="s">
        <v>1629</v>
      </c>
      <c r="J1507" s="6">
        <f t="shared" si="911"/>
        <v>0</v>
      </c>
      <c r="K1507" s="35" t="e">
        <f t="shared" ref="K1507" si="919">J1508/J1507*100</f>
        <v>#DIV/0!</v>
      </c>
      <c r="L1507" s="30"/>
      <c r="M1507" s="36"/>
      <c r="N1507" s="12"/>
      <c r="O1507" s="12"/>
      <c r="P1507" s="12"/>
      <c r="Q1507" s="6">
        <f t="shared" si="913"/>
        <v>0</v>
      </c>
      <c r="R1507" s="12" t="s">
        <v>1631</v>
      </c>
      <c r="S1507" s="6">
        <f t="shared" si="914"/>
        <v>0</v>
      </c>
      <c r="T1507" s="35" t="e">
        <f t="shared" si="880"/>
        <v>#DIV/0!</v>
      </c>
      <c r="U1507" s="30"/>
      <c r="V1507" s="30"/>
      <c r="W1507" s="12" t="s">
        <v>1780</v>
      </c>
      <c r="X1507" s="12"/>
      <c r="Y1507" s="6" t="e">
        <f t="shared" si="915"/>
        <v>#DIV/0!</v>
      </c>
      <c r="Z1507" s="35" t="e">
        <f t="shared" ref="Z1507" si="920">Y1508/Y1507*100</f>
        <v>#DIV/0!</v>
      </c>
      <c r="AA1507" s="30"/>
      <c r="AB1507" s="30"/>
    </row>
    <row r="1508" spans="1:28" ht="15" hidden="1" customHeight="1" x14ac:dyDescent="0.25">
      <c r="A1508" s="56"/>
      <c r="B1508" s="32"/>
      <c r="C1508" s="32"/>
      <c r="D1508" s="39"/>
      <c r="E1508" s="12"/>
      <c r="F1508" s="12"/>
      <c r="G1508" s="12"/>
      <c r="H1508" s="6">
        <f t="shared" si="910"/>
        <v>0</v>
      </c>
      <c r="I1508" s="12" t="s">
        <v>1630</v>
      </c>
      <c r="J1508" s="6">
        <f t="shared" si="911"/>
        <v>0</v>
      </c>
      <c r="K1508" s="35"/>
      <c r="L1508" s="30"/>
      <c r="M1508" s="30"/>
      <c r="N1508" s="12"/>
      <c r="O1508" s="12"/>
      <c r="P1508" s="12"/>
      <c r="Q1508" s="6">
        <f t="shared" si="913"/>
        <v>0</v>
      </c>
      <c r="R1508" s="12" t="s">
        <v>1632</v>
      </c>
      <c r="S1508" s="6">
        <f t="shared" si="914"/>
        <v>0</v>
      </c>
      <c r="T1508" s="35"/>
      <c r="U1508" s="30"/>
      <c r="V1508" s="30"/>
      <c r="W1508" s="12" t="s">
        <v>1781</v>
      </c>
      <c r="X1508" s="12"/>
      <c r="Y1508" s="6">
        <f t="shared" si="915"/>
        <v>0</v>
      </c>
      <c r="Z1508" s="35"/>
      <c r="AA1508" s="30"/>
      <c r="AB1508" s="30"/>
    </row>
    <row r="1509" spans="1:28" ht="15" customHeight="1" x14ac:dyDescent="0.25">
      <c r="A1509" s="56"/>
      <c r="B1509" s="54" t="s">
        <v>952</v>
      </c>
      <c r="C1509" s="54"/>
      <c r="D1509" s="54"/>
      <c r="E1509" s="54">
        <f>IF(G1509=0,0,(E1511*G1511+E1513*G1513+E1515*G1515)/G1509)</f>
        <v>147.12</v>
      </c>
      <c r="F1509" s="54">
        <f>IF(G1509=0,0,(F1511*G1511+F1513*G1513+F1515*G1515)/G1509)</f>
        <v>173.60159999999999</v>
      </c>
      <c r="G1509" s="54">
        <f>G1511+G1513+G1515</f>
        <v>37681.81</v>
      </c>
      <c r="H1509" s="54" t="e">
        <f>IF(K1509=0,0,(H1511*K1511+H1513*K1513+H1515*K1515)/K1509)</f>
        <v>#DIV/0!</v>
      </c>
      <c r="I1509" s="54"/>
      <c r="J1509" s="54" t="e">
        <f>IF(K1509=0,0,(J1511*K1511+J1513*K1513+J1515*K1515)/K1509)</f>
        <v>#DIV/0!</v>
      </c>
      <c r="K1509" s="54" t="e">
        <f>K1511+K1513+K1515</f>
        <v>#DIV/0!</v>
      </c>
      <c r="L1509" s="54"/>
      <c r="M1509" s="54"/>
      <c r="N1509" s="54">
        <f>IF(P1509=0,0,(N1511*P1511+N1513*P1513+N1515*P1515)/P1509)</f>
        <v>152.53</v>
      </c>
      <c r="O1509" s="54">
        <f>IF(P1509=0,0,(O1511*P1511+O1513*P1513+O1515*P1515)/P1509)</f>
        <v>179.97999999999996</v>
      </c>
      <c r="P1509" s="54">
        <f>P1511+P1513+P1515</f>
        <v>2998</v>
      </c>
      <c r="Q1509" s="54" t="e">
        <f>IF(T1509=0,0,(Q1511*T1511+Q1513*T1513+Q1515*T1515)/T1509)</f>
        <v>#DIV/0!</v>
      </c>
      <c r="R1509" s="54"/>
      <c r="S1509" s="54" t="e">
        <f>IF(T1509=0,0,(S1511*T1511+S1513*T1513+S1515*T1515)/T1509)</f>
        <v>#DIV/0!</v>
      </c>
      <c r="T1509" s="54" t="e">
        <f>T1511+T1513+T1515</f>
        <v>#DIV/0!</v>
      </c>
      <c r="U1509" s="54"/>
      <c r="V1509" s="54"/>
      <c r="W1509" s="54"/>
      <c r="X1509" s="54"/>
      <c r="Y1509" s="54"/>
      <c r="Z1509" s="54"/>
      <c r="AA1509" s="54"/>
      <c r="AB1509" s="54"/>
    </row>
    <row r="1510" spans="1:28" ht="15" customHeight="1" collapsed="1" x14ac:dyDescent="0.25">
      <c r="A1510" s="56"/>
      <c r="B1510" s="54"/>
      <c r="C1510" s="54"/>
      <c r="D1510" s="54"/>
      <c r="E1510" s="54">
        <f>IF(G1510=0,0,(E1512*G1512+E1514*G1514+E1516*G1516)/G1510)</f>
        <v>152.53</v>
      </c>
      <c r="F1510" s="54">
        <f>IF(G1510=0,0,(F1512*G1512+F1514*G1514+F1516*G1516)/G1510)</f>
        <v>179.9854</v>
      </c>
      <c r="G1510" s="54">
        <f>G1512+G1514+G1516</f>
        <v>37681.81</v>
      </c>
      <c r="H1510" s="54">
        <f>IF(K1510=0,0,(H1512*K1512+H1514*K1514+H1516*K1516)/K1510)</f>
        <v>0</v>
      </c>
      <c r="I1510" s="54"/>
      <c r="J1510" s="54">
        <f>IF(K1510=0,0,(J1512*K1512+J1514*K1514+J1516*K1516)/K1510)</f>
        <v>0</v>
      </c>
      <c r="K1510" s="54">
        <f>K1512+K1514+K1516</f>
        <v>0</v>
      </c>
      <c r="L1510" s="54"/>
      <c r="M1510" s="54"/>
      <c r="N1510" s="54">
        <f>IF(P1510=0,0,(N1512*P1512+N1514*P1514+N1516*P1516)/P1510)</f>
        <v>165.35</v>
      </c>
      <c r="O1510" s="54">
        <f>IF(P1510=0,0,(O1512*P1512+O1514*P1514+O1516*P1516)/P1510)</f>
        <v>195.11</v>
      </c>
      <c r="P1510" s="54">
        <f>P1512+P1514+P1516</f>
        <v>2998</v>
      </c>
      <c r="Q1510" s="54">
        <f>IF(T1510=0,0,(Q1512*T1512+Q1514*T1514+Q1516*T1516)/T1510)</f>
        <v>0</v>
      </c>
      <c r="R1510" s="54"/>
      <c r="S1510" s="54">
        <f>IF(T1510=0,0,(S1512*T1512+S1514*T1514+S1516*T1516)/T1510)</f>
        <v>0</v>
      </c>
      <c r="T1510" s="54">
        <f>T1512+T1514+T1516</f>
        <v>0</v>
      </c>
      <c r="U1510" s="54"/>
      <c r="V1510" s="54"/>
      <c r="W1510" s="54"/>
      <c r="X1510" s="54"/>
      <c r="Y1510" s="54"/>
      <c r="Z1510" s="54"/>
      <c r="AA1510" s="54"/>
      <c r="AB1510" s="54"/>
    </row>
    <row r="1511" spans="1:28" ht="15" customHeight="1" x14ac:dyDescent="0.25">
      <c r="A1511" s="56"/>
      <c r="B1511" s="52" t="s">
        <v>953</v>
      </c>
      <c r="C1511" s="52" t="s">
        <v>954</v>
      </c>
      <c r="D1511" s="49" t="s">
        <v>955</v>
      </c>
      <c r="E1511" s="12">
        <v>147.12</v>
      </c>
      <c r="F1511" s="14">
        <v>173.60159999999999</v>
      </c>
      <c r="G1511" s="35">
        <v>37681.81</v>
      </c>
      <c r="H1511" s="6">
        <f t="shared" si="910"/>
        <v>147.12</v>
      </c>
      <c r="I1511" s="12" t="s">
        <v>1629</v>
      </c>
      <c r="J1511" s="6">
        <f t="shared" ref="J1511:J1516" si="921">F1511</f>
        <v>173.60159999999999</v>
      </c>
      <c r="K1511" s="47">
        <f t="shared" ref="K1511" si="922">J1512/J1511*100</f>
        <v>103.67727025557369</v>
      </c>
      <c r="L1511" s="48" t="s">
        <v>1768</v>
      </c>
      <c r="M1511" s="51">
        <v>41614</v>
      </c>
      <c r="N1511" s="12">
        <v>152.53</v>
      </c>
      <c r="O1511" s="12">
        <v>179.98</v>
      </c>
      <c r="P1511" s="35">
        <v>2998</v>
      </c>
      <c r="Q1511" s="6">
        <f t="shared" si="913"/>
        <v>152.53</v>
      </c>
      <c r="R1511" s="12" t="s">
        <v>1631</v>
      </c>
      <c r="S1511" s="6">
        <f t="shared" ref="S1511:S1516" si="923">O1511</f>
        <v>179.98</v>
      </c>
      <c r="T1511" s="47">
        <f t="shared" si="880"/>
        <v>108.40648960995667</v>
      </c>
      <c r="U1511" s="48" t="s">
        <v>1769</v>
      </c>
      <c r="V1511" s="51">
        <v>41984</v>
      </c>
      <c r="W1511" s="12" t="s">
        <v>1780</v>
      </c>
      <c r="X1511" s="14">
        <v>12</v>
      </c>
      <c r="Y1511" s="14">
        <v>2833.82</v>
      </c>
      <c r="Z1511" s="47"/>
      <c r="AA1511" s="48" t="s">
        <v>1853</v>
      </c>
      <c r="AB1511" s="51">
        <v>42335</v>
      </c>
    </row>
    <row r="1512" spans="1:28" ht="15" customHeight="1" x14ac:dyDescent="0.25">
      <c r="A1512" s="56"/>
      <c r="B1512" s="52"/>
      <c r="C1512" s="52"/>
      <c r="D1512" s="50"/>
      <c r="E1512" s="12">
        <v>152.53</v>
      </c>
      <c r="F1512" s="14">
        <v>179.9854</v>
      </c>
      <c r="G1512" s="35">
        <v>37681.81</v>
      </c>
      <c r="H1512" s="6">
        <f t="shared" si="910"/>
        <v>152.53</v>
      </c>
      <c r="I1512" s="12" t="s">
        <v>1630</v>
      </c>
      <c r="J1512" s="6">
        <f t="shared" si="921"/>
        <v>179.9854</v>
      </c>
      <c r="K1512" s="47"/>
      <c r="L1512" s="48"/>
      <c r="M1512" s="48"/>
      <c r="N1512" s="12">
        <v>165.35</v>
      </c>
      <c r="O1512" s="12">
        <v>195.11</v>
      </c>
      <c r="P1512" s="35">
        <v>2998</v>
      </c>
      <c r="Q1512" s="6">
        <f t="shared" si="913"/>
        <v>165.35</v>
      </c>
      <c r="R1512" s="12" t="s">
        <v>1632</v>
      </c>
      <c r="S1512" s="6">
        <f t="shared" si="923"/>
        <v>195.11</v>
      </c>
      <c r="T1512" s="47"/>
      <c r="U1512" s="48"/>
      <c r="V1512" s="48"/>
      <c r="W1512" s="12" t="s">
        <v>1781</v>
      </c>
      <c r="X1512" s="14">
        <v>12.2</v>
      </c>
      <c r="Y1512" s="14">
        <v>2965.93</v>
      </c>
      <c r="Z1512" s="47"/>
      <c r="AA1512" s="48"/>
      <c r="AB1512" s="48"/>
    </row>
    <row r="1513" spans="1:28" ht="15" hidden="1" customHeight="1" x14ac:dyDescent="0.25">
      <c r="A1513" s="56"/>
      <c r="B1513" s="52"/>
      <c r="C1513" s="52" t="s">
        <v>956</v>
      </c>
      <c r="D1513" s="49"/>
      <c r="E1513" s="12"/>
      <c r="F1513" s="12"/>
      <c r="G1513" s="35"/>
      <c r="H1513" s="6">
        <f t="shared" si="910"/>
        <v>0</v>
      </c>
      <c r="I1513" s="12" t="s">
        <v>1629</v>
      </c>
      <c r="J1513" s="6">
        <f t="shared" si="921"/>
        <v>0</v>
      </c>
      <c r="K1513" s="47" t="e">
        <f t="shared" ref="K1513" si="924">J1514/J1513*100</f>
        <v>#DIV/0!</v>
      </c>
      <c r="L1513" s="48"/>
      <c r="M1513" s="51"/>
      <c r="N1513" s="12"/>
      <c r="O1513" s="12"/>
      <c r="P1513" s="35"/>
      <c r="Q1513" s="6">
        <f t="shared" si="913"/>
        <v>0</v>
      </c>
      <c r="R1513" s="12" t="s">
        <v>1631</v>
      </c>
      <c r="S1513" s="6">
        <f t="shared" si="923"/>
        <v>0</v>
      </c>
      <c r="T1513" s="47" t="e">
        <f t="shared" si="880"/>
        <v>#DIV/0!</v>
      </c>
      <c r="U1513" s="48"/>
      <c r="V1513" s="48"/>
      <c r="W1513" s="12" t="s">
        <v>1780</v>
      </c>
      <c r="X1513" s="12"/>
      <c r="Y1513" s="6" t="e">
        <f t="shared" ref="Y1513:Y1516" si="925">T1513</f>
        <v>#DIV/0!</v>
      </c>
      <c r="Z1513" s="47" t="e">
        <f t="shared" ref="Z1513" si="926">Y1514/Y1513*100</f>
        <v>#DIV/0!</v>
      </c>
      <c r="AA1513" s="48"/>
      <c r="AB1513" s="48"/>
    </row>
    <row r="1514" spans="1:28" ht="15" hidden="1" customHeight="1" x14ac:dyDescent="0.25">
      <c r="A1514" s="56"/>
      <c r="B1514" s="52"/>
      <c r="C1514" s="52"/>
      <c r="D1514" s="50"/>
      <c r="E1514" s="12"/>
      <c r="F1514" s="12"/>
      <c r="G1514" s="35"/>
      <c r="H1514" s="6">
        <f t="shared" si="910"/>
        <v>0</v>
      </c>
      <c r="I1514" s="12" t="s">
        <v>1630</v>
      </c>
      <c r="J1514" s="6">
        <f t="shared" si="921"/>
        <v>0</v>
      </c>
      <c r="K1514" s="47"/>
      <c r="L1514" s="48"/>
      <c r="M1514" s="48"/>
      <c r="N1514" s="12"/>
      <c r="O1514" s="12"/>
      <c r="P1514" s="35"/>
      <c r="Q1514" s="6">
        <f t="shared" si="913"/>
        <v>0</v>
      </c>
      <c r="R1514" s="12" t="s">
        <v>1632</v>
      </c>
      <c r="S1514" s="6">
        <f t="shared" si="923"/>
        <v>0</v>
      </c>
      <c r="T1514" s="47"/>
      <c r="U1514" s="48"/>
      <c r="V1514" s="48"/>
      <c r="W1514" s="12" t="s">
        <v>1781</v>
      </c>
      <c r="X1514" s="12"/>
      <c r="Y1514" s="6">
        <f t="shared" si="925"/>
        <v>0</v>
      </c>
      <c r="Z1514" s="47"/>
      <c r="AA1514" s="48"/>
      <c r="AB1514" s="48"/>
    </row>
    <row r="1515" spans="1:28" ht="15" hidden="1" customHeight="1" x14ac:dyDescent="0.25">
      <c r="A1515" s="56"/>
      <c r="B1515" s="52"/>
      <c r="C1515" s="52" t="s">
        <v>957</v>
      </c>
      <c r="D1515" s="49"/>
      <c r="E1515" s="12"/>
      <c r="F1515" s="12"/>
      <c r="G1515" s="12"/>
      <c r="H1515" s="6">
        <f t="shared" si="910"/>
        <v>0</v>
      </c>
      <c r="I1515" s="12" t="s">
        <v>1629</v>
      </c>
      <c r="J1515" s="6">
        <f t="shared" si="921"/>
        <v>0</v>
      </c>
      <c r="K1515" s="47" t="e">
        <f t="shared" ref="K1515" si="927">J1516/J1515*100</f>
        <v>#DIV/0!</v>
      </c>
      <c r="L1515" s="48"/>
      <c r="M1515" s="51"/>
      <c r="N1515" s="12"/>
      <c r="O1515" s="12"/>
      <c r="P1515" s="12"/>
      <c r="Q1515" s="6">
        <f t="shared" si="913"/>
        <v>0</v>
      </c>
      <c r="R1515" s="12" t="s">
        <v>1631</v>
      </c>
      <c r="S1515" s="6">
        <f t="shared" si="923"/>
        <v>0</v>
      </c>
      <c r="T1515" s="47" t="e">
        <f t="shared" si="880"/>
        <v>#DIV/0!</v>
      </c>
      <c r="U1515" s="48"/>
      <c r="V1515" s="48"/>
      <c r="W1515" s="12" t="s">
        <v>1780</v>
      </c>
      <c r="X1515" s="12"/>
      <c r="Y1515" s="6" t="e">
        <f t="shared" si="925"/>
        <v>#DIV/0!</v>
      </c>
      <c r="Z1515" s="47" t="e">
        <f t="shared" ref="Z1515" si="928">Y1516/Y1515*100</f>
        <v>#DIV/0!</v>
      </c>
      <c r="AA1515" s="48"/>
      <c r="AB1515" s="48"/>
    </row>
    <row r="1516" spans="1:28" ht="15" hidden="1" customHeight="1" x14ac:dyDescent="0.25">
      <c r="A1516" s="56"/>
      <c r="B1516" s="52"/>
      <c r="C1516" s="52"/>
      <c r="D1516" s="50"/>
      <c r="E1516" s="12"/>
      <c r="F1516" s="12"/>
      <c r="G1516" s="12"/>
      <c r="H1516" s="6">
        <f t="shared" si="910"/>
        <v>0</v>
      </c>
      <c r="I1516" s="12" t="s">
        <v>1630</v>
      </c>
      <c r="J1516" s="6">
        <f t="shared" si="921"/>
        <v>0</v>
      </c>
      <c r="K1516" s="47"/>
      <c r="L1516" s="48"/>
      <c r="M1516" s="48"/>
      <c r="N1516" s="12"/>
      <c r="O1516" s="12"/>
      <c r="P1516" s="12"/>
      <c r="Q1516" s="6">
        <f t="shared" si="913"/>
        <v>0</v>
      </c>
      <c r="R1516" s="12" t="s">
        <v>1632</v>
      </c>
      <c r="S1516" s="6">
        <f t="shared" si="923"/>
        <v>0</v>
      </c>
      <c r="T1516" s="47"/>
      <c r="U1516" s="48"/>
      <c r="V1516" s="48"/>
      <c r="W1516" s="12" t="s">
        <v>1781</v>
      </c>
      <c r="X1516" s="12"/>
      <c r="Y1516" s="6">
        <f t="shared" si="925"/>
        <v>0</v>
      </c>
      <c r="Z1516" s="47"/>
      <c r="AA1516" s="48"/>
      <c r="AB1516" s="48"/>
    </row>
    <row r="1517" spans="1:28" ht="15" customHeight="1" x14ac:dyDescent="0.25">
      <c r="A1517" s="56"/>
      <c r="B1517" s="54" t="s">
        <v>958</v>
      </c>
      <c r="C1517" s="54"/>
      <c r="D1517" s="54"/>
      <c r="E1517" s="54">
        <f>IF(G1517=0,0,(E1519*G1519+E1521*G1521+E1523*G1523)/G1517)</f>
        <v>102.51</v>
      </c>
      <c r="F1517" s="54">
        <f>IF(G1517=0,0,(F1519*G1519+F1521*G1521+F1523*G1523)/G1517)</f>
        <v>102.51</v>
      </c>
      <c r="G1517" s="54">
        <f>G1519+G1521+G1523</f>
        <v>5200</v>
      </c>
      <c r="H1517" s="54" t="e">
        <f ca="1">IF(K1517=0,0,(H1519*K1519+H1521*K1521+H1523*K1523)/K1517)</f>
        <v>#DIV/0!</v>
      </c>
      <c r="I1517" s="54" t="s">
        <v>1629</v>
      </c>
      <c r="J1517" s="54" t="e">
        <f ca="1">IF(K1517=0,0,(J1519*K1519+J1521*K1521+J1523*K1523)/K1517)</f>
        <v>#DIV/0!</v>
      </c>
      <c r="K1517" s="54" t="e">
        <f t="shared" ref="K1517" ca="1" si="929">J1518/J1517*100</f>
        <v>#DIV/0!</v>
      </c>
      <c r="L1517" s="54"/>
      <c r="M1517" s="54"/>
      <c r="N1517" s="54">
        <f>IF(P1517=0,0,(N1519*P1519+N1521*P1521+N1523*P1523)/P1517)</f>
        <v>105.3</v>
      </c>
      <c r="O1517" s="54">
        <f>IF(P1517=0,0,(O1519*P1519+O1521*P1521+O1523*P1523)/P1517)</f>
        <v>105.3</v>
      </c>
      <c r="P1517" s="54">
        <f>P1519+P1521+P1523</f>
        <v>5200</v>
      </c>
      <c r="Q1517" s="54" t="e">
        <f ca="1">IF(T1517=0,0,(Q1519*T1519+Q1521*T1521+Q1523*T1523)/T1517)</f>
        <v>#DIV/0!</v>
      </c>
      <c r="R1517" s="54" t="s">
        <v>1631</v>
      </c>
      <c r="S1517" s="54" t="e">
        <f ca="1">IF(T1517=0,0,(S1519*T1519+S1521*T1521+S1523*T1523)/T1517)</f>
        <v>#DIV/0!</v>
      </c>
      <c r="T1517" s="54" t="e">
        <f t="shared" ca="1" si="880"/>
        <v>#DIV/0!</v>
      </c>
      <c r="U1517" s="54"/>
      <c r="V1517" s="54"/>
      <c r="W1517" s="54"/>
      <c r="X1517" s="54"/>
      <c r="Y1517" s="54"/>
      <c r="Z1517" s="54"/>
      <c r="AA1517" s="54"/>
      <c r="AB1517" s="54"/>
    </row>
    <row r="1518" spans="1:28" ht="15" customHeight="1" collapsed="1" x14ac:dyDescent="0.25">
      <c r="A1518" s="56"/>
      <c r="B1518" s="54"/>
      <c r="C1518" s="54"/>
      <c r="D1518" s="54"/>
      <c r="E1518" s="54">
        <f>IF(G1518=0,0,(E1520*G1520+E1522*G1522+E1524*G1524)/G1518)</f>
        <v>105.3</v>
      </c>
      <c r="F1518" s="54">
        <f>IF(G1518=0,0,(F1520*G1520+F1522*G1522+F1524*G1524)/G1518)</f>
        <v>105.3</v>
      </c>
      <c r="G1518" s="54">
        <f>G1520+G1522+G1524</f>
        <v>5200</v>
      </c>
      <c r="H1518" s="54">
        <f>IF(K1518=0,0,(H1520*K1520+H1522*K1522+H1524*K1524)/K1518)</f>
        <v>0</v>
      </c>
      <c r="I1518" s="54" t="s">
        <v>1630</v>
      </c>
      <c r="J1518" s="54">
        <f>IF(K1518=0,0,(J1520*K1520+J1522*K1522+J1524*K1524)/K1518)</f>
        <v>0</v>
      </c>
      <c r="K1518" s="54"/>
      <c r="L1518" s="54"/>
      <c r="M1518" s="54"/>
      <c r="N1518" s="54">
        <f>IF(P1518=0,0,(N1520*P1520+N1522*P1522+N1524*P1524)/P1518)</f>
        <v>113.54</v>
      </c>
      <c r="O1518" s="54">
        <f>IF(P1518=0,0,(O1520*P1520+O1522*P1522+O1524*P1524)/P1518)</f>
        <v>113.54</v>
      </c>
      <c r="P1518" s="54">
        <f>P1520+P1522+P1524</f>
        <v>5200</v>
      </c>
      <c r="Q1518" s="54">
        <f>IF(T1518=0,0,(Q1520*T1520+Q1522*T1522+Q1524*T1524)/T1518)</f>
        <v>0</v>
      </c>
      <c r="R1518" s="54" t="s">
        <v>1632</v>
      </c>
      <c r="S1518" s="54">
        <f>IF(T1518=0,0,(S1520*T1520+S1522*T1522+S1524*T1524)/T1518)</f>
        <v>0</v>
      </c>
      <c r="T1518" s="54"/>
      <c r="U1518" s="54"/>
      <c r="V1518" s="54"/>
      <c r="W1518" s="54"/>
      <c r="X1518" s="54"/>
      <c r="Y1518" s="54"/>
      <c r="Z1518" s="54"/>
      <c r="AA1518" s="54"/>
      <c r="AB1518" s="54"/>
    </row>
    <row r="1519" spans="1:28" ht="15" customHeight="1" x14ac:dyDescent="0.25">
      <c r="A1519" s="56"/>
      <c r="B1519" s="52" t="s">
        <v>959</v>
      </c>
      <c r="C1519" s="52" t="s">
        <v>960</v>
      </c>
      <c r="D1519" s="49" t="s">
        <v>961</v>
      </c>
      <c r="E1519" s="12">
        <v>102.51</v>
      </c>
      <c r="F1519" s="12">
        <v>102.51</v>
      </c>
      <c r="G1519" s="35">
        <v>5200</v>
      </c>
      <c r="H1519" s="6">
        <f t="shared" si="910"/>
        <v>102.51</v>
      </c>
      <c r="I1519" s="12" t="s">
        <v>1629</v>
      </c>
      <c r="J1519" s="6">
        <f t="shared" ref="J1519:J1524" si="930">F1519</f>
        <v>102.51</v>
      </c>
      <c r="K1519" s="47">
        <f t="shared" ref="K1519" si="931">J1520/J1519*100</f>
        <v>102.72168568920104</v>
      </c>
      <c r="L1519" s="48" t="s">
        <v>1770</v>
      </c>
      <c r="M1519" s="51">
        <v>41614</v>
      </c>
      <c r="N1519" s="12">
        <v>105.3</v>
      </c>
      <c r="O1519" s="12">
        <v>105.3</v>
      </c>
      <c r="P1519" s="35">
        <v>5200</v>
      </c>
      <c r="Q1519" s="6">
        <f t="shared" si="913"/>
        <v>105.3</v>
      </c>
      <c r="R1519" s="12" t="s">
        <v>1631</v>
      </c>
      <c r="S1519" s="6">
        <f t="shared" ref="S1519:S1524" si="932">O1519</f>
        <v>105.3</v>
      </c>
      <c r="T1519" s="47">
        <f t="shared" si="880"/>
        <v>107.8252611585945</v>
      </c>
      <c r="U1519" s="48" t="s">
        <v>1771</v>
      </c>
      <c r="V1519" s="51">
        <v>41984</v>
      </c>
      <c r="W1519" s="12" t="s">
        <v>1780</v>
      </c>
      <c r="X1519" s="14">
        <v>17.329999999999998</v>
      </c>
      <c r="Y1519" s="14">
        <v>1588.7</v>
      </c>
      <c r="Z1519" s="47"/>
      <c r="AA1519" s="48" t="s">
        <v>1857</v>
      </c>
      <c r="AB1519" s="51">
        <v>42335</v>
      </c>
    </row>
    <row r="1520" spans="1:28" ht="15" customHeight="1" x14ac:dyDescent="0.25">
      <c r="A1520" s="56"/>
      <c r="B1520" s="52"/>
      <c r="C1520" s="52"/>
      <c r="D1520" s="50"/>
      <c r="E1520" s="12">
        <v>105.3</v>
      </c>
      <c r="F1520" s="12">
        <v>105.3</v>
      </c>
      <c r="G1520" s="35">
        <v>5200</v>
      </c>
      <c r="H1520" s="6">
        <f t="shared" si="910"/>
        <v>105.3</v>
      </c>
      <c r="I1520" s="12" t="s">
        <v>1630</v>
      </c>
      <c r="J1520" s="6">
        <f t="shared" si="930"/>
        <v>105.3</v>
      </c>
      <c r="K1520" s="47"/>
      <c r="L1520" s="48"/>
      <c r="M1520" s="48"/>
      <c r="N1520" s="12">
        <v>113.54</v>
      </c>
      <c r="O1520" s="12">
        <v>113.54</v>
      </c>
      <c r="P1520" s="35">
        <v>5200</v>
      </c>
      <c r="Q1520" s="6">
        <f t="shared" si="913"/>
        <v>113.54</v>
      </c>
      <c r="R1520" s="12" t="s">
        <v>1632</v>
      </c>
      <c r="S1520" s="6">
        <f t="shared" si="932"/>
        <v>113.54</v>
      </c>
      <c r="T1520" s="47"/>
      <c r="U1520" s="48"/>
      <c r="V1520" s="48"/>
      <c r="W1520" s="12" t="s">
        <v>1781</v>
      </c>
      <c r="X1520" s="14">
        <v>17.690000000000001</v>
      </c>
      <c r="Y1520" s="14">
        <v>1818.2</v>
      </c>
      <c r="Z1520" s="47"/>
      <c r="AA1520" s="48"/>
      <c r="AB1520" s="48"/>
    </row>
    <row r="1521" spans="1:28" ht="15" hidden="1" customHeight="1" x14ac:dyDescent="0.25">
      <c r="A1521" s="56"/>
      <c r="B1521" s="52"/>
      <c r="C1521" s="52" t="s">
        <v>962</v>
      </c>
      <c r="D1521" s="49"/>
      <c r="E1521" s="12"/>
      <c r="F1521" s="12"/>
      <c r="G1521" s="35"/>
      <c r="H1521" s="6">
        <f t="shared" si="910"/>
        <v>0</v>
      </c>
      <c r="I1521" s="12" t="s">
        <v>1629</v>
      </c>
      <c r="J1521" s="6">
        <f t="shared" si="930"/>
        <v>0</v>
      </c>
      <c r="K1521" s="47" t="e">
        <f t="shared" ref="K1521" si="933">J1522/J1521*100</f>
        <v>#DIV/0!</v>
      </c>
      <c r="L1521" s="48"/>
      <c r="M1521" s="51"/>
      <c r="N1521" s="12"/>
      <c r="O1521" s="12"/>
      <c r="P1521" s="35"/>
      <c r="Q1521" s="6">
        <f t="shared" si="913"/>
        <v>0</v>
      </c>
      <c r="R1521" s="12" t="s">
        <v>1631</v>
      </c>
      <c r="S1521" s="6">
        <f t="shared" si="932"/>
        <v>0</v>
      </c>
      <c r="T1521" s="47" t="e">
        <f t="shared" si="880"/>
        <v>#DIV/0!</v>
      </c>
      <c r="U1521" s="48"/>
      <c r="V1521" s="48"/>
      <c r="W1521" s="12" t="s">
        <v>1780</v>
      </c>
      <c r="X1521" s="12"/>
      <c r="Y1521" s="6" t="e">
        <f t="shared" ref="Y1521:Y1524" si="934">T1521</f>
        <v>#DIV/0!</v>
      </c>
      <c r="Z1521" s="47" t="e">
        <f t="shared" ref="Z1521" si="935">Y1522/Y1521*100</f>
        <v>#DIV/0!</v>
      </c>
      <c r="AA1521" s="48"/>
      <c r="AB1521" s="48"/>
    </row>
    <row r="1522" spans="1:28" ht="15" hidden="1" customHeight="1" x14ac:dyDescent="0.25">
      <c r="A1522" s="56"/>
      <c r="B1522" s="52"/>
      <c r="C1522" s="52"/>
      <c r="D1522" s="50"/>
      <c r="E1522" s="12"/>
      <c r="F1522" s="12"/>
      <c r="G1522" s="35"/>
      <c r="H1522" s="6">
        <f t="shared" si="910"/>
        <v>0</v>
      </c>
      <c r="I1522" s="12" t="s">
        <v>1630</v>
      </c>
      <c r="J1522" s="6">
        <f t="shared" si="930"/>
        <v>0</v>
      </c>
      <c r="K1522" s="47"/>
      <c r="L1522" s="48"/>
      <c r="M1522" s="48"/>
      <c r="N1522" s="12"/>
      <c r="O1522" s="12"/>
      <c r="P1522" s="35"/>
      <c r="Q1522" s="6">
        <f t="shared" si="913"/>
        <v>0</v>
      </c>
      <c r="R1522" s="12" t="s">
        <v>1632</v>
      </c>
      <c r="S1522" s="6">
        <f t="shared" si="932"/>
        <v>0</v>
      </c>
      <c r="T1522" s="47"/>
      <c r="U1522" s="48"/>
      <c r="V1522" s="48"/>
      <c r="W1522" s="12" t="s">
        <v>1781</v>
      </c>
      <c r="X1522" s="12"/>
      <c r="Y1522" s="6">
        <f t="shared" si="934"/>
        <v>0</v>
      </c>
      <c r="Z1522" s="47"/>
      <c r="AA1522" s="48"/>
      <c r="AB1522" s="48"/>
    </row>
    <row r="1523" spans="1:28" ht="15" hidden="1" customHeight="1" x14ac:dyDescent="0.25">
      <c r="A1523" s="56"/>
      <c r="B1523" s="52"/>
      <c r="C1523" s="52" t="s">
        <v>963</v>
      </c>
      <c r="D1523" s="49"/>
      <c r="E1523" s="12"/>
      <c r="F1523" s="12"/>
      <c r="G1523" s="12"/>
      <c r="H1523" s="6">
        <f t="shared" si="910"/>
        <v>0</v>
      </c>
      <c r="I1523" s="12" t="s">
        <v>1629</v>
      </c>
      <c r="J1523" s="6">
        <f t="shared" si="930"/>
        <v>0</v>
      </c>
      <c r="K1523" s="47" t="e">
        <f t="shared" ref="K1523" si="936">J1524/J1523*100</f>
        <v>#DIV/0!</v>
      </c>
      <c r="L1523" s="48"/>
      <c r="M1523" s="51"/>
      <c r="N1523" s="12"/>
      <c r="O1523" s="12"/>
      <c r="P1523" s="12"/>
      <c r="Q1523" s="6">
        <f t="shared" si="913"/>
        <v>0</v>
      </c>
      <c r="R1523" s="12" t="s">
        <v>1631</v>
      </c>
      <c r="S1523" s="6">
        <f t="shared" si="932"/>
        <v>0</v>
      </c>
      <c r="T1523" s="47" t="e">
        <f t="shared" si="880"/>
        <v>#DIV/0!</v>
      </c>
      <c r="U1523" s="48"/>
      <c r="V1523" s="48"/>
      <c r="W1523" s="12" t="s">
        <v>1780</v>
      </c>
      <c r="X1523" s="12"/>
      <c r="Y1523" s="6" t="e">
        <f t="shared" si="934"/>
        <v>#DIV/0!</v>
      </c>
      <c r="Z1523" s="47" t="e">
        <f t="shared" ref="Z1523" si="937">Y1524/Y1523*100</f>
        <v>#DIV/0!</v>
      </c>
      <c r="AA1523" s="48"/>
      <c r="AB1523" s="48"/>
    </row>
    <row r="1524" spans="1:28" ht="15" hidden="1" customHeight="1" x14ac:dyDescent="0.25">
      <c r="A1524" s="56"/>
      <c r="B1524" s="52"/>
      <c r="C1524" s="52"/>
      <c r="D1524" s="50"/>
      <c r="E1524" s="12"/>
      <c r="F1524" s="12"/>
      <c r="G1524" s="12"/>
      <c r="H1524" s="6">
        <f t="shared" si="910"/>
        <v>0</v>
      </c>
      <c r="I1524" s="12" t="s">
        <v>1630</v>
      </c>
      <c r="J1524" s="6">
        <f t="shared" si="930"/>
        <v>0</v>
      </c>
      <c r="K1524" s="47"/>
      <c r="L1524" s="48"/>
      <c r="M1524" s="48"/>
      <c r="N1524" s="12"/>
      <c r="O1524" s="12"/>
      <c r="P1524" s="12"/>
      <c r="Q1524" s="6">
        <f t="shared" si="913"/>
        <v>0</v>
      </c>
      <c r="R1524" s="12" t="s">
        <v>1632</v>
      </c>
      <c r="S1524" s="6">
        <f t="shared" si="932"/>
        <v>0</v>
      </c>
      <c r="T1524" s="47"/>
      <c r="U1524" s="48"/>
      <c r="V1524" s="48"/>
      <c r="W1524" s="12" t="s">
        <v>1781</v>
      </c>
      <c r="X1524" s="12"/>
      <c r="Y1524" s="6">
        <f t="shared" si="934"/>
        <v>0</v>
      </c>
      <c r="Z1524" s="47"/>
      <c r="AA1524" s="48"/>
      <c r="AB1524" s="48"/>
    </row>
    <row r="1525" spans="1:28" ht="15" hidden="1" customHeight="1" x14ac:dyDescent="0.25">
      <c r="A1525" s="56"/>
      <c r="B1525" s="54" t="s">
        <v>964</v>
      </c>
      <c r="C1525" s="54"/>
      <c r="D1525" s="54"/>
      <c r="E1525" s="54">
        <f>IF(G1525=0,0,(E1527*G1527+E1529*G1529+E1531*G1531)/G1525)</f>
        <v>93.501247838417385</v>
      </c>
      <c r="F1525" s="54">
        <f>IF(G1525=0,0,(F1527*G1527+F1529*G1529+F1531*G1531)/G1525)</f>
        <v>100.95950457217958</v>
      </c>
      <c r="G1525" s="54">
        <f>G1527+G1529+G1531</f>
        <v>72285</v>
      </c>
      <c r="H1525" s="54">
        <f ca="1">IF(K1525=0,0,(H1527*K1527+H1529*K1529+H1531*K1531)/K1525)</f>
        <v>180.36987257400509</v>
      </c>
      <c r="I1525" s="54" t="s">
        <v>1629</v>
      </c>
      <c r="J1525" s="54">
        <f ca="1">IF(K1525=0,0,(J1527*K1527+J1529*K1529+J1531*K1531)/K1525)</f>
        <v>0</v>
      </c>
      <c r="K1525" s="54">
        <f t="shared" ref="K1525" ca="1" si="938">J1526/J1525*100</f>
        <v>0</v>
      </c>
      <c r="L1525" s="54"/>
      <c r="M1525" s="54"/>
      <c r="N1525" s="54">
        <f>IF(P1525=0,0,(N1527*P1527+N1529*P1529+N1531*P1531)/P1525)</f>
        <v>94.027861243688179</v>
      </c>
      <c r="O1525" s="54">
        <f>IF(P1525=0,0,(O1527*P1527+O1529*P1529+O1531*P1531)/P1525)</f>
        <v>101.37103202600817</v>
      </c>
      <c r="P1525" s="54">
        <f>P1527+P1529+P1531</f>
        <v>72285</v>
      </c>
      <c r="Q1525" s="54">
        <f ca="1">IF(T1525=0,0,(Q1527*T1527+Q1529*T1529+Q1531*T1531)/T1525)</f>
        <v>198.05915254237291</v>
      </c>
      <c r="R1525" s="54" t="s">
        <v>1631</v>
      </c>
      <c r="S1525" s="54">
        <f ca="1">IF(T1525=0,0,(S1527*T1527+S1529*T1529+S1531*T1531)/T1525)</f>
        <v>0</v>
      </c>
      <c r="T1525" s="54">
        <f t="shared" ca="1" si="880"/>
        <v>0</v>
      </c>
      <c r="U1525" s="54"/>
      <c r="V1525" s="54"/>
      <c r="W1525" s="54"/>
      <c r="X1525" s="54"/>
      <c r="Y1525" s="54"/>
      <c r="Z1525" s="54"/>
      <c r="AA1525" s="54"/>
      <c r="AB1525" s="54"/>
    </row>
    <row r="1526" spans="1:28" ht="15" hidden="1" customHeight="1" collapsed="1" x14ac:dyDescent="0.25">
      <c r="A1526" s="56"/>
      <c r="B1526" s="54"/>
      <c r="C1526" s="54"/>
      <c r="D1526" s="54"/>
      <c r="E1526" s="54">
        <f>IF(G1526=0,0,(E1528*G1528+E1530*G1530+E1532*G1532)/G1526)</f>
        <v>94.027861243688179</v>
      </c>
      <c r="F1526" s="54">
        <f>IF(G1526=0,0,(F1528*G1528+F1530*G1530+F1532*G1532)/G1526)</f>
        <v>101.37103202600817</v>
      </c>
      <c r="G1526" s="54">
        <f>G1528+G1530+G1532</f>
        <v>72285</v>
      </c>
      <c r="H1526" s="54">
        <f>IF(K1526=0,0,(H1528*K1528+H1530*K1530+H1532*K1532)/K1526)</f>
        <v>0</v>
      </c>
      <c r="I1526" s="54" t="s">
        <v>1630</v>
      </c>
      <c r="J1526" s="54">
        <f>IF(K1526=0,0,(J1528*K1528+J1530*K1530+J1532*K1532)/K1526)</f>
        <v>0</v>
      </c>
      <c r="K1526" s="54"/>
      <c r="L1526" s="54"/>
      <c r="M1526" s="54"/>
      <c r="N1526" s="54">
        <f>IF(P1526=0,0,(N1528*P1528+N1530*P1530+N1532*P1532)/P1526)</f>
        <v>99.422293006847895</v>
      </c>
      <c r="O1526" s="54">
        <f>IF(P1526=0,0,(O1528*P1528+O1530*P1530+O1532*P1532)/P1526)</f>
        <v>107.19011759009477</v>
      </c>
      <c r="P1526" s="54">
        <f>P1528+P1530+P1532</f>
        <v>72285</v>
      </c>
      <c r="Q1526" s="54">
        <f>IF(T1526=0,0,(Q1528*T1528+Q1530*T1530+Q1532*T1532)/T1526)</f>
        <v>0</v>
      </c>
      <c r="R1526" s="54" t="s">
        <v>1632</v>
      </c>
      <c r="S1526" s="54">
        <f>IF(T1526=0,0,(S1528*T1528+S1530*T1530+S1532*T1532)/T1526)</f>
        <v>0</v>
      </c>
      <c r="T1526" s="54"/>
      <c r="U1526" s="54"/>
      <c r="V1526" s="54"/>
      <c r="W1526" s="54"/>
      <c r="X1526" s="54"/>
      <c r="Y1526" s="54"/>
      <c r="Z1526" s="54"/>
      <c r="AA1526" s="54"/>
      <c r="AB1526" s="54"/>
    </row>
    <row r="1527" spans="1:28" ht="15" hidden="1" customHeight="1" x14ac:dyDescent="0.25">
      <c r="A1527" s="56"/>
      <c r="B1527" s="52" t="s">
        <v>965</v>
      </c>
      <c r="C1527" s="52" t="s">
        <v>966</v>
      </c>
      <c r="D1527" s="49" t="s">
        <v>967</v>
      </c>
      <c r="E1527" s="12">
        <v>86.84</v>
      </c>
      <c r="F1527" s="14">
        <v>102.4712</v>
      </c>
      <c r="G1527" s="35">
        <v>34490</v>
      </c>
      <c r="H1527" s="6">
        <f t="shared" si="910"/>
        <v>86.84</v>
      </c>
      <c r="I1527" s="12" t="s">
        <v>1629</v>
      </c>
      <c r="J1527" s="6">
        <f t="shared" ref="J1527:J1532" si="939">F1527</f>
        <v>102.4712</v>
      </c>
      <c r="K1527" s="47">
        <f t="shared" ref="K1527" si="940">J1528/J1527*100</f>
        <v>98.456932289267613</v>
      </c>
      <c r="L1527" s="48" t="s">
        <v>1731</v>
      </c>
      <c r="M1527" s="51">
        <v>41614</v>
      </c>
      <c r="N1527" s="12">
        <v>85.5</v>
      </c>
      <c r="O1527" s="12">
        <v>100.89</v>
      </c>
      <c r="P1527" s="35">
        <v>34490</v>
      </c>
      <c r="Q1527" s="6">
        <f t="shared" si="913"/>
        <v>85.5</v>
      </c>
      <c r="R1527" s="12" t="s">
        <v>1631</v>
      </c>
      <c r="S1527" s="6">
        <f t="shared" ref="S1527:S1532" si="941">O1527</f>
        <v>100.89</v>
      </c>
      <c r="T1527" s="47">
        <f t="shared" si="880"/>
        <v>105.78848250569928</v>
      </c>
      <c r="U1527" s="48" t="s">
        <v>1732</v>
      </c>
      <c r="V1527" s="51">
        <v>41984</v>
      </c>
      <c r="W1527" s="12" t="s">
        <v>1780</v>
      </c>
      <c r="X1527" s="14">
        <v>24.36</v>
      </c>
      <c r="Y1527" s="12">
        <v>1278.4100000000001</v>
      </c>
      <c r="Z1527" s="47"/>
      <c r="AA1527" s="48" t="s">
        <v>1860</v>
      </c>
      <c r="AB1527" s="51">
        <v>42338</v>
      </c>
    </row>
    <row r="1528" spans="1:28" ht="15" hidden="1" customHeight="1" x14ac:dyDescent="0.25">
      <c r="A1528" s="56"/>
      <c r="B1528" s="52"/>
      <c r="C1528" s="52"/>
      <c r="D1528" s="50"/>
      <c r="E1528" s="12">
        <v>85.5</v>
      </c>
      <c r="F1528" s="14">
        <v>100.89</v>
      </c>
      <c r="G1528" s="35">
        <v>34490</v>
      </c>
      <c r="H1528" s="6">
        <f t="shared" si="910"/>
        <v>85.5</v>
      </c>
      <c r="I1528" s="12" t="s">
        <v>1630</v>
      </c>
      <c r="J1528" s="6">
        <f t="shared" si="939"/>
        <v>100.89</v>
      </c>
      <c r="K1528" s="47"/>
      <c r="L1528" s="48"/>
      <c r="M1528" s="48"/>
      <c r="N1528" s="12">
        <v>90.45</v>
      </c>
      <c r="O1528" s="12">
        <v>106.73</v>
      </c>
      <c r="P1528" s="35">
        <v>34490</v>
      </c>
      <c r="Q1528" s="6">
        <f t="shared" si="913"/>
        <v>90.45</v>
      </c>
      <c r="R1528" s="12" t="s">
        <v>1632</v>
      </c>
      <c r="S1528" s="6">
        <f t="shared" si="941"/>
        <v>106.73</v>
      </c>
      <c r="T1528" s="47"/>
      <c r="U1528" s="48"/>
      <c r="V1528" s="48"/>
      <c r="W1528" s="12" t="s">
        <v>1781</v>
      </c>
      <c r="X1528" s="14">
        <v>25.3</v>
      </c>
      <c r="Y1528" s="12">
        <v>1278.4100000000001</v>
      </c>
      <c r="Z1528" s="47"/>
      <c r="AA1528" s="48"/>
      <c r="AB1528" s="48"/>
    </row>
    <row r="1529" spans="1:28" ht="15" hidden="1" customHeight="1" x14ac:dyDescent="0.25">
      <c r="A1529" s="56"/>
      <c r="B1529" s="52"/>
      <c r="C1529" s="52" t="s">
        <v>968</v>
      </c>
      <c r="D1529" s="49" t="s">
        <v>1849</v>
      </c>
      <c r="E1529" s="12">
        <v>99.58</v>
      </c>
      <c r="F1529" s="12">
        <v>99.58</v>
      </c>
      <c r="G1529" s="35">
        <v>37795</v>
      </c>
      <c r="H1529" s="6">
        <f t="shared" si="910"/>
        <v>99.58</v>
      </c>
      <c r="I1529" s="12" t="s">
        <v>1629</v>
      </c>
      <c r="J1529" s="6">
        <f t="shared" si="939"/>
        <v>99.58</v>
      </c>
      <c r="K1529" s="47">
        <f t="shared" ref="K1529" si="942">J1530/J1529*100</f>
        <v>102.23940550311308</v>
      </c>
      <c r="L1529" s="48" t="s">
        <v>1734</v>
      </c>
      <c r="M1529" s="51">
        <v>41915</v>
      </c>
      <c r="N1529" s="12">
        <v>101.81</v>
      </c>
      <c r="O1529" s="12">
        <v>101.81</v>
      </c>
      <c r="P1529" s="35">
        <v>37795</v>
      </c>
      <c r="Q1529" s="6">
        <f t="shared" si="913"/>
        <v>101.81</v>
      </c>
      <c r="R1529" s="12"/>
      <c r="S1529" s="6"/>
      <c r="T1529" s="47" t="e">
        <f t="shared" si="880"/>
        <v>#DIV/0!</v>
      </c>
      <c r="U1529" s="48" t="s">
        <v>1851</v>
      </c>
      <c r="V1529" s="51">
        <v>42279</v>
      </c>
      <c r="W1529" s="12" t="s">
        <v>1780</v>
      </c>
      <c r="X1529" s="14">
        <v>16.829999999999998</v>
      </c>
      <c r="Y1529" s="14">
        <v>1750.7</v>
      </c>
      <c r="Z1529" s="47">
        <f t="shared" ref="Z1529" si="943">Y1530/Y1529*100</f>
        <v>106.72873707659794</v>
      </c>
      <c r="AA1529" s="48" t="s">
        <v>1852</v>
      </c>
      <c r="AB1529" s="51">
        <v>42335</v>
      </c>
    </row>
    <row r="1530" spans="1:28" ht="15" hidden="1" customHeight="1" x14ac:dyDescent="0.25">
      <c r="A1530" s="56"/>
      <c r="B1530" s="52"/>
      <c r="C1530" s="52"/>
      <c r="D1530" s="50"/>
      <c r="E1530" s="12">
        <v>101.81</v>
      </c>
      <c r="F1530" s="12">
        <v>101.81</v>
      </c>
      <c r="G1530" s="35">
        <v>37795</v>
      </c>
      <c r="H1530" s="6">
        <f t="shared" si="910"/>
        <v>101.81</v>
      </c>
      <c r="I1530" s="12" t="s">
        <v>1630</v>
      </c>
      <c r="J1530" s="6">
        <f t="shared" si="939"/>
        <v>101.81</v>
      </c>
      <c r="K1530" s="47"/>
      <c r="L1530" s="48"/>
      <c r="M1530" s="48"/>
      <c r="N1530" s="12">
        <v>107.61</v>
      </c>
      <c r="O1530" s="12">
        <v>107.61</v>
      </c>
      <c r="P1530" s="35">
        <v>37795</v>
      </c>
      <c r="Q1530" s="6">
        <f t="shared" si="913"/>
        <v>107.61</v>
      </c>
      <c r="R1530" s="12" t="s">
        <v>1850</v>
      </c>
      <c r="S1530" s="6">
        <v>122.85</v>
      </c>
      <c r="T1530" s="47"/>
      <c r="U1530" s="48"/>
      <c r="V1530" s="48"/>
      <c r="W1530" s="12" t="s">
        <v>1781</v>
      </c>
      <c r="X1530" s="14">
        <v>31.8</v>
      </c>
      <c r="Y1530" s="14">
        <v>1868.5</v>
      </c>
      <c r="Z1530" s="47"/>
      <c r="AA1530" s="48"/>
      <c r="AB1530" s="48"/>
    </row>
    <row r="1531" spans="1:28" ht="15" hidden="1" customHeight="1" x14ac:dyDescent="0.25">
      <c r="A1531" s="56"/>
      <c r="B1531" s="52"/>
      <c r="C1531" s="52" t="s">
        <v>969</v>
      </c>
      <c r="D1531" s="49"/>
      <c r="E1531" s="12"/>
      <c r="F1531" s="12"/>
      <c r="G1531" s="12"/>
      <c r="H1531" s="6">
        <f t="shared" si="910"/>
        <v>0</v>
      </c>
      <c r="I1531" s="6"/>
      <c r="J1531" s="6">
        <f t="shared" si="939"/>
        <v>0</v>
      </c>
      <c r="K1531" s="12"/>
      <c r="L1531" s="24"/>
      <c r="M1531" s="24"/>
      <c r="N1531" s="12"/>
      <c r="O1531" s="12"/>
      <c r="P1531" s="12"/>
      <c r="Q1531" s="6">
        <f t="shared" si="913"/>
        <v>0</v>
      </c>
      <c r="R1531" s="6"/>
      <c r="S1531" s="6">
        <f t="shared" si="941"/>
        <v>0</v>
      </c>
      <c r="T1531" s="12"/>
      <c r="U1531" s="24"/>
      <c r="V1531" s="24"/>
      <c r="W1531" s="6"/>
      <c r="X1531" s="6"/>
      <c r="Y1531" s="6">
        <f t="shared" ref="Y1531:Y1532" si="944">T1531</f>
        <v>0</v>
      </c>
      <c r="Z1531" s="12"/>
      <c r="AA1531" s="24"/>
      <c r="AB1531" s="24"/>
    </row>
    <row r="1532" spans="1:28" ht="15" hidden="1" customHeight="1" x14ac:dyDescent="0.25">
      <c r="A1532" s="56"/>
      <c r="B1532" s="52"/>
      <c r="C1532" s="52"/>
      <c r="D1532" s="50"/>
      <c r="E1532" s="12"/>
      <c r="F1532" s="12"/>
      <c r="G1532" s="12"/>
      <c r="H1532" s="6">
        <f t="shared" si="910"/>
        <v>0</v>
      </c>
      <c r="I1532" s="6"/>
      <c r="J1532" s="6">
        <f t="shared" si="939"/>
        <v>0</v>
      </c>
      <c r="K1532" s="12"/>
      <c r="L1532" s="24"/>
      <c r="M1532" s="24"/>
      <c r="N1532" s="12"/>
      <c r="O1532" s="12"/>
      <c r="P1532" s="12"/>
      <c r="Q1532" s="6">
        <f t="shared" si="913"/>
        <v>0</v>
      </c>
      <c r="R1532" s="6"/>
      <c r="S1532" s="6">
        <f t="shared" si="941"/>
        <v>0</v>
      </c>
      <c r="T1532" s="12"/>
      <c r="U1532" s="24"/>
      <c r="V1532" s="24"/>
      <c r="W1532" s="6"/>
      <c r="X1532" s="6"/>
      <c r="Y1532" s="6">
        <f t="shared" si="944"/>
        <v>0</v>
      </c>
      <c r="Z1532" s="12"/>
      <c r="AA1532" s="24"/>
      <c r="AB1532" s="24"/>
    </row>
    <row r="1533" spans="1:28" ht="15" customHeight="1" collapsed="1" x14ac:dyDescent="0.25">
      <c r="A1533" s="56"/>
      <c r="B1533" s="54" t="s">
        <v>970</v>
      </c>
      <c r="C1533" s="54"/>
      <c r="D1533" s="54"/>
      <c r="E1533" s="54">
        <f>IF(G1533=0,0,(E1535*G1535+E1537*G1537+E1539*G1539)/G1533)</f>
        <v>114.37</v>
      </c>
      <c r="F1533" s="54">
        <f>IF(G1533=0,0,(F1535*G1535+F1537*G1537+F1539*G1539)/G1533)</f>
        <v>114.37</v>
      </c>
      <c r="G1533" s="54">
        <f>G1535+G1537+G1539</f>
        <v>3699</v>
      </c>
      <c r="H1533" s="54">
        <f>IF(K1533=0,0,(H1535*K1535+H1537*K1537+H1539*K1539)/K1533)</f>
        <v>114.37</v>
      </c>
      <c r="I1533" s="54"/>
      <c r="J1533" s="54">
        <f>IF(K1533=0,0,(J1535*K1535+J1537*K1537+J1539*K1539)/K1533)</f>
        <v>114.37</v>
      </c>
      <c r="K1533" s="54">
        <f>K1535+K1537+K1539</f>
        <v>104.17067412783072</v>
      </c>
      <c r="L1533" s="54"/>
      <c r="M1533" s="54"/>
      <c r="N1533" s="54">
        <f>IF(P1533=0,0,(N1535*P1535+N1537*P1537+N1539*P1539)/P1533)</f>
        <v>119.14</v>
      </c>
      <c r="O1533" s="54">
        <f>IF(P1533=0,0,(O1535*P1535+O1537*P1537+O1539*P1539)/P1533)</f>
        <v>119.14</v>
      </c>
      <c r="P1533" s="54">
        <f>P1535+P1537+P1539</f>
        <v>2050</v>
      </c>
      <c r="Q1533" s="54">
        <f>IF(T1533=0,0,(Q1535*T1535+Q1537*T1537+Q1539*T1539)/T1533)</f>
        <v>119.14</v>
      </c>
      <c r="R1533" s="54"/>
      <c r="S1533" s="54">
        <f>IF(T1533=0,0,(S1535*T1535+S1537*T1537+S1539*T1539)/T1533)</f>
        <v>119.14</v>
      </c>
      <c r="T1533" s="54">
        <f>T1535+T1537+T1539</f>
        <v>107.12607016954843</v>
      </c>
      <c r="U1533" s="54"/>
      <c r="V1533" s="54"/>
      <c r="W1533" s="54"/>
      <c r="X1533" s="54"/>
      <c r="Y1533" s="54"/>
      <c r="Z1533" s="54"/>
      <c r="AA1533" s="54"/>
      <c r="AB1533" s="54"/>
    </row>
    <row r="1534" spans="1:28" ht="15" customHeight="1" collapsed="1" x14ac:dyDescent="0.25">
      <c r="A1534" s="56"/>
      <c r="B1534" s="54"/>
      <c r="C1534" s="54"/>
      <c r="D1534" s="54"/>
      <c r="E1534" s="54">
        <f>IF(G1534=0,0,(E1536*G1536+E1538*G1538+E1540*G1540)/G1534)</f>
        <v>119.14</v>
      </c>
      <c r="F1534" s="54">
        <f>IF(G1534=0,0,(F1536*G1536+F1538*G1538+F1540*G1540)/G1534)</f>
        <v>119.14</v>
      </c>
      <c r="G1534" s="54">
        <f>G1536+G1538+G1540</f>
        <v>3699</v>
      </c>
      <c r="H1534" s="54">
        <f>IF(K1534=0,0,(H1536*K1536+H1538*K1538+H1540*K1540)/K1534)</f>
        <v>0</v>
      </c>
      <c r="I1534" s="54"/>
      <c r="J1534" s="54">
        <f>IF(K1534=0,0,(J1536*K1536+J1538*K1538+J1540*K1540)/K1534)</f>
        <v>0</v>
      </c>
      <c r="K1534" s="54">
        <f>K1536+K1538+K1540</f>
        <v>0</v>
      </c>
      <c r="L1534" s="54"/>
      <c r="M1534" s="54"/>
      <c r="N1534" s="54">
        <f>IF(P1534=0,0,(N1536*P1536+N1538*P1538+N1540*P1540)/P1534)</f>
        <v>127.63</v>
      </c>
      <c r="O1534" s="54">
        <f>IF(P1534=0,0,(O1536*P1536+O1538*P1538+O1540*P1540)/P1534)</f>
        <v>127.63</v>
      </c>
      <c r="P1534" s="54">
        <f>P1536+P1538+P1540</f>
        <v>2050</v>
      </c>
      <c r="Q1534" s="54">
        <f>IF(T1534=0,0,(Q1536*T1536+Q1538*T1538+Q1540*T1540)/T1534)</f>
        <v>0</v>
      </c>
      <c r="R1534" s="54"/>
      <c r="S1534" s="54">
        <f>IF(T1534=0,0,(S1536*T1536+S1538*T1538+S1540*T1540)/T1534)</f>
        <v>0</v>
      </c>
      <c r="T1534" s="54">
        <f>T1536+T1538+T1540</f>
        <v>0</v>
      </c>
      <c r="U1534" s="54"/>
      <c r="V1534" s="54"/>
      <c r="W1534" s="54"/>
      <c r="X1534" s="54"/>
      <c r="Y1534" s="54"/>
      <c r="Z1534" s="54"/>
      <c r="AA1534" s="54"/>
      <c r="AB1534" s="54"/>
    </row>
    <row r="1535" spans="1:28" ht="15" customHeight="1" x14ac:dyDescent="0.25">
      <c r="A1535" s="56"/>
      <c r="B1535" s="52" t="s">
        <v>971</v>
      </c>
      <c r="C1535" s="52" t="s">
        <v>972</v>
      </c>
      <c r="D1535" s="49" t="s">
        <v>973</v>
      </c>
      <c r="E1535" s="12">
        <v>114.37</v>
      </c>
      <c r="F1535" s="12">
        <v>114.37</v>
      </c>
      <c r="G1535" s="35">
        <v>3699</v>
      </c>
      <c r="H1535" s="6">
        <f t="shared" ref="H1535:H1564" si="945">E1535</f>
        <v>114.37</v>
      </c>
      <c r="I1535" s="12" t="s">
        <v>1629</v>
      </c>
      <c r="J1535" s="6">
        <f t="shared" ref="J1535:J1540" si="946">F1535</f>
        <v>114.37</v>
      </c>
      <c r="K1535" s="47">
        <f t="shared" ref="K1535" si="947">J1536/J1535*100</f>
        <v>104.17067412783072</v>
      </c>
      <c r="L1535" s="48" t="s">
        <v>1736</v>
      </c>
      <c r="M1535" s="51">
        <v>41614</v>
      </c>
      <c r="N1535" s="12">
        <v>119.14</v>
      </c>
      <c r="O1535" s="12">
        <v>119.14</v>
      </c>
      <c r="P1535" s="35">
        <v>2050</v>
      </c>
      <c r="Q1535" s="6">
        <f t="shared" ref="Q1535:Q1564" si="948">N1535</f>
        <v>119.14</v>
      </c>
      <c r="R1535" s="12" t="s">
        <v>1631</v>
      </c>
      <c r="S1535" s="6">
        <f t="shared" ref="S1535:S1540" si="949">O1535</f>
        <v>119.14</v>
      </c>
      <c r="T1535" s="47">
        <f t="shared" ref="T1535" si="950">S1536/S1535*100</f>
        <v>107.12607016954843</v>
      </c>
      <c r="U1535" s="48" t="s">
        <v>1735</v>
      </c>
      <c r="V1535" s="51">
        <v>41984</v>
      </c>
      <c r="W1535" s="12" t="s">
        <v>1780</v>
      </c>
      <c r="X1535" s="14">
        <v>0</v>
      </c>
      <c r="Y1535" s="14">
        <v>2529</v>
      </c>
      <c r="Z1535" s="47"/>
      <c r="AA1535" s="48" t="s">
        <v>1856</v>
      </c>
      <c r="AB1535" s="51">
        <v>42335</v>
      </c>
    </row>
    <row r="1536" spans="1:28" ht="15" customHeight="1" x14ac:dyDescent="0.25">
      <c r="A1536" s="56"/>
      <c r="B1536" s="52"/>
      <c r="C1536" s="52"/>
      <c r="D1536" s="50"/>
      <c r="E1536" s="12">
        <v>119.14</v>
      </c>
      <c r="F1536" s="12">
        <v>119.14</v>
      </c>
      <c r="G1536" s="35">
        <v>3699</v>
      </c>
      <c r="H1536" s="6">
        <f t="shared" si="945"/>
        <v>119.14</v>
      </c>
      <c r="I1536" s="12" t="s">
        <v>1630</v>
      </c>
      <c r="J1536" s="6">
        <f t="shared" si="946"/>
        <v>119.14</v>
      </c>
      <c r="K1536" s="47"/>
      <c r="L1536" s="48"/>
      <c r="M1536" s="48"/>
      <c r="N1536" s="12">
        <v>127.63</v>
      </c>
      <c r="O1536" s="12">
        <v>127.63</v>
      </c>
      <c r="P1536" s="35">
        <v>2050</v>
      </c>
      <c r="Q1536" s="6">
        <f t="shared" si="948"/>
        <v>127.63</v>
      </c>
      <c r="R1536" s="12" t="s">
        <v>1632</v>
      </c>
      <c r="S1536" s="6">
        <f t="shared" si="949"/>
        <v>127.63</v>
      </c>
      <c r="T1536" s="47"/>
      <c r="U1536" s="48"/>
      <c r="V1536" s="48"/>
      <c r="W1536" s="12" t="s">
        <v>1781</v>
      </c>
      <c r="X1536" s="14">
        <v>0</v>
      </c>
      <c r="Y1536" s="14">
        <v>2713.8</v>
      </c>
      <c r="Z1536" s="47"/>
      <c r="AA1536" s="48"/>
      <c r="AB1536" s="48"/>
    </row>
    <row r="1537" spans="1:28" ht="15" hidden="1" customHeight="1" x14ac:dyDescent="0.25">
      <c r="A1537" s="56"/>
      <c r="B1537" s="52"/>
      <c r="C1537" s="52" t="s">
        <v>974</v>
      </c>
      <c r="D1537" s="49"/>
      <c r="E1537" s="12"/>
      <c r="F1537" s="12"/>
      <c r="G1537" s="35"/>
      <c r="H1537" s="6">
        <f t="shared" si="945"/>
        <v>0</v>
      </c>
      <c r="I1537" s="6"/>
      <c r="J1537" s="6">
        <f t="shared" si="946"/>
        <v>0</v>
      </c>
      <c r="K1537" s="35"/>
      <c r="L1537" s="23"/>
      <c r="M1537" s="23"/>
      <c r="N1537" s="12"/>
      <c r="O1537" s="12"/>
      <c r="P1537" s="35"/>
      <c r="Q1537" s="6">
        <f t="shared" si="948"/>
        <v>0</v>
      </c>
      <c r="R1537" s="6"/>
      <c r="S1537" s="6">
        <f t="shared" si="949"/>
        <v>0</v>
      </c>
      <c r="T1537" s="35"/>
      <c r="U1537" s="23"/>
      <c r="V1537" s="23"/>
      <c r="W1537" s="6"/>
      <c r="X1537" s="6"/>
      <c r="Y1537" s="6">
        <f t="shared" ref="Y1537:Y1540" si="951">T1537</f>
        <v>0</v>
      </c>
      <c r="Z1537" s="35"/>
      <c r="AA1537" s="23"/>
      <c r="AB1537" s="23"/>
    </row>
    <row r="1538" spans="1:28" ht="15" hidden="1" customHeight="1" x14ac:dyDescent="0.25">
      <c r="A1538" s="56"/>
      <c r="B1538" s="52"/>
      <c r="C1538" s="52"/>
      <c r="D1538" s="50"/>
      <c r="E1538" s="12"/>
      <c r="F1538" s="12"/>
      <c r="G1538" s="35"/>
      <c r="H1538" s="6">
        <f t="shared" si="945"/>
        <v>0</v>
      </c>
      <c r="I1538" s="6"/>
      <c r="J1538" s="6">
        <f t="shared" si="946"/>
        <v>0</v>
      </c>
      <c r="K1538" s="35"/>
      <c r="L1538" s="23"/>
      <c r="M1538" s="23"/>
      <c r="N1538" s="12"/>
      <c r="O1538" s="12"/>
      <c r="P1538" s="35"/>
      <c r="Q1538" s="6">
        <f t="shared" si="948"/>
        <v>0</v>
      </c>
      <c r="R1538" s="6"/>
      <c r="S1538" s="6">
        <f t="shared" si="949"/>
        <v>0</v>
      </c>
      <c r="T1538" s="35"/>
      <c r="U1538" s="23"/>
      <c r="V1538" s="23"/>
      <c r="W1538" s="6"/>
      <c r="X1538" s="6"/>
      <c r="Y1538" s="6">
        <f t="shared" si="951"/>
        <v>0</v>
      </c>
      <c r="Z1538" s="35"/>
      <c r="AA1538" s="23"/>
      <c r="AB1538" s="23"/>
    </row>
    <row r="1539" spans="1:28" ht="15" hidden="1" customHeight="1" x14ac:dyDescent="0.25">
      <c r="A1539" s="56"/>
      <c r="B1539" s="52"/>
      <c r="C1539" s="52" t="s">
        <v>975</v>
      </c>
      <c r="D1539" s="49"/>
      <c r="E1539" s="12"/>
      <c r="F1539" s="12"/>
      <c r="G1539" s="12"/>
      <c r="H1539" s="6">
        <f t="shared" si="945"/>
        <v>0</v>
      </c>
      <c r="I1539" s="6"/>
      <c r="J1539" s="6">
        <f t="shared" si="946"/>
        <v>0</v>
      </c>
      <c r="K1539" s="12"/>
      <c r="L1539" s="24"/>
      <c r="M1539" s="24"/>
      <c r="N1539" s="12"/>
      <c r="O1539" s="12"/>
      <c r="P1539" s="12"/>
      <c r="Q1539" s="6">
        <f t="shared" si="948"/>
        <v>0</v>
      </c>
      <c r="R1539" s="6"/>
      <c r="S1539" s="6">
        <f t="shared" si="949"/>
        <v>0</v>
      </c>
      <c r="T1539" s="12"/>
      <c r="U1539" s="24"/>
      <c r="V1539" s="24"/>
      <c r="W1539" s="6"/>
      <c r="X1539" s="6"/>
      <c r="Y1539" s="6">
        <f t="shared" si="951"/>
        <v>0</v>
      </c>
      <c r="Z1539" s="12"/>
      <c r="AA1539" s="24"/>
      <c r="AB1539" s="24"/>
    </row>
    <row r="1540" spans="1:28" ht="15" hidden="1" customHeight="1" x14ac:dyDescent="0.25">
      <c r="A1540" s="56"/>
      <c r="B1540" s="52"/>
      <c r="C1540" s="52"/>
      <c r="D1540" s="50"/>
      <c r="E1540" s="12"/>
      <c r="F1540" s="12"/>
      <c r="G1540" s="12"/>
      <c r="H1540" s="6">
        <f t="shared" si="945"/>
        <v>0</v>
      </c>
      <c r="I1540" s="6"/>
      <c r="J1540" s="6">
        <f t="shared" si="946"/>
        <v>0</v>
      </c>
      <c r="K1540" s="12"/>
      <c r="L1540" s="24"/>
      <c r="M1540" s="24"/>
      <c r="N1540" s="12"/>
      <c r="O1540" s="12"/>
      <c r="P1540" s="12"/>
      <c r="Q1540" s="6">
        <f t="shared" si="948"/>
        <v>0</v>
      </c>
      <c r="R1540" s="6"/>
      <c r="S1540" s="6">
        <f t="shared" si="949"/>
        <v>0</v>
      </c>
      <c r="T1540" s="12"/>
      <c r="U1540" s="24"/>
      <c r="V1540" s="24"/>
      <c r="W1540" s="6"/>
      <c r="X1540" s="6"/>
      <c r="Y1540" s="6">
        <f t="shared" si="951"/>
        <v>0</v>
      </c>
      <c r="Z1540" s="12"/>
      <c r="AA1540" s="24"/>
      <c r="AB1540" s="24"/>
    </row>
    <row r="1541" spans="1:28" ht="15" customHeight="1" collapsed="1" x14ac:dyDescent="0.25">
      <c r="A1541" s="56"/>
      <c r="B1541" s="54" t="s">
        <v>976</v>
      </c>
      <c r="C1541" s="54"/>
      <c r="D1541" s="54"/>
      <c r="E1541" s="54">
        <f>IF(G1541=0,0,(E1543*G1543+E1545*G1545+E1547*G1547)/G1541)</f>
        <v>127.06</v>
      </c>
      <c r="F1541" s="54">
        <f>IF(G1541=0,0,(F1543*G1543+F1545*G1545+F1547*G1547)/G1541)</f>
        <v>127.06</v>
      </c>
      <c r="G1541" s="54">
        <f>G1543+G1545+G1547</f>
        <v>35543</v>
      </c>
      <c r="H1541" s="54">
        <f>IF(K1541=0,0,(H1543*K1543+H1545*K1545+H1547*K1547)/K1541)</f>
        <v>127.06</v>
      </c>
      <c r="I1541" s="54"/>
      <c r="J1541" s="54">
        <f>IF(K1541=0,0,(J1543*K1543+J1545*K1545+J1547*K1547)/K1541)</f>
        <v>127.06</v>
      </c>
      <c r="K1541" s="54">
        <f>K1543+K1545+K1547</f>
        <v>104.10042499606487</v>
      </c>
      <c r="L1541" s="54"/>
      <c r="M1541" s="54"/>
      <c r="N1541" s="54">
        <f>IF(P1541=0,0,(N1543*P1543+N1545*P1545+N1547*P1547)/P1541)</f>
        <v>120.93</v>
      </c>
      <c r="O1541" s="54">
        <f>IF(P1541=0,0,(O1543*P1543+O1545*P1545+O1547*P1547)/P1541)</f>
        <v>120.93</v>
      </c>
      <c r="P1541" s="54">
        <f>P1543+P1545+P1547</f>
        <v>35543</v>
      </c>
      <c r="Q1541" s="54">
        <f>IF(T1541=0,0,(Q1543*T1543+Q1545*T1545+Q1547*T1547)/T1541)</f>
        <v>120.93000000000002</v>
      </c>
      <c r="R1541" s="54"/>
      <c r="S1541" s="54">
        <f>IF(T1541=0,0,(S1543*T1543+S1545*T1545+S1547*T1547)/T1541)</f>
        <v>120.93000000000002</v>
      </c>
      <c r="T1541" s="54">
        <f>T1543+T1545+T1547</f>
        <v>108.20309269825519</v>
      </c>
      <c r="U1541" s="54"/>
      <c r="V1541" s="54"/>
      <c r="W1541" s="54"/>
      <c r="X1541" s="54"/>
      <c r="Y1541" s="54"/>
      <c r="Z1541" s="54"/>
      <c r="AA1541" s="54"/>
      <c r="AB1541" s="54"/>
    </row>
    <row r="1542" spans="1:28" ht="15" customHeight="1" collapsed="1" x14ac:dyDescent="0.25">
      <c r="A1542" s="56"/>
      <c r="B1542" s="54"/>
      <c r="C1542" s="54"/>
      <c r="D1542" s="54"/>
      <c r="E1542" s="54">
        <f>IF(G1542=0,0,(E1544*G1544+E1546*G1546+E1548*G1548)/G1542)</f>
        <v>132.27000000000001</v>
      </c>
      <c r="F1542" s="54">
        <f>IF(G1542=0,0,(F1544*G1544+F1546*G1546+F1548*G1548)/G1542)</f>
        <v>132.27000000000001</v>
      </c>
      <c r="G1542" s="54">
        <f>G1544+G1546+G1548</f>
        <v>35543</v>
      </c>
      <c r="H1542" s="54">
        <f>IF(K1542=0,0,(H1544*K1544+H1546*K1546+H1548*K1548)/K1542)</f>
        <v>0</v>
      </c>
      <c r="I1542" s="54"/>
      <c r="J1542" s="54">
        <f>IF(K1542=0,0,(J1544*K1544+J1546*K1546+J1548*K1548)/K1542)</f>
        <v>0</v>
      </c>
      <c r="K1542" s="54">
        <f>K1544+K1546+K1548</f>
        <v>0</v>
      </c>
      <c r="L1542" s="54"/>
      <c r="M1542" s="54"/>
      <c r="N1542" s="54">
        <f>IF(P1542=0,0,(N1544*P1544+N1546*P1546+N1548*P1548)/P1542)</f>
        <v>130.85</v>
      </c>
      <c r="O1542" s="54">
        <f>IF(P1542=0,0,(O1544*P1544+O1546*P1546+O1548*P1548)/P1542)</f>
        <v>130.85</v>
      </c>
      <c r="P1542" s="54">
        <f>P1544+P1546+P1548</f>
        <v>35543</v>
      </c>
      <c r="Q1542" s="54">
        <f>IF(T1542=0,0,(Q1544*T1544+Q1546*T1546+Q1548*T1548)/T1542)</f>
        <v>0</v>
      </c>
      <c r="R1542" s="54"/>
      <c r="S1542" s="54">
        <f>IF(T1542=0,0,(S1544*T1544+S1546*T1546+S1548*T1548)/T1542)</f>
        <v>0</v>
      </c>
      <c r="T1542" s="54">
        <f>T1544+T1546+T1548</f>
        <v>0</v>
      </c>
      <c r="U1542" s="54"/>
      <c r="V1542" s="54"/>
      <c r="W1542" s="54"/>
      <c r="X1542" s="54"/>
      <c r="Y1542" s="54"/>
      <c r="Z1542" s="54"/>
      <c r="AA1542" s="54"/>
      <c r="AB1542" s="54"/>
    </row>
    <row r="1543" spans="1:28" ht="15" customHeight="1" x14ac:dyDescent="0.25">
      <c r="A1543" s="56"/>
      <c r="B1543" s="52" t="s">
        <v>977</v>
      </c>
      <c r="C1543" s="52" t="s">
        <v>978</v>
      </c>
      <c r="D1543" s="49" t="s">
        <v>979</v>
      </c>
      <c r="E1543" s="12">
        <v>127.06</v>
      </c>
      <c r="F1543" s="12">
        <v>127.06</v>
      </c>
      <c r="G1543" s="35">
        <v>35543</v>
      </c>
      <c r="H1543" s="6">
        <f t="shared" si="945"/>
        <v>127.06</v>
      </c>
      <c r="I1543" s="12" t="s">
        <v>1629</v>
      </c>
      <c r="J1543" s="6">
        <f t="shared" ref="J1543:J1548" si="952">F1543</f>
        <v>127.06</v>
      </c>
      <c r="K1543" s="47">
        <f t="shared" ref="K1543" si="953">J1544/J1543*100</f>
        <v>104.10042499606487</v>
      </c>
      <c r="L1543" s="48" t="s">
        <v>1737</v>
      </c>
      <c r="M1543" s="51">
        <v>41614</v>
      </c>
      <c r="N1543" s="12">
        <v>120.93</v>
      </c>
      <c r="O1543" s="12">
        <v>120.93</v>
      </c>
      <c r="P1543" s="35">
        <v>35543</v>
      </c>
      <c r="Q1543" s="6">
        <f t="shared" si="948"/>
        <v>120.93</v>
      </c>
      <c r="R1543" s="12" t="s">
        <v>1631</v>
      </c>
      <c r="S1543" s="6">
        <f t="shared" ref="S1543:S1548" si="954">O1543</f>
        <v>120.93</v>
      </c>
      <c r="T1543" s="47">
        <f t="shared" ref="T1543" si="955">S1544/S1543*100</f>
        <v>108.20309269825519</v>
      </c>
      <c r="U1543" s="48" t="s">
        <v>1738</v>
      </c>
      <c r="V1543" s="51">
        <v>41984</v>
      </c>
      <c r="W1543" s="12" t="s">
        <v>1780</v>
      </c>
      <c r="X1543" s="14">
        <v>32.450000000000003</v>
      </c>
      <c r="Y1543" s="14">
        <v>1624.9</v>
      </c>
      <c r="Z1543" s="47"/>
      <c r="AA1543" s="48" t="s">
        <v>1854</v>
      </c>
      <c r="AB1543" s="51">
        <v>42335</v>
      </c>
    </row>
    <row r="1544" spans="1:28" ht="15" customHeight="1" x14ac:dyDescent="0.25">
      <c r="A1544" s="56"/>
      <c r="B1544" s="52"/>
      <c r="C1544" s="52"/>
      <c r="D1544" s="50"/>
      <c r="E1544" s="12">
        <v>132.27000000000001</v>
      </c>
      <c r="F1544" s="12">
        <v>132.27000000000001</v>
      </c>
      <c r="G1544" s="35">
        <v>35543</v>
      </c>
      <c r="H1544" s="6">
        <f t="shared" si="945"/>
        <v>132.27000000000001</v>
      </c>
      <c r="I1544" s="12" t="s">
        <v>1630</v>
      </c>
      <c r="J1544" s="6">
        <f t="shared" si="952"/>
        <v>132.27000000000001</v>
      </c>
      <c r="K1544" s="47"/>
      <c r="L1544" s="48"/>
      <c r="M1544" s="48"/>
      <c r="N1544" s="12">
        <v>130.85</v>
      </c>
      <c r="O1544" s="12">
        <v>130.85</v>
      </c>
      <c r="P1544" s="35">
        <v>35543</v>
      </c>
      <c r="Q1544" s="6">
        <f t="shared" si="948"/>
        <v>130.85</v>
      </c>
      <c r="R1544" s="12" t="s">
        <v>1632</v>
      </c>
      <c r="S1544" s="6">
        <f t="shared" si="954"/>
        <v>130.85</v>
      </c>
      <c r="T1544" s="47"/>
      <c r="U1544" s="48"/>
      <c r="V1544" s="48"/>
      <c r="W1544" s="12" t="s">
        <v>1781</v>
      </c>
      <c r="X1544" s="14">
        <v>34.659999999999997</v>
      </c>
      <c r="Y1544" s="14">
        <v>1733.1</v>
      </c>
      <c r="Z1544" s="47"/>
      <c r="AA1544" s="48"/>
      <c r="AB1544" s="48"/>
    </row>
    <row r="1545" spans="1:28" ht="15" hidden="1" customHeight="1" x14ac:dyDescent="0.25">
      <c r="A1545" s="56"/>
      <c r="B1545" s="52"/>
      <c r="C1545" s="52" t="s">
        <v>980</v>
      </c>
      <c r="D1545" s="49"/>
      <c r="E1545" s="12"/>
      <c r="F1545" s="12"/>
      <c r="G1545" s="35"/>
      <c r="H1545" s="6">
        <f t="shared" si="945"/>
        <v>0</v>
      </c>
      <c r="I1545" s="6"/>
      <c r="J1545" s="6">
        <f t="shared" si="952"/>
        <v>0</v>
      </c>
      <c r="K1545" s="35"/>
      <c r="L1545" s="23"/>
      <c r="M1545" s="23"/>
      <c r="N1545" s="12"/>
      <c r="O1545" s="12"/>
      <c r="P1545" s="35"/>
      <c r="Q1545" s="6">
        <f t="shared" si="948"/>
        <v>0</v>
      </c>
      <c r="R1545" s="6"/>
      <c r="S1545" s="6">
        <f t="shared" si="954"/>
        <v>0</v>
      </c>
      <c r="T1545" s="35"/>
      <c r="U1545" s="23"/>
      <c r="V1545" s="23"/>
      <c r="W1545" s="6"/>
      <c r="X1545" s="6"/>
      <c r="Y1545" s="6">
        <f t="shared" ref="Y1545:Y1548" si="956">T1545</f>
        <v>0</v>
      </c>
      <c r="Z1545" s="35"/>
      <c r="AA1545" s="23"/>
      <c r="AB1545" s="23"/>
    </row>
    <row r="1546" spans="1:28" ht="15" hidden="1" customHeight="1" x14ac:dyDescent="0.25">
      <c r="A1546" s="56"/>
      <c r="B1546" s="52"/>
      <c r="C1546" s="52"/>
      <c r="D1546" s="50"/>
      <c r="E1546" s="12"/>
      <c r="F1546" s="12"/>
      <c r="G1546" s="35"/>
      <c r="H1546" s="6">
        <f t="shared" si="945"/>
        <v>0</v>
      </c>
      <c r="I1546" s="6"/>
      <c r="J1546" s="6">
        <f t="shared" si="952"/>
        <v>0</v>
      </c>
      <c r="K1546" s="35"/>
      <c r="L1546" s="23"/>
      <c r="M1546" s="23"/>
      <c r="N1546" s="12"/>
      <c r="O1546" s="12"/>
      <c r="P1546" s="35"/>
      <c r="Q1546" s="6">
        <f t="shared" si="948"/>
        <v>0</v>
      </c>
      <c r="R1546" s="6"/>
      <c r="S1546" s="6">
        <f t="shared" si="954"/>
        <v>0</v>
      </c>
      <c r="T1546" s="35"/>
      <c r="U1546" s="23"/>
      <c r="V1546" s="23"/>
      <c r="W1546" s="6"/>
      <c r="X1546" s="6"/>
      <c r="Y1546" s="6">
        <f t="shared" si="956"/>
        <v>0</v>
      </c>
      <c r="Z1546" s="35"/>
      <c r="AA1546" s="23"/>
      <c r="AB1546" s="23"/>
    </row>
    <row r="1547" spans="1:28" ht="15" hidden="1" customHeight="1" x14ac:dyDescent="0.25">
      <c r="A1547" s="56"/>
      <c r="B1547" s="52"/>
      <c r="C1547" s="52" t="s">
        <v>981</v>
      </c>
      <c r="D1547" s="49"/>
      <c r="E1547" s="12"/>
      <c r="F1547" s="12"/>
      <c r="G1547" s="12"/>
      <c r="H1547" s="6">
        <f t="shared" si="945"/>
        <v>0</v>
      </c>
      <c r="I1547" s="6"/>
      <c r="J1547" s="6">
        <f t="shared" si="952"/>
        <v>0</v>
      </c>
      <c r="K1547" s="12"/>
      <c r="L1547" s="24"/>
      <c r="M1547" s="24"/>
      <c r="N1547" s="12"/>
      <c r="O1547" s="12"/>
      <c r="P1547" s="12"/>
      <c r="Q1547" s="6">
        <f t="shared" si="948"/>
        <v>0</v>
      </c>
      <c r="R1547" s="6"/>
      <c r="S1547" s="6">
        <f t="shared" si="954"/>
        <v>0</v>
      </c>
      <c r="T1547" s="12"/>
      <c r="U1547" s="24"/>
      <c r="V1547" s="24"/>
      <c r="W1547" s="6"/>
      <c r="X1547" s="6"/>
      <c r="Y1547" s="6">
        <f t="shared" si="956"/>
        <v>0</v>
      </c>
      <c r="Z1547" s="12"/>
      <c r="AA1547" s="24"/>
      <c r="AB1547" s="24"/>
    </row>
    <row r="1548" spans="1:28" ht="15" hidden="1" customHeight="1" x14ac:dyDescent="0.25">
      <c r="A1548" s="56"/>
      <c r="B1548" s="52"/>
      <c r="C1548" s="52"/>
      <c r="D1548" s="50"/>
      <c r="E1548" s="12"/>
      <c r="F1548" s="12"/>
      <c r="G1548" s="12"/>
      <c r="H1548" s="6">
        <f t="shared" si="945"/>
        <v>0</v>
      </c>
      <c r="I1548" s="6"/>
      <c r="J1548" s="6">
        <f t="shared" si="952"/>
        <v>0</v>
      </c>
      <c r="K1548" s="12"/>
      <c r="L1548" s="24"/>
      <c r="M1548" s="24"/>
      <c r="N1548" s="12"/>
      <c r="O1548" s="12"/>
      <c r="P1548" s="12"/>
      <c r="Q1548" s="6">
        <f t="shared" si="948"/>
        <v>0</v>
      </c>
      <c r="R1548" s="6"/>
      <c r="S1548" s="6">
        <f t="shared" si="954"/>
        <v>0</v>
      </c>
      <c r="T1548" s="12"/>
      <c r="U1548" s="24"/>
      <c r="V1548" s="24"/>
      <c r="W1548" s="6"/>
      <c r="X1548" s="6"/>
      <c r="Y1548" s="6">
        <f t="shared" si="956"/>
        <v>0</v>
      </c>
      <c r="Z1548" s="12"/>
      <c r="AA1548" s="24"/>
      <c r="AB1548" s="24"/>
    </row>
    <row r="1549" spans="1:28" ht="15" customHeight="1" collapsed="1" x14ac:dyDescent="0.25">
      <c r="A1549" s="56"/>
      <c r="B1549" s="54" t="s">
        <v>982</v>
      </c>
      <c r="C1549" s="54"/>
      <c r="D1549" s="54"/>
      <c r="E1549" s="54">
        <f>IF(G1549=0,0,(E1551*G1551+E1553*G1553+E1555*G1555)/G1549)</f>
        <v>129.16766762846936</v>
      </c>
      <c r="F1549" s="54">
        <f>IF(G1549=0,0,(F1551*G1551+F1553*G1553+F1555*G1555)/G1549)</f>
        <v>129.16766762846936</v>
      </c>
      <c r="G1549" s="54">
        <f>G1551+G1553+G1555</f>
        <v>29112</v>
      </c>
      <c r="H1549" s="54">
        <f>IF(K1549=0,0,(H1551*K1551+H1553*K1553+H1555*K1555)/K1549)</f>
        <v>129.51187666345191</v>
      </c>
      <c r="I1549" s="54"/>
      <c r="J1549" s="54">
        <f>IF(K1549=0,0,(J1551*K1551+J1553*K1553+J1555*K1555)/K1549)</f>
        <v>129.51187666345191</v>
      </c>
      <c r="K1549" s="54">
        <f>K1551+K1553+K1555</f>
        <v>206.99259937112149</v>
      </c>
      <c r="L1549" s="54"/>
      <c r="M1549" s="54"/>
      <c r="N1549" s="54">
        <f>IF(P1549=0,0,(N1551*P1551+N1553*P1553+N1555*P1555)/P1549)</f>
        <v>133.83996564990383</v>
      </c>
      <c r="O1549" s="54">
        <f>IF(P1549=0,0,(O1551*P1551+O1553*P1553+O1555*P1555)/P1549)</f>
        <v>133.83996564990383</v>
      </c>
      <c r="P1549" s="54">
        <f>P1551+P1553+P1555</f>
        <v>29112</v>
      </c>
      <c r="Q1549" s="54">
        <f>IF(T1549=0,0,(Q1551*T1551+Q1553*T1553+Q1555*T1555)/T1549)</f>
        <v>134.03143967614358</v>
      </c>
      <c r="R1549" s="54"/>
      <c r="S1549" s="54">
        <f>IF(T1549=0,0,(S1551*T1551+S1553*T1553+S1555*T1555)/T1549)</f>
        <v>134.03143967614358</v>
      </c>
      <c r="T1549" s="54">
        <f>T1551+T1553+T1555</f>
        <v>221.32120696215975</v>
      </c>
      <c r="U1549" s="54"/>
      <c r="V1549" s="54"/>
      <c r="W1549" s="54"/>
      <c r="X1549" s="54"/>
      <c r="Y1549" s="54"/>
      <c r="Z1549" s="54"/>
      <c r="AA1549" s="54"/>
      <c r="AB1549" s="54"/>
    </row>
    <row r="1550" spans="1:28" ht="15" customHeight="1" collapsed="1" x14ac:dyDescent="0.25">
      <c r="A1550" s="56"/>
      <c r="B1550" s="54"/>
      <c r="C1550" s="54"/>
      <c r="D1550" s="54"/>
      <c r="E1550" s="54">
        <f>IF(G1550=0,0,(E1552*G1552+E1554*G1554+E1556*G1556)/G1550)</f>
        <v>133.83996564990383</v>
      </c>
      <c r="F1550" s="54">
        <f>IF(G1550=0,0,(F1552*G1552+F1554*G1554+F1556*G1556)/G1550)</f>
        <v>133.83996564990383</v>
      </c>
      <c r="G1550" s="54">
        <f>G1552+G1554+G1556</f>
        <v>29112</v>
      </c>
      <c r="H1550" s="54">
        <f>IF(K1550=0,0,(H1552*K1552+H1554*K1554+H1556*K1556)/K1550)</f>
        <v>0</v>
      </c>
      <c r="I1550" s="54"/>
      <c r="J1550" s="54">
        <f>IF(K1550=0,0,(J1552*K1552+J1554*K1554+J1556*K1556)/K1550)</f>
        <v>0</v>
      </c>
      <c r="K1550" s="54">
        <f>K1552+K1554+K1556</f>
        <v>0</v>
      </c>
      <c r="L1550" s="54"/>
      <c r="M1550" s="54"/>
      <c r="N1550" s="54">
        <f>IF(P1550=0,0,(N1552*P1552+N1554*P1554+N1556*P1556)/P1550)</f>
        <v>148.93828799120635</v>
      </c>
      <c r="O1550" s="54">
        <f>IF(P1550=0,0,(O1552*P1552+O1554*P1554+O1556*P1556)/P1550)</f>
        <v>148.93828799120635</v>
      </c>
      <c r="P1550" s="54">
        <f>P1552+P1554+P1556</f>
        <v>29112</v>
      </c>
      <c r="Q1550" s="54">
        <f>IF(T1550=0,0,(Q1552*T1552+Q1554*T1554+Q1556*T1556)/T1550)</f>
        <v>0</v>
      </c>
      <c r="R1550" s="54"/>
      <c r="S1550" s="54">
        <f>IF(T1550=0,0,(S1552*T1552+S1554*T1554+S1556*T1556)/T1550)</f>
        <v>0</v>
      </c>
      <c r="T1550" s="54">
        <f>T1552+T1554+T1556</f>
        <v>0</v>
      </c>
      <c r="U1550" s="54"/>
      <c r="V1550" s="54"/>
      <c r="W1550" s="54"/>
      <c r="X1550" s="54"/>
      <c r="Y1550" s="54"/>
      <c r="Z1550" s="54"/>
      <c r="AA1550" s="54"/>
      <c r="AB1550" s="54"/>
    </row>
    <row r="1551" spans="1:28" ht="15" customHeight="1" x14ac:dyDescent="0.25">
      <c r="A1551" s="56"/>
      <c r="B1551" s="52" t="s">
        <v>983</v>
      </c>
      <c r="C1551" s="52" t="s">
        <v>984</v>
      </c>
      <c r="D1551" s="49" t="s">
        <v>979</v>
      </c>
      <c r="E1551" s="12">
        <v>128.56</v>
      </c>
      <c r="F1551" s="12">
        <v>128.56</v>
      </c>
      <c r="G1551" s="35">
        <v>19850</v>
      </c>
      <c r="H1551" s="6">
        <f t="shared" si="945"/>
        <v>128.56</v>
      </c>
      <c r="I1551" s="12" t="s">
        <v>1629</v>
      </c>
      <c r="J1551" s="6">
        <f t="shared" ref="J1551:J1556" si="957">F1551</f>
        <v>128.56</v>
      </c>
      <c r="K1551" s="47">
        <f t="shared" ref="K1551:K1553" si="958">J1552/J1551*100</f>
        <v>103.83478531425017</v>
      </c>
      <c r="L1551" s="48" t="s">
        <v>1737</v>
      </c>
      <c r="M1551" s="51">
        <v>41614</v>
      </c>
      <c r="N1551" s="12">
        <v>133.49</v>
      </c>
      <c r="O1551" s="12">
        <v>133.49</v>
      </c>
      <c r="P1551" s="35">
        <v>19850</v>
      </c>
      <c r="Q1551" s="6">
        <f t="shared" si="948"/>
        <v>133.49</v>
      </c>
      <c r="R1551" s="12" t="s">
        <v>1631</v>
      </c>
      <c r="S1551" s="6">
        <f t="shared" ref="S1551:S1556" si="959">O1551</f>
        <v>133.49</v>
      </c>
      <c r="T1551" s="47">
        <f t="shared" ref="T1551:T1553" si="960">S1552/S1551*100</f>
        <v>112.38295003371039</v>
      </c>
      <c r="U1551" s="48" t="s">
        <v>1738</v>
      </c>
      <c r="V1551" s="51">
        <v>41984</v>
      </c>
      <c r="W1551" s="12" t="s">
        <v>1780</v>
      </c>
      <c r="X1551" s="14">
        <v>30.85</v>
      </c>
      <c r="Y1551" s="14">
        <v>1967.9</v>
      </c>
      <c r="Z1551" s="47"/>
      <c r="AA1551" s="48" t="s">
        <v>1854</v>
      </c>
      <c r="AB1551" s="51">
        <v>42335</v>
      </c>
    </row>
    <row r="1552" spans="1:28" ht="15" customHeight="1" x14ac:dyDescent="0.25">
      <c r="A1552" s="56"/>
      <c r="B1552" s="52"/>
      <c r="C1552" s="52"/>
      <c r="D1552" s="50"/>
      <c r="E1552" s="12">
        <v>133.49</v>
      </c>
      <c r="F1552" s="12">
        <v>133.49</v>
      </c>
      <c r="G1552" s="35">
        <v>19850</v>
      </c>
      <c r="H1552" s="6">
        <f t="shared" si="945"/>
        <v>133.49</v>
      </c>
      <c r="I1552" s="12" t="s">
        <v>1630</v>
      </c>
      <c r="J1552" s="6">
        <f t="shared" si="957"/>
        <v>133.49</v>
      </c>
      <c r="K1552" s="47"/>
      <c r="L1552" s="48"/>
      <c r="M1552" s="48"/>
      <c r="N1552" s="12">
        <v>150.02000000000001</v>
      </c>
      <c r="O1552" s="12">
        <v>150.02000000000001</v>
      </c>
      <c r="P1552" s="35">
        <v>19850</v>
      </c>
      <c r="Q1552" s="6">
        <f t="shared" si="948"/>
        <v>150.02000000000001</v>
      </c>
      <c r="R1552" s="12" t="s">
        <v>1632</v>
      </c>
      <c r="S1552" s="6">
        <f t="shared" si="959"/>
        <v>150.02000000000001</v>
      </c>
      <c r="T1552" s="47"/>
      <c r="U1552" s="48"/>
      <c r="V1552" s="48"/>
      <c r="W1552" s="12" t="s">
        <v>1781</v>
      </c>
      <c r="X1552" s="14">
        <v>31.65</v>
      </c>
      <c r="Y1552" s="14">
        <v>2076.6</v>
      </c>
      <c r="Z1552" s="47"/>
      <c r="AA1552" s="48"/>
      <c r="AB1552" s="48"/>
    </row>
    <row r="1553" spans="1:28" ht="15" customHeight="1" x14ac:dyDescent="0.25">
      <c r="A1553" s="56"/>
      <c r="B1553" s="52"/>
      <c r="C1553" s="52" t="s">
        <v>985</v>
      </c>
      <c r="D1553" s="49" t="s">
        <v>1858</v>
      </c>
      <c r="E1553" s="12">
        <v>130.47</v>
      </c>
      <c r="F1553" s="12">
        <v>130.47</v>
      </c>
      <c r="G1553" s="35">
        <v>9262</v>
      </c>
      <c r="H1553" s="6">
        <f t="shared" si="945"/>
        <v>130.47</v>
      </c>
      <c r="I1553" s="12" t="s">
        <v>1629</v>
      </c>
      <c r="J1553" s="6">
        <f t="shared" si="957"/>
        <v>130.47</v>
      </c>
      <c r="K1553" s="47">
        <f t="shared" si="958"/>
        <v>103.15781405687132</v>
      </c>
      <c r="L1553" s="48" t="s">
        <v>1734</v>
      </c>
      <c r="M1553" s="51">
        <v>41915</v>
      </c>
      <c r="N1553" s="12">
        <v>134.59</v>
      </c>
      <c r="O1553" s="12">
        <v>134.59</v>
      </c>
      <c r="P1553" s="35">
        <v>9262</v>
      </c>
      <c r="Q1553" s="6">
        <f t="shared" si="948"/>
        <v>134.59</v>
      </c>
      <c r="R1553" s="12" t="s">
        <v>1631</v>
      </c>
      <c r="S1553" s="6">
        <f t="shared" si="959"/>
        <v>134.59</v>
      </c>
      <c r="T1553" s="47">
        <f t="shared" si="960"/>
        <v>108.93825692844936</v>
      </c>
      <c r="U1553" s="48" t="s">
        <v>1733</v>
      </c>
      <c r="V1553" s="51">
        <v>41985</v>
      </c>
      <c r="W1553" s="12" t="s">
        <v>1780</v>
      </c>
      <c r="X1553" s="14">
        <v>30.85</v>
      </c>
      <c r="Y1553" s="14">
        <v>1901.8</v>
      </c>
      <c r="Z1553" s="47"/>
      <c r="AA1553" s="48" t="s">
        <v>1859</v>
      </c>
      <c r="AB1553" s="51">
        <v>42335</v>
      </c>
    </row>
    <row r="1554" spans="1:28" ht="15" customHeight="1" x14ac:dyDescent="0.25">
      <c r="A1554" s="56"/>
      <c r="B1554" s="52"/>
      <c r="C1554" s="52"/>
      <c r="D1554" s="50"/>
      <c r="E1554" s="12">
        <v>134.59</v>
      </c>
      <c r="F1554" s="12">
        <v>134.59</v>
      </c>
      <c r="G1554" s="35">
        <v>9262</v>
      </c>
      <c r="H1554" s="6">
        <f t="shared" si="945"/>
        <v>134.59</v>
      </c>
      <c r="I1554" s="12" t="s">
        <v>1630</v>
      </c>
      <c r="J1554" s="6">
        <f t="shared" si="957"/>
        <v>134.59</v>
      </c>
      <c r="K1554" s="47"/>
      <c r="L1554" s="48"/>
      <c r="M1554" s="48"/>
      <c r="N1554" s="12">
        <v>146.62</v>
      </c>
      <c r="O1554" s="12">
        <v>146.62</v>
      </c>
      <c r="P1554" s="35">
        <v>9262</v>
      </c>
      <c r="Q1554" s="6">
        <f t="shared" si="948"/>
        <v>146.62</v>
      </c>
      <c r="R1554" s="12" t="s">
        <v>1632</v>
      </c>
      <c r="S1554" s="6">
        <f t="shared" si="959"/>
        <v>146.62</v>
      </c>
      <c r="T1554" s="47"/>
      <c r="U1554" s="48"/>
      <c r="V1554" s="48"/>
      <c r="W1554" s="12" t="s">
        <v>1781</v>
      </c>
      <c r="X1554" s="14">
        <v>31.65</v>
      </c>
      <c r="Y1554" s="14">
        <v>2021.6</v>
      </c>
      <c r="Z1554" s="47"/>
      <c r="AA1554" s="48"/>
      <c r="AB1554" s="48"/>
    </row>
    <row r="1555" spans="1:28" ht="15" hidden="1" customHeight="1" x14ac:dyDescent="0.25">
      <c r="A1555" s="56"/>
      <c r="B1555" s="52"/>
      <c r="C1555" s="52" t="s">
        <v>986</v>
      </c>
      <c r="D1555" s="49"/>
      <c r="E1555" s="12"/>
      <c r="F1555" s="12"/>
      <c r="G1555" s="12"/>
      <c r="H1555" s="6">
        <f t="shared" si="945"/>
        <v>0</v>
      </c>
      <c r="I1555" s="6"/>
      <c r="J1555" s="6">
        <f t="shared" si="957"/>
        <v>0</v>
      </c>
      <c r="K1555" s="12"/>
      <c r="L1555" s="24"/>
      <c r="M1555" s="24"/>
      <c r="N1555" s="12"/>
      <c r="O1555" s="12"/>
      <c r="P1555" s="12"/>
      <c r="Q1555" s="6">
        <f t="shared" si="948"/>
        <v>0</v>
      </c>
      <c r="R1555" s="6"/>
      <c r="S1555" s="6">
        <f t="shared" si="959"/>
        <v>0</v>
      </c>
      <c r="T1555" s="12"/>
      <c r="U1555" s="24"/>
      <c r="V1555" s="24"/>
      <c r="W1555" s="6"/>
      <c r="X1555" s="6"/>
      <c r="Y1555" s="6">
        <f t="shared" ref="Y1555:Y1556" si="961">T1555</f>
        <v>0</v>
      </c>
      <c r="Z1555" s="12"/>
      <c r="AA1555" s="24"/>
      <c r="AB1555" s="24"/>
    </row>
    <row r="1556" spans="1:28" ht="15" hidden="1" customHeight="1" x14ac:dyDescent="0.25">
      <c r="A1556" s="56"/>
      <c r="B1556" s="52"/>
      <c r="C1556" s="52"/>
      <c r="D1556" s="50"/>
      <c r="E1556" s="12"/>
      <c r="F1556" s="12"/>
      <c r="G1556" s="12"/>
      <c r="H1556" s="6">
        <f t="shared" si="945"/>
        <v>0</v>
      </c>
      <c r="I1556" s="6"/>
      <c r="J1556" s="6">
        <f t="shared" si="957"/>
        <v>0</v>
      </c>
      <c r="K1556" s="12"/>
      <c r="L1556" s="24"/>
      <c r="M1556" s="24"/>
      <c r="N1556" s="12"/>
      <c r="O1556" s="12"/>
      <c r="P1556" s="12"/>
      <c r="Q1556" s="6">
        <f t="shared" si="948"/>
        <v>0</v>
      </c>
      <c r="R1556" s="6"/>
      <c r="S1556" s="6">
        <f t="shared" si="959"/>
        <v>0</v>
      </c>
      <c r="T1556" s="12"/>
      <c r="U1556" s="24"/>
      <c r="V1556" s="24"/>
      <c r="W1556" s="6"/>
      <c r="X1556" s="6"/>
      <c r="Y1556" s="6">
        <f t="shared" si="961"/>
        <v>0</v>
      </c>
      <c r="Z1556" s="12"/>
      <c r="AA1556" s="24"/>
      <c r="AB1556" s="24"/>
    </row>
    <row r="1557" spans="1:28" ht="15" customHeight="1" x14ac:dyDescent="0.25">
      <c r="A1557" s="56"/>
      <c r="B1557" s="54" t="s">
        <v>964</v>
      </c>
      <c r="C1557" s="54"/>
      <c r="D1557" s="54"/>
      <c r="E1557" s="54"/>
      <c r="F1557" s="54"/>
      <c r="G1557" s="54"/>
      <c r="H1557" s="54"/>
      <c r="I1557" s="54"/>
      <c r="J1557" s="54"/>
      <c r="K1557" s="54"/>
      <c r="L1557" s="54"/>
      <c r="M1557" s="54"/>
      <c r="N1557" s="54"/>
      <c r="O1557" s="54"/>
      <c r="P1557" s="54"/>
      <c r="Q1557" s="54"/>
      <c r="R1557" s="54"/>
      <c r="S1557" s="54"/>
      <c r="T1557" s="54"/>
      <c r="U1557" s="54"/>
      <c r="V1557" s="54"/>
      <c r="W1557" s="54"/>
      <c r="X1557" s="54"/>
      <c r="Y1557" s="54"/>
      <c r="Z1557" s="54"/>
      <c r="AA1557" s="54"/>
      <c r="AB1557" s="54"/>
    </row>
    <row r="1558" spans="1:28" ht="15" customHeight="1" collapsed="1" x14ac:dyDescent="0.25">
      <c r="A1558" s="56"/>
      <c r="B1558" s="54"/>
      <c r="C1558" s="54"/>
      <c r="D1558" s="54"/>
      <c r="E1558" s="54"/>
      <c r="F1558" s="54"/>
      <c r="G1558" s="54"/>
      <c r="H1558" s="54"/>
      <c r="I1558" s="54"/>
      <c r="J1558" s="54"/>
      <c r="K1558" s="54"/>
      <c r="L1558" s="54"/>
      <c r="M1558" s="54"/>
      <c r="N1558" s="54"/>
      <c r="O1558" s="54"/>
      <c r="P1558" s="54"/>
      <c r="Q1558" s="54"/>
      <c r="R1558" s="54"/>
      <c r="S1558" s="54"/>
      <c r="T1558" s="54"/>
      <c r="U1558" s="54"/>
      <c r="V1558" s="54"/>
      <c r="W1558" s="54"/>
      <c r="X1558" s="54"/>
      <c r="Y1558" s="54"/>
      <c r="Z1558" s="54"/>
      <c r="AA1558" s="54"/>
      <c r="AB1558" s="54"/>
    </row>
    <row r="1559" spans="1:28" ht="15" customHeight="1" x14ac:dyDescent="0.25">
      <c r="A1559" s="56"/>
      <c r="B1559" s="52" t="s">
        <v>965</v>
      </c>
      <c r="C1559" s="52" t="s">
        <v>966</v>
      </c>
      <c r="D1559" s="49" t="s">
        <v>1861</v>
      </c>
      <c r="E1559" s="12">
        <v>86.84</v>
      </c>
      <c r="F1559" s="14">
        <v>102.4712</v>
      </c>
      <c r="G1559" s="35">
        <v>34490</v>
      </c>
      <c r="H1559" s="6">
        <f t="shared" ref="H1559:H1562" si="962">E1559</f>
        <v>86.84</v>
      </c>
      <c r="I1559" s="12" t="s">
        <v>1629</v>
      </c>
      <c r="J1559" s="6">
        <f t="shared" ref="J1559:J1562" si="963">F1559</f>
        <v>102.4712</v>
      </c>
      <c r="K1559" s="47">
        <f t="shared" ref="K1559" si="964">J1560/J1559*100</f>
        <v>98.456932289267613</v>
      </c>
      <c r="L1559" s="48" t="s">
        <v>1731</v>
      </c>
      <c r="M1559" s="51">
        <v>41614</v>
      </c>
      <c r="N1559" s="12">
        <v>85.5</v>
      </c>
      <c r="O1559" s="12">
        <v>100.89</v>
      </c>
      <c r="P1559" s="35">
        <v>34490</v>
      </c>
      <c r="Q1559" s="6">
        <f t="shared" ref="Q1559:Q1562" si="965">N1559</f>
        <v>85.5</v>
      </c>
      <c r="R1559" s="12" t="s">
        <v>1631</v>
      </c>
      <c r="S1559" s="6">
        <f t="shared" ref="S1559:S1560" si="966">O1559</f>
        <v>100.89</v>
      </c>
      <c r="T1559" s="47">
        <f t="shared" ref="T1559" si="967">S1560/S1559*100</f>
        <v>105.78848250569928</v>
      </c>
      <c r="U1559" s="48" t="s">
        <v>1732</v>
      </c>
      <c r="V1559" s="51">
        <v>41984</v>
      </c>
      <c r="W1559" s="12" t="s">
        <v>1780</v>
      </c>
      <c r="X1559" s="14">
        <v>24.36</v>
      </c>
      <c r="Y1559" s="12">
        <v>1278.4100000000001</v>
      </c>
      <c r="Z1559" s="47"/>
      <c r="AA1559" s="48" t="s">
        <v>1860</v>
      </c>
      <c r="AB1559" s="51">
        <v>42338</v>
      </c>
    </row>
    <row r="1560" spans="1:28" ht="15" customHeight="1" x14ac:dyDescent="0.25">
      <c r="A1560" s="56"/>
      <c r="B1560" s="52"/>
      <c r="C1560" s="52"/>
      <c r="D1560" s="50"/>
      <c r="E1560" s="12">
        <v>85.5</v>
      </c>
      <c r="F1560" s="14">
        <v>100.89</v>
      </c>
      <c r="G1560" s="35">
        <v>34490</v>
      </c>
      <c r="H1560" s="6">
        <f t="shared" si="962"/>
        <v>85.5</v>
      </c>
      <c r="I1560" s="12" t="s">
        <v>1630</v>
      </c>
      <c r="J1560" s="6">
        <f t="shared" si="963"/>
        <v>100.89</v>
      </c>
      <c r="K1560" s="47"/>
      <c r="L1560" s="48"/>
      <c r="M1560" s="48"/>
      <c r="N1560" s="12">
        <v>90.45</v>
      </c>
      <c r="O1560" s="12">
        <v>106.73</v>
      </c>
      <c r="P1560" s="35">
        <v>34490</v>
      </c>
      <c r="Q1560" s="6">
        <f t="shared" si="965"/>
        <v>90.45</v>
      </c>
      <c r="R1560" s="12" t="s">
        <v>1632</v>
      </c>
      <c r="S1560" s="6">
        <f t="shared" si="966"/>
        <v>106.73</v>
      </c>
      <c r="T1560" s="47"/>
      <c r="U1560" s="48"/>
      <c r="V1560" s="48"/>
      <c r="W1560" s="12" t="s">
        <v>1781</v>
      </c>
      <c r="X1560" s="14">
        <v>25.3</v>
      </c>
      <c r="Y1560" s="12">
        <v>1278.4100000000001</v>
      </c>
      <c r="Z1560" s="47"/>
      <c r="AA1560" s="48"/>
      <c r="AB1560" s="48"/>
    </row>
    <row r="1561" spans="1:28" ht="15" customHeight="1" x14ac:dyDescent="0.25">
      <c r="A1561" s="56"/>
      <c r="B1561" s="52"/>
      <c r="C1561" s="52" t="s">
        <v>968</v>
      </c>
      <c r="D1561" s="49" t="s">
        <v>1849</v>
      </c>
      <c r="E1561" s="12">
        <v>99.58</v>
      </c>
      <c r="F1561" s="12">
        <v>99.58</v>
      </c>
      <c r="G1561" s="35">
        <v>37795</v>
      </c>
      <c r="H1561" s="6">
        <f t="shared" si="962"/>
        <v>99.58</v>
      </c>
      <c r="I1561" s="12" t="s">
        <v>1629</v>
      </c>
      <c r="J1561" s="6">
        <f t="shared" si="963"/>
        <v>99.58</v>
      </c>
      <c r="K1561" s="47">
        <f t="shared" ref="K1561" si="968">J1562/J1561*100</f>
        <v>102.23940550311308</v>
      </c>
      <c r="L1561" s="48" t="s">
        <v>1734</v>
      </c>
      <c r="M1561" s="51">
        <v>41915</v>
      </c>
      <c r="N1561" s="12">
        <v>101.81</v>
      </c>
      <c r="O1561" s="12">
        <v>101.81</v>
      </c>
      <c r="P1561" s="35">
        <v>37795</v>
      </c>
      <c r="Q1561" s="6">
        <f t="shared" si="965"/>
        <v>101.81</v>
      </c>
      <c r="R1561" s="12"/>
      <c r="S1561" s="6"/>
      <c r="T1561" s="47" t="e">
        <f t="shared" ref="T1561" si="969">S1562/S1561*100</f>
        <v>#DIV/0!</v>
      </c>
      <c r="U1561" s="48" t="s">
        <v>1851</v>
      </c>
      <c r="V1561" s="51">
        <v>42279</v>
      </c>
      <c r="W1561" s="12" t="s">
        <v>1780</v>
      </c>
      <c r="X1561" s="14">
        <v>16.829999999999998</v>
      </c>
      <c r="Y1561" s="14">
        <v>1750.7</v>
      </c>
      <c r="Z1561" s="47">
        <f t="shared" ref="Z1561" si="970">Y1562/Y1561*100</f>
        <v>106.72873707659794</v>
      </c>
      <c r="AA1561" s="48" t="s">
        <v>1852</v>
      </c>
      <c r="AB1561" s="51">
        <v>42335</v>
      </c>
    </row>
    <row r="1562" spans="1:28" ht="15" customHeight="1" x14ac:dyDescent="0.25">
      <c r="A1562" s="56"/>
      <c r="B1562" s="52"/>
      <c r="C1562" s="52"/>
      <c r="D1562" s="50"/>
      <c r="E1562" s="12">
        <v>101.81</v>
      </c>
      <c r="F1562" s="12">
        <v>101.81</v>
      </c>
      <c r="G1562" s="35">
        <v>37795</v>
      </c>
      <c r="H1562" s="6">
        <f t="shared" si="962"/>
        <v>101.81</v>
      </c>
      <c r="I1562" s="12" t="s">
        <v>1630</v>
      </c>
      <c r="J1562" s="6">
        <f t="shared" si="963"/>
        <v>101.81</v>
      </c>
      <c r="K1562" s="47"/>
      <c r="L1562" s="48"/>
      <c r="M1562" s="48"/>
      <c r="N1562" s="12">
        <v>107.61</v>
      </c>
      <c r="O1562" s="12">
        <v>107.61</v>
      </c>
      <c r="P1562" s="35">
        <v>37795</v>
      </c>
      <c r="Q1562" s="6">
        <f t="shared" si="965"/>
        <v>107.61</v>
      </c>
      <c r="R1562" s="12" t="s">
        <v>1850</v>
      </c>
      <c r="S1562" s="6">
        <v>122.85</v>
      </c>
      <c r="T1562" s="47"/>
      <c r="U1562" s="48"/>
      <c r="V1562" s="48"/>
      <c r="W1562" s="12" t="s">
        <v>1781</v>
      </c>
      <c r="X1562" s="14">
        <v>31.8</v>
      </c>
      <c r="Y1562" s="14">
        <v>1868.5</v>
      </c>
      <c r="Z1562" s="47"/>
      <c r="AA1562" s="48"/>
      <c r="AB1562" s="48"/>
    </row>
    <row r="1563" spans="1:28" ht="15" customHeight="1" x14ac:dyDescent="0.25">
      <c r="A1563" s="56"/>
      <c r="B1563" s="52"/>
      <c r="C1563" s="52" t="s">
        <v>969</v>
      </c>
      <c r="D1563" s="49" t="s">
        <v>1862</v>
      </c>
      <c r="E1563" s="12"/>
      <c r="F1563" s="12"/>
      <c r="G1563" s="12"/>
      <c r="H1563" s="6">
        <f t="shared" si="945"/>
        <v>0</v>
      </c>
      <c r="I1563" s="6"/>
      <c r="J1563" s="6">
        <f t="shared" ref="J1563:J1564" si="971">F1563</f>
        <v>0</v>
      </c>
      <c r="K1563" s="12"/>
      <c r="L1563" s="24"/>
      <c r="M1563" s="24"/>
      <c r="N1563" s="12"/>
      <c r="O1563" s="12"/>
      <c r="P1563" s="12"/>
      <c r="Q1563" s="6">
        <f t="shared" si="948"/>
        <v>0</v>
      </c>
      <c r="R1563" s="12"/>
      <c r="S1563" s="6"/>
      <c r="T1563" s="12"/>
      <c r="U1563" s="48"/>
      <c r="V1563" s="51"/>
      <c r="W1563" s="12" t="s">
        <v>1780</v>
      </c>
      <c r="X1563" s="14">
        <v>24.36</v>
      </c>
      <c r="Y1563" s="12">
        <v>1508.28</v>
      </c>
      <c r="Z1563" s="47"/>
      <c r="AA1563" s="48" t="s">
        <v>1860</v>
      </c>
      <c r="AB1563" s="51">
        <v>42338</v>
      </c>
    </row>
    <row r="1564" spans="1:28" ht="15" customHeight="1" x14ac:dyDescent="0.25">
      <c r="A1564" s="56"/>
      <c r="B1564" s="52"/>
      <c r="C1564" s="52"/>
      <c r="D1564" s="50"/>
      <c r="E1564" s="12"/>
      <c r="F1564" s="12"/>
      <c r="G1564" s="12"/>
      <c r="H1564" s="6">
        <f t="shared" si="945"/>
        <v>0</v>
      </c>
      <c r="I1564" s="6"/>
      <c r="J1564" s="6">
        <f t="shared" si="971"/>
        <v>0</v>
      </c>
      <c r="K1564" s="12"/>
      <c r="L1564" s="24"/>
      <c r="M1564" s="24"/>
      <c r="N1564" s="12"/>
      <c r="O1564" s="12"/>
      <c r="P1564" s="12"/>
      <c r="Q1564" s="6">
        <f t="shared" si="948"/>
        <v>0</v>
      </c>
      <c r="R1564" s="12"/>
      <c r="S1564" s="6"/>
      <c r="T1564" s="12"/>
      <c r="U1564" s="48"/>
      <c r="V1564" s="48"/>
      <c r="W1564" s="12" t="s">
        <v>1781</v>
      </c>
      <c r="X1564" s="14">
        <v>25.3</v>
      </c>
      <c r="Y1564" s="12">
        <v>1508.28</v>
      </c>
      <c r="Z1564" s="47"/>
      <c r="AA1564" s="48"/>
      <c r="AB1564" s="48"/>
    </row>
    <row r="1565" spans="1:28" ht="15" hidden="1" customHeight="1" x14ac:dyDescent="0.25">
      <c r="A1565" s="56"/>
      <c r="B1565" s="54" t="s">
        <v>987</v>
      </c>
      <c r="C1565" s="54"/>
      <c r="D1565" s="54"/>
      <c r="E1565" s="10">
        <f>IF(G1565=0,0,(E1567*G1567+E1569*G1569+E1571*G1571)/G1565)</f>
        <v>0</v>
      </c>
      <c r="F1565" s="10">
        <f>IF(G1565=0,0,(F1567*G1567+F1569*G1569+F1571*G1571)/G1565)</f>
        <v>0</v>
      </c>
      <c r="G1565" s="11">
        <f>G1567+G1569+G1571</f>
        <v>0</v>
      </c>
      <c r="H1565" s="10">
        <f>IF(K1565=0,0,(H1567*K1567+H1569*K1569+H1571*K1571)/K1565)</f>
        <v>0</v>
      </c>
      <c r="I1565" s="10"/>
      <c r="J1565" s="10">
        <f>IF(K1565=0,0,(J1567*K1567+J1569*K1569+J1571*K1571)/K1565)</f>
        <v>0</v>
      </c>
      <c r="K1565" s="11">
        <f>K1567+K1569+K1571</f>
        <v>0</v>
      </c>
      <c r="L1565" s="22"/>
      <c r="M1565" s="22"/>
      <c r="N1565" s="10">
        <f>IF(P1565=0,0,(N1567*P1567+N1569*P1569+N1571*P1571)/P1565)</f>
        <v>0</v>
      </c>
      <c r="O1565" s="10">
        <f>IF(P1565=0,0,(O1567*P1567+O1569*P1569+O1571*P1571)/P1565)</f>
        <v>0</v>
      </c>
      <c r="P1565" s="11">
        <f>P1567+P1569+P1571</f>
        <v>0</v>
      </c>
      <c r="Q1565" s="10">
        <f>IF(T1565=0,0,(Q1567*T1567+Q1569*T1569+Q1571*T1571)/T1565)</f>
        <v>0</v>
      </c>
      <c r="R1565" s="10"/>
      <c r="S1565" s="10">
        <f>IF(T1565=0,0,(S1567*T1567+S1569*T1569+S1571*T1571)/T1565)</f>
        <v>0</v>
      </c>
      <c r="T1565" s="11">
        <f>T1567+T1569+T1571</f>
        <v>0</v>
      </c>
      <c r="U1565" s="22"/>
      <c r="V1565" s="22"/>
      <c r="W1565" s="10"/>
      <c r="X1565" s="10"/>
      <c r="Y1565" s="10">
        <f>IF(Z1565=0,0,(Y1567*Z1567+Y1569*Z1569+Y1571*Z1571)/Z1565)</f>
        <v>0</v>
      </c>
      <c r="Z1565" s="11">
        <f>Z1567+Z1569+Z1571</f>
        <v>0</v>
      </c>
      <c r="AA1565" s="22"/>
      <c r="AB1565" s="22"/>
    </row>
    <row r="1566" spans="1:28" ht="15" hidden="1" customHeight="1" collapsed="1" x14ac:dyDescent="0.25">
      <c r="A1566" s="56"/>
      <c r="B1566" s="54"/>
      <c r="C1566" s="54"/>
      <c r="D1566" s="54"/>
      <c r="E1566" s="10">
        <f>IF(G1566=0,0,(E1568*G1568+E1570*G1570+E1572*G1572)/G1566)</f>
        <v>0</v>
      </c>
      <c r="F1566" s="10">
        <f>IF(G1566=0,0,(F1568*G1568+F1570*G1570+F1572*G1572)/G1566)</f>
        <v>0</v>
      </c>
      <c r="G1566" s="11">
        <f>G1568+G1570+G1572</f>
        <v>0</v>
      </c>
      <c r="H1566" s="10">
        <f>IF(K1566=0,0,(H1568*K1568+H1570*K1570+H1572*K1572)/K1566)</f>
        <v>0</v>
      </c>
      <c r="I1566" s="10"/>
      <c r="J1566" s="10">
        <f>IF(K1566=0,0,(J1568*K1568+J1570*K1570+J1572*K1572)/K1566)</f>
        <v>0</v>
      </c>
      <c r="K1566" s="11">
        <f>K1568+K1570+K1572</f>
        <v>0</v>
      </c>
      <c r="L1566" s="22"/>
      <c r="M1566" s="22"/>
      <c r="N1566" s="10">
        <f>IF(P1566=0,0,(N1568*P1568+N1570*P1570+N1572*P1572)/P1566)</f>
        <v>0</v>
      </c>
      <c r="O1566" s="10">
        <f>IF(P1566=0,0,(O1568*P1568+O1570*P1570+O1572*P1572)/P1566)</f>
        <v>0</v>
      </c>
      <c r="P1566" s="11">
        <f>P1568+P1570+P1572</f>
        <v>0</v>
      </c>
      <c r="Q1566" s="10">
        <f>IF(T1566=0,0,(Q1568*T1568+Q1570*T1570+Q1572*T1572)/T1566)</f>
        <v>0</v>
      </c>
      <c r="R1566" s="10"/>
      <c r="S1566" s="10">
        <f>IF(T1566=0,0,(S1568*T1568+S1570*T1570+S1572*T1572)/T1566)</f>
        <v>0</v>
      </c>
      <c r="T1566" s="11">
        <f>T1568+T1570+T1572</f>
        <v>0</v>
      </c>
      <c r="U1566" s="22"/>
      <c r="V1566" s="22"/>
      <c r="W1566" s="10"/>
      <c r="X1566" s="10"/>
      <c r="Y1566" s="10">
        <f>IF(Z1566=0,0,(Y1568*Z1568+Y1570*Z1570+Y1572*Z1572)/Z1566)</f>
        <v>0</v>
      </c>
      <c r="Z1566" s="11">
        <f>Z1568+Z1570+Z1572</f>
        <v>0</v>
      </c>
      <c r="AA1566" s="22"/>
      <c r="AB1566" s="22"/>
    </row>
    <row r="1567" spans="1:28" ht="15" hidden="1" customHeight="1" x14ac:dyDescent="0.25">
      <c r="A1567" s="56"/>
      <c r="B1567" s="52" t="s">
        <v>988</v>
      </c>
      <c r="C1567" s="52" t="s">
        <v>989</v>
      </c>
      <c r="D1567" s="49"/>
      <c r="E1567" s="12"/>
      <c r="F1567" s="12"/>
      <c r="G1567" s="35"/>
      <c r="H1567" s="6">
        <f t="shared" ref="H1567:H1596" si="972">E1567</f>
        <v>0</v>
      </c>
      <c r="I1567" s="6"/>
      <c r="J1567" s="6">
        <f t="shared" ref="J1567:J1572" si="973">F1567</f>
        <v>0</v>
      </c>
      <c r="K1567" s="35"/>
      <c r="L1567" s="23"/>
      <c r="M1567" s="23"/>
      <c r="N1567" s="12"/>
      <c r="O1567" s="12"/>
      <c r="P1567" s="35"/>
      <c r="Q1567" s="6">
        <f t="shared" ref="Q1567:Q1596" si="974">N1567</f>
        <v>0</v>
      </c>
      <c r="R1567" s="6"/>
      <c r="S1567" s="6">
        <f t="shared" ref="S1567:S1572" si="975">O1567</f>
        <v>0</v>
      </c>
      <c r="T1567" s="35"/>
      <c r="U1567" s="23"/>
      <c r="V1567" s="23"/>
      <c r="W1567" s="6"/>
      <c r="X1567" s="6"/>
      <c r="Y1567" s="6">
        <f t="shared" ref="Y1567:Y1572" si="976">T1567</f>
        <v>0</v>
      </c>
      <c r="Z1567" s="35"/>
      <c r="AA1567" s="23"/>
      <c r="AB1567" s="23"/>
    </row>
    <row r="1568" spans="1:28" ht="15" hidden="1" customHeight="1" x14ac:dyDescent="0.25">
      <c r="A1568" s="56"/>
      <c r="B1568" s="52"/>
      <c r="C1568" s="52"/>
      <c r="D1568" s="50"/>
      <c r="E1568" s="12"/>
      <c r="F1568" s="12"/>
      <c r="G1568" s="35"/>
      <c r="H1568" s="6">
        <f t="shared" si="972"/>
        <v>0</v>
      </c>
      <c r="I1568" s="6"/>
      <c r="J1568" s="6">
        <f t="shared" si="973"/>
        <v>0</v>
      </c>
      <c r="K1568" s="35"/>
      <c r="L1568" s="23"/>
      <c r="M1568" s="23"/>
      <c r="N1568" s="12"/>
      <c r="O1568" s="12"/>
      <c r="P1568" s="35"/>
      <c r="Q1568" s="6">
        <f t="shared" si="974"/>
        <v>0</v>
      </c>
      <c r="R1568" s="6"/>
      <c r="S1568" s="6">
        <f t="shared" si="975"/>
        <v>0</v>
      </c>
      <c r="T1568" s="35"/>
      <c r="U1568" s="23"/>
      <c r="V1568" s="23"/>
      <c r="W1568" s="6"/>
      <c r="X1568" s="6"/>
      <c r="Y1568" s="6">
        <f t="shared" si="976"/>
        <v>0</v>
      </c>
      <c r="Z1568" s="35"/>
      <c r="AA1568" s="23"/>
      <c r="AB1568" s="23"/>
    </row>
    <row r="1569" spans="1:28" ht="15" hidden="1" customHeight="1" x14ac:dyDescent="0.25">
      <c r="A1569" s="56"/>
      <c r="B1569" s="52"/>
      <c r="C1569" s="52" t="s">
        <v>990</v>
      </c>
      <c r="D1569" s="49"/>
      <c r="E1569" s="12"/>
      <c r="F1569" s="12"/>
      <c r="G1569" s="35"/>
      <c r="H1569" s="6">
        <f t="shared" si="972"/>
        <v>0</v>
      </c>
      <c r="I1569" s="6"/>
      <c r="J1569" s="6">
        <f t="shared" si="973"/>
        <v>0</v>
      </c>
      <c r="K1569" s="35"/>
      <c r="L1569" s="23"/>
      <c r="M1569" s="23"/>
      <c r="N1569" s="12"/>
      <c r="O1569" s="12"/>
      <c r="P1569" s="35"/>
      <c r="Q1569" s="6">
        <f t="shared" si="974"/>
        <v>0</v>
      </c>
      <c r="R1569" s="6"/>
      <c r="S1569" s="6">
        <f t="shared" si="975"/>
        <v>0</v>
      </c>
      <c r="T1569" s="35"/>
      <c r="U1569" s="23"/>
      <c r="V1569" s="23"/>
      <c r="W1569" s="6"/>
      <c r="X1569" s="6"/>
      <c r="Y1569" s="6">
        <f t="shared" si="976"/>
        <v>0</v>
      </c>
      <c r="Z1569" s="35"/>
      <c r="AA1569" s="23"/>
      <c r="AB1569" s="23"/>
    </row>
    <row r="1570" spans="1:28" ht="15" hidden="1" customHeight="1" x14ac:dyDescent="0.25">
      <c r="A1570" s="56"/>
      <c r="B1570" s="52"/>
      <c r="C1570" s="52"/>
      <c r="D1570" s="50"/>
      <c r="E1570" s="12"/>
      <c r="F1570" s="12"/>
      <c r="G1570" s="35"/>
      <c r="H1570" s="6">
        <f t="shared" si="972"/>
        <v>0</v>
      </c>
      <c r="I1570" s="6"/>
      <c r="J1570" s="6">
        <f t="shared" si="973"/>
        <v>0</v>
      </c>
      <c r="K1570" s="35"/>
      <c r="L1570" s="23"/>
      <c r="M1570" s="23"/>
      <c r="N1570" s="12"/>
      <c r="O1570" s="12"/>
      <c r="P1570" s="35"/>
      <c r="Q1570" s="6">
        <f t="shared" si="974"/>
        <v>0</v>
      </c>
      <c r="R1570" s="6"/>
      <c r="S1570" s="6">
        <f t="shared" si="975"/>
        <v>0</v>
      </c>
      <c r="T1570" s="35"/>
      <c r="U1570" s="23"/>
      <c r="V1570" s="23"/>
      <c r="W1570" s="6"/>
      <c r="X1570" s="6"/>
      <c r="Y1570" s="6">
        <f t="shared" si="976"/>
        <v>0</v>
      </c>
      <c r="Z1570" s="35"/>
      <c r="AA1570" s="23"/>
      <c r="AB1570" s="23"/>
    </row>
    <row r="1571" spans="1:28" ht="15" hidden="1" customHeight="1" x14ac:dyDescent="0.25">
      <c r="A1571" s="56"/>
      <c r="B1571" s="52"/>
      <c r="C1571" s="52" t="s">
        <v>991</v>
      </c>
      <c r="D1571" s="49"/>
      <c r="E1571" s="12"/>
      <c r="F1571" s="12"/>
      <c r="G1571" s="12"/>
      <c r="H1571" s="6">
        <f t="shared" si="972"/>
        <v>0</v>
      </c>
      <c r="I1571" s="6"/>
      <c r="J1571" s="6">
        <f t="shared" si="973"/>
        <v>0</v>
      </c>
      <c r="K1571" s="12"/>
      <c r="L1571" s="24"/>
      <c r="M1571" s="24"/>
      <c r="N1571" s="12"/>
      <c r="O1571" s="12"/>
      <c r="P1571" s="12"/>
      <c r="Q1571" s="6">
        <f t="shared" si="974"/>
        <v>0</v>
      </c>
      <c r="R1571" s="6"/>
      <c r="S1571" s="6">
        <f t="shared" si="975"/>
        <v>0</v>
      </c>
      <c r="T1571" s="12"/>
      <c r="U1571" s="24"/>
      <c r="V1571" s="24"/>
      <c r="W1571" s="6"/>
      <c r="X1571" s="6"/>
      <c r="Y1571" s="6">
        <f t="shared" si="976"/>
        <v>0</v>
      </c>
      <c r="Z1571" s="12"/>
      <c r="AA1571" s="24"/>
      <c r="AB1571" s="24"/>
    </row>
    <row r="1572" spans="1:28" ht="15" hidden="1" customHeight="1" x14ac:dyDescent="0.25">
      <c r="A1572" s="56"/>
      <c r="B1572" s="52"/>
      <c r="C1572" s="52"/>
      <c r="D1572" s="50"/>
      <c r="E1572" s="12"/>
      <c r="F1572" s="12"/>
      <c r="G1572" s="12"/>
      <c r="H1572" s="6">
        <f t="shared" si="972"/>
        <v>0</v>
      </c>
      <c r="I1572" s="6"/>
      <c r="J1572" s="6">
        <f t="shared" si="973"/>
        <v>0</v>
      </c>
      <c r="K1572" s="12"/>
      <c r="L1572" s="24"/>
      <c r="M1572" s="24"/>
      <c r="N1572" s="12"/>
      <c r="O1572" s="12"/>
      <c r="P1572" s="12"/>
      <c r="Q1572" s="6">
        <f t="shared" si="974"/>
        <v>0</v>
      </c>
      <c r="R1572" s="6"/>
      <c r="S1572" s="6">
        <f t="shared" si="975"/>
        <v>0</v>
      </c>
      <c r="T1572" s="12"/>
      <c r="U1572" s="24"/>
      <c r="V1572" s="24"/>
      <c r="W1572" s="6"/>
      <c r="X1572" s="6"/>
      <c r="Y1572" s="6">
        <f t="shared" si="976"/>
        <v>0</v>
      </c>
      <c r="Z1572" s="12"/>
      <c r="AA1572" s="24"/>
      <c r="AB1572" s="24"/>
    </row>
    <row r="1573" spans="1:28" ht="15" hidden="1" customHeight="1" collapsed="1" x14ac:dyDescent="0.25">
      <c r="A1573" s="56"/>
      <c r="B1573" s="54" t="s">
        <v>992</v>
      </c>
      <c r="C1573" s="54"/>
      <c r="D1573" s="54"/>
      <c r="E1573" s="54">
        <f>IF(G1573=0,0,(E1575*G1575+E1577*G1577+E1579*G1579)/G1573)</f>
        <v>207.44</v>
      </c>
      <c r="F1573" s="54">
        <f>IF(G1573=0,0,(F1575*G1575+F1577*G1577+F1579*G1579)/G1573)</f>
        <v>207.44</v>
      </c>
      <c r="G1573" s="54">
        <f>G1575+G1577+G1579</f>
        <v>137</v>
      </c>
      <c r="H1573" s="54">
        <f>IF(K1573=0,0,(H1575*K1575+H1577*K1577+H1579*K1579)/K1573)</f>
        <v>207.44</v>
      </c>
      <c r="I1573" s="54"/>
      <c r="J1573" s="54">
        <f>IF(K1573=0,0,(J1575*K1575+J1577*K1577+J1579*K1579)/K1573)</f>
        <v>207.44</v>
      </c>
      <c r="K1573" s="54">
        <f>K1575+K1577+K1579</f>
        <v>104.01079830312379</v>
      </c>
      <c r="L1573" s="54"/>
      <c r="M1573" s="54"/>
      <c r="N1573" s="54">
        <f>IF(P1573=0,0,(N1575*P1575+N1577*P1577+N1579*P1579)/P1573)</f>
        <v>215.76</v>
      </c>
      <c r="O1573" s="54">
        <f>IF(P1573=0,0,(O1575*P1575+O1577*P1577+O1579*P1579)/P1573)</f>
        <v>215.76</v>
      </c>
      <c r="P1573" s="54">
        <f>P1575+P1577+P1579</f>
        <v>137</v>
      </c>
      <c r="Q1573" s="54">
        <f>IF(T1573=0,0,(Q1575*T1575+Q1577*T1577+Q1579*T1579)/T1573)</f>
        <v>215.76</v>
      </c>
      <c r="R1573" s="54"/>
      <c r="S1573" s="54">
        <f>IF(T1573=0,0,(S1575*T1575+S1577*T1577+S1579*T1579)/T1573)</f>
        <v>215.76</v>
      </c>
      <c r="T1573" s="54">
        <f>T1575+T1577+T1579</f>
        <v>107.56395995550614</v>
      </c>
      <c r="U1573" s="54"/>
      <c r="V1573" s="54"/>
      <c r="W1573" s="54"/>
      <c r="X1573" s="54"/>
      <c r="Y1573" s="54"/>
      <c r="Z1573" s="54"/>
      <c r="AA1573" s="54"/>
      <c r="AB1573" s="54"/>
    </row>
    <row r="1574" spans="1:28" ht="15" hidden="1" customHeight="1" collapsed="1" x14ac:dyDescent="0.25">
      <c r="A1574" s="56"/>
      <c r="B1574" s="54"/>
      <c r="C1574" s="54"/>
      <c r="D1574" s="54"/>
      <c r="E1574" s="54">
        <f>IF(G1574=0,0,(E1576*G1576+E1578*G1578+E1580*G1580)/G1574)</f>
        <v>215.76</v>
      </c>
      <c r="F1574" s="54">
        <f>IF(G1574=0,0,(F1576*G1576+F1578*G1578+F1580*G1580)/G1574)</f>
        <v>215.76</v>
      </c>
      <c r="G1574" s="54">
        <f>G1576+G1578+G1580</f>
        <v>137</v>
      </c>
      <c r="H1574" s="54">
        <f>IF(K1574=0,0,(H1576*K1576+H1578*K1578+H1580*K1580)/K1574)</f>
        <v>0</v>
      </c>
      <c r="I1574" s="54"/>
      <c r="J1574" s="54">
        <f>IF(K1574=0,0,(J1576*K1576+J1578*K1578+J1580*K1580)/K1574)</f>
        <v>0</v>
      </c>
      <c r="K1574" s="54">
        <f>K1576+K1578+K1580</f>
        <v>0</v>
      </c>
      <c r="L1574" s="54"/>
      <c r="M1574" s="54"/>
      <c r="N1574" s="54">
        <f>IF(P1574=0,0,(N1576*P1576+N1578*P1578+N1580*P1580)/P1574)</f>
        <v>232.08</v>
      </c>
      <c r="O1574" s="54">
        <f>IF(P1574=0,0,(O1576*P1576+O1578*P1578+O1580*P1580)/P1574)</f>
        <v>232.08</v>
      </c>
      <c r="P1574" s="54">
        <f>P1576+P1578+P1580</f>
        <v>137</v>
      </c>
      <c r="Q1574" s="54">
        <f>IF(T1574=0,0,(Q1576*T1576+Q1578*T1578+Q1580*T1580)/T1574)</f>
        <v>0</v>
      </c>
      <c r="R1574" s="54"/>
      <c r="S1574" s="54">
        <f>IF(T1574=0,0,(S1576*T1576+S1578*T1578+S1580*T1580)/T1574)</f>
        <v>0</v>
      </c>
      <c r="T1574" s="54">
        <f>T1576+T1578+T1580</f>
        <v>0</v>
      </c>
      <c r="U1574" s="54"/>
      <c r="V1574" s="54"/>
      <c r="W1574" s="54"/>
      <c r="X1574" s="54"/>
      <c r="Y1574" s="54"/>
      <c r="Z1574" s="54"/>
      <c r="AA1574" s="54"/>
      <c r="AB1574" s="54"/>
    </row>
    <row r="1575" spans="1:28" ht="15" hidden="1" customHeight="1" x14ac:dyDescent="0.25">
      <c r="A1575" s="56"/>
      <c r="B1575" s="52" t="s">
        <v>993</v>
      </c>
      <c r="C1575" s="52" t="s">
        <v>994</v>
      </c>
      <c r="D1575" s="49" t="s">
        <v>979</v>
      </c>
      <c r="E1575" s="12">
        <v>207.44</v>
      </c>
      <c r="F1575" s="12">
        <v>207.44</v>
      </c>
      <c r="G1575" s="35">
        <v>137</v>
      </c>
      <c r="H1575" s="6">
        <f t="shared" si="972"/>
        <v>207.44</v>
      </c>
      <c r="I1575" s="12" t="s">
        <v>1629</v>
      </c>
      <c r="J1575" s="6">
        <f t="shared" ref="J1575:J1580" si="977">F1575</f>
        <v>207.44</v>
      </c>
      <c r="K1575" s="47">
        <f t="shared" ref="K1575" si="978">J1576/J1575*100</f>
        <v>104.01079830312379</v>
      </c>
      <c r="L1575" s="48" t="s">
        <v>1737</v>
      </c>
      <c r="M1575" s="51">
        <v>41614</v>
      </c>
      <c r="N1575" s="12">
        <v>215.76</v>
      </c>
      <c r="O1575" s="12">
        <v>215.76</v>
      </c>
      <c r="P1575" s="35">
        <v>137</v>
      </c>
      <c r="Q1575" s="6">
        <f t="shared" si="974"/>
        <v>215.76</v>
      </c>
      <c r="R1575" s="12" t="s">
        <v>1631</v>
      </c>
      <c r="S1575" s="6">
        <f t="shared" ref="S1575:S1580" si="979">O1575</f>
        <v>215.76</v>
      </c>
      <c r="T1575" s="47">
        <f t="shared" ref="T1575" si="980">S1576/S1575*100</f>
        <v>107.56395995550614</v>
      </c>
      <c r="U1575" s="48" t="s">
        <v>1738</v>
      </c>
      <c r="V1575" s="51">
        <v>41984</v>
      </c>
      <c r="W1575" s="12" t="s">
        <v>1780</v>
      </c>
      <c r="X1575" s="12"/>
      <c r="Y1575" s="12"/>
      <c r="Z1575" s="47"/>
      <c r="AA1575" s="48"/>
      <c r="AB1575" s="51"/>
    </row>
    <row r="1576" spans="1:28" ht="15" hidden="1" customHeight="1" x14ac:dyDescent="0.25">
      <c r="A1576" s="56"/>
      <c r="B1576" s="52"/>
      <c r="C1576" s="52"/>
      <c r="D1576" s="50"/>
      <c r="E1576" s="12">
        <v>215.76</v>
      </c>
      <c r="F1576" s="12">
        <v>215.76</v>
      </c>
      <c r="G1576" s="35">
        <v>137</v>
      </c>
      <c r="H1576" s="6">
        <f t="shared" si="972"/>
        <v>215.76</v>
      </c>
      <c r="I1576" s="12" t="s">
        <v>1630</v>
      </c>
      <c r="J1576" s="6">
        <f t="shared" si="977"/>
        <v>215.76</v>
      </c>
      <c r="K1576" s="47"/>
      <c r="L1576" s="48"/>
      <c r="M1576" s="48"/>
      <c r="N1576" s="12">
        <v>232.08</v>
      </c>
      <c r="O1576" s="12">
        <v>232.08</v>
      </c>
      <c r="P1576" s="35">
        <v>137</v>
      </c>
      <c r="Q1576" s="6">
        <f t="shared" si="974"/>
        <v>232.08</v>
      </c>
      <c r="R1576" s="12" t="s">
        <v>1632</v>
      </c>
      <c r="S1576" s="6">
        <f t="shared" si="979"/>
        <v>232.08</v>
      </c>
      <c r="T1576" s="47"/>
      <c r="U1576" s="48"/>
      <c r="V1576" s="48"/>
      <c r="W1576" s="12" t="s">
        <v>1781</v>
      </c>
      <c r="X1576" s="12"/>
      <c r="Y1576" s="12"/>
      <c r="Z1576" s="47"/>
      <c r="AA1576" s="48"/>
      <c r="AB1576" s="48"/>
    </row>
    <row r="1577" spans="1:28" ht="15" hidden="1" customHeight="1" x14ac:dyDescent="0.25">
      <c r="A1577" s="56"/>
      <c r="B1577" s="52"/>
      <c r="C1577" s="52" t="s">
        <v>995</v>
      </c>
      <c r="D1577" s="49"/>
      <c r="E1577" s="12"/>
      <c r="F1577" s="12"/>
      <c r="G1577" s="35"/>
      <c r="H1577" s="6">
        <f t="shared" si="972"/>
        <v>0</v>
      </c>
      <c r="I1577" s="6"/>
      <c r="J1577" s="6">
        <f t="shared" si="977"/>
        <v>0</v>
      </c>
      <c r="K1577" s="35"/>
      <c r="L1577" s="23"/>
      <c r="M1577" s="23"/>
      <c r="N1577" s="12"/>
      <c r="O1577" s="12"/>
      <c r="P1577" s="35"/>
      <c r="Q1577" s="6">
        <f t="shared" si="974"/>
        <v>0</v>
      </c>
      <c r="R1577" s="6"/>
      <c r="S1577" s="6">
        <f t="shared" si="979"/>
        <v>0</v>
      </c>
      <c r="T1577" s="35"/>
      <c r="U1577" s="23"/>
      <c r="V1577" s="23"/>
      <c r="W1577" s="6"/>
      <c r="X1577" s="6"/>
      <c r="Y1577" s="6">
        <f t="shared" ref="Y1577:Y1580" si="981">T1577</f>
        <v>0</v>
      </c>
      <c r="Z1577" s="35"/>
      <c r="AA1577" s="23"/>
      <c r="AB1577" s="23"/>
    </row>
    <row r="1578" spans="1:28" ht="15" hidden="1" customHeight="1" x14ac:dyDescent="0.25">
      <c r="A1578" s="56"/>
      <c r="B1578" s="52"/>
      <c r="C1578" s="52"/>
      <c r="D1578" s="50"/>
      <c r="E1578" s="12"/>
      <c r="F1578" s="12"/>
      <c r="G1578" s="35"/>
      <c r="H1578" s="6">
        <f t="shared" si="972"/>
        <v>0</v>
      </c>
      <c r="I1578" s="6"/>
      <c r="J1578" s="6">
        <f t="shared" si="977"/>
        <v>0</v>
      </c>
      <c r="K1578" s="35"/>
      <c r="L1578" s="23"/>
      <c r="M1578" s="23"/>
      <c r="N1578" s="12"/>
      <c r="O1578" s="12"/>
      <c r="P1578" s="35"/>
      <c r="Q1578" s="6">
        <f t="shared" si="974"/>
        <v>0</v>
      </c>
      <c r="R1578" s="6"/>
      <c r="S1578" s="6">
        <f t="shared" si="979"/>
        <v>0</v>
      </c>
      <c r="T1578" s="35"/>
      <c r="U1578" s="23"/>
      <c r="V1578" s="23"/>
      <c r="W1578" s="6"/>
      <c r="X1578" s="6"/>
      <c r="Y1578" s="6">
        <f t="shared" si="981"/>
        <v>0</v>
      </c>
      <c r="Z1578" s="35"/>
      <c r="AA1578" s="23"/>
      <c r="AB1578" s="23"/>
    </row>
    <row r="1579" spans="1:28" ht="15" hidden="1" customHeight="1" x14ac:dyDescent="0.25">
      <c r="A1579" s="56"/>
      <c r="B1579" s="52"/>
      <c r="C1579" s="52" t="s">
        <v>996</v>
      </c>
      <c r="D1579" s="49"/>
      <c r="E1579" s="12"/>
      <c r="F1579" s="12"/>
      <c r="G1579" s="12"/>
      <c r="H1579" s="6">
        <f t="shared" si="972"/>
        <v>0</v>
      </c>
      <c r="I1579" s="6"/>
      <c r="J1579" s="6">
        <f t="shared" si="977"/>
        <v>0</v>
      </c>
      <c r="K1579" s="12"/>
      <c r="L1579" s="24"/>
      <c r="M1579" s="24"/>
      <c r="N1579" s="12"/>
      <c r="O1579" s="12"/>
      <c r="P1579" s="12"/>
      <c r="Q1579" s="6">
        <f t="shared" si="974"/>
        <v>0</v>
      </c>
      <c r="R1579" s="6"/>
      <c r="S1579" s="6">
        <f t="shared" si="979"/>
        <v>0</v>
      </c>
      <c r="T1579" s="12"/>
      <c r="U1579" s="24"/>
      <c r="V1579" s="24"/>
      <c r="W1579" s="6"/>
      <c r="X1579" s="6"/>
      <c r="Y1579" s="6">
        <f t="shared" si="981"/>
        <v>0</v>
      </c>
      <c r="Z1579" s="12"/>
      <c r="AA1579" s="24"/>
      <c r="AB1579" s="24"/>
    </row>
    <row r="1580" spans="1:28" ht="15" hidden="1" customHeight="1" x14ac:dyDescent="0.25">
      <c r="A1580" s="56"/>
      <c r="B1580" s="52"/>
      <c r="C1580" s="52"/>
      <c r="D1580" s="50"/>
      <c r="E1580" s="12"/>
      <c r="F1580" s="12"/>
      <c r="G1580" s="12"/>
      <c r="H1580" s="6">
        <f t="shared" si="972"/>
        <v>0</v>
      </c>
      <c r="I1580" s="6"/>
      <c r="J1580" s="6">
        <f t="shared" si="977"/>
        <v>0</v>
      </c>
      <c r="K1580" s="12"/>
      <c r="L1580" s="24"/>
      <c r="M1580" s="24"/>
      <c r="N1580" s="12"/>
      <c r="O1580" s="12"/>
      <c r="P1580" s="12"/>
      <c r="Q1580" s="6">
        <f t="shared" si="974"/>
        <v>0</v>
      </c>
      <c r="R1580" s="6"/>
      <c r="S1580" s="6">
        <f t="shared" si="979"/>
        <v>0</v>
      </c>
      <c r="T1580" s="12"/>
      <c r="U1580" s="24"/>
      <c r="V1580" s="24"/>
      <c r="W1580" s="6"/>
      <c r="X1580" s="6"/>
      <c r="Y1580" s="6">
        <f t="shared" si="981"/>
        <v>0</v>
      </c>
      <c r="Z1580" s="12"/>
      <c r="AA1580" s="24"/>
      <c r="AB1580" s="24"/>
    </row>
    <row r="1581" spans="1:28" ht="15" hidden="1" customHeight="1" x14ac:dyDescent="0.25">
      <c r="A1581" s="56"/>
      <c r="B1581" s="54" t="s">
        <v>997</v>
      </c>
      <c r="C1581" s="54"/>
      <c r="D1581" s="54"/>
      <c r="E1581" s="10">
        <f>IF(G1581=0,0,(E1583*G1583+E1585*G1585+E1587*G1587)/G1581)</f>
        <v>0</v>
      </c>
      <c r="F1581" s="10">
        <f>IF(G1581=0,0,(F1583*G1583+F1585*G1585+F1587*G1587)/G1581)</f>
        <v>0</v>
      </c>
      <c r="G1581" s="11">
        <f>G1583+G1585+G1587</f>
        <v>0</v>
      </c>
      <c r="H1581" s="10">
        <f>IF(K1581=0,0,(H1583*K1583+H1585*K1585+H1587*K1587)/K1581)</f>
        <v>0</v>
      </c>
      <c r="I1581" s="10"/>
      <c r="J1581" s="10">
        <f>IF(K1581=0,0,(J1583*K1583+J1585*K1585+J1587*K1587)/K1581)</f>
        <v>0</v>
      </c>
      <c r="K1581" s="11">
        <f>K1583+K1585+K1587</f>
        <v>0</v>
      </c>
      <c r="L1581" s="22"/>
      <c r="M1581" s="22"/>
      <c r="N1581" s="10">
        <f>IF(P1581=0,0,(N1583*P1583+N1585*P1585+N1587*P1587)/P1581)</f>
        <v>0</v>
      </c>
      <c r="O1581" s="10">
        <f>IF(P1581=0,0,(O1583*P1583+O1585*P1585+O1587*P1587)/P1581)</f>
        <v>0</v>
      </c>
      <c r="P1581" s="11">
        <f>P1583+P1585+P1587</f>
        <v>0</v>
      </c>
      <c r="Q1581" s="10">
        <f>IF(T1581=0,0,(Q1583*T1583+Q1585*T1585+Q1587*T1587)/T1581)</f>
        <v>0</v>
      </c>
      <c r="R1581" s="10"/>
      <c r="S1581" s="10">
        <f>IF(T1581=0,0,(S1583*T1583+S1585*T1585+S1587*T1587)/T1581)</f>
        <v>0</v>
      </c>
      <c r="T1581" s="11">
        <f>T1583+T1585+T1587</f>
        <v>0</v>
      </c>
      <c r="U1581" s="22"/>
      <c r="V1581" s="22"/>
      <c r="W1581" s="10"/>
      <c r="X1581" s="10"/>
      <c r="Y1581" s="10">
        <f>IF(Z1581=0,0,(Y1583*Z1583+Y1585*Z1585+Y1587*Z1587)/Z1581)</f>
        <v>0</v>
      </c>
      <c r="Z1581" s="11">
        <f>Z1583+Z1585+Z1587</f>
        <v>0</v>
      </c>
      <c r="AA1581" s="22"/>
      <c r="AB1581" s="22"/>
    </row>
    <row r="1582" spans="1:28" ht="15" hidden="1" customHeight="1" collapsed="1" x14ac:dyDescent="0.25">
      <c r="A1582" s="56"/>
      <c r="B1582" s="54"/>
      <c r="C1582" s="54"/>
      <c r="D1582" s="54"/>
      <c r="E1582" s="10">
        <f>IF(G1582=0,0,(E1584*G1584+E1586*G1586+E1588*G1588)/G1582)</f>
        <v>0</v>
      </c>
      <c r="F1582" s="10">
        <f>IF(G1582=0,0,(F1584*G1584+F1586*G1586+F1588*G1588)/G1582)</f>
        <v>0</v>
      </c>
      <c r="G1582" s="11">
        <f>G1584+G1586+G1588</f>
        <v>0</v>
      </c>
      <c r="H1582" s="10">
        <f>IF(K1582=0,0,(H1584*K1584+H1586*K1586+H1588*K1588)/K1582)</f>
        <v>0</v>
      </c>
      <c r="I1582" s="10"/>
      <c r="J1582" s="10">
        <f>IF(K1582=0,0,(J1584*K1584+J1586*K1586+J1588*K1588)/K1582)</f>
        <v>0</v>
      </c>
      <c r="K1582" s="11">
        <f>K1584+K1586+K1588</f>
        <v>0</v>
      </c>
      <c r="L1582" s="22"/>
      <c r="M1582" s="22"/>
      <c r="N1582" s="10">
        <f>IF(P1582=0,0,(N1584*P1584+N1586*P1586+N1588*P1588)/P1582)</f>
        <v>0</v>
      </c>
      <c r="O1582" s="10">
        <f>IF(P1582=0,0,(O1584*P1584+O1586*P1586+O1588*P1588)/P1582)</f>
        <v>0</v>
      </c>
      <c r="P1582" s="11">
        <f>P1584+P1586+P1588</f>
        <v>0</v>
      </c>
      <c r="Q1582" s="10">
        <f>IF(T1582=0,0,(Q1584*T1584+Q1586*T1586+Q1588*T1588)/T1582)</f>
        <v>0</v>
      </c>
      <c r="R1582" s="10"/>
      <c r="S1582" s="10">
        <f>IF(T1582=0,0,(S1584*T1584+S1586*T1586+S1588*T1588)/T1582)</f>
        <v>0</v>
      </c>
      <c r="T1582" s="11">
        <f>T1584+T1586+T1588</f>
        <v>0</v>
      </c>
      <c r="U1582" s="22"/>
      <c r="V1582" s="22"/>
      <c r="W1582" s="10"/>
      <c r="X1582" s="10"/>
      <c r="Y1582" s="10">
        <f>IF(Z1582=0,0,(Y1584*Z1584+Y1586*Z1586+Y1588*Z1588)/Z1582)</f>
        <v>0</v>
      </c>
      <c r="Z1582" s="11">
        <f>Z1584+Z1586+Z1588</f>
        <v>0</v>
      </c>
      <c r="AA1582" s="22"/>
      <c r="AB1582" s="22"/>
    </row>
    <row r="1583" spans="1:28" ht="15" hidden="1" customHeight="1" x14ac:dyDescent="0.25">
      <c r="A1583" s="56"/>
      <c r="B1583" s="52" t="s">
        <v>998</v>
      </c>
      <c r="C1583" s="52" t="s">
        <v>999</v>
      </c>
      <c r="D1583" s="49"/>
      <c r="E1583" s="12"/>
      <c r="F1583" s="12"/>
      <c r="G1583" s="35"/>
      <c r="H1583" s="6">
        <f t="shared" si="972"/>
        <v>0</v>
      </c>
      <c r="I1583" s="6"/>
      <c r="J1583" s="6">
        <f t="shared" ref="J1583:J1588" si="982">F1583</f>
        <v>0</v>
      </c>
      <c r="K1583" s="35"/>
      <c r="L1583" s="23"/>
      <c r="M1583" s="23"/>
      <c r="N1583" s="12"/>
      <c r="O1583" s="12"/>
      <c r="P1583" s="35"/>
      <c r="Q1583" s="6">
        <f t="shared" si="974"/>
        <v>0</v>
      </c>
      <c r="R1583" s="6"/>
      <c r="S1583" s="6">
        <f t="shared" ref="S1583:S1588" si="983">O1583</f>
        <v>0</v>
      </c>
      <c r="T1583" s="35"/>
      <c r="U1583" s="23"/>
      <c r="V1583" s="23"/>
      <c r="W1583" s="6"/>
      <c r="X1583" s="6"/>
      <c r="Y1583" s="6">
        <f t="shared" ref="Y1583:Y1588" si="984">T1583</f>
        <v>0</v>
      </c>
      <c r="Z1583" s="35"/>
      <c r="AA1583" s="23"/>
      <c r="AB1583" s="23"/>
    </row>
    <row r="1584" spans="1:28" ht="15" hidden="1" customHeight="1" x14ac:dyDescent="0.25">
      <c r="A1584" s="56"/>
      <c r="B1584" s="52"/>
      <c r="C1584" s="52"/>
      <c r="D1584" s="50"/>
      <c r="E1584" s="12"/>
      <c r="F1584" s="12"/>
      <c r="G1584" s="35"/>
      <c r="H1584" s="6">
        <f t="shared" si="972"/>
        <v>0</v>
      </c>
      <c r="I1584" s="6"/>
      <c r="J1584" s="6">
        <f t="shared" si="982"/>
        <v>0</v>
      </c>
      <c r="K1584" s="35"/>
      <c r="L1584" s="23"/>
      <c r="M1584" s="23"/>
      <c r="N1584" s="12"/>
      <c r="O1584" s="12"/>
      <c r="P1584" s="35"/>
      <c r="Q1584" s="6">
        <f t="shared" si="974"/>
        <v>0</v>
      </c>
      <c r="R1584" s="6"/>
      <c r="S1584" s="6">
        <f t="shared" si="983"/>
        <v>0</v>
      </c>
      <c r="T1584" s="35"/>
      <c r="U1584" s="23"/>
      <c r="V1584" s="23"/>
      <c r="W1584" s="6"/>
      <c r="X1584" s="6"/>
      <c r="Y1584" s="6">
        <f t="shared" si="984"/>
        <v>0</v>
      </c>
      <c r="Z1584" s="35"/>
      <c r="AA1584" s="23"/>
      <c r="AB1584" s="23"/>
    </row>
    <row r="1585" spans="1:28" ht="15" hidden="1" customHeight="1" x14ac:dyDescent="0.25">
      <c r="A1585" s="56"/>
      <c r="B1585" s="52"/>
      <c r="C1585" s="52" t="s">
        <v>1000</v>
      </c>
      <c r="D1585" s="49"/>
      <c r="E1585" s="12"/>
      <c r="F1585" s="12"/>
      <c r="G1585" s="35"/>
      <c r="H1585" s="6">
        <f t="shared" si="972"/>
        <v>0</v>
      </c>
      <c r="I1585" s="6"/>
      <c r="J1585" s="6">
        <f t="shared" si="982"/>
        <v>0</v>
      </c>
      <c r="K1585" s="35"/>
      <c r="L1585" s="23"/>
      <c r="M1585" s="23"/>
      <c r="N1585" s="12"/>
      <c r="O1585" s="12"/>
      <c r="P1585" s="35"/>
      <c r="Q1585" s="6">
        <f t="shared" si="974"/>
        <v>0</v>
      </c>
      <c r="R1585" s="6"/>
      <c r="S1585" s="6">
        <f t="shared" si="983"/>
        <v>0</v>
      </c>
      <c r="T1585" s="35"/>
      <c r="U1585" s="23"/>
      <c r="V1585" s="23"/>
      <c r="W1585" s="6"/>
      <c r="X1585" s="6"/>
      <c r="Y1585" s="6">
        <f t="shared" si="984"/>
        <v>0</v>
      </c>
      <c r="Z1585" s="35"/>
      <c r="AA1585" s="23"/>
      <c r="AB1585" s="23"/>
    </row>
    <row r="1586" spans="1:28" ht="15" hidden="1" customHeight="1" x14ac:dyDescent="0.25">
      <c r="A1586" s="56"/>
      <c r="B1586" s="52"/>
      <c r="C1586" s="52"/>
      <c r="D1586" s="50"/>
      <c r="E1586" s="12"/>
      <c r="F1586" s="12"/>
      <c r="G1586" s="35"/>
      <c r="H1586" s="6">
        <f t="shared" si="972"/>
        <v>0</v>
      </c>
      <c r="I1586" s="6"/>
      <c r="J1586" s="6">
        <f t="shared" si="982"/>
        <v>0</v>
      </c>
      <c r="K1586" s="35"/>
      <c r="L1586" s="23"/>
      <c r="M1586" s="23"/>
      <c r="N1586" s="12"/>
      <c r="O1586" s="12"/>
      <c r="P1586" s="35"/>
      <c r="Q1586" s="6">
        <f t="shared" si="974"/>
        <v>0</v>
      </c>
      <c r="R1586" s="6"/>
      <c r="S1586" s="6">
        <f t="shared" si="983"/>
        <v>0</v>
      </c>
      <c r="T1586" s="35"/>
      <c r="U1586" s="23"/>
      <c r="V1586" s="23"/>
      <c r="W1586" s="6"/>
      <c r="X1586" s="6"/>
      <c r="Y1586" s="6">
        <f t="shared" si="984"/>
        <v>0</v>
      </c>
      <c r="Z1586" s="35"/>
      <c r="AA1586" s="23"/>
      <c r="AB1586" s="23"/>
    </row>
    <row r="1587" spans="1:28" ht="15" hidden="1" customHeight="1" x14ac:dyDescent="0.25">
      <c r="A1587" s="56"/>
      <c r="B1587" s="52"/>
      <c r="C1587" s="52" t="s">
        <v>1001</v>
      </c>
      <c r="D1587" s="49"/>
      <c r="E1587" s="12"/>
      <c r="F1587" s="12"/>
      <c r="G1587" s="12"/>
      <c r="H1587" s="6">
        <f t="shared" si="972"/>
        <v>0</v>
      </c>
      <c r="I1587" s="6"/>
      <c r="J1587" s="6">
        <f t="shared" si="982"/>
        <v>0</v>
      </c>
      <c r="K1587" s="12"/>
      <c r="L1587" s="24"/>
      <c r="M1587" s="24"/>
      <c r="N1587" s="12"/>
      <c r="O1587" s="12"/>
      <c r="P1587" s="12"/>
      <c r="Q1587" s="6">
        <f t="shared" si="974"/>
        <v>0</v>
      </c>
      <c r="R1587" s="6"/>
      <c r="S1587" s="6">
        <f t="shared" si="983"/>
        <v>0</v>
      </c>
      <c r="T1587" s="12"/>
      <c r="U1587" s="24"/>
      <c r="V1587" s="24"/>
      <c r="W1587" s="6"/>
      <c r="X1587" s="6"/>
      <c r="Y1587" s="6">
        <f t="shared" si="984"/>
        <v>0</v>
      </c>
      <c r="Z1587" s="12"/>
      <c r="AA1587" s="24"/>
      <c r="AB1587" s="24"/>
    </row>
    <row r="1588" spans="1:28" ht="15" hidden="1" customHeight="1" x14ac:dyDescent="0.25">
      <c r="A1588" s="56"/>
      <c r="B1588" s="52"/>
      <c r="C1588" s="52"/>
      <c r="D1588" s="50"/>
      <c r="E1588" s="12"/>
      <c r="F1588" s="12"/>
      <c r="G1588" s="12"/>
      <c r="H1588" s="6">
        <f t="shared" si="972"/>
        <v>0</v>
      </c>
      <c r="I1588" s="6"/>
      <c r="J1588" s="6">
        <f t="shared" si="982"/>
        <v>0</v>
      </c>
      <c r="K1588" s="12"/>
      <c r="L1588" s="24"/>
      <c r="M1588" s="24"/>
      <c r="N1588" s="12"/>
      <c r="O1588" s="12"/>
      <c r="P1588" s="12"/>
      <c r="Q1588" s="6">
        <f t="shared" si="974"/>
        <v>0</v>
      </c>
      <c r="R1588" s="6"/>
      <c r="S1588" s="6">
        <f t="shared" si="983"/>
        <v>0</v>
      </c>
      <c r="T1588" s="12"/>
      <c r="U1588" s="24"/>
      <c r="V1588" s="24"/>
      <c r="W1588" s="6"/>
      <c r="X1588" s="6"/>
      <c r="Y1588" s="6">
        <f t="shared" si="984"/>
        <v>0</v>
      </c>
      <c r="Z1588" s="12"/>
      <c r="AA1588" s="24"/>
      <c r="AB1588" s="24"/>
    </row>
    <row r="1589" spans="1:28" ht="15" hidden="1" customHeight="1" x14ac:dyDescent="0.25">
      <c r="A1589" s="56"/>
      <c r="B1589" s="54" t="s">
        <v>1002</v>
      </c>
      <c r="C1589" s="54"/>
      <c r="D1589" s="54"/>
      <c r="E1589" s="10">
        <f>IF(G1589=0,0,(E1591*G1591+E1593*G1593+E1595*G1595)/G1589)</f>
        <v>0</v>
      </c>
      <c r="F1589" s="10">
        <f>IF(G1589=0,0,(F1591*G1591+F1593*G1593+F1595*G1595)/G1589)</f>
        <v>0</v>
      </c>
      <c r="G1589" s="11">
        <f>G1591+G1593+G1595</f>
        <v>0</v>
      </c>
      <c r="H1589" s="10">
        <f>IF(K1589=0,0,(H1591*K1591+H1593*K1593+H1595*K1595)/K1589)</f>
        <v>0</v>
      </c>
      <c r="I1589" s="10"/>
      <c r="J1589" s="10">
        <f>IF(K1589=0,0,(J1591*K1591+J1593*K1593+J1595*K1595)/K1589)</f>
        <v>0</v>
      </c>
      <c r="K1589" s="11">
        <f>K1591+K1593+K1595</f>
        <v>0</v>
      </c>
      <c r="L1589" s="22"/>
      <c r="M1589" s="22"/>
      <c r="N1589" s="10">
        <f>IF(P1589=0,0,(N1591*P1591+N1593*P1593+N1595*P1595)/P1589)</f>
        <v>0</v>
      </c>
      <c r="O1589" s="10">
        <f>IF(P1589=0,0,(O1591*P1591+O1593*P1593+O1595*P1595)/P1589)</f>
        <v>0</v>
      </c>
      <c r="P1589" s="11">
        <f>P1591+P1593+P1595</f>
        <v>0</v>
      </c>
      <c r="Q1589" s="10">
        <f>IF(T1589=0,0,(Q1591*T1591+Q1593*T1593+Q1595*T1595)/T1589)</f>
        <v>0</v>
      </c>
      <c r="R1589" s="10"/>
      <c r="S1589" s="10">
        <f>IF(T1589=0,0,(S1591*T1591+S1593*T1593+S1595*T1595)/T1589)</f>
        <v>0</v>
      </c>
      <c r="T1589" s="11">
        <f>T1591+T1593+T1595</f>
        <v>0</v>
      </c>
      <c r="U1589" s="22"/>
      <c r="V1589" s="22"/>
      <c r="W1589" s="10"/>
      <c r="X1589" s="10"/>
      <c r="Y1589" s="10">
        <f>IF(Z1589=0,0,(Y1591*Z1591+Y1593*Z1593+Y1595*Z1595)/Z1589)</f>
        <v>0</v>
      </c>
      <c r="Z1589" s="11">
        <f>Z1591+Z1593+Z1595</f>
        <v>0</v>
      </c>
      <c r="AA1589" s="22"/>
      <c r="AB1589" s="22"/>
    </row>
    <row r="1590" spans="1:28" ht="15" hidden="1" customHeight="1" collapsed="1" x14ac:dyDescent="0.25">
      <c r="A1590" s="56"/>
      <c r="B1590" s="54"/>
      <c r="C1590" s="54"/>
      <c r="D1590" s="54"/>
      <c r="E1590" s="10">
        <f>IF(G1590=0,0,(E1592*G1592+E1594*G1594+E1596*G1596)/G1590)</f>
        <v>0</v>
      </c>
      <c r="F1590" s="10">
        <f>IF(G1590=0,0,(F1592*G1592+F1594*G1594+F1596*G1596)/G1590)</f>
        <v>0</v>
      </c>
      <c r="G1590" s="11">
        <f>G1592+G1594+G1596</f>
        <v>0</v>
      </c>
      <c r="H1590" s="10">
        <f>IF(K1590=0,0,(H1592*K1592+H1594*K1594+H1596*K1596)/K1590)</f>
        <v>0</v>
      </c>
      <c r="I1590" s="10"/>
      <c r="J1590" s="10">
        <f>IF(K1590=0,0,(J1592*K1592+J1594*K1594+J1596*K1596)/K1590)</f>
        <v>0</v>
      </c>
      <c r="K1590" s="11">
        <f>K1592+K1594+K1596</f>
        <v>0</v>
      </c>
      <c r="L1590" s="22"/>
      <c r="M1590" s="22"/>
      <c r="N1590" s="10">
        <f>IF(P1590=0,0,(N1592*P1592+N1594*P1594+N1596*P1596)/P1590)</f>
        <v>0</v>
      </c>
      <c r="O1590" s="10">
        <f>IF(P1590=0,0,(O1592*P1592+O1594*P1594+O1596*P1596)/P1590)</f>
        <v>0</v>
      </c>
      <c r="P1590" s="11">
        <f>P1592+P1594+P1596</f>
        <v>0</v>
      </c>
      <c r="Q1590" s="10">
        <f>IF(T1590=0,0,(Q1592*T1592+Q1594*T1594+Q1596*T1596)/T1590)</f>
        <v>0</v>
      </c>
      <c r="R1590" s="10"/>
      <c r="S1590" s="10">
        <f>IF(T1590=0,0,(S1592*T1592+S1594*T1594+S1596*T1596)/T1590)</f>
        <v>0</v>
      </c>
      <c r="T1590" s="11">
        <f>T1592+T1594+T1596</f>
        <v>0</v>
      </c>
      <c r="U1590" s="22"/>
      <c r="V1590" s="22"/>
      <c r="W1590" s="10"/>
      <c r="X1590" s="10"/>
      <c r="Y1590" s="10">
        <f>IF(Z1590=0,0,(Y1592*Z1592+Y1594*Z1594+Y1596*Z1596)/Z1590)</f>
        <v>0</v>
      </c>
      <c r="Z1590" s="11">
        <f>Z1592+Z1594+Z1596</f>
        <v>0</v>
      </c>
      <c r="AA1590" s="22"/>
      <c r="AB1590" s="22"/>
    </row>
    <row r="1591" spans="1:28" ht="15" hidden="1" customHeight="1" x14ac:dyDescent="0.25">
      <c r="A1591" s="56"/>
      <c r="B1591" s="52" t="s">
        <v>1003</v>
      </c>
      <c r="C1591" s="52" t="s">
        <v>1004</v>
      </c>
      <c r="D1591" s="49"/>
      <c r="E1591" s="12"/>
      <c r="F1591" s="12"/>
      <c r="G1591" s="35"/>
      <c r="H1591" s="6">
        <f t="shared" si="972"/>
        <v>0</v>
      </c>
      <c r="I1591" s="6"/>
      <c r="J1591" s="6">
        <f t="shared" ref="J1591:J1596" si="985">F1591</f>
        <v>0</v>
      </c>
      <c r="K1591" s="35"/>
      <c r="L1591" s="23"/>
      <c r="M1591" s="23"/>
      <c r="N1591" s="12"/>
      <c r="O1591" s="12"/>
      <c r="P1591" s="35"/>
      <c r="Q1591" s="6">
        <f t="shared" si="974"/>
        <v>0</v>
      </c>
      <c r="R1591" s="6"/>
      <c r="S1591" s="6">
        <f t="shared" ref="S1591:S1596" si="986">O1591</f>
        <v>0</v>
      </c>
      <c r="T1591" s="35"/>
      <c r="U1591" s="23"/>
      <c r="V1591" s="23"/>
      <c r="W1591" s="6"/>
      <c r="X1591" s="6"/>
      <c r="Y1591" s="6">
        <f t="shared" ref="Y1591:Y1596" si="987">T1591</f>
        <v>0</v>
      </c>
      <c r="Z1591" s="35"/>
      <c r="AA1591" s="23"/>
      <c r="AB1591" s="23"/>
    </row>
    <row r="1592" spans="1:28" ht="15" hidden="1" customHeight="1" x14ac:dyDescent="0.25">
      <c r="A1592" s="56"/>
      <c r="B1592" s="52"/>
      <c r="C1592" s="52"/>
      <c r="D1592" s="50"/>
      <c r="E1592" s="12"/>
      <c r="F1592" s="12"/>
      <c r="G1592" s="35"/>
      <c r="H1592" s="6">
        <f t="shared" si="972"/>
        <v>0</v>
      </c>
      <c r="I1592" s="6"/>
      <c r="J1592" s="6">
        <f t="shared" si="985"/>
        <v>0</v>
      </c>
      <c r="K1592" s="35"/>
      <c r="L1592" s="23"/>
      <c r="M1592" s="23"/>
      <c r="N1592" s="12"/>
      <c r="O1592" s="12"/>
      <c r="P1592" s="35"/>
      <c r="Q1592" s="6">
        <f t="shared" si="974"/>
        <v>0</v>
      </c>
      <c r="R1592" s="6"/>
      <c r="S1592" s="6">
        <f t="shared" si="986"/>
        <v>0</v>
      </c>
      <c r="T1592" s="35"/>
      <c r="U1592" s="23"/>
      <c r="V1592" s="23"/>
      <c r="W1592" s="6"/>
      <c r="X1592" s="6"/>
      <c r="Y1592" s="6">
        <f t="shared" si="987"/>
        <v>0</v>
      </c>
      <c r="Z1592" s="35"/>
      <c r="AA1592" s="23"/>
      <c r="AB1592" s="23"/>
    </row>
    <row r="1593" spans="1:28" ht="15" hidden="1" customHeight="1" x14ac:dyDescent="0.25">
      <c r="A1593" s="56"/>
      <c r="B1593" s="52"/>
      <c r="C1593" s="52" t="s">
        <v>1005</v>
      </c>
      <c r="D1593" s="49"/>
      <c r="E1593" s="12"/>
      <c r="F1593" s="12"/>
      <c r="G1593" s="35"/>
      <c r="H1593" s="6">
        <f t="shared" si="972"/>
        <v>0</v>
      </c>
      <c r="I1593" s="6"/>
      <c r="J1593" s="6">
        <f t="shared" si="985"/>
        <v>0</v>
      </c>
      <c r="K1593" s="35"/>
      <c r="L1593" s="23"/>
      <c r="M1593" s="23"/>
      <c r="N1593" s="12"/>
      <c r="O1593" s="12"/>
      <c r="P1593" s="35"/>
      <c r="Q1593" s="6">
        <f t="shared" si="974"/>
        <v>0</v>
      </c>
      <c r="R1593" s="6"/>
      <c r="S1593" s="6">
        <f t="shared" si="986"/>
        <v>0</v>
      </c>
      <c r="T1593" s="35"/>
      <c r="U1593" s="23"/>
      <c r="V1593" s="23"/>
      <c r="W1593" s="6"/>
      <c r="X1593" s="6"/>
      <c r="Y1593" s="6">
        <f t="shared" si="987"/>
        <v>0</v>
      </c>
      <c r="Z1593" s="35"/>
      <c r="AA1593" s="23"/>
      <c r="AB1593" s="23"/>
    </row>
    <row r="1594" spans="1:28" ht="15" hidden="1" customHeight="1" x14ac:dyDescent="0.25">
      <c r="A1594" s="56"/>
      <c r="B1594" s="52"/>
      <c r="C1594" s="52"/>
      <c r="D1594" s="50"/>
      <c r="E1594" s="12"/>
      <c r="F1594" s="12"/>
      <c r="G1594" s="35"/>
      <c r="H1594" s="6">
        <f t="shared" si="972"/>
        <v>0</v>
      </c>
      <c r="I1594" s="6"/>
      <c r="J1594" s="6">
        <f t="shared" si="985"/>
        <v>0</v>
      </c>
      <c r="K1594" s="35"/>
      <c r="L1594" s="23"/>
      <c r="M1594" s="23"/>
      <c r="N1594" s="12"/>
      <c r="O1594" s="12"/>
      <c r="P1594" s="35"/>
      <c r="Q1594" s="6">
        <f t="shared" si="974"/>
        <v>0</v>
      </c>
      <c r="R1594" s="6"/>
      <c r="S1594" s="6">
        <f t="shared" si="986"/>
        <v>0</v>
      </c>
      <c r="T1594" s="35"/>
      <c r="U1594" s="23"/>
      <c r="V1594" s="23"/>
      <c r="W1594" s="6"/>
      <c r="X1594" s="6"/>
      <c r="Y1594" s="6">
        <f t="shared" si="987"/>
        <v>0</v>
      </c>
      <c r="Z1594" s="35"/>
      <c r="AA1594" s="23"/>
      <c r="AB1594" s="23"/>
    </row>
    <row r="1595" spans="1:28" ht="15" hidden="1" customHeight="1" x14ac:dyDescent="0.25">
      <c r="A1595" s="56"/>
      <c r="B1595" s="52"/>
      <c r="C1595" s="52" t="s">
        <v>1006</v>
      </c>
      <c r="D1595" s="49"/>
      <c r="E1595" s="12"/>
      <c r="F1595" s="12"/>
      <c r="G1595" s="12"/>
      <c r="H1595" s="6">
        <f t="shared" si="972"/>
        <v>0</v>
      </c>
      <c r="I1595" s="6"/>
      <c r="J1595" s="6">
        <f t="shared" si="985"/>
        <v>0</v>
      </c>
      <c r="K1595" s="12"/>
      <c r="L1595" s="24"/>
      <c r="M1595" s="24"/>
      <c r="N1595" s="12"/>
      <c r="O1595" s="12"/>
      <c r="P1595" s="12"/>
      <c r="Q1595" s="6">
        <f t="shared" si="974"/>
        <v>0</v>
      </c>
      <c r="R1595" s="6"/>
      <c r="S1595" s="6">
        <f t="shared" si="986"/>
        <v>0</v>
      </c>
      <c r="T1595" s="12"/>
      <c r="U1595" s="24"/>
      <c r="V1595" s="24"/>
      <c r="W1595" s="6"/>
      <c r="X1595" s="6"/>
      <c r="Y1595" s="6">
        <f t="shared" si="987"/>
        <v>0</v>
      </c>
      <c r="Z1595" s="12"/>
      <c r="AA1595" s="24"/>
      <c r="AB1595" s="24"/>
    </row>
    <row r="1596" spans="1:28" ht="15" hidden="1" customHeight="1" x14ac:dyDescent="0.25">
      <c r="A1596" s="56"/>
      <c r="B1596" s="52"/>
      <c r="C1596" s="52"/>
      <c r="D1596" s="50"/>
      <c r="E1596" s="12"/>
      <c r="F1596" s="12"/>
      <c r="G1596" s="12"/>
      <c r="H1596" s="6">
        <f t="shared" si="972"/>
        <v>0</v>
      </c>
      <c r="I1596" s="6"/>
      <c r="J1596" s="6">
        <f t="shared" si="985"/>
        <v>0</v>
      </c>
      <c r="K1596" s="12"/>
      <c r="L1596" s="24"/>
      <c r="M1596" s="24"/>
      <c r="N1596" s="12"/>
      <c r="O1596" s="12"/>
      <c r="P1596" s="12"/>
      <c r="Q1596" s="6">
        <f t="shared" si="974"/>
        <v>0</v>
      </c>
      <c r="R1596" s="6"/>
      <c r="S1596" s="6">
        <f t="shared" si="986"/>
        <v>0</v>
      </c>
      <c r="T1596" s="12"/>
      <c r="U1596" s="24"/>
      <c r="V1596" s="24"/>
      <c r="W1596" s="6"/>
      <c r="X1596" s="6"/>
      <c r="Y1596" s="6">
        <f t="shared" si="987"/>
        <v>0</v>
      </c>
      <c r="Z1596" s="12"/>
      <c r="AA1596" s="24"/>
      <c r="AB1596" s="24"/>
    </row>
    <row r="1597" spans="1:28" collapsed="1" x14ac:dyDescent="0.25">
      <c r="A1597" s="56"/>
      <c r="B1597" s="54" t="s">
        <v>1007</v>
      </c>
      <c r="C1597" s="54"/>
      <c r="D1597" s="54"/>
      <c r="E1597" s="54">
        <f>IF(G1597=0,0,(E1599*G1599+E1601*G1601+E1603*G1603)/G1597)</f>
        <v>165.21</v>
      </c>
      <c r="F1597" s="54">
        <f>IF(G1597=0,0,(F1599*G1599+F1601*G1601+F1603*G1603)/G1597)</f>
        <v>165.21</v>
      </c>
      <c r="G1597" s="54">
        <f>G1599+G1601+G1603</f>
        <v>902</v>
      </c>
      <c r="H1597" s="54">
        <f>IF(K1597=0,0,(H1599*K1599+H1601*K1601+H1603*K1603)/K1597)</f>
        <v>165.21</v>
      </c>
      <c r="I1597" s="54"/>
      <c r="J1597" s="54">
        <f>IF(K1597=0,0,(J1599*K1599+J1601*K1601+J1603*K1603)/K1597)</f>
        <v>165.21</v>
      </c>
      <c r="K1597" s="54">
        <f>K1599+K1601+K1603</f>
        <v>103.55910659161067</v>
      </c>
      <c r="L1597" s="54"/>
      <c r="M1597" s="54"/>
      <c r="N1597" s="54">
        <f>IF(P1597=0,0,(N1599*P1599+N1601*P1601+N1603*P1603)/P1597)</f>
        <v>171.09</v>
      </c>
      <c r="O1597" s="54">
        <f>IF(P1597=0,0,(O1599*P1599+O1601*P1601+O1603*P1603)/P1597)</f>
        <v>171.09</v>
      </c>
      <c r="P1597" s="54">
        <f>P1599+P1601+P1603</f>
        <v>902</v>
      </c>
      <c r="Q1597" s="54">
        <f>IF(T1597=0,0,(Q1599*T1599+Q1601*T1601+Q1603*T1603)/T1597)</f>
        <v>171.09</v>
      </c>
      <c r="R1597" s="54"/>
      <c r="S1597" s="54">
        <f>IF(T1597=0,0,(S1599*T1599+S1601*T1601+S1603*T1603)/T1597)</f>
        <v>171.09</v>
      </c>
      <c r="T1597" s="54">
        <f>T1599+T1601+T1603</f>
        <v>106.99631772751184</v>
      </c>
      <c r="U1597" s="54"/>
      <c r="V1597" s="54"/>
      <c r="W1597" s="54"/>
      <c r="X1597" s="54"/>
      <c r="Y1597" s="54"/>
      <c r="Z1597" s="54"/>
      <c r="AA1597" s="54"/>
      <c r="AB1597" s="54"/>
    </row>
    <row r="1598" spans="1:28" ht="15" customHeight="1" collapsed="1" x14ac:dyDescent="0.25">
      <c r="A1598" s="56"/>
      <c r="B1598" s="54"/>
      <c r="C1598" s="54"/>
      <c r="D1598" s="54"/>
      <c r="E1598" s="54">
        <f>IF(G1598=0,0,(E1600*G1600+E1602*G1602+E1604*G1604)/G1598)</f>
        <v>171.09</v>
      </c>
      <c r="F1598" s="54">
        <f>IF(G1598=0,0,(F1600*G1600+F1602*G1602+F1604*G1604)/G1598)</f>
        <v>171.09</v>
      </c>
      <c r="G1598" s="54">
        <f>G1600+G1602+G1604</f>
        <v>902</v>
      </c>
      <c r="H1598" s="54">
        <f>IF(K1598=0,0,(H1600*K1600+H1602*K1602+H1604*K1604)/K1598)</f>
        <v>0</v>
      </c>
      <c r="I1598" s="54"/>
      <c r="J1598" s="54">
        <f>IF(K1598=0,0,(J1600*K1600+J1602*K1602+J1604*K1604)/K1598)</f>
        <v>0</v>
      </c>
      <c r="K1598" s="54">
        <f>K1600+K1602+K1604</f>
        <v>0</v>
      </c>
      <c r="L1598" s="54"/>
      <c r="M1598" s="54"/>
      <c r="N1598" s="54">
        <f>IF(P1598=0,0,(N1600*P1600+N1602*P1602+N1604*P1604)/P1598)</f>
        <v>183.06</v>
      </c>
      <c r="O1598" s="54">
        <f>IF(P1598=0,0,(O1600*P1600+O1602*P1602+O1604*P1604)/P1598)</f>
        <v>183.06</v>
      </c>
      <c r="P1598" s="54">
        <f>P1600+P1602+P1604</f>
        <v>902</v>
      </c>
      <c r="Q1598" s="54">
        <f>IF(T1598=0,0,(Q1600*T1600+Q1602*T1602+Q1604*T1604)/T1598)</f>
        <v>0</v>
      </c>
      <c r="R1598" s="54"/>
      <c r="S1598" s="54">
        <f>IF(T1598=0,0,(S1600*T1600+S1602*T1602+S1604*T1604)/T1598)</f>
        <v>0</v>
      </c>
      <c r="T1598" s="54">
        <f>T1600+T1602+T1604</f>
        <v>0</v>
      </c>
      <c r="U1598" s="54"/>
      <c r="V1598" s="54"/>
      <c r="W1598" s="54"/>
      <c r="X1598" s="54"/>
      <c r="Y1598" s="54"/>
      <c r="Z1598" s="54"/>
      <c r="AA1598" s="54"/>
      <c r="AB1598" s="54"/>
    </row>
    <row r="1599" spans="1:28" ht="15" customHeight="1" x14ac:dyDescent="0.25">
      <c r="A1599" s="56"/>
      <c r="B1599" s="52" t="s">
        <v>1008</v>
      </c>
      <c r="C1599" s="52" t="s">
        <v>1009</v>
      </c>
      <c r="D1599" s="49" t="s">
        <v>979</v>
      </c>
      <c r="E1599" s="12">
        <v>165.21</v>
      </c>
      <c r="F1599" s="12">
        <v>165.21</v>
      </c>
      <c r="G1599" s="35">
        <v>902</v>
      </c>
      <c r="H1599" s="6">
        <f t="shared" ref="H1599:H1612" si="988">E1599</f>
        <v>165.21</v>
      </c>
      <c r="I1599" s="12" t="s">
        <v>1629</v>
      </c>
      <c r="J1599" s="6">
        <f t="shared" ref="J1599:J1604" si="989">F1599</f>
        <v>165.21</v>
      </c>
      <c r="K1599" s="47">
        <f t="shared" ref="K1599" si="990">J1600/J1599*100</f>
        <v>103.55910659161067</v>
      </c>
      <c r="L1599" s="48" t="s">
        <v>1737</v>
      </c>
      <c r="M1599" s="51">
        <v>41614</v>
      </c>
      <c r="N1599" s="12">
        <v>171.09</v>
      </c>
      <c r="O1599" s="12">
        <v>171.09</v>
      </c>
      <c r="P1599" s="35">
        <v>902</v>
      </c>
      <c r="Q1599" s="6">
        <f t="shared" ref="Q1599:Q1612" si="991">N1599</f>
        <v>171.09</v>
      </c>
      <c r="R1599" s="12" t="s">
        <v>1631</v>
      </c>
      <c r="S1599" s="6">
        <f t="shared" ref="S1599:S1604" si="992">O1599</f>
        <v>171.09</v>
      </c>
      <c r="T1599" s="47">
        <f t="shared" ref="T1599" si="993">S1600/S1599*100</f>
        <v>106.99631772751184</v>
      </c>
      <c r="U1599" s="48" t="s">
        <v>1738</v>
      </c>
      <c r="V1599" s="51">
        <v>41984</v>
      </c>
      <c r="W1599" s="12" t="s">
        <v>1780</v>
      </c>
      <c r="X1599" s="14">
        <v>29.2</v>
      </c>
      <c r="Y1599" s="14">
        <v>2540.6</v>
      </c>
      <c r="Z1599" s="47"/>
      <c r="AA1599" s="48" t="s">
        <v>1854</v>
      </c>
      <c r="AB1599" s="51">
        <v>42335</v>
      </c>
    </row>
    <row r="1600" spans="1:28" ht="15" customHeight="1" x14ac:dyDescent="0.25">
      <c r="A1600" s="56"/>
      <c r="B1600" s="52"/>
      <c r="C1600" s="52"/>
      <c r="D1600" s="50"/>
      <c r="E1600" s="12">
        <v>171.09</v>
      </c>
      <c r="F1600" s="12">
        <v>171.09</v>
      </c>
      <c r="G1600" s="35">
        <v>902</v>
      </c>
      <c r="H1600" s="6">
        <f t="shared" si="988"/>
        <v>171.09</v>
      </c>
      <c r="I1600" s="12" t="s">
        <v>1630</v>
      </c>
      <c r="J1600" s="6">
        <f t="shared" si="989"/>
        <v>171.09</v>
      </c>
      <c r="K1600" s="47"/>
      <c r="L1600" s="48"/>
      <c r="M1600" s="48"/>
      <c r="N1600" s="12">
        <v>183.06</v>
      </c>
      <c r="O1600" s="12">
        <v>183.06</v>
      </c>
      <c r="P1600" s="35">
        <v>902</v>
      </c>
      <c r="Q1600" s="6">
        <f t="shared" si="991"/>
        <v>183.06</v>
      </c>
      <c r="R1600" s="12" t="s">
        <v>1632</v>
      </c>
      <c r="S1600" s="6">
        <f t="shared" si="992"/>
        <v>183.06</v>
      </c>
      <c r="T1600" s="47"/>
      <c r="U1600" s="48"/>
      <c r="V1600" s="48"/>
      <c r="W1600" s="12" t="s">
        <v>1781</v>
      </c>
      <c r="X1600" s="14">
        <v>30.8</v>
      </c>
      <c r="Y1600" s="14">
        <v>2818.5</v>
      </c>
      <c r="Z1600" s="47"/>
      <c r="AA1600" s="48"/>
      <c r="AB1600" s="48"/>
    </row>
    <row r="1601" spans="1:28" ht="15" hidden="1" customHeight="1" x14ac:dyDescent="0.25">
      <c r="A1601" s="56"/>
      <c r="B1601" s="52"/>
      <c r="C1601" s="52" t="s">
        <v>1010</v>
      </c>
      <c r="D1601" s="49"/>
      <c r="E1601" s="12"/>
      <c r="F1601" s="12"/>
      <c r="G1601" s="35"/>
      <c r="H1601" s="6">
        <f t="shared" si="988"/>
        <v>0</v>
      </c>
      <c r="I1601" s="6"/>
      <c r="J1601" s="6">
        <f t="shared" si="989"/>
        <v>0</v>
      </c>
      <c r="K1601" s="35"/>
      <c r="L1601" s="23"/>
      <c r="M1601" s="23"/>
      <c r="N1601" s="12"/>
      <c r="O1601" s="12"/>
      <c r="P1601" s="35"/>
      <c r="Q1601" s="6">
        <f t="shared" si="991"/>
        <v>0</v>
      </c>
      <c r="R1601" s="6"/>
      <c r="S1601" s="6">
        <f t="shared" si="992"/>
        <v>0</v>
      </c>
      <c r="T1601" s="35"/>
      <c r="U1601" s="23"/>
      <c r="V1601" s="23"/>
      <c r="W1601" s="6"/>
      <c r="X1601" s="6"/>
      <c r="Y1601" s="6">
        <f t="shared" ref="Y1601:Y1604" si="994">T1601</f>
        <v>0</v>
      </c>
      <c r="Z1601" s="35"/>
      <c r="AA1601" s="23"/>
      <c r="AB1601" s="23"/>
    </row>
    <row r="1602" spans="1:28" ht="15" hidden="1" customHeight="1" x14ac:dyDescent="0.25">
      <c r="A1602" s="56"/>
      <c r="B1602" s="52"/>
      <c r="C1602" s="52"/>
      <c r="D1602" s="50"/>
      <c r="E1602" s="12"/>
      <c r="F1602" s="12"/>
      <c r="G1602" s="35"/>
      <c r="H1602" s="6">
        <f t="shared" si="988"/>
        <v>0</v>
      </c>
      <c r="I1602" s="6"/>
      <c r="J1602" s="6">
        <f t="shared" si="989"/>
        <v>0</v>
      </c>
      <c r="K1602" s="35"/>
      <c r="L1602" s="23"/>
      <c r="M1602" s="23"/>
      <c r="N1602" s="12"/>
      <c r="O1602" s="12"/>
      <c r="P1602" s="35"/>
      <c r="Q1602" s="6">
        <f t="shared" si="991"/>
        <v>0</v>
      </c>
      <c r="R1602" s="6"/>
      <c r="S1602" s="6">
        <f t="shared" si="992"/>
        <v>0</v>
      </c>
      <c r="T1602" s="35"/>
      <c r="U1602" s="23"/>
      <c r="V1602" s="23"/>
      <c r="W1602" s="6"/>
      <c r="X1602" s="6"/>
      <c r="Y1602" s="6">
        <f t="shared" si="994"/>
        <v>0</v>
      </c>
      <c r="Z1602" s="35"/>
      <c r="AA1602" s="23"/>
      <c r="AB1602" s="23"/>
    </row>
    <row r="1603" spans="1:28" ht="15" hidden="1" customHeight="1" x14ac:dyDescent="0.25">
      <c r="A1603" s="56"/>
      <c r="B1603" s="52"/>
      <c r="C1603" s="52" t="s">
        <v>1011</v>
      </c>
      <c r="D1603" s="49"/>
      <c r="E1603" s="12"/>
      <c r="F1603" s="12"/>
      <c r="G1603" s="12"/>
      <c r="H1603" s="6">
        <f t="shared" si="988"/>
        <v>0</v>
      </c>
      <c r="I1603" s="6"/>
      <c r="J1603" s="6">
        <f t="shared" si="989"/>
        <v>0</v>
      </c>
      <c r="K1603" s="12"/>
      <c r="L1603" s="24"/>
      <c r="M1603" s="24"/>
      <c r="N1603" s="12"/>
      <c r="O1603" s="12"/>
      <c r="P1603" s="12"/>
      <c r="Q1603" s="6">
        <f t="shared" si="991"/>
        <v>0</v>
      </c>
      <c r="R1603" s="6"/>
      <c r="S1603" s="6">
        <f t="shared" si="992"/>
        <v>0</v>
      </c>
      <c r="T1603" s="12"/>
      <c r="U1603" s="24"/>
      <c r="V1603" s="24"/>
      <c r="W1603" s="6"/>
      <c r="X1603" s="6"/>
      <c r="Y1603" s="6">
        <f t="shared" si="994"/>
        <v>0</v>
      </c>
      <c r="Z1603" s="12"/>
      <c r="AA1603" s="24"/>
      <c r="AB1603" s="24"/>
    </row>
    <row r="1604" spans="1:28" ht="15" hidden="1" customHeight="1" x14ac:dyDescent="0.25">
      <c r="A1604" s="56"/>
      <c r="B1604" s="52"/>
      <c r="C1604" s="52"/>
      <c r="D1604" s="50"/>
      <c r="E1604" s="12"/>
      <c r="F1604" s="12"/>
      <c r="G1604" s="12"/>
      <c r="H1604" s="6">
        <f t="shared" si="988"/>
        <v>0</v>
      </c>
      <c r="I1604" s="6"/>
      <c r="J1604" s="6">
        <f t="shared" si="989"/>
        <v>0</v>
      </c>
      <c r="K1604" s="12"/>
      <c r="L1604" s="24"/>
      <c r="M1604" s="24"/>
      <c r="N1604" s="12"/>
      <c r="O1604" s="12"/>
      <c r="P1604" s="12"/>
      <c r="Q1604" s="6">
        <f t="shared" si="991"/>
        <v>0</v>
      </c>
      <c r="R1604" s="6"/>
      <c r="S1604" s="6">
        <f t="shared" si="992"/>
        <v>0</v>
      </c>
      <c r="T1604" s="12"/>
      <c r="U1604" s="24"/>
      <c r="V1604" s="24"/>
      <c r="W1604" s="6"/>
      <c r="X1604" s="6"/>
      <c r="Y1604" s="6">
        <f t="shared" si="994"/>
        <v>0</v>
      </c>
      <c r="Z1604" s="12"/>
      <c r="AA1604" s="24"/>
      <c r="AB1604" s="24"/>
    </row>
    <row r="1605" spans="1:28" ht="15" hidden="1" customHeight="1" x14ac:dyDescent="0.25">
      <c r="A1605" s="56"/>
      <c r="B1605" s="54" t="s">
        <v>1012</v>
      </c>
      <c r="C1605" s="54"/>
      <c r="D1605" s="54"/>
      <c r="E1605" s="10">
        <f>IF(G1605=0,0,(E1607*G1607+E1609*G1609+E1611*G1611)/G1605)</f>
        <v>0</v>
      </c>
      <c r="F1605" s="10">
        <f>IF(G1605=0,0,(F1607*G1607+F1609*G1609+F1611*G1611)/G1605)</f>
        <v>0</v>
      </c>
      <c r="G1605" s="11">
        <f>G1607+G1609+G1611</f>
        <v>0</v>
      </c>
      <c r="H1605" s="10">
        <f>IF(K1605=0,0,(H1607*K1607+H1609*K1609+H1611*K1611)/K1605)</f>
        <v>0</v>
      </c>
      <c r="I1605" s="10"/>
      <c r="J1605" s="10">
        <f>IF(K1605=0,0,(J1607*K1607+J1609*K1609+J1611*K1611)/K1605)</f>
        <v>0</v>
      </c>
      <c r="K1605" s="11">
        <f>K1607+K1609+K1611</f>
        <v>0</v>
      </c>
      <c r="L1605" s="22"/>
      <c r="M1605" s="22"/>
      <c r="N1605" s="10">
        <f>IF(P1605=0,0,(N1607*P1607+N1609*P1609+N1611*P1611)/P1605)</f>
        <v>0</v>
      </c>
      <c r="O1605" s="10">
        <f>IF(P1605=0,0,(O1607*P1607+O1609*P1609+O1611*P1611)/P1605)</f>
        <v>0</v>
      </c>
      <c r="P1605" s="11">
        <f>P1607+P1609+P1611</f>
        <v>0</v>
      </c>
      <c r="Q1605" s="10">
        <f>IF(T1605=0,0,(Q1607*T1607+Q1609*T1609+Q1611*T1611)/T1605)</f>
        <v>0</v>
      </c>
      <c r="R1605" s="10"/>
      <c r="S1605" s="10">
        <f>IF(T1605=0,0,(S1607*T1607+S1609*T1609+S1611*T1611)/T1605)</f>
        <v>0</v>
      </c>
      <c r="T1605" s="11">
        <f>T1607+T1609+T1611</f>
        <v>0</v>
      </c>
      <c r="U1605" s="22"/>
      <c r="V1605" s="22"/>
      <c r="W1605" s="10"/>
      <c r="X1605" s="10"/>
      <c r="Y1605" s="10">
        <f>IF(Z1605=0,0,(Y1607*Z1607+Y1609*Z1609+Y1611*Z1611)/Z1605)</f>
        <v>0</v>
      </c>
      <c r="Z1605" s="11">
        <f>Z1607+Z1609+Z1611</f>
        <v>0</v>
      </c>
      <c r="AA1605" s="22"/>
      <c r="AB1605" s="22"/>
    </row>
    <row r="1606" spans="1:28" ht="15" hidden="1" customHeight="1" collapsed="1" x14ac:dyDescent="0.25">
      <c r="A1606" s="56"/>
      <c r="B1606" s="54"/>
      <c r="C1606" s="54"/>
      <c r="D1606" s="54"/>
      <c r="E1606" s="10">
        <f>IF(G1606=0,0,(E1608*G1608+E1610*G1610+E1612*G1612)/G1606)</f>
        <v>0</v>
      </c>
      <c r="F1606" s="10">
        <f>IF(G1606=0,0,(F1608*G1608+F1610*G1610+F1612*G1612)/G1606)</f>
        <v>0</v>
      </c>
      <c r="G1606" s="11">
        <f>G1608+G1610+G1612</f>
        <v>0</v>
      </c>
      <c r="H1606" s="10">
        <f>IF(K1606=0,0,(H1608*K1608+H1610*K1610+H1612*K1612)/K1606)</f>
        <v>0</v>
      </c>
      <c r="I1606" s="10"/>
      <c r="J1606" s="10">
        <f>IF(K1606=0,0,(J1608*K1608+J1610*K1610+J1612*K1612)/K1606)</f>
        <v>0</v>
      </c>
      <c r="K1606" s="11">
        <f>K1608+K1610+K1612</f>
        <v>0</v>
      </c>
      <c r="L1606" s="22"/>
      <c r="M1606" s="22"/>
      <c r="N1606" s="10">
        <f>IF(P1606=0,0,(N1608*P1608+N1610*P1610+N1612*P1612)/P1606)</f>
        <v>0</v>
      </c>
      <c r="O1606" s="10">
        <f>IF(P1606=0,0,(O1608*P1608+O1610*P1610+O1612*P1612)/P1606)</f>
        <v>0</v>
      </c>
      <c r="P1606" s="11">
        <f>P1608+P1610+P1612</f>
        <v>0</v>
      </c>
      <c r="Q1606" s="10">
        <f>IF(T1606=0,0,(Q1608*T1608+Q1610*T1610+Q1612*T1612)/T1606)</f>
        <v>0</v>
      </c>
      <c r="R1606" s="10"/>
      <c r="S1606" s="10">
        <f>IF(T1606=0,0,(S1608*T1608+S1610*T1610+S1612*T1612)/T1606)</f>
        <v>0</v>
      </c>
      <c r="T1606" s="11">
        <f>T1608+T1610+T1612</f>
        <v>0</v>
      </c>
      <c r="U1606" s="22"/>
      <c r="V1606" s="22"/>
      <c r="W1606" s="10"/>
      <c r="X1606" s="10"/>
      <c r="Y1606" s="10">
        <f>IF(Z1606=0,0,(Y1608*Z1608+Y1610*Z1610+Y1612*Z1612)/Z1606)</f>
        <v>0</v>
      </c>
      <c r="Z1606" s="11">
        <f>Z1608+Z1610+Z1612</f>
        <v>0</v>
      </c>
      <c r="AA1606" s="22"/>
      <c r="AB1606" s="22"/>
    </row>
    <row r="1607" spans="1:28" ht="15" hidden="1" customHeight="1" x14ac:dyDescent="0.25">
      <c r="A1607" s="56"/>
      <c r="B1607" s="52" t="s">
        <v>1013</v>
      </c>
      <c r="C1607" s="52" t="s">
        <v>1014</v>
      </c>
      <c r="D1607" s="49"/>
      <c r="E1607" s="12"/>
      <c r="F1607" s="12"/>
      <c r="G1607" s="35"/>
      <c r="H1607" s="6">
        <f t="shared" si="988"/>
        <v>0</v>
      </c>
      <c r="I1607" s="6"/>
      <c r="J1607" s="6">
        <f t="shared" ref="J1607:J1612" si="995">F1607</f>
        <v>0</v>
      </c>
      <c r="K1607" s="35"/>
      <c r="L1607" s="23"/>
      <c r="M1607" s="23"/>
      <c r="N1607" s="12"/>
      <c r="O1607" s="12"/>
      <c r="P1607" s="35"/>
      <c r="Q1607" s="6">
        <f t="shared" si="991"/>
        <v>0</v>
      </c>
      <c r="R1607" s="6"/>
      <c r="S1607" s="6">
        <f t="shared" ref="S1607:S1612" si="996">O1607</f>
        <v>0</v>
      </c>
      <c r="T1607" s="35"/>
      <c r="U1607" s="23"/>
      <c r="V1607" s="23"/>
      <c r="W1607" s="6"/>
      <c r="X1607" s="6"/>
      <c r="Y1607" s="6">
        <f t="shared" ref="Y1607:Y1612" si="997">T1607</f>
        <v>0</v>
      </c>
      <c r="Z1607" s="35"/>
      <c r="AA1607" s="23"/>
      <c r="AB1607" s="23"/>
    </row>
    <row r="1608" spans="1:28" ht="15" hidden="1" customHeight="1" x14ac:dyDescent="0.25">
      <c r="A1608" s="56"/>
      <c r="B1608" s="52"/>
      <c r="C1608" s="52"/>
      <c r="D1608" s="50"/>
      <c r="E1608" s="12"/>
      <c r="F1608" s="12"/>
      <c r="G1608" s="35"/>
      <c r="H1608" s="6">
        <f t="shared" si="988"/>
        <v>0</v>
      </c>
      <c r="I1608" s="6"/>
      <c r="J1608" s="6">
        <f t="shared" si="995"/>
        <v>0</v>
      </c>
      <c r="K1608" s="35"/>
      <c r="L1608" s="23"/>
      <c r="M1608" s="23"/>
      <c r="N1608" s="12"/>
      <c r="O1608" s="12"/>
      <c r="P1608" s="35"/>
      <c r="Q1608" s="6">
        <f t="shared" si="991"/>
        <v>0</v>
      </c>
      <c r="R1608" s="6"/>
      <c r="S1608" s="6">
        <f t="shared" si="996"/>
        <v>0</v>
      </c>
      <c r="T1608" s="35"/>
      <c r="U1608" s="23"/>
      <c r="V1608" s="23"/>
      <c r="W1608" s="6"/>
      <c r="X1608" s="6"/>
      <c r="Y1608" s="6">
        <f t="shared" si="997"/>
        <v>0</v>
      </c>
      <c r="Z1608" s="35"/>
      <c r="AA1608" s="23"/>
      <c r="AB1608" s="23"/>
    </row>
    <row r="1609" spans="1:28" ht="15" hidden="1" customHeight="1" x14ac:dyDescent="0.25">
      <c r="A1609" s="56"/>
      <c r="B1609" s="52"/>
      <c r="C1609" s="52" t="s">
        <v>1015</v>
      </c>
      <c r="D1609" s="49"/>
      <c r="E1609" s="12"/>
      <c r="F1609" s="12"/>
      <c r="G1609" s="35"/>
      <c r="H1609" s="6">
        <f t="shared" si="988"/>
        <v>0</v>
      </c>
      <c r="I1609" s="6"/>
      <c r="J1609" s="6">
        <f t="shared" si="995"/>
        <v>0</v>
      </c>
      <c r="K1609" s="35"/>
      <c r="L1609" s="23"/>
      <c r="M1609" s="23"/>
      <c r="N1609" s="12"/>
      <c r="O1609" s="12"/>
      <c r="P1609" s="35"/>
      <c r="Q1609" s="6">
        <f t="shared" si="991"/>
        <v>0</v>
      </c>
      <c r="R1609" s="6"/>
      <c r="S1609" s="6">
        <f t="shared" si="996"/>
        <v>0</v>
      </c>
      <c r="T1609" s="35"/>
      <c r="U1609" s="23"/>
      <c r="V1609" s="23"/>
      <c r="W1609" s="6"/>
      <c r="X1609" s="6"/>
      <c r="Y1609" s="6">
        <f t="shared" si="997"/>
        <v>0</v>
      </c>
      <c r="Z1609" s="35"/>
      <c r="AA1609" s="23"/>
      <c r="AB1609" s="23"/>
    </row>
    <row r="1610" spans="1:28" ht="15" hidden="1" customHeight="1" x14ac:dyDescent="0.25">
      <c r="A1610" s="56"/>
      <c r="B1610" s="52"/>
      <c r="C1610" s="52"/>
      <c r="D1610" s="50"/>
      <c r="E1610" s="12"/>
      <c r="F1610" s="12"/>
      <c r="G1610" s="35"/>
      <c r="H1610" s="6">
        <f t="shared" si="988"/>
        <v>0</v>
      </c>
      <c r="I1610" s="6"/>
      <c r="J1610" s="6">
        <f t="shared" si="995"/>
        <v>0</v>
      </c>
      <c r="K1610" s="35"/>
      <c r="L1610" s="23"/>
      <c r="M1610" s="23"/>
      <c r="N1610" s="12"/>
      <c r="O1610" s="12"/>
      <c r="P1610" s="35"/>
      <c r="Q1610" s="6">
        <f t="shared" si="991"/>
        <v>0</v>
      </c>
      <c r="R1610" s="6"/>
      <c r="S1610" s="6">
        <f t="shared" si="996"/>
        <v>0</v>
      </c>
      <c r="T1610" s="35"/>
      <c r="U1610" s="23"/>
      <c r="V1610" s="23"/>
      <c r="W1610" s="6"/>
      <c r="X1610" s="6"/>
      <c r="Y1610" s="6">
        <f t="shared" si="997"/>
        <v>0</v>
      </c>
      <c r="Z1610" s="35"/>
      <c r="AA1610" s="23"/>
      <c r="AB1610" s="23"/>
    </row>
    <row r="1611" spans="1:28" ht="15" hidden="1" customHeight="1" x14ac:dyDescent="0.25">
      <c r="A1611" s="56"/>
      <c r="B1611" s="52"/>
      <c r="C1611" s="52" t="s">
        <v>1016</v>
      </c>
      <c r="D1611" s="49"/>
      <c r="E1611" s="12"/>
      <c r="F1611" s="12"/>
      <c r="G1611" s="12"/>
      <c r="H1611" s="6">
        <f t="shared" si="988"/>
        <v>0</v>
      </c>
      <c r="I1611" s="6"/>
      <c r="J1611" s="6">
        <f t="shared" si="995"/>
        <v>0</v>
      </c>
      <c r="K1611" s="12"/>
      <c r="L1611" s="24"/>
      <c r="M1611" s="24"/>
      <c r="N1611" s="12"/>
      <c r="O1611" s="12"/>
      <c r="P1611" s="12"/>
      <c r="Q1611" s="6">
        <f t="shared" si="991"/>
        <v>0</v>
      </c>
      <c r="R1611" s="6"/>
      <c r="S1611" s="6">
        <f t="shared" si="996"/>
        <v>0</v>
      </c>
      <c r="T1611" s="12"/>
      <c r="U1611" s="24"/>
      <c r="V1611" s="24"/>
      <c r="W1611" s="6"/>
      <c r="X1611" s="6"/>
      <c r="Y1611" s="6">
        <f t="shared" si="997"/>
        <v>0</v>
      </c>
      <c r="Z1611" s="12"/>
      <c r="AA1611" s="24"/>
      <c r="AB1611" s="24"/>
    </row>
    <row r="1612" spans="1:28" ht="15" hidden="1" customHeight="1" x14ac:dyDescent="0.25">
      <c r="A1612" s="56"/>
      <c r="B1612" s="52"/>
      <c r="C1612" s="52"/>
      <c r="D1612" s="50"/>
      <c r="E1612" s="12"/>
      <c r="F1612" s="12"/>
      <c r="G1612" s="12"/>
      <c r="H1612" s="6">
        <f t="shared" si="988"/>
        <v>0</v>
      </c>
      <c r="I1612" s="6"/>
      <c r="J1612" s="6">
        <f t="shared" si="995"/>
        <v>0</v>
      </c>
      <c r="K1612" s="12"/>
      <c r="L1612" s="24"/>
      <c r="M1612" s="24"/>
      <c r="N1612" s="12"/>
      <c r="O1612" s="12"/>
      <c r="P1612" s="12"/>
      <c r="Q1612" s="6">
        <f t="shared" si="991"/>
        <v>0</v>
      </c>
      <c r="R1612" s="6"/>
      <c r="S1612" s="6">
        <f t="shared" si="996"/>
        <v>0</v>
      </c>
      <c r="T1612" s="12"/>
      <c r="U1612" s="24"/>
      <c r="V1612" s="24"/>
      <c r="W1612" s="6"/>
      <c r="X1612" s="6"/>
      <c r="Y1612" s="6">
        <f t="shared" si="997"/>
        <v>0</v>
      </c>
      <c r="Z1612" s="12"/>
      <c r="AA1612" s="24"/>
      <c r="AB1612" s="24"/>
    </row>
    <row r="1613" spans="1:28" ht="15" customHeight="1" collapsed="1" x14ac:dyDescent="0.25">
      <c r="A1613" s="56">
        <v>30</v>
      </c>
      <c r="B1613" s="53" t="s">
        <v>1017</v>
      </c>
      <c r="C1613" s="53"/>
      <c r="D1613" s="53"/>
      <c r="E1613" s="53"/>
      <c r="F1613" s="53"/>
      <c r="G1613" s="53"/>
      <c r="H1613" s="53"/>
      <c r="I1613" s="53"/>
      <c r="J1613" s="53"/>
      <c r="K1613" s="53"/>
      <c r="L1613" s="53"/>
      <c r="M1613" s="53"/>
      <c r="N1613" s="53"/>
      <c r="O1613" s="53"/>
      <c r="P1613" s="53"/>
      <c r="Q1613" s="53"/>
      <c r="R1613" s="53"/>
      <c r="S1613" s="53"/>
      <c r="T1613" s="53"/>
      <c r="U1613" s="53"/>
      <c r="V1613" s="53"/>
      <c r="W1613" s="53"/>
      <c r="X1613" s="53"/>
      <c r="Y1613" s="53"/>
      <c r="Z1613" s="53"/>
      <c r="AA1613" s="53"/>
      <c r="AB1613" s="53"/>
    </row>
    <row r="1614" spans="1:28" ht="15" customHeight="1" collapsed="1" x14ac:dyDescent="0.25">
      <c r="A1614" s="56"/>
      <c r="B1614" s="53"/>
      <c r="C1614" s="53"/>
      <c r="D1614" s="53"/>
      <c r="E1614" s="53"/>
      <c r="F1614" s="53"/>
      <c r="G1614" s="53"/>
      <c r="H1614" s="53"/>
      <c r="I1614" s="53"/>
      <c r="J1614" s="53"/>
      <c r="K1614" s="53"/>
      <c r="L1614" s="53"/>
      <c r="M1614" s="53"/>
      <c r="N1614" s="53"/>
      <c r="O1614" s="53"/>
      <c r="P1614" s="53"/>
      <c r="Q1614" s="53"/>
      <c r="R1614" s="53"/>
      <c r="S1614" s="53"/>
      <c r="T1614" s="53"/>
      <c r="U1614" s="53"/>
      <c r="V1614" s="53"/>
      <c r="W1614" s="53"/>
      <c r="X1614" s="53"/>
      <c r="Y1614" s="53"/>
      <c r="Z1614" s="53"/>
      <c r="AA1614" s="53"/>
      <c r="AB1614" s="53"/>
    </row>
    <row r="1615" spans="1:28" s="5" customFormat="1" ht="15" hidden="1" customHeight="1" x14ac:dyDescent="0.25">
      <c r="A1615" s="56"/>
      <c r="B1615" s="4"/>
      <c r="C1615" s="4"/>
      <c r="D1615" s="4"/>
      <c r="E1615" s="4"/>
      <c r="F1615" s="4"/>
      <c r="G1615" s="8"/>
      <c r="H1615" s="9"/>
      <c r="I1615" s="9"/>
      <c r="J1615" s="9"/>
      <c r="K1615" s="8"/>
      <c r="L1615" s="21"/>
      <c r="M1615" s="21"/>
      <c r="N1615" s="4"/>
      <c r="O1615" s="4"/>
      <c r="P1615" s="4"/>
      <c r="Q1615" s="9"/>
      <c r="R1615" s="9"/>
      <c r="S1615" s="9"/>
      <c r="T1615" s="8"/>
      <c r="U1615" s="21"/>
      <c r="V1615" s="21"/>
      <c r="W1615" s="9"/>
      <c r="X1615" s="9"/>
      <c r="Y1615" s="9"/>
      <c r="Z1615" s="8"/>
      <c r="AA1615" s="21"/>
      <c r="AB1615" s="21"/>
    </row>
    <row r="1616" spans="1:28" ht="15" hidden="1" customHeight="1" x14ac:dyDescent="0.25">
      <c r="A1616" s="56"/>
      <c r="B1616" s="54" t="s">
        <v>1018</v>
      </c>
      <c r="C1616" s="54"/>
      <c r="D1616" s="54"/>
      <c r="E1616" s="10">
        <f>IF(G1616=0,0,(E1618*G1618+E1620*G1620+E1622*G1622+E1624*G1624)/G1616)</f>
        <v>0</v>
      </c>
      <c r="F1616" s="10">
        <f>IF(G1616=0,0,(F1618*G1618+F1620*G1620+F1622*G1622+F1624*G1624)/G1616)</f>
        <v>0</v>
      </c>
      <c r="G1616" s="11">
        <f>G1618+G1620+G1622+G1624</f>
        <v>0</v>
      </c>
      <c r="H1616" s="10">
        <f>IF(K1616=0,0,(H1618*K1618+H1620*K1620+H1622*K1622+H1624*K1624)/K1616)</f>
        <v>0</v>
      </c>
      <c r="I1616" s="10"/>
      <c r="J1616" s="10">
        <f>IF(K1616=0,0,(J1618*K1618+J1620*K1620+J1622*K1622+J1624*K1624)/K1616)</f>
        <v>0</v>
      </c>
      <c r="K1616" s="11">
        <f>K1618+K1620+K1622+K1624</f>
        <v>0</v>
      </c>
      <c r="L1616" s="22"/>
      <c r="M1616" s="22"/>
      <c r="N1616" s="10">
        <f>IF(P1616=0,0,(N1618*P1618+N1620*P1620+N1622*P1622+N1624*P1624)/P1616)</f>
        <v>0</v>
      </c>
      <c r="O1616" s="10">
        <f>IF(P1616=0,0,(O1618*P1618+O1620*P1620+O1622*P1622+O1624*P1624)/P1616)</f>
        <v>0</v>
      </c>
      <c r="P1616" s="11">
        <f>P1618+P1620+P1622+P1624</f>
        <v>0</v>
      </c>
      <c r="Q1616" s="10">
        <f>IF(T1616=0,0,(Q1618*T1618+Q1620*T1620+Q1622*T1622+Q1624*T1624)/T1616)</f>
        <v>0</v>
      </c>
      <c r="R1616" s="10"/>
      <c r="S1616" s="10">
        <f>IF(T1616=0,0,(S1618*T1618+S1620*T1620+S1622*T1622+S1624*T1624)/T1616)</f>
        <v>0</v>
      </c>
      <c r="T1616" s="11">
        <f>T1618+T1620+T1622+T1624</f>
        <v>0</v>
      </c>
      <c r="U1616" s="22"/>
      <c r="V1616" s="22"/>
      <c r="W1616" s="10"/>
      <c r="X1616" s="10"/>
      <c r="Y1616" s="10">
        <f>IF(Z1616=0,0,(Y1618*Z1618+Y1620*Z1620+Y1622*Z1622+Y1624*Z1624)/Z1616)</f>
        <v>0</v>
      </c>
      <c r="Z1616" s="11">
        <f>Z1618+Z1620+Z1622+Z1624</f>
        <v>0</v>
      </c>
      <c r="AA1616" s="22"/>
      <c r="AB1616" s="22"/>
    </row>
    <row r="1617" spans="1:28" ht="15" hidden="1" customHeight="1" x14ac:dyDescent="0.25">
      <c r="A1617" s="56"/>
      <c r="B1617" s="54"/>
      <c r="C1617" s="54"/>
      <c r="D1617" s="54"/>
      <c r="E1617" s="10">
        <f>IF(G1617=0,0,(E1619*G1619+E1621*G1621+E1623*G1623+E1625*G1625)/G1617)</f>
        <v>0</v>
      </c>
      <c r="F1617" s="10">
        <f>IF(G1617=0,0,(F1619*G1619+F1621*G1621+F1623*G1623+F1625*G1625)/G1617)</f>
        <v>0</v>
      </c>
      <c r="G1617" s="11">
        <f>G1619+G1621+G1623+G1625</f>
        <v>0</v>
      </c>
      <c r="H1617" s="10">
        <f>IF(K1617=0,0,(H1619*K1619+H1621*K1621+H1623*K1623+H1625*K1625)/K1617)</f>
        <v>0</v>
      </c>
      <c r="I1617" s="10"/>
      <c r="J1617" s="10">
        <f>IF(K1617=0,0,(J1619*K1619+J1621*K1621+J1623*K1623+J1625*K1625)/K1617)</f>
        <v>0</v>
      </c>
      <c r="K1617" s="11">
        <f>K1619+K1621+K1623+K1625</f>
        <v>0</v>
      </c>
      <c r="L1617" s="22"/>
      <c r="M1617" s="22"/>
      <c r="N1617" s="10">
        <f>IF(P1617=0,0,(N1619*P1619+N1621*P1621+N1623*P1623+N1625*P1625)/P1617)</f>
        <v>0</v>
      </c>
      <c r="O1617" s="10">
        <f>IF(P1617=0,0,(O1619*P1619+O1621*P1621+O1623*P1623+O1625*P1625)/P1617)</f>
        <v>0</v>
      </c>
      <c r="P1617" s="11">
        <f>P1619+P1621+P1623+P1625</f>
        <v>0</v>
      </c>
      <c r="Q1617" s="10">
        <f>IF(T1617=0,0,(Q1619*T1619+Q1621*T1621+Q1623*T1623+Q1625*T1625)/T1617)</f>
        <v>0</v>
      </c>
      <c r="R1617" s="10"/>
      <c r="S1617" s="10">
        <f>IF(T1617=0,0,(S1619*T1619+S1621*T1621+S1623*T1623+S1625*T1625)/T1617)</f>
        <v>0</v>
      </c>
      <c r="T1617" s="11">
        <f>T1619+T1621+T1623+T1625</f>
        <v>0</v>
      </c>
      <c r="U1617" s="22"/>
      <c r="V1617" s="22"/>
      <c r="W1617" s="10"/>
      <c r="X1617" s="10"/>
      <c r="Y1617" s="10">
        <f>IF(Z1617=0,0,(Y1619*Z1619+Y1621*Z1621+Y1623*Z1623+Y1625*Z1625)/Z1617)</f>
        <v>0</v>
      </c>
      <c r="Z1617" s="11">
        <f>Z1619+Z1621+Z1623+Z1625</f>
        <v>0</v>
      </c>
      <c r="AA1617" s="22"/>
      <c r="AB1617" s="22"/>
    </row>
    <row r="1618" spans="1:28" ht="15" hidden="1" customHeight="1" x14ac:dyDescent="0.25">
      <c r="A1618" s="56"/>
      <c r="B1618" s="52" t="s">
        <v>1019</v>
      </c>
      <c r="C1618" s="52" t="s">
        <v>1020</v>
      </c>
      <c r="D1618" s="49"/>
      <c r="E1618" s="12"/>
      <c r="F1618" s="12"/>
      <c r="G1618" s="35"/>
      <c r="H1618" s="6">
        <f t="shared" ref="H1618:H1649" si="998">E1618</f>
        <v>0</v>
      </c>
      <c r="I1618" s="6"/>
      <c r="J1618" s="6">
        <f t="shared" ref="J1618:J1625" si="999">F1618</f>
        <v>0</v>
      </c>
      <c r="K1618" s="35"/>
      <c r="L1618" s="23"/>
      <c r="M1618" s="23"/>
      <c r="N1618" s="12"/>
      <c r="O1618" s="12"/>
      <c r="P1618" s="35"/>
      <c r="Q1618" s="6">
        <f t="shared" ref="Q1618:Q1649" si="1000">N1618</f>
        <v>0</v>
      </c>
      <c r="R1618" s="6"/>
      <c r="S1618" s="6">
        <f t="shared" ref="S1618:S1625" si="1001">O1618</f>
        <v>0</v>
      </c>
      <c r="T1618" s="35"/>
      <c r="U1618" s="23"/>
      <c r="V1618" s="23"/>
      <c r="W1618" s="6"/>
      <c r="X1618" s="6"/>
      <c r="Y1618" s="6">
        <f t="shared" ref="Y1618:Y1625" si="1002">T1618</f>
        <v>0</v>
      </c>
      <c r="Z1618" s="35"/>
      <c r="AA1618" s="23"/>
      <c r="AB1618" s="23"/>
    </row>
    <row r="1619" spans="1:28" ht="15" hidden="1" customHeight="1" x14ac:dyDescent="0.25">
      <c r="A1619" s="56"/>
      <c r="B1619" s="52"/>
      <c r="C1619" s="52"/>
      <c r="D1619" s="50"/>
      <c r="E1619" s="12"/>
      <c r="F1619" s="12"/>
      <c r="G1619" s="35"/>
      <c r="H1619" s="6">
        <f t="shared" si="998"/>
        <v>0</v>
      </c>
      <c r="I1619" s="6"/>
      <c r="J1619" s="6">
        <f t="shared" si="999"/>
        <v>0</v>
      </c>
      <c r="K1619" s="35"/>
      <c r="L1619" s="23"/>
      <c r="M1619" s="23"/>
      <c r="N1619" s="12"/>
      <c r="O1619" s="12"/>
      <c r="P1619" s="35"/>
      <c r="Q1619" s="6">
        <f t="shared" si="1000"/>
        <v>0</v>
      </c>
      <c r="R1619" s="6"/>
      <c r="S1619" s="6">
        <f t="shared" si="1001"/>
        <v>0</v>
      </c>
      <c r="T1619" s="35"/>
      <c r="U1619" s="23"/>
      <c r="V1619" s="23"/>
      <c r="W1619" s="6"/>
      <c r="X1619" s="6"/>
      <c r="Y1619" s="6">
        <f t="shared" si="1002"/>
        <v>0</v>
      </c>
      <c r="Z1619" s="35"/>
      <c r="AA1619" s="23"/>
      <c r="AB1619" s="23"/>
    </row>
    <row r="1620" spans="1:28" ht="15" hidden="1" customHeight="1" x14ac:dyDescent="0.25">
      <c r="A1620" s="56"/>
      <c r="B1620" s="52"/>
      <c r="C1620" s="52" t="s">
        <v>1021</v>
      </c>
      <c r="D1620" s="49"/>
      <c r="E1620" s="12"/>
      <c r="F1620" s="12"/>
      <c r="G1620" s="35"/>
      <c r="H1620" s="6">
        <f t="shared" si="998"/>
        <v>0</v>
      </c>
      <c r="I1620" s="6"/>
      <c r="J1620" s="6">
        <f t="shared" si="999"/>
        <v>0</v>
      </c>
      <c r="K1620" s="35"/>
      <c r="L1620" s="23"/>
      <c r="M1620" s="23"/>
      <c r="N1620" s="12"/>
      <c r="O1620" s="12"/>
      <c r="P1620" s="35"/>
      <c r="Q1620" s="6">
        <f t="shared" si="1000"/>
        <v>0</v>
      </c>
      <c r="R1620" s="6"/>
      <c r="S1620" s="6">
        <f t="shared" si="1001"/>
        <v>0</v>
      </c>
      <c r="T1620" s="35"/>
      <c r="U1620" s="23"/>
      <c r="V1620" s="23"/>
      <c r="W1620" s="6"/>
      <c r="X1620" s="6"/>
      <c r="Y1620" s="6">
        <f t="shared" si="1002"/>
        <v>0</v>
      </c>
      <c r="Z1620" s="35"/>
      <c r="AA1620" s="23"/>
      <c r="AB1620" s="23"/>
    </row>
    <row r="1621" spans="1:28" ht="15" hidden="1" customHeight="1" x14ac:dyDescent="0.25">
      <c r="A1621" s="56"/>
      <c r="B1621" s="52"/>
      <c r="C1621" s="52"/>
      <c r="D1621" s="49"/>
      <c r="E1621" s="12"/>
      <c r="F1621" s="12"/>
      <c r="G1621" s="35"/>
      <c r="H1621" s="6">
        <f t="shared" si="998"/>
        <v>0</v>
      </c>
      <c r="I1621" s="6"/>
      <c r="J1621" s="6">
        <f t="shared" si="999"/>
        <v>0</v>
      </c>
      <c r="K1621" s="35"/>
      <c r="L1621" s="23"/>
      <c r="M1621" s="23"/>
      <c r="N1621" s="12"/>
      <c r="O1621" s="12"/>
      <c r="P1621" s="35"/>
      <c r="Q1621" s="6">
        <f t="shared" si="1000"/>
        <v>0</v>
      </c>
      <c r="R1621" s="6"/>
      <c r="S1621" s="6">
        <f t="shared" si="1001"/>
        <v>0</v>
      </c>
      <c r="T1621" s="35"/>
      <c r="U1621" s="23"/>
      <c r="V1621" s="23"/>
      <c r="W1621" s="6"/>
      <c r="X1621" s="6"/>
      <c r="Y1621" s="6">
        <f t="shared" si="1002"/>
        <v>0</v>
      </c>
      <c r="Z1621" s="35"/>
      <c r="AA1621" s="23"/>
      <c r="AB1621" s="23"/>
    </row>
    <row r="1622" spans="1:28" ht="15" hidden="1" customHeight="1" x14ac:dyDescent="0.25">
      <c r="A1622" s="56"/>
      <c r="B1622" s="52"/>
      <c r="C1622" s="52" t="s">
        <v>1022</v>
      </c>
      <c r="D1622" s="49"/>
      <c r="E1622" s="12"/>
      <c r="F1622" s="12"/>
      <c r="G1622" s="12"/>
      <c r="H1622" s="6">
        <f t="shared" si="998"/>
        <v>0</v>
      </c>
      <c r="I1622" s="6"/>
      <c r="J1622" s="6">
        <f t="shared" si="999"/>
        <v>0</v>
      </c>
      <c r="K1622" s="12"/>
      <c r="L1622" s="24"/>
      <c r="M1622" s="24"/>
      <c r="N1622" s="12"/>
      <c r="O1622" s="12"/>
      <c r="P1622" s="12"/>
      <c r="Q1622" s="6">
        <f t="shared" si="1000"/>
        <v>0</v>
      </c>
      <c r="R1622" s="6"/>
      <c r="S1622" s="6">
        <f t="shared" si="1001"/>
        <v>0</v>
      </c>
      <c r="T1622" s="12"/>
      <c r="U1622" s="24"/>
      <c r="V1622" s="24"/>
      <c r="W1622" s="6"/>
      <c r="X1622" s="6"/>
      <c r="Y1622" s="6">
        <f t="shared" si="1002"/>
        <v>0</v>
      </c>
      <c r="Z1622" s="12"/>
      <c r="AA1622" s="24"/>
      <c r="AB1622" s="24"/>
    </row>
    <row r="1623" spans="1:28" ht="15" hidden="1" customHeight="1" x14ac:dyDescent="0.25">
      <c r="A1623" s="56"/>
      <c r="B1623" s="52"/>
      <c r="C1623" s="52"/>
      <c r="D1623" s="49"/>
      <c r="E1623" s="12"/>
      <c r="F1623" s="12"/>
      <c r="G1623" s="12"/>
      <c r="H1623" s="6">
        <f t="shared" si="998"/>
        <v>0</v>
      </c>
      <c r="I1623" s="6"/>
      <c r="J1623" s="6">
        <f t="shared" si="999"/>
        <v>0</v>
      </c>
      <c r="K1623" s="12"/>
      <c r="L1623" s="24"/>
      <c r="M1623" s="24"/>
      <c r="N1623" s="12"/>
      <c r="O1623" s="12"/>
      <c r="P1623" s="12"/>
      <c r="Q1623" s="6">
        <f t="shared" si="1000"/>
        <v>0</v>
      </c>
      <c r="R1623" s="6"/>
      <c r="S1623" s="6">
        <f t="shared" si="1001"/>
        <v>0</v>
      </c>
      <c r="T1623" s="12"/>
      <c r="U1623" s="24"/>
      <c r="V1623" s="24"/>
      <c r="W1623" s="6"/>
      <c r="X1623" s="6"/>
      <c r="Y1623" s="6">
        <f t="shared" si="1002"/>
        <v>0</v>
      </c>
      <c r="Z1623" s="12"/>
      <c r="AA1623" s="24"/>
      <c r="AB1623" s="24"/>
    </row>
    <row r="1624" spans="1:28" ht="15" hidden="1" customHeight="1" x14ac:dyDescent="0.25">
      <c r="A1624" s="56"/>
      <c r="B1624" s="52"/>
      <c r="C1624" s="52" t="s">
        <v>1023</v>
      </c>
      <c r="D1624" s="49"/>
      <c r="E1624" s="12"/>
      <c r="F1624" s="12"/>
      <c r="G1624" s="12"/>
      <c r="H1624" s="6">
        <f t="shared" si="998"/>
        <v>0</v>
      </c>
      <c r="I1624" s="6"/>
      <c r="J1624" s="6">
        <f t="shared" si="999"/>
        <v>0</v>
      </c>
      <c r="K1624" s="12"/>
      <c r="L1624" s="24"/>
      <c r="M1624" s="24"/>
      <c r="N1624" s="12"/>
      <c r="O1624" s="12"/>
      <c r="P1624" s="12"/>
      <c r="Q1624" s="6">
        <f t="shared" si="1000"/>
        <v>0</v>
      </c>
      <c r="R1624" s="6"/>
      <c r="S1624" s="6">
        <f t="shared" si="1001"/>
        <v>0</v>
      </c>
      <c r="T1624" s="12"/>
      <c r="U1624" s="24"/>
      <c r="V1624" s="24"/>
      <c r="W1624" s="6"/>
      <c r="X1624" s="6"/>
      <c r="Y1624" s="6">
        <f t="shared" si="1002"/>
        <v>0</v>
      </c>
      <c r="Z1624" s="12"/>
      <c r="AA1624" s="24"/>
      <c r="AB1624" s="24"/>
    </row>
    <row r="1625" spans="1:28" ht="15" hidden="1" customHeight="1" x14ac:dyDescent="0.25">
      <c r="A1625" s="56"/>
      <c r="B1625" s="52"/>
      <c r="C1625" s="52"/>
      <c r="D1625" s="49"/>
      <c r="E1625" s="12"/>
      <c r="F1625" s="12"/>
      <c r="G1625" s="12"/>
      <c r="H1625" s="6">
        <f t="shared" si="998"/>
        <v>0</v>
      </c>
      <c r="I1625" s="6"/>
      <c r="J1625" s="6">
        <f t="shared" si="999"/>
        <v>0</v>
      </c>
      <c r="K1625" s="12"/>
      <c r="L1625" s="24"/>
      <c r="M1625" s="24"/>
      <c r="N1625" s="12"/>
      <c r="O1625" s="12"/>
      <c r="P1625" s="12"/>
      <c r="Q1625" s="6">
        <f t="shared" si="1000"/>
        <v>0</v>
      </c>
      <c r="R1625" s="6"/>
      <c r="S1625" s="6">
        <f t="shared" si="1001"/>
        <v>0</v>
      </c>
      <c r="T1625" s="12"/>
      <c r="U1625" s="24"/>
      <c r="V1625" s="24"/>
      <c r="W1625" s="6"/>
      <c r="X1625" s="6"/>
      <c r="Y1625" s="6">
        <f t="shared" si="1002"/>
        <v>0</v>
      </c>
      <c r="Z1625" s="12"/>
      <c r="AA1625" s="24"/>
      <c r="AB1625" s="24"/>
    </row>
    <row r="1626" spans="1:28" ht="15" hidden="1" customHeight="1" x14ac:dyDescent="0.25">
      <c r="A1626" s="56"/>
      <c r="B1626" s="54" t="s">
        <v>1024</v>
      </c>
      <c r="C1626" s="54"/>
      <c r="D1626" s="54"/>
      <c r="E1626" s="10">
        <f>IF(G1626=0,0,(E1628*G1628+E1630*G1630+E1632*G1632+E1634*G1634+E1636*G1636+E1638*G1638+E1640*G1640+E1642*G1642+E1644*G1644+E1646*G1646+E1648*G1648)/G1626)</f>
        <v>0</v>
      </c>
      <c r="F1626" s="10">
        <f>IF(G1626=0,0,(F1628*G1628+F1630*G1630+F1632*G1632+F1634*G1634+F1636*G1636+F1638*G1638+F1640*G1640+F1642*G1642+F1644*G1644+F1646*G1646+F1648*G1648)/G1626)</f>
        <v>0</v>
      </c>
      <c r="G1626" s="11">
        <f>G1628+G1630+G1632+G1634+G1636+G1638+G1640+G1642+G1644+G1646+G1648</f>
        <v>0</v>
      </c>
      <c r="H1626" s="10">
        <f>IF(K1626=0,0,(H1628*K1628+H1630*K1630+H1632*K1632+H1634*K1634+H1636*K1636+H1638*K1638+H1640*K1640+H1642*K1642+H1644*K1644+H1646*K1646+H1648*K1648)/K1626)</f>
        <v>0</v>
      </c>
      <c r="I1626" s="10"/>
      <c r="J1626" s="10">
        <f>IF(K1626=0,0,(J1628*K1628+J1630*K1630+J1632*K1632+J1634*K1634+J1636*K1636+J1638*K1638+J1640*K1640+J1642*K1642+J1644*K1644+J1646*K1646+J1648*K1648)/K1626)</f>
        <v>0</v>
      </c>
      <c r="K1626" s="11">
        <f>K1628+K1630+K1632+K1634+K1636+K1638+K1640+K1642+K1644+K1646+K1648</f>
        <v>0</v>
      </c>
      <c r="L1626" s="22"/>
      <c r="M1626" s="22"/>
      <c r="N1626" s="10">
        <f>IF(P1626=0,0,(N1628*P1628+N1630*P1630+N1632*P1632+N1634*P1634+N1636*P1636+N1638*P1638+N1640*P1640+N1642*P1642+N1644*P1644+N1646*P1646+N1648*P1648)/P1626)</f>
        <v>0</v>
      </c>
      <c r="O1626" s="10">
        <f>IF(P1626=0,0,(O1628*P1628+O1630*P1630+O1632*P1632+O1634*P1634+O1636*P1636+O1638*P1638+O1640*P1640+O1642*P1642+O1644*P1644+O1646*P1646+O1648*P1648)/P1626)</f>
        <v>0</v>
      </c>
      <c r="P1626" s="11">
        <f>P1628+P1630+P1632+P1634+P1636+P1638+P1640+P1642+P1644+P1646+P1648</f>
        <v>0</v>
      </c>
      <c r="Q1626" s="10">
        <f>IF(T1626=0,0,(Q1628*T1628+Q1630*T1630+Q1632*T1632+Q1634*T1634+Q1636*T1636+Q1638*T1638+Q1640*T1640+Q1642*T1642+Q1644*T1644+Q1646*T1646+Q1648*T1648)/T1626)</f>
        <v>0</v>
      </c>
      <c r="R1626" s="10"/>
      <c r="S1626" s="10">
        <f>IF(T1626=0,0,(S1628*T1628+S1630*T1630+S1632*T1632+S1634*T1634+S1636*T1636+S1638*T1638+S1640*T1640+S1642*T1642+S1644*T1644+S1646*T1646+S1648*T1648)/T1626)</f>
        <v>0</v>
      </c>
      <c r="T1626" s="11">
        <f>T1628+T1630+T1632+T1634+T1636+T1638+T1640+T1642+T1644+T1646+T1648</f>
        <v>0</v>
      </c>
      <c r="U1626" s="22"/>
      <c r="V1626" s="22"/>
      <c r="W1626" s="10"/>
      <c r="X1626" s="10"/>
      <c r="Y1626" s="10">
        <f>IF(Z1626=0,0,(Y1628*Z1628+Y1630*Z1630+Y1632*Z1632+Y1634*Z1634+Y1636*Z1636+Y1638*Z1638+Y1640*Z1640+Y1642*Z1642+Y1644*Z1644+Y1646*Z1646+Y1648*Z1648)/Z1626)</f>
        <v>0</v>
      </c>
      <c r="Z1626" s="11">
        <f>Z1628+Z1630+Z1632+Z1634+Z1636+Z1638+Z1640+Z1642+Z1644+Z1646+Z1648</f>
        <v>0</v>
      </c>
      <c r="AA1626" s="22"/>
      <c r="AB1626" s="22"/>
    </row>
    <row r="1627" spans="1:28" ht="15" hidden="1" customHeight="1" x14ac:dyDescent="0.25">
      <c r="A1627" s="56"/>
      <c r="B1627" s="54"/>
      <c r="C1627" s="54"/>
      <c r="D1627" s="54"/>
      <c r="E1627" s="10">
        <f>IF(G1627=0,0,(E1629*G1629+E1631*G1631+E1633*G1633+E1635*G1635+E1637*G1637+E1639*G1639+E1641*G1641+E1643*G1643+E1645*G1645+E1647*G1647+E1649*G1649)/G1627)</f>
        <v>0</v>
      </c>
      <c r="F1627" s="10">
        <f>IF(G1627=0,0,(F1629*G1629+F1631*G1631+F1633*G1633+F1635*G1635+F1637*G1637+F1639*G1639+F1641*G1641+F1643*G1643+F1645*G1645+F1647*G1647+F1649*G1649)/G1627)</f>
        <v>0</v>
      </c>
      <c r="G1627" s="11">
        <f>G1629+G1631+G1633+G1635+G1637+G1639+G1641+G1643+G1645+G1647+G1649</f>
        <v>0</v>
      </c>
      <c r="H1627" s="10">
        <f>IF(K1627=0,0,(H1629*K1629+H1631*K1631+H1633*K1633+H1635*K1635+H1637*K1637+H1639*K1639+H1641*K1641+H1643*K1643+H1645*K1645+H1647*K1647+H1649*K1649)/K1627)</f>
        <v>0</v>
      </c>
      <c r="I1627" s="10"/>
      <c r="J1627" s="10">
        <f>IF(K1627=0,0,(J1629*K1629+J1631*K1631+J1633*K1633+J1635*K1635+J1637*K1637+J1639*K1639+J1641*K1641+J1643*K1643+J1645*K1645+J1647*K1647+J1649*K1649)/K1627)</f>
        <v>0</v>
      </c>
      <c r="K1627" s="11">
        <f>K1629+K1631+K1633+K1635+K1637+K1639+K1641+K1643+K1645+K1647+K1649</f>
        <v>0</v>
      </c>
      <c r="L1627" s="22"/>
      <c r="M1627" s="22"/>
      <c r="N1627" s="10">
        <f>IF(P1627=0,0,(N1629*P1629+N1631*P1631+N1633*P1633+N1635*P1635+N1637*P1637+N1639*P1639+N1641*P1641+N1643*P1643+N1645*P1645+N1647*P1647+N1649*P1649)/P1627)</f>
        <v>0</v>
      </c>
      <c r="O1627" s="10">
        <f>IF(P1627=0,0,(O1629*P1629+O1631*P1631+O1633*P1633+O1635*P1635+O1637*P1637+O1639*P1639+O1641*P1641+O1643*P1643+O1645*P1645+O1647*P1647+O1649*P1649)/P1627)</f>
        <v>0</v>
      </c>
      <c r="P1627" s="11">
        <f>P1629+P1631+P1633+P1635+P1637+P1639+P1641+P1643+P1645+P1647+P1649</f>
        <v>0</v>
      </c>
      <c r="Q1627" s="10">
        <f>IF(T1627=0,0,(Q1629*T1629+Q1631*T1631+Q1633*T1633+Q1635*T1635+Q1637*T1637+Q1639*T1639+Q1641*T1641+Q1643*T1643+Q1645*T1645+Q1647*T1647+Q1649*T1649)/T1627)</f>
        <v>0</v>
      </c>
      <c r="R1627" s="10"/>
      <c r="S1627" s="10">
        <f>IF(T1627=0,0,(S1629*T1629+S1631*T1631+S1633*T1633+S1635*T1635+S1637*T1637+S1639*T1639+S1641*T1641+S1643*T1643+S1645*T1645+S1647*T1647+S1649*T1649)/T1627)</f>
        <v>0</v>
      </c>
      <c r="T1627" s="11">
        <f>T1629+T1631+T1633+T1635+T1637+T1639+T1641+T1643+T1645+T1647+T1649</f>
        <v>0</v>
      </c>
      <c r="U1627" s="22"/>
      <c r="V1627" s="22"/>
      <c r="W1627" s="10"/>
      <c r="X1627" s="10"/>
      <c r="Y1627" s="10">
        <f>IF(Z1627=0,0,(Y1629*Z1629+Y1631*Z1631+Y1633*Z1633+Y1635*Z1635+Y1637*Z1637+Y1639*Z1639+Y1641*Z1641+Y1643*Z1643+Y1645*Z1645+Y1647*Z1647+Y1649*Z1649)/Z1627)</f>
        <v>0</v>
      </c>
      <c r="Z1627" s="11">
        <f>Z1629+Z1631+Z1633+Z1635+Z1637+Z1639+Z1641+Z1643+Z1645+Z1647+Z1649</f>
        <v>0</v>
      </c>
      <c r="AA1627" s="22"/>
      <c r="AB1627" s="22"/>
    </row>
    <row r="1628" spans="1:28" ht="15" hidden="1" customHeight="1" x14ac:dyDescent="0.25">
      <c r="A1628" s="56"/>
      <c r="B1628" s="52" t="s">
        <v>1025</v>
      </c>
      <c r="C1628" s="52" t="s">
        <v>1026</v>
      </c>
      <c r="D1628" s="49"/>
      <c r="E1628" s="12"/>
      <c r="F1628" s="12"/>
      <c r="G1628" s="35"/>
      <c r="H1628" s="6">
        <f t="shared" si="998"/>
        <v>0</v>
      </c>
      <c r="I1628" s="6"/>
      <c r="J1628" s="6">
        <f t="shared" ref="J1628:J1649" si="1003">F1628</f>
        <v>0</v>
      </c>
      <c r="K1628" s="35"/>
      <c r="L1628" s="23"/>
      <c r="M1628" s="23"/>
      <c r="N1628" s="12"/>
      <c r="O1628" s="12"/>
      <c r="P1628" s="35"/>
      <c r="Q1628" s="6">
        <f t="shared" si="1000"/>
        <v>0</v>
      </c>
      <c r="R1628" s="6"/>
      <c r="S1628" s="6">
        <f t="shared" ref="S1628:S1649" si="1004">O1628</f>
        <v>0</v>
      </c>
      <c r="T1628" s="35"/>
      <c r="U1628" s="23"/>
      <c r="V1628" s="23"/>
      <c r="W1628" s="6"/>
      <c r="X1628" s="6"/>
      <c r="Y1628" s="6">
        <f t="shared" ref="Y1628:Y1649" si="1005">T1628</f>
        <v>0</v>
      </c>
      <c r="Z1628" s="35"/>
      <c r="AA1628" s="23"/>
      <c r="AB1628" s="23"/>
    </row>
    <row r="1629" spans="1:28" ht="15" hidden="1" customHeight="1" x14ac:dyDescent="0.25">
      <c r="A1629" s="56"/>
      <c r="B1629" s="52"/>
      <c r="C1629" s="52"/>
      <c r="D1629" s="49"/>
      <c r="E1629" s="12"/>
      <c r="F1629" s="12"/>
      <c r="G1629" s="35"/>
      <c r="H1629" s="6">
        <f t="shared" si="998"/>
        <v>0</v>
      </c>
      <c r="I1629" s="6"/>
      <c r="J1629" s="6">
        <f t="shared" si="1003"/>
        <v>0</v>
      </c>
      <c r="K1629" s="35"/>
      <c r="L1629" s="23"/>
      <c r="M1629" s="23"/>
      <c r="N1629" s="12"/>
      <c r="O1629" s="12"/>
      <c r="P1629" s="35"/>
      <c r="Q1629" s="6">
        <f t="shared" si="1000"/>
        <v>0</v>
      </c>
      <c r="R1629" s="6"/>
      <c r="S1629" s="6">
        <f t="shared" si="1004"/>
        <v>0</v>
      </c>
      <c r="T1629" s="35"/>
      <c r="U1629" s="23"/>
      <c r="V1629" s="23"/>
      <c r="W1629" s="6"/>
      <c r="X1629" s="6"/>
      <c r="Y1629" s="6">
        <f t="shared" si="1005"/>
        <v>0</v>
      </c>
      <c r="Z1629" s="35"/>
      <c r="AA1629" s="23"/>
      <c r="AB1629" s="23"/>
    </row>
    <row r="1630" spans="1:28" ht="15" hidden="1" customHeight="1" x14ac:dyDescent="0.25">
      <c r="A1630" s="56"/>
      <c r="B1630" s="52"/>
      <c r="C1630" s="52" t="s">
        <v>1027</v>
      </c>
      <c r="D1630" s="49"/>
      <c r="E1630" s="12"/>
      <c r="F1630" s="12"/>
      <c r="G1630" s="35"/>
      <c r="H1630" s="6">
        <f t="shared" si="998"/>
        <v>0</v>
      </c>
      <c r="I1630" s="6"/>
      <c r="J1630" s="6">
        <f t="shared" si="1003"/>
        <v>0</v>
      </c>
      <c r="K1630" s="35"/>
      <c r="L1630" s="23"/>
      <c r="M1630" s="23"/>
      <c r="N1630" s="12"/>
      <c r="O1630" s="12"/>
      <c r="P1630" s="35"/>
      <c r="Q1630" s="6">
        <f t="shared" si="1000"/>
        <v>0</v>
      </c>
      <c r="R1630" s="6"/>
      <c r="S1630" s="6">
        <f t="shared" si="1004"/>
        <v>0</v>
      </c>
      <c r="T1630" s="35"/>
      <c r="U1630" s="23"/>
      <c r="V1630" s="23"/>
      <c r="W1630" s="6"/>
      <c r="X1630" s="6"/>
      <c r="Y1630" s="6">
        <f t="shared" si="1005"/>
        <v>0</v>
      </c>
      <c r="Z1630" s="35"/>
      <c r="AA1630" s="23"/>
      <c r="AB1630" s="23"/>
    </row>
    <row r="1631" spans="1:28" ht="15" hidden="1" customHeight="1" x14ac:dyDescent="0.25">
      <c r="A1631" s="56"/>
      <c r="B1631" s="52"/>
      <c r="C1631" s="52"/>
      <c r="D1631" s="49"/>
      <c r="E1631" s="12"/>
      <c r="F1631" s="12"/>
      <c r="G1631" s="35"/>
      <c r="H1631" s="6">
        <f t="shared" si="998"/>
        <v>0</v>
      </c>
      <c r="I1631" s="6"/>
      <c r="J1631" s="6">
        <f t="shared" si="1003"/>
        <v>0</v>
      </c>
      <c r="K1631" s="35"/>
      <c r="L1631" s="23"/>
      <c r="M1631" s="23"/>
      <c r="N1631" s="12"/>
      <c r="O1631" s="12"/>
      <c r="P1631" s="35"/>
      <c r="Q1631" s="6">
        <f t="shared" si="1000"/>
        <v>0</v>
      </c>
      <c r="R1631" s="6"/>
      <c r="S1631" s="6">
        <f t="shared" si="1004"/>
        <v>0</v>
      </c>
      <c r="T1631" s="35"/>
      <c r="U1631" s="23"/>
      <c r="V1631" s="23"/>
      <c r="W1631" s="6"/>
      <c r="X1631" s="6"/>
      <c r="Y1631" s="6">
        <f t="shared" si="1005"/>
        <v>0</v>
      </c>
      <c r="Z1631" s="35"/>
      <c r="AA1631" s="23"/>
      <c r="AB1631" s="23"/>
    </row>
    <row r="1632" spans="1:28" ht="15" hidden="1" customHeight="1" x14ac:dyDescent="0.25">
      <c r="A1632" s="56"/>
      <c r="B1632" s="52"/>
      <c r="C1632" s="52" t="s">
        <v>1028</v>
      </c>
      <c r="D1632" s="50"/>
      <c r="E1632" s="12"/>
      <c r="F1632" s="12"/>
      <c r="G1632" s="12"/>
      <c r="H1632" s="6">
        <f t="shared" si="998"/>
        <v>0</v>
      </c>
      <c r="I1632" s="6"/>
      <c r="J1632" s="6">
        <f t="shared" si="1003"/>
        <v>0</v>
      </c>
      <c r="K1632" s="12"/>
      <c r="L1632" s="24"/>
      <c r="M1632" s="24"/>
      <c r="N1632" s="12"/>
      <c r="O1632" s="12"/>
      <c r="P1632" s="12"/>
      <c r="Q1632" s="6">
        <f t="shared" si="1000"/>
        <v>0</v>
      </c>
      <c r="R1632" s="6"/>
      <c r="S1632" s="6">
        <f t="shared" si="1004"/>
        <v>0</v>
      </c>
      <c r="T1632" s="12"/>
      <c r="U1632" s="24"/>
      <c r="V1632" s="24"/>
      <c r="W1632" s="6"/>
      <c r="X1632" s="6"/>
      <c r="Y1632" s="6">
        <f t="shared" si="1005"/>
        <v>0</v>
      </c>
      <c r="Z1632" s="12"/>
      <c r="AA1632" s="24"/>
      <c r="AB1632" s="24"/>
    </row>
    <row r="1633" spans="1:28" ht="15" hidden="1" customHeight="1" x14ac:dyDescent="0.25">
      <c r="A1633" s="56"/>
      <c r="B1633" s="52"/>
      <c r="C1633" s="52"/>
      <c r="D1633" s="50"/>
      <c r="E1633" s="12"/>
      <c r="F1633" s="12"/>
      <c r="G1633" s="12"/>
      <c r="H1633" s="6">
        <f t="shared" si="998"/>
        <v>0</v>
      </c>
      <c r="I1633" s="6"/>
      <c r="J1633" s="6">
        <f t="shared" si="1003"/>
        <v>0</v>
      </c>
      <c r="K1633" s="12"/>
      <c r="L1633" s="24"/>
      <c r="M1633" s="24"/>
      <c r="N1633" s="12"/>
      <c r="O1633" s="12"/>
      <c r="P1633" s="12"/>
      <c r="Q1633" s="6">
        <f t="shared" si="1000"/>
        <v>0</v>
      </c>
      <c r="R1633" s="6"/>
      <c r="S1633" s="6">
        <f t="shared" si="1004"/>
        <v>0</v>
      </c>
      <c r="T1633" s="12"/>
      <c r="U1633" s="24"/>
      <c r="V1633" s="24"/>
      <c r="W1633" s="6"/>
      <c r="X1633" s="6"/>
      <c r="Y1633" s="6">
        <f t="shared" si="1005"/>
        <v>0</v>
      </c>
      <c r="Z1633" s="12"/>
      <c r="AA1633" s="24"/>
      <c r="AB1633" s="24"/>
    </row>
    <row r="1634" spans="1:28" ht="15" hidden="1" customHeight="1" x14ac:dyDescent="0.25">
      <c r="A1634" s="56"/>
      <c r="B1634" s="52"/>
      <c r="C1634" s="52" t="s">
        <v>1029</v>
      </c>
      <c r="D1634" s="49"/>
      <c r="E1634" s="12"/>
      <c r="F1634" s="12"/>
      <c r="G1634" s="12"/>
      <c r="H1634" s="6">
        <f t="shared" si="998"/>
        <v>0</v>
      </c>
      <c r="I1634" s="6"/>
      <c r="J1634" s="6">
        <f t="shared" si="1003"/>
        <v>0</v>
      </c>
      <c r="K1634" s="12"/>
      <c r="L1634" s="24"/>
      <c r="M1634" s="24"/>
      <c r="N1634" s="12"/>
      <c r="O1634" s="12"/>
      <c r="P1634" s="12"/>
      <c r="Q1634" s="6">
        <f t="shared" si="1000"/>
        <v>0</v>
      </c>
      <c r="R1634" s="6"/>
      <c r="S1634" s="6">
        <f t="shared" si="1004"/>
        <v>0</v>
      </c>
      <c r="T1634" s="12"/>
      <c r="U1634" s="24"/>
      <c r="V1634" s="24"/>
      <c r="W1634" s="6"/>
      <c r="X1634" s="6"/>
      <c r="Y1634" s="6">
        <f t="shared" si="1005"/>
        <v>0</v>
      </c>
      <c r="Z1634" s="12"/>
      <c r="AA1634" s="24"/>
      <c r="AB1634" s="24"/>
    </row>
    <row r="1635" spans="1:28" ht="15" hidden="1" customHeight="1" x14ac:dyDescent="0.25">
      <c r="A1635" s="56"/>
      <c r="B1635" s="52"/>
      <c r="C1635" s="52"/>
      <c r="D1635" s="49"/>
      <c r="E1635" s="12"/>
      <c r="F1635" s="12"/>
      <c r="G1635" s="12"/>
      <c r="H1635" s="6">
        <f t="shared" si="998"/>
        <v>0</v>
      </c>
      <c r="I1635" s="6"/>
      <c r="J1635" s="6">
        <f t="shared" si="1003"/>
        <v>0</v>
      </c>
      <c r="K1635" s="12"/>
      <c r="L1635" s="24"/>
      <c r="M1635" s="24"/>
      <c r="N1635" s="12"/>
      <c r="O1635" s="12"/>
      <c r="P1635" s="12"/>
      <c r="Q1635" s="6">
        <f t="shared" si="1000"/>
        <v>0</v>
      </c>
      <c r="R1635" s="6"/>
      <c r="S1635" s="6">
        <f t="shared" si="1004"/>
        <v>0</v>
      </c>
      <c r="T1635" s="12"/>
      <c r="U1635" s="24"/>
      <c r="V1635" s="24"/>
      <c r="W1635" s="6"/>
      <c r="X1635" s="6"/>
      <c r="Y1635" s="6">
        <f t="shared" si="1005"/>
        <v>0</v>
      </c>
      <c r="Z1635" s="12"/>
      <c r="AA1635" s="24"/>
      <c r="AB1635" s="24"/>
    </row>
    <row r="1636" spans="1:28" ht="15" hidden="1" customHeight="1" x14ac:dyDescent="0.25">
      <c r="A1636" s="56"/>
      <c r="B1636" s="52"/>
      <c r="C1636" s="52" t="s">
        <v>1030</v>
      </c>
      <c r="D1636" s="49"/>
      <c r="E1636" s="12"/>
      <c r="F1636" s="12"/>
      <c r="G1636" s="35"/>
      <c r="H1636" s="6">
        <f t="shared" si="998"/>
        <v>0</v>
      </c>
      <c r="I1636" s="6"/>
      <c r="J1636" s="6">
        <f t="shared" si="1003"/>
        <v>0</v>
      </c>
      <c r="K1636" s="35"/>
      <c r="L1636" s="23"/>
      <c r="M1636" s="23"/>
      <c r="N1636" s="12"/>
      <c r="O1636" s="12"/>
      <c r="P1636" s="35"/>
      <c r="Q1636" s="6">
        <f t="shared" si="1000"/>
        <v>0</v>
      </c>
      <c r="R1636" s="6"/>
      <c r="S1636" s="6">
        <f t="shared" si="1004"/>
        <v>0</v>
      </c>
      <c r="T1636" s="35"/>
      <c r="U1636" s="23"/>
      <c r="V1636" s="23"/>
      <c r="W1636" s="6"/>
      <c r="X1636" s="6"/>
      <c r="Y1636" s="6">
        <f t="shared" si="1005"/>
        <v>0</v>
      </c>
      <c r="Z1636" s="35"/>
      <c r="AA1636" s="23"/>
      <c r="AB1636" s="23"/>
    </row>
    <row r="1637" spans="1:28" ht="15" hidden="1" customHeight="1" x14ac:dyDescent="0.25">
      <c r="A1637" s="56"/>
      <c r="B1637" s="52"/>
      <c r="C1637" s="52"/>
      <c r="D1637" s="49"/>
      <c r="E1637" s="12"/>
      <c r="F1637" s="12"/>
      <c r="G1637" s="35"/>
      <c r="H1637" s="6">
        <f t="shared" si="998"/>
        <v>0</v>
      </c>
      <c r="I1637" s="6"/>
      <c r="J1637" s="6">
        <f t="shared" si="1003"/>
        <v>0</v>
      </c>
      <c r="K1637" s="35"/>
      <c r="L1637" s="23"/>
      <c r="M1637" s="23"/>
      <c r="N1637" s="12"/>
      <c r="O1637" s="12"/>
      <c r="P1637" s="35"/>
      <c r="Q1637" s="6">
        <f t="shared" si="1000"/>
        <v>0</v>
      </c>
      <c r="R1637" s="6"/>
      <c r="S1637" s="6">
        <f t="shared" si="1004"/>
        <v>0</v>
      </c>
      <c r="T1637" s="35"/>
      <c r="U1637" s="23"/>
      <c r="V1637" s="23"/>
      <c r="W1637" s="6"/>
      <c r="X1637" s="6"/>
      <c r="Y1637" s="6">
        <f t="shared" si="1005"/>
        <v>0</v>
      </c>
      <c r="Z1637" s="35"/>
      <c r="AA1637" s="23"/>
      <c r="AB1637" s="23"/>
    </row>
    <row r="1638" spans="1:28" ht="15" hidden="1" customHeight="1" x14ac:dyDescent="0.25">
      <c r="A1638" s="56"/>
      <c r="B1638" s="52"/>
      <c r="C1638" s="52" t="s">
        <v>1031</v>
      </c>
      <c r="D1638" s="50"/>
      <c r="E1638" s="12"/>
      <c r="F1638" s="12"/>
      <c r="G1638" s="35"/>
      <c r="H1638" s="6">
        <f t="shared" si="998"/>
        <v>0</v>
      </c>
      <c r="I1638" s="6"/>
      <c r="J1638" s="6">
        <f t="shared" si="1003"/>
        <v>0</v>
      </c>
      <c r="K1638" s="35"/>
      <c r="L1638" s="23"/>
      <c r="M1638" s="23"/>
      <c r="N1638" s="12"/>
      <c r="O1638" s="12"/>
      <c r="P1638" s="35"/>
      <c r="Q1638" s="6">
        <f t="shared" si="1000"/>
        <v>0</v>
      </c>
      <c r="R1638" s="6"/>
      <c r="S1638" s="6">
        <f t="shared" si="1004"/>
        <v>0</v>
      </c>
      <c r="T1638" s="35"/>
      <c r="U1638" s="23"/>
      <c r="V1638" s="23"/>
      <c r="W1638" s="6"/>
      <c r="X1638" s="6"/>
      <c r="Y1638" s="6">
        <f t="shared" si="1005"/>
        <v>0</v>
      </c>
      <c r="Z1638" s="35"/>
      <c r="AA1638" s="23"/>
      <c r="AB1638" s="23"/>
    </row>
    <row r="1639" spans="1:28" ht="15" hidden="1" customHeight="1" x14ac:dyDescent="0.25">
      <c r="A1639" s="56"/>
      <c r="B1639" s="52"/>
      <c r="C1639" s="52"/>
      <c r="D1639" s="50"/>
      <c r="E1639" s="12"/>
      <c r="F1639" s="12"/>
      <c r="G1639" s="35"/>
      <c r="H1639" s="6">
        <f t="shared" si="998"/>
        <v>0</v>
      </c>
      <c r="I1639" s="6"/>
      <c r="J1639" s="6">
        <f t="shared" si="1003"/>
        <v>0</v>
      </c>
      <c r="K1639" s="35"/>
      <c r="L1639" s="23"/>
      <c r="M1639" s="23"/>
      <c r="N1639" s="12"/>
      <c r="O1639" s="12"/>
      <c r="P1639" s="35"/>
      <c r="Q1639" s="6">
        <f t="shared" si="1000"/>
        <v>0</v>
      </c>
      <c r="R1639" s="6"/>
      <c r="S1639" s="6">
        <f t="shared" si="1004"/>
        <v>0</v>
      </c>
      <c r="T1639" s="35"/>
      <c r="U1639" s="23"/>
      <c r="V1639" s="23"/>
      <c r="W1639" s="6"/>
      <c r="X1639" s="6"/>
      <c r="Y1639" s="6">
        <f t="shared" si="1005"/>
        <v>0</v>
      </c>
      <c r="Z1639" s="35"/>
      <c r="AA1639" s="23"/>
      <c r="AB1639" s="23"/>
    </row>
    <row r="1640" spans="1:28" ht="15" hidden="1" customHeight="1" x14ac:dyDescent="0.25">
      <c r="A1640" s="56"/>
      <c r="B1640" s="52"/>
      <c r="C1640" s="52" t="s">
        <v>1032</v>
      </c>
      <c r="D1640" s="49"/>
      <c r="E1640" s="12"/>
      <c r="F1640" s="12"/>
      <c r="G1640" s="12"/>
      <c r="H1640" s="6">
        <f t="shared" si="998"/>
        <v>0</v>
      </c>
      <c r="I1640" s="6"/>
      <c r="J1640" s="6">
        <f t="shared" si="1003"/>
        <v>0</v>
      </c>
      <c r="K1640" s="12"/>
      <c r="L1640" s="24"/>
      <c r="M1640" s="24"/>
      <c r="N1640" s="12"/>
      <c r="O1640" s="12"/>
      <c r="P1640" s="12"/>
      <c r="Q1640" s="6">
        <f t="shared" si="1000"/>
        <v>0</v>
      </c>
      <c r="R1640" s="6"/>
      <c r="S1640" s="6">
        <f t="shared" si="1004"/>
        <v>0</v>
      </c>
      <c r="T1640" s="12"/>
      <c r="U1640" s="24"/>
      <c r="V1640" s="24"/>
      <c r="W1640" s="6"/>
      <c r="X1640" s="6"/>
      <c r="Y1640" s="6">
        <f t="shared" si="1005"/>
        <v>0</v>
      </c>
      <c r="Z1640" s="12"/>
      <c r="AA1640" s="24"/>
      <c r="AB1640" s="24"/>
    </row>
    <row r="1641" spans="1:28" ht="15" hidden="1" customHeight="1" x14ac:dyDescent="0.25">
      <c r="A1641" s="56"/>
      <c r="B1641" s="52"/>
      <c r="C1641" s="52"/>
      <c r="D1641" s="50"/>
      <c r="E1641" s="12"/>
      <c r="F1641" s="12"/>
      <c r="G1641" s="12"/>
      <c r="H1641" s="6">
        <f t="shared" si="998"/>
        <v>0</v>
      </c>
      <c r="I1641" s="6"/>
      <c r="J1641" s="6">
        <f t="shared" si="1003"/>
        <v>0</v>
      </c>
      <c r="K1641" s="12"/>
      <c r="L1641" s="24"/>
      <c r="M1641" s="24"/>
      <c r="N1641" s="12"/>
      <c r="O1641" s="12"/>
      <c r="P1641" s="12"/>
      <c r="Q1641" s="6">
        <f t="shared" si="1000"/>
        <v>0</v>
      </c>
      <c r="R1641" s="6"/>
      <c r="S1641" s="6">
        <f t="shared" si="1004"/>
        <v>0</v>
      </c>
      <c r="T1641" s="12"/>
      <c r="U1641" s="24"/>
      <c r="V1641" s="24"/>
      <c r="W1641" s="6"/>
      <c r="X1641" s="6"/>
      <c r="Y1641" s="6">
        <f t="shared" si="1005"/>
        <v>0</v>
      </c>
      <c r="Z1641" s="12"/>
      <c r="AA1641" s="24"/>
      <c r="AB1641" s="24"/>
    </row>
    <row r="1642" spans="1:28" ht="15" hidden="1" customHeight="1" x14ac:dyDescent="0.25">
      <c r="A1642" s="56"/>
      <c r="B1642" s="52"/>
      <c r="C1642" s="52" t="s">
        <v>1033</v>
      </c>
      <c r="D1642" s="49"/>
      <c r="E1642" s="12"/>
      <c r="F1642" s="12"/>
      <c r="G1642" s="35"/>
      <c r="H1642" s="6">
        <f t="shared" si="998"/>
        <v>0</v>
      </c>
      <c r="I1642" s="6"/>
      <c r="J1642" s="6">
        <f t="shared" si="1003"/>
        <v>0</v>
      </c>
      <c r="K1642" s="35"/>
      <c r="L1642" s="23"/>
      <c r="M1642" s="23"/>
      <c r="N1642" s="12"/>
      <c r="O1642" s="12"/>
      <c r="P1642" s="35"/>
      <c r="Q1642" s="6">
        <f t="shared" si="1000"/>
        <v>0</v>
      </c>
      <c r="R1642" s="6"/>
      <c r="S1642" s="6">
        <f t="shared" si="1004"/>
        <v>0</v>
      </c>
      <c r="T1642" s="35"/>
      <c r="U1642" s="23"/>
      <c r="V1642" s="23"/>
      <c r="W1642" s="6"/>
      <c r="X1642" s="6"/>
      <c r="Y1642" s="6">
        <f t="shared" si="1005"/>
        <v>0</v>
      </c>
      <c r="Z1642" s="35"/>
      <c r="AA1642" s="23"/>
      <c r="AB1642" s="23"/>
    </row>
    <row r="1643" spans="1:28" ht="15" hidden="1" customHeight="1" x14ac:dyDescent="0.25">
      <c r="A1643" s="56"/>
      <c r="B1643" s="52"/>
      <c r="C1643" s="52"/>
      <c r="D1643" s="50"/>
      <c r="E1643" s="12"/>
      <c r="F1643" s="12"/>
      <c r="G1643" s="12"/>
      <c r="H1643" s="6">
        <f t="shared" si="998"/>
        <v>0</v>
      </c>
      <c r="I1643" s="6"/>
      <c r="J1643" s="6">
        <f t="shared" si="1003"/>
        <v>0</v>
      </c>
      <c r="K1643" s="12"/>
      <c r="L1643" s="24"/>
      <c r="M1643" s="24"/>
      <c r="N1643" s="12"/>
      <c r="O1643" s="12"/>
      <c r="P1643" s="12"/>
      <c r="Q1643" s="6">
        <f t="shared" si="1000"/>
        <v>0</v>
      </c>
      <c r="R1643" s="6"/>
      <c r="S1643" s="6">
        <f t="shared" si="1004"/>
        <v>0</v>
      </c>
      <c r="T1643" s="12"/>
      <c r="U1643" s="24"/>
      <c r="V1643" s="24"/>
      <c r="W1643" s="6"/>
      <c r="X1643" s="6"/>
      <c r="Y1643" s="6">
        <f t="shared" si="1005"/>
        <v>0</v>
      </c>
      <c r="Z1643" s="12"/>
      <c r="AA1643" s="24"/>
      <c r="AB1643" s="24"/>
    </row>
    <row r="1644" spans="1:28" ht="15" hidden="1" customHeight="1" x14ac:dyDescent="0.25">
      <c r="A1644" s="56"/>
      <c r="B1644" s="52"/>
      <c r="C1644" s="52" t="s">
        <v>1034</v>
      </c>
      <c r="D1644" s="50"/>
      <c r="E1644" s="12"/>
      <c r="F1644" s="12"/>
      <c r="G1644" s="35"/>
      <c r="H1644" s="6">
        <f t="shared" si="998"/>
        <v>0</v>
      </c>
      <c r="I1644" s="6"/>
      <c r="J1644" s="6">
        <f t="shared" si="1003"/>
        <v>0</v>
      </c>
      <c r="K1644" s="35"/>
      <c r="L1644" s="23"/>
      <c r="M1644" s="23"/>
      <c r="N1644" s="12"/>
      <c r="O1644" s="12"/>
      <c r="P1644" s="35"/>
      <c r="Q1644" s="6">
        <f t="shared" si="1000"/>
        <v>0</v>
      </c>
      <c r="R1644" s="6"/>
      <c r="S1644" s="6">
        <f t="shared" si="1004"/>
        <v>0</v>
      </c>
      <c r="T1644" s="35"/>
      <c r="U1644" s="23"/>
      <c r="V1644" s="23"/>
      <c r="W1644" s="6"/>
      <c r="X1644" s="6"/>
      <c r="Y1644" s="6">
        <f t="shared" si="1005"/>
        <v>0</v>
      </c>
      <c r="Z1644" s="35"/>
      <c r="AA1644" s="23"/>
      <c r="AB1644" s="23"/>
    </row>
    <row r="1645" spans="1:28" ht="15" hidden="1" customHeight="1" x14ac:dyDescent="0.25">
      <c r="A1645" s="56"/>
      <c r="B1645" s="52"/>
      <c r="C1645" s="52"/>
      <c r="D1645" s="50"/>
      <c r="E1645" s="12"/>
      <c r="F1645" s="12"/>
      <c r="G1645" s="12"/>
      <c r="H1645" s="6">
        <f t="shared" si="998"/>
        <v>0</v>
      </c>
      <c r="I1645" s="6"/>
      <c r="J1645" s="6">
        <f t="shared" si="1003"/>
        <v>0</v>
      </c>
      <c r="K1645" s="12"/>
      <c r="L1645" s="24"/>
      <c r="M1645" s="24"/>
      <c r="N1645" s="12"/>
      <c r="O1645" s="12"/>
      <c r="P1645" s="12"/>
      <c r="Q1645" s="6">
        <f t="shared" si="1000"/>
        <v>0</v>
      </c>
      <c r="R1645" s="6"/>
      <c r="S1645" s="6">
        <f t="shared" si="1004"/>
        <v>0</v>
      </c>
      <c r="T1645" s="12"/>
      <c r="U1645" s="24"/>
      <c r="V1645" s="24"/>
      <c r="W1645" s="6"/>
      <c r="X1645" s="6"/>
      <c r="Y1645" s="6">
        <f t="shared" si="1005"/>
        <v>0</v>
      </c>
      <c r="Z1645" s="12"/>
      <c r="AA1645" s="24"/>
      <c r="AB1645" s="24"/>
    </row>
    <row r="1646" spans="1:28" ht="15" hidden="1" customHeight="1" x14ac:dyDescent="0.25">
      <c r="A1646" s="56"/>
      <c r="B1646" s="52"/>
      <c r="C1646" s="52" t="s">
        <v>1035</v>
      </c>
      <c r="D1646" s="49"/>
      <c r="E1646" s="12"/>
      <c r="F1646" s="12"/>
      <c r="G1646" s="35"/>
      <c r="H1646" s="6">
        <f t="shared" si="998"/>
        <v>0</v>
      </c>
      <c r="I1646" s="6"/>
      <c r="J1646" s="6">
        <f t="shared" si="1003"/>
        <v>0</v>
      </c>
      <c r="K1646" s="35"/>
      <c r="L1646" s="23"/>
      <c r="M1646" s="23"/>
      <c r="N1646" s="12"/>
      <c r="O1646" s="12"/>
      <c r="P1646" s="35"/>
      <c r="Q1646" s="6">
        <f t="shared" si="1000"/>
        <v>0</v>
      </c>
      <c r="R1646" s="6"/>
      <c r="S1646" s="6">
        <f t="shared" si="1004"/>
        <v>0</v>
      </c>
      <c r="T1646" s="35"/>
      <c r="U1646" s="23"/>
      <c r="V1646" s="23"/>
      <c r="W1646" s="6"/>
      <c r="X1646" s="6"/>
      <c r="Y1646" s="6">
        <f t="shared" si="1005"/>
        <v>0</v>
      </c>
      <c r="Z1646" s="35"/>
      <c r="AA1646" s="23"/>
      <c r="AB1646" s="23"/>
    </row>
    <row r="1647" spans="1:28" ht="15" hidden="1" customHeight="1" x14ac:dyDescent="0.25">
      <c r="A1647" s="56"/>
      <c r="B1647" s="52"/>
      <c r="C1647" s="52"/>
      <c r="D1647" s="50"/>
      <c r="E1647" s="12"/>
      <c r="F1647" s="12"/>
      <c r="G1647" s="12"/>
      <c r="H1647" s="6">
        <f t="shared" si="998"/>
        <v>0</v>
      </c>
      <c r="I1647" s="6"/>
      <c r="J1647" s="6">
        <f t="shared" si="1003"/>
        <v>0</v>
      </c>
      <c r="K1647" s="12"/>
      <c r="L1647" s="24"/>
      <c r="M1647" s="24"/>
      <c r="N1647" s="12"/>
      <c r="O1647" s="12"/>
      <c r="P1647" s="12"/>
      <c r="Q1647" s="6">
        <f t="shared" si="1000"/>
        <v>0</v>
      </c>
      <c r="R1647" s="6"/>
      <c r="S1647" s="6">
        <f t="shared" si="1004"/>
        <v>0</v>
      </c>
      <c r="T1647" s="12"/>
      <c r="U1647" s="24"/>
      <c r="V1647" s="24"/>
      <c r="W1647" s="6"/>
      <c r="X1647" s="6"/>
      <c r="Y1647" s="6">
        <f t="shared" si="1005"/>
        <v>0</v>
      </c>
      <c r="Z1647" s="12"/>
      <c r="AA1647" s="24"/>
      <c r="AB1647" s="24"/>
    </row>
    <row r="1648" spans="1:28" ht="15" hidden="1" customHeight="1" x14ac:dyDescent="0.25">
      <c r="A1648" s="56"/>
      <c r="B1648" s="52"/>
      <c r="C1648" s="52" t="s">
        <v>1036</v>
      </c>
      <c r="D1648" s="50"/>
      <c r="E1648" s="12"/>
      <c r="F1648" s="12"/>
      <c r="G1648" s="35"/>
      <c r="H1648" s="6">
        <f t="shared" si="998"/>
        <v>0</v>
      </c>
      <c r="I1648" s="6"/>
      <c r="J1648" s="6">
        <f t="shared" si="1003"/>
        <v>0</v>
      </c>
      <c r="K1648" s="35"/>
      <c r="L1648" s="23"/>
      <c r="M1648" s="23"/>
      <c r="N1648" s="12"/>
      <c r="O1648" s="12"/>
      <c r="P1648" s="35"/>
      <c r="Q1648" s="6">
        <f t="shared" si="1000"/>
        <v>0</v>
      </c>
      <c r="R1648" s="6"/>
      <c r="S1648" s="6">
        <f t="shared" si="1004"/>
        <v>0</v>
      </c>
      <c r="T1648" s="35"/>
      <c r="U1648" s="23"/>
      <c r="V1648" s="23"/>
      <c r="W1648" s="6"/>
      <c r="X1648" s="6"/>
      <c r="Y1648" s="6">
        <f t="shared" si="1005"/>
        <v>0</v>
      </c>
      <c r="Z1648" s="35"/>
      <c r="AA1648" s="23"/>
      <c r="AB1648" s="23"/>
    </row>
    <row r="1649" spans="1:28" ht="15" hidden="1" customHeight="1" x14ac:dyDescent="0.25">
      <c r="A1649" s="56"/>
      <c r="B1649" s="52"/>
      <c r="C1649" s="52"/>
      <c r="D1649" s="50"/>
      <c r="E1649" s="12"/>
      <c r="F1649" s="12"/>
      <c r="G1649" s="12"/>
      <c r="H1649" s="6">
        <f t="shared" si="998"/>
        <v>0</v>
      </c>
      <c r="I1649" s="6"/>
      <c r="J1649" s="6">
        <f t="shared" si="1003"/>
        <v>0</v>
      </c>
      <c r="K1649" s="12"/>
      <c r="L1649" s="24"/>
      <c r="M1649" s="24"/>
      <c r="N1649" s="12"/>
      <c r="O1649" s="12"/>
      <c r="P1649" s="12"/>
      <c r="Q1649" s="6">
        <f t="shared" si="1000"/>
        <v>0</v>
      </c>
      <c r="R1649" s="6"/>
      <c r="S1649" s="6">
        <f t="shared" si="1004"/>
        <v>0</v>
      </c>
      <c r="T1649" s="12"/>
      <c r="U1649" s="24"/>
      <c r="V1649" s="24"/>
      <c r="W1649" s="6"/>
      <c r="X1649" s="6"/>
      <c r="Y1649" s="6">
        <f t="shared" si="1005"/>
        <v>0</v>
      </c>
      <c r="Z1649" s="12"/>
      <c r="AA1649" s="24"/>
      <c r="AB1649" s="24"/>
    </row>
    <row r="1650" spans="1:28" ht="15" customHeight="1" x14ac:dyDescent="0.25">
      <c r="A1650" s="56">
        <v>31</v>
      </c>
      <c r="B1650" s="53" t="s">
        <v>1037</v>
      </c>
      <c r="C1650" s="53"/>
      <c r="D1650" s="53"/>
      <c r="E1650" s="53"/>
      <c r="F1650" s="53"/>
      <c r="G1650" s="53"/>
      <c r="H1650" s="53"/>
      <c r="I1650" s="53"/>
      <c r="J1650" s="53"/>
      <c r="K1650" s="53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</row>
    <row r="1651" spans="1:28" ht="15" customHeight="1" collapsed="1" x14ac:dyDescent="0.25">
      <c r="A1651" s="56"/>
      <c r="B1651" s="53"/>
      <c r="C1651" s="53"/>
      <c r="D1651" s="53"/>
      <c r="E1651" s="53"/>
      <c r="F1651" s="53"/>
      <c r="G1651" s="53"/>
      <c r="H1651" s="53"/>
      <c r="I1651" s="53"/>
      <c r="J1651" s="53"/>
      <c r="K1651" s="53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</row>
    <row r="1652" spans="1:28" s="5" customFormat="1" ht="15" hidden="1" customHeight="1" x14ac:dyDescent="0.25">
      <c r="A1652" s="56"/>
      <c r="B1652" s="4"/>
      <c r="C1652" s="4"/>
      <c r="D1652" s="4"/>
      <c r="E1652" s="4"/>
      <c r="F1652" s="4"/>
      <c r="G1652" s="8"/>
      <c r="H1652" s="9"/>
      <c r="I1652" s="9"/>
      <c r="J1652" s="9"/>
      <c r="K1652" s="8"/>
      <c r="L1652" s="21"/>
      <c r="M1652" s="21"/>
      <c r="N1652" s="4"/>
      <c r="O1652" s="4"/>
      <c r="P1652" s="4"/>
      <c r="Q1652" s="9"/>
      <c r="R1652" s="9"/>
      <c r="S1652" s="9"/>
      <c r="T1652" s="8"/>
      <c r="U1652" s="21"/>
      <c r="V1652" s="21"/>
      <c r="W1652" s="9"/>
      <c r="X1652" s="9"/>
      <c r="Y1652" s="9"/>
      <c r="Z1652" s="8"/>
      <c r="AA1652" s="21"/>
      <c r="AB1652" s="21"/>
    </row>
    <row r="1653" spans="1:28" ht="15" hidden="1" customHeight="1" x14ac:dyDescent="0.25">
      <c r="A1653" s="56"/>
      <c r="B1653" s="54" t="s">
        <v>1038</v>
      </c>
      <c r="C1653" s="54"/>
      <c r="D1653" s="54"/>
      <c r="E1653" s="10">
        <f>IF(G1653=0,0,(E1655*G1655+E1657*G1657+E1659*G1659)/G1653)</f>
        <v>0</v>
      </c>
      <c r="F1653" s="10">
        <f>IF(G1653=0,0,(F1655*G1655+F1657*G1657+F1659*G1659)/G1653)</f>
        <v>0</v>
      </c>
      <c r="G1653" s="11">
        <f>G1655+G1657+G1659</f>
        <v>0</v>
      </c>
      <c r="H1653" s="10">
        <f>IF(K1653=0,0,(H1655*K1655+H1657*K1657+H1659*K1659)/K1653)</f>
        <v>0</v>
      </c>
      <c r="I1653" s="10"/>
      <c r="J1653" s="10">
        <f>IF(K1653=0,0,(J1655*K1655+J1657*K1657+J1659*K1659)/K1653)</f>
        <v>0</v>
      </c>
      <c r="K1653" s="11">
        <f>K1655+K1657+K1659</f>
        <v>0</v>
      </c>
      <c r="L1653" s="22"/>
      <c r="M1653" s="22"/>
      <c r="N1653" s="10">
        <f>IF(P1653=0,0,(N1655*P1655+N1657*P1657+N1659*P1659)/P1653)</f>
        <v>0</v>
      </c>
      <c r="O1653" s="10">
        <f>IF(P1653=0,0,(O1655*P1655+O1657*P1657+O1659*P1659)/P1653)</f>
        <v>0</v>
      </c>
      <c r="P1653" s="11">
        <f>P1655+P1657+P1659</f>
        <v>0</v>
      </c>
      <c r="Q1653" s="10">
        <f>IF(T1653=0,0,(Q1655*T1655+Q1657*T1657+Q1659*T1659)/T1653)</f>
        <v>0</v>
      </c>
      <c r="R1653" s="10"/>
      <c r="S1653" s="10">
        <f>IF(T1653=0,0,(S1655*T1655+S1657*T1657+S1659*T1659)/T1653)</f>
        <v>0</v>
      </c>
      <c r="T1653" s="11">
        <f>T1655+T1657+T1659</f>
        <v>0</v>
      </c>
      <c r="U1653" s="22"/>
      <c r="V1653" s="22"/>
      <c r="W1653" s="10"/>
      <c r="X1653" s="10"/>
      <c r="Y1653" s="10">
        <f>IF(Z1653=0,0,(Y1655*Z1655+Y1657*Z1657+Y1659*Z1659)/Z1653)</f>
        <v>0</v>
      </c>
      <c r="Z1653" s="11">
        <f>Z1655+Z1657+Z1659</f>
        <v>0</v>
      </c>
      <c r="AA1653" s="22"/>
      <c r="AB1653" s="22"/>
    </row>
    <row r="1654" spans="1:28" ht="15" hidden="1" customHeight="1" x14ac:dyDescent="0.25">
      <c r="A1654" s="56"/>
      <c r="B1654" s="54"/>
      <c r="C1654" s="54"/>
      <c r="D1654" s="54"/>
      <c r="E1654" s="10">
        <f>IF(G1654=0,0,(E1656*G1656+E1658*G1658+E1660*G1660)/G1654)</f>
        <v>0</v>
      </c>
      <c r="F1654" s="10">
        <f>IF(G1654=0,0,(F1656*G1656+F1658*G1658+F1660*G1660)/G1654)</f>
        <v>0</v>
      </c>
      <c r="G1654" s="11">
        <f>G1656+G1658+G1660</f>
        <v>0</v>
      </c>
      <c r="H1654" s="10">
        <f>IF(K1654=0,0,(H1656*K1656+H1658*K1658+H1660*K1660)/K1654)</f>
        <v>0</v>
      </c>
      <c r="I1654" s="10"/>
      <c r="J1654" s="10">
        <f>IF(K1654=0,0,(J1656*K1656+J1658*K1658+J1660*K1660)/K1654)</f>
        <v>0</v>
      </c>
      <c r="K1654" s="11">
        <f>K1656+K1658+K1660</f>
        <v>0</v>
      </c>
      <c r="L1654" s="22"/>
      <c r="M1654" s="22"/>
      <c r="N1654" s="10">
        <f>IF(P1654=0,0,(N1656*P1656+N1658*P1658+N1660*P1660)/P1654)</f>
        <v>0</v>
      </c>
      <c r="O1654" s="10">
        <f>IF(P1654=0,0,(O1656*P1656+O1658*P1658+O1660*P1660)/P1654)</f>
        <v>0</v>
      </c>
      <c r="P1654" s="11">
        <f>P1656+P1658+P1660</f>
        <v>0</v>
      </c>
      <c r="Q1654" s="10">
        <f>IF(T1654=0,0,(Q1656*T1656+Q1658*T1658+Q1660*T1660)/T1654)</f>
        <v>0</v>
      </c>
      <c r="R1654" s="10"/>
      <c r="S1654" s="10">
        <f>IF(T1654=0,0,(S1656*T1656+S1658*T1658+S1660*T1660)/T1654)</f>
        <v>0</v>
      </c>
      <c r="T1654" s="11">
        <f>T1656+T1658+T1660</f>
        <v>0</v>
      </c>
      <c r="U1654" s="22"/>
      <c r="V1654" s="22"/>
      <c r="W1654" s="10"/>
      <c r="X1654" s="10"/>
      <c r="Y1654" s="10">
        <f>IF(Z1654=0,0,(Y1656*Z1656+Y1658*Z1658+Y1660*Z1660)/Z1654)</f>
        <v>0</v>
      </c>
      <c r="Z1654" s="11">
        <f>Z1656+Z1658+Z1660</f>
        <v>0</v>
      </c>
      <c r="AA1654" s="22"/>
      <c r="AB1654" s="22"/>
    </row>
    <row r="1655" spans="1:28" ht="15" hidden="1" customHeight="1" x14ac:dyDescent="0.25">
      <c r="A1655" s="56"/>
      <c r="B1655" s="52" t="s">
        <v>1039</v>
      </c>
      <c r="C1655" s="52" t="s">
        <v>1040</v>
      </c>
      <c r="D1655" s="50"/>
      <c r="E1655" s="12"/>
      <c r="F1655" s="12"/>
      <c r="G1655" s="35"/>
      <c r="H1655" s="6">
        <f t="shared" ref="H1655:H1684" si="1006">E1655</f>
        <v>0</v>
      </c>
      <c r="I1655" s="6"/>
      <c r="J1655" s="6">
        <f t="shared" ref="J1655:J1660" si="1007">F1655</f>
        <v>0</v>
      </c>
      <c r="K1655" s="35"/>
      <c r="L1655" s="23"/>
      <c r="M1655" s="23"/>
      <c r="N1655" s="12"/>
      <c r="O1655" s="12"/>
      <c r="P1655" s="35"/>
      <c r="Q1655" s="6">
        <f t="shared" ref="Q1655:Q1684" si="1008">N1655</f>
        <v>0</v>
      </c>
      <c r="R1655" s="6"/>
      <c r="S1655" s="6">
        <f t="shared" ref="S1655:S1660" si="1009">O1655</f>
        <v>0</v>
      </c>
      <c r="T1655" s="35"/>
      <c r="U1655" s="23"/>
      <c r="V1655" s="23"/>
      <c r="W1655" s="6"/>
      <c r="X1655" s="6"/>
      <c r="Y1655" s="6">
        <f t="shared" ref="Y1655:Y1660" si="1010">T1655</f>
        <v>0</v>
      </c>
      <c r="Z1655" s="35"/>
      <c r="AA1655" s="23"/>
      <c r="AB1655" s="23"/>
    </row>
    <row r="1656" spans="1:28" ht="15" hidden="1" customHeight="1" x14ac:dyDescent="0.25">
      <c r="A1656" s="56"/>
      <c r="B1656" s="52"/>
      <c r="C1656" s="52"/>
      <c r="D1656" s="50"/>
      <c r="E1656" s="12"/>
      <c r="F1656" s="12"/>
      <c r="G1656" s="35"/>
      <c r="H1656" s="6">
        <f t="shared" si="1006"/>
        <v>0</v>
      </c>
      <c r="I1656" s="6"/>
      <c r="J1656" s="6">
        <f t="shared" si="1007"/>
        <v>0</v>
      </c>
      <c r="K1656" s="35"/>
      <c r="L1656" s="23"/>
      <c r="M1656" s="23"/>
      <c r="N1656" s="12"/>
      <c r="O1656" s="12"/>
      <c r="P1656" s="35"/>
      <c r="Q1656" s="6">
        <f t="shared" si="1008"/>
        <v>0</v>
      </c>
      <c r="R1656" s="6"/>
      <c r="S1656" s="6">
        <f t="shared" si="1009"/>
        <v>0</v>
      </c>
      <c r="T1656" s="35"/>
      <c r="U1656" s="23"/>
      <c r="V1656" s="23"/>
      <c r="W1656" s="6"/>
      <c r="X1656" s="6"/>
      <c r="Y1656" s="6">
        <f t="shared" si="1010"/>
        <v>0</v>
      </c>
      <c r="Z1656" s="35"/>
      <c r="AA1656" s="23"/>
      <c r="AB1656" s="23"/>
    </row>
    <row r="1657" spans="1:28" ht="15" hidden="1" customHeight="1" x14ac:dyDescent="0.25">
      <c r="A1657" s="56"/>
      <c r="B1657" s="52"/>
      <c r="C1657" s="52" t="s">
        <v>1041</v>
      </c>
      <c r="D1657" s="50"/>
      <c r="E1657" s="12"/>
      <c r="F1657" s="12"/>
      <c r="G1657" s="35"/>
      <c r="H1657" s="6">
        <f t="shared" si="1006"/>
        <v>0</v>
      </c>
      <c r="I1657" s="6"/>
      <c r="J1657" s="6">
        <f t="shared" si="1007"/>
        <v>0</v>
      </c>
      <c r="K1657" s="35"/>
      <c r="L1657" s="23"/>
      <c r="M1657" s="23"/>
      <c r="N1657" s="12"/>
      <c r="O1657" s="12"/>
      <c r="P1657" s="35"/>
      <c r="Q1657" s="6">
        <f t="shared" si="1008"/>
        <v>0</v>
      </c>
      <c r="R1657" s="6"/>
      <c r="S1657" s="6">
        <f t="shared" si="1009"/>
        <v>0</v>
      </c>
      <c r="T1657" s="35"/>
      <c r="U1657" s="23"/>
      <c r="V1657" s="23"/>
      <c r="W1657" s="6"/>
      <c r="X1657" s="6"/>
      <c r="Y1657" s="6">
        <f t="shared" si="1010"/>
        <v>0</v>
      </c>
      <c r="Z1657" s="35"/>
      <c r="AA1657" s="23"/>
      <c r="AB1657" s="23"/>
    </row>
    <row r="1658" spans="1:28" ht="15" hidden="1" customHeight="1" x14ac:dyDescent="0.25">
      <c r="A1658" s="56"/>
      <c r="B1658" s="52"/>
      <c r="C1658" s="52"/>
      <c r="D1658" s="50"/>
      <c r="E1658" s="12"/>
      <c r="F1658" s="12"/>
      <c r="G1658" s="35"/>
      <c r="H1658" s="6">
        <f t="shared" si="1006"/>
        <v>0</v>
      </c>
      <c r="I1658" s="6"/>
      <c r="J1658" s="6">
        <f t="shared" si="1007"/>
        <v>0</v>
      </c>
      <c r="K1658" s="35"/>
      <c r="L1658" s="23"/>
      <c r="M1658" s="23"/>
      <c r="N1658" s="12"/>
      <c r="O1658" s="12"/>
      <c r="P1658" s="35"/>
      <c r="Q1658" s="6">
        <f t="shared" si="1008"/>
        <v>0</v>
      </c>
      <c r="R1658" s="6"/>
      <c r="S1658" s="6">
        <f t="shared" si="1009"/>
        <v>0</v>
      </c>
      <c r="T1658" s="35"/>
      <c r="U1658" s="23"/>
      <c r="V1658" s="23"/>
      <c r="W1658" s="6"/>
      <c r="X1658" s="6"/>
      <c r="Y1658" s="6">
        <f t="shared" si="1010"/>
        <v>0</v>
      </c>
      <c r="Z1658" s="35"/>
      <c r="AA1658" s="23"/>
      <c r="AB1658" s="23"/>
    </row>
    <row r="1659" spans="1:28" ht="15" hidden="1" customHeight="1" x14ac:dyDescent="0.25">
      <c r="A1659" s="56"/>
      <c r="B1659" s="52"/>
      <c r="C1659" s="52" t="s">
        <v>1042</v>
      </c>
      <c r="D1659" s="50"/>
      <c r="E1659" s="12"/>
      <c r="F1659" s="12"/>
      <c r="G1659" s="12"/>
      <c r="H1659" s="6">
        <f t="shared" si="1006"/>
        <v>0</v>
      </c>
      <c r="I1659" s="6"/>
      <c r="J1659" s="6">
        <f t="shared" si="1007"/>
        <v>0</v>
      </c>
      <c r="K1659" s="12"/>
      <c r="L1659" s="24"/>
      <c r="M1659" s="24"/>
      <c r="N1659" s="12"/>
      <c r="O1659" s="12"/>
      <c r="P1659" s="12"/>
      <c r="Q1659" s="6">
        <f t="shared" si="1008"/>
        <v>0</v>
      </c>
      <c r="R1659" s="6"/>
      <c r="S1659" s="6">
        <f t="shared" si="1009"/>
        <v>0</v>
      </c>
      <c r="T1659" s="12"/>
      <c r="U1659" s="24"/>
      <c r="V1659" s="24"/>
      <c r="W1659" s="6"/>
      <c r="X1659" s="6"/>
      <c r="Y1659" s="6">
        <f t="shared" si="1010"/>
        <v>0</v>
      </c>
      <c r="Z1659" s="12"/>
      <c r="AA1659" s="24"/>
      <c r="AB1659" s="24"/>
    </row>
    <row r="1660" spans="1:28" ht="15" hidden="1" customHeight="1" x14ac:dyDescent="0.25">
      <c r="A1660" s="56"/>
      <c r="B1660" s="52"/>
      <c r="C1660" s="52"/>
      <c r="D1660" s="50"/>
      <c r="E1660" s="12"/>
      <c r="F1660" s="12"/>
      <c r="G1660" s="12"/>
      <c r="H1660" s="6">
        <f t="shared" si="1006"/>
        <v>0</v>
      </c>
      <c r="I1660" s="6"/>
      <c r="J1660" s="6">
        <f t="shared" si="1007"/>
        <v>0</v>
      </c>
      <c r="K1660" s="12"/>
      <c r="L1660" s="24"/>
      <c r="M1660" s="24"/>
      <c r="N1660" s="12"/>
      <c r="O1660" s="12"/>
      <c r="P1660" s="12"/>
      <c r="Q1660" s="6">
        <f t="shared" si="1008"/>
        <v>0</v>
      </c>
      <c r="R1660" s="6"/>
      <c r="S1660" s="6">
        <f t="shared" si="1009"/>
        <v>0</v>
      </c>
      <c r="T1660" s="12"/>
      <c r="U1660" s="24"/>
      <c r="V1660" s="24"/>
      <c r="W1660" s="6"/>
      <c r="X1660" s="6"/>
      <c r="Y1660" s="6">
        <f t="shared" si="1010"/>
        <v>0</v>
      </c>
      <c r="Z1660" s="12"/>
      <c r="AA1660" s="24"/>
      <c r="AB1660" s="24"/>
    </row>
    <row r="1661" spans="1:28" ht="15" hidden="1" customHeight="1" x14ac:dyDescent="0.25">
      <c r="A1661" s="56"/>
      <c r="B1661" s="54" t="s">
        <v>1043</v>
      </c>
      <c r="C1661" s="54"/>
      <c r="D1661" s="54"/>
      <c r="E1661" s="10">
        <f>IF(G1661=0,0,(E1663*G1663+E1665*G1665+E1667*G1667)/G1661)</f>
        <v>0</v>
      </c>
      <c r="F1661" s="10">
        <f>IF(G1661=0,0,(F1663*G1663+F1665*G1665+F1667*G1667)/G1661)</f>
        <v>0</v>
      </c>
      <c r="G1661" s="11">
        <f>G1663+G1665+G1667</f>
        <v>0</v>
      </c>
      <c r="H1661" s="10">
        <f>IF(K1661=0,0,(H1663*K1663+H1665*K1665+H1667*K1667)/K1661)</f>
        <v>0</v>
      </c>
      <c r="I1661" s="10"/>
      <c r="J1661" s="10">
        <f>IF(K1661=0,0,(J1663*K1663+J1665*K1665+J1667*K1667)/K1661)</f>
        <v>0</v>
      </c>
      <c r="K1661" s="11">
        <f>K1663+K1665+K1667</f>
        <v>0</v>
      </c>
      <c r="L1661" s="22"/>
      <c r="M1661" s="22"/>
      <c r="N1661" s="10">
        <f>IF(P1661=0,0,(N1663*P1663+N1665*P1665+N1667*P1667)/P1661)</f>
        <v>0</v>
      </c>
      <c r="O1661" s="10">
        <f>IF(P1661=0,0,(O1663*P1663+O1665*P1665+O1667*P1667)/P1661)</f>
        <v>0</v>
      </c>
      <c r="P1661" s="11">
        <f>P1663+P1665+P1667</f>
        <v>0</v>
      </c>
      <c r="Q1661" s="10">
        <f>IF(T1661=0,0,(Q1663*T1663+Q1665*T1665+Q1667*T1667)/T1661)</f>
        <v>0</v>
      </c>
      <c r="R1661" s="10"/>
      <c r="S1661" s="10">
        <f>IF(T1661=0,0,(S1663*T1663+S1665*T1665+S1667*T1667)/T1661)</f>
        <v>0</v>
      </c>
      <c r="T1661" s="11">
        <f>T1663+T1665+T1667</f>
        <v>0</v>
      </c>
      <c r="U1661" s="22"/>
      <c r="V1661" s="22"/>
      <c r="W1661" s="10"/>
      <c r="X1661" s="10"/>
      <c r="Y1661" s="10">
        <f>IF(Z1661=0,0,(Y1663*Z1663+Y1665*Z1665+Y1667*Z1667)/Z1661)</f>
        <v>0</v>
      </c>
      <c r="Z1661" s="11">
        <f>Z1663+Z1665+Z1667</f>
        <v>0</v>
      </c>
      <c r="AA1661" s="22"/>
      <c r="AB1661" s="22"/>
    </row>
    <row r="1662" spans="1:28" ht="15" hidden="1" customHeight="1" x14ac:dyDescent="0.25">
      <c r="A1662" s="56"/>
      <c r="B1662" s="54"/>
      <c r="C1662" s="54"/>
      <c r="D1662" s="54"/>
      <c r="E1662" s="10">
        <f>IF(G1662=0,0,(E1664*G1664+E1666*G1666+E1668*G1668)/G1662)</f>
        <v>0</v>
      </c>
      <c r="F1662" s="10">
        <f>IF(G1662=0,0,(F1664*G1664+F1666*G1666+F1668*G1668)/G1662)</f>
        <v>0</v>
      </c>
      <c r="G1662" s="11">
        <f>G1664+G1666+G1668</f>
        <v>0</v>
      </c>
      <c r="H1662" s="10">
        <f>IF(K1662=0,0,(H1664*K1664+H1666*K1666+H1668*K1668)/K1662)</f>
        <v>0</v>
      </c>
      <c r="I1662" s="10"/>
      <c r="J1662" s="10">
        <f>IF(K1662=0,0,(J1664*K1664+J1666*K1666+J1668*K1668)/K1662)</f>
        <v>0</v>
      </c>
      <c r="K1662" s="11">
        <f>K1664+K1666+K1668</f>
        <v>0</v>
      </c>
      <c r="L1662" s="22"/>
      <c r="M1662" s="22"/>
      <c r="N1662" s="10">
        <f>IF(P1662=0,0,(N1664*P1664+N1666*P1666+N1668*P1668)/P1662)</f>
        <v>0</v>
      </c>
      <c r="O1662" s="10">
        <f>IF(P1662=0,0,(O1664*P1664+O1666*P1666+O1668*P1668)/P1662)</f>
        <v>0</v>
      </c>
      <c r="P1662" s="11">
        <f>P1664+P1666+P1668</f>
        <v>0</v>
      </c>
      <c r="Q1662" s="10">
        <f>IF(T1662=0,0,(Q1664*T1664+Q1666*T1666+Q1668*T1668)/T1662)</f>
        <v>0</v>
      </c>
      <c r="R1662" s="10"/>
      <c r="S1662" s="10">
        <f>IF(T1662=0,0,(S1664*T1664+S1666*T1666+S1668*T1668)/T1662)</f>
        <v>0</v>
      </c>
      <c r="T1662" s="11">
        <f>T1664+T1666+T1668</f>
        <v>0</v>
      </c>
      <c r="U1662" s="22"/>
      <c r="V1662" s="22"/>
      <c r="W1662" s="10"/>
      <c r="X1662" s="10"/>
      <c r="Y1662" s="10">
        <f>IF(Z1662=0,0,(Y1664*Z1664+Y1666*Z1666+Y1668*Z1668)/Z1662)</f>
        <v>0</v>
      </c>
      <c r="Z1662" s="11">
        <f>Z1664+Z1666+Z1668</f>
        <v>0</v>
      </c>
      <c r="AA1662" s="22"/>
      <c r="AB1662" s="22"/>
    </row>
    <row r="1663" spans="1:28" ht="15" hidden="1" customHeight="1" x14ac:dyDescent="0.25">
      <c r="A1663" s="56"/>
      <c r="B1663" s="52" t="s">
        <v>1044</v>
      </c>
      <c r="C1663" s="52" t="s">
        <v>1045</v>
      </c>
      <c r="D1663" s="50"/>
      <c r="E1663" s="12"/>
      <c r="F1663" s="12"/>
      <c r="G1663" s="35"/>
      <c r="H1663" s="6">
        <f t="shared" si="1006"/>
        <v>0</v>
      </c>
      <c r="I1663" s="6"/>
      <c r="J1663" s="6">
        <f t="shared" ref="J1663:J1668" si="1011">F1663</f>
        <v>0</v>
      </c>
      <c r="K1663" s="35"/>
      <c r="L1663" s="23"/>
      <c r="M1663" s="23"/>
      <c r="N1663" s="12"/>
      <c r="O1663" s="12"/>
      <c r="P1663" s="35"/>
      <c r="Q1663" s="6">
        <f t="shared" si="1008"/>
        <v>0</v>
      </c>
      <c r="R1663" s="6"/>
      <c r="S1663" s="6">
        <f t="shared" ref="S1663:S1668" si="1012">O1663</f>
        <v>0</v>
      </c>
      <c r="T1663" s="35"/>
      <c r="U1663" s="23"/>
      <c r="V1663" s="23"/>
      <c r="W1663" s="6"/>
      <c r="X1663" s="6"/>
      <c r="Y1663" s="6">
        <f t="shared" ref="Y1663:Y1668" si="1013">T1663</f>
        <v>0</v>
      </c>
      <c r="Z1663" s="35"/>
      <c r="AA1663" s="23"/>
      <c r="AB1663" s="23"/>
    </row>
    <row r="1664" spans="1:28" ht="15" hidden="1" customHeight="1" x14ac:dyDescent="0.25">
      <c r="A1664" s="56"/>
      <c r="B1664" s="52"/>
      <c r="C1664" s="52"/>
      <c r="D1664" s="50"/>
      <c r="E1664" s="12"/>
      <c r="F1664" s="12"/>
      <c r="G1664" s="35"/>
      <c r="H1664" s="6">
        <f t="shared" si="1006"/>
        <v>0</v>
      </c>
      <c r="I1664" s="6"/>
      <c r="J1664" s="6">
        <f t="shared" si="1011"/>
        <v>0</v>
      </c>
      <c r="K1664" s="35"/>
      <c r="L1664" s="23"/>
      <c r="M1664" s="23"/>
      <c r="N1664" s="12"/>
      <c r="O1664" s="12"/>
      <c r="P1664" s="35"/>
      <c r="Q1664" s="6">
        <f t="shared" si="1008"/>
        <v>0</v>
      </c>
      <c r="R1664" s="6"/>
      <c r="S1664" s="6">
        <f t="shared" si="1012"/>
        <v>0</v>
      </c>
      <c r="T1664" s="35"/>
      <c r="U1664" s="23"/>
      <c r="V1664" s="23"/>
      <c r="W1664" s="6"/>
      <c r="X1664" s="6"/>
      <c r="Y1664" s="6">
        <f t="shared" si="1013"/>
        <v>0</v>
      </c>
      <c r="Z1664" s="35"/>
      <c r="AA1664" s="23"/>
      <c r="AB1664" s="23"/>
    </row>
    <row r="1665" spans="1:28" ht="15" hidden="1" customHeight="1" x14ac:dyDescent="0.25">
      <c r="A1665" s="56"/>
      <c r="B1665" s="52"/>
      <c r="C1665" s="52" t="s">
        <v>1046</v>
      </c>
      <c r="D1665" s="50"/>
      <c r="E1665" s="12"/>
      <c r="F1665" s="12"/>
      <c r="G1665" s="35"/>
      <c r="H1665" s="6">
        <f t="shared" si="1006"/>
        <v>0</v>
      </c>
      <c r="I1665" s="6"/>
      <c r="J1665" s="6">
        <f t="shared" si="1011"/>
        <v>0</v>
      </c>
      <c r="K1665" s="35"/>
      <c r="L1665" s="23"/>
      <c r="M1665" s="23"/>
      <c r="N1665" s="12"/>
      <c r="O1665" s="12"/>
      <c r="P1665" s="35"/>
      <c r="Q1665" s="6">
        <f t="shared" si="1008"/>
        <v>0</v>
      </c>
      <c r="R1665" s="6"/>
      <c r="S1665" s="6">
        <f t="shared" si="1012"/>
        <v>0</v>
      </c>
      <c r="T1665" s="35"/>
      <c r="U1665" s="23"/>
      <c r="V1665" s="23"/>
      <c r="W1665" s="6"/>
      <c r="X1665" s="6"/>
      <c r="Y1665" s="6">
        <f t="shared" si="1013"/>
        <v>0</v>
      </c>
      <c r="Z1665" s="35"/>
      <c r="AA1665" s="23"/>
      <c r="AB1665" s="23"/>
    </row>
    <row r="1666" spans="1:28" ht="15" hidden="1" customHeight="1" x14ac:dyDescent="0.25">
      <c r="A1666" s="56"/>
      <c r="B1666" s="52"/>
      <c r="C1666" s="52"/>
      <c r="D1666" s="50"/>
      <c r="E1666" s="12"/>
      <c r="F1666" s="12"/>
      <c r="G1666" s="35"/>
      <c r="H1666" s="6">
        <f t="shared" si="1006"/>
        <v>0</v>
      </c>
      <c r="I1666" s="6"/>
      <c r="J1666" s="6">
        <f t="shared" si="1011"/>
        <v>0</v>
      </c>
      <c r="K1666" s="35"/>
      <c r="L1666" s="23"/>
      <c r="M1666" s="23"/>
      <c r="N1666" s="12"/>
      <c r="O1666" s="12"/>
      <c r="P1666" s="35"/>
      <c r="Q1666" s="6">
        <f t="shared" si="1008"/>
        <v>0</v>
      </c>
      <c r="R1666" s="6"/>
      <c r="S1666" s="6">
        <f t="shared" si="1012"/>
        <v>0</v>
      </c>
      <c r="T1666" s="35"/>
      <c r="U1666" s="23"/>
      <c r="V1666" s="23"/>
      <c r="W1666" s="6"/>
      <c r="X1666" s="6"/>
      <c r="Y1666" s="6">
        <f t="shared" si="1013"/>
        <v>0</v>
      </c>
      <c r="Z1666" s="35"/>
      <c r="AA1666" s="23"/>
      <c r="AB1666" s="23"/>
    </row>
    <row r="1667" spans="1:28" ht="15" hidden="1" customHeight="1" x14ac:dyDescent="0.25">
      <c r="A1667" s="56"/>
      <c r="B1667" s="52"/>
      <c r="C1667" s="52" t="s">
        <v>1047</v>
      </c>
      <c r="D1667" s="50"/>
      <c r="E1667" s="12"/>
      <c r="F1667" s="12"/>
      <c r="G1667" s="12"/>
      <c r="H1667" s="6">
        <f t="shared" si="1006"/>
        <v>0</v>
      </c>
      <c r="I1667" s="6"/>
      <c r="J1667" s="6">
        <f t="shared" si="1011"/>
        <v>0</v>
      </c>
      <c r="K1667" s="12"/>
      <c r="L1667" s="24"/>
      <c r="M1667" s="24"/>
      <c r="N1667" s="12"/>
      <c r="O1667" s="12"/>
      <c r="P1667" s="12"/>
      <c r="Q1667" s="6">
        <f t="shared" si="1008"/>
        <v>0</v>
      </c>
      <c r="R1667" s="6"/>
      <c r="S1667" s="6">
        <f t="shared" si="1012"/>
        <v>0</v>
      </c>
      <c r="T1667" s="12"/>
      <c r="U1667" s="24"/>
      <c r="V1667" s="24"/>
      <c r="W1667" s="6"/>
      <c r="X1667" s="6"/>
      <c r="Y1667" s="6">
        <f t="shared" si="1013"/>
        <v>0</v>
      </c>
      <c r="Z1667" s="12"/>
      <c r="AA1667" s="24"/>
      <c r="AB1667" s="24"/>
    </row>
    <row r="1668" spans="1:28" ht="15" hidden="1" customHeight="1" x14ac:dyDescent="0.25">
      <c r="A1668" s="56"/>
      <c r="B1668" s="52"/>
      <c r="C1668" s="52"/>
      <c r="D1668" s="50"/>
      <c r="E1668" s="12"/>
      <c r="F1668" s="12"/>
      <c r="G1668" s="12"/>
      <c r="H1668" s="6">
        <f t="shared" si="1006"/>
        <v>0</v>
      </c>
      <c r="I1668" s="6"/>
      <c r="J1668" s="6">
        <f t="shared" si="1011"/>
        <v>0</v>
      </c>
      <c r="K1668" s="12"/>
      <c r="L1668" s="24"/>
      <c r="M1668" s="24"/>
      <c r="N1668" s="12"/>
      <c r="O1668" s="12"/>
      <c r="P1668" s="12"/>
      <c r="Q1668" s="6">
        <f t="shared" si="1008"/>
        <v>0</v>
      </c>
      <c r="R1668" s="6"/>
      <c r="S1668" s="6">
        <f t="shared" si="1012"/>
        <v>0</v>
      </c>
      <c r="T1668" s="12"/>
      <c r="U1668" s="24"/>
      <c r="V1668" s="24"/>
      <c r="W1668" s="6"/>
      <c r="X1668" s="6"/>
      <c r="Y1668" s="6">
        <f t="shared" si="1013"/>
        <v>0</v>
      </c>
      <c r="Z1668" s="12"/>
      <c r="AA1668" s="24"/>
      <c r="AB1668" s="24"/>
    </row>
    <row r="1669" spans="1:28" ht="15" hidden="1" customHeight="1" x14ac:dyDescent="0.25">
      <c r="A1669" s="56"/>
      <c r="B1669" s="54" t="s">
        <v>1048</v>
      </c>
      <c r="C1669" s="54"/>
      <c r="D1669" s="54"/>
      <c r="E1669" s="10">
        <f>IF(G1669=0,0,(E1671*G1671+E1673*G1673+E1675*G1675)/G1669)</f>
        <v>0</v>
      </c>
      <c r="F1669" s="10">
        <f>IF(G1669=0,0,(F1671*G1671+F1673*G1673+F1675*G1675)/G1669)</f>
        <v>0</v>
      </c>
      <c r="G1669" s="11">
        <f>G1671+G1673+G1675</f>
        <v>0</v>
      </c>
      <c r="H1669" s="10">
        <f>IF(K1669=0,0,(H1671*K1671+H1673*K1673+H1675*K1675)/K1669)</f>
        <v>0</v>
      </c>
      <c r="I1669" s="10"/>
      <c r="J1669" s="10">
        <f>IF(K1669=0,0,(J1671*K1671+J1673*K1673+J1675*K1675)/K1669)</f>
        <v>0</v>
      </c>
      <c r="K1669" s="11">
        <f>K1671+K1673+K1675</f>
        <v>0</v>
      </c>
      <c r="L1669" s="22"/>
      <c r="M1669" s="22"/>
      <c r="N1669" s="10">
        <f>IF(P1669=0,0,(N1671*P1671+N1673*P1673+N1675*P1675)/P1669)</f>
        <v>0</v>
      </c>
      <c r="O1669" s="10">
        <f>IF(P1669=0,0,(O1671*P1671+O1673*P1673+O1675*P1675)/P1669)</f>
        <v>0</v>
      </c>
      <c r="P1669" s="11">
        <f>P1671+P1673+P1675</f>
        <v>0</v>
      </c>
      <c r="Q1669" s="10">
        <f>IF(T1669=0,0,(Q1671*T1671+Q1673*T1673+Q1675*T1675)/T1669)</f>
        <v>0</v>
      </c>
      <c r="R1669" s="10"/>
      <c r="S1669" s="10">
        <f>IF(T1669=0,0,(S1671*T1671+S1673*T1673+S1675*T1675)/T1669)</f>
        <v>0</v>
      </c>
      <c r="T1669" s="11">
        <f>T1671+T1673+T1675</f>
        <v>0</v>
      </c>
      <c r="U1669" s="22"/>
      <c r="V1669" s="22"/>
      <c r="W1669" s="10"/>
      <c r="X1669" s="10"/>
      <c r="Y1669" s="10">
        <f>IF(Z1669=0,0,(Y1671*Z1671+Y1673*Z1673+Y1675*Z1675)/Z1669)</f>
        <v>0</v>
      </c>
      <c r="Z1669" s="11">
        <f>Z1671+Z1673+Z1675</f>
        <v>0</v>
      </c>
      <c r="AA1669" s="22"/>
      <c r="AB1669" s="22"/>
    </row>
    <row r="1670" spans="1:28" ht="15" hidden="1" customHeight="1" x14ac:dyDescent="0.25">
      <c r="A1670" s="56"/>
      <c r="B1670" s="54"/>
      <c r="C1670" s="54"/>
      <c r="D1670" s="54"/>
      <c r="E1670" s="10">
        <f>IF(G1670=0,0,(E1672*G1672+E1674*G1674+E1676*G1676)/G1670)</f>
        <v>0</v>
      </c>
      <c r="F1670" s="10">
        <f>IF(G1670=0,0,(F1672*G1672+F1674*G1674+F1676*G1676)/G1670)</f>
        <v>0</v>
      </c>
      <c r="G1670" s="11">
        <f>G1672+G1674+G1676</f>
        <v>0</v>
      </c>
      <c r="H1670" s="10">
        <f>IF(K1670=0,0,(H1672*K1672+H1674*K1674+H1676*K1676)/K1670)</f>
        <v>0</v>
      </c>
      <c r="I1670" s="10"/>
      <c r="J1670" s="10">
        <f>IF(K1670=0,0,(J1672*K1672+J1674*K1674+J1676*K1676)/K1670)</f>
        <v>0</v>
      </c>
      <c r="K1670" s="11">
        <f>K1672+K1674+K1676</f>
        <v>0</v>
      </c>
      <c r="L1670" s="22"/>
      <c r="M1670" s="22"/>
      <c r="N1670" s="10">
        <f>IF(P1670=0,0,(N1672*P1672+N1674*P1674+N1676*P1676)/P1670)</f>
        <v>0</v>
      </c>
      <c r="O1670" s="10">
        <f>IF(P1670=0,0,(O1672*P1672+O1674*P1674+O1676*P1676)/P1670)</f>
        <v>0</v>
      </c>
      <c r="P1670" s="11">
        <f>P1672+P1674+P1676</f>
        <v>0</v>
      </c>
      <c r="Q1670" s="10">
        <f>IF(T1670=0,0,(Q1672*T1672+Q1674*T1674+Q1676*T1676)/T1670)</f>
        <v>0</v>
      </c>
      <c r="R1670" s="10"/>
      <c r="S1670" s="10">
        <f>IF(T1670=0,0,(S1672*T1672+S1674*T1674+S1676*T1676)/T1670)</f>
        <v>0</v>
      </c>
      <c r="T1670" s="11">
        <f>T1672+T1674+T1676</f>
        <v>0</v>
      </c>
      <c r="U1670" s="22"/>
      <c r="V1670" s="22"/>
      <c r="W1670" s="10"/>
      <c r="X1670" s="10"/>
      <c r="Y1670" s="10">
        <f>IF(Z1670=0,0,(Y1672*Z1672+Y1674*Z1674+Y1676*Z1676)/Z1670)</f>
        <v>0</v>
      </c>
      <c r="Z1670" s="11">
        <f>Z1672+Z1674+Z1676</f>
        <v>0</v>
      </c>
      <c r="AA1670" s="22"/>
      <c r="AB1670" s="22"/>
    </row>
    <row r="1671" spans="1:28" ht="15" hidden="1" customHeight="1" x14ac:dyDescent="0.25">
      <c r="A1671" s="56"/>
      <c r="B1671" s="52" t="s">
        <v>1049</v>
      </c>
      <c r="C1671" s="52" t="s">
        <v>1050</v>
      </c>
      <c r="D1671" s="50"/>
      <c r="E1671" s="12"/>
      <c r="F1671" s="12"/>
      <c r="G1671" s="35"/>
      <c r="H1671" s="6">
        <f t="shared" si="1006"/>
        <v>0</v>
      </c>
      <c r="I1671" s="6"/>
      <c r="J1671" s="6">
        <f t="shared" ref="J1671:J1676" si="1014">F1671</f>
        <v>0</v>
      </c>
      <c r="K1671" s="35"/>
      <c r="L1671" s="23"/>
      <c r="M1671" s="23"/>
      <c r="N1671" s="12"/>
      <c r="O1671" s="12"/>
      <c r="P1671" s="35"/>
      <c r="Q1671" s="6">
        <f t="shared" si="1008"/>
        <v>0</v>
      </c>
      <c r="R1671" s="6"/>
      <c r="S1671" s="6">
        <f t="shared" ref="S1671:S1676" si="1015">O1671</f>
        <v>0</v>
      </c>
      <c r="T1671" s="35"/>
      <c r="U1671" s="23"/>
      <c r="V1671" s="23"/>
      <c r="W1671" s="6"/>
      <c r="X1671" s="6"/>
      <c r="Y1671" s="6">
        <f t="shared" ref="Y1671:Y1676" si="1016">T1671</f>
        <v>0</v>
      </c>
      <c r="Z1671" s="35"/>
      <c r="AA1671" s="23"/>
      <c r="AB1671" s="23"/>
    </row>
    <row r="1672" spans="1:28" ht="15" hidden="1" customHeight="1" x14ac:dyDescent="0.25">
      <c r="A1672" s="56"/>
      <c r="B1672" s="52"/>
      <c r="C1672" s="52"/>
      <c r="D1672" s="50"/>
      <c r="E1672" s="12"/>
      <c r="F1672" s="12"/>
      <c r="G1672" s="35"/>
      <c r="H1672" s="6">
        <f t="shared" si="1006"/>
        <v>0</v>
      </c>
      <c r="I1672" s="6"/>
      <c r="J1672" s="6">
        <f t="shared" si="1014"/>
        <v>0</v>
      </c>
      <c r="K1672" s="35"/>
      <c r="L1672" s="23"/>
      <c r="M1672" s="23"/>
      <c r="N1672" s="12"/>
      <c r="O1672" s="12"/>
      <c r="P1672" s="35"/>
      <c r="Q1672" s="6">
        <f t="shared" si="1008"/>
        <v>0</v>
      </c>
      <c r="R1672" s="6"/>
      <c r="S1672" s="6">
        <f t="shared" si="1015"/>
        <v>0</v>
      </c>
      <c r="T1672" s="35"/>
      <c r="U1672" s="23"/>
      <c r="V1672" s="23"/>
      <c r="W1672" s="6"/>
      <c r="X1672" s="6"/>
      <c r="Y1672" s="6">
        <f t="shared" si="1016"/>
        <v>0</v>
      </c>
      <c r="Z1672" s="35"/>
      <c r="AA1672" s="23"/>
      <c r="AB1672" s="23"/>
    </row>
    <row r="1673" spans="1:28" ht="15" hidden="1" customHeight="1" x14ac:dyDescent="0.25">
      <c r="A1673" s="56"/>
      <c r="B1673" s="52"/>
      <c r="C1673" s="52" t="s">
        <v>1051</v>
      </c>
      <c r="D1673" s="50"/>
      <c r="E1673" s="12"/>
      <c r="F1673" s="12"/>
      <c r="G1673" s="35"/>
      <c r="H1673" s="6">
        <f t="shared" si="1006"/>
        <v>0</v>
      </c>
      <c r="I1673" s="6"/>
      <c r="J1673" s="6">
        <f t="shared" si="1014"/>
        <v>0</v>
      </c>
      <c r="K1673" s="35"/>
      <c r="L1673" s="23"/>
      <c r="M1673" s="23"/>
      <c r="N1673" s="12"/>
      <c r="O1673" s="12"/>
      <c r="P1673" s="35"/>
      <c r="Q1673" s="6">
        <f t="shared" si="1008"/>
        <v>0</v>
      </c>
      <c r="R1673" s="6"/>
      <c r="S1673" s="6">
        <f t="shared" si="1015"/>
        <v>0</v>
      </c>
      <c r="T1673" s="35"/>
      <c r="U1673" s="23"/>
      <c r="V1673" s="23"/>
      <c r="W1673" s="6"/>
      <c r="X1673" s="6"/>
      <c r="Y1673" s="6">
        <f t="shared" si="1016"/>
        <v>0</v>
      </c>
      <c r="Z1673" s="35"/>
      <c r="AA1673" s="23"/>
      <c r="AB1673" s="23"/>
    </row>
    <row r="1674" spans="1:28" ht="15" hidden="1" customHeight="1" x14ac:dyDescent="0.25">
      <c r="A1674" s="56"/>
      <c r="B1674" s="52"/>
      <c r="C1674" s="52"/>
      <c r="D1674" s="50"/>
      <c r="E1674" s="12"/>
      <c r="F1674" s="12"/>
      <c r="G1674" s="35"/>
      <c r="H1674" s="6">
        <f t="shared" si="1006"/>
        <v>0</v>
      </c>
      <c r="I1674" s="6"/>
      <c r="J1674" s="6">
        <f t="shared" si="1014"/>
        <v>0</v>
      </c>
      <c r="K1674" s="35"/>
      <c r="L1674" s="23"/>
      <c r="M1674" s="23"/>
      <c r="N1674" s="12"/>
      <c r="O1674" s="12"/>
      <c r="P1674" s="35"/>
      <c r="Q1674" s="6">
        <f t="shared" si="1008"/>
        <v>0</v>
      </c>
      <c r="R1674" s="6"/>
      <c r="S1674" s="6">
        <f t="shared" si="1015"/>
        <v>0</v>
      </c>
      <c r="T1674" s="35"/>
      <c r="U1674" s="23"/>
      <c r="V1674" s="23"/>
      <c r="W1674" s="6"/>
      <c r="X1674" s="6"/>
      <c r="Y1674" s="6">
        <f t="shared" si="1016"/>
        <v>0</v>
      </c>
      <c r="Z1674" s="35"/>
      <c r="AA1674" s="23"/>
      <c r="AB1674" s="23"/>
    </row>
    <row r="1675" spans="1:28" ht="15" hidden="1" customHeight="1" x14ac:dyDescent="0.25">
      <c r="A1675" s="56"/>
      <c r="B1675" s="52"/>
      <c r="C1675" s="52" t="s">
        <v>1052</v>
      </c>
      <c r="D1675" s="50"/>
      <c r="E1675" s="12"/>
      <c r="F1675" s="12"/>
      <c r="G1675" s="12"/>
      <c r="H1675" s="6">
        <f t="shared" si="1006"/>
        <v>0</v>
      </c>
      <c r="I1675" s="6"/>
      <c r="J1675" s="6">
        <f t="shared" si="1014"/>
        <v>0</v>
      </c>
      <c r="K1675" s="12"/>
      <c r="L1675" s="24"/>
      <c r="M1675" s="24"/>
      <c r="N1675" s="12"/>
      <c r="O1675" s="12"/>
      <c r="P1675" s="12"/>
      <c r="Q1675" s="6">
        <f t="shared" si="1008"/>
        <v>0</v>
      </c>
      <c r="R1675" s="6"/>
      <c r="S1675" s="6">
        <f t="shared" si="1015"/>
        <v>0</v>
      </c>
      <c r="T1675" s="12"/>
      <c r="U1675" s="24"/>
      <c r="V1675" s="24"/>
      <c r="W1675" s="6"/>
      <c r="X1675" s="6"/>
      <c r="Y1675" s="6">
        <f t="shared" si="1016"/>
        <v>0</v>
      </c>
      <c r="Z1675" s="12"/>
      <c r="AA1675" s="24"/>
      <c r="AB1675" s="24"/>
    </row>
    <row r="1676" spans="1:28" ht="15" hidden="1" customHeight="1" x14ac:dyDescent="0.25">
      <c r="A1676" s="56"/>
      <c r="B1676" s="52"/>
      <c r="C1676" s="52"/>
      <c r="D1676" s="50"/>
      <c r="E1676" s="12"/>
      <c r="F1676" s="12"/>
      <c r="G1676" s="12"/>
      <c r="H1676" s="6">
        <f t="shared" si="1006"/>
        <v>0</v>
      </c>
      <c r="I1676" s="6"/>
      <c r="J1676" s="6">
        <f t="shared" si="1014"/>
        <v>0</v>
      </c>
      <c r="K1676" s="12"/>
      <c r="L1676" s="24"/>
      <c r="M1676" s="24"/>
      <c r="N1676" s="12"/>
      <c r="O1676" s="12"/>
      <c r="P1676" s="12"/>
      <c r="Q1676" s="6">
        <f t="shared" si="1008"/>
        <v>0</v>
      </c>
      <c r="R1676" s="6"/>
      <c r="S1676" s="6">
        <f t="shared" si="1015"/>
        <v>0</v>
      </c>
      <c r="T1676" s="12"/>
      <c r="U1676" s="24"/>
      <c r="V1676" s="24"/>
      <c r="W1676" s="6"/>
      <c r="X1676" s="6"/>
      <c r="Y1676" s="6">
        <f t="shared" si="1016"/>
        <v>0</v>
      </c>
      <c r="Z1676" s="12"/>
      <c r="AA1676" s="24"/>
      <c r="AB1676" s="24"/>
    </row>
    <row r="1677" spans="1:28" ht="15" hidden="1" customHeight="1" x14ac:dyDescent="0.25">
      <c r="A1677" s="56"/>
      <c r="B1677" s="54" t="s">
        <v>1053</v>
      </c>
      <c r="C1677" s="54"/>
      <c r="D1677" s="54"/>
      <c r="E1677" s="10">
        <f>IF(G1677=0,0,(E1679*G1679+E1681*G1681+E1683*G1683)/G1677)</f>
        <v>0</v>
      </c>
      <c r="F1677" s="10">
        <f>IF(G1677=0,0,(F1679*G1679+F1681*G1681+F1683*G1683)/G1677)</f>
        <v>0</v>
      </c>
      <c r="G1677" s="11">
        <f>G1679+G1681+G1683</f>
        <v>0</v>
      </c>
      <c r="H1677" s="10">
        <f>IF(K1677=0,0,(H1679*K1679+H1681*K1681+H1683*K1683)/K1677)</f>
        <v>0</v>
      </c>
      <c r="I1677" s="10"/>
      <c r="J1677" s="10">
        <f>IF(K1677=0,0,(J1679*K1679+J1681*K1681+J1683*K1683)/K1677)</f>
        <v>0</v>
      </c>
      <c r="K1677" s="11">
        <f>K1679+K1681+K1683</f>
        <v>0</v>
      </c>
      <c r="L1677" s="22"/>
      <c r="M1677" s="22"/>
      <c r="N1677" s="10">
        <f>IF(P1677=0,0,(N1679*P1679+N1681*P1681+N1683*P1683)/P1677)</f>
        <v>0</v>
      </c>
      <c r="O1677" s="10">
        <f>IF(P1677=0,0,(O1679*P1679+O1681*P1681+O1683*P1683)/P1677)</f>
        <v>0</v>
      </c>
      <c r="P1677" s="11">
        <f>P1679+P1681+P1683</f>
        <v>0</v>
      </c>
      <c r="Q1677" s="10">
        <f>IF(T1677=0,0,(Q1679*T1679+Q1681*T1681+Q1683*T1683)/T1677)</f>
        <v>0</v>
      </c>
      <c r="R1677" s="10"/>
      <c r="S1677" s="10">
        <f>IF(T1677=0,0,(S1679*T1679+S1681*T1681+S1683*T1683)/T1677)</f>
        <v>0</v>
      </c>
      <c r="T1677" s="11">
        <f>T1679+T1681+T1683</f>
        <v>0</v>
      </c>
      <c r="U1677" s="22"/>
      <c r="V1677" s="22"/>
      <c r="W1677" s="10"/>
      <c r="X1677" s="10"/>
      <c r="Y1677" s="10">
        <f>IF(Z1677=0,0,(Y1679*Z1679+Y1681*Z1681+Y1683*Z1683)/Z1677)</f>
        <v>0</v>
      </c>
      <c r="Z1677" s="11">
        <f>Z1679+Z1681+Z1683</f>
        <v>0</v>
      </c>
      <c r="AA1677" s="22"/>
      <c r="AB1677" s="22"/>
    </row>
    <row r="1678" spans="1:28" ht="15" hidden="1" customHeight="1" x14ac:dyDescent="0.25">
      <c r="A1678" s="56"/>
      <c r="B1678" s="54"/>
      <c r="C1678" s="54"/>
      <c r="D1678" s="54"/>
      <c r="E1678" s="10">
        <f>IF(G1678=0,0,(E1680*G1680+E1682*G1682+E1684*G1684)/G1678)</f>
        <v>0</v>
      </c>
      <c r="F1678" s="10">
        <f>IF(G1678=0,0,(F1680*G1680+F1682*G1682+F1684*G1684)/G1678)</f>
        <v>0</v>
      </c>
      <c r="G1678" s="11">
        <f>G1680+G1682+G1684</f>
        <v>0</v>
      </c>
      <c r="H1678" s="10">
        <f>IF(K1678=0,0,(H1680*K1680+H1682*K1682+H1684*K1684)/K1678)</f>
        <v>0</v>
      </c>
      <c r="I1678" s="10"/>
      <c r="J1678" s="10">
        <f>IF(K1678=0,0,(J1680*K1680+J1682*K1682+J1684*K1684)/K1678)</f>
        <v>0</v>
      </c>
      <c r="K1678" s="11">
        <f>K1680+K1682+K1684</f>
        <v>0</v>
      </c>
      <c r="L1678" s="22"/>
      <c r="M1678" s="22"/>
      <c r="N1678" s="10">
        <f>IF(P1678=0,0,(N1680*P1680+N1682*P1682+N1684*P1684)/P1678)</f>
        <v>0</v>
      </c>
      <c r="O1678" s="10">
        <f>IF(P1678=0,0,(O1680*P1680+O1682*P1682+O1684*P1684)/P1678)</f>
        <v>0</v>
      </c>
      <c r="P1678" s="11">
        <f>P1680+P1682+P1684</f>
        <v>0</v>
      </c>
      <c r="Q1678" s="10">
        <f>IF(T1678=0,0,(Q1680*T1680+Q1682*T1682+Q1684*T1684)/T1678)</f>
        <v>0</v>
      </c>
      <c r="R1678" s="10"/>
      <c r="S1678" s="10">
        <f>IF(T1678=0,0,(S1680*T1680+S1682*T1682+S1684*T1684)/T1678)</f>
        <v>0</v>
      </c>
      <c r="T1678" s="11">
        <f>T1680+T1682+T1684</f>
        <v>0</v>
      </c>
      <c r="U1678" s="22"/>
      <c r="V1678" s="22"/>
      <c r="W1678" s="10"/>
      <c r="X1678" s="10"/>
      <c r="Y1678" s="10">
        <f>IF(Z1678=0,0,(Y1680*Z1680+Y1682*Z1682+Y1684*Z1684)/Z1678)</f>
        <v>0</v>
      </c>
      <c r="Z1678" s="11">
        <f>Z1680+Z1682+Z1684</f>
        <v>0</v>
      </c>
      <c r="AA1678" s="22"/>
      <c r="AB1678" s="22"/>
    </row>
    <row r="1679" spans="1:28" ht="15" hidden="1" customHeight="1" x14ac:dyDescent="0.25">
      <c r="A1679" s="56"/>
      <c r="B1679" s="52" t="s">
        <v>1054</v>
      </c>
      <c r="C1679" s="52" t="s">
        <v>1055</v>
      </c>
      <c r="D1679" s="50"/>
      <c r="E1679" s="12"/>
      <c r="F1679" s="12"/>
      <c r="G1679" s="35"/>
      <c r="H1679" s="6">
        <f t="shared" si="1006"/>
        <v>0</v>
      </c>
      <c r="I1679" s="6"/>
      <c r="J1679" s="6">
        <f t="shared" ref="J1679:J1684" si="1017">F1679</f>
        <v>0</v>
      </c>
      <c r="K1679" s="35"/>
      <c r="L1679" s="23"/>
      <c r="M1679" s="23"/>
      <c r="N1679" s="12"/>
      <c r="O1679" s="12"/>
      <c r="P1679" s="35"/>
      <c r="Q1679" s="6">
        <f t="shared" si="1008"/>
        <v>0</v>
      </c>
      <c r="R1679" s="6"/>
      <c r="S1679" s="6">
        <f t="shared" ref="S1679:S1684" si="1018">O1679</f>
        <v>0</v>
      </c>
      <c r="T1679" s="35"/>
      <c r="U1679" s="23"/>
      <c r="V1679" s="23"/>
      <c r="W1679" s="6"/>
      <c r="X1679" s="6"/>
      <c r="Y1679" s="6">
        <f t="shared" ref="Y1679:Y1684" si="1019">T1679</f>
        <v>0</v>
      </c>
      <c r="Z1679" s="35"/>
      <c r="AA1679" s="23"/>
      <c r="AB1679" s="23"/>
    </row>
    <row r="1680" spans="1:28" ht="15" hidden="1" customHeight="1" x14ac:dyDescent="0.25">
      <c r="A1680" s="56"/>
      <c r="B1680" s="52"/>
      <c r="C1680" s="52"/>
      <c r="D1680" s="50"/>
      <c r="E1680" s="12"/>
      <c r="F1680" s="12"/>
      <c r="G1680" s="35"/>
      <c r="H1680" s="6">
        <f t="shared" si="1006"/>
        <v>0</v>
      </c>
      <c r="I1680" s="6"/>
      <c r="J1680" s="6">
        <f t="shared" si="1017"/>
        <v>0</v>
      </c>
      <c r="K1680" s="35"/>
      <c r="L1680" s="23"/>
      <c r="M1680" s="23"/>
      <c r="N1680" s="12"/>
      <c r="O1680" s="12"/>
      <c r="P1680" s="35"/>
      <c r="Q1680" s="6">
        <f t="shared" si="1008"/>
        <v>0</v>
      </c>
      <c r="R1680" s="6"/>
      <c r="S1680" s="6">
        <f t="shared" si="1018"/>
        <v>0</v>
      </c>
      <c r="T1680" s="35"/>
      <c r="U1680" s="23"/>
      <c r="V1680" s="23"/>
      <c r="W1680" s="6"/>
      <c r="X1680" s="6"/>
      <c r="Y1680" s="6">
        <f t="shared" si="1019"/>
        <v>0</v>
      </c>
      <c r="Z1680" s="35"/>
      <c r="AA1680" s="23"/>
      <c r="AB1680" s="23"/>
    </row>
    <row r="1681" spans="1:28" ht="15" hidden="1" customHeight="1" x14ac:dyDescent="0.25">
      <c r="A1681" s="56"/>
      <c r="B1681" s="52"/>
      <c r="C1681" s="52" t="s">
        <v>1056</v>
      </c>
      <c r="D1681" s="50"/>
      <c r="E1681" s="12"/>
      <c r="F1681" s="12"/>
      <c r="G1681" s="35"/>
      <c r="H1681" s="6">
        <f t="shared" si="1006"/>
        <v>0</v>
      </c>
      <c r="I1681" s="6"/>
      <c r="J1681" s="6">
        <f t="shared" si="1017"/>
        <v>0</v>
      </c>
      <c r="K1681" s="35"/>
      <c r="L1681" s="23"/>
      <c r="M1681" s="23"/>
      <c r="N1681" s="12"/>
      <c r="O1681" s="12"/>
      <c r="P1681" s="35"/>
      <c r="Q1681" s="6">
        <f t="shared" si="1008"/>
        <v>0</v>
      </c>
      <c r="R1681" s="6"/>
      <c r="S1681" s="6">
        <f t="shared" si="1018"/>
        <v>0</v>
      </c>
      <c r="T1681" s="35"/>
      <c r="U1681" s="23"/>
      <c r="V1681" s="23"/>
      <c r="W1681" s="6"/>
      <c r="X1681" s="6"/>
      <c r="Y1681" s="6">
        <f t="shared" si="1019"/>
        <v>0</v>
      </c>
      <c r="Z1681" s="35"/>
      <c r="AA1681" s="23"/>
      <c r="AB1681" s="23"/>
    </row>
    <row r="1682" spans="1:28" ht="15" hidden="1" customHeight="1" x14ac:dyDescent="0.25">
      <c r="A1682" s="56"/>
      <c r="B1682" s="52"/>
      <c r="C1682" s="52"/>
      <c r="D1682" s="50"/>
      <c r="E1682" s="12"/>
      <c r="F1682" s="12"/>
      <c r="G1682" s="35"/>
      <c r="H1682" s="6">
        <f t="shared" si="1006"/>
        <v>0</v>
      </c>
      <c r="I1682" s="6"/>
      <c r="J1682" s="6">
        <f t="shared" si="1017"/>
        <v>0</v>
      </c>
      <c r="K1682" s="35"/>
      <c r="L1682" s="23"/>
      <c r="M1682" s="23"/>
      <c r="N1682" s="12"/>
      <c r="O1682" s="12"/>
      <c r="P1682" s="35"/>
      <c r="Q1682" s="6">
        <f t="shared" si="1008"/>
        <v>0</v>
      </c>
      <c r="R1682" s="6"/>
      <c r="S1682" s="6">
        <f t="shared" si="1018"/>
        <v>0</v>
      </c>
      <c r="T1682" s="35"/>
      <c r="U1682" s="23"/>
      <c r="V1682" s="23"/>
      <c r="W1682" s="6"/>
      <c r="X1682" s="6"/>
      <c r="Y1682" s="6">
        <f t="shared" si="1019"/>
        <v>0</v>
      </c>
      <c r="Z1682" s="35"/>
      <c r="AA1682" s="23"/>
      <c r="AB1682" s="23"/>
    </row>
    <row r="1683" spans="1:28" ht="15" hidden="1" customHeight="1" x14ac:dyDescent="0.25">
      <c r="A1683" s="56"/>
      <c r="B1683" s="52"/>
      <c r="C1683" s="52" t="s">
        <v>1057</v>
      </c>
      <c r="D1683" s="50"/>
      <c r="E1683" s="12"/>
      <c r="F1683" s="12"/>
      <c r="G1683" s="12"/>
      <c r="H1683" s="6">
        <f t="shared" si="1006"/>
        <v>0</v>
      </c>
      <c r="I1683" s="6"/>
      <c r="J1683" s="6">
        <f t="shared" si="1017"/>
        <v>0</v>
      </c>
      <c r="K1683" s="12"/>
      <c r="L1683" s="24"/>
      <c r="M1683" s="24"/>
      <c r="N1683" s="12"/>
      <c r="O1683" s="12"/>
      <c r="P1683" s="12"/>
      <c r="Q1683" s="6">
        <f t="shared" si="1008"/>
        <v>0</v>
      </c>
      <c r="R1683" s="6"/>
      <c r="S1683" s="6">
        <f t="shared" si="1018"/>
        <v>0</v>
      </c>
      <c r="T1683" s="12"/>
      <c r="U1683" s="24"/>
      <c r="V1683" s="24"/>
      <c r="W1683" s="6"/>
      <c r="X1683" s="6"/>
      <c r="Y1683" s="6">
        <f t="shared" si="1019"/>
        <v>0</v>
      </c>
      <c r="Z1683" s="12"/>
      <c r="AA1683" s="24"/>
      <c r="AB1683" s="24"/>
    </row>
    <row r="1684" spans="1:28" ht="15" hidden="1" customHeight="1" x14ac:dyDescent="0.25">
      <c r="A1684" s="56"/>
      <c r="B1684" s="52"/>
      <c r="C1684" s="52"/>
      <c r="D1684" s="50"/>
      <c r="E1684" s="12"/>
      <c r="F1684" s="12"/>
      <c r="G1684" s="12"/>
      <c r="H1684" s="6">
        <f t="shared" si="1006"/>
        <v>0</v>
      </c>
      <c r="I1684" s="6"/>
      <c r="J1684" s="6">
        <f t="shared" si="1017"/>
        <v>0</v>
      </c>
      <c r="K1684" s="12"/>
      <c r="L1684" s="24"/>
      <c r="M1684" s="24"/>
      <c r="N1684" s="12"/>
      <c r="O1684" s="12"/>
      <c r="P1684" s="12"/>
      <c r="Q1684" s="6">
        <f t="shared" si="1008"/>
        <v>0</v>
      </c>
      <c r="R1684" s="6"/>
      <c r="S1684" s="6">
        <f t="shared" si="1018"/>
        <v>0</v>
      </c>
      <c r="T1684" s="12"/>
      <c r="U1684" s="24"/>
      <c r="V1684" s="24"/>
      <c r="W1684" s="6"/>
      <c r="X1684" s="6"/>
      <c r="Y1684" s="6">
        <f t="shared" si="1019"/>
        <v>0</v>
      </c>
      <c r="Z1684" s="12"/>
      <c r="AA1684" s="24"/>
      <c r="AB1684" s="24"/>
    </row>
    <row r="1685" spans="1:28" ht="15" hidden="1" customHeight="1" x14ac:dyDescent="0.25">
      <c r="A1685" s="56"/>
      <c r="B1685" s="54" t="s">
        <v>1058</v>
      </c>
      <c r="C1685" s="54"/>
      <c r="D1685" s="54"/>
      <c r="E1685" s="10">
        <f>IF(G1685=0,0,(E1687*G1687+E1689*G1689+E1691*G1691)/G1685)</f>
        <v>0</v>
      </c>
      <c r="F1685" s="10">
        <f>IF(G1685=0,0,(F1687*G1687+F1689*G1689+F1691*G1691)/G1685)</f>
        <v>0</v>
      </c>
      <c r="G1685" s="11">
        <f>G1687+G1689+G1691</f>
        <v>0</v>
      </c>
      <c r="H1685" s="10">
        <f>IF(K1685=0,0,(H1687*K1687+H1689*K1689+H1691*K1691)/K1685)</f>
        <v>0</v>
      </c>
      <c r="I1685" s="10"/>
      <c r="J1685" s="10">
        <f>IF(K1685=0,0,(J1687*K1687+J1689*K1689+J1691*K1691)/K1685)</f>
        <v>0</v>
      </c>
      <c r="K1685" s="11">
        <f>K1687+K1689+K1691</f>
        <v>0</v>
      </c>
      <c r="L1685" s="22"/>
      <c r="M1685" s="22"/>
      <c r="N1685" s="10">
        <f>IF(P1685=0,0,(N1687*P1687+N1689*P1689+N1691*P1691)/P1685)</f>
        <v>0</v>
      </c>
      <c r="O1685" s="10">
        <f>IF(P1685=0,0,(O1687*P1687+O1689*P1689+O1691*P1691)/P1685)</f>
        <v>0</v>
      </c>
      <c r="P1685" s="11">
        <f>P1687+P1689+P1691</f>
        <v>0</v>
      </c>
      <c r="Q1685" s="10">
        <f>IF(T1685=0,0,(Q1687*T1687+Q1689*T1689+Q1691*T1691)/T1685)</f>
        <v>0</v>
      </c>
      <c r="R1685" s="10"/>
      <c r="S1685" s="10">
        <f>IF(T1685=0,0,(S1687*T1687+S1689*T1689+S1691*T1691)/T1685)</f>
        <v>0</v>
      </c>
      <c r="T1685" s="11">
        <f>T1687+T1689+T1691</f>
        <v>0</v>
      </c>
      <c r="U1685" s="22"/>
      <c r="V1685" s="22"/>
      <c r="W1685" s="10"/>
      <c r="X1685" s="10"/>
      <c r="Y1685" s="10">
        <f>IF(Z1685=0,0,(Y1687*Z1687+Y1689*Z1689+Y1691*Z1691)/Z1685)</f>
        <v>0</v>
      </c>
      <c r="Z1685" s="11">
        <f>Z1687+Z1689+Z1691</f>
        <v>0</v>
      </c>
      <c r="AA1685" s="22"/>
      <c r="AB1685" s="22"/>
    </row>
    <row r="1686" spans="1:28" ht="15" hidden="1" customHeight="1" x14ac:dyDescent="0.25">
      <c r="A1686" s="56"/>
      <c r="B1686" s="54"/>
      <c r="C1686" s="54"/>
      <c r="D1686" s="54"/>
      <c r="E1686" s="10">
        <f>IF(G1686=0,0,(E1688*G1688+E1690*G1690+E1692*G1692)/G1686)</f>
        <v>0</v>
      </c>
      <c r="F1686" s="10">
        <f>IF(G1686=0,0,(F1688*G1688+F1690*G1690+F1692*G1692)/G1686)</f>
        <v>0</v>
      </c>
      <c r="G1686" s="11">
        <f>G1688+G1690+G1692</f>
        <v>0</v>
      </c>
      <c r="H1686" s="10">
        <f>IF(K1686=0,0,(H1688*K1688+H1690*K1690+H1692*K1692)/K1686)</f>
        <v>0</v>
      </c>
      <c r="I1686" s="10"/>
      <c r="J1686" s="10">
        <f>IF(K1686=0,0,(J1688*K1688+J1690*K1690+J1692*K1692)/K1686)</f>
        <v>0</v>
      </c>
      <c r="K1686" s="11">
        <f>K1688+K1690+K1692</f>
        <v>0</v>
      </c>
      <c r="L1686" s="22"/>
      <c r="M1686" s="22"/>
      <c r="N1686" s="10">
        <f>IF(P1686=0,0,(N1688*P1688+N1690*P1690+N1692*P1692)/P1686)</f>
        <v>0</v>
      </c>
      <c r="O1686" s="10">
        <f>IF(P1686=0,0,(O1688*P1688+O1690*P1690+O1692*P1692)/P1686)</f>
        <v>0</v>
      </c>
      <c r="P1686" s="11">
        <f>P1688+P1690+P1692</f>
        <v>0</v>
      </c>
      <c r="Q1686" s="10">
        <f>IF(T1686=0,0,(Q1688*T1688+Q1690*T1690+Q1692*T1692)/T1686)</f>
        <v>0</v>
      </c>
      <c r="R1686" s="10"/>
      <c r="S1686" s="10">
        <f>IF(T1686=0,0,(S1688*T1688+S1690*T1690+S1692*T1692)/T1686)</f>
        <v>0</v>
      </c>
      <c r="T1686" s="11">
        <f>T1688+T1690+T1692</f>
        <v>0</v>
      </c>
      <c r="U1686" s="22"/>
      <c r="V1686" s="22"/>
      <c r="W1686" s="10"/>
      <c r="X1686" s="10"/>
      <c r="Y1686" s="10">
        <f>IF(Z1686=0,0,(Y1688*Z1688+Y1690*Z1690+Y1692*Z1692)/Z1686)</f>
        <v>0</v>
      </c>
      <c r="Z1686" s="11">
        <f>Z1688+Z1690+Z1692</f>
        <v>0</v>
      </c>
      <c r="AA1686" s="22"/>
      <c r="AB1686" s="22"/>
    </row>
    <row r="1687" spans="1:28" ht="15" hidden="1" customHeight="1" x14ac:dyDescent="0.25">
      <c r="A1687" s="56"/>
      <c r="B1687" s="52" t="s">
        <v>1059</v>
      </c>
      <c r="C1687" s="52" t="s">
        <v>1060</v>
      </c>
      <c r="D1687" s="50"/>
      <c r="E1687" s="12"/>
      <c r="F1687" s="12"/>
      <c r="G1687" s="35"/>
      <c r="H1687" s="6">
        <f t="shared" ref="H1687:H1712" si="1020">E1687</f>
        <v>0</v>
      </c>
      <c r="I1687" s="6"/>
      <c r="J1687" s="6">
        <f t="shared" ref="J1687:J1692" si="1021">F1687</f>
        <v>0</v>
      </c>
      <c r="K1687" s="35"/>
      <c r="L1687" s="23"/>
      <c r="M1687" s="23"/>
      <c r="N1687" s="12"/>
      <c r="O1687" s="12"/>
      <c r="P1687" s="35"/>
      <c r="Q1687" s="6">
        <f t="shared" ref="Q1687:Q1712" si="1022">N1687</f>
        <v>0</v>
      </c>
      <c r="R1687" s="6"/>
      <c r="S1687" s="6">
        <f t="shared" ref="S1687:S1692" si="1023">O1687</f>
        <v>0</v>
      </c>
      <c r="T1687" s="35"/>
      <c r="U1687" s="23"/>
      <c r="V1687" s="23"/>
      <c r="W1687" s="6"/>
      <c r="X1687" s="6"/>
      <c r="Y1687" s="6">
        <f t="shared" ref="Y1687:Y1692" si="1024">T1687</f>
        <v>0</v>
      </c>
      <c r="Z1687" s="35"/>
      <c r="AA1687" s="23"/>
      <c r="AB1687" s="23"/>
    </row>
    <row r="1688" spans="1:28" ht="15" hidden="1" customHeight="1" x14ac:dyDescent="0.25">
      <c r="A1688" s="56"/>
      <c r="B1688" s="52"/>
      <c r="C1688" s="52"/>
      <c r="D1688" s="50"/>
      <c r="E1688" s="12"/>
      <c r="F1688" s="12"/>
      <c r="G1688" s="35"/>
      <c r="H1688" s="6">
        <f t="shared" si="1020"/>
        <v>0</v>
      </c>
      <c r="I1688" s="6"/>
      <c r="J1688" s="6">
        <f t="shared" si="1021"/>
        <v>0</v>
      </c>
      <c r="K1688" s="35"/>
      <c r="L1688" s="23"/>
      <c r="M1688" s="23"/>
      <c r="N1688" s="12"/>
      <c r="O1688" s="12"/>
      <c r="P1688" s="35"/>
      <c r="Q1688" s="6">
        <f t="shared" si="1022"/>
        <v>0</v>
      </c>
      <c r="R1688" s="6"/>
      <c r="S1688" s="6">
        <f t="shared" si="1023"/>
        <v>0</v>
      </c>
      <c r="T1688" s="35"/>
      <c r="U1688" s="23"/>
      <c r="V1688" s="23"/>
      <c r="W1688" s="6"/>
      <c r="X1688" s="6"/>
      <c r="Y1688" s="6">
        <f t="shared" si="1024"/>
        <v>0</v>
      </c>
      <c r="Z1688" s="35"/>
      <c r="AA1688" s="23"/>
      <c r="AB1688" s="23"/>
    </row>
    <row r="1689" spans="1:28" ht="15" hidden="1" customHeight="1" x14ac:dyDescent="0.25">
      <c r="A1689" s="56"/>
      <c r="B1689" s="52"/>
      <c r="C1689" s="52" t="s">
        <v>1061</v>
      </c>
      <c r="D1689" s="50"/>
      <c r="E1689" s="12"/>
      <c r="F1689" s="12"/>
      <c r="G1689" s="35"/>
      <c r="H1689" s="6">
        <f t="shared" si="1020"/>
        <v>0</v>
      </c>
      <c r="I1689" s="6"/>
      <c r="J1689" s="6">
        <f t="shared" si="1021"/>
        <v>0</v>
      </c>
      <c r="K1689" s="35"/>
      <c r="L1689" s="23"/>
      <c r="M1689" s="23"/>
      <c r="N1689" s="12"/>
      <c r="O1689" s="12"/>
      <c r="P1689" s="35"/>
      <c r="Q1689" s="6">
        <f t="shared" si="1022"/>
        <v>0</v>
      </c>
      <c r="R1689" s="6"/>
      <c r="S1689" s="6">
        <f t="shared" si="1023"/>
        <v>0</v>
      </c>
      <c r="T1689" s="35"/>
      <c r="U1689" s="23"/>
      <c r="V1689" s="23"/>
      <c r="W1689" s="6"/>
      <c r="X1689" s="6"/>
      <c r="Y1689" s="6">
        <f t="shared" si="1024"/>
        <v>0</v>
      </c>
      <c r="Z1689" s="35"/>
      <c r="AA1689" s="23"/>
      <c r="AB1689" s="23"/>
    </row>
    <row r="1690" spans="1:28" ht="15" hidden="1" customHeight="1" x14ac:dyDescent="0.25">
      <c r="A1690" s="56"/>
      <c r="B1690" s="52"/>
      <c r="C1690" s="52"/>
      <c r="D1690" s="50"/>
      <c r="E1690" s="12"/>
      <c r="F1690" s="12"/>
      <c r="G1690" s="35"/>
      <c r="H1690" s="6">
        <f t="shared" si="1020"/>
        <v>0</v>
      </c>
      <c r="I1690" s="6"/>
      <c r="J1690" s="6">
        <f t="shared" si="1021"/>
        <v>0</v>
      </c>
      <c r="K1690" s="35"/>
      <c r="L1690" s="23"/>
      <c r="M1690" s="23"/>
      <c r="N1690" s="12"/>
      <c r="O1690" s="12"/>
      <c r="P1690" s="35"/>
      <c r="Q1690" s="6">
        <f t="shared" si="1022"/>
        <v>0</v>
      </c>
      <c r="R1690" s="6"/>
      <c r="S1690" s="6">
        <f t="shared" si="1023"/>
        <v>0</v>
      </c>
      <c r="T1690" s="35"/>
      <c r="U1690" s="23"/>
      <c r="V1690" s="23"/>
      <c r="W1690" s="6"/>
      <c r="X1690" s="6"/>
      <c r="Y1690" s="6">
        <f t="shared" si="1024"/>
        <v>0</v>
      </c>
      <c r="Z1690" s="35"/>
      <c r="AA1690" s="23"/>
      <c r="AB1690" s="23"/>
    </row>
    <row r="1691" spans="1:28" ht="15" hidden="1" customHeight="1" x14ac:dyDescent="0.25">
      <c r="A1691" s="56"/>
      <c r="B1691" s="52"/>
      <c r="C1691" s="52" t="s">
        <v>1062</v>
      </c>
      <c r="D1691" s="50"/>
      <c r="E1691" s="12"/>
      <c r="F1691" s="12"/>
      <c r="G1691" s="12"/>
      <c r="H1691" s="6">
        <f t="shared" si="1020"/>
        <v>0</v>
      </c>
      <c r="I1691" s="6"/>
      <c r="J1691" s="6">
        <f t="shared" si="1021"/>
        <v>0</v>
      </c>
      <c r="K1691" s="12"/>
      <c r="L1691" s="24"/>
      <c r="M1691" s="24"/>
      <c r="N1691" s="12"/>
      <c r="O1691" s="12"/>
      <c r="P1691" s="12"/>
      <c r="Q1691" s="6">
        <f t="shared" si="1022"/>
        <v>0</v>
      </c>
      <c r="R1691" s="6"/>
      <c r="S1691" s="6">
        <f t="shared" si="1023"/>
        <v>0</v>
      </c>
      <c r="T1691" s="12"/>
      <c r="U1691" s="24"/>
      <c r="V1691" s="24"/>
      <c r="W1691" s="6"/>
      <c r="X1691" s="6"/>
      <c r="Y1691" s="6">
        <f t="shared" si="1024"/>
        <v>0</v>
      </c>
      <c r="Z1691" s="12"/>
      <c r="AA1691" s="24"/>
      <c r="AB1691" s="24"/>
    </row>
    <row r="1692" spans="1:28" ht="15" hidden="1" customHeight="1" x14ac:dyDescent="0.25">
      <c r="A1692" s="56"/>
      <c r="B1692" s="52"/>
      <c r="C1692" s="52"/>
      <c r="D1692" s="50"/>
      <c r="E1692" s="12"/>
      <c r="F1692" s="12"/>
      <c r="G1692" s="12"/>
      <c r="H1692" s="6">
        <f t="shared" si="1020"/>
        <v>0</v>
      </c>
      <c r="I1692" s="6"/>
      <c r="J1692" s="6">
        <f t="shared" si="1021"/>
        <v>0</v>
      </c>
      <c r="K1692" s="12"/>
      <c r="L1692" s="24"/>
      <c r="M1692" s="24"/>
      <c r="N1692" s="12"/>
      <c r="O1692" s="12"/>
      <c r="P1692" s="12"/>
      <c r="Q1692" s="6">
        <f t="shared" si="1022"/>
        <v>0</v>
      </c>
      <c r="R1692" s="6"/>
      <c r="S1692" s="6">
        <f t="shared" si="1023"/>
        <v>0</v>
      </c>
      <c r="T1692" s="12"/>
      <c r="U1692" s="24"/>
      <c r="V1692" s="24"/>
      <c r="W1692" s="6"/>
      <c r="X1692" s="6"/>
      <c r="Y1692" s="6">
        <f t="shared" si="1024"/>
        <v>0</v>
      </c>
      <c r="Z1692" s="12"/>
      <c r="AA1692" s="24"/>
      <c r="AB1692" s="24"/>
    </row>
    <row r="1693" spans="1:28" ht="15" hidden="1" customHeight="1" x14ac:dyDescent="0.25">
      <c r="A1693" s="56"/>
      <c r="B1693" s="54" t="s">
        <v>1063</v>
      </c>
      <c r="C1693" s="54"/>
      <c r="D1693" s="54"/>
      <c r="E1693" s="10">
        <f>IF(G1693=0,0,(E1695*G1695+E1697*G1697+E1699*G1699+E1701*G1701+E1703*G1703+E1705*G1705+E1707*G1707+E1709*G1709+E1711*G1711)/G1693)</f>
        <v>0</v>
      </c>
      <c r="F1693" s="10">
        <f>IF(G1693=0,0,(F1695*G1695+F1697*G1697+F1699*G1699+F1701*G1701+F1703*G1703+F1705*G1705+F1707*G1707+F1709*G1709+F1711*G1711)/G1693)</f>
        <v>0</v>
      </c>
      <c r="G1693" s="11">
        <f>G1695+G1697+G1699+G1701+G1703+G1705+G1707+G1709+G1711</f>
        <v>0</v>
      </c>
      <c r="H1693" s="10">
        <f>IF(K1693=0,0,(H1695*K1695+H1697*K1697+H1699*K1699+H1701*K1701+H1703*K1703+H1705*K1705+H1707*K1707+H1709*K1709+H1711*K1711)/K1693)</f>
        <v>0</v>
      </c>
      <c r="I1693" s="10"/>
      <c r="J1693" s="10">
        <f>IF(K1693=0,0,(J1695*K1695+J1697*K1697+J1699*K1699+J1701*K1701+J1703*K1703+J1705*K1705+J1707*K1707+J1709*K1709+J1711*K1711)/K1693)</f>
        <v>0</v>
      </c>
      <c r="K1693" s="11">
        <f>K1695+K1697+K1699+K1701+K1703+K1705+K1707+K1709+K1711</f>
        <v>0</v>
      </c>
      <c r="L1693" s="22"/>
      <c r="M1693" s="22"/>
      <c r="N1693" s="10">
        <f>IF(P1693=0,0,(N1695*P1695+N1697*P1697+N1699*P1699+N1701*P1701+N1703*P1703+N1705*P1705+N1707*P1707+N1709*P1709+N1711*P1711)/P1693)</f>
        <v>0</v>
      </c>
      <c r="O1693" s="10">
        <f>IF(P1693=0,0,(O1695*P1695+O1697*P1697+O1699*P1699+O1701*P1701+O1703*P1703+O1705*P1705+O1707*P1707+O1709*P1709+O1711*P1711)/P1693)</f>
        <v>0</v>
      </c>
      <c r="P1693" s="11">
        <f>P1695+P1697+P1699+P1701+P1703+P1705+P1707+P1709+P1711</f>
        <v>0</v>
      </c>
      <c r="Q1693" s="10">
        <f>IF(T1693=0,0,(Q1695*T1695+Q1697*T1697+Q1699*T1699+Q1701*T1701+Q1703*T1703+Q1705*T1705+Q1707*T1707+Q1709*T1709+Q1711*T1711)/T1693)</f>
        <v>0</v>
      </c>
      <c r="R1693" s="10"/>
      <c r="S1693" s="10">
        <f>IF(T1693=0,0,(S1695*T1695+S1697*T1697+S1699*T1699+S1701*T1701+S1703*T1703+S1705*T1705+S1707*T1707+S1709*T1709+S1711*T1711)/T1693)</f>
        <v>0</v>
      </c>
      <c r="T1693" s="11">
        <f>T1695+T1697+T1699+T1701+T1703+T1705+T1707+T1709+T1711</f>
        <v>0</v>
      </c>
      <c r="U1693" s="22"/>
      <c r="V1693" s="22"/>
      <c r="W1693" s="10"/>
      <c r="X1693" s="10"/>
      <c r="Y1693" s="10">
        <f>IF(Z1693=0,0,(Y1695*Z1695+Y1697*Z1697+Y1699*Z1699+Y1701*Z1701+Y1703*Z1703+Y1705*Z1705+Y1707*Z1707+Y1709*Z1709+Y1711*Z1711)/Z1693)</f>
        <v>0</v>
      </c>
      <c r="Z1693" s="11">
        <f>Z1695+Z1697+Z1699+Z1701+Z1703+Z1705+Z1707+Z1709+Z1711</f>
        <v>0</v>
      </c>
      <c r="AA1693" s="22"/>
      <c r="AB1693" s="22"/>
    </row>
    <row r="1694" spans="1:28" ht="15" hidden="1" customHeight="1" x14ac:dyDescent="0.25">
      <c r="A1694" s="56"/>
      <c r="B1694" s="54"/>
      <c r="C1694" s="54"/>
      <c r="D1694" s="54"/>
      <c r="E1694" s="10">
        <f>IF(G1694=0,0,(E1696*G1696+E1698*G1698+E1700*G1700+E1702*G1702+E1704*G1704+E1706*G1706+E1708*G1708+E1710*G1710+E1712*G1712)/G1694)</f>
        <v>0</v>
      </c>
      <c r="F1694" s="10">
        <f>IF(G1694=0,0,(F1696*G1696+F1698*G1698+F1700*G1700+F1702*G1702+F1704*G1704+F1706*G1706+F1708*G1708+F1710*G1710+F1712*G1712)/G1694)</f>
        <v>0</v>
      </c>
      <c r="G1694" s="11">
        <f>G1696+G1698+G1700+G1702+G1704+G1706+G1708+G1710+G1712</f>
        <v>0</v>
      </c>
      <c r="H1694" s="10">
        <f>IF(K1694=0,0,(H1696*K1696+H1698*K1698+H1700*K1700+H1702*K1702+H1704*K1704+H1706*K1706+H1708*K1708+H1710*K1710+H1712*K1712)/K1694)</f>
        <v>0</v>
      </c>
      <c r="I1694" s="10"/>
      <c r="J1694" s="10">
        <f>IF(K1694=0,0,(J1696*K1696+J1698*K1698+J1700*K1700+J1702*K1702+J1704*K1704+J1706*K1706+J1708*K1708+J1710*K1710+J1712*K1712)/K1694)</f>
        <v>0</v>
      </c>
      <c r="K1694" s="11">
        <f>K1696+K1698+K1700+K1702+K1704+K1706+K1708+K1710+K1712</f>
        <v>0</v>
      </c>
      <c r="L1694" s="22"/>
      <c r="M1694" s="22"/>
      <c r="N1694" s="10">
        <f>IF(P1694=0,0,(N1696*P1696+N1698*P1698+N1700*P1700+N1702*P1702+N1704*P1704+N1706*P1706+N1708*P1708+N1710*P1710+N1712*P1712)/P1694)</f>
        <v>0</v>
      </c>
      <c r="O1694" s="10">
        <f>IF(P1694=0,0,(O1696*P1696+O1698*P1698+O1700*P1700+O1702*P1702+O1704*P1704+O1706*P1706+O1708*P1708+O1710*P1710+O1712*P1712)/P1694)</f>
        <v>0</v>
      </c>
      <c r="P1694" s="11">
        <f>P1696+P1698+P1700+P1702+P1704+P1706+P1708+P1710+P1712</f>
        <v>0</v>
      </c>
      <c r="Q1694" s="10">
        <f>IF(T1694=0,0,(Q1696*T1696+Q1698*T1698+Q1700*T1700+Q1702*T1702+Q1704*T1704+Q1706*T1706+Q1708*T1708+Q1710*T1710+Q1712*T1712)/T1694)</f>
        <v>0</v>
      </c>
      <c r="R1694" s="10"/>
      <c r="S1694" s="10">
        <f>IF(T1694=0,0,(S1696*T1696+S1698*T1698+S1700*T1700+S1702*T1702+S1704*T1704+S1706*T1706+S1708*T1708+S1710*T1710+S1712*T1712)/T1694)</f>
        <v>0</v>
      </c>
      <c r="T1694" s="11">
        <f>T1696+T1698+T1700+T1702+T1704+T1706+T1708+T1710+T1712</f>
        <v>0</v>
      </c>
      <c r="U1694" s="22"/>
      <c r="V1694" s="22"/>
      <c r="W1694" s="10"/>
      <c r="X1694" s="10"/>
      <c r="Y1694" s="10">
        <f>IF(Z1694=0,0,(Y1696*Z1696+Y1698*Z1698+Y1700*Z1700+Y1702*Z1702+Y1704*Z1704+Y1706*Z1706+Y1708*Z1708+Y1710*Z1710+Y1712*Z1712)/Z1694)</f>
        <v>0</v>
      </c>
      <c r="Z1694" s="11">
        <f>Z1696+Z1698+Z1700+Z1702+Z1704+Z1706+Z1708+Z1710+Z1712</f>
        <v>0</v>
      </c>
      <c r="AA1694" s="22"/>
      <c r="AB1694" s="22"/>
    </row>
    <row r="1695" spans="1:28" ht="15" hidden="1" customHeight="1" x14ac:dyDescent="0.25">
      <c r="A1695" s="56"/>
      <c r="B1695" s="52" t="s">
        <v>1064</v>
      </c>
      <c r="C1695" s="52" t="s">
        <v>1065</v>
      </c>
      <c r="D1695" s="50"/>
      <c r="E1695" s="12"/>
      <c r="F1695" s="12"/>
      <c r="G1695" s="35"/>
      <c r="H1695" s="6">
        <f t="shared" si="1020"/>
        <v>0</v>
      </c>
      <c r="I1695" s="6"/>
      <c r="J1695" s="6">
        <f t="shared" ref="J1695:J1712" si="1025">F1695</f>
        <v>0</v>
      </c>
      <c r="K1695" s="35"/>
      <c r="L1695" s="23"/>
      <c r="M1695" s="23"/>
      <c r="N1695" s="12"/>
      <c r="O1695" s="12"/>
      <c r="P1695" s="35"/>
      <c r="Q1695" s="6">
        <f t="shared" si="1022"/>
        <v>0</v>
      </c>
      <c r="R1695" s="6"/>
      <c r="S1695" s="6">
        <f t="shared" ref="S1695:S1712" si="1026">O1695</f>
        <v>0</v>
      </c>
      <c r="T1695" s="35"/>
      <c r="U1695" s="23"/>
      <c r="V1695" s="23"/>
      <c r="W1695" s="6"/>
      <c r="X1695" s="6"/>
      <c r="Y1695" s="6">
        <f t="shared" ref="Y1695:Y1712" si="1027">T1695</f>
        <v>0</v>
      </c>
      <c r="Z1695" s="35"/>
      <c r="AA1695" s="23"/>
      <c r="AB1695" s="23"/>
    </row>
    <row r="1696" spans="1:28" ht="15" hidden="1" customHeight="1" x14ac:dyDescent="0.25">
      <c r="A1696" s="56"/>
      <c r="B1696" s="52"/>
      <c r="C1696" s="52"/>
      <c r="D1696" s="50"/>
      <c r="E1696" s="12"/>
      <c r="F1696" s="12"/>
      <c r="G1696" s="35"/>
      <c r="H1696" s="6">
        <f t="shared" si="1020"/>
        <v>0</v>
      </c>
      <c r="I1696" s="6"/>
      <c r="J1696" s="6">
        <f t="shared" si="1025"/>
        <v>0</v>
      </c>
      <c r="K1696" s="35"/>
      <c r="L1696" s="23"/>
      <c r="M1696" s="23"/>
      <c r="N1696" s="12"/>
      <c r="O1696" s="12"/>
      <c r="P1696" s="35"/>
      <c r="Q1696" s="6">
        <f t="shared" si="1022"/>
        <v>0</v>
      </c>
      <c r="R1696" s="6"/>
      <c r="S1696" s="6">
        <f t="shared" si="1026"/>
        <v>0</v>
      </c>
      <c r="T1696" s="35"/>
      <c r="U1696" s="23"/>
      <c r="V1696" s="23"/>
      <c r="W1696" s="6"/>
      <c r="X1696" s="6"/>
      <c r="Y1696" s="6">
        <f t="shared" si="1027"/>
        <v>0</v>
      </c>
      <c r="Z1696" s="35"/>
      <c r="AA1696" s="23"/>
      <c r="AB1696" s="23"/>
    </row>
    <row r="1697" spans="1:28" ht="15" hidden="1" customHeight="1" x14ac:dyDescent="0.25">
      <c r="A1697" s="56"/>
      <c r="B1697" s="52"/>
      <c r="C1697" s="52" t="s">
        <v>1066</v>
      </c>
      <c r="D1697" s="50"/>
      <c r="E1697" s="12"/>
      <c r="F1697" s="12"/>
      <c r="G1697" s="35"/>
      <c r="H1697" s="6">
        <f t="shared" si="1020"/>
        <v>0</v>
      </c>
      <c r="I1697" s="6"/>
      <c r="J1697" s="6">
        <f t="shared" si="1025"/>
        <v>0</v>
      </c>
      <c r="K1697" s="35"/>
      <c r="L1697" s="23"/>
      <c r="M1697" s="23"/>
      <c r="N1697" s="12"/>
      <c r="O1697" s="12"/>
      <c r="P1697" s="35"/>
      <c r="Q1697" s="6">
        <f t="shared" si="1022"/>
        <v>0</v>
      </c>
      <c r="R1697" s="6"/>
      <c r="S1697" s="6">
        <f t="shared" si="1026"/>
        <v>0</v>
      </c>
      <c r="T1697" s="35"/>
      <c r="U1697" s="23"/>
      <c r="V1697" s="23"/>
      <c r="W1697" s="6"/>
      <c r="X1697" s="6"/>
      <c r="Y1697" s="6">
        <f t="shared" si="1027"/>
        <v>0</v>
      </c>
      <c r="Z1697" s="35"/>
      <c r="AA1697" s="23"/>
      <c r="AB1697" s="23"/>
    </row>
    <row r="1698" spans="1:28" ht="15" hidden="1" customHeight="1" x14ac:dyDescent="0.25">
      <c r="A1698" s="56"/>
      <c r="B1698" s="52"/>
      <c r="C1698" s="52"/>
      <c r="D1698" s="50"/>
      <c r="E1698" s="12"/>
      <c r="F1698" s="12"/>
      <c r="G1698" s="35"/>
      <c r="H1698" s="6">
        <f t="shared" si="1020"/>
        <v>0</v>
      </c>
      <c r="I1698" s="6"/>
      <c r="J1698" s="6">
        <f t="shared" si="1025"/>
        <v>0</v>
      </c>
      <c r="K1698" s="35"/>
      <c r="L1698" s="23"/>
      <c r="M1698" s="23"/>
      <c r="N1698" s="12"/>
      <c r="O1698" s="12"/>
      <c r="P1698" s="35"/>
      <c r="Q1698" s="6">
        <f t="shared" si="1022"/>
        <v>0</v>
      </c>
      <c r="R1698" s="6"/>
      <c r="S1698" s="6">
        <f t="shared" si="1026"/>
        <v>0</v>
      </c>
      <c r="T1698" s="35"/>
      <c r="U1698" s="23"/>
      <c r="V1698" s="23"/>
      <c r="W1698" s="6"/>
      <c r="X1698" s="6"/>
      <c r="Y1698" s="6">
        <f t="shared" si="1027"/>
        <v>0</v>
      </c>
      <c r="Z1698" s="35"/>
      <c r="AA1698" s="23"/>
      <c r="AB1698" s="23"/>
    </row>
    <row r="1699" spans="1:28" ht="15" hidden="1" customHeight="1" x14ac:dyDescent="0.25">
      <c r="A1699" s="56"/>
      <c r="B1699" s="52"/>
      <c r="C1699" s="52" t="s">
        <v>1067</v>
      </c>
      <c r="D1699" s="50"/>
      <c r="E1699" s="12"/>
      <c r="F1699" s="12"/>
      <c r="G1699" s="12"/>
      <c r="H1699" s="6">
        <f t="shared" si="1020"/>
        <v>0</v>
      </c>
      <c r="I1699" s="6"/>
      <c r="J1699" s="6">
        <f t="shared" si="1025"/>
        <v>0</v>
      </c>
      <c r="K1699" s="12"/>
      <c r="L1699" s="24"/>
      <c r="M1699" s="24"/>
      <c r="N1699" s="12"/>
      <c r="O1699" s="12"/>
      <c r="P1699" s="12"/>
      <c r="Q1699" s="6">
        <f t="shared" si="1022"/>
        <v>0</v>
      </c>
      <c r="R1699" s="6"/>
      <c r="S1699" s="6">
        <f t="shared" si="1026"/>
        <v>0</v>
      </c>
      <c r="T1699" s="12"/>
      <c r="U1699" s="24"/>
      <c r="V1699" s="24"/>
      <c r="W1699" s="6"/>
      <c r="X1699" s="6"/>
      <c r="Y1699" s="6">
        <f t="shared" si="1027"/>
        <v>0</v>
      </c>
      <c r="Z1699" s="12"/>
      <c r="AA1699" s="24"/>
      <c r="AB1699" s="24"/>
    </row>
    <row r="1700" spans="1:28" ht="15" hidden="1" customHeight="1" x14ac:dyDescent="0.25">
      <c r="A1700" s="56"/>
      <c r="B1700" s="52"/>
      <c r="C1700" s="52"/>
      <c r="D1700" s="50"/>
      <c r="E1700" s="12"/>
      <c r="F1700" s="12"/>
      <c r="G1700" s="12"/>
      <c r="H1700" s="6">
        <f t="shared" si="1020"/>
        <v>0</v>
      </c>
      <c r="I1700" s="6"/>
      <c r="J1700" s="6">
        <f t="shared" si="1025"/>
        <v>0</v>
      </c>
      <c r="K1700" s="12"/>
      <c r="L1700" s="24"/>
      <c r="M1700" s="24"/>
      <c r="N1700" s="12"/>
      <c r="O1700" s="12"/>
      <c r="P1700" s="12"/>
      <c r="Q1700" s="6">
        <f t="shared" si="1022"/>
        <v>0</v>
      </c>
      <c r="R1700" s="6"/>
      <c r="S1700" s="6">
        <f t="shared" si="1026"/>
        <v>0</v>
      </c>
      <c r="T1700" s="12"/>
      <c r="U1700" s="24"/>
      <c r="V1700" s="24"/>
      <c r="W1700" s="6"/>
      <c r="X1700" s="6"/>
      <c r="Y1700" s="6">
        <f t="shared" si="1027"/>
        <v>0</v>
      </c>
      <c r="Z1700" s="12"/>
      <c r="AA1700" s="24"/>
      <c r="AB1700" s="24"/>
    </row>
    <row r="1701" spans="1:28" ht="15" hidden="1" customHeight="1" x14ac:dyDescent="0.25">
      <c r="A1701" s="56"/>
      <c r="B1701" s="52"/>
      <c r="C1701" s="52" t="s">
        <v>1068</v>
      </c>
      <c r="D1701" s="50"/>
      <c r="E1701" s="12"/>
      <c r="F1701" s="12"/>
      <c r="G1701" s="35"/>
      <c r="H1701" s="6">
        <f t="shared" si="1020"/>
        <v>0</v>
      </c>
      <c r="I1701" s="6"/>
      <c r="J1701" s="6">
        <f t="shared" si="1025"/>
        <v>0</v>
      </c>
      <c r="K1701" s="35"/>
      <c r="L1701" s="23"/>
      <c r="M1701" s="23"/>
      <c r="N1701" s="12"/>
      <c r="O1701" s="12"/>
      <c r="P1701" s="35"/>
      <c r="Q1701" s="6">
        <f t="shared" si="1022"/>
        <v>0</v>
      </c>
      <c r="R1701" s="6"/>
      <c r="S1701" s="6">
        <f t="shared" si="1026"/>
        <v>0</v>
      </c>
      <c r="T1701" s="35"/>
      <c r="U1701" s="23"/>
      <c r="V1701" s="23"/>
      <c r="W1701" s="6"/>
      <c r="X1701" s="6"/>
      <c r="Y1701" s="6">
        <f t="shared" si="1027"/>
        <v>0</v>
      </c>
      <c r="Z1701" s="35"/>
      <c r="AA1701" s="23"/>
      <c r="AB1701" s="23"/>
    </row>
    <row r="1702" spans="1:28" ht="15" hidden="1" customHeight="1" x14ac:dyDescent="0.25">
      <c r="A1702" s="56"/>
      <c r="B1702" s="52"/>
      <c r="C1702" s="52"/>
      <c r="D1702" s="50"/>
      <c r="E1702" s="12"/>
      <c r="F1702" s="12"/>
      <c r="G1702" s="35"/>
      <c r="H1702" s="6">
        <f t="shared" si="1020"/>
        <v>0</v>
      </c>
      <c r="I1702" s="6"/>
      <c r="J1702" s="6">
        <f t="shared" si="1025"/>
        <v>0</v>
      </c>
      <c r="K1702" s="35"/>
      <c r="L1702" s="23"/>
      <c r="M1702" s="23"/>
      <c r="N1702" s="12"/>
      <c r="O1702" s="12"/>
      <c r="P1702" s="35"/>
      <c r="Q1702" s="6">
        <f t="shared" si="1022"/>
        <v>0</v>
      </c>
      <c r="R1702" s="6"/>
      <c r="S1702" s="6">
        <f t="shared" si="1026"/>
        <v>0</v>
      </c>
      <c r="T1702" s="35"/>
      <c r="U1702" s="23"/>
      <c r="V1702" s="23"/>
      <c r="W1702" s="6"/>
      <c r="X1702" s="6"/>
      <c r="Y1702" s="6">
        <f t="shared" si="1027"/>
        <v>0</v>
      </c>
      <c r="Z1702" s="35"/>
      <c r="AA1702" s="23"/>
      <c r="AB1702" s="23"/>
    </row>
    <row r="1703" spans="1:28" ht="15" hidden="1" customHeight="1" x14ac:dyDescent="0.25">
      <c r="A1703" s="56"/>
      <c r="B1703" s="52"/>
      <c r="C1703" s="52" t="s">
        <v>1069</v>
      </c>
      <c r="D1703" s="50"/>
      <c r="E1703" s="12"/>
      <c r="F1703" s="12"/>
      <c r="G1703" s="35"/>
      <c r="H1703" s="6">
        <f t="shared" si="1020"/>
        <v>0</v>
      </c>
      <c r="I1703" s="6"/>
      <c r="J1703" s="6">
        <f t="shared" si="1025"/>
        <v>0</v>
      </c>
      <c r="K1703" s="35"/>
      <c r="L1703" s="23"/>
      <c r="M1703" s="23"/>
      <c r="N1703" s="12"/>
      <c r="O1703" s="12"/>
      <c r="P1703" s="35"/>
      <c r="Q1703" s="6">
        <f t="shared" si="1022"/>
        <v>0</v>
      </c>
      <c r="R1703" s="6"/>
      <c r="S1703" s="6">
        <f t="shared" si="1026"/>
        <v>0</v>
      </c>
      <c r="T1703" s="35"/>
      <c r="U1703" s="23"/>
      <c r="V1703" s="23"/>
      <c r="W1703" s="6"/>
      <c r="X1703" s="6"/>
      <c r="Y1703" s="6">
        <f t="shared" si="1027"/>
        <v>0</v>
      </c>
      <c r="Z1703" s="35"/>
      <c r="AA1703" s="23"/>
      <c r="AB1703" s="23"/>
    </row>
    <row r="1704" spans="1:28" ht="15" hidden="1" customHeight="1" x14ac:dyDescent="0.25">
      <c r="A1704" s="56"/>
      <c r="B1704" s="52"/>
      <c r="C1704" s="52"/>
      <c r="D1704" s="50"/>
      <c r="E1704" s="12"/>
      <c r="F1704" s="12"/>
      <c r="G1704" s="35"/>
      <c r="H1704" s="6">
        <f t="shared" si="1020"/>
        <v>0</v>
      </c>
      <c r="I1704" s="6"/>
      <c r="J1704" s="6">
        <f t="shared" si="1025"/>
        <v>0</v>
      </c>
      <c r="K1704" s="35"/>
      <c r="L1704" s="23"/>
      <c r="M1704" s="23"/>
      <c r="N1704" s="12"/>
      <c r="O1704" s="12"/>
      <c r="P1704" s="35"/>
      <c r="Q1704" s="6">
        <f t="shared" si="1022"/>
        <v>0</v>
      </c>
      <c r="R1704" s="6"/>
      <c r="S1704" s="6">
        <f t="shared" si="1026"/>
        <v>0</v>
      </c>
      <c r="T1704" s="35"/>
      <c r="U1704" s="23"/>
      <c r="V1704" s="23"/>
      <c r="W1704" s="6"/>
      <c r="X1704" s="6"/>
      <c r="Y1704" s="6">
        <f t="shared" si="1027"/>
        <v>0</v>
      </c>
      <c r="Z1704" s="35"/>
      <c r="AA1704" s="23"/>
      <c r="AB1704" s="23"/>
    </row>
    <row r="1705" spans="1:28" ht="15" hidden="1" customHeight="1" x14ac:dyDescent="0.25">
      <c r="A1705" s="56"/>
      <c r="B1705" s="52"/>
      <c r="C1705" s="52" t="s">
        <v>1070</v>
      </c>
      <c r="D1705" s="50"/>
      <c r="E1705" s="12"/>
      <c r="F1705" s="12"/>
      <c r="G1705" s="12"/>
      <c r="H1705" s="6">
        <f t="shared" si="1020"/>
        <v>0</v>
      </c>
      <c r="I1705" s="6"/>
      <c r="J1705" s="6">
        <f t="shared" si="1025"/>
        <v>0</v>
      </c>
      <c r="K1705" s="12"/>
      <c r="L1705" s="24"/>
      <c r="M1705" s="24"/>
      <c r="N1705" s="12"/>
      <c r="O1705" s="12"/>
      <c r="P1705" s="12"/>
      <c r="Q1705" s="6">
        <f t="shared" si="1022"/>
        <v>0</v>
      </c>
      <c r="R1705" s="6"/>
      <c r="S1705" s="6">
        <f t="shared" si="1026"/>
        <v>0</v>
      </c>
      <c r="T1705" s="12"/>
      <c r="U1705" s="24"/>
      <c r="V1705" s="24"/>
      <c r="W1705" s="6"/>
      <c r="X1705" s="6"/>
      <c r="Y1705" s="6">
        <f t="shared" si="1027"/>
        <v>0</v>
      </c>
      <c r="Z1705" s="12"/>
      <c r="AA1705" s="24"/>
      <c r="AB1705" s="24"/>
    </row>
    <row r="1706" spans="1:28" ht="15" hidden="1" customHeight="1" x14ac:dyDescent="0.25">
      <c r="A1706" s="56"/>
      <c r="B1706" s="52"/>
      <c r="C1706" s="52"/>
      <c r="D1706" s="50"/>
      <c r="E1706" s="12"/>
      <c r="F1706" s="12"/>
      <c r="G1706" s="12"/>
      <c r="H1706" s="6">
        <f t="shared" si="1020"/>
        <v>0</v>
      </c>
      <c r="I1706" s="6"/>
      <c r="J1706" s="6">
        <f t="shared" si="1025"/>
        <v>0</v>
      </c>
      <c r="K1706" s="12"/>
      <c r="L1706" s="24"/>
      <c r="M1706" s="24"/>
      <c r="N1706" s="12"/>
      <c r="O1706" s="12"/>
      <c r="P1706" s="12"/>
      <c r="Q1706" s="6">
        <f t="shared" si="1022"/>
        <v>0</v>
      </c>
      <c r="R1706" s="6"/>
      <c r="S1706" s="6">
        <f t="shared" si="1026"/>
        <v>0</v>
      </c>
      <c r="T1706" s="12"/>
      <c r="U1706" s="24"/>
      <c r="V1706" s="24"/>
      <c r="W1706" s="6"/>
      <c r="X1706" s="6"/>
      <c r="Y1706" s="6">
        <f t="shared" si="1027"/>
        <v>0</v>
      </c>
      <c r="Z1706" s="12"/>
      <c r="AA1706" s="24"/>
      <c r="AB1706" s="24"/>
    </row>
    <row r="1707" spans="1:28" ht="15" hidden="1" customHeight="1" x14ac:dyDescent="0.25">
      <c r="A1707" s="56"/>
      <c r="B1707" s="52"/>
      <c r="C1707" s="52" t="s">
        <v>1071</v>
      </c>
      <c r="D1707" s="50"/>
      <c r="E1707" s="12"/>
      <c r="F1707" s="12"/>
      <c r="G1707" s="35"/>
      <c r="H1707" s="6">
        <f t="shared" si="1020"/>
        <v>0</v>
      </c>
      <c r="I1707" s="6"/>
      <c r="J1707" s="6">
        <f t="shared" si="1025"/>
        <v>0</v>
      </c>
      <c r="K1707" s="35"/>
      <c r="L1707" s="23"/>
      <c r="M1707" s="23"/>
      <c r="N1707" s="12"/>
      <c r="O1707" s="12"/>
      <c r="P1707" s="35"/>
      <c r="Q1707" s="6">
        <f t="shared" si="1022"/>
        <v>0</v>
      </c>
      <c r="R1707" s="6"/>
      <c r="S1707" s="6">
        <f t="shared" si="1026"/>
        <v>0</v>
      </c>
      <c r="T1707" s="35"/>
      <c r="U1707" s="23"/>
      <c r="V1707" s="23"/>
      <c r="W1707" s="6"/>
      <c r="X1707" s="6"/>
      <c r="Y1707" s="6">
        <f t="shared" si="1027"/>
        <v>0</v>
      </c>
      <c r="Z1707" s="35"/>
      <c r="AA1707" s="23"/>
      <c r="AB1707" s="23"/>
    </row>
    <row r="1708" spans="1:28" ht="15" hidden="1" customHeight="1" x14ac:dyDescent="0.25">
      <c r="A1708" s="56"/>
      <c r="B1708" s="52"/>
      <c r="C1708" s="52"/>
      <c r="D1708" s="50"/>
      <c r="E1708" s="12"/>
      <c r="F1708" s="12"/>
      <c r="G1708" s="35"/>
      <c r="H1708" s="6">
        <f t="shared" si="1020"/>
        <v>0</v>
      </c>
      <c r="I1708" s="6"/>
      <c r="J1708" s="6">
        <f t="shared" si="1025"/>
        <v>0</v>
      </c>
      <c r="K1708" s="35"/>
      <c r="L1708" s="23"/>
      <c r="M1708" s="23"/>
      <c r="N1708" s="12"/>
      <c r="O1708" s="12"/>
      <c r="P1708" s="35"/>
      <c r="Q1708" s="6">
        <f t="shared" si="1022"/>
        <v>0</v>
      </c>
      <c r="R1708" s="6"/>
      <c r="S1708" s="6">
        <f t="shared" si="1026"/>
        <v>0</v>
      </c>
      <c r="T1708" s="35"/>
      <c r="U1708" s="23"/>
      <c r="V1708" s="23"/>
      <c r="W1708" s="6"/>
      <c r="X1708" s="6"/>
      <c r="Y1708" s="6">
        <f t="shared" si="1027"/>
        <v>0</v>
      </c>
      <c r="Z1708" s="35"/>
      <c r="AA1708" s="23"/>
      <c r="AB1708" s="23"/>
    </row>
    <row r="1709" spans="1:28" ht="15" hidden="1" customHeight="1" x14ac:dyDescent="0.25">
      <c r="A1709" s="56"/>
      <c r="B1709" s="52"/>
      <c r="C1709" s="52" t="s">
        <v>1072</v>
      </c>
      <c r="D1709" s="50"/>
      <c r="E1709" s="12"/>
      <c r="F1709" s="12"/>
      <c r="G1709" s="35"/>
      <c r="H1709" s="6">
        <f t="shared" si="1020"/>
        <v>0</v>
      </c>
      <c r="I1709" s="6"/>
      <c r="J1709" s="6">
        <f t="shared" si="1025"/>
        <v>0</v>
      </c>
      <c r="K1709" s="35"/>
      <c r="L1709" s="23"/>
      <c r="M1709" s="23"/>
      <c r="N1709" s="12"/>
      <c r="O1709" s="12"/>
      <c r="P1709" s="35"/>
      <c r="Q1709" s="6">
        <f t="shared" si="1022"/>
        <v>0</v>
      </c>
      <c r="R1709" s="6"/>
      <c r="S1709" s="6">
        <f t="shared" si="1026"/>
        <v>0</v>
      </c>
      <c r="T1709" s="35"/>
      <c r="U1709" s="23"/>
      <c r="V1709" s="23"/>
      <c r="W1709" s="6"/>
      <c r="X1709" s="6"/>
      <c r="Y1709" s="6">
        <f t="shared" si="1027"/>
        <v>0</v>
      </c>
      <c r="Z1709" s="35"/>
      <c r="AA1709" s="23"/>
      <c r="AB1709" s="23"/>
    </row>
    <row r="1710" spans="1:28" ht="15" hidden="1" customHeight="1" x14ac:dyDescent="0.25">
      <c r="A1710" s="56"/>
      <c r="B1710" s="52"/>
      <c r="C1710" s="52"/>
      <c r="D1710" s="50"/>
      <c r="E1710" s="12"/>
      <c r="F1710" s="12"/>
      <c r="G1710" s="35"/>
      <c r="H1710" s="6">
        <f t="shared" si="1020"/>
        <v>0</v>
      </c>
      <c r="I1710" s="6"/>
      <c r="J1710" s="6">
        <f t="shared" si="1025"/>
        <v>0</v>
      </c>
      <c r="K1710" s="35"/>
      <c r="L1710" s="23"/>
      <c r="M1710" s="23"/>
      <c r="N1710" s="12"/>
      <c r="O1710" s="12"/>
      <c r="P1710" s="35"/>
      <c r="Q1710" s="6">
        <f t="shared" si="1022"/>
        <v>0</v>
      </c>
      <c r="R1710" s="6"/>
      <c r="S1710" s="6">
        <f t="shared" si="1026"/>
        <v>0</v>
      </c>
      <c r="T1710" s="35"/>
      <c r="U1710" s="23"/>
      <c r="V1710" s="23"/>
      <c r="W1710" s="6"/>
      <c r="X1710" s="6"/>
      <c r="Y1710" s="6">
        <f t="shared" si="1027"/>
        <v>0</v>
      </c>
      <c r="Z1710" s="35"/>
      <c r="AA1710" s="23"/>
      <c r="AB1710" s="23"/>
    </row>
    <row r="1711" spans="1:28" ht="15" hidden="1" customHeight="1" x14ac:dyDescent="0.25">
      <c r="A1711" s="56"/>
      <c r="B1711" s="52"/>
      <c r="C1711" s="52" t="s">
        <v>1073</v>
      </c>
      <c r="D1711" s="50"/>
      <c r="E1711" s="12"/>
      <c r="F1711" s="12"/>
      <c r="G1711" s="12"/>
      <c r="H1711" s="6">
        <f t="shared" si="1020"/>
        <v>0</v>
      </c>
      <c r="I1711" s="6"/>
      <c r="J1711" s="6">
        <f t="shared" si="1025"/>
        <v>0</v>
      </c>
      <c r="K1711" s="12"/>
      <c r="L1711" s="24"/>
      <c r="M1711" s="24"/>
      <c r="N1711" s="12"/>
      <c r="O1711" s="12"/>
      <c r="P1711" s="12"/>
      <c r="Q1711" s="6">
        <f t="shared" si="1022"/>
        <v>0</v>
      </c>
      <c r="R1711" s="6"/>
      <c r="S1711" s="6">
        <f t="shared" si="1026"/>
        <v>0</v>
      </c>
      <c r="T1711" s="12"/>
      <c r="U1711" s="24"/>
      <c r="V1711" s="24"/>
      <c r="W1711" s="6"/>
      <c r="X1711" s="6"/>
      <c r="Y1711" s="6">
        <f t="shared" si="1027"/>
        <v>0</v>
      </c>
      <c r="Z1711" s="12"/>
      <c r="AA1711" s="24"/>
      <c r="AB1711" s="24"/>
    </row>
    <row r="1712" spans="1:28" ht="15" hidden="1" customHeight="1" x14ac:dyDescent="0.25">
      <c r="A1712" s="56"/>
      <c r="B1712" s="52"/>
      <c r="C1712" s="52"/>
      <c r="D1712" s="50"/>
      <c r="E1712" s="12"/>
      <c r="F1712" s="12"/>
      <c r="G1712" s="12"/>
      <c r="H1712" s="6">
        <f t="shared" si="1020"/>
        <v>0</v>
      </c>
      <c r="I1712" s="6"/>
      <c r="J1712" s="6">
        <f t="shared" si="1025"/>
        <v>0</v>
      </c>
      <c r="K1712" s="12"/>
      <c r="L1712" s="24"/>
      <c r="M1712" s="24"/>
      <c r="N1712" s="12"/>
      <c r="O1712" s="12"/>
      <c r="P1712" s="12"/>
      <c r="Q1712" s="6">
        <f t="shared" si="1022"/>
        <v>0</v>
      </c>
      <c r="R1712" s="6"/>
      <c r="S1712" s="6">
        <f t="shared" si="1026"/>
        <v>0</v>
      </c>
      <c r="T1712" s="12"/>
      <c r="U1712" s="24"/>
      <c r="V1712" s="24"/>
      <c r="W1712" s="6"/>
      <c r="X1712" s="6"/>
      <c r="Y1712" s="6">
        <f t="shared" si="1027"/>
        <v>0</v>
      </c>
      <c r="Z1712" s="12"/>
      <c r="AA1712" s="24"/>
      <c r="AB1712" s="24"/>
    </row>
    <row r="1713" spans="1:28" ht="15" customHeight="1" collapsed="1" x14ac:dyDescent="0.25">
      <c r="A1713" s="56">
        <v>32</v>
      </c>
      <c r="B1713" s="53" t="s">
        <v>1074</v>
      </c>
      <c r="C1713" s="53"/>
      <c r="D1713" s="53"/>
      <c r="E1713" s="53"/>
      <c r="F1713" s="53"/>
      <c r="G1713" s="53"/>
      <c r="H1713" s="53"/>
      <c r="I1713" s="53"/>
      <c r="J1713" s="53"/>
      <c r="K1713" s="53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</row>
    <row r="1714" spans="1:28" ht="15" customHeight="1" collapsed="1" x14ac:dyDescent="0.25">
      <c r="A1714" s="56"/>
      <c r="B1714" s="53"/>
      <c r="C1714" s="53"/>
      <c r="D1714" s="53"/>
      <c r="E1714" s="53"/>
      <c r="F1714" s="53"/>
      <c r="G1714" s="53"/>
      <c r="H1714" s="53"/>
      <c r="I1714" s="53"/>
      <c r="J1714" s="53"/>
      <c r="K1714" s="53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</row>
    <row r="1715" spans="1:28" s="5" customFormat="1" ht="15" hidden="1" customHeight="1" x14ac:dyDescent="0.25">
      <c r="A1715" s="56"/>
      <c r="B1715" s="4"/>
      <c r="C1715" s="4"/>
      <c r="D1715" s="4"/>
      <c r="E1715" s="4"/>
      <c r="F1715" s="4"/>
      <c r="G1715" s="8"/>
      <c r="H1715" s="9"/>
      <c r="I1715" s="9"/>
      <c r="J1715" s="9"/>
      <c r="K1715" s="8"/>
      <c r="L1715" s="21"/>
      <c r="M1715" s="21"/>
      <c r="N1715" s="4"/>
      <c r="O1715" s="4"/>
      <c r="P1715" s="4"/>
      <c r="Q1715" s="9"/>
      <c r="R1715" s="9"/>
      <c r="S1715" s="9"/>
      <c r="T1715" s="8"/>
      <c r="U1715" s="21"/>
      <c r="V1715" s="21"/>
      <c r="W1715" s="9"/>
      <c r="X1715" s="9"/>
      <c r="Y1715" s="9"/>
      <c r="Z1715" s="8"/>
      <c r="AA1715" s="21"/>
      <c r="AB1715" s="21"/>
    </row>
    <row r="1716" spans="1:28" ht="15" hidden="1" customHeight="1" x14ac:dyDescent="0.25">
      <c r="A1716" s="56"/>
      <c r="B1716" s="54" t="s">
        <v>1075</v>
      </c>
      <c r="C1716" s="54"/>
      <c r="D1716" s="54"/>
      <c r="E1716" s="10">
        <f>IF(G1716=0,0,(E1718*G1718+E1720*G1720+E1722*G1722+E1724*G1724)/G1716)</f>
        <v>0</v>
      </c>
      <c r="F1716" s="10">
        <f>IF(G1716=0,0,(F1718*G1718+F1720*G1720+F1722*G1722+F1724*G1724)/G1716)</f>
        <v>0</v>
      </c>
      <c r="G1716" s="11">
        <f>G1718+G1720+G1722+G1724</f>
        <v>0</v>
      </c>
      <c r="H1716" s="10">
        <f>IF(K1716=0,0,(H1718*K1718+H1720*K1720+H1722*K1722+H1724*K1724)/K1716)</f>
        <v>0</v>
      </c>
      <c r="I1716" s="10"/>
      <c r="J1716" s="10">
        <f>IF(K1716=0,0,(J1718*K1718+J1720*K1720+J1722*K1722+J1724*K1724)/K1716)</f>
        <v>0</v>
      </c>
      <c r="K1716" s="11">
        <f>K1718+K1720+K1722+K1724</f>
        <v>0</v>
      </c>
      <c r="L1716" s="22"/>
      <c r="M1716" s="22"/>
      <c r="N1716" s="10">
        <f>IF(P1716=0,0,(N1718*P1718+N1720*P1720+N1722*P1722+N1724*P1724)/P1716)</f>
        <v>0</v>
      </c>
      <c r="O1716" s="10">
        <f>IF(P1716=0,0,(O1718*P1718+O1720*P1720+O1722*P1722+O1724*P1724)/P1716)</f>
        <v>0</v>
      </c>
      <c r="P1716" s="11">
        <f>P1718+P1720+P1722+P1724</f>
        <v>0</v>
      </c>
      <c r="Q1716" s="10">
        <f>IF(T1716=0,0,(Q1718*T1718+Q1720*T1720+Q1722*T1722+Q1724*T1724)/T1716)</f>
        <v>0</v>
      </c>
      <c r="R1716" s="10"/>
      <c r="S1716" s="10">
        <f>IF(T1716=0,0,(S1718*T1718+S1720*T1720+S1722*T1722+S1724*T1724)/T1716)</f>
        <v>0</v>
      </c>
      <c r="T1716" s="11">
        <f>T1718+T1720+T1722+T1724</f>
        <v>0</v>
      </c>
      <c r="U1716" s="22"/>
      <c r="V1716" s="22"/>
      <c r="W1716" s="10"/>
      <c r="X1716" s="10"/>
      <c r="Y1716" s="10">
        <f>IF(Z1716=0,0,(Y1718*Z1718+Y1720*Z1720+Y1722*Z1722+Y1724*Z1724)/Z1716)</f>
        <v>0</v>
      </c>
      <c r="Z1716" s="11">
        <f>Z1718+Z1720+Z1722+Z1724</f>
        <v>0</v>
      </c>
      <c r="AA1716" s="22"/>
      <c r="AB1716" s="22"/>
    </row>
    <row r="1717" spans="1:28" ht="15" hidden="1" customHeight="1" x14ac:dyDescent="0.25">
      <c r="A1717" s="56"/>
      <c r="B1717" s="54"/>
      <c r="C1717" s="54"/>
      <c r="D1717" s="54"/>
      <c r="E1717" s="10">
        <f>IF(G1717=0,0,(E1719*G1719+E1721*G1721+E1723*G1723+E1725*G1725)/G1717)</f>
        <v>0</v>
      </c>
      <c r="F1717" s="10">
        <f>IF(G1717=0,0,(F1719*G1719+F1721*G1721+F1723*G1723+F1725*G1725)/G1717)</f>
        <v>0</v>
      </c>
      <c r="G1717" s="11">
        <f>G1719+G1721+G1723+G1725</f>
        <v>0</v>
      </c>
      <c r="H1717" s="10">
        <f>IF(K1717=0,0,(H1719*K1719+H1721*K1721+H1723*K1723+H1725*K1725)/K1717)</f>
        <v>0</v>
      </c>
      <c r="I1717" s="10"/>
      <c r="J1717" s="10">
        <f>IF(K1717=0,0,(J1719*K1719+J1721*K1721+J1723*K1723+J1725*K1725)/K1717)</f>
        <v>0</v>
      </c>
      <c r="K1717" s="11">
        <f>K1719+K1721+K1723+K1725</f>
        <v>0</v>
      </c>
      <c r="L1717" s="22"/>
      <c r="M1717" s="22"/>
      <c r="N1717" s="10">
        <f>IF(P1717=0,0,(N1719*P1719+N1721*P1721+N1723*P1723+N1725*P1725)/P1717)</f>
        <v>0</v>
      </c>
      <c r="O1717" s="10">
        <f>IF(P1717=0,0,(O1719*P1719+O1721*P1721+O1723*P1723+O1725*P1725)/P1717)</f>
        <v>0</v>
      </c>
      <c r="P1717" s="11">
        <f>P1719+P1721+P1723+P1725</f>
        <v>0</v>
      </c>
      <c r="Q1717" s="10">
        <f>IF(T1717=0,0,(Q1719*T1719+Q1721*T1721+Q1723*T1723+Q1725*T1725)/T1717)</f>
        <v>0</v>
      </c>
      <c r="R1717" s="10"/>
      <c r="S1717" s="10">
        <f>IF(T1717=0,0,(S1719*T1719+S1721*T1721+S1723*T1723+S1725*T1725)/T1717)</f>
        <v>0</v>
      </c>
      <c r="T1717" s="11">
        <f>T1719+T1721+T1723+T1725</f>
        <v>0</v>
      </c>
      <c r="U1717" s="22"/>
      <c r="V1717" s="22"/>
      <c r="W1717" s="10"/>
      <c r="X1717" s="10"/>
      <c r="Y1717" s="10">
        <f>IF(Z1717=0,0,(Y1719*Z1719+Y1721*Z1721+Y1723*Z1723+Y1725*Z1725)/Z1717)</f>
        <v>0</v>
      </c>
      <c r="Z1717" s="11">
        <f>Z1719+Z1721+Z1723+Z1725</f>
        <v>0</v>
      </c>
      <c r="AA1717" s="22"/>
      <c r="AB1717" s="22"/>
    </row>
    <row r="1718" spans="1:28" ht="15" hidden="1" customHeight="1" x14ac:dyDescent="0.25">
      <c r="A1718" s="56"/>
      <c r="B1718" s="52" t="s">
        <v>1076</v>
      </c>
      <c r="C1718" s="52" t="s">
        <v>1077</v>
      </c>
      <c r="D1718" s="50"/>
      <c r="E1718" s="12"/>
      <c r="F1718" s="12"/>
      <c r="G1718" s="35"/>
      <c r="H1718" s="6">
        <f t="shared" ref="H1718:H1745" si="1028">E1718</f>
        <v>0</v>
      </c>
      <c r="I1718" s="6"/>
      <c r="J1718" s="6">
        <f t="shared" ref="J1718:J1725" si="1029">F1718</f>
        <v>0</v>
      </c>
      <c r="K1718" s="35"/>
      <c r="L1718" s="23"/>
      <c r="M1718" s="23"/>
      <c r="N1718" s="12"/>
      <c r="O1718" s="12"/>
      <c r="P1718" s="35"/>
      <c r="Q1718" s="6">
        <f t="shared" ref="Q1718:Q1745" si="1030">N1718</f>
        <v>0</v>
      </c>
      <c r="R1718" s="6"/>
      <c r="S1718" s="6">
        <f t="shared" ref="S1718:S1725" si="1031">O1718</f>
        <v>0</v>
      </c>
      <c r="T1718" s="35"/>
      <c r="U1718" s="23"/>
      <c r="V1718" s="23"/>
      <c r="W1718" s="6"/>
      <c r="X1718" s="6"/>
      <c r="Y1718" s="6">
        <f t="shared" ref="Y1718:Y1725" si="1032">T1718</f>
        <v>0</v>
      </c>
      <c r="Z1718" s="35"/>
      <c r="AA1718" s="23"/>
      <c r="AB1718" s="23"/>
    </row>
    <row r="1719" spans="1:28" ht="15" hidden="1" customHeight="1" x14ac:dyDescent="0.25">
      <c r="A1719" s="56"/>
      <c r="B1719" s="52"/>
      <c r="C1719" s="52"/>
      <c r="D1719" s="50"/>
      <c r="E1719" s="12"/>
      <c r="F1719" s="12"/>
      <c r="G1719" s="35"/>
      <c r="H1719" s="6">
        <f t="shared" si="1028"/>
        <v>0</v>
      </c>
      <c r="I1719" s="6"/>
      <c r="J1719" s="6">
        <f t="shared" si="1029"/>
        <v>0</v>
      </c>
      <c r="K1719" s="35"/>
      <c r="L1719" s="23"/>
      <c r="M1719" s="23"/>
      <c r="N1719" s="12"/>
      <c r="O1719" s="12"/>
      <c r="P1719" s="35"/>
      <c r="Q1719" s="6">
        <f t="shared" si="1030"/>
        <v>0</v>
      </c>
      <c r="R1719" s="6"/>
      <c r="S1719" s="6">
        <f t="shared" si="1031"/>
        <v>0</v>
      </c>
      <c r="T1719" s="35"/>
      <c r="U1719" s="23"/>
      <c r="V1719" s="23"/>
      <c r="W1719" s="6"/>
      <c r="X1719" s="6"/>
      <c r="Y1719" s="6">
        <f t="shared" si="1032"/>
        <v>0</v>
      </c>
      <c r="Z1719" s="35"/>
      <c r="AA1719" s="23"/>
      <c r="AB1719" s="23"/>
    </row>
    <row r="1720" spans="1:28" ht="15" hidden="1" customHeight="1" x14ac:dyDescent="0.25">
      <c r="A1720" s="56"/>
      <c r="B1720" s="52"/>
      <c r="C1720" s="52" t="s">
        <v>1078</v>
      </c>
      <c r="D1720" s="50"/>
      <c r="E1720" s="12"/>
      <c r="F1720" s="12"/>
      <c r="G1720" s="35"/>
      <c r="H1720" s="6">
        <f t="shared" si="1028"/>
        <v>0</v>
      </c>
      <c r="I1720" s="6"/>
      <c r="J1720" s="6">
        <f t="shared" si="1029"/>
        <v>0</v>
      </c>
      <c r="K1720" s="35"/>
      <c r="L1720" s="23"/>
      <c r="M1720" s="23"/>
      <c r="N1720" s="12"/>
      <c r="O1720" s="12"/>
      <c r="P1720" s="35"/>
      <c r="Q1720" s="6">
        <f t="shared" si="1030"/>
        <v>0</v>
      </c>
      <c r="R1720" s="6"/>
      <c r="S1720" s="6">
        <f t="shared" si="1031"/>
        <v>0</v>
      </c>
      <c r="T1720" s="35"/>
      <c r="U1720" s="23"/>
      <c r="V1720" s="23"/>
      <c r="W1720" s="6"/>
      <c r="X1720" s="6"/>
      <c r="Y1720" s="6">
        <f t="shared" si="1032"/>
        <v>0</v>
      </c>
      <c r="Z1720" s="35"/>
      <c r="AA1720" s="23"/>
      <c r="AB1720" s="23"/>
    </row>
    <row r="1721" spans="1:28" ht="15" hidden="1" customHeight="1" x14ac:dyDescent="0.25">
      <c r="A1721" s="56"/>
      <c r="B1721" s="52"/>
      <c r="C1721" s="52"/>
      <c r="D1721" s="50"/>
      <c r="E1721" s="12"/>
      <c r="F1721" s="12"/>
      <c r="G1721" s="35"/>
      <c r="H1721" s="6">
        <f t="shared" si="1028"/>
        <v>0</v>
      </c>
      <c r="I1721" s="6"/>
      <c r="J1721" s="6">
        <f t="shared" si="1029"/>
        <v>0</v>
      </c>
      <c r="K1721" s="35"/>
      <c r="L1721" s="23"/>
      <c r="M1721" s="23"/>
      <c r="N1721" s="12"/>
      <c r="O1721" s="12"/>
      <c r="P1721" s="35"/>
      <c r="Q1721" s="6">
        <f t="shared" si="1030"/>
        <v>0</v>
      </c>
      <c r="R1721" s="6"/>
      <c r="S1721" s="6">
        <f t="shared" si="1031"/>
        <v>0</v>
      </c>
      <c r="T1721" s="35"/>
      <c r="U1721" s="23"/>
      <c r="V1721" s="23"/>
      <c r="W1721" s="6"/>
      <c r="X1721" s="6"/>
      <c r="Y1721" s="6">
        <f t="shared" si="1032"/>
        <v>0</v>
      </c>
      <c r="Z1721" s="35"/>
      <c r="AA1721" s="23"/>
      <c r="AB1721" s="23"/>
    </row>
    <row r="1722" spans="1:28" ht="15" hidden="1" customHeight="1" x14ac:dyDescent="0.25">
      <c r="A1722" s="56"/>
      <c r="B1722" s="52"/>
      <c r="C1722" s="52" t="s">
        <v>1079</v>
      </c>
      <c r="D1722" s="50"/>
      <c r="E1722" s="12"/>
      <c r="F1722" s="12"/>
      <c r="G1722" s="12"/>
      <c r="H1722" s="6">
        <f t="shared" si="1028"/>
        <v>0</v>
      </c>
      <c r="I1722" s="6"/>
      <c r="J1722" s="6">
        <f t="shared" si="1029"/>
        <v>0</v>
      </c>
      <c r="K1722" s="12"/>
      <c r="L1722" s="24"/>
      <c r="M1722" s="24"/>
      <c r="N1722" s="12"/>
      <c r="O1722" s="12"/>
      <c r="P1722" s="12"/>
      <c r="Q1722" s="6">
        <f t="shared" si="1030"/>
        <v>0</v>
      </c>
      <c r="R1722" s="6"/>
      <c r="S1722" s="6">
        <f t="shared" si="1031"/>
        <v>0</v>
      </c>
      <c r="T1722" s="12"/>
      <c r="U1722" s="24"/>
      <c r="V1722" s="24"/>
      <c r="W1722" s="6"/>
      <c r="X1722" s="6"/>
      <c r="Y1722" s="6">
        <f t="shared" si="1032"/>
        <v>0</v>
      </c>
      <c r="Z1722" s="12"/>
      <c r="AA1722" s="24"/>
      <c r="AB1722" s="24"/>
    </row>
    <row r="1723" spans="1:28" ht="15" hidden="1" customHeight="1" x14ac:dyDescent="0.25">
      <c r="A1723" s="56"/>
      <c r="B1723" s="52"/>
      <c r="C1723" s="52"/>
      <c r="D1723" s="50"/>
      <c r="E1723" s="12"/>
      <c r="F1723" s="12"/>
      <c r="G1723" s="12"/>
      <c r="H1723" s="6">
        <f t="shared" si="1028"/>
        <v>0</v>
      </c>
      <c r="I1723" s="6"/>
      <c r="J1723" s="6">
        <f t="shared" si="1029"/>
        <v>0</v>
      </c>
      <c r="K1723" s="12"/>
      <c r="L1723" s="24"/>
      <c r="M1723" s="24"/>
      <c r="N1723" s="12"/>
      <c r="O1723" s="12"/>
      <c r="P1723" s="12"/>
      <c r="Q1723" s="6">
        <f t="shared" si="1030"/>
        <v>0</v>
      </c>
      <c r="R1723" s="6"/>
      <c r="S1723" s="6">
        <f t="shared" si="1031"/>
        <v>0</v>
      </c>
      <c r="T1723" s="12"/>
      <c r="U1723" s="24"/>
      <c r="V1723" s="24"/>
      <c r="W1723" s="6"/>
      <c r="X1723" s="6"/>
      <c r="Y1723" s="6">
        <f t="shared" si="1032"/>
        <v>0</v>
      </c>
      <c r="Z1723" s="12"/>
      <c r="AA1723" s="24"/>
      <c r="AB1723" s="24"/>
    </row>
    <row r="1724" spans="1:28" ht="15" hidden="1" customHeight="1" x14ac:dyDescent="0.25">
      <c r="A1724" s="56"/>
      <c r="B1724" s="52"/>
      <c r="C1724" s="52" t="s">
        <v>1080</v>
      </c>
      <c r="D1724" s="50"/>
      <c r="E1724" s="12"/>
      <c r="F1724" s="12"/>
      <c r="G1724" s="12"/>
      <c r="H1724" s="6">
        <f t="shared" si="1028"/>
        <v>0</v>
      </c>
      <c r="I1724" s="6"/>
      <c r="J1724" s="6">
        <f t="shared" si="1029"/>
        <v>0</v>
      </c>
      <c r="K1724" s="12"/>
      <c r="L1724" s="24"/>
      <c r="M1724" s="24"/>
      <c r="N1724" s="12"/>
      <c r="O1724" s="12"/>
      <c r="P1724" s="12"/>
      <c r="Q1724" s="6">
        <f t="shared" si="1030"/>
        <v>0</v>
      </c>
      <c r="R1724" s="6"/>
      <c r="S1724" s="6">
        <f t="shared" si="1031"/>
        <v>0</v>
      </c>
      <c r="T1724" s="12"/>
      <c r="U1724" s="24"/>
      <c r="V1724" s="24"/>
      <c r="W1724" s="6"/>
      <c r="X1724" s="6"/>
      <c r="Y1724" s="6">
        <f t="shared" si="1032"/>
        <v>0</v>
      </c>
      <c r="Z1724" s="12"/>
      <c r="AA1724" s="24"/>
      <c r="AB1724" s="24"/>
    </row>
    <row r="1725" spans="1:28" ht="15" hidden="1" customHeight="1" x14ac:dyDescent="0.25">
      <c r="A1725" s="56"/>
      <c r="B1725" s="52"/>
      <c r="C1725" s="52"/>
      <c r="D1725" s="50"/>
      <c r="E1725" s="12"/>
      <c r="F1725" s="12"/>
      <c r="G1725" s="12"/>
      <c r="H1725" s="6">
        <f t="shared" si="1028"/>
        <v>0</v>
      </c>
      <c r="I1725" s="6"/>
      <c r="J1725" s="6">
        <f t="shared" si="1029"/>
        <v>0</v>
      </c>
      <c r="K1725" s="12"/>
      <c r="L1725" s="24"/>
      <c r="M1725" s="24"/>
      <c r="N1725" s="12"/>
      <c r="O1725" s="12"/>
      <c r="P1725" s="12"/>
      <c r="Q1725" s="6">
        <f t="shared" si="1030"/>
        <v>0</v>
      </c>
      <c r="R1725" s="6"/>
      <c r="S1725" s="6">
        <f t="shared" si="1031"/>
        <v>0</v>
      </c>
      <c r="T1725" s="12"/>
      <c r="U1725" s="24"/>
      <c r="V1725" s="24"/>
      <c r="W1725" s="6"/>
      <c r="X1725" s="6"/>
      <c r="Y1725" s="6">
        <f t="shared" si="1032"/>
        <v>0</v>
      </c>
      <c r="Z1725" s="12"/>
      <c r="AA1725" s="24"/>
      <c r="AB1725" s="24"/>
    </row>
    <row r="1726" spans="1:28" ht="15" hidden="1" customHeight="1" x14ac:dyDescent="0.25">
      <c r="A1726" s="56"/>
      <c r="B1726" s="54" t="s">
        <v>1081</v>
      </c>
      <c r="C1726" s="54"/>
      <c r="D1726" s="54"/>
      <c r="E1726" s="10">
        <f>IF(G1726=0,0,(E1728*G1728+E1730*G1730+E1732*G1732)/G1726)</f>
        <v>0</v>
      </c>
      <c r="F1726" s="10">
        <f>IF(G1726=0,0,(F1728*G1728+F1730*G1730+F1732*G1732)/G1726)</f>
        <v>0</v>
      </c>
      <c r="G1726" s="11">
        <f>G1728+G1730+G1732</f>
        <v>0</v>
      </c>
      <c r="H1726" s="10">
        <f>IF(K1726=0,0,(H1728*K1728+H1730*K1730+H1732*K1732)/K1726)</f>
        <v>0</v>
      </c>
      <c r="I1726" s="10"/>
      <c r="J1726" s="10">
        <f>IF(K1726=0,0,(J1728*K1728+J1730*K1730+J1732*K1732)/K1726)</f>
        <v>0</v>
      </c>
      <c r="K1726" s="11">
        <f>K1728+K1730+K1732</f>
        <v>0</v>
      </c>
      <c r="L1726" s="22"/>
      <c r="M1726" s="22"/>
      <c r="N1726" s="10">
        <f>IF(P1726=0,0,(N1728*P1728+N1730*P1730+N1732*P1732)/P1726)</f>
        <v>0</v>
      </c>
      <c r="O1726" s="10">
        <f>IF(P1726=0,0,(O1728*P1728+O1730*P1730+O1732*P1732)/P1726)</f>
        <v>0</v>
      </c>
      <c r="P1726" s="11">
        <f>P1728+P1730+P1732</f>
        <v>0</v>
      </c>
      <c r="Q1726" s="10">
        <f>IF(T1726=0,0,(Q1728*T1728+Q1730*T1730+Q1732*T1732)/T1726)</f>
        <v>0</v>
      </c>
      <c r="R1726" s="10"/>
      <c r="S1726" s="10">
        <f>IF(T1726=0,0,(S1728*T1728+S1730*T1730+S1732*T1732)/T1726)</f>
        <v>0</v>
      </c>
      <c r="T1726" s="11">
        <f>T1728+T1730+T1732</f>
        <v>0</v>
      </c>
      <c r="U1726" s="22"/>
      <c r="V1726" s="22"/>
      <c r="W1726" s="10"/>
      <c r="X1726" s="10"/>
      <c r="Y1726" s="10">
        <f>IF(Z1726=0,0,(Y1728*Z1728+Y1730*Z1730+Y1732*Z1732)/Z1726)</f>
        <v>0</v>
      </c>
      <c r="Z1726" s="11">
        <f>Z1728+Z1730+Z1732</f>
        <v>0</v>
      </c>
      <c r="AA1726" s="22"/>
      <c r="AB1726" s="22"/>
    </row>
    <row r="1727" spans="1:28" ht="15" hidden="1" customHeight="1" x14ac:dyDescent="0.25">
      <c r="A1727" s="56"/>
      <c r="B1727" s="54"/>
      <c r="C1727" s="54"/>
      <c r="D1727" s="54"/>
      <c r="E1727" s="10">
        <f>IF(G1727=0,0,(E1729*G1729+E1731*G1731+E1733*G1733)/G1727)</f>
        <v>0</v>
      </c>
      <c r="F1727" s="10">
        <f>IF(G1727=0,0,(F1729*G1729+F1731*G1731+F1733*G1733)/G1727)</f>
        <v>0</v>
      </c>
      <c r="G1727" s="11">
        <f>G1729+G1731+G1733</f>
        <v>0</v>
      </c>
      <c r="H1727" s="10">
        <f>IF(K1727=0,0,(H1729*K1729+H1731*K1731+H1733*K1733)/K1727)</f>
        <v>0</v>
      </c>
      <c r="I1727" s="10"/>
      <c r="J1727" s="10">
        <f>IF(K1727=0,0,(J1729*K1729+J1731*K1731+J1733*K1733)/K1727)</f>
        <v>0</v>
      </c>
      <c r="K1727" s="11">
        <f>K1729+K1731+K1733</f>
        <v>0</v>
      </c>
      <c r="L1727" s="22"/>
      <c r="M1727" s="22"/>
      <c r="N1727" s="10">
        <f>IF(P1727=0,0,(N1729*P1729+N1731*P1731+N1733*P1733)/P1727)</f>
        <v>0</v>
      </c>
      <c r="O1727" s="10">
        <f>IF(P1727=0,0,(O1729*P1729+O1731*P1731+O1733*P1733)/P1727)</f>
        <v>0</v>
      </c>
      <c r="P1727" s="11">
        <f>P1729+P1731+P1733</f>
        <v>0</v>
      </c>
      <c r="Q1727" s="10">
        <f>IF(T1727=0,0,(Q1729*T1729+Q1731*T1731+Q1733*T1733)/T1727)</f>
        <v>0</v>
      </c>
      <c r="R1727" s="10"/>
      <c r="S1727" s="10">
        <f>IF(T1727=0,0,(S1729*T1729+S1731*T1731+S1733*T1733)/T1727)</f>
        <v>0</v>
      </c>
      <c r="T1727" s="11">
        <f>T1729+T1731+T1733</f>
        <v>0</v>
      </c>
      <c r="U1727" s="22"/>
      <c r="V1727" s="22"/>
      <c r="W1727" s="10"/>
      <c r="X1727" s="10"/>
      <c r="Y1727" s="10">
        <f>IF(Z1727=0,0,(Y1729*Z1729+Y1731*Z1731+Y1733*Z1733)/Z1727)</f>
        <v>0</v>
      </c>
      <c r="Z1727" s="11">
        <f>Z1729+Z1731+Z1733</f>
        <v>0</v>
      </c>
      <c r="AA1727" s="22"/>
      <c r="AB1727" s="22"/>
    </row>
    <row r="1728" spans="1:28" ht="15" hidden="1" customHeight="1" x14ac:dyDescent="0.25">
      <c r="A1728" s="56"/>
      <c r="B1728" s="52" t="s">
        <v>1082</v>
      </c>
      <c r="C1728" s="52" t="s">
        <v>1083</v>
      </c>
      <c r="D1728" s="50"/>
      <c r="E1728" s="12"/>
      <c r="F1728" s="12"/>
      <c r="G1728" s="35"/>
      <c r="H1728" s="6">
        <f t="shared" si="1028"/>
        <v>0</v>
      </c>
      <c r="I1728" s="6"/>
      <c r="J1728" s="6">
        <f t="shared" ref="J1728:J1733" si="1033">F1728</f>
        <v>0</v>
      </c>
      <c r="K1728" s="35"/>
      <c r="L1728" s="23"/>
      <c r="M1728" s="23"/>
      <c r="N1728" s="12"/>
      <c r="O1728" s="12"/>
      <c r="P1728" s="35"/>
      <c r="Q1728" s="6">
        <f t="shared" si="1030"/>
        <v>0</v>
      </c>
      <c r="R1728" s="6"/>
      <c r="S1728" s="6">
        <f t="shared" ref="S1728:S1733" si="1034">O1728</f>
        <v>0</v>
      </c>
      <c r="T1728" s="35"/>
      <c r="U1728" s="23"/>
      <c r="V1728" s="23"/>
      <c r="W1728" s="6"/>
      <c r="X1728" s="6"/>
      <c r="Y1728" s="6">
        <f t="shared" ref="Y1728:Y1733" si="1035">T1728</f>
        <v>0</v>
      </c>
      <c r="Z1728" s="35"/>
      <c r="AA1728" s="23"/>
      <c r="AB1728" s="23"/>
    </row>
    <row r="1729" spans="1:28" ht="15" hidden="1" customHeight="1" x14ac:dyDescent="0.25">
      <c r="A1729" s="56"/>
      <c r="B1729" s="52"/>
      <c r="C1729" s="52"/>
      <c r="D1729" s="50"/>
      <c r="E1729" s="12"/>
      <c r="F1729" s="12"/>
      <c r="G1729" s="35"/>
      <c r="H1729" s="6">
        <f t="shared" si="1028"/>
        <v>0</v>
      </c>
      <c r="I1729" s="6"/>
      <c r="J1729" s="6">
        <f t="shared" si="1033"/>
        <v>0</v>
      </c>
      <c r="K1729" s="35"/>
      <c r="L1729" s="23"/>
      <c r="M1729" s="23"/>
      <c r="N1729" s="12"/>
      <c r="O1729" s="12"/>
      <c r="P1729" s="35"/>
      <c r="Q1729" s="6">
        <f t="shared" si="1030"/>
        <v>0</v>
      </c>
      <c r="R1729" s="6"/>
      <c r="S1729" s="6">
        <f t="shared" si="1034"/>
        <v>0</v>
      </c>
      <c r="T1729" s="35"/>
      <c r="U1729" s="23"/>
      <c r="V1729" s="23"/>
      <c r="W1729" s="6"/>
      <c r="X1729" s="6"/>
      <c r="Y1729" s="6">
        <f t="shared" si="1035"/>
        <v>0</v>
      </c>
      <c r="Z1729" s="35"/>
      <c r="AA1729" s="23"/>
      <c r="AB1729" s="23"/>
    </row>
    <row r="1730" spans="1:28" ht="15" hidden="1" customHeight="1" x14ac:dyDescent="0.25">
      <c r="A1730" s="56"/>
      <c r="B1730" s="52"/>
      <c r="C1730" s="52" t="s">
        <v>1084</v>
      </c>
      <c r="D1730" s="50"/>
      <c r="E1730" s="12"/>
      <c r="F1730" s="12"/>
      <c r="G1730" s="35"/>
      <c r="H1730" s="6">
        <f t="shared" si="1028"/>
        <v>0</v>
      </c>
      <c r="I1730" s="6"/>
      <c r="J1730" s="6">
        <f t="shared" si="1033"/>
        <v>0</v>
      </c>
      <c r="K1730" s="35"/>
      <c r="L1730" s="23"/>
      <c r="M1730" s="23"/>
      <c r="N1730" s="12"/>
      <c r="O1730" s="12"/>
      <c r="P1730" s="35"/>
      <c r="Q1730" s="6">
        <f t="shared" si="1030"/>
        <v>0</v>
      </c>
      <c r="R1730" s="6"/>
      <c r="S1730" s="6">
        <f t="shared" si="1034"/>
        <v>0</v>
      </c>
      <c r="T1730" s="35"/>
      <c r="U1730" s="23"/>
      <c r="V1730" s="23"/>
      <c r="W1730" s="6"/>
      <c r="X1730" s="6"/>
      <c r="Y1730" s="6">
        <f t="shared" si="1035"/>
        <v>0</v>
      </c>
      <c r="Z1730" s="35"/>
      <c r="AA1730" s="23"/>
      <c r="AB1730" s="23"/>
    </row>
    <row r="1731" spans="1:28" ht="15" hidden="1" customHeight="1" x14ac:dyDescent="0.25">
      <c r="A1731" s="56"/>
      <c r="B1731" s="52"/>
      <c r="C1731" s="52"/>
      <c r="D1731" s="50"/>
      <c r="E1731" s="12"/>
      <c r="F1731" s="12"/>
      <c r="G1731" s="35"/>
      <c r="H1731" s="6">
        <f t="shared" si="1028"/>
        <v>0</v>
      </c>
      <c r="I1731" s="6"/>
      <c r="J1731" s="6">
        <f t="shared" si="1033"/>
        <v>0</v>
      </c>
      <c r="K1731" s="35"/>
      <c r="L1731" s="23"/>
      <c r="M1731" s="23"/>
      <c r="N1731" s="12"/>
      <c r="O1731" s="12"/>
      <c r="P1731" s="35"/>
      <c r="Q1731" s="6">
        <f t="shared" si="1030"/>
        <v>0</v>
      </c>
      <c r="R1731" s="6"/>
      <c r="S1731" s="6">
        <f t="shared" si="1034"/>
        <v>0</v>
      </c>
      <c r="T1731" s="35"/>
      <c r="U1731" s="23"/>
      <c r="V1731" s="23"/>
      <c r="W1731" s="6"/>
      <c r="X1731" s="6"/>
      <c r="Y1731" s="6">
        <f t="shared" si="1035"/>
        <v>0</v>
      </c>
      <c r="Z1731" s="35"/>
      <c r="AA1731" s="23"/>
      <c r="AB1731" s="23"/>
    </row>
    <row r="1732" spans="1:28" ht="15" hidden="1" customHeight="1" x14ac:dyDescent="0.25">
      <c r="A1732" s="56"/>
      <c r="B1732" s="52"/>
      <c r="C1732" s="52" t="s">
        <v>1085</v>
      </c>
      <c r="D1732" s="50"/>
      <c r="E1732" s="12"/>
      <c r="F1732" s="12"/>
      <c r="G1732" s="12"/>
      <c r="H1732" s="6">
        <f t="shared" si="1028"/>
        <v>0</v>
      </c>
      <c r="I1732" s="6"/>
      <c r="J1732" s="6">
        <f t="shared" si="1033"/>
        <v>0</v>
      </c>
      <c r="K1732" s="12"/>
      <c r="L1732" s="24"/>
      <c r="M1732" s="24"/>
      <c r="N1732" s="12"/>
      <c r="O1732" s="12"/>
      <c r="P1732" s="12"/>
      <c r="Q1732" s="6">
        <f t="shared" si="1030"/>
        <v>0</v>
      </c>
      <c r="R1732" s="6"/>
      <c r="S1732" s="6">
        <f t="shared" si="1034"/>
        <v>0</v>
      </c>
      <c r="T1732" s="12"/>
      <c r="U1732" s="24"/>
      <c r="V1732" s="24"/>
      <c r="W1732" s="6"/>
      <c r="X1732" s="6"/>
      <c r="Y1732" s="6">
        <f t="shared" si="1035"/>
        <v>0</v>
      </c>
      <c r="Z1732" s="12"/>
      <c r="AA1732" s="24"/>
      <c r="AB1732" s="24"/>
    </row>
    <row r="1733" spans="1:28" ht="15" hidden="1" customHeight="1" x14ac:dyDescent="0.25">
      <c r="A1733" s="56"/>
      <c r="B1733" s="52"/>
      <c r="C1733" s="52"/>
      <c r="D1733" s="50"/>
      <c r="E1733" s="12"/>
      <c r="F1733" s="12"/>
      <c r="G1733" s="12"/>
      <c r="H1733" s="6">
        <f t="shared" si="1028"/>
        <v>0</v>
      </c>
      <c r="I1733" s="6"/>
      <c r="J1733" s="6">
        <f t="shared" si="1033"/>
        <v>0</v>
      </c>
      <c r="K1733" s="12"/>
      <c r="L1733" s="24"/>
      <c r="M1733" s="24"/>
      <c r="N1733" s="12"/>
      <c r="O1733" s="12"/>
      <c r="P1733" s="12"/>
      <c r="Q1733" s="6">
        <f t="shared" si="1030"/>
        <v>0</v>
      </c>
      <c r="R1733" s="6"/>
      <c r="S1733" s="6">
        <f t="shared" si="1034"/>
        <v>0</v>
      </c>
      <c r="T1733" s="12"/>
      <c r="U1733" s="24"/>
      <c r="V1733" s="24"/>
      <c r="W1733" s="6"/>
      <c r="X1733" s="6"/>
      <c r="Y1733" s="6">
        <f t="shared" si="1035"/>
        <v>0</v>
      </c>
      <c r="Z1733" s="12"/>
      <c r="AA1733" s="24"/>
      <c r="AB1733" s="24"/>
    </row>
    <row r="1734" spans="1:28" ht="15" customHeight="1" x14ac:dyDescent="0.25">
      <c r="A1734" s="56"/>
      <c r="B1734" s="54" t="s">
        <v>1086</v>
      </c>
      <c r="C1734" s="54"/>
      <c r="D1734" s="54"/>
      <c r="E1734" s="54"/>
      <c r="F1734" s="54"/>
      <c r="G1734" s="54"/>
      <c r="H1734" s="54"/>
      <c r="I1734" s="54"/>
      <c r="J1734" s="54"/>
      <c r="K1734" s="54"/>
      <c r="L1734" s="54"/>
      <c r="M1734" s="54"/>
      <c r="N1734" s="54"/>
      <c r="O1734" s="54"/>
      <c r="P1734" s="54"/>
      <c r="Q1734" s="54"/>
      <c r="R1734" s="54"/>
      <c r="S1734" s="54"/>
      <c r="T1734" s="54"/>
      <c r="U1734" s="54"/>
      <c r="V1734" s="54"/>
      <c r="W1734" s="54"/>
      <c r="X1734" s="54"/>
      <c r="Y1734" s="54"/>
      <c r="Z1734" s="54"/>
      <c r="AA1734" s="54"/>
      <c r="AB1734" s="54"/>
    </row>
    <row r="1735" spans="1:28" x14ac:dyDescent="0.25">
      <c r="A1735" s="56"/>
      <c r="B1735" s="54"/>
      <c r="C1735" s="54"/>
      <c r="D1735" s="54"/>
      <c r="E1735" s="54"/>
      <c r="F1735" s="54"/>
      <c r="G1735" s="54"/>
      <c r="H1735" s="54"/>
      <c r="I1735" s="54"/>
      <c r="J1735" s="54"/>
      <c r="K1735" s="54"/>
      <c r="L1735" s="54"/>
      <c r="M1735" s="54"/>
      <c r="N1735" s="54"/>
      <c r="O1735" s="54"/>
      <c r="P1735" s="54"/>
      <c r="Q1735" s="54"/>
      <c r="R1735" s="54"/>
      <c r="S1735" s="54"/>
      <c r="T1735" s="54"/>
      <c r="U1735" s="54"/>
      <c r="V1735" s="54"/>
      <c r="W1735" s="54"/>
      <c r="X1735" s="54"/>
      <c r="Y1735" s="54"/>
      <c r="Z1735" s="54"/>
      <c r="AA1735" s="54"/>
      <c r="AB1735" s="54"/>
    </row>
    <row r="1736" spans="1:28" x14ac:dyDescent="0.25">
      <c r="A1736" s="56"/>
      <c r="B1736" s="52" t="s">
        <v>1087</v>
      </c>
      <c r="C1736" s="52" t="s">
        <v>1088</v>
      </c>
      <c r="D1736" s="50" t="s">
        <v>254</v>
      </c>
      <c r="E1736" s="12"/>
      <c r="F1736" s="12"/>
      <c r="G1736" s="35"/>
      <c r="H1736" s="6">
        <f t="shared" si="1028"/>
        <v>0</v>
      </c>
      <c r="I1736" s="12" t="s">
        <v>1629</v>
      </c>
      <c r="J1736" s="6">
        <v>182.21</v>
      </c>
      <c r="K1736" s="47">
        <f t="shared" ref="K1736" si="1036">J1737/J1736*100</f>
        <v>103.78135118818945</v>
      </c>
      <c r="L1736" s="26" t="s">
        <v>1763</v>
      </c>
      <c r="M1736" s="27">
        <v>41626</v>
      </c>
      <c r="N1736" s="12"/>
      <c r="O1736" s="12"/>
      <c r="P1736" s="35"/>
      <c r="Q1736" s="6">
        <f t="shared" si="1030"/>
        <v>0</v>
      </c>
      <c r="R1736" s="12" t="s">
        <v>1631</v>
      </c>
      <c r="S1736" s="6">
        <v>189.1</v>
      </c>
      <c r="T1736" s="47">
        <f t="shared" ref="T1736" si="1037">S1737/S1736*100</f>
        <v>105.8223162347964</v>
      </c>
      <c r="U1736" s="26" t="s">
        <v>1764</v>
      </c>
      <c r="V1736" s="27">
        <v>41990</v>
      </c>
      <c r="W1736" s="12" t="s">
        <v>1780</v>
      </c>
      <c r="X1736" s="12">
        <v>57.7</v>
      </c>
      <c r="Y1736" s="12">
        <v>2341.9</v>
      </c>
      <c r="Z1736" s="47">
        <f t="shared" ref="Z1736" si="1038">Y1737/Y1736*100</f>
        <v>107.48964515991291</v>
      </c>
      <c r="AA1736" s="48" t="s">
        <v>1783</v>
      </c>
      <c r="AB1736" s="51">
        <v>42335</v>
      </c>
    </row>
    <row r="1737" spans="1:28" x14ac:dyDescent="0.25">
      <c r="A1737" s="56"/>
      <c r="B1737" s="52"/>
      <c r="C1737" s="52"/>
      <c r="D1737" s="50"/>
      <c r="E1737" s="12"/>
      <c r="F1737" s="12"/>
      <c r="G1737" s="35"/>
      <c r="H1737" s="6">
        <f t="shared" si="1028"/>
        <v>0</v>
      </c>
      <c r="I1737" s="12" t="s">
        <v>1630</v>
      </c>
      <c r="J1737" s="6">
        <v>189.1</v>
      </c>
      <c r="K1737" s="47"/>
      <c r="L1737" s="26" t="s">
        <v>1763</v>
      </c>
      <c r="M1737" s="27">
        <v>41626</v>
      </c>
      <c r="N1737" s="12"/>
      <c r="O1737" s="12"/>
      <c r="P1737" s="35"/>
      <c r="Q1737" s="6">
        <f t="shared" si="1030"/>
        <v>0</v>
      </c>
      <c r="R1737" s="12" t="s">
        <v>1632</v>
      </c>
      <c r="S1737" s="6">
        <v>200.11</v>
      </c>
      <c r="T1737" s="47"/>
      <c r="U1737" s="26" t="s">
        <v>1764</v>
      </c>
      <c r="V1737" s="27">
        <v>41990</v>
      </c>
      <c r="W1737" s="12" t="s">
        <v>1781</v>
      </c>
      <c r="X1737" s="12">
        <v>59.74</v>
      </c>
      <c r="Y1737" s="12">
        <v>2517.3000000000002</v>
      </c>
      <c r="Z1737" s="47"/>
      <c r="AA1737" s="48" t="s">
        <v>1764</v>
      </c>
      <c r="AB1737" s="48">
        <v>41990</v>
      </c>
    </row>
    <row r="1738" spans="1:28" ht="0.75" customHeight="1" x14ac:dyDescent="0.25">
      <c r="A1738" s="56"/>
      <c r="B1738" s="52"/>
      <c r="C1738" s="52" t="s">
        <v>1089</v>
      </c>
      <c r="D1738" s="50"/>
      <c r="E1738" s="12"/>
      <c r="F1738" s="12"/>
      <c r="G1738" s="35"/>
      <c r="H1738" s="6">
        <f t="shared" si="1028"/>
        <v>0</v>
      </c>
      <c r="I1738" s="6"/>
      <c r="J1738" s="6">
        <f t="shared" ref="J1738:J1745" si="1039">F1738</f>
        <v>0</v>
      </c>
      <c r="K1738" s="35"/>
      <c r="L1738" s="23"/>
      <c r="M1738" s="23"/>
      <c r="N1738" s="12"/>
      <c r="O1738" s="12"/>
      <c r="P1738" s="35"/>
      <c r="Q1738" s="6">
        <f t="shared" si="1030"/>
        <v>0</v>
      </c>
      <c r="R1738" s="6"/>
      <c r="S1738" s="6">
        <f t="shared" ref="S1738:S1745" si="1040">O1738</f>
        <v>0</v>
      </c>
      <c r="T1738" s="35"/>
      <c r="U1738" s="23"/>
      <c r="V1738" s="23"/>
      <c r="W1738" s="6"/>
      <c r="X1738" s="6"/>
      <c r="Y1738" s="6">
        <f t="shared" ref="Y1738:Y1745" si="1041">T1738</f>
        <v>0</v>
      </c>
      <c r="Z1738" s="35"/>
      <c r="AA1738" s="23"/>
      <c r="AB1738" s="23"/>
    </row>
    <row r="1739" spans="1:28" ht="15" hidden="1" customHeight="1" x14ac:dyDescent="0.25">
      <c r="A1739" s="56"/>
      <c r="B1739" s="52"/>
      <c r="C1739" s="52"/>
      <c r="D1739" s="50"/>
      <c r="E1739" s="12"/>
      <c r="F1739" s="12"/>
      <c r="G1739" s="35"/>
      <c r="H1739" s="6">
        <f t="shared" si="1028"/>
        <v>0</v>
      </c>
      <c r="I1739" s="6"/>
      <c r="J1739" s="6">
        <f t="shared" si="1039"/>
        <v>0</v>
      </c>
      <c r="K1739" s="35"/>
      <c r="L1739" s="23"/>
      <c r="M1739" s="23"/>
      <c r="N1739" s="12"/>
      <c r="O1739" s="12"/>
      <c r="P1739" s="35"/>
      <c r="Q1739" s="6">
        <f t="shared" si="1030"/>
        <v>0</v>
      </c>
      <c r="R1739" s="6"/>
      <c r="S1739" s="6">
        <f t="shared" si="1040"/>
        <v>0</v>
      </c>
      <c r="T1739" s="35"/>
      <c r="U1739" s="23"/>
      <c r="V1739" s="23"/>
      <c r="W1739" s="6"/>
      <c r="X1739" s="6"/>
      <c r="Y1739" s="6">
        <f t="shared" si="1041"/>
        <v>0</v>
      </c>
      <c r="Z1739" s="35"/>
      <c r="AA1739" s="23"/>
      <c r="AB1739" s="23"/>
    </row>
    <row r="1740" spans="1:28" ht="15" hidden="1" customHeight="1" x14ac:dyDescent="0.25">
      <c r="A1740" s="56"/>
      <c r="B1740" s="52"/>
      <c r="C1740" s="52" t="s">
        <v>1090</v>
      </c>
      <c r="D1740" s="50"/>
      <c r="E1740" s="12"/>
      <c r="F1740" s="12"/>
      <c r="G1740" s="35"/>
      <c r="H1740" s="6">
        <f t="shared" si="1028"/>
        <v>0</v>
      </c>
      <c r="I1740" s="6"/>
      <c r="J1740" s="6">
        <f t="shared" si="1039"/>
        <v>0</v>
      </c>
      <c r="K1740" s="35"/>
      <c r="L1740" s="23"/>
      <c r="M1740" s="23"/>
      <c r="N1740" s="12"/>
      <c r="O1740" s="12"/>
      <c r="P1740" s="35"/>
      <c r="Q1740" s="6">
        <f t="shared" si="1030"/>
        <v>0</v>
      </c>
      <c r="R1740" s="6"/>
      <c r="S1740" s="6">
        <f t="shared" si="1040"/>
        <v>0</v>
      </c>
      <c r="T1740" s="35"/>
      <c r="U1740" s="23"/>
      <c r="V1740" s="23"/>
      <c r="W1740" s="6"/>
      <c r="X1740" s="6"/>
      <c r="Y1740" s="6">
        <f t="shared" si="1041"/>
        <v>0</v>
      </c>
      <c r="Z1740" s="35"/>
      <c r="AA1740" s="23"/>
      <c r="AB1740" s="23"/>
    </row>
    <row r="1741" spans="1:28" ht="15" hidden="1" customHeight="1" x14ac:dyDescent="0.25">
      <c r="A1741" s="56"/>
      <c r="B1741" s="52"/>
      <c r="C1741" s="52"/>
      <c r="D1741" s="50"/>
      <c r="E1741" s="12"/>
      <c r="F1741" s="12"/>
      <c r="G1741" s="35"/>
      <c r="H1741" s="6">
        <f t="shared" si="1028"/>
        <v>0</v>
      </c>
      <c r="I1741" s="6"/>
      <c r="J1741" s="6">
        <f t="shared" si="1039"/>
        <v>0</v>
      </c>
      <c r="K1741" s="35"/>
      <c r="L1741" s="23"/>
      <c r="M1741" s="23"/>
      <c r="N1741" s="12"/>
      <c r="O1741" s="12"/>
      <c r="P1741" s="35"/>
      <c r="Q1741" s="6">
        <f t="shared" si="1030"/>
        <v>0</v>
      </c>
      <c r="R1741" s="6"/>
      <c r="S1741" s="6">
        <f t="shared" si="1040"/>
        <v>0</v>
      </c>
      <c r="T1741" s="35"/>
      <c r="U1741" s="23"/>
      <c r="V1741" s="23"/>
      <c r="W1741" s="6"/>
      <c r="X1741" s="6"/>
      <c r="Y1741" s="6">
        <f t="shared" si="1041"/>
        <v>0</v>
      </c>
      <c r="Z1741" s="35"/>
      <c r="AA1741" s="23"/>
      <c r="AB1741" s="23"/>
    </row>
    <row r="1742" spans="1:28" ht="15" hidden="1" customHeight="1" x14ac:dyDescent="0.25">
      <c r="A1742" s="56"/>
      <c r="B1742" s="52"/>
      <c r="C1742" s="52" t="s">
        <v>1091</v>
      </c>
      <c r="D1742" s="50"/>
      <c r="E1742" s="12"/>
      <c r="F1742" s="12"/>
      <c r="G1742" s="35"/>
      <c r="H1742" s="6">
        <f t="shared" si="1028"/>
        <v>0</v>
      </c>
      <c r="I1742" s="6"/>
      <c r="J1742" s="6">
        <f t="shared" si="1039"/>
        <v>0</v>
      </c>
      <c r="K1742" s="35"/>
      <c r="L1742" s="23"/>
      <c r="M1742" s="23"/>
      <c r="N1742" s="12"/>
      <c r="O1742" s="12"/>
      <c r="P1742" s="35"/>
      <c r="Q1742" s="6">
        <f t="shared" si="1030"/>
        <v>0</v>
      </c>
      <c r="R1742" s="6"/>
      <c r="S1742" s="6">
        <f t="shared" si="1040"/>
        <v>0</v>
      </c>
      <c r="T1742" s="35"/>
      <c r="U1742" s="23"/>
      <c r="V1742" s="23"/>
      <c r="W1742" s="6"/>
      <c r="X1742" s="6"/>
      <c r="Y1742" s="6">
        <f t="shared" si="1041"/>
        <v>0</v>
      </c>
      <c r="Z1742" s="35"/>
      <c r="AA1742" s="23"/>
      <c r="AB1742" s="23"/>
    </row>
    <row r="1743" spans="1:28" ht="15" hidden="1" customHeight="1" x14ac:dyDescent="0.25">
      <c r="A1743" s="56"/>
      <c r="B1743" s="52"/>
      <c r="C1743" s="52"/>
      <c r="D1743" s="50"/>
      <c r="E1743" s="12"/>
      <c r="F1743" s="12"/>
      <c r="G1743" s="35"/>
      <c r="H1743" s="6">
        <f t="shared" si="1028"/>
        <v>0</v>
      </c>
      <c r="I1743" s="6"/>
      <c r="J1743" s="6">
        <f t="shared" si="1039"/>
        <v>0</v>
      </c>
      <c r="K1743" s="35"/>
      <c r="L1743" s="23"/>
      <c r="M1743" s="23"/>
      <c r="N1743" s="12"/>
      <c r="O1743" s="12"/>
      <c r="P1743" s="35"/>
      <c r="Q1743" s="6">
        <f t="shared" si="1030"/>
        <v>0</v>
      </c>
      <c r="R1743" s="6"/>
      <c r="S1743" s="6">
        <f t="shared" si="1040"/>
        <v>0</v>
      </c>
      <c r="T1743" s="35"/>
      <c r="U1743" s="23"/>
      <c r="V1743" s="23"/>
      <c r="W1743" s="6"/>
      <c r="X1743" s="6"/>
      <c r="Y1743" s="6">
        <f t="shared" si="1041"/>
        <v>0</v>
      </c>
      <c r="Z1743" s="35"/>
      <c r="AA1743" s="23"/>
      <c r="AB1743" s="23"/>
    </row>
    <row r="1744" spans="1:28" ht="15" hidden="1" customHeight="1" x14ac:dyDescent="0.25">
      <c r="A1744" s="56"/>
      <c r="B1744" s="52"/>
      <c r="C1744" s="52" t="s">
        <v>1092</v>
      </c>
      <c r="D1744" s="50"/>
      <c r="E1744" s="12"/>
      <c r="F1744" s="12"/>
      <c r="G1744" s="35"/>
      <c r="H1744" s="6">
        <f t="shared" si="1028"/>
        <v>0</v>
      </c>
      <c r="I1744" s="6"/>
      <c r="J1744" s="6">
        <f t="shared" si="1039"/>
        <v>0</v>
      </c>
      <c r="K1744" s="35"/>
      <c r="L1744" s="23"/>
      <c r="M1744" s="23"/>
      <c r="N1744" s="12"/>
      <c r="O1744" s="12"/>
      <c r="P1744" s="35"/>
      <c r="Q1744" s="6">
        <f t="shared" si="1030"/>
        <v>0</v>
      </c>
      <c r="R1744" s="6"/>
      <c r="S1744" s="6">
        <f t="shared" si="1040"/>
        <v>0</v>
      </c>
      <c r="T1744" s="35"/>
      <c r="U1744" s="23"/>
      <c r="V1744" s="23"/>
      <c r="W1744" s="6"/>
      <c r="X1744" s="6"/>
      <c r="Y1744" s="6">
        <f t="shared" si="1041"/>
        <v>0</v>
      </c>
      <c r="Z1744" s="35"/>
      <c r="AA1744" s="23"/>
      <c r="AB1744" s="23"/>
    </row>
    <row r="1745" spans="1:28" ht="15" hidden="1" customHeight="1" x14ac:dyDescent="0.25">
      <c r="A1745" s="56"/>
      <c r="B1745" s="52"/>
      <c r="C1745" s="52"/>
      <c r="D1745" s="50"/>
      <c r="E1745" s="12"/>
      <c r="F1745" s="12"/>
      <c r="G1745" s="35"/>
      <c r="H1745" s="6">
        <f t="shared" si="1028"/>
        <v>0</v>
      </c>
      <c r="I1745" s="6"/>
      <c r="J1745" s="6">
        <f t="shared" si="1039"/>
        <v>0</v>
      </c>
      <c r="K1745" s="35"/>
      <c r="L1745" s="23"/>
      <c r="M1745" s="23"/>
      <c r="N1745" s="12"/>
      <c r="O1745" s="12"/>
      <c r="P1745" s="35"/>
      <c r="Q1745" s="6">
        <f t="shared" si="1030"/>
        <v>0</v>
      </c>
      <c r="R1745" s="6"/>
      <c r="S1745" s="6">
        <f t="shared" si="1040"/>
        <v>0</v>
      </c>
      <c r="T1745" s="35"/>
      <c r="U1745" s="23"/>
      <c r="V1745" s="23"/>
      <c r="W1745" s="6"/>
      <c r="X1745" s="6"/>
      <c r="Y1745" s="6">
        <f t="shared" si="1041"/>
        <v>0</v>
      </c>
      <c r="Z1745" s="35"/>
      <c r="AA1745" s="23"/>
      <c r="AB1745" s="23"/>
    </row>
    <row r="1746" spans="1:28" ht="15" hidden="1" customHeight="1" x14ac:dyDescent="0.25">
      <c r="A1746" s="56"/>
      <c r="B1746" s="54" t="s">
        <v>1093</v>
      </c>
      <c r="C1746" s="54"/>
      <c r="D1746" s="54"/>
      <c r="E1746" s="10">
        <f>IF(G1746=0,0,(E1748*G1748+E1750*G1750+E1752*G1752)/G1746)</f>
        <v>0</v>
      </c>
      <c r="F1746" s="10">
        <f>IF(G1746=0,0,(F1748*G1748+F1750*G1750+F1752*G1752)/G1746)</f>
        <v>0</v>
      </c>
      <c r="G1746" s="11">
        <f>G1748+G1750+G1752</f>
        <v>0</v>
      </c>
      <c r="H1746" s="10">
        <f>IF(K1746=0,0,(H1748*K1748+H1750*K1750+H1752*K1752)/K1746)</f>
        <v>0</v>
      </c>
      <c r="I1746" s="10"/>
      <c r="J1746" s="10">
        <f>IF(K1746=0,0,(J1748*K1748+J1750*K1750+J1752*K1752)/K1746)</f>
        <v>0</v>
      </c>
      <c r="K1746" s="11">
        <f>K1748+K1750+K1752</f>
        <v>0</v>
      </c>
      <c r="L1746" s="22"/>
      <c r="M1746" s="22"/>
      <c r="N1746" s="10">
        <f>IF(P1746=0,0,(N1748*P1748+N1750*P1750+N1752*P1752)/P1746)</f>
        <v>0</v>
      </c>
      <c r="O1746" s="10">
        <f>IF(P1746=0,0,(O1748*P1748+O1750*P1750+O1752*P1752)/P1746)</f>
        <v>0</v>
      </c>
      <c r="P1746" s="11">
        <f>P1748+P1750+P1752</f>
        <v>0</v>
      </c>
      <c r="Q1746" s="10">
        <f>IF(T1746=0,0,(Q1748*T1748+Q1750*T1750+Q1752*T1752)/T1746)</f>
        <v>0</v>
      </c>
      <c r="R1746" s="10"/>
      <c r="S1746" s="10">
        <f>IF(T1746=0,0,(S1748*T1748+S1750*T1750+S1752*T1752)/T1746)</f>
        <v>0</v>
      </c>
      <c r="T1746" s="11">
        <f>T1748+T1750+T1752</f>
        <v>0</v>
      </c>
      <c r="U1746" s="22"/>
      <c r="V1746" s="22"/>
      <c r="W1746" s="10"/>
      <c r="X1746" s="10"/>
      <c r="Y1746" s="10">
        <f>IF(Z1746=0,0,(Y1748*Z1748+Y1750*Z1750+Y1752*Z1752)/Z1746)</f>
        <v>0</v>
      </c>
      <c r="Z1746" s="11">
        <f>Z1748+Z1750+Z1752</f>
        <v>0</v>
      </c>
      <c r="AA1746" s="22"/>
      <c r="AB1746" s="22"/>
    </row>
    <row r="1747" spans="1:28" ht="15" hidden="1" customHeight="1" x14ac:dyDescent="0.25">
      <c r="A1747" s="56"/>
      <c r="B1747" s="54"/>
      <c r="C1747" s="54"/>
      <c r="D1747" s="54"/>
      <c r="E1747" s="10">
        <f>IF(G1747=0,0,(E1749*G1749+E1751*G1751+E1753*G1753)/G1747)</f>
        <v>0</v>
      </c>
      <c r="F1747" s="10">
        <f>IF(G1747=0,0,(F1749*G1749+F1751*G1751+F1753*G1753)/G1747)</f>
        <v>0</v>
      </c>
      <c r="G1747" s="11">
        <f>G1749+G1751+G1753</f>
        <v>0</v>
      </c>
      <c r="H1747" s="10">
        <f>IF(K1747=0,0,(H1749*K1749+H1751*K1751+H1753*K1753)/K1747)</f>
        <v>0</v>
      </c>
      <c r="I1747" s="10"/>
      <c r="J1747" s="10">
        <f>IF(K1747=0,0,(J1749*K1749+J1751*K1751+J1753*K1753)/K1747)</f>
        <v>0</v>
      </c>
      <c r="K1747" s="11">
        <f>K1749+K1751+K1753</f>
        <v>0</v>
      </c>
      <c r="L1747" s="22"/>
      <c r="M1747" s="22"/>
      <c r="N1747" s="10">
        <f>IF(P1747=0,0,(N1749*P1749+N1751*P1751+N1753*P1753)/P1747)</f>
        <v>0</v>
      </c>
      <c r="O1747" s="10">
        <f>IF(P1747=0,0,(O1749*P1749+O1751*P1751+O1753*P1753)/P1747)</f>
        <v>0</v>
      </c>
      <c r="P1747" s="11">
        <f>P1749+P1751+P1753</f>
        <v>0</v>
      </c>
      <c r="Q1747" s="10">
        <f>IF(T1747=0,0,(Q1749*T1749+Q1751*T1751+Q1753*T1753)/T1747)</f>
        <v>0</v>
      </c>
      <c r="R1747" s="10"/>
      <c r="S1747" s="10">
        <f>IF(T1747=0,0,(S1749*T1749+S1751*T1751+S1753*T1753)/T1747)</f>
        <v>0</v>
      </c>
      <c r="T1747" s="11">
        <f>T1749+T1751+T1753</f>
        <v>0</v>
      </c>
      <c r="U1747" s="22"/>
      <c r="V1747" s="22"/>
      <c r="W1747" s="10"/>
      <c r="X1747" s="10"/>
      <c r="Y1747" s="10">
        <f>IF(Z1747=0,0,(Y1749*Z1749+Y1751*Z1751+Y1753*Z1753)/Z1747)</f>
        <v>0</v>
      </c>
      <c r="Z1747" s="11">
        <f>Z1749+Z1751+Z1753</f>
        <v>0</v>
      </c>
      <c r="AA1747" s="22"/>
      <c r="AB1747" s="22"/>
    </row>
    <row r="1748" spans="1:28" ht="15" hidden="1" customHeight="1" x14ac:dyDescent="0.25">
      <c r="A1748" s="56"/>
      <c r="B1748" s="52" t="s">
        <v>1094</v>
      </c>
      <c r="C1748" s="52" t="s">
        <v>1095</v>
      </c>
      <c r="D1748" s="50"/>
      <c r="E1748" s="12"/>
      <c r="F1748" s="12"/>
      <c r="G1748" s="35"/>
      <c r="H1748" s="6">
        <f t="shared" ref="H1748:H1773" si="1042">E1748</f>
        <v>0</v>
      </c>
      <c r="I1748" s="6"/>
      <c r="J1748" s="6">
        <f t="shared" ref="J1748:J1753" si="1043">F1748</f>
        <v>0</v>
      </c>
      <c r="K1748" s="35"/>
      <c r="L1748" s="23"/>
      <c r="M1748" s="23"/>
      <c r="N1748" s="12"/>
      <c r="O1748" s="12"/>
      <c r="P1748" s="35"/>
      <c r="Q1748" s="6">
        <f t="shared" ref="Q1748:Q1773" si="1044">N1748</f>
        <v>0</v>
      </c>
      <c r="R1748" s="6"/>
      <c r="S1748" s="6">
        <f t="shared" ref="S1748:S1753" si="1045">O1748</f>
        <v>0</v>
      </c>
      <c r="T1748" s="35"/>
      <c r="U1748" s="23"/>
      <c r="V1748" s="23"/>
      <c r="W1748" s="6"/>
      <c r="X1748" s="6"/>
      <c r="Y1748" s="6">
        <f t="shared" ref="Y1748:Y1753" si="1046">T1748</f>
        <v>0</v>
      </c>
      <c r="Z1748" s="35"/>
      <c r="AA1748" s="23"/>
      <c r="AB1748" s="23"/>
    </row>
    <row r="1749" spans="1:28" ht="15" hidden="1" customHeight="1" x14ac:dyDescent="0.25">
      <c r="A1749" s="56"/>
      <c r="B1749" s="52"/>
      <c r="C1749" s="52"/>
      <c r="D1749" s="50"/>
      <c r="E1749" s="12"/>
      <c r="F1749" s="12"/>
      <c r="G1749" s="35"/>
      <c r="H1749" s="6">
        <f t="shared" si="1042"/>
        <v>0</v>
      </c>
      <c r="I1749" s="6"/>
      <c r="J1749" s="6">
        <f t="shared" si="1043"/>
        <v>0</v>
      </c>
      <c r="K1749" s="35"/>
      <c r="L1749" s="23"/>
      <c r="M1749" s="23"/>
      <c r="N1749" s="12"/>
      <c r="O1749" s="12"/>
      <c r="P1749" s="35"/>
      <c r="Q1749" s="6">
        <f t="shared" si="1044"/>
        <v>0</v>
      </c>
      <c r="R1749" s="6"/>
      <c r="S1749" s="6">
        <f t="shared" si="1045"/>
        <v>0</v>
      </c>
      <c r="T1749" s="35"/>
      <c r="U1749" s="23"/>
      <c r="V1749" s="23"/>
      <c r="W1749" s="6"/>
      <c r="X1749" s="6"/>
      <c r="Y1749" s="6">
        <f t="shared" si="1046"/>
        <v>0</v>
      </c>
      <c r="Z1749" s="35"/>
      <c r="AA1749" s="23"/>
      <c r="AB1749" s="23"/>
    </row>
    <row r="1750" spans="1:28" ht="15" hidden="1" customHeight="1" x14ac:dyDescent="0.25">
      <c r="A1750" s="56"/>
      <c r="B1750" s="52"/>
      <c r="C1750" s="52" t="s">
        <v>1096</v>
      </c>
      <c r="D1750" s="50"/>
      <c r="E1750" s="12"/>
      <c r="F1750" s="12"/>
      <c r="G1750" s="35"/>
      <c r="H1750" s="6">
        <f t="shared" si="1042"/>
        <v>0</v>
      </c>
      <c r="I1750" s="6"/>
      <c r="J1750" s="6">
        <f t="shared" si="1043"/>
        <v>0</v>
      </c>
      <c r="K1750" s="35"/>
      <c r="L1750" s="23"/>
      <c r="M1750" s="23"/>
      <c r="N1750" s="12"/>
      <c r="O1750" s="12"/>
      <c r="P1750" s="35"/>
      <c r="Q1750" s="6">
        <f t="shared" si="1044"/>
        <v>0</v>
      </c>
      <c r="R1750" s="6"/>
      <c r="S1750" s="6">
        <f t="shared" si="1045"/>
        <v>0</v>
      </c>
      <c r="T1750" s="35"/>
      <c r="U1750" s="23"/>
      <c r="V1750" s="23"/>
      <c r="W1750" s="6"/>
      <c r="X1750" s="6"/>
      <c r="Y1750" s="6">
        <f t="shared" si="1046"/>
        <v>0</v>
      </c>
      <c r="Z1750" s="35"/>
      <c r="AA1750" s="23"/>
      <c r="AB1750" s="23"/>
    </row>
    <row r="1751" spans="1:28" ht="15" hidden="1" customHeight="1" x14ac:dyDescent="0.25">
      <c r="A1751" s="56"/>
      <c r="B1751" s="52"/>
      <c r="C1751" s="52"/>
      <c r="D1751" s="50"/>
      <c r="E1751" s="12"/>
      <c r="F1751" s="12"/>
      <c r="G1751" s="35"/>
      <c r="H1751" s="6">
        <f t="shared" si="1042"/>
        <v>0</v>
      </c>
      <c r="I1751" s="6"/>
      <c r="J1751" s="6">
        <f t="shared" si="1043"/>
        <v>0</v>
      </c>
      <c r="K1751" s="35"/>
      <c r="L1751" s="23"/>
      <c r="M1751" s="23"/>
      <c r="N1751" s="12"/>
      <c r="O1751" s="12"/>
      <c r="P1751" s="35"/>
      <c r="Q1751" s="6">
        <f t="shared" si="1044"/>
        <v>0</v>
      </c>
      <c r="R1751" s="6"/>
      <c r="S1751" s="6">
        <f t="shared" si="1045"/>
        <v>0</v>
      </c>
      <c r="T1751" s="35"/>
      <c r="U1751" s="23"/>
      <c r="V1751" s="23"/>
      <c r="W1751" s="6"/>
      <c r="X1751" s="6"/>
      <c r="Y1751" s="6">
        <f t="shared" si="1046"/>
        <v>0</v>
      </c>
      <c r="Z1751" s="35"/>
      <c r="AA1751" s="23"/>
      <c r="AB1751" s="23"/>
    </row>
    <row r="1752" spans="1:28" ht="15" hidden="1" customHeight="1" x14ac:dyDescent="0.25">
      <c r="A1752" s="56"/>
      <c r="B1752" s="52"/>
      <c r="C1752" s="52" t="s">
        <v>1097</v>
      </c>
      <c r="D1752" s="50"/>
      <c r="E1752" s="12"/>
      <c r="F1752" s="12"/>
      <c r="G1752" s="12"/>
      <c r="H1752" s="6">
        <f t="shared" si="1042"/>
        <v>0</v>
      </c>
      <c r="I1752" s="6"/>
      <c r="J1752" s="6">
        <f t="shared" si="1043"/>
        <v>0</v>
      </c>
      <c r="K1752" s="12"/>
      <c r="L1752" s="24"/>
      <c r="M1752" s="24"/>
      <c r="N1752" s="12"/>
      <c r="O1752" s="12"/>
      <c r="P1752" s="12"/>
      <c r="Q1752" s="6">
        <f t="shared" si="1044"/>
        <v>0</v>
      </c>
      <c r="R1752" s="6"/>
      <c r="S1752" s="6">
        <f t="shared" si="1045"/>
        <v>0</v>
      </c>
      <c r="T1752" s="12"/>
      <c r="U1752" s="24"/>
      <c r="V1752" s="24"/>
      <c r="W1752" s="6"/>
      <c r="X1752" s="6"/>
      <c r="Y1752" s="6">
        <f t="shared" si="1046"/>
        <v>0</v>
      </c>
      <c r="Z1752" s="12"/>
      <c r="AA1752" s="24"/>
      <c r="AB1752" s="24"/>
    </row>
    <row r="1753" spans="1:28" ht="15" hidden="1" customHeight="1" x14ac:dyDescent="0.25">
      <c r="A1753" s="56"/>
      <c r="B1753" s="52"/>
      <c r="C1753" s="52"/>
      <c r="D1753" s="50"/>
      <c r="E1753" s="12"/>
      <c r="F1753" s="12"/>
      <c r="G1753" s="12"/>
      <c r="H1753" s="6">
        <f t="shared" si="1042"/>
        <v>0</v>
      </c>
      <c r="I1753" s="6"/>
      <c r="J1753" s="6">
        <f t="shared" si="1043"/>
        <v>0</v>
      </c>
      <c r="K1753" s="12"/>
      <c r="L1753" s="24"/>
      <c r="M1753" s="24"/>
      <c r="N1753" s="12"/>
      <c r="O1753" s="12"/>
      <c r="P1753" s="12"/>
      <c r="Q1753" s="6">
        <f t="shared" si="1044"/>
        <v>0</v>
      </c>
      <c r="R1753" s="6"/>
      <c r="S1753" s="6">
        <f t="shared" si="1045"/>
        <v>0</v>
      </c>
      <c r="T1753" s="12"/>
      <c r="U1753" s="24"/>
      <c r="V1753" s="24"/>
      <c r="W1753" s="6"/>
      <c r="X1753" s="6"/>
      <c r="Y1753" s="6">
        <f t="shared" si="1046"/>
        <v>0</v>
      </c>
      <c r="Z1753" s="12"/>
      <c r="AA1753" s="24"/>
      <c r="AB1753" s="24"/>
    </row>
    <row r="1754" spans="1:28" ht="15" hidden="1" customHeight="1" x14ac:dyDescent="0.25">
      <c r="A1754" s="56"/>
      <c r="B1754" s="54" t="s">
        <v>1098</v>
      </c>
      <c r="C1754" s="54"/>
      <c r="D1754" s="54"/>
      <c r="E1754" s="10">
        <f>IF(G1754=0,0,(E1756*G1756+E1758*G1758+E1760*G1760)/G1754)</f>
        <v>0</v>
      </c>
      <c r="F1754" s="10">
        <f>IF(G1754=0,0,(F1756*G1756+F1758*G1758+F1760*G1760)/G1754)</f>
        <v>0</v>
      </c>
      <c r="G1754" s="11">
        <f>G1756+G1758+G1760</f>
        <v>0</v>
      </c>
      <c r="H1754" s="10">
        <f>IF(K1754=0,0,(H1756*K1756+H1758*K1758+H1760*K1760)/K1754)</f>
        <v>0</v>
      </c>
      <c r="I1754" s="10"/>
      <c r="J1754" s="10">
        <f>IF(K1754=0,0,(J1756*K1756+J1758*K1758+J1760*K1760)/K1754)</f>
        <v>0</v>
      </c>
      <c r="K1754" s="11">
        <f>K1756+K1758+K1760</f>
        <v>0</v>
      </c>
      <c r="L1754" s="22"/>
      <c r="M1754" s="22"/>
      <c r="N1754" s="10">
        <f>IF(P1754=0,0,(N1756*P1756+N1758*P1758+N1760*P1760)/P1754)</f>
        <v>0</v>
      </c>
      <c r="O1754" s="10">
        <f>IF(P1754=0,0,(O1756*P1756+O1758*P1758+O1760*P1760)/P1754)</f>
        <v>0</v>
      </c>
      <c r="P1754" s="11">
        <f>P1756+P1758+P1760</f>
        <v>0</v>
      </c>
      <c r="Q1754" s="10">
        <f>IF(T1754=0,0,(Q1756*T1756+Q1758*T1758+Q1760*T1760)/T1754)</f>
        <v>0</v>
      </c>
      <c r="R1754" s="10"/>
      <c r="S1754" s="10">
        <f>IF(T1754=0,0,(S1756*T1756+S1758*T1758+S1760*T1760)/T1754)</f>
        <v>0</v>
      </c>
      <c r="T1754" s="11">
        <f>T1756+T1758+T1760</f>
        <v>0</v>
      </c>
      <c r="U1754" s="22"/>
      <c r="V1754" s="22"/>
      <c r="W1754" s="10"/>
      <c r="X1754" s="10"/>
      <c r="Y1754" s="10">
        <f>IF(Z1754=0,0,(Y1756*Z1756+Y1758*Z1758+Y1760*Z1760)/Z1754)</f>
        <v>0</v>
      </c>
      <c r="Z1754" s="11">
        <f>Z1756+Z1758+Z1760</f>
        <v>0</v>
      </c>
      <c r="AA1754" s="22"/>
      <c r="AB1754" s="22"/>
    </row>
    <row r="1755" spans="1:28" ht="15" hidden="1" customHeight="1" x14ac:dyDescent="0.25">
      <c r="A1755" s="56"/>
      <c r="B1755" s="54"/>
      <c r="C1755" s="54"/>
      <c r="D1755" s="54"/>
      <c r="E1755" s="10">
        <f>IF(G1755=0,0,(E1757*G1757+E1759*G1759+E1761*G1761)/G1755)</f>
        <v>0</v>
      </c>
      <c r="F1755" s="10">
        <f>IF(G1755=0,0,(F1757*G1757+F1759*G1759+F1761*G1761)/G1755)</f>
        <v>0</v>
      </c>
      <c r="G1755" s="11">
        <f>G1757+G1759+G1761</f>
        <v>0</v>
      </c>
      <c r="H1755" s="10">
        <f>IF(K1755=0,0,(H1757*K1757+H1759*K1759+H1761*K1761)/K1755)</f>
        <v>0</v>
      </c>
      <c r="I1755" s="10"/>
      <c r="J1755" s="10">
        <f>IF(K1755=0,0,(J1757*K1757+J1759*K1759+J1761*K1761)/K1755)</f>
        <v>0</v>
      </c>
      <c r="K1755" s="11">
        <f>K1757+K1759+K1761</f>
        <v>0</v>
      </c>
      <c r="L1755" s="22"/>
      <c r="M1755" s="22"/>
      <c r="N1755" s="10">
        <f>IF(P1755=0,0,(N1757*P1757+N1759*P1759+N1761*P1761)/P1755)</f>
        <v>0</v>
      </c>
      <c r="O1755" s="10">
        <f>IF(P1755=0,0,(O1757*P1757+O1759*P1759+O1761*P1761)/P1755)</f>
        <v>0</v>
      </c>
      <c r="P1755" s="11">
        <f>P1757+P1759+P1761</f>
        <v>0</v>
      </c>
      <c r="Q1755" s="10">
        <f>IF(T1755=0,0,(Q1757*T1757+Q1759*T1759+Q1761*T1761)/T1755)</f>
        <v>0</v>
      </c>
      <c r="R1755" s="10"/>
      <c r="S1755" s="10">
        <f>IF(T1755=0,0,(S1757*T1757+S1759*T1759+S1761*T1761)/T1755)</f>
        <v>0</v>
      </c>
      <c r="T1755" s="11">
        <f>T1757+T1759+T1761</f>
        <v>0</v>
      </c>
      <c r="U1755" s="22"/>
      <c r="V1755" s="22"/>
      <c r="W1755" s="10"/>
      <c r="X1755" s="10"/>
      <c r="Y1755" s="10">
        <f>IF(Z1755=0,0,(Y1757*Z1757+Y1759*Z1759+Y1761*Z1761)/Z1755)</f>
        <v>0</v>
      </c>
      <c r="Z1755" s="11">
        <f>Z1757+Z1759+Z1761</f>
        <v>0</v>
      </c>
      <c r="AA1755" s="22"/>
      <c r="AB1755" s="22"/>
    </row>
    <row r="1756" spans="1:28" ht="15" hidden="1" customHeight="1" x14ac:dyDescent="0.25">
      <c r="A1756" s="56"/>
      <c r="B1756" s="52" t="s">
        <v>1099</v>
      </c>
      <c r="C1756" s="52" t="s">
        <v>1100</v>
      </c>
      <c r="D1756" s="52"/>
      <c r="E1756" s="12"/>
      <c r="F1756" s="12"/>
      <c r="G1756" s="35"/>
      <c r="H1756" s="6">
        <f t="shared" si="1042"/>
        <v>0</v>
      </c>
      <c r="I1756" s="6"/>
      <c r="J1756" s="6">
        <f t="shared" ref="J1756:J1761" si="1047">F1756</f>
        <v>0</v>
      </c>
      <c r="K1756" s="35"/>
      <c r="L1756" s="23"/>
      <c r="M1756" s="23"/>
      <c r="N1756" s="12"/>
      <c r="O1756" s="12"/>
      <c r="P1756" s="35"/>
      <c r="Q1756" s="6">
        <f t="shared" si="1044"/>
        <v>0</v>
      </c>
      <c r="R1756" s="6"/>
      <c r="S1756" s="6">
        <f t="shared" ref="S1756:S1761" si="1048">O1756</f>
        <v>0</v>
      </c>
      <c r="T1756" s="35"/>
      <c r="U1756" s="23"/>
      <c r="V1756" s="23"/>
      <c r="W1756" s="6"/>
      <c r="X1756" s="6"/>
      <c r="Y1756" s="6">
        <f t="shared" ref="Y1756:Y1761" si="1049">T1756</f>
        <v>0</v>
      </c>
      <c r="Z1756" s="35"/>
      <c r="AA1756" s="23"/>
      <c r="AB1756" s="23"/>
    </row>
    <row r="1757" spans="1:28" ht="15" hidden="1" customHeight="1" x14ac:dyDescent="0.25">
      <c r="A1757" s="56"/>
      <c r="B1757" s="52"/>
      <c r="C1757" s="52"/>
      <c r="D1757" s="52"/>
      <c r="E1757" s="12"/>
      <c r="F1757" s="12"/>
      <c r="G1757" s="35"/>
      <c r="H1757" s="6">
        <f t="shared" si="1042"/>
        <v>0</v>
      </c>
      <c r="I1757" s="6"/>
      <c r="J1757" s="6">
        <f t="shared" si="1047"/>
        <v>0</v>
      </c>
      <c r="K1757" s="35"/>
      <c r="L1757" s="23"/>
      <c r="M1757" s="23"/>
      <c r="N1757" s="12"/>
      <c r="O1757" s="12"/>
      <c r="P1757" s="35"/>
      <c r="Q1757" s="6">
        <f t="shared" si="1044"/>
        <v>0</v>
      </c>
      <c r="R1757" s="6"/>
      <c r="S1757" s="6">
        <f t="shared" si="1048"/>
        <v>0</v>
      </c>
      <c r="T1757" s="35"/>
      <c r="U1757" s="23"/>
      <c r="V1757" s="23"/>
      <c r="W1757" s="6"/>
      <c r="X1757" s="6"/>
      <c r="Y1757" s="6">
        <f t="shared" si="1049"/>
        <v>0</v>
      </c>
      <c r="Z1757" s="35"/>
      <c r="AA1757" s="23"/>
      <c r="AB1757" s="23"/>
    </row>
    <row r="1758" spans="1:28" ht="15" hidden="1" customHeight="1" x14ac:dyDescent="0.25">
      <c r="A1758" s="56"/>
      <c r="B1758" s="52"/>
      <c r="C1758" s="52" t="s">
        <v>1101</v>
      </c>
      <c r="D1758" s="50"/>
      <c r="E1758" s="12"/>
      <c r="F1758" s="12"/>
      <c r="G1758" s="35"/>
      <c r="H1758" s="6">
        <f t="shared" si="1042"/>
        <v>0</v>
      </c>
      <c r="I1758" s="6"/>
      <c r="J1758" s="6">
        <f t="shared" si="1047"/>
        <v>0</v>
      </c>
      <c r="K1758" s="35"/>
      <c r="L1758" s="23"/>
      <c r="M1758" s="23"/>
      <c r="N1758" s="12"/>
      <c r="O1758" s="12"/>
      <c r="P1758" s="35"/>
      <c r="Q1758" s="6">
        <f t="shared" si="1044"/>
        <v>0</v>
      </c>
      <c r="R1758" s="6"/>
      <c r="S1758" s="6">
        <f t="shared" si="1048"/>
        <v>0</v>
      </c>
      <c r="T1758" s="35"/>
      <c r="U1758" s="23"/>
      <c r="V1758" s="23"/>
      <c r="W1758" s="6"/>
      <c r="X1758" s="6"/>
      <c r="Y1758" s="6">
        <f t="shared" si="1049"/>
        <v>0</v>
      </c>
      <c r="Z1758" s="35"/>
      <c r="AA1758" s="23"/>
      <c r="AB1758" s="23"/>
    </row>
    <row r="1759" spans="1:28" ht="15" hidden="1" customHeight="1" x14ac:dyDescent="0.25">
      <c r="A1759" s="56"/>
      <c r="B1759" s="52"/>
      <c r="C1759" s="52"/>
      <c r="D1759" s="50"/>
      <c r="E1759" s="12"/>
      <c r="F1759" s="12"/>
      <c r="G1759" s="35"/>
      <c r="H1759" s="6">
        <f t="shared" si="1042"/>
        <v>0</v>
      </c>
      <c r="I1759" s="6"/>
      <c r="J1759" s="6">
        <f t="shared" si="1047"/>
        <v>0</v>
      </c>
      <c r="K1759" s="35"/>
      <c r="L1759" s="23"/>
      <c r="M1759" s="23"/>
      <c r="N1759" s="12"/>
      <c r="O1759" s="12"/>
      <c r="P1759" s="35"/>
      <c r="Q1759" s="6">
        <f t="shared" si="1044"/>
        <v>0</v>
      </c>
      <c r="R1759" s="6"/>
      <c r="S1759" s="6">
        <f t="shared" si="1048"/>
        <v>0</v>
      </c>
      <c r="T1759" s="35"/>
      <c r="U1759" s="23"/>
      <c r="V1759" s="23"/>
      <c r="W1759" s="6"/>
      <c r="X1759" s="6"/>
      <c r="Y1759" s="6">
        <f t="shared" si="1049"/>
        <v>0</v>
      </c>
      <c r="Z1759" s="35"/>
      <c r="AA1759" s="23"/>
      <c r="AB1759" s="23"/>
    </row>
    <row r="1760" spans="1:28" ht="15" hidden="1" customHeight="1" x14ac:dyDescent="0.25">
      <c r="A1760" s="56"/>
      <c r="B1760" s="52"/>
      <c r="C1760" s="52" t="s">
        <v>1102</v>
      </c>
      <c r="D1760" s="50"/>
      <c r="E1760" s="12"/>
      <c r="F1760" s="12"/>
      <c r="G1760" s="12"/>
      <c r="H1760" s="6">
        <f t="shared" si="1042"/>
        <v>0</v>
      </c>
      <c r="I1760" s="6"/>
      <c r="J1760" s="6">
        <f t="shared" si="1047"/>
        <v>0</v>
      </c>
      <c r="K1760" s="12"/>
      <c r="L1760" s="24"/>
      <c r="M1760" s="24"/>
      <c r="N1760" s="12"/>
      <c r="O1760" s="12"/>
      <c r="P1760" s="12"/>
      <c r="Q1760" s="6">
        <f t="shared" si="1044"/>
        <v>0</v>
      </c>
      <c r="R1760" s="6"/>
      <c r="S1760" s="6">
        <f t="shared" si="1048"/>
        <v>0</v>
      </c>
      <c r="T1760" s="12"/>
      <c r="U1760" s="24"/>
      <c r="V1760" s="24"/>
      <c r="W1760" s="6"/>
      <c r="X1760" s="6"/>
      <c r="Y1760" s="6">
        <f t="shared" si="1049"/>
        <v>0</v>
      </c>
      <c r="Z1760" s="12"/>
      <c r="AA1760" s="24"/>
      <c r="AB1760" s="24"/>
    </row>
    <row r="1761" spans="1:28" ht="15" hidden="1" customHeight="1" x14ac:dyDescent="0.25">
      <c r="A1761" s="56"/>
      <c r="B1761" s="52"/>
      <c r="C1761" s="52"/>
      <c r="D1761" s="50"/>
      <c r="E1761" s="12"/>
      <c r="F1761" s="12"/>
      <c r="G1761" s="12"/>
      <c r="H1761" s="6">
        <f t="shared" si="1042"/>
        <v>0</v>
      </c>
      <c r="I1761" s="6"/>
      <c r="J1761" s="6">
        <f t="shared" si="1047"/>
        <v>0</v>
      </c>
      <c r="K1761" s="12"/>
      <c r="L1761" s="24"/>
      <c r="M1761" s="24"/>
      <c r="N1761" s="12"/>
      <c r="O1761" s="12"/>
      <c r="P1761" s="12"/>
      <c r="Q1761" s="6">
        <f t="shared" si="1044"/>
        <v>0</v>
      </c>
      <c r="R1761" s="6"/>
      <c r="S1761" s="6">
        <f t="shared" si="1048"/>
        <v>0</v>
      </c>
      <c r="T1761" s="12"/>
      <c r="U1761" s="24"/>
      <c r="V1761" s="24"/>
      <c r="W1761" s="6"/>
      <c r="X1761" s="6"/>
      <c r="Y1761" s="6">
        <f t="shared" si="1049"/>
        <v>0</v>
      </c>
      <c r="Z1761" s="12"/>
      <c r="AA1761" s="24"/>
      <c r="AB1761" s="24"/>
    </row>
    <row r="1762" spans="1:28" ht="15" hidden="1" customHeight="1" x14ac:dyDescent="0.25">
      <c r="A1762" s="56"/>
      <c r="B1762" s="54" t="s">
        <v>1103</v>
      </c>
      <c r="C1762" s="54"/>
      <c r="D1762" s="54"/>
      <c r="E1762" s="10">
        <f>IF(G1762=0,0,(E1764*G1764+E1766*G1766+E1768*G1768+E1770*G1770+E1772*G1772)/G1762)</f>
        <v>0</v>
      </c>
      <c r="F1762" s="10">
        <f>IF(G1762=0,0,(F1764*G1764+F1766*G1766+F1768*G1768+F1770*G1770+F1772*G1772)/G1762)</f>
        <v>0</v>
      </c>
      <c r="G1762" s="11">
        <f>G1764+G1766+G1768+G1770+G1772</f>
        <v>0</v>
      </c>
      <c r="H1762" s="10">
        <f>IF(K1762=0,0,(H1764*K1764+H1766*K1766+H1768*K1768+H1770*K1770+H1772*K1772)/K1762)</f>
        <v>0</v>
      </c>
      <c r="I1762" s="10"/>
      <c r="J1762" s="10">
        <f>IF(K1762=0,0,(J1764*K1764+J1766*K1766+J1768*K1768+J1770*K1770+J1772*K1772)/K1762)</f>
        <v>0</v>
      </c>
      <c r="K1762" s="11">
        <f>K1764+K1766+K1768+K1770+K1772</f>
        <v>0</v>
      </c>
      <c r="L1762" s="22"/>
      <c r="M1762" s="22"/>
      <c r="N1762" s="10">
        <f>IF(P1762=0,0,(N1764*P1764+N1766*P1766+N1768*P1768+N1770*P1770+N1772*P1772)/P1762)</f>
        <v>0</v>
      </c>
      <c r="O1762" s="10">
        <f>IF(P1762=0,0,(O1764*P1764+O1766*P1766+O1768*P1768+O1770*P1770+O1772*P1772)/P1762)</f>
        <v>0</v>
      </c>
      <c r="P1762" s="11">
        <f>P1764+P1766+P1768+P1770+P1772</f>
        <v>0</v>
      </c>
      <c r="Q1762" s="10">
        <f>IF(T1762=0,0,(Q1764*T1764+Q1766*T1766+Q1768*T1768+Q1770*T1770+Q1772*T1772)/T1762)</f>
        <v>0</v>
      </c>
      <c r="R1762" s="10"/>
      <c r="S1762" s="10">
        <f>IF(T1762=0,0,(S1764*T1764+S1766*T1766+S1768*T1768+S1770*T1770+S1772*T1772)/T1762)</f>
        <v>0</v>
      </c>
      <c r="T1762" s="11">
        <f>T1764+T1766+T1768+T1770+T1772</f>
        <v>0</v>
      </c>
      <c r="U1762" s="22"/>
      <c r="V1762" s="22"/>
      <c r="W1762" s="10"/>
      <c r="X1762" s="10"/>
      <c r="Y1762" s="10">
        <f>IF(Z1762=0,0,(Y1764*Z1764+Y1766*Z1766+Y1768*Z1768+Y1770*Z1770+Y1772*Z1772)/Z1762)</f>
        <v>0</v>
      </c>
      <c r="Z1762" s="11">
        <f>Z1764+Z1766+Z1768+Z1770+Z1772</f>
        <v>0</v>
      </c>
      <c r="AA1762" s="22"/>
      <c r="AB1762" s="22"/>
    </row>
    <row r="1763" spans="1:28" ht="15" hidden="1" customHeight="1" x14ac:dyDescent="0.25">
      <c r="A1763" s="56"/>
      <c r="B1763" s="54"/>
      <c r="C1763" s="54"/>
      <c r="D1763" s="54"/>
      <c r="E1763" s="10">
        <f>IF(G1763=0,0,(E1765*G1765+E1767*G1767+E1769*G1769+E1771*G1771+E1773*G1773)/G1763)</f>
        <v>0</v>
      </c>
      <c r="F1763" s="10">
        <f>IF(G1763=0,0,(F1765*G1765+F1767*G1767+F1769*G1769+F1771*G1771+F1773*G1773)/G1763)</f>
        <v>0</v>
      </c>
      <c r="G1763" s="11">
        <f>G1765+G1767+G1769+G1771+G1773</f>
        <v>0</v>
      </c>
      <c r="H1763" s="10">
        <f>IF(K1763=0,0,(H1765*K1765+H1767*K1767+H1769*K1769+H1771*K1771+H1773*K1773)/K1763)</f>
        <v>0</v>
      </c>
      <c r="I1763" s="10"/>
      <c r="J1763" s="10">
        <f>IF(K1763=0,0,(J1765*K1765+J1767*K1767+J1769*K1769+J1771*K1771+J1773*K1773)/K1763)</f>
        <v>0</v>
      </c>
      <c r="K1763" s="11">
        <f>K1765+K1767+K1769+K1771+K1773</f>
        <v>0</v>
      </c>
      <c r="L1763" s="22"/>
      <c r="M1763" s="22"/>
      <c r="N1763" s="10">
        <f>IF(P1763=0,0,(N1765*P1765+N1767*P1767+N1769*P1769+N1771*P1771+N1773*P1773)/P1763)</f>
        <v>0</v>
      </c>
      <c r="O1763" s="10">
        <f>IF(P1763=0,0,(O1765*P1765+O1767*P1767+O1769*P1769+O1771*P1771+O1773*P1773)/P1763)</f>
        <v>0</v>
      </c>
      <c r="P1763" s="11">
        <f>P1765+P1767+P1769+P1771+P1773</f>
        <v>0</v>
      </c>
      <c r="Q1763" s="10">
        <f>IF(T1763=0,0,(Q1765*T1765+Q1767*T1767+Q1769*T1769+Q1771*T1771+Q1773*T1773)/T1763)</f>
        <v>0</v>
      </c>
      <c r="R1763" s="10"/>
      <c r="S1763" s="10">
        <f>IF(T1763=0,0,(S1765*T1765+S1767*T1767+S1769*T1769+S1771*T1771+S1773*T1773)/T1763)</f>
        <v>0</v>
      </c>
      <c r="T1763" s="11">
        <f>T1765+T1767+T1769+T1771+T1773</f>
        <v>0</v>
      </c>
      <c r="U1763" s="22"/>
      <c r="V1763" s="22"/>
      <c r="W1763" s="10"/>
      <c r="X1763" s="10"/>
      <c r="Y1763" s="10">
        <f>IF(Z1763=0,0,(Y1765*Z1765+Y1767*Z1767+Y1769*Z1769+Y1771*Z1771+Y1773*Z1773)/Z1763)</f>
        <v>0</v>
      </c>
      <c r="Z1763" s="11">
        <f>Z1765+Z1767+Z1769+Z1771+Z1773</f>
        <v>0</v>
      </c>
      <c r="AA1763" s="22"/>
      <c r="AB1763" s="22"/>
    </row>
    <row r="1764" spans="1:28" ht="15" hidden="1" customHeight="1" x14ac:dyDescent="0.25">
      <c r="A1764" s="56"/>
      <c r="B1764" s="52" t="s">
        <v>1104</v>
      </c>
      <c r="C1764" s="52" t="s">
        <v>1105</v>
      </c>
      <c r="D1764" s="50"/>
      <c r="E1764" s="12"/>
      <c r="F1764" s="12"/>
      <c r="G1764" s="35"/>
      <c r="H1764" s="6">
        <f t="shared" si="1042"/>
        <v>0</v>
      </c>
      <c r="I1764" s="6"/>
      <c r="J1764" s="6">
        <f t="shared" ref="J1764:J1773" si="1050">F1764</f>
        <v>0</v>
      </c>
      <c r="K1764" s="35"/>
      <c r="L1764" s="23"/>
      <c r="M1764" s="23"/>
      <c r="N1764" s="12"/>
      <c r="O1764" s="12"/>
      <c r="P1764" s="35"/>
      <c r="Q1764" s="6">
        <f t="shared" si="1044"/>
        <v>0</v>
      </c>
      <c r="R1764" s="6"/>
      <c r="S1764" s="6">
        <f t="shared" ref="S1764:S1773" si="1051">O1764</f>
        <v>0</v>
      </c>
      <c r="T1764" s="35"/>
      <c r="U1764" s="23"/>
      <c r="V1764" s="23"/>
      <c r="W1764" s="6"/>
      <c r="X1764" s="6"/>
      <c r="Y1764" s="6">
        <f t="shared" ref="Y1764:Y1773" si="1052">T1764</f>
        <v>0</v>
      </c>
      <c r="Z1764" s="35"/>
      <c r="AA1764" s="23"/>
      <c r="AB1764" s="23"/>
    </row>
    <row r="1765" spans="1:28" ht="15" hidden="1" customHeight="1" x14ac:dyDescent="0.25">
      <c r="A1765" s="56"/>
      <c r="B1765" s="52"/>
      <c r="C1765" s="52"/>
      <c r="D1765" s="50"/>
      <c r="E1765" s="12"/>
      <c r="F1765" s="12"/>
      <c r="G1765" s="35"/>
      <c r="H1765" s="6">
        <f t="shared" si="1042"/>
        <v>0</v>
      </c>
      <c r="I1765" s="6"/>
      <c r="J1765" s="6">
        <f t="shared" si="1050"/>
        <v>0</v>
      </c>
      <c r="K1765" s="35"/>
      <c r="L1765" s="23"/>
      <c r="M1765" s="23"/>
      <c r="N1765" s="12"/>
      <c r="O1765" s="12"/>
      <c r="P1765" s="35"/>
      <c r="Q1765" s="6">
        <f t="shared" si="1044"/>
        <v>0</v>
      </c>
      <c r="R1765" s="6"/>
      <c r="S1765" s="6">
        <f t="shared" si="1051"/>
        <v>0</v>
      </c>
      <c r="T1765" s="35"/>
      <c r="U1765" s="23"/>
      <c r="V1765" s="23"/>
      <c r="W1765" s="6"/>
      <c r="X1765" s="6"/>
      <c r="Y1765" s="6">
        <f t="shared" si="1052"/>
        <v>0</v>
      </c>
      <c r="Z1765" s="35"/>
      <c r="AA1765" s="23"/>
      <c r="AB1765" s="23"/>
    </row>
    <row r="1766" spans="1:28" ht="15" hidden="1" customHeight="1" x14ac:dyDescent="0.25">
      <c r="A1766" s="56"/>
      <c r="B1766" s="52"/>
      <c r="C1766" s="52" t="s">
        <v>1106</v>
      </c>
      <c r="D1766" s="50"/>
      <c r="E1766" s="12"/>
      <c r="F1766" s="12"/>
      <c r="G1766" s="35"/>
      <c r="H1766" s="6">
        <f t="shared" si="1042"/>
        <v>0</v>
      </c>
      <c r="I1766" s="6"/>
      <c r="J1766" s="6">
        <f t="shared" si="1050"/>
        <v>0</v>
      </c>
      <c r="K1766" s="35"/>
      <c r="L1766" s="23"/>
      <c r="M1766" s="23"/>
      <c r="N1766" s="12"/>
      <c r="O1766" s="12"/>
      <c r="P1766" s="35"/>
      <c r="Q1766" s="6">
        <f t="shared" si="1044"/>
        <v>0</v>
      </c>
      <c r="R1766" s="6"/>
      <c r="S1766" s="6">
        <f t="shared" si="1051"/>
        <v>0</v>
      </c>
      <c r="T1766" s="35"/>
      <c r="U1766" s="23"/>
      <c r="V1766" s="23"/>
      <c r="W1766" s="6"/>
      <c r="X1766" s="6"/>
      <c r="Y1766" s="6">
        <f t="shared" si="1052"/>
        <v>0</v>
      </c>
      <c r="Z1766" s="35"/>
      <c r="AA1766" s="23"/>
      <c r="AB1766" s="23"/>
    </row>
    <row r="1767" spans="1:28" ht="15" hidden="1" customHeight="1" x14ac:dyDescent="0.25">
      <c r="A1767" s="56"/>
      <c r="B1767" s="52"/>
      <c r="C1767" s="52"/>
      <c r="D1767" s="50"/>
      <c r="E1767" s="12"/>
      <c r="F1767" s="12"/>
      <c r="G1767" s="35"/>
      <c r="H1767" s="6">
        <f t="shared" si="1042"/>
        <v>0</v>
      </c>
      <c r="I1767" s="6"/>
      <c r="J1767" s="6">
        <f t="shared" si="1050"/>
        <v>0</v>
      </c>
      <c r="K1767" s="35"/>
      <c r="L1767" s="23"/>
      <c r="M1767" s="23"/>
      <c r="N1767" s="12"/>
      <c r="O1767" s="12"/>
      <c r="P1767" s="35"/>
      <c r="Q1767" s="6">
        <f t="shared" si="1044"/>
        <v>0</v>
      </c>
      <c r="R1767" s="6"/>
      <c r="S1767" s="6">
        <f t="shared" si="1051"/>
        <v>0</v>
      </c>
      <c r="T1767" s="35"/>
      <c r="U1767" s="23"/>
      <c r="V1767" s="23"/>
      <c r="W1767" s="6"/>
      <c r="X1767" s="6"/>
      <c r="Y1767" s="6">
        <f t="shared" si="1052"/>
        <v>0</v>
      </c>
      <c r="Z1767" s="35"/>
      <c r="AA1767" s="23"/>
      <c r="AB1767" s="23"/>
    </row>
    <row r="1768" spans="1:28" ht="15" hidden="1" customHeight="1" x14ac:dyDescent="0.25">
      <c r="A1768" s="56"/>
      <c r="B1768" s="52"/>
      <c r="C1768" s="52" t="s">
        <v>1107</v>
      </c>
      <c r="D1768" s="50"/>
      <c r="E1768" s="12"/>
      <c r="F1768" s="12"/>
      <c r="G1768" s="35"/>
      <c r="H1768" s="6">
        <f t="shared" si="1042"/>
        <v>0</v>
      </c>
      <c r="I1768" s="6"/>
      <c r="J1768" s="6">
        <f t="shared" si="1050"/>
        <v>0</v>
      </c>
      <c r="K1768" s="35"/>
      <c r="L1768" s="23"/>
      <c r="M1768" s="23"/>
      <c r="N1768" s="12"/>
      <c r="O1768" s="12"/>
      <c r="P1768" s="35"/>
      <c r="Q1768" s="6">
        <f t="shared" si="1044"/>
        <v>0</v>
      </c>
      <c r="R1768" s="6"/>
      <c r="S1768" s="6">
        <f t="shared" si="1051"/>
        <v>0</v>
      </c>
      <c r="T1768" s="35"/>
      <c r="U1768" s="23"/>
      <c r="V1768" s="23"/>
      <c r="W1768" s="6"/>
      <c r="X1768" s="6"/>
      <c r="Y1768" s="6">
        <f t="shared" si="1052"/>
        <v>0</v>
      </c>
      <c r="Z1768" s="35"/>
      <c r="AA1768" s="23"/>
      <c r="AB1768" s="23"/>
    </row>
    <row r="1769" spans="1:28" ht="15" hidden="1" customHeight="1" x14ac:dyDescent="0.25">
      <c r="A1769" s="56"/>
      <c r="B1769" s="52"/>
      <c r="C1769" s="52"/>
      <c r="D1769" s="50"/>
      <c r="E1769" s="12"/>
      <c r="F1769" s="12"/>
      <c r="G1769" s="35"/>
      <c r="H1769" s="6">
        <f t="shared" si="1042"/>
        <v>0</v>
      </c>
      <c r="I1769" s="6"/>
      <c r="J1769" s="6">
        <f t="shared" si="1050"/>
        <v>0</v>
      </c>
      <c r="K1769" s="35"/>
      <c r="L1769" s="23"/>
      <c r="M1769" s="23"/>
      <c r="N1769" s="12"/>
      <c r="O1769" s="12"/>
      <c r="P1769" s="35"/>
      <c r="Q1769" s="6">
        <f t="shared" si="1044"/>
        <v>0</v>
      </c>
      <c r="R1769" s="6"/>
      <c r="S1769" s="6">
        <f t="shared" si="1051"/>
        <v>0</v>
      </c>
      <c r="T1769" s="35"/>
      <c r="U1769" s="23"/>
      <c r="V1769" s="23"/>
      <c r="W1769" s="6"/>
      <c r="X1769" s="6"/>
      <c r="Y1769" s="6">
        <f t="shared" si="1052"/>
        <v>0</v>
      </c>
      <c r="Z1769" s="35"/>
      <c r="AA1769" s="23"/>
      <c r="AB1769" s="23"/>
    </row>
    <row r="1770" spans="1:28" ht="15" hidden="1" customHeight="1" x14ac:dyDescent="0.25">
      <c r="A1770" s="56"/>
      <c r="B1770" s="52"/>
      <c r="C1770" s="52" t="s">
        <v>1108</v>
      </c>
      <c r="D1770" s="50"/>
      <c r="E1770" s="12"/>
      <c r="F1770" s="12"/>
      <c r="G1770" s="35"/>
      <c r="H1770" s="6">
        <f t="shared" si="1042"/>
        <v>0</v>
      </c>
      <c r="I1770" s="6"/>
      <c r="J1770" s="6">
        <f t="shared" si="1050"/>
        <v>0</v>
      </c>
      <c r="K1770" s="35"/>
      <c r="L1770" s="23"/>
      <c r="M1770" s="23"/>
      <c r="N1770" s="12"/>
      <c r="O1770" s="12"/>
      <c r="P1770" s="35"/>
      <c r="Q1770" s="6">
        <f t="shared" si="1044"/>
        <v>0</v>
      </c>
      <c r="R1770" s="6"/>
      <c r="S1770" s="6">
        <f t="shared" si="1051"/>
        <v>0</v>
      </c>
      <c r="T1770" s="35"/>
      <c r="U1770" s="23"/>
      <c r="V1770" s="23"/>
      <c r="W1770" s="6"/>
      <c r="X1770" s="6"/>
      <c r="Y1770" s="6">
        <f t="shared" si="1052"/>
        <v>0</v>
      </c>
      <c r="Z1770" s="35"/>
      <c r="AA1770" s="23"/>
      <c r="AB1770" s="23"/>
    </row>
    <row r="1771" spans="1:28" ht="15" hidden="1" customHeight="1" x14ac:dyDescent="0.25">
      <c r="A1771" s="56"/>
      <c r="B1771" s="52"/>
      <c r="C1771" s="52"/>
      <c r="D1771" s="50"/>
      <c r="E1771" s="12"/>
      <c r="F1771" s="12"/>
      <c r="G1771" s="35"/>
      <c r="H1771" s="6">
        <f t="shared" si="1042"/>
        <v>0</v>
      </c>
      <c r="I1771" s="6"/>
      <c r="J1771" s="6">
        <f t="shared" si="1050"/>
        <v>0</v>
      </c>
      <c r="K1771" s="35"/>
      <c r="L1771" s="23"/>
      <c r="M1771" s="23"/>
      <c r="N1771" s="12"/>
      <c r="O1771" s="12"/>
      <c r="P1771" s="35"/>
      <c r="Q1771" s="6">
        <f t="shared" si="1044"/>
        <v>0</v>
      </c>
      <c r="R1771" s="6"/>
      <c r="S1771" s="6">
        <f t="shared" si="1051"/>
        <v>0</v>
      </c>
      <c r="T1771" s="35"/>
      <c r="U1771" s="23"/>
      <c r="V1771" s="23"/>
      <c r="W1771" s="6"/>
      <c r="X1771" s="6"/>
      <c r="Y1771" s="6">
        <f t="shared" si="1052"/>
        <v>0</v>
      </c>
      <c r="Z1771" s="35"/>
      <c r="AA1771" s="23"/>
      <c r="AB1771" s="23"/>
    </row>
    <row r="1772" spans="1:28" ht="15" hidden="1" customHeight="1" x14ac:dyDescent="0.25">
      <c r="A1772" s="56"/>
      <c r="B1772" s="52"/>
      <c r="C1772" s="52" t="s">
        <v>1109</v>
      </c>
      <c r="D1772" s="50"/>
      <c r="E1772" s="12"/>
      <c r="F1772" s="12"/>
      <c r="G1772" s="35"/>
      <c r="H1772" s="6">
        <f t="shared" si="1042"/>
        <v>0</v>
      </c>
      <c r="I1772" s="6"/>
      <c r="J1772" s="6">
        <f t="shared" si="1050"/>
        <v>0</v>
      </c>
      <c r="K1772" s="35"/>
      <c r="L1772" s="23"/>
      <c r="M1772" s="23"/>
      <c r="N1772" s="12"/>
      <c r="O1772" s="12"/>
      <c r="P1772" s="35"/>
      <c r="Q1772" s="6">
        <f t="shared" si="1044"/>
        <v>0</v>
      </c>
      <c r="R1772" s="6"/>
      <c r="S1772" s="6">
        <f t="shared" si="1051"/>
        <v>0</v>
      </c>
      <c r="T1772" s="35"/>
      <c r="U1772" s="23"/>
      <c r="V1772" s="23"/>
      <c r="W1772" s="6"/>
      <c r="X1772" s="6"/>
      <c r="Y1772" s="6">
        <f t="shared" si="1052"/>
        <v>0</v>
      </c>
      <c r="Z1772" s="35"/>
      <c r="AA1772" s="23"/>
      <c r="AB1772" s="23"/>
    </row>
    <row r="1773" spans="1:28" ht="15" hidden="1" customHeight="1" x14ac:dyDescent="0.25">
      <c r="A1773" s="56"/>
      <c r="B1773" s="52"/>
      <c r="C1773" s="52"/>
      <c r="D1773" s="50"/>
      <c r="E1773" s="12"/>
      <c r="F1773" s="12"/>
      <c r="G1773" s="35"/>
      <c r="H1773" s="6">
        <f t="shared" si="1042"/>
        <v>0</v>
      </c>
      <c r="I1773" s="6"/>
      <c r="J1773" s="6">
        <f t="shared" si="1050"/>
        <v>0</v>
      </c>
      <c r="K1773" s="35"/>
      <c r="L1773" s="23"/>
      <c r="M1773" s="23"/>
      <c r="N1773" s="12"/>
      <c r="O1773" s="12"/>
      <c r="P1773" s="35"/>
      <c r="Q1773" s="6">
        <f t="shared" si="1044"/>
        <v>0</v>
      </c>
      <c r="R1773" s="6"/>
      <c r="S1773" s="6">
        <f t="shared" si="1051"/>
        <v>0</v>
      </c>
      <c r="T1773" s="35"/>
      <c r="U1773" s="23"/>
      <c r="V1773" s="23"/>
      <c r="W1773" s="6"/>
      <c r="X1773" s="6"/>
      <c r="Y1773" s="6">
        <f t="shared" si="1052"/>
        <v>0</v>
      </c>
      <c r="Z1773" s="35"/>
      <c r="AA1773" s="23"/>
      <c r="AB1773" s="23"/>
    </row>
    <row r="1774" spans="1:28" ht="15" customHeight="1" collapsed="1" x14ac:dyDescent="0.25">
      <c r="A1774" s="56">
        <v>33</v>
      </c>
      <c r="B1774" s="53" t="s">
        <v>1110</v>
      </c>
      <c r="C1774" s="53"/>
      <c r="D1774" s="53"/>
      <c r="E1774" s="53"/>
      <c r="F1774" s="53"/>
      <c r="G1774" s="53"/>
      <c r="H1774" s="53"/>
      <c r="I1774" s="53"/>
      <c r="J1774" s="53"/>
      <c r="K1774" s="53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</row>
    <row r="1775" spans="1:28" ht="15" customHeight="1" collapsed="1" x14ac:dyDescent="0.25">
      <c r="A1775" s="56"/>
      <c r="B1775" s="53"/>
      <c r="C1775" s="53"/>
      <c r="D1775" s="53"/>
      <c r="E1775" s="53"/>
      <c r="F1775" s="53"/>
      <c r="G1775" s="53"/>
      <c r="H1775" s="53"/>
      <c r="I1775" s="53"/>
      <c r="J1775" s="53"/>
      <c r="K1775" s="53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</row>
    <row r="1776" spans="1:28" s="5" customFormat="1" ht="15" hidden="1" customHeight="1" x14ac:dyDescent="0.25">
      <c r="A1776" s="56"/>
      <c r="B1776" s="4"/>
      <c r="C1776" s="4"/>
      <c r="D1776" s="4"/>
      <c r="E1776" s="4"/>
      <c r="F1776" s="4"/>
      <c r="G1776" s="8"/>
      <c r="H1776" s="9"/>
      <c r="I1776" s="9"/>
      <c r="J1776" s="9"/>
      <c r="K1776" s="8"/>
      <c r="L1776" s="21"/>
      <c r="M1776" s="21"/>
      <c r="N1776" s="4"/>
      <c r="O1776" s="4"/>
      <c r="P1776" s="4"/>
      <c r="Q1776" s="9"/>
      <c r="R1776" s="9"/>
      <c r="S1776" s="9"/>
      <c r="T1776" s="8"/>
      <c r="U1776" s="21"/>
      <c r="V1776" s="21"/>
      <c r="W1776" s="9"/>
      <c r="X1776" s="9"/>
      <c r="Y1776" s="9"/>
      <c r="Z1776" s="8"/>
      <c r="AA1776" s="21"/>
      <c r="AB1776" s="21"/>
    </row>
    <row r="1777" spans="1:28" ht="15" hidden="1" customHeight="1" x14ac:dyDescent="0.25">
      <c r="A1777" s="56"/>
      <c r="B1777" s="54" t="s">
        <v>1111</v>
      </c>
      <c r="C1777" s="54"/>
      <c r="D1777" s="54"/>
      <c r="E1777" s="10">
        <f>IF(G1777=0,0,(E1779*G1779+E1781*G1781+E1783*G1783)/G1777)</f>
        <v>0</v>
      </c>
      <c r="F1777" s="10">
        <f>IF(G1777=0,0,(F1779*G1779+F1781*G1781+F1783*G1783)/G1777)</f>
        <v>0</v>
      </c>
      <c r="G1777" s="11">
        <f>G1779+G1781+G1783</f>
        <v>0</v>
      </c>
      <c r="H1777" s="10">
        <f>IF(K1777=0,0,(H1779*K1779+H1781*K1781+H1783*K1783)/K1777)</f>
        <v>0</v>
      </c>
      <c r="I1777" s="10"/>
      <c r="J1777" s="10">
        <f>IF(K1777=0,0,(J1779*K1779+J1781*K1781+J1783*K1783)/K1777)</f>
        <v>0</v>
      </c>
      <c r="K1777" s="11">
        <f>K1779+K1781+K1783</f>
        <v>0</v>
      </c>
      <c r="L1777" s="22"/>
      <c r="M1777" s="22"/>
      <c r="N1777" s="10">
        <f>IF(P1777=0,0,(N1779*P1779+N1781*P1781+N1783*P1783)/P1777)</f>
        <v>0</v>
      </c>
      <c r="O1777" s="10">
        <f>IF(P1777=0,0,(O1779*P1779+O1781*P1781+O1783*P1783)/P1777)</f>
        <v>0</v>
      </c>
      <c r="P1777" s="11">
        <f>P1779+P1781+P1783</f>
        <v>0</v>
      </c>
      <c r="Q1777" s="10">
        <f>IF(T1777=0,0,(Q1779*T1779+Q1781*T1781+Q1783*T1783)/T1777)</f>
        <v>0</v>
      </c>
      <c r="R1777" s="10"/>
      <c r="S1777" s="10">
        <f>IF(T1777=0,0,(S1779*T1779+S1781*T1781+S1783*T1783)/T1777)</f>
        <v>0</v>
      </c>
      <c r="T1777" s="11">
        <f>T1779+T1781+T1783</f>
        <v>0</v>
      </c>
      <c r="U1777" s="22"/>
      <c r="V1777" s="22"/>
      <c r="W1777" s="10"/>
      <c r="X1777" s="10"/>
      <c r="Y1777" s="10">
        <f>IF(Z1777=0,0,(Y1779*Z1779+Y1781*Z1781+Y1783*Z1783)/Z1777)</f>
        <v>0</v>
      </c>
      <c r="Z1777" s="11">
        <f>Z1779+Z1781+Z1783</f>
        <v>0</v>
      </c>
      <c r="AA1777" s="22"/>
      <c r="AB1777" s="22"/>
    </row>
    <row r="1778" spans="1:28" ht="15" hidden="1" customHeight="1" x14ac:dyDescent="0.25">
      <c r="A1778" s="56"/>
      <c r="B1778" s="54"/>
      <c r="C1778" s="54"/>
      <c r="D1778" s="54"/>
      <c r="E1778" s="10">
        <f>IF(G1778=0,0,(E1780*G1780+E1782*G1782+E1784*G1784)/G1778)</f>
        <v>0</v>
      </c>
      <c r="F1778" s="10">
        <f>IF(G1778=0,0,(F1780*G1780+F1782*G1782+F1784*G1784)/G1778)</f>
        <v>0</v>
      </c>
      <c r="G1778" s="11">
        <f>G1780+G1782+G1784</f>
        <v>0</v>
      </c>
      <c r="H1778" s="10">
        <f>IF(K1778=0,0,(H1780*K1780+H1782*K1782+H1784*K1784)/K1778)</f>
        <v>0</v>
      </c>
      <c r="I1778" s="10"/>
      <c r="J1778" s="10">
        <f>IF(K1778=0,0,(J1780*K1780+J1782*K1782+J1784*K1784)/K1778)</f>
        <v>0</v>
      </c>
      <c r="K1778" s="11">
        <f>K1780+K1782+K1784</f>
        <v>0</v>
      </c>
      <c r="L1778" s="22"/>
      <c r="M1778" s="22"/>
      <c r="N1778" s="10">
        <f>IF(P1778=0,0,(N1780*P1780+N1782*P1782+N1784*P1784)/P1778)</f>
        <v>0</v>
      </c>
      <c r="O1778" s="10">
        <f>IF(P1778=0,0,(O1780*P1780+O1782*P1782+O1784*P1784)/P1778)</f>
        <v>0</v>
      </c>
      <c r="P1778" s="11">
        <f>P1780+P1782+P1784</f>
        <v>0</v>
      </c>
      <c r="Q1778" s="10">
        <f>IF(T1778=0,0,(Q1780*T1780+Q1782*T1782+Q1784*T1784)/T1778)</f>
        <v>0</v>
      </c>
      <c r="R1778" s="10"/>
      <c r="S1778" s="10">
        <f>IF(T1778=0,0,(S1780*T1780+S1782*T1782+S1784*T1784)/T1778)</f>
        <v>0</v>
      </c>
      <c r="T1778" s="11">
        <f>T1780+T1782+T1784</f>
        <v>0</v>
      </c>
      <c r="U1778" s="22"/>
      <c r="V1778" s="22"/>
      <c r="W1778" s="10"/>
      <c r="X1778" s="10"/>
      <c r="Y1778" s="10">
        <f>IF(Z1778=0,0,(Y1780*Z1780+Y1782*Z1782+Y1784*Z1784)/Z1778)</f>
        <v>0</v>
      </c>
      <c r="Z1778" s="11">
        <f>Z1780+Z1782+Z1784</f>
        <v>0</v>
      </c>
      <c r="AA1778" s="22"/>
      <c r="AB1778" s="22"/>
    </row>
    <row r="1779" spans="1:28" ht="15" hidden="1" customHeight="1" x14ac:dyDescent="0.25">
      <c r="A1779" s="56"/>
      <c r="B1779" s="52" t="s">
        <v>1112</v>
      </c>
      <c r="C1779" s="52" t="s">
        <v>1113</v>
      </c>
      <c r="D1779" s="50"/>
      <c r="E1779" s="12"/>
      <c r="F1779" s="12"/>
      <c r="G1779" s="35"/>
      <c r="H1779" s="6">
        <f t="shared" ref="H1779:H1806" si="1053">E1779</f>
        <v>0</v>
      </c>
      <c r="I1779" s="6"/>
      <c r="J1779" s="6">
        <f t="shared" ref="J1779:J1784" si="1054">F1779</f>
        <v>0</v>
      </c>
      <c r="K1779" s="35"/>
      <c r="L1779" s="23"/>
      <c r="M1779" s="23"/>
      <c r="N1779" s="12"/>
      <c r="O1779" s="12"/>
      <c r="P1779" s="35"/>
      <c r="Q1779" s="6">
        <f t="shared" ref="Q1779:Q1806" si="1055">N1779</f>
        <v>0</v>
      </c>
      <c r="R1779" s="6"/>
      <c r="S1779" s="6">
        <f t="shared" ref="S1779:S1784" si="1056">O1779</f>
        <v>0</v>
      </c>
      <c r="T1779" s="35"/>
      <c r="U1779" s="23"/>
      <c r="V1779" s="23"/>
      <c r="W1779" s="6"/>
      <c r="X1779" s="6"/>
      <c r="Y1779" s="6">
        <f t="shared" ref="Y1779:Y1784" si="1057">T1779</f>
        <v>0</v>
      </c>
      <c r="Z1779" s="35"/>
      <c r="AA1779" s="23"/>
      <c r="AB1779" s="23"/>
    </row>
    <row r="1780" spans="1:28" ht="15" hidden="1" customHeight="1" x14ac:dyDescent="0.25">
      <c r="A1780" s="56"/>
      <c r="B1780" s="52"/>
      <c r="C1780" s="52"/>
      <c r="D1780" s="50"/>
      <c r="E1780" s="12"/>
      <c r="F1780" s="12"/>
      <c r="G1780" s="35"/>
      <c r="H1780" s="6">
        <f t="shared" si="1053"/>
        <v>0</v>
      </c>
      <c r="I1780" s="6"/>
      <c r="J1780" s="6">
        <f t="shared" si="1054"/>
        <v>0</v>
      </c>
      <c r="K1780" s="35"/>
      <c r="L1780" s="23"/>
      <c r="M1780" s="23"/>
      <c r="N1780" s="12"/>
      <c r="O1780" s="12"/>
      <c r="P1780" s="35"/>
      <c r="Q1780" s="6">
        <f t="shared" si="1055"/>
        <v>0</v>
      </c>
      <c r="R1780" s="6"/>
      <c r="S1780" s="6">
        <f t="shared" si="1056"/>
        <v>0</v>
      </c>
      <c r="T1780" s="35"/>
      <c r="U1780" s="23"/>
      <c r="V1780" s="23"/>
      <c r="W1780" s="6"/>
      <c r="X1780" s="6"/>
      <c r="Y1780" s="6">
        <f t="shared" si="1057"/>
        <v>0</v>
      </c>
      <c r="Z1780" s="35"/>
      <c r="AA1780" s="23"/>
      <c r="AB1780" s="23"/>
    </row>
    <row r="1781" spans="1:28" ht="15" hidden="1" customHeight="1" x14ac:dyDescent="0.25">
      <c r="A1781" s="56"/>
      <c r="B1781" s="52"/>
      <c r="C1781" s="52" t="s">
        <v>1114</v>
      </c>
      <c r="D1781" s="50"/>
      <c r="E1781" s="12"/>
      <c r="F1781" s="12"/>
      <c r="G1781" s="35"/>
      <c r="H1781" s="6">
        <f t="shared" si="1053"/>
        <v>0</v>
      </c>
      <c r="I1781" s="6"/>
      <c r="J1781" s="6">
        <f t="shared" si="1054"/>
        <v>0</v>
      </c>
      <c r="K1781" s="35"/>
      <c r="L1781" s="23"/>
      <c r="M1781" s="23"/>
      <c r="N1781" s="12"/>
      <c r="O1781" s="12"/>
      <c r="P1781" s="35"/>
      <c r="Q1781" s="6">
        <f t="shared" si="1055"/>
        <v>0</v>
      </c>
      <c r="R1781" s="6"/>
      <c r="S1781" s="6">
        <f t="shared" si="1056"/>
        <v>0</v>
      </c>
      <c r="T1781" s="35"/>
      <c r="U1781" s="23"/>
      <c r="V1781" s="23"/>
      <c r="W1781" s="6"/>
      <c r="X1781" s="6"/>
      <c r="Y1781" s="6">
        <f t="shared" si="1057"/>
        <v>0</v>
      </c>
      <c r="Z1781" s="35"/>
      <c r="AA1781" s="23"/>
      <c r="AB1781" s="23"/>
    </row>
    <row r="1782" spans="1:28" ht="15" hidden="1" customHeight="1" x14ac:dyDescent="0.25">
      <c r="A1782" s="56"/>
      <c r="B1782" s="52"/>
      <c r="C1782" s="52"/>
      <c r="D1782" s="50"/>
      <c r="E1782" s="12"/>
      <c r="F1782" s="12"/>
      <c r="G1782" s="35"/>
      <c r="H1782" s="6">
        <f t="shared" si="1053"/>
        <v>0</v>
      </c>
      <c r="I1782" s="6"/>
      <c r="J1782" s="6">
        <f t="shared" si="1054"/>
        <v>0</v>
      </c>
      <c r="K1782" s="35"/>
      <c r="L1782" s="23"/>
      <c r="M1782" s="23"/>
      <c r="N1782" s="12"/>
      <c r="O1782" s="12"/>
      <c r="P1782" s="35"/>
      <c r="Q1782" s="6">
        <f t="shared" si="1055"/>
        <v>0</v>
      </c>
      <c r="R1782" s="6"/>
      <c r="S1782" s="6">
        <f t="shared" si="1056"/>
        <v>0</v>
      </c>
      <c r="T1782" s="35"/>
      <c r="U1782" s="23"/>
      <c r="V1782" s="23"/>
      <c r="W1782" s="6"/>
      <c r="X1782" s="6"/>
      <c r="Y1782" s="6">
        <f t="shared" si="1057"/>
        <v>0</v>
      </c>
      <c r="Z1782" s="35"/>
      <c r="AA1782" s="23"/>
      <c r="AB1782" s="23"/>
    </row>
    <row r="1783" spans="1:28" ht="15" hidden="1" customHeight="1" x14ac:dyDescent="0.25">
      <c r="A1783" s="56"/>
      <c r="B1783" s="52"/>
      <c r="C1783" s="52" t="s">
        <v>1115</v>
      </c>
      <c r="D1783" s="50"/>
      <c r="E1783" s="12"/>
      <c r="F1783" s="12"/>
      <c r="G1783" s="35"/>
      <c r="H1783" s="6">
        <f t="shared" si="1053"/>
        <v>0</v>
      </c>
      <c r="I1783" s="6"/>
      <c r="J1783" s="6">
        <f t="shared" si="1054"/>
        <v>0</v>
      </c>
      <c r="K1783" s="35"/>
      <c r="L1783" s="23"/>
      <c r="M1783" s="23"/>
      <c r="N1783" s="12"/>
      <c r="O1783" s="12"/>
      <c r="P1783" s="35"/>
      <c r="Q1783" s="6">
        <f t="shared" si="1055"/>
        <v>0</v>
      </c>
      <c r="R1783" s="6"/>
      <c r="S1783" s="6">
        <f t="shared" si="1056"/>
        <v>0</v>
      </c>
      <c r="T1783" s="35"/>
      <c r="U1783" s="23"/>
      <c r="V1783" s="23"/>
      <c r="W1783" s="6"/>
      <c r="X1783" s="6"/>
      <c r="Y1783" s="6">
        <f t="shared" si="1057"/>
        <v>0</v>
      </c>
      <c r="Z1783" s="35"/>
      <c r="AA1783" s="23"/>
      <c r="AB1783" s="23"/>
    </row>
    <row r="1784" spans="1:28" ht="15" hidden="1" customHeight="1" x14ac:dyDescent="0.25">
      <c r="A1784" s="56"/>
      <c r="B1784" s="52"/>
      <c r="C1784" s="52"/>
      <c r="D1784" s="50"/>
      <c r="E1784" s="12"/>
      <c r="F1784" s="12"/>
      <c r="G1784" s="35"/>
      <c r="H1784" s="6">
        <f t="shared" si="1053"/>
        <v>0</v>
      </c>
      <c r="I1784" s="6"/>
      <c r="J1784" s="6">
        <f t="shared" si="1054"/>
        <v>0</v>
      </c>
      <c r="K1784" s="35"/>
      <c r="L1784" s="23"/>
      <c r="M1784" s="23"/>
      <c r="N1784" s="12"/>
      <c r="O1784" s="12"/>
      <c r="P1784" s="35"/>
      <c r="Q1784" s="6">
        <f t="shared" si="1055"/>
        <v>0</v>
      </c>
      <c r="R1784" s="6"/>
      <c r="S1784" s="6">
        <f t="shared" si="1056"/>
        <v>0</v>
      </c>
      <c r="T1784" s="35"/>
      <c r="U1784" s="23"/>
      <c r="V1784" s="23"/>
      <c r="W1784" s="6"/>
      <c r="X1784" s="6"/>
      <c r="Y1784" s="6">
        <f t="shared" si="1057"/>
        <v>0</v>
      </c>
      <c r="Z1784" s="35"/>
      <c r="AA1784" s="23"/>
      <c r="AB1784" s="23"/>
    </row>
    <row r="1785" spans="1:28" ht="15" hidden="1" customHeight="1" x14ac:dyDescent="0.25">
      <c r="A1785" s="56"/>
      <c r="B1785" s="54" t="s">
        <v>1116</v>
      </c>
      <c r="C1785" s="54"/>
      <c r="D1785" s="54"/>
      <c r="E1785" s="10">
        <f>IF(G1785=0,0,(E1787*G1787+E1789*G1789+E1791*G1791)/G1785)</f>
        <v>0</v>
      </c>
      <c r="F1785" s="10">
        <f>IF(G1785=0,0,(F1787*G1787+F1789*G1789+F1791*G1791)/G1785)</f>
        <v>0</v>
      </c>
      <c r="G1785" s="11">
        <f>G1787+G1789+G1791</f>
        <v>0</v>
      </c>
      <c r="H1785" s="10">
        <f>IF(K1785=0,0,(H1787*K1787+H1789*K1789+H1791*K1791)/K1785)</f>
        <v>0</v>
      </c>
      <c r="I1785" s="10"/>
      <c r="J1785" s="10">
        <f>IF(K1785=0,0,(J1787*K1787+J1789*K1789+J1791*K1791)/K1785)</f>
        <v>0</v>
      </c>
      <c r="K1785" s="11">
        <f>K1787+K1789+K1791</f>
        <v>0</v>
      </c>
      <c r="L1785" s="22"/>
      <c r="M1785" s="22"/>
      <c r="N1785" s="10">
        <f>IF(P1785=0,0,(N1787*P1787+N1789*P1789+N1791*P1791)/P1785)</f>
        <v>0</v>
      </c>
      <c r="O1785" s="10">
        <f>IF(P1785=0,0,(O1787*P1787+O1789*P1789+O1791*P1791)/P1785)</f>
        <v>0</v>
      </c>
      <c r="P1785" s="11">
        <f>P1787+P1789+P1791</f>
        <v>0</v>
      </c>
      <c r="Q1785" s="10">
        <f>IF(T1785=0,0,(Q1787*T1787+Q1789*T1789+Q1791*T1791)/T1785)</f>
        <v>0</v>
      </c>
      <c r="R1785" s="10"/>
      <c r="S1785" s="10">
        <f>IF(T1785=0,0,(S1787*T1787+S1789*T1789+S1791*T1791)/T1785)</f>
        <v>0</v>
      </c>
      <c r="T1785" s="11">
        <f>T1787+T1789+T1791</f>
        <v>0</v>
      </c>
      <c r="U1785" s="22"/>
      <c r="V1785" s="22"/>
      <c r="W1785" s="10"/>
      <c r="X1785" s="10"/>
      <c r="Y1785" s="10">
        <f>IF(Z1785=0,0,(Y1787*Z1787+Y1789*Z1789+Y1791*Z1791)/Z1785)</f>
        <v>0</v>
      </c>
      <c r="Z1785" s="11">
        <f>Z1787+Z1789+Z1791</f>
        <v>0</v>
      </c>
      <c r="AA1785" s="22"/>
      <c r="AB1785" s="22"/>
    </row>
    <row r="1786" spans="1:28" ht="15" hidden="1" customHeight="1" x14ac:dyDescent="0.25">
      <c r="A1786" s="56"/>
      <c r="B1786" s="54"/>
      <c r="C1786" s="54"/>
      <c r="D1786" s="54"/>
      <c r="E1786" s="10">
        <f>IF(G1786=0,0,(E1788*G1788+E1790*G1790+E1792*G1792)/G1786)</f>
        <v>0</v>
      </c>
      <c r="F1786" s="10">
        <f>IF(G1786=0,0,(F1788*G1788+F1790*G1790+F1792*G1792)/G1786)</f>
        <v>0</v>
      </c>
      <c r="G1786" s="11">
        <f>G1788+G1790+G1792</f>
        <v>0</v>
      </c>
      <c r="H1786" s="10">
        <f>IF(K1786=0,0,(H1788*K1788+H1790*K1790+H1792*K1792)/K1786)</f>
        <v>0</v>
      </c>
      <c r="I1786" s="10"/>
      <c r="J1786" s="10">
        <f>IF(K1786=0,0,(J1788*K1788+J1790*K1790+J1792*K1792)/K1786)</f>
        <v>0</v>
      </c>
      <c r="K1786" s="11">
        <f>K1788+K1790+K1792</f>
        <v>0</v>
      </c>
      <c r="L1786" s="22"/>
      <c r="M1786" s="22"/>
      <c r="N1786" s="10">
        <f>IF(P1786=0,0,(N1788*P1788+N1790*P1790+N1792*P1792)/P1786)</f>
        <v>0</v>
      </c>
      <c r="O1786" s="10">
        <f>IF(P1786=0,0,(O1788*P1788+O1790*P1790+O1792*P1792)/P1786)</f>
        <v>0</v>
      </c>
      <c r="P1786" s="11">
        <f>P1788+P1790+P1792</f>
        <v>0</v>
      </c>
      <c r="Q1786" s="10">
        <f>IF(T1786=0,0,(Q1788*T1788+Q1790*T1790+Q1792*T1792)/T1786)</f>
        <v>0</v>
      </c>
      <c r="R1786" s="10"/>
      <c r="S1786" s="10">
        <f>IF(T1786=0,0,(S1788*T1788+S1790*T1790+S1792*T1792)/T1786)</f>
        <v>0</v>
      </c>
      <c r="T1786" s="11">
        <f>T1788+T1790+T1792</f>
        <v>0</v>
      </c>
      <c r="U1786" s="22"/>
      <c r="V1786" s="22"/>
      <c r="W1786" s="10"/>
      <c r="X1786" s="10"/>
      <c r="Y1786" s="10">
        <f>IF(Z1786=0,0,(Y1788*Z1788+Y1790*Z1790+Y1792*Z1792)/Z1786)</f>
        <v>0</v>
      </c>
      <c r="Z1786" s="11">
        <f>Z1788+Z1790+Z1792</f>
        <v>0</v>
      </c>
      <c r="AA1786" s="22"/>
      <c r="AB1786" s="22"/>
    </row>
    <row r="1787" spans="1:28" ht="15" hidden="1" customHeight="1" x14ac:dyDescent="0.25">
      <c r="A1787" s="56"/>
      <c r="B1787" s="52" t="s">
        <v>1117</v>
      </c>
      <c r="C1787" s="52" t="s">
        <v>1118</v>
      </c>
      <c r="D1787" s="50"/>
      <c r="E1787" s="12"/>
      <c r="F1787" s="12"/>
      <c r="G1787" s="35"/>
      <c r="H1787" s="6">
        <f t="shared" si="1053"/>
        <v>0</v>
      </c>
      <c r="I1787" s="6"/>
      <c r="J1787" s="6">
        <f t="shared" ref="J1787:J1792" si="1058">F1787</f>
        <v>0</v>
      </c>
      <c r="K1787" s="35"/>
      <c r="L1787" s="23"/>
      <c r="M1787" s="23"/>
      <c r="N1787" s="12"/>
      <c r="O1787" s="12"/>
      <c r="P1787" s="35"/>
      <c r="Q1787" s="6">
        <f t="shared" si="1055"/>
        <v>0</v>
      </c>
      <c r="R1787" s="6"/>
      <c r="S1787" s="6">
        <f t="shared" ref="S1787:S1792" si="1059">O1787</f>
        <v>0</v>
      </c>
      <c r="T1787" s="35"/>
      <c r="U1787" s="23"/>
      <c r="V1787" s="23"/>
      <c r="W1787" s="6"/>
      <c r="X1787" s="6"/>
      <c r="Y1787" s="6">
        <f t="shared" ref="Y1787:Y1792" si="1060">T1787</f>
        <v>0</v>
      </c>
      <c r="Z1787" s="35"/>
      <c r="AA1787" s="23"/>
      <c r="AB1787" s="23"/>
    </row>
    <row r="1788" spans="1:28" ht="15" hidden="1" customHeight="1" x14ac:dyDescent="0.25">
      <c r="A1788" s="56"/>
      <c r="B1788" s="52"/>
      <c r="C1788" s="52"/>
      <c r="D1788" s="50"/>
      <c r="E1788" s="12"/>
      <c r="F1788" s="12"/>
      <c r="G1788" s="35"/>
      <c r="H1788" s="6">
        <f t="shared" si="1053"/>
        <v>0</v>
      </c>
      <c r="I1788" s="6"/>
      <c r="J1788" s="6">
        <f t="shared" si="1058"/>
        <v>0</v>
      </c>
      <c r="K1788" s="35"/>
      <c r="L1788" s="23"/>
      <c r="M1788" s="23"/>
      <c r="N1788" s="12"/>
      <c r="O1788" s="12"/>
      <c r="P1788" s="35"/>
      <c r="Q1788" s="6">
        <f t="shared" si="1055"/>
        <v>0</v>
      </c>
      <c r="R1788" s="6"/>
      <c r="S1788" s="6">
        <f t="shared" si="1059"/>
        <v>0</v>
      </c>
      <c r="T1788" s="35"/>
      <c r="U1788" s="23"/>
      <c r="V1788" s="23"/>
      <c r="W1788" s="6"/>
      <c r="X1788" s="6"/>
      <c r="Y1788" s="6">
        <f t="shared" si="1060"/>
        <v>0</v>
      </c>
      <c r="Z1788" s="35"/>
      <c r="AA1788" s="23"/>
      <c r="AB1788" s="23"/>
    </row>
    <row r="1789" spans="1:28" ht="15" hidden="1" customHeight="1" x14ac:dyDescent="0.25">
      <c r="A1789" s="56"/>
      <c r="B1789" s="52"/>
      <c r="C1789" s="52" t="s">
        <v>1119</v>
      </c>
      <c r="D1789" s="50"/>
      <c r="E1789" s="12"/>
      <c r="F1789" s="12"/>
      <c r="G1789" s="35"/>
      <c r="H1789" s="6">
        <f t="shared" si="1053"/>
        <v>0</v>
      </c>
      <c r="I1789" s="6"/>
      <c r="J1789" s="6">
        <f t="shared" si="1058"/>
        <v>0</v>
      </c>
      <c r="K1789" s="35"/>
      <c r="L1789" s="23"/>
      <c r="M1789" s="23"/>
      <c r="N1789" s="12"/>
      <c r="O1789" s="12"/>
      <c r="P1789" s="35"/>
      <c r="Q1789" s="6">
        <f t="shared" si="1055"/>
        <v>0</v>
      </c>
      <c r="R1789" s="6"/>
      <c r="S1789" s="6">
        <f t="shared" si="1059"/>
        <v>0</v>
      </c>
      <c r="T1789" s="35"/>
      <c r="U1789" s="23"/>
      <c r="V1789" s="23"/>
      <c r="W1789" s="6"/>
      <c r="X1789" s="6"/>
      <c r="Y1789" s="6">
        <f t="shared" si="1060"/>
        <v>0</v>
      </c>
      <c r="Z1789" s="35"/>
      <c r="AA1789" s="23"/>
      <c r="AB1789" s="23"/>
    </row>
    <row r="1790" spans="1:28" ht="15" hidden="1" customHeight="1" x14ac:dyDescent="0.25">
      <c r="A1790" s="56"/>
      <c r="B1790" s="52"/>
      <c r="C1790" s="52"/>
      <c r="D1790" s="50"/>
      <c r="E1790" s="12"/>
      <c r="F1790" s="12"/>
      <c r="G1790" s="35"/>
      <c r="H1790" s="6">
        <f t="shared" si="1053"/>
        <v>0</v>
      </c>
      <c r="I1790" s="6"/>
      <c r="J1790" s="6">
        <f t="shared" si="1058"/>
        <v>0</v>
      </c>
      <c r="K1790" s="35"/>
      <c r="L1790" s="23"/>
      <c r="M1790" s="23"/>
      <c r="N1790" s="12"/>
      <c r="O1790" s="12"/>
      <c r="P1790" s="35"/>
      <c r="Q1790" s="6">
        <f t="shared" si="1055"/>
        <v>0</v>
      </c>
      <c r="R1790" s="6"/>
      <c r="S1790" s="6">
        <f t="shared" si="1059"/>
        <v>0</v>
      </c>
      <c r="T1790" s="35"/>
      <c r="U1790" s="23"/>
      <c r="V1790" s="23"/>
      <c r="W1790" s="6"/>
      <c r="X1790" s="6"/>
      <c r="Y1790" s="6">
        <f t="shared" si="1060"/>
        <v>0</v>
      </c>
      <c r="Z1790" s="35"/>
      <c r="AA1790" s="23"/>
      <c r="AB1790" s="23"/>
    </row>
    <row r="1791" spans="1:28" ht="15" hidden="1" customHeight="1" x14ac:dyDescent="0.25">
      <c r="A1791" s="56"/>
      <c r="B1791" s="52"/>
      <c r="C1791" s="52" t="s">
        <v>1120</v>
      </c>
      <c r="D1791" s="50"/>
      <c r="E1791" s="12"/>
      <c r="F1791" s="12"/>
      <c r="G1791" s="35"/>
      <c r="H1791" s="6">
        <f t="shared" si="1053"/>
        <v>0</v>
      </c>
      <c r="I1791" s="6"/>
      <c r="J1791" s="6">
        <f t="shared" si="1058"/>
        <v>0</v>
      </c>
      <c r="K1791" s="35"/>
      <c r="L1791" s="23"/>
      <c r="M1791" s="23"/>
      <c r="N1791" s="12"/>
      <c r="O1791" s="12"/>
      <c r="P1791" s="35"/>
      <c r="Q1791" s="6">
        <f t="shared" si="1055"/>
        <v>0</v>
      </c>
      <c r="R1791" s="6"/>
      <c r="S1791" s="6">
        <f t="shared" si="1059"/>
        <v>0</v>
      </c>
      <c r="T1791" s="35"/>
      <c r="U1791" s="23"/>
      <c r="V1791" s="23"/>
      <c r="W1791" s="6"/>
      <c r="X1791" s="6"/>
      <c r="Y1791" s="6">
        <f t="shared" si="1060"/>
        <v>0</v>
      </c>
      <c r="Z1791" s="35"/>
      <c r="AA1791" s="23"/>
      <c r="AB1791" s="23"/>
    </row>
    <row r="1792" spans="1:28" ht="15" hidden="1" customHeight="1" x14ac:dyDescent="0.25">
      <c r="A1792" s="56"/>
      <c r="B1792" s="52"/>
      <c r="C1792" s="52"/>
      <c r="D1792" s="50"/>
      <c r="E1792" s="12"/>
      <c r="F1792" s="12"/>
      <c r="G1792" s="35"/>
      <c r="H1792" s="6">
        <f t="shared" si="1053"/>
        <v>0</v>
      </c>
      <c r="I1792" s="6"/>
      <c r="J1792" s="6">
        <f t="shared" si="1058"/>
        <v>0</v>
      </c>
      <c r="K1792" s="35"/>
      <c r="L1792" s="23"/>
      <c r="M1792" s="23"/>
      <c r="N1792" s="12"/>
      <c r="O1792" s="12"/>
      <c r="P1792" s="35"/>
      <c r="Q1792" s="6">
        <f t="shared" si="1055"/>
        <v>0</v>
      </c>
      <c r="R1792" s="6"/>
      <c r="S1792" s="6">
        <f t="shared" si="1059"/>
        <v>0</v>
      </c>
      <c r="T1792" s="35"/>
      <c r="U1792" s="23"/>
      <c r="V1792" s="23"/>
      <c r="W1792" s="6"/>
      <c r="X1792" s="6"/>
      <c r="Y1792" s="6">
        <f t="shared" si="1060"/>
        <v>0</v>
      </c>
      <c r="Z1792" s="35"/>
      <c r="AA1792" s="23"/>
      <c r="AB1792" s="23"/>
    </row>
    <row r="1793" spans="1:28" ht="15" hidden="1" customHeight="1" x14ac:dyDescent="0.25">
      <c r="A1793" s="56"/>
      <c r="B1793" s="54" t="s">
        <v>1121</v>
      </c>
      <c r="C1793" s="54"/>
      <c r="D1793" s="54"/>
      <c r="E1793" s="10">
        <f>IF(G1793=0,0,(E1795*G1795+E1797*G1797+E1799*G1799+E1801*G1801+E1803*G1803+E1805*G1805)/G1793)</f>
        <v>0</v>
      </c>
      <c r="F1793" s="10">
        <f>IF(G1793=0,0,(F1795*G1795+F1797*G1797+F1799*G1799+F1801*G1801+F1803*G1803+F1805*G1805)/G1793)</f>
        <v>0</v>
      </c>
      <c r="G1793" s="11">
        <f>G1795+G1797+G1799+G1801+G1803+G1805</f>
        <v>0</v>
      </c>
      <c r="H1793" s="10">
        <f>IF(K1793=0,0,(H1795*K1795+H1797*K1797+H1799*K1799+H1801*K1801+H1803*K1803+H1805*K1805)/K1793)</f>
        <v>0</v>
      </c>
      <c r="I1793" s="10"/>
      <c r="J1793" s="10">
        <f>IF(K1793=0,0,(J1795*K1795+J1797*K1797+J1799*K1799+J1801*K1801+J1803*K1803+J1805*K1805)/K1793)</f>
        <v>0</v>
      </c>
      <c r="K1793" s="11">
        <f>K1795+K1797+K1799+K1801+K1803+K1805</f>
        <v>0</v>
      </c>
      <c r="L1793" s="22"/>
      <c r="M1793" s="22"/>
      <c r="N1793" s="10">
        <f>IF(P1793=0,0,(N1795*P1795+N1797*P1797+N1799*P1799+N1801*P1801+N1803*P1803+N1805*P1805)/P1793)</f>
        <v>0</v>
      </c>
      <c r="O1793" s="10">
        <f>IF(P1793=0,0,(O1795*P1795+O1797*P1797+O1799*P1799+O1801*P1801+O1803*P1803+O1805*P1805)/P1793)</f>
        <v>0</v>
      </c>
      <c r="P1793" s="11">
        <f>P1795+P1797+P1799+P1801+P1803+P1805</f>
        <v>0</v>
      </c>
      <c r="Q1793" s="10">
        <f>IF(T1793=0,0,(Q1795*T1795+Q1797*T1797+Q1799*T1799+Q1801*T1801+Q1803*T1803+Q1805*T1805)/T1793)</f>
        <v>0</v>
      </c>
      <c r="R1793" s="10"/>
      <c r="S1793" s="10">
        <f>IF(T1793=0,0,(S1795*T1795+S1797*T1797+S1799*T1799+S1801*T1801+S1803*T1803+S1805*T1805)/T1793)</f>
        <v>0</v>
      </c>
      <c r="T1793" s="11">
        <f>T1795+T1797+T1799+T1801+T1803+T1805</f>
        <v>0</v>
      </c>
      <c r="U1793" s="22"/>
      <c r="V1793" s="22"/>
      <c r="W1793" s="10"/>
      <c r="X1793" s="10"/>
      <c r="Y1793" s="10">
        <f>IF(Z1793=0,0,(Y1795*Z1795+Y1797*Z1797+Y1799*Z1799+Y1801*Z1801+Y1803*Z1803+Y1805*Z1805)/Z1793)</f>
        <v>0</v>
      </c>
      <c r="Z1793" s="11">
        <f>Z1795+Z1797+Z1799+Z1801+Z1803+Z1805</f>
        <v>0</v>
      </c>
      <c r="AA1793" s="22"/>
      <c r="AB1793" s="22"/>
    </row>
    <row r="1794" spans="1:28" ht="15" hidden="1" customHeight="1" x14ac:dyDescent="0.25">
      <c r="A1794" s="56"/>
      <c r="B1794" s="54"/>
      <c r="C1794" s="54"/>
      <c r="D1794" s="54"/>
      <c r="E1794" s="10">
        <f>IF(G1794=0,0,(E1796*G1796+E1798*G1798+E1800*G1800+E1802*G1802+E1804*G1804+E1806*G1806)/G1794)</f>
        <v>0</v>
      </c>
      <c r="F1794" s="10">
        <f>IF(G1794=0,0,(F1796*G1796+F1798*G1798+F1800*G1800+F1802*G1802+F1804*G1804+F1806*G1806)/G1794)</f>
        <v>0</v>
      </c>
      <c r="G1794" s="11">
        <f>G1796+G1798+G1800+G1802+G1804+G1806</f>
        <v>0</v>
      </c>
      <c r="H1794" s="10">
        <f>IF(K1794=0,0,(H1796*K1796+H1798*K1798+H1800*K1800+H1802*K1802+H1804*K1804+H1806*K1806)/K1794)</f>
        <v>0</v>
      </c>
      <c r="I1794" s="10"/>
      <c r="J1794" s="10">
        <f>IF(K1794=0,0,(J1796*K1796+J1798*K1798+J1800*K1800+J1802*K1802+J1804*K1804+J1806*K1806)/K1794)</f>
        <v>0</v>
      </c>
      <c r="K1794" s="11">
        <f>K1796+K1798+K1800+K1802+K1804+K1806</f>
        <v>0</v>
      </c>
      <c r="L1794" s="22"/>
      <c r="M1794" s="22"/>
      <c r="N1794" s="10">
        <f>IF(P1794=0,0,(N1796*P1796+N1798*P1798+N1800*P1800+N1802*P1802+N1804*P1804+N1806*P1806)/P1794)</f>
        <v>0</v>
      </c>
      <c r="O1794" s="10">
        <f>IF(P1794=0,0,(O1796*P1796+O1798*P1798+O1800*P1800+O1802*P1802+O1804*P1804+O1806*P1806)/P1794)</f>
        <v>0</v>
      </c>
      <c r="P1794" s="11">
        <f>P1796+P1798+P1800+P1802+P1804+P1806</f>
        <v>0</v>
      </c>
      <c r="Q1794" s="10">
        <f>IF(T1794=0,0,(Q1796*T1796+Q1798*T1798+Q1800*T1800+Q1802*T1802+Q1804*T1804+Q1806*T1806)/T1794)</f>
        <v>0</v>
      </c>
      <c r="R1794" s="10"/>
      <c r="S1794" s="10">
        <f>IF(T1794=0,0,(S1796*T1796+S1798*T1798+S1800*T1800+S1802*T1802+S1804*T1804+S1806*T1806)/T1794)</f>
        <v>0</v>
      </c>
      <c r="T1794" s="11">
        <f>T1796+T1798+T1800+T1802+T1804+T1806</f>
        <v>0</v>
      </c>
      <c r="U1794" s="22"/>
      <c r="V1794" s="22"/>
      <c r="W1794" s="10"/>
      <c r="X1794" s="10"/>
      <c r="Y1794" s="10">
        <f>IF(Z1794=0,0,(Y1796*Z1796+Y1798*Z1798+Y1800*Z1800+Y1802*Z1802+Y1804*Z1804+Y1806*Z1806)/Z1794)</f>
        <v>0</v>
      </c>
      <c r="Z1794" s="11">
        <f>Z1796+Z1798+Z1800+Z1802+Z1804+Z1806</f>
        <v>0</v>
      </c>
      <c r="AA1794" s="22"/>
      <c r="AB1794" s="22"/>
    </row>
    <row r="1795" spans="1:28" ht="15" hidden="1" customHeight="1" x14ac:dyDescent="0.25">
      <c r="A1795" s="56"/>
      <c r="B1795" s="52" t="s">
        <v>1122</v>
      </c>
      <c r="C1795" s="52" t="s">
        <v>1123</v>
      </c>
      <c r="D1795" s="50"/>
      <c r="E1795" s="12"/>
      <c r="F1795" s="12"/>
      <c r="G1795" s="35"/>
      <c r="H1795" s="6">
        <f t="shared" si="1053"/>
        <v>0</v>
      </c>
      <c r="I1795" s="6"/>
      <c r="J1795" s="6">
        <f t="shared" ref="J1795:J1806" si="1061">F1795</f>
        <v>0</v>
      </c>
      <c r="K1795" s="35"/>
      <c r="L1795" s="23"/>
      <c r="M1795" s="23"/>
      <c r="N1795" s="12"/>
      <c r="O1795" s="12"/>
      <c r="P1795" s="35"/>
      <c r="Q1795" s="6">
        <f t="shared" si="1055"/>
        <v>0</v>
      </c>
      <c r="R1795" s="6"/>
      <c r="S1795" s="6">
        <f t="shared" ref="S1795:S1806" si="1062">O1795</f>
        <v>0</v>
      </c>
      <c r="T1795" s="35"/>
      <c r="U1795" s="23"/>
      <c r="V1795" s="23"/>
      <c r="W1795" s="6"/>
      <c r="X1795" s="6"/>
      <c r="Y1795" s="6">
        <f t="shared" ref="Y1795:Y1806" si="1063">T1795</f>
        <v>0</v>
      </c>
      <c r="Z1795" s="35"/>
      <c r="AA1795" s="23"/>
      <c r="AB1795" s="23"/>
    </row>
    <row r="1796" spans="1:28" ht="15" hidden="1" customHeight="1" x14ac:dyDescent="0.25">
      <c r="A1796" s="56"/>
      <c r="B1796" s="52"/>
      <c r="C1796" s="52"/>
      <c r="D1796" s="50"/>
      <c r="E1796" s="12"/>
      <c r="F1796" s="12"/>
      <c r="G1796" s="35"/>
      <c r="H1796" s="6">
        <f t="shared" si="1053"/>
        <v>0</v>
      </c>
      <c r="I1796" s="6"/>
      <c r="J1796" s="6">
        <f t="shared" si="1061"/>
        <v>0</v>
      </c>
      <c r="K1796" s="35"/>
      <c r="L1796" s="23"/>
      <c r="M1796" s="23"/>
      <c r="N1796" s="12"/>
      <c r="O1796" s="12"/>
      <c r="P1796" s="35"/>
      <c r="Q1796" s="6">
        <f t="shared" si="1055"/>
        <v>0</v>
      </c>
      <c r="R1796" s="6"/>
      <c r="S1796" s="6">
        <f t="shared" si="1062"/>
        <v>0</v>
      </c>
      <c r="T1796" s="35"/>
      <c r="U1796" s="23"/>
      <c r="V1796" s="23"/>
      <c r="W1796" s="6"/>
      <c r="X1796" s="6"/>
      <c r="Y1796" s="6">
        <f t="shared" si="1063"/>
        <v>0</v>
      </c>
      <c r="Z1796" s="35"/>
      <c r="AA1796" s="23"/>
      <c r="AB1796" s="23"/>
    </row>
    <row r="1797" spans="1:28" ht="15" hidden="1" customHeight="1" x14ac:dyDescent="0.25">
      <c r="A1797" s="56"/>
      <c r="B1797" s="52"/>
      <c r="C1797" s="52" t="s">
        <v>1124</v>
      </c>
      <c r="D1797" s="50"/>
      <c r="E1797" s="12"/>
      <c r="F1797" s="12"/>
      <c r="G1797" s="35"/>
      <c r="H1797" s="6">
        <f t="shared" si="1053"/>
        <v>0</v>
      </c>
      <c r="I1797" s="6"/>
      <c r="J1797" s="6">
        <f t="shared" si="1061"/>
        <v>0</v>
      </c>
      <c r="K1797" s="35"/>
      <c r="L1797" s="23"/>
      <c r="M1797" s="23"/>
      <c r="N1797" s="12"/>
      <c r="O1797" s="12"/>
      <c r="P1797" s="35"/>
      <c r="Q1797" s="6">
        <f t="shared" si="1055"/>
        <v>0</v>
      </c>
      <c r="R1797" s="6"/>
      <c r="S1797" s="6">
        <f t="shared" si="1062"/>
        <v>0</v>
      </c>
      <c r="T1797" s="35"/>
      <c r="U1797" s="23"/>
      <c r="V1797" s="23"/>
      <c r="W1797" s="6"/>
      <c r="X1797" s="6"/>
      <c r="Y1797" s="6">
        <f t="shared" si="1063"/>
        <v>0</v>
      </c>
      <c r="Z1797" s="35"/>
      <c r="AA1797" s="23"/>
      <c r="AB1797" s="23"/>
    </row>
    <row r="1798" spans="1:28" ht="15" hidden="1" customHeight="1" x14ac:dyDescent="0.25">
      <c r="A1798" s="56"/>
      <c r="B1798" s="52"/>
      <c r="C1798" s="52"/>
      <c r="D1798" s="50"/>
      <c r="E1798" s="12"/>
      <c r="F1798" s="12"/>
      <c r="G1798" s="35"/>
      <c r="H1798" s="6">
        <f t="shared" si="1053"/>
        <v>0</v>
      </c>
      <c r="I1798" s="6"/>
      <c r="J1798" s="6">
        <f t="shared" si="1061"/>
        <v>0</v>
      </c>
      <c r="K1798" s="35"/>
      <c r="L1798" s="23"/>
      <c r="M1798" s="23"/>
      <c r="N1798" s="12"/>
      <c r="O1798" s="12"/>
      <c r="P1798" s="35"/>
      <c r="Q1798" s="6">
        <f t="shared" si="1055"/>
        <v>0</v>
      </c>
      <c r="R1798" s="6"/>
      <c r="S1798" s="6">
        <f t="shared" si="1062"/>
        <v>0</v>
      </c>
      <c r="T1798" s="35"/>
      <c r="U1798" s="23"/>
      <c r="V1798" s="23"/>
      <c r="W1798" s="6"/>
      <c r="X1798" s="6"/>
      <c r="Y1798" s="6">
        <f t="shared" si="1063"/>
        <v>0</v>
      </c>
      <c r="Z1798" s="35"/>
      <c r="AA1798" s="23"/>
      <c r="AB1798" s="23"/>
    </row>
    <row r="1799" spans="1:28" ht="15" hidden="1" customHeight="1" x14ac:dyDescent="0.25">
      <c r="A1799" s="56"/>
      <c r="B1799" s="52"/>
      <c r="C1799" s="52" t="s">
        <v>1125</v>
      </c>
      <c r="D1799" s="50"/>
      <c r="E1799" s="12"/>
      <c r="F1799" s="12"/>
      <c r="G1799" s="35"/>
      <c r="H1799" s="6">
        <f t="shared" si="1053"/>
        <v>0</v>
      </c>
      <c r="I1799" s="6"/>
      <c r="J1799" s="6">
        <f t="shared" si="1061"/>
        <v>0</v>
      </c>
      <c r="K1799" s="35"/>
      <c r="L1799" s="23"/>
      <c r="M1799" s="23"/>
      <c r="N1799" s="12"/>
      <c r="O1799" s="12"/>
      <c r="P1799" s="35"/>
      <c r="Q1799" s="6">
        <f t="shared" si="1055"/>
        <v>0</v>
      </c>
      <c r="R1799" s="6"/>
      <c r="S1799" s="6">
        <f t="shared" si="1062"/>
        <v>0</v>
      </c>
      <c r="T1799" s="35"/>
      <c r="U1799" s="23"/>
      <c r="V1799" s="23"/>
      <c r="W1799" s="6"/>
      <c r="X1799" s="6"/>
      <c r="Y1799" s="6">
        <f t="shared" si="1063"/>
        <v>0</v>
      </c>
      <c r="Z1799" s="35"/>
      <c r="AA1799" s="23"/>
      <c r="AB1799" s="23"/>
    </row>
    <row r="1800" spans="1:28" ht="15" hidden="1" customHeight="1" x14ac:dyDescent="0.25">
      <c r="A1800" s="56"/>
      <c r="B1800" s="52"/>
      <c r="C1800" s="52"/>
      <c r="D1800" s="50"/>
      <c r="E1800" s="12"/>
      <c r="F1800" s="12"/>
      <c r="G1800" s="35"/>
      <c r="H1800" s="6">
        <f t="shared" si="1053"/>
        <v>0</v>
      </c>
      <c r="I1800" s="6"/>
      <c r="J1800" s="6">
        <f t="shared" si="1061"/>
        <v>0</v>
      </c>
      <c r="K1800" s="35"/>
      <c r="L1800" s="23"/>
      <c r="M1800" s="23"/>
      <c r="N1800" s="12"/>
      <c r="O1800" s="12"/>
      <c r="P1800" s="35"/>
      <c r="Q1800" s="6">
        <f t="shared" si="1055"/>
        <v>0</v>
      </c>
      <c r="R1800" s="6"/>
      <c r="S1800" s="6">
        <f t="shared" si="1062"/>
        <v>0</v>
      </c>
      <c r="T1800" s="35"/>
      <c r="U1800" s="23"/>
      <c r="V1800" s="23"/>
      <c r="W1800" s="6"/>
      <c r="X1800" s="6"/>
      <c r="Y1800" s="6">
        <f t="shared" si="1063"/>
        <v>0</v>
      </c>
      <c r="Z1800" s="35"/>
      <c r="AA1800" s="23"/>
      <c r="AB1800" s="23"/>
    </row>
    <row r="1801" spans="1:28" ht="15" hidden="1" customHeight="1" x14ac:dyDescent="0.25">
      <c r="A1801" s="56"/>
      <c r="B1801" s="52"/>
      <c r="C1801" s="52" t="s">
        <v>1126</v>
      </c>
      <c r="D1801" s="50"/>
      <c r="E1801" s="12"/>
      <c r="F1801" s="12"/>
      <c r="G1801" s="35"/>
      <c r="H1801" s="6">
        <f t="shared" si="1053"/>
        <v>0</v>
      </c>
      <c r="I1801" s="6"/>
      <c r="J1801" s="6">
        <f t="shared" si="1061"/>
        <v>0</v>
      </c>
      <c r="K1801" s="35"/>
      <c r="L1801" s="23"/>
      <c r="M1801" s="23"/>
      <c r="N1801" s="12"/>
      <c r="O1801" s="12"/>
      <c r="P1801" s="35"/>
      <c r="Q1801" s="6">
        <f t="shared" si="1055"/>
        <v>0</v>
      </c>
      <c r="R1801" s="6"/>
      <c r="S1801" s="6">
        <f t="shared" si="1062"/>
        <v>0</v>
      </c>
      <c r="T1801" s="35"/>
      <c r="U1801" s="23"/>
      <c r="V1801" s="23"/>
      <c r="W1801" s="6"/>
      <c r="X1801" s="6"/>
      <c r="Y1801" s="6">
        <f t="shared" si="1063"/>
        <v>0</v>
      </c>
      <c r="Z1801" s="35"/>
      <c r="AA1801" s="23"/>
      <c r="AB1801" s="23"/>
    </row>
    <row r="1802" spans="1:28" ht="15" hidden="1" customHeight="1" x14ac:dyDescent="0.25">
      <c r="A1802" s="56"/>
      <c r="B1802" s="52"/>
      <c r="C1802" s="52"/>
      <c r="D1802" s="50"/>
      <c r="E1802" s="12"/>
      <c r="F1802" s="12"/>
      <c r="G1802" s="35"/>
      <c r="H1802" s="6">
        <f t="shared" si="1053"/>
        <v>0</v>
      </c>
      <c r="I1802" s="6"/>
      <c r="J1802" s="6">
        <f t="shared" si="1061"/>
        <v>0</v>
      </c>
      <c r="K1802" s="35"/>
      <c r="L1802" s="23"/>
      <c r="M1802" s="23"/>
      <c r="N1802" s="12"/>
      <c r="O1802" s="12"/>
      <c r="P1802" s="35"/>
      <c r="Q1802" s="6">
        <f t="shared" si="1055"/>
        <v>0</v>
      </c>
      <c r="R1802" s="6"/>
      <c r="S1802" s="6">
        <f t="shared" si="1062"/>
        <v>0</v>
      </c>
      <c r="T1802" s="35"/>
      <c r="U1802" s="23"/>
      <c r="V1802" s="23"/>
      <c r="W1802" s="6"/>
      <c r="X1802" s="6"/>
      <c r="Y1802" s="6">
        <f t="shared" si="1063"/>
        <v>0</v>
      </c>
      <c r="Z1802" s="35"/>
      <c r="AA1802" s="23"/>
      <c r="AB1802" s="23"/>
    </row>
    <row r="1803" spans="1:28" ht="15" hidden="1" customHeight="1" x14ac:dyDescent="0.25">
      <c r="A1803" s="56"/>
      <c r="B1803" s="52"/>
      <c r="C1803" s="52" t="s">
        <v>1127</v>
      </c>
      <c r="D1803" s="50"/>
      <c r="E1803" s="12"/>
      <c r="F1803" s="12"/>
      <c r="G1803" s="35"/>
      <c r="H1803" s="6">
        <f t="shared" si="1053"/>
        <v>0</v>
      </c>
      <c r="I1803" s="6"/>
      <c r="J1803" s="6">
        <f t="shared" si="1061"/>
        <v>0</v>
      </c>
      <c r="K1803" s="35"/>
      <c r="L1803" s="23"/>
      <c r="M1803" s="23"/>
      <c r="N1803" s="12"/>
      <c r="O1803" s="12"/>
      <c r="P1803" s="35"/>
      <c r="Q1803" s="6">
        <f t="shared" si="1055"/>
        <v>0</v>
      </c>
      <c r="R1803" s="6"/>
      <c r="S1803" s="6">
        <f t="shared" si="1062"/>
        <v>0</v>
      </c>
      <c r="T1803" s="35"/>
      <c r="U1803" s="23"/>
      <c r="V1803" s="23"/>
      <c r="W1803" s="6"/>
      <c r="X1803" s="6"/>
      <c r="Y1803" s="6">
        <f t="shared" si="1063"/>
        <v>0</v>
      </c>
      <c r="Z1803" s="35"/>
      <c r="AA1803" s="23"/>
      <c r="AB1803" s="23"/>
    </row>
    <row r="1804" spans="1:28" ht="15" hidden="1" customHeight="1" x14ac:dyDescent="0.25">
      <c r="A1804" s="56"/>
      <c r="B1804" s="52"/>
      <c r="C1804" s="52"/>
      <c r="D1804" s="50"/>
      <c r="E1804" s="12"/>
      <c r="F1804" s="12"/>
      <c r="G1804" s="35"/>
      <c r="H1804" s="6">
        <f t="shared" si="1053"/>
        <v>0</v>
      </c>
      <c r="I1804" s="6"/>
      <c r="J1804" s="6">
        <f t="shared" si="1061"/>
        <v>0</v>
      </c>
      <c r="K1804" s="35"/>
      <c r="L1804" s="23"/>
      <c r="M1804" s="23"/>
      <c r="N1804" s="12"/>
      <c r="O1804" s="12"/>
      <c r="P1804" s="35"/>
      <c r="Q1804" s="6">
        <f t="shared" si="1055"/>
        <v>0</v>
      </c>
      <c r="R1804" s="6"/>
      <c r="S1804" s="6">
        <f t="shared" si="1062"/>
        <v>0</v>
      </c>
      <c r="T1804" s="35"/>
      <c r="U1804" s="23"/>
      <c r="V1804" s="23"/>
      <c r="W1804" s="6"/>
      <c r="X1804" s="6"/>
      <c r="Y1804" s="6">
        <f t="shared" si="1063"/>
        <v>0</v>
      </c>
      <c r="Z1804" s="35"/>
      <c r="AA1804" s="23"/>
      <c r="AB1804" s="23"/>
    </row>
    <row r="1805" spans="1:28" ht="15" hidden="1" customHeight="1" x14ac:dyDescent="0.25">
      <c r="A1805" s="56"/>
      <c r="B1805" s="52"/>
      <c r="C1805" s="52" t="s">
        <v>1128</v>
      </c>
      <c r="D1805" s="50"/>
      <c r="E1805" s="12"/>
      <c r="F1805" s="12"/>
      <c r="G1805" s="35"/>
      <c r="H1805" s="6">
        <f t="shared" si="1053"/>
        <v>0</v>
      </c>
      <c r="I1805" s="6"/>
      <c r="J1805" s="6">
        <f t="shared" si="1061"/>
        <v>0</v>
      </c>
      <c r="K1805" s="35"/>
      <c r="L1805" s="23"/>
      <c r="M1805" s="23"/>
      <c r="N1805" s="12"/>
      <c r="O1805" s="12"/>
      <c r="P1805" s="35"/>
      <c r="Q1805" s="6">
        <f t="shared" si="1055"/>
        <v>0</v>
      </c>
      <c r="R1805" s="6"/>
      <c r="S1805" s="6">
        <f t="shared" si="1062"/>
        <v>0</v>
      </c>
      <c r="T1805" s="35"/>
      <c r="U1805" s="23"/>
      <c r="V1805" s="23"/>
      <c r="W1805" s="6"/>
      <c r="X1805" s="6"/>
      <c r="Y1805" s="6">
        <f t="shared" si="1063"/>
        <v>0</v>
      </c>
      <c r="Z1805" s="35"/>
      <c r="AA1805" s="23"/>
      <c r="AB1805" s="23"/>
    </row>
    <row r="1806" spans="1:28" ht="15" hidden="1" customHeight="1" x14ac:dyDescent="0.25">
      <c r="A1806" s="56"/>
      <c r="B1806" s="52"/>
      <c r="C1806" s="52"/>
      <c r="D1806" s="50"/>
      <c r="E1806" s="12"/>
      <c r="F1806" s="12"/>
      <c r="G1806" s="35"/>
      <c r="H1806" s="6">
        <f t="shared" si="1053"/>
        <v>0</v>
      </c>
      <c r="I1806" s="6"/>
      <c r="J1806" s="6">
        <f t="shared" si="1061"/>
        <v>0</v>
      </c>
      <c r="K1806" s="35"/>
      <c r="L1806" s="23"/>
      <c r="M1806" s="23"/>
      <c r="N1806" s="12"/>
      <c r="O1806" s="12"/>
      <c r="P1806" s="35"/>
      <c r="Q1806" s="6">
        <f t="shared" si="1055"/>
        <v>0</v>
      </c>
      <c r="R1806" s="6"/>
      <c r="S1806" s="6">
        <f t="shared" si="1062"/>
        <v>0</v>
      </c>
      <c r="T1806" s="35"/>
      <c r="U1806" s="23"/>
      <c r="V1806" s="23"/>
      <c r="W1806" s="6"/>
      <c r="X1806" s="6"/>
      <c r="Y1806" s="6">
        <f t="shared" si="1063"/>
        <v>0</v>
      </c>
      <c r="Z1806" s="35"/>
      <c r="AA1806" s="23"/>
      <c r="AB1806" s="23"/>
    </row>
    <row r="1807" spans="1:28" ht="15" hidden="1" customHeight="1" x14ac:dyDescent="0.25">
      <c r="A1807" s="56"/>
      <c r="B1807" s="54" t="s">
        <v>1129</v>
      </c>
      <c r="C1807" s="54"/>
      <c r="D1807" s="54"/>
      <c r="E1807" s="10">
        <f>IF(G1807=0,0,(E1809*G1809+E1811*G1811+E1813*G1813)/G1807)</f>
        <v>0</v>
      </c>
      <c r="F1807" s="10">
        <f>IF(G1807=0,0,(F1809*G1809+F1811*G1811+F1813*G1813)/G1807)</f>
        <v>0</v>
      </c>
      <c r="G1807" s="11">
        <f>G1809+G1811+G1813</f>
        <v>0</v>
      </c>
      <c r="H1807" s="10">
        <f>IF(K1807=0,0,(H1809*K1809+H1811*K1811+H1813*K1813)/K1807)</f>
        <v>0</v>
      </c>
      <c r="I1807" s="10"/>
      <c r="J1807" s="10">
        <f>IF(K1807=0,0,(J1809*K1809+J1811*K1811+J1813*K1813)/K1807)</f>
        <v>0</v>
      </c>
      <c r="K1807" s="11">
        <f>K1809+K1811+K1813</f>
        <v>0</v>
      </c>
      <c r="L1807" s="22"/>
      <c r="M1807" s="22"/>
      <c r="N1807" s="10">
        <f>IF(P1807=0,0,(N1809*P1809+N1811*P1811+N1813*P1813)/P1807)</f>
        <v>0</v>
      </c>
      <c r="O1807" s="10">
        <f>IF(P1807=0,0,(O1809*P1809+O1811*P1811+O1813*P1813)/P1807)</f>
        <v>0</v>
      </c>
      <c r="P1807" s="11">
        <f>P1809+P1811+P1813</f>
        <v>0</v>
      </c>
      <c r="Q1807" s="10">
        <f>IF(T1807=0,0,(Q1809*T1809+Q1811*T1811+Q1813*T1813)/T1807)</f>
        <v>0</v>
      </c>
      <c r="R1807" s="10"/>
      <c r="S1807" s="10">
        <f>IF(T1807=0,0,(S1809*T1809+S1811*T1811+S1813*T1813)/T1807)</f>
        <v>0</v>
      </c>
      <c r="T1807" s="11">
        <f>T1809+T1811+T1813</f>
        <v>0</v>
      </c>
      <c r="U1807" s="22"/>
      <c r="V1807" s="22"/>
      <c r="W1807" s="10"/>
      <c r="X1807" s="10"/>
      <c r="Y1807" s="10">
        <f>IF(Z1807=0,0,(Y1809*Z1809+Y1811*Z1811+Y1813*Z1813)/Z1807)</f>
        <v>0</v>
      </c>
      <c r="Z1807" s="11">
        <f>Z1809+Z1811+Z1813</f>
        <v>0</v>
      </c>
      <c r="AA1807" s="22"/>
      <c r="AB1807" s="22"/>
    </row>
    <row r="1808" spans="1:28" ht="15" hidden="1" customHeight="1" x14ac:dyDescent="0.25">
      <c r="A1808" s="56"/>
      <c r="B1808" s="54"/>
      <c r="C1808" s="54"/>
      <c r="D1808" s="54"/>
      <c r="E1808" s="10">
        <f>IF(G1808=0,0,(E1810*G1810+E1812*G1812+E1814*G1814)/G1808)</f>
        <v>0</v>
      </c>
      <c r="F1808" s="10">
        <f>IF(G1808=0,0,(F1810*G1810+F1812*G1812+F1814*G1814)/G1808)</f>
        <v>0</v>
      </c>
      <c r="G1808" s="11">
        <f>G1810+G1812+G1814</f>
        <v>0</v>
      </c>
      <c r="H1808" s="10">
        <f>IF(K1808=0,0,(H1810*K1810+H1812*K1812+H1814*K1814)/K1808)</f>
        <v>0</v>
      </c>
      <c r="I1808" s="10"/>
      <c r="J1808" s="10">
        <f>IF(K1808=0,0,(J1810*K1810+J1812*K1812+J1814*K1814)/K1808)</f>
        <v>0</v>
      </c>
      <c r="K1808" s="11">
        <f>K1810+K1812+K1814</f>
        <v>0</v>
      </c>
      <c r="L1808" s="22"/>
      <c r="M1808" s="22"/>
      <c r="N1808" s="10">
        <f>IF(P1808=0,0,(N1810*P1810+N1812*P1812+N1814*P1814)/P1808)</f>
        <v>0</v>
      </c>
      <c r="O1808" s="10">
        <f>IF(P1808=0,0,(O1810*P1810+O1812*P1812+O1814*P1814)/P1808)</f>
        <v>0</v>
      </c>
      <c r="P1808" s="11">
        <f>P1810+P1812+P1814</f>
        <v>0</v>
      </c>
      <c r="Q1808" s="10">
        <f>IF(T1808=0,0,(Q1810*T1810+Q1812*T1812+Q1814*T1814)/T1808)</f>
        <v>0</v>
      </c>
      <c r="R1808" s="10"/>
      <c r="S1808" s="10">
        <f>IF(T1808=0,0,(S1810*T1810+S1812*T1812+S1814*T1814)/T1808)</f>
        <v>0</v>
      </c>
      <c r="T1808" s="11">
        <f>T1810+T1812+T1814</f>
        <v>0</v>
      </c>
      <c r="U1808" s="22"/>
      <c r="V1808" s="22"/>
      <c r="W1808" s="10"/>
      <c r="X1808" s="10"/>
      <c r="Y1808" s="10">
        <f>IF(Z1808=0,0,(Y1810*Z1810+Y1812*Z1812+Y1814*Z1814)/Z1808)</f>
        <v>0</v>
      </c>
      <c r="Z1808" s="11">
        <f>Z1810+Z1812+Z1814</f>
        <v>0</v>
      </c>
      <c r="AA1808" s="22"/>
      <c r="AB1808" s="22"/>
    </row>
    <row r="1809" spans="1:28" ht="15" hidden="1" customHeight="1" x14ac:dyDescent="0.25">
      <c r="A1809" s="56"/>
      <c r="B1809" s="52" t="s">
        <v>1130</v>
      </c>
      <c r="C1809" s="52" t="s">
        <v>1131</v>
      </c>
      <c r="D1809" s="50"/>
      <c r="E1809" s="12"/>
      <c r="F1809" s="12"/>
      <c r="G1809" s="35"/>
      <c r="H1809" s="6">
        <f t="shared" ref="H1809:H1838" si="1064">E1809</f>
        <v>0</v>
      </c>
      <c r="I1809" s="6"/>
      <c r="J1809" s="6">
        <f t="shared" ref="J1809:J1814" si="1065">F1809</f>
        <v>0</v>
      </c>
      <c r="K1809" s="35"/>
      <c r="L1809" s="23"/>
      <c r="M1809" s="23"/>
      <c r="N1809" s="12"/>
      <c r="O1809" s="12"/>
      <c r="P1809" s="35"/>
      <c r="Q1809" s="6">
        <f t="shared" ref="Q1809:Q1838" si="1066">N1809</f>
        <v>0</v>
      </c>
      <c r="R1809" s="6"/>
      <c r="S1809" s="6">
        <f t="shared" ref="S1809:S1814" si="1067">O1809</f>
        <v>0</v>
      </c>
      <c r="T1809" s="35"/>
      <c r="U1809" s="23"/>
      <c r="V1809" s="23"/>
      <c r="W1809" s="6"/>
      <c r="X1809" s="6"/>
      <c r="Y1809" s="6">
        <f t="shared" ref="Y1809:Y1814" si="1068">T1809</f>
        <v>0</v>
      </c>
      <c r="Z1809" s="35"/>
      <c r="AA1809" s="23"/>
      <c r="AB1809" s="23"/>
    </row>
    <row r="1810" spans="1:28" ht="15" hidden="1" customHeight="1" x14ac:dyDescent="0.25">
      <c r="A1810" s="56"/>
      <c r="B1810" s="52"/>
      <c r="C1810" s="52"/>
      <c r="D1810" s="50"/>
      <c r="E1810" s="12"/>
      <c r="F1810" s="12"/>
      <c r="G1810" s="35"/>
      <c r="H1810" s="6">
        <f t="shared" si="1064"/>
        <v>0</v>
      </c>
      <c r="I1810" s="6"/>
      <c r="J1810" s="6">
        <f t="shared" si="1065"/>
        <v>0</v>
      </c>
      <c r="K1810" s="35"/>
      <c r="L1810" s="23"/>
      <c r="M1810" s="23"/>
      <c r="N1810" s="12"/>
      <c r="O1810" s="12"/>
      <c r="P1810" s="35"/>
      <c r="Q1810" s="6">
        <f t="shared" si="1066"/>
        <v>0</v>
      </c>
      <c r="R1810" s="6"/>
      <c r="S1810" s="6">
        <f t="shared" si="1067"/>
        <v>0</v>
      </c>
      <c r="T1810" s="35"/>
      <c r="U1810" s="23"/>
      <c r="V1810" s="23"/>
      <c r="W1810" s="6"/>
      <c r="X1810" s="6"/>
      <c r="Y1810" s="6">
        <f t="shared" si="1068"/>
        <v>0</v>
      </c>
      <c r="Z1810" s="35"/>
      <c r="AA1810" s="23"/>
      <c r="AB1810" s="23"/>
    </row>
    <row r="1811" spans="1:28" ht="15" hidden="1" customHeight="1" x14ac:dyDescent="0.25">
      <c r="A1811" s="56"/>
      <c r="B1811" s="52"/>
      <c r="C1811" s="52" t="s">
        <v>1132</v>
      </c>
      <c r="D1811" s="50"/>
      <c r="E1811" s="12"/>
      <c r="F1811" s="12"/>
      <c r="G1811" s="35"/>
      <c r="H1811" s="6">
        <f t="shared" si="1064"/>
        <v>0</v>
      </c>
      <c r="I1811" s="6"/>
      <c r="J1811" s="6">
        <f t="shared" si="1065"/>
        <v>0</v>
      </c>
      <c r="K1811" s="35"/>
      <c r="L1811" s="23"/>
      <c r="M1811" s="23"/>
      <c r="N1811" s="12"/>
      <c r="O1811" s="12"/>
      <c r="P1811" s="35"/>
      <c r="Q1811" s="6">
        <f t="shared" si="1066"/>
        <v>0</v>
      </c>
      <c r="R1811" s="6"/>
      <c r="S1811" s="6">
        <f t="shared" si="1067"/>
        <v>0</v>
      </c>
      <c r="T1811" s="35"/>
      <c r="U1811" s="23"/>
      <c r="V1811" s="23"/>
      <c r="W1811" s="6"/>
      <c r="X1811" s="6"/>
      <c r="Y1811" s="6">
        <f t="shared" si="1068"/>
        <v>0</v>
      </c>
      <c r="Z1811" s="35"/>
      <c r="AA1811" s="23"/>
      <c r="AB1811" s="23"/>
    </row>
    <row r="1812" spans="1:28" ht="15" hidden="1" customHeight="1" x14ac:dyDescent="0.25">
      <c r="A1812" s="56"/>
      <c r="B1812" s="52"/>
      <c r="C1812" s="52"/>
      <c r="D1812" s="50"/>
      <c r="E1812" s="12"/>
      <c r="F1812" s="12"/>
      <c r="G1812" s="35"/>
      <c r="H1812" s="6">
        <f t="shared" si="1064"/>
        <v>0</v>
      </c>
      <c r="I1812" s="6"/>
      <c r="J1812" s="6">
        <f t="shared" si="1065"/>
        <v>0</v>
      </c>
      <c r="K1812" s="35"/>
      <c r="L1812" s="23"/>
      <c r="M1812" s="23"/>
      <c r="N1812" s="12"/>
      <c r="O1812" s="12"/>
      <c r="P1812" s="35"/>
      <c r="Q1812" s="6">
        <f t="shared" si="1066"/>
        <v>0</v>
      </c>
      <c r="R1812" s="6"/>
      <c r="S1812" s="6">
        <f t="shared" si="1067"/>
        <v>0</v>
      </c>
      <c r="T1812" s="35"/>
      <c r="U1812" s="23"/>
      <c r="V1812" s="23"/>
      <c r="W1812" s="6"/>
      <c r="X1812" s="6"/>
      <c r="Y1812" s="6">
        <f t="shared" si="1068"/>
        <v>0</v>
      </c>
      <c r="Z1812" s="35"/>
      <c r="AA1812" s="23"/>
      <c r="AB1812" s="23"/>
    </row>
    <row r="1813" spans="1:28" ht="15" hidden="1" customHeight="1" x14ac:dyDescent="0.25">
      <c r="A1813" s="56"/>
      <c r="B1813" s="52"/>
      <c r="C1813" s="52" t="s">
        <v>1133</v>
      </c>
      <c r="D1813" s="50"/>
      <c r="E1813" s="12"/>
      <c r="F1813" s="12"/>
      <c r="G1813" s="35"/>
      <c r="H1813" s="6">
        <f t="shared" si="1064"/>
        <v>0</v>
      </c>
      <c r="I1813" s="6"/>
      <c r="J1813" s="6">
        <f t="shared" si="1065"/>
        <v>0</v>
      </c>
      <c r="K1813" s="35"/>
      <c r="L1813" s="23"/>
      <c r="M1813" s="23"/>
      <c r="N1813" s="12"/>
      <c r="O1813" s="12"/>
      <c r="P1813" s="35"/>
      <c r="Q1813" s="6">
        <f t="shared" si="1066"/>
        <v>0</v>
      </c>
      <c r="R1813" s="6"/>
      <c r="S1813" s="6">
        <f t="shared" si="1067"/>
        <v>0</v>
      </c>
      <c r="T1813" s="35"/>
      <c r="U1813" s="23"/>
      <c r="V1813" s="23"/>
      <c r="W1813" s="6"/>
      <c r="X1813" s="6"/>
      <c r="Y1813" s="6">
        <f t="shared" si="1068"/>
        <v>0</v>
      </c>
      <c r="Z1813" s="35"/>
      <c r="AA1813" s="23"/>
      <c r="AB1813" s="23"/>
    </row>
    <row r="1814" spans="1:28" ht="15" hidden="1" customHeight="1" x14ac:dyDescent="0.25">
      <c r="A1814" s="56"/>
      <c r="B1814" s="52"/>
      <c r="C1814" s="52"/>
      <c r="D1814" s="50"/>
      <c r="E1814" s="12"/>
      <c r="F1814" s="12"/>
      <c r="G1814" s="35"/>
      <c r="H1814" s="6">
        <f t="shared" si="1064"/>
        <v>0</v>
      </c>
      <c r="I1814" s="6"/>
      <c r="J1814" s="6">
        <f t="shared" si="1065"/>
        <v>0</v>
      </c>
      <c r="K1814" s="35"/>
      <c r="L1814" s="23"/>
      <c r="M1814" s="23"/>
      <c r="N1814" s="12"/>
      <c r="O1814" s="12"/>
      <c r="P1814" s="35"/>
      <c r="Q1814" s="6">
        <f t="shared" si="1066"/>
        <v>0</v>
      </c>
      <c r="R1814" s="6"/>
      <c r="S1814" s="6">
        <f t="shared" si="1067"/>
        <v>0</v>
      </c>
      <c r="T1814" s="35"/>
      <c r="U1814" s="23"/>
      <c r="V1814" s="23"/>
      <c r="W1814" s="6"/>
      <c r="X1814" s="6"/>
      <c r="Y1814" s="6">
        <f t="shared" si="1068"/>
        <v>0</v>
      </c>
      <c r="Z1814" s="35"/>
      <c r="AA1814" s="23"/>
      <c r="AB1814" s="23"/>
    </row>
    <row r="1815" spans="1:28" ht="15" hidden="1" customHeight="1" x14ac:dyDescent="0.25">
      <c r="A1815" s="56"/>
      <c r="B1815" s="54" t="s">
        <v>1134</v>
      </c>
      <c r="C1815" s="54"/>
      <c r="D1815" s="54"/>
      <c r="E1815" s="10">
        <f>IF(G1815=0,0,(E1817*G1817+E1819*G1819+E1821*G1821)/G1815)</f>
        <v>0</v>
      </c>
      <c r="F1815" s="10">
        <f>IF(G1815=0,0,(F1817*G1817+F1819*G1819+F1821*G1821)/G1815)</f>
        <v>0</v>
      </c>
      <c r="G1815" s="11">
        <f>G1817+G1819+G1821</f>
        <v>0</v>
      </c>
      <c r="H1815" s="10">
        <f>IF(K1815=0,0,(H1817*K1817+H1819*K1819+H1821*K1821)/K1815)</f>
        <v>0</v>
      </c>
      <c r="I1815" s="10"/>
      <c r="J1815" s="10">
        <f>IF(K1815=0,0,(J1817*K1817+J1819*K1819+J1821*K1821)/K1815)</f>
        <v>0</v>
      </c>
      <c r="K1815" s="11">
        <f>K1817+K1819+K1821</f>
        <v>0</v>
      </c>
      <c r="L1815" s="22"/>
      <c r="M1815" s="22"/>
      <c r="N1815" s="10">
        <f>IF(P1815=0,0,(N1817*P1817+N1819*P1819+N1821*P1821)/P1815)</f>
        <v>0</v>
      </c>
      <c r="O1815" s="10">
        <f>IF(P1815=0,0,(O1817*P1817+O1819*P1819+O1821*P1821)/P1815)</f>
        <v>0</v>
      </c>
      <c r="P1815" s="11">
        <f>P1817+P1819+P1821</f>
        <v>0</v>
      </c>
      <c r="Q1815" s="10">
        <f>IF(T1815=0,0,(Q1817*T1817+Q1819*T1819+Q1821*T1821)/T1815)</f>
        <v>0</v>
      </c>
      <c r="R1815" s="10"/>
      <c r="S1815" s="10">
        <f>IF(T1815=0,0,(S1817*T1817+S1819*T1819+S1821*T1821)/T1815)</f>
        <v>0</v>
      </c>
      <c r="T1815" s="11">
        <f>T1817+T1819+T1821</f>
        <v>0</v>
      </c>
      <c r="U1815" s="22"/>
      <c r="V1815" s="22"/>
      <c r="W1815" s="10"/>
      <c r="X1815" s="10"/>
      <c r="Y1815" s="10">
        <f>IF(Z1815=0,0,(Y1817*Z1817+Y1819*Z1819+Y1821*Z1821)/Z1815)</f>
        <v>0</v>
      </c>
      <c r="Z1815" s="11">
        <f>Z1817+Z1819+Z1821</f>
        <v>0</v>
      </c>
      <c r="AA1815" s="22"/>
      <c r="AB1815" s="22"/>
    </row>
    <row r="1816" spans="1:28" ht="15" hidden="1" customHeight="1" x14ac:dyDescent="0.25">
      <c r="A1816" s="56"/>
      <c r="B1816" s="54"/>
      <c r="C1816" s="54"/>
      <c r="D1816" s="54"/>
      <c r="E1816" s="10">
        <f>IF(G1816=0,0,(E1818*G1818+E1820*G1820+E1822*G1822)/G1816)</f>
        <v>0</v>
      </c>
      <c r="F1816" s="10">
        <f>IF(G1816=0,0,(F1818*G1818+F1820*G1820+F1822*G1822)/G1816)</f>
        <v>0</v>
      </c>
      <c r="G1816" s="11">
        <f>G1818+G1820+G1822</f>
        <v>0</v>
      </c>
      <c r="H1816" s="10">
        <f>IF(K1816=0,0,(H1818*K1818+H1820*K1820+H1822*K1822)/K1816)</f>
        <v>0</v>
      </c>
      <c r="I1816" s="10"/>
      <c r="J1816" s="10">
        <f>IF(K1816=0,0,(J1818*K1818+J1820*K1820+J1822*K1822)/K1816)</f>
        <v>0</v>
      </c>
      <c r="K1816" s="11">
        <f>K1818+K1820+K1822</f>
        <v>0</v>
      </c>
      <c r="L1816" s="22"/>
      <c r="M1816" s="22"/>
      <c r="N1816" s="10">
        <f>IF(P1816=0,0,(N1818*P1818+N1820*P1820+N1822*P1822)/P1816)</f>
        <v>0</v>
      </c>
      <c r="O1816" s="10">
        <f>IF(P1816=0,0,(O1818*P1818+O1820*P1820+O1822*P1822)/P1816)</f>
        <v>0</v>
      </c>
      <c r="P1816" s="11">
        <f>P1818+P1820+P1822</f>
        <v>0</v>
      </c>
      <c r="Q1816" s="10">
        <f>IF(T1816=0,0,(Q1818*T1818+Q1820*T1820+Q1822*T1822)/T1816)</f>
        <v>0</v>
      </c>
      <c r="R1816" s="10"/>
      <c r="S1816" s="10">
        <f>IF(T1816=0,0,(S1818*T1818+S1820*T1820+S1822*T1822)/T1816)</f>
        <v>0</v>
      </c>
      <c r="T1816" s="11">
        <f>T1818+T1820+T1822</f>
        <v>0</v>
      </c>
      <c r="U1816" s="22"/>
      <c r="V1816" s="22"/>
      <c r="W1816" s="10"/>
      <c r="X1816" s="10"/>
      <c r="Y1816" s="10">
        <f>IF(Z1816=0,0,(Y1818*Z1818+Y1820*Z1820+Y1822*Z1822)/Z1816)</f>
        <v>0</v>
      </c>
      <c r="Z1816" s="11">
        <f>Z1818+Z1820+Z1822</f>
        <v>0</v>
      </c>
      <c r="AA1816" s="22"/>
      <c r="AB1816" s="22"/>
    </row>
    <row r="1817" spans="1:28" ht="15" hidden="1" customHeight="1" x14ac:dyDescent="0.25">
      <c r="A1817" s="56"/>
      <c r="B1817" s="52" t="s">
        <v>1135</v>
      </c>
      <c r="C1817" s="52" t="s">
        <v>1136</v>
      </c>
      <c r="D1817" s="50"/>
      <c r="E1817" s="12"/>
      <c r="F1817" s="12"/>
      <c r="G1817" s="35"/>
      <c r="H1817" s="6">
        <f t="shared" si="1064"/>
        <v>0</v>
      </c>
      <c r="I1817" s="6"/>
      <c r="J1817" s="6">
        <f t="shared" ref="J1817:J1822" si="1069">F1817</f>
        <v>0</v>
      </c>
      <c r="K1817" s="35"/>
      <c r="L1817" s="23"/>
      <c r="M1817" s="23"/>
      <c r="N1817" s="12"/>
      <c r="O1817" s="12"/>
      <c r="P1817" s="35"/>
      <c r="Q1817" s="6">
        <f t="shared" si="1066"/>
        <v>0</v>
      </c>
      <c r="R1817" s="6"/>
      <c r="S1817" s="6">
        <f t="shared" ref="S1817:S1822" si="1070">O1817</f>
        <v>0</v>
      </c>
      <c r="T1817" s="35"/>
      <c r="U1817" s="23"/>
      <c r="V1817" s="23"/>
      <c r="W1817" s="6"/>
      <c r="X1817" s="6"/>
      <c r="Y1817" s="6">
        <f t="shared" ref="Y1817:Y1822" si="1071">T1817</f>
        <v>0</v>
      </c>
      <c r="Z1817" s="35"/>
      <c r="AA1817" s="23"/>
      <c r="AB1817" s="23"/>
    </row>
    <row r="1818" spans="1:28" ht="15" hidden="1" customHeight="1" x14ac:dyDescent="0.25">
      <c r="A1818" s="56"/>
      <c r="B1818" s="52"/>
      <c r="C1818" s="52"/>
      <c r="D1818" s="50"/>
      <c r="E1818" s="12"/>
      <c r="F1818" s="12"/>
      <c r="G1818" s="35"/>
      <c r="H1818" s="6">
        <f t="shared" si="1064"/>
        <v>0</v>
      </c>
      <c r="I1818" s="6"/>
      <c r="J1818" s="6">
        <f t="shared" si="1069"/>
        <v>0</v>
      </c>
      <c r="K1818" s="35"/>
      <c r="L1818" s="23"/>
      <c r="M1818" s="23"/>
      <c r="N1818" s="12"/>
      <c r="O1818" s="12"/>
      <c r="P1818" s="35"/>
      <c r="Q1818" s="6">
        <f t="shared" si="1066"/>
        <v>0</v>
      </c>
      <c r="R1818" s="6"/>
      <c r="S1818" s="6">
        <f t="shared" si="1070"/>
        <v>0</v>
      </c>
      <c r="T1818" s="35"/>
      <c r="U1818" s="23"/>
      <c r="V1818" s="23"/>
      <c r="W1818" s="6"/>
      <c r="X1818" s="6"/>
      <c r="Y1818" s="6">
        <f t="shared" si="1071"/>
        <v>0</v>
      </c>
      <c r="Z1818" s="35"/>
      <c r="AA1818" s="23"/>
      <c r="AB1818" s="23"/>
    </row>
    <row r="1819" spans="1:28" ht="15" hidden="1" customHeight="1" x14ac:dyDescent="0.25">
      <c r="A1819" s="56"/>
      <c r="B1819" s="52"/>
      <c r="C1819" s="52" t="s">
        <v>1137</v>
      </c>
      <c r="D1819" s="50"/>
      <c r="E1819" s="12"/>
      <c r="F1819" s="12"/>
      <c r="G1819" s="35"/>
      <c r="H1819" s="6">
        <f t="shared" si="1064"/>
        <v>0</v>
      </c>
      <c r="I1819" s="6"/>
      <c r="J1819" s="6">
        <f t="shared" si="1069"/>
        <v>0</v>
      </c>
      <c r="K1819" s="35"/>
      <c r="L1819" s="23"/>
      <c r="M1819" s="23"/>
      <c r="N1819" s="12"/>
      <c r="O1819" s="12"/>
      <c r="P1819" s="35"/>
      <c r="Q1819" s="6">
        <f t="shared" si="1066"/>
        <v>0</v>
      </c>
      <c r="R1819" s="6"/>
      <c r="S1819" s="6">
        <f t="shared" si="1070"/>
        <v>0</v>
      </c>
      <c r="T1819" s="35"/>
      <c r="U1819" s="23"/>
      <c r="V1819" s="23"/>
      <c r="W1819" s="6"/>
      <c r="X1819" s="6"/>
      <c r="Y1819" s="6">
        <f t="shared" si="1071"/>
        <v>0</v>
      </c>
      <c r="Z1819" s="35"/>
      <c r="AA1819" s="23"/>
      <c r="AB1819" s="23"/>
    </row>
    <row r="1820" spans="1:28" ht="15" hidden="1" customHeight="1" x14ac:dyDescent="0.25">
      <c r="A1820" s="56"/>
      <c r="B1820" s="52"/>
      <c r="C1820" s="52"/>
      <c r="D1820" s="50"/>
      <c r="E1820" s="12"/>
      <c r="F1820" s="12"/>
      <c r="G1820" s="35"/>
      <c r="H1820" s="6">
        <f t="shared" si="1064"/>
        <v>0</v>
      </c>
      <c r="I1820" s="6"/>
      <c r="J1820" s="6">
        <f t="shared" si="1069"/>
        <v>0</v>
      </c>
      <c r="K1820" s="35"/>
      <c r="L1820" s="23"/>
      <c r="M1820" s="23"/>
      <c r="N1820" s="12"/>
      <c r="O1820" s="12"/>
      <c r="P1820" s="35"/>
      <c r="Q1820" s="6">
        <f t="shared" si="1066"/>
        <v>0</v>
      </c>
      <c r="R1820" s="6"/>
      <c r="S1820" s="6">
        <f t="shared" si="1070"/>
        <v>0</v>
      </c>
      <c r="T1820" s="35"/>
      <c r="U1820" s="23"/>
      <c r="V1820" s="23"/>
      <c r="W1820" s="6"/>
      <c r="X1820" s="6"/>
      <c r="Y1820" s="6">
        <f t="shared" si="1071"/>
        <v>0</v>
      </c>
      <c r="Z1820" s="35"/>
      <c r="AA1820" s="23"/>
      <c r="AB1820" s="23"/>
    </row>
    <row r="1821" spans="1:28" ht="15" hidden="1" customHeight="1" x14ac:dyDescent="0.25">
      <c r="A1821" s="56"/>
      <c r="B1821" s="52"/>
      <c r="C1821" s="52" t="s">
        <v>1138</v>
      </c>
      <c r="D1821" s="50"/>
      <c r="E1821" s="12"/>
      <c r="F1821" s="12"/>
      <c r="G1821" s="35"/>
      <c r="H1821" s="6">
        <f t="shared" si="1064"/>
        <v>0</v>
      </c>
      <c r="I1821" s="6"/>
      <c r="J1821" s="6">
        <f t="shared" si="1069"/>
        <v>0</v>
      </c>
      <c r="K1821" s="35"/>
      <c r="L1821" s="23"/>
      <c r="M1821" s="23"/>
      <c r="N1821" s="12"/>
      <c r="O1821" s="12"/>
      <c r="P1821" s="35"/>
      <c r="Q1821" s="6">
        <f t="shared" si="1066"/>
        <v>0</v>
      </c>
      <c r="R1821" s="6"/>
      <c r="S1821" s="6">
        <f t="shared" si="1070"/>
        <v>0</v>
      </c>
      <c r="T1821" s="35"/>
      <c r="U1821" s="23"/>
      <c r="V1821" s="23"/>
      <c r="W1821" s="6"/>
      <c r="X1821" s="6"/>
      <c r="Y1821" s="6">
        <f t="shared" si="1071"/>
        <v>0</v>
      </c>
      <c r="Z1821" s="35"/>
      <c r="AA1821" s="23"/>
      <c r="AB1821" s="23"/>
    </row>
    <row r="1822" spans="1:28" ht="15" hidden="1" customHeight="1" x14ac:dyDescent="0.25">
      <c r="A1822" s="56"/>
      <c r="B1822" s="52"/>
      <c r="C1822" s="52"/>
      <c r="D1822" s="50"/>
      <c r="E1822" s="12"/>
      <c r="F1822" s="12"/>
      <c r="G1822" s="35"/>
      <c r="H1822" s="6">
        <f t="shared" si="1064"/>
        <v>0</v>
      </c>
      <c r="I1822" s="6"/>
      <c r="J1822" s="6">
        <f t="shared" si="1069"/>
        <v>0</v>
      </c>
      <c r="K1822" s="35"/>
      <c r="L1822" s="23"/>
      <c r="M1822" s="23"/>
      <c r="N1822" s="12"/>
      <c r="O1822" s="12"/>
      <c r="P1822" s="35"/>
      <c r="Q1822" s="6">
        <f t="shared" si="1066"/>
        <v>0</v>
      </c>
      <c r="R1822" s="6"/>
      <c r="S1822" s="6">
        <f t="shared" si="1070"/>
        <v>0</v>
      </c>
      <c r="T1822" s="35"/>
      <c r="U1822" s="23"/>
      <c r="V1822" s="23"/>
      <c r="W1822" s="6"/>
      <c r="X1822" s="6"/>
      <c r="Y1822" s="6">
        <f t="shared" si="1071"/>
        <v>0</v>
      </c>
      <c r="Z1822" s="35"/>
      <c r="AA1822" s="23"/>
      <c r="AB1822" s="23"/>
    </row>
    <row r="1823" spans="1:28" ht="15" hidden="1" customHeight="1" x14ac:dyDescent="0.25">
      <c r="A1823" s="56"/>
      <c r="B1823" s="54" t="s">
        <v>1139</v>
      </c>
      <c r="C1823" s="54"/>
      <c r="D1823" s="54"/>
      <c r="E1823" s="10">
        <f>IF(G1823=0,0,(E1825*G1825+E1827*G1827+E1829*G1829)/G1823)</f>
        <v>0</v>
      </c>
      <c r="F1823" s="10">
        <f>IF(G1823=0,0,(F1825*G1825+F1827*G1827+F1829*G1829)/G1823)</f>
        <v>0</v>
      </c>
      <c r="G1823" s="11">
        <f>G1825+G1827+G1829</f>
        <v>0</v>
      </c>
      <c r="H1823" s="10">
        <f>IF(K1823=0,0,(H1825*K1825+H1827*K1827+H1829*K1829)/K1823)</f>
        <v>0</v>
      </c>
      <c r="I1823" s="10"/>
      <c r="J1823" s="10">
        <f>IF(K1823=0,0,(J1825*K1825+J1827*K1827+J1829*K1829)/K1823)</f>
        <v>0</v>
      </c>
      <c r="K1823" s="11">
        <f>K1825+K1827+K1829</f>
        <v>0</v>
      </c>
      <c r="L1823" s="22"/>
      <c r="M1823" s="22"/>
      <c r="N1823" s="10">
        <f>IF(P1823=0,0,(N1825*P1825+N1827*P1827+N1829*P1829)/P1823)</f>
        <v>0</v>
      </c>
      <c r="O1823" s="10">
        <f>IF(P1823=0,0,(O1825*P1825+O1827*P1827+O1829*P1829)/P1823)</f>
        <v>0</v>
      </c>
      <c r="P1823" s="11">
        <f>P1825+P1827+P1829</f>
        <v>0</v>
      </c>
      <c r="Q1823" s="10">
        <f>IF(T1823=0,0,(Q1825*T1825+Q1827*T1827+Q1829*T1829)/T1823)</f>
        <v>0</v>
      </c>
      <c r="R1823" s="10"/>
      <c r="S1823" s="10">
        <f>IF(T1823=0,0,(S1825*T1825+S1827*T1827+S1829*T1829)/T1823)</f>
        <v>0</v>
      </c>
      <c r="T1823" s="11">
        <f>T1825+T1827+T1829</f>
        <v>0</v>
      </c>
      <c r="U1823" s="22"/>
      <c r="V1823" s="22"/>
      <c r="W1823" s="10"/>
      <c r="X1823" s="10"/>
      <c r="Y1823" s="10">
        <f>IF(Z1823=0,0,(Y1825*Z1825+Y1827*Z1827+Y1829*Z1829)/Z1823)</f>
        <v>0</v>
      </c>
      <c r="Z1823" s="11">
        <f>Z1825+Z1827+Z1829</f>
        <v>0</v>
      </c>
      <c r="AA1823" s="22"/>
      <c r="AB1823" s="22"/>
    </row>
    <row r="1824" spans="1:28" ht="15" hidden="1" customHeight="1" x14ac:dyDescent="0.25">
      <c r="A1824" s="56"/>
      <c r="B1824" s="54"/>
      <c r="C1824" s="54"/>
      <c r="D1824" s="54"/>
      <c r="E1824" s="10">
        <f>IF(G1824=0,0,(E1826*G1826+E1828*G1828+E1830*G1830)/G1824)</f>
        <v>0</v>
      </c>
      <c r="F1824" s="10">
        <f>IF(G1824=0,0,(F1826*G1826+F1828*G1828+F1830*G1830)/G1824)</f>
        <v>0</v>
      </c>
      <c r="G1824" s="11">
        <f>G1826+G1828+G1830</f>
        <v>0</v>
      </c>
      <c r="H1824" s="10">
        <f>IF(K1824=0,0,(H1826*K1826+H1828*K1828+H1830*K1830)/K1824)</f>
        <v>0</v>
      </c>
      <c r="I1824" s="10"/>
      <c r="J1824" s="10">
        <f>IF(K1824=0,0,(J1826*K1826+J1828*K1828+J1830*K1830)/K1824)</f>
        <v>0</v>
      </c>
      <c r="K1824" s="11">
        <f>K1826+K1828+K1830</f>
        <v>0</v>
      </c>
      <c r="L1824" s="22"/>
      <c r="M1824" s="22"/>
      <c r="N1824" s="10">
        <f>IF(P1824=0,0,(N1826*P1826+N1828*P1828+N1830*P1830)/P1824)</f>
        <v>0</v>
      </c>
      <c r="O1824" s="10">
        <f>IF(P1824=0,0,(O1826*P1826+O1828*P1828+O1830*P1830)/P1824)</f>
        <v>0</v>
      </c>
      <c r="P1824" s="11">
        <f>P1826+P1828+P1830</f>
        <v>0</v>
      </c>
      <c r="Q1824" s="10">
        <f>IF(T1824=0,0,(Q1826*T1826+Q1828*T1828+Q1830*T1830)/T1824)</f>
        <v>0</v>
      </c>
      <c r="R1824" s="10"/>
      <c r="S1824" s="10">
        <f>IF(T1824=0,0,(S1826*T1826+S1828*T1828+S1830*T1830)/T1824)</f>
        <v>0</v>
      </c>
      <c r="T1824" s="11">
        <f>T1826+T1828+T1830</f>
        <v>0</v>
      </c>
      <c r="U1824" s="22"/>
      <c r="V1824" s="22"/>
      <c r="W1824" s="10"/>
      <c r="X1824" s="10"/>
      <c r="Y1824" s="10">
        <f>IF(Z1824=0,0,(Y1826*Z1826+Y1828*Z1828+Y1830*Z1830)/Z1824)</f>
        <v>0</v>
      </c>
      <c r="Z1824" s="11">
        <f>Z1826+Z1828+Z1830</f>
        <v>0</v>
      </c>
      <c r="AA1824" s="22"/>
      <c r="AB1824" s="22"/>
    </row>
    <row r="1825" spans="1:28" ht="15" hidden="1" customHeight="1" x14ac:dyDescent="0.25">
      <c r="A1825" s="56"/>
      <c r="B1825" s="52" t="s">
        <v>1140</v>
      </c>
      <c r="C1825" s="52" t="s">
        <v>1141</v>
      </c>
      <c r="D1825" s="50"/>
      <c r="E1825" s="12"/>
      <c r="F1825" s="12"/>
      <c r="G1825" s="35"/>
      <c r="H1825" s="6">
        <f t="shared" si="1064"/>
        <v>0</v>
      </c>
      <c r="I1825" s="6"/>
      <c r="J1825" s="6">
        <f t="shared" ref="J1825:J1830" si="1072">F1825</f>
        <v>0</v>
      </c>
      <c r="K1825" s="35"/>
      <c r="L1825" s="23"/>
      <c r="M1825" s="23"/>
      <c r="N1825" s="12"/>
      <c r="O1825" s="12"/>
      <c r="P1825" s="35"/>
      <c r="Q1825" s="6">
        <f t="shared" si="1066"/>
        <v>0</v>
      </c>
      <c r="R1825" s="6"/>
      <c r="S1825" s="6">
        <f t="shared" ref="S1825:S1830" si="1073">O1825</f>
        <v>0</v>
      </c>
      <c r="T1825" s="35"/>
      <c r="U1825" s="23"/>
      <c r="V1825" s="23"/>
      <c r="W1825" s="6"/>
      <c r="X1825" s="6"/>
      <c r="Y1825" s="6">
        <f t="shared" ref="Y1825:Y1830" si="1074">T1825</f>
        <v>0</v>
      </c>
      <c r="Z1825" s="35"/>
      <c r="AA1825" s="23"/>
      <c r="AB1825" s="23"/>
    </row>
    <row r="1826" spans="1:28" ht="15" hidden="1" customHeight="1" x14ac:dyDescent="0.25">
      <c r="A1826" s="56"/>
      <c r="B1826" s="52"/>
      <c r="C1826" s="52"/>
      <c r="D1826" s="50"/>
      <c r="E1826" s="12"/>
      <c r="F1826" s="12"/>
      <c r="G1826" s="35"/>
      <c r="H1826" s="6">
        <f t="shared" si="1064"/>
        <v>0</v>
      </c>
      <c r="I1826" s="6"/>
      <c r="J1826" s="6">
        <f t="shared" si="1072"/>
        <v>0</v>
      </c>
      <c r="K1826" s="35"/>
      <c r="L1826" s="23"/>
      <c r="M1826" s="23"/>
      <c r="N1826" s="12"/>
      <c r="O1826" s="12"/>
      <c r="P1826" s="35"/>
      <c r="Q1826" s="6">
        <f t="shared" si="1066"/>
        <v>0</v>
      </c>
      <c r="R1826" s="6"/>
      <c r="S1826" s="6">
        <f t="shared" si="1073"/>
        <v>0</v>
      </c>
      <c r="T1826" s="35"/>
      <c r="U1826" s="23"/>
      <c r="V1826" s="23"/>
      <c r="W1826" s="6"/>
      <c r="X1826" s="6"/>
      <c r="Y1826" s="6">
        <f t="shared" si="1074"/>
        <v>0</v>
      </c>
      <c r="Z1826" s="35"/>
      <c r="AA1826" s="23"/>
      <c r="AB1826" s="23"/>
    </row>
    <row r="1827" spans="1:28" ht="15" hidden="1" customHeight="1" x14ac:dyDescent="0.25">
      <c r="A1827" s="56"/>
      <c r="B1827" s="52"/>
      <c r="C1827" s="52" t="s">
        <v>1142</v>
      </c>
      <c r="D1827" s="50"/>
      <c r="E1827" s="12"/>
      <c r="F1827" s="12"/>
      <c r="G1827" s="35"/>
      <c r="H1827" s="6">
        <f t="shared" si="1064"/>
        <v>0</v>
      </c>
      <c r="I1827" s="6"/>
      <c r="J1827" s="6">
        <f t="shared" si="1072"/>
        <v>0</v>
      </c>
      <c r="K1827" s="35"/>
      <c r="L1827" s="23"/>
      <c r="M1827" s="23"/>
      <c r="N1827" s="12"/>
      <c r="O1827" s="12"/>
      <c r="P1827" s="35"/>
      <c r="Q1827" s="6">
        <f t="shared" si="1066"/>
        <v>0</v>
      </c>
      <c r="R1827" s="6"/>
      <c r="S1827" s="6">
        <f t="shared" si="1073"/>
        <v>0</v>
      </c>
      <c r="T1827" s="35"/>
      <c r="U1827" s="23"/>
      <c r="V1827" s="23"/>
      <c r="W1827" s="6"/>
      <c r="X1827" s="6"/>
      <c r="Y1827" s="6">
        <f t="shared" si="1074"/>
        <v>0</v>
      </c>
      <c r="Z1827" s="35"/>
      <c r="AA1827" s="23"/>
      <c r="AB1827" s="23"/>
    </row>
    <row r="1828" spans="1:28" ht="15" hidden="1" customHeight="1" x14ac:dyDescent="0.25">
      <c r="A1828" s="56"/>
      <c r="B1828" s="52"/>
      <c r="C1828" s="52"/>
      <c r="D1828" s="50"/>
      <c r="E1828" s="12"/>
      <c r="F1828" s="12"/>
      <c r="G1828" s="35"/>
      <c r="H1828" s="6">
        <f t="shared" si="1064"/>
        <v>0</v>
      </c>
      <c r="I1828" s="6"/>
      <c r="J1828" s="6">
        <f t="shared" si="1072"/>
        <v>0</v>
      </c>
      <c r="K1828" s="35"/>
      <c r="L1828" s="23"/>
      <c r="M1828" s="23"/>
      <c r="N1828" s="12"/>
      <c r="O1828" s="12"/>
      <c r="P1828" s="35"/>
      <c r="Q1828" s="6">
        <f t="shared" si="1066"/>
        <v>0</v>
      </c>
      <c r="R1828" s="6"/>
      <c r="S1828" s="6">
        <f t="shared" si="1073"/>
        <v>0</v>
      </c>
      <c r="T1828" s="35"/>
      <c r="U1828" s="23"/>
      <c r="V1828" s="23"/>
      <c r="W1828" s="6"/>
      <c r="X1828" s="6"/>
      <c r="Y1828" s="6">
        <f t="shared" si="1074"/>
        <v>0</v>
      </c>
      <c r="Z1828" s="35"/>
      <c r="AA1828" s="23"/>
      <c r="AB1828" s="23"/>
    </row>
    <row r="1829" spans="1:28" ht="15" hidden="1" customHeight="1" x14ac:dyDescent="0.25">
      <c r="A1829" s="56"/>
      <c r="B1829" s="52"/>
      <c r="C1829" s="52" t="s">
        <v>1143</v>
      </c>
      <c r="D1829" s="50"/>
      <c r="E1829" s="12"/>
      <c r="F1829" s="12"/>
      <c r="G1829" s="35"/>
      <c r="H1829" s="6">
        <f t="shared" si="1064"/>
        <v>0</v>
      </c>
      <c r="I1829" s="6"/>
      <c r="J1829" s="6">
        <f t="shared" si="1072"/>
        <v>0</v>
      </c>
      <c r="K1829" s="35"/>
      <c r="L1829" s="23"/>
      <c r="M1829" s="23"/>
      <c r="N1829" s="12"/>
      <c r="O1829" s="12"/>
      <c r="P1829" s="35"/>
      <c r="Q1829" s="6">
        <f t="shared" si="1066"/>
        <v>0</v>
      </c>
      <c r="R1829" s="6"/>
      <c r="S1829" s="6">
        <f t="shared" si="1073"/>
        <v>0</v>
      </c>
      <c r="T1829" s="35"/>
      <c r="U1829" s="23"/>
      <c r="V1829" s="23"/>
      <c r="W1829" s="6"/>
      <c r="X1829" s="6"/>
      <c r="Y1829" s="6">
        <f t="shared" si="1074"/>
        <v>0</v>
      </c>
      <c r="Z1829" s="35"/>
      <c r="AA1829" s="23"/>
      <c r="AB1829" s="23"/>
    </row>
    <row r="1830" spans="1:28" ht="15" hidden="1" customHeight="1" x14ac:dyDescent="0.25">
      <c r="A1830" s="56"/>
      <c r="B1830" s="52"/>
      <c r="C1830" s="52"/>
      <c r="D1830" s="50"/>
      <c r="E1830" s="12"/>
      <c r="F1830" s="12"/>
      <c r="G1830" s="35"/>
      <c r="H1830" s="6">
        <f t="shared" si="1064"/>
        <v>0</v>
      </c>
      <c r="I1830" s="6"/>
      <c r="J1830" s="6">
        <f t="shared" si="1072"/>
        <v>0</v>
      </c>
      <c r="K1830" s="35"/>
      <c r="L1830" s="23"/>
      <c r="M1830" s="23"/>
      <c r="N1830" s="12"/>
      <c r="O1830" s="12"/>
      <c r="P1830" s="35"/>
      <c r="Q1830" s="6">
        <f t="shared" si="1066"/>
        <v>0</v>
      </c>
      <c r="R1830" s="6"/>
      <c r="S1830" s="6">
        <f t="shared" si="1073"/>
        <v>0</v>
      </c>
      <c r="T1830" s="35"/>
      <c r="U1830" s="23"/>
      <c r="V1830" s="23"/>
      <c r="W1830" s="6"/>
      <c r="X1830" s="6"/>
      <c r="Y1830" s="6">
        <f t="shared" si="1074"/>
        <v>0</v>
      </c>
      <c r="Z1830" s="35"/>
      <c r="AA1830" s="23"/>
      <c r="AB1830" s="23"/>
    </row>
    <row r="1831" spans="1:28" ht="15" hidden="1" customHeight="1" x14ac:dyDescent="0.25">
      <c r="A1831" s="56"/>
      <c r="B1831" s="54" t="s">
        <v>1144</v>
      </c>
      <c r="C1831" s="54"/>
      <c r="D1831" s="54"/>
      <c r="E1831" s="10">
        <f>IF(G1831=0,0,(E1833*G1833+E1835*G1835+E1837*G1837)/G1831)</f>
        <v>0</v>
      </c>
      <c r="F1831" s="10">
        <f>IF(G1831=0,0,(F1833*G1833+F1835*G1835+F1837*G1837)/G1831)</f>
        <v>0</v>
      </c>
      <c r="G1831" s="11">
        <f>G1833+G1835+G1837</f>
        <v>0</v>
      </c>
      <c r="H1831" s="10">
        <f>IF(K1831=0,0,(H1833*K1833+H1835*K1835+H1837*K1837)/K1831)</f>
        <v>0</v>
      </c>
      <c r="I1831" s="10"/>
      <c r="J1831" s="10">
        <f>IF(K1831=0,0,(J1833*K1833+J1835*K1835+J1837*K1837)/K1831)</f>
        <v>0</v>
      </c>
      <c r="K1831" s="11">
        <f>K1833+K1835+K1837</f>
        <v>0</v>
      </c>
      <c r="L1831" s="22"/>
      <c r="M1831" s="22"/>
      <c r="N1831" s="10">
        <f>IF(P1831=0,0,(N1833*P1833+N1835*P1835+N1837*P1837)/P1831)</f>
        <v>0</v>
      </c>
      <c r="O1831" s="10">
        <f>IF(P1831=0,0,(O1833*P1833+O1835*P1835+O1837*P1837)/P1831)</f>
        <v>0</v>
      </c>
      <c r="P1831" s="11">
        <f>P1833+P1835+P1837</f>
        <v>0</v>
      </c>
      <c r="Q1831" s="10">
        <f>IF(T1831=0,0,(Q1833*T1833+Q1835*T1835+Q1837*T1837)/T1831)</f>
        <v>0</v>
      </c>
      <c r="R1831" s="10"/>
      <c r="S1831" s="10">
        <f>IF(T1831=0,0,(S1833*T1833+S1835*T1835+S1837*T1837)/T1831)</f>
        <v>0</v>
      </c>
      <c r="T1831" s="11">
        <f>T1833+T1835+T1837</f>
        <v>0</v>
      </c>
      <c r="U1831" s="22"/>
      <c r="V1831" s="22"/>
      <c r="W1831" s="10"/>
      <c r="X1831" s="10"/>
      <c r="Y1831" s="10">
        <f>IF(Z1831=0,0,(Y1833*Z1833+Y1835*Z1835+Y1837*Z1837)/Z1831)</f>
        <v>0</v>
      </c>
      <c r="Z1831" s="11">
        <f>Z1833+Z1835+Z1837</f>
        <v>0</v>
      </c>
      <c r="AA1831" s="22"/>
      <c r="AB1831" s="22"/>
    </row>
    <row r="1832" spans="1:28" ht="15" hidden="1" customHeight="1" x14ac:dyDescent="0.25">
      <c r="A1832" s="56"/>
      <c r="B1832" s="54"/>
      <c r="C1832" s="54"/>
      <c r="D1832" s="54"/>
      <c r="E1832" s="10">
        <f>IF(G1832=0,0,(E1834*G1834+E1836*G1836+E1838*G1838)/G1832)</f>
        <v>0</v>
      </c>
      <c r="F1832" s="10">
        <f>IF(G1832=0,0,(F1834*G1834+F1836*G1836+F1838*G1838)/G1832)</f>
        <v>0</v>
      </c>
      <c r="G1832" s="11">
        <f>G1834+G1836+G1838</f>
        <v>0</v>
      </c>
      <c r="H1832" s="10">
        <f>IF(K1832=0,0,(H1834*K1834+H1836*K1836+H1838*K1838)/K1832)</f>
        <v>0</v>
      </c>
      <c r="I1832" s="10"/>
      <c r="J1832" s="10">
        <f>IF(K1832=0,0,(J1834*K1834+J1836*K1836+J1838*K1838)/K1832)</f>
        <v>0</v>
      </c>
      <c r="K1832" s="11">
        <f>K1834+K1836+K1838</f>
        <v>0</v>
      </c>
      <c r="L1832" s="22"/>
      <c r="M1832" s="22"/>
      <c r="N1832" s="10">
        <f>IF(P1832=0,0,(N1834*P1834+N1836*P1836+N1838*P1838)/P1832)</f>
        <v>0</v>
      </c>
      <c r="O1832" s="10">
        <f>IF(P1832=0,0,(O1834*P1834+O1836*P1836+O1838*P1838)/P1832)</f>
        <v>0</v>
      </c>
      <c r="P1832" s="11">
        <f>P1834+P1836+P1838</f>
        <v>0</v>
      </c>
      <c r="Q1832" s="10">
        <f>IF(T1832=0,0,(Q1834*T1834+Q1836*T1836+Q1838*T1838)/T1832)</f>
        <v>0</v>
      </c>
      <c r="R1832" s="10"/>
      <c r="S1832" s="10">
        <f>IF(T1832=0,0,(S1834*T1834+S1836*T1836+S1838*T1838)/T1832)</f>
        <v>0</v>
      </c>
      <c r="T1832" s="11">
        <f>T1834+T1836+T1838</f>
        <v>0</v>
      </c>
      <c r="U1832" s="22"/>
      <c r="V1832" s="22"/>
      <c r="W1832" s="10"/>
      <c r="X1832" s="10"/>
      <c r="Y1832" s="10">
        <f>IF(Z1832=0,0,(Y1834*Z1834+Y1836*Z1836+Y1838*Z1838)/Z1832)</f>
        <v>0</v>
      </c>
      <c r="Z1832" s="11">
        <f>Z1834+Z1836+Z1838</f>
        <v>0</v>
      </c>
      <c r="AA1832" s="22"/>
      <c r="AB1832" s="22"/>
    </row>
    <row r="1833" spans="1:28" ht="15" hidden="1" customHeight="1" x14ac:dyDescent="0.25">
      <c r="A1833" s="56"/>
      <c r="B1833" s="52" t="s">
        <v>1145</v>
      </c>
      <c r="C1833" s="52" t="s">
        <v>1146</v>
      </c>
      <c r="D1833" s="50"/>
      <c r="E1833" s="12"/>
      <c r="F1833" s="12"/>
      <c r="G1833" s="35"/>
      <c r="H1833" s="6">
        <f t="shared" si="1064"/>
        <v>0</v>
      </c>
      <c r="I1833" s="6"/>
      <c r="J1833" s="6">
        <f t="shared" ref="J1833:J1838" si="1075">F1833</f>
        <v>0</v>
      </c>
      <c r="K1833" s="35"/>
      <c r="L1833" s="23"/>
      <c r="M1833" s="23"/>
      <c r="N1833" s="12"/>
      <c r="O1833" s="12"/>
      <c r="P1833" s="35"/>
      <c r="Q1833" s="6">
        <f t="shared" si="1066"/>
        <v>0</v>
      </c>
      <c r="R1833" s="6"/>
      <c r="S1833" s="6">
        <f t="shared" ref="S1833:S1838" si="1076">O1833</f>
        <v>0</v>
      </c>
      <c r="T1833" s="35"/>
      <c r="U1833" s="23"/>
      <c r="V1833" s="23"/>
      <c r="W1833" s="6"/>
      <c r="X1833" s="6"/>
      <c r="Y1833" s="6">
        <f t="shared" ref="Y1833:Y1838" si="1077">T1833</f>
        <v>0</v>
      </c>
      <c r="Z1833" s="35"/>
      <c r="AA1833" s="23"/>
      <c r="AB1833" s="23"/>
    </row>
    <row r="1834" spans="1:28" ht="15" hidden="1" customHeight="1" x14ac:dyDescent="0.25">
      <c r="A1834" s="56"/>
      <c r="B1834" s="52"/>
      <c r="C1834" s="52"/>
      <c r="D1834" s="50"/>
      <c r="E1834" s="12"/>
      <c r="F1834" s="12"/>
      <c r="G1834" s="35"/>
      <c r="H1834" s="6">
        <f t="shared" si="1064"/>
        <v>0</v>
      </c>
      <c r="I1834" s="6"/>
      <c r="J1834" s="6">
        <f t="shared" si="1075"/>
        <v>0</v>
      </c>
      <c r="K1834" s="35"/>
      <c r="L1834" s="23"/>
      <c r="M1834" s="23"/>
      <c r="N1834" s="12"/>
      <c r="O1834" s="12"/>
      <c r="P1834" s="35"/>
      <c r="Q1834" s="6">
        <f t="shared" si="1066"/>
        <v>0</v>
      </c>
      <c r="R1834" s="6"/>
      <c r="S1834" s="6">
        <f t="shared" si="1076"/>
        <v>0</v>
      </c>
      <c r="T1834" s="35"/>
      <c r="U1834" s="23"/>
      <c r="V1834" s="23"/>
      <c r="W1834" s="6"/>
      <c r="X1834" s="6"/>
      <c r="Y1834" s="6">
        <f t="shared" si="1077"/>
        <v>0</v>
      </c>
      <c r="Z1834" s="35"/>
      <c r="AA1834" s="23"/>
      <c r="AB1834" s="23"/>
    </row>
    <row r="1835" spans="1:28" ht="15" hidden="1" customHeight="1" x14ac:dyDescent="0.25">
      <c r="A1835" s="56"/>
      <c r="B1835" s="52"/>
      <c r="C1835" s="52" t="s">
        <v>1147</v>
      </c>
      <c r="D1835" s="50"/>
      <c r="E1835" s="12"/>
      <c r="F1835" s="12"/>
      <c r="G1835" s="35"/>
      <c r="H1835" s="6">
        <f t="shared" si="1064"/>
        <v>0</v>
      </c>
      <c r="I1835" s="6"/>
      <c r="J1835" s="6">
        <f t="shared" si="1075"/>
        <v>0</v>
      </c>
      <c r="K1835" s="35"/>
      <c r="L1835" s="23"/>
      <c r="M1835" s="23"/>
      <c r="N1835" s="12"/>
      <c r="O1835" s="12"/>
      <c r="P1835" s="35"/>
      <c r="Q1835" s="6">
        <f t="shared" si="1066"/>
        <v>0</v>
      </c>
      <c r="R1835" s="6"/>
      <c r="S1835" s="6">
        <f t="shared" si="1076"/>
        <v>0</v>
      </c>
      <c r="T1835" s="35"/>
      <c r="U1835" s="23"/>
      <c r="V1835" s="23"/>
      <c r="W1835" s="6"/>
      <c r="X1835" s="6"/>
      <c r="Y1835" s="6">
        <f t="shared" si="1077"/>
        <v>0</v>
      </c>
      <c r="Z1835" s="35"/>
      <c r="AA1835" s="23"/>
      <c r="AB1835" s="23"/>
    </row>
    <row r="1836" spans="1:28" ht="15" hidden="1" customHeight="1" x14ac:dyDescent="0.25">
      <c r="A1836" s="56"/>
      <c r="B1836" s="52"/>
      <c r="C1836" s="52"/>
      <c r="D1836" s="50"/>
      <c r="E1836" s="12"/>
      <c r="F1836" s="12"/>
      <c r="G1836" s="35"/>
      <c r="H1836" s="6">
        <f t="shared" si="1064"/>
        <v>0</v>
      </c>
      <c r="I1836" s="6"/>
      <c r="J1836" s="6">
        <f t="shared" si="1075"/>
        <v>0</v>
      </c>
      <c r="K1836" s="35"/>
      <c r="L1836" s="23"/>
      <c r="M1836" s="23"/>
      <c r="N1836" s="12"/>
      <c r="O1836" s="12"/>
      <c r="P1836" s="35"/>
      <c r="Q1836" s="6">
        <f t="shared" si="1066"/>
        <v>0</v>
      </c>
      <c r="R1836" s="6"/>
      <c r="S1836" s="6">
        <f t="shared" si="1076"/>
        <v>0</v>
      </c>
      <c r="T1836" s="35"/>
      <c r="U1836" s="23"/>
      <c r="V1836" s="23"/>
      <c r="W1836" s="6"/>
      <c r="X1836" s="6"/>
      <c r="Y1836" s="6">
        <f t="shared" si="1077"/>
        <v>0</v>
      </c>
      <c r="Z1836" s="35"/>
      <c r="AA1836" s="23"/>
      <c r="AB1836" s="23"/>
    </row>
    <row r="1837" spans="1:28" ht="15" hidden="1" customHeight="1" x14ac:dyDescent="0.25">
      <c r="A1837" s="56"/>
      <c r="B1837" s="52"/>
      <c r="C1837" s="52" t="s">
        <v>1148</v>
      </c>
      <c r="D1837" s="50"/>
      <c r="E1837" s="12"/>
      <c r="F1837" s="12"/>
      <c r="G1837" s="35"/>
      <c r="H1837" s="6">
        <f t="shared" si="1064"/>
        <v>0</v>
      </c>
      <c r="I1837" s="6"/>
      <c r="J1837" s="6">
        <f t="shared" si="1075"/>
        <v>0</v>
      </c>
      <c r="K1837" s="35"/>
      <c r="L1837" s="23"/>
      <c r="M1837" s="23"/>
      <c r="N1837" s="12"/>
      <c r="O1837" s="12"/>
      <c r="P1837" s="35"/>
      <c r="Q1837" s="6">
        <f t="shared" si="1066"/>
        <v>0</v>
      </c>
      <c r="R1837" s="6"/>
      <c r="S1837" s="6">
        <f t="shared" si="1076"/>
        <v>0</v>
      </c>
      <c r="T1837" s="35"/>
      <c r="U1837" s="23"/>
      <c r="V1837" s="23"/>
      <c r="W1837" s="6"/>
      <c r="X1837" s="6"/>
      <c r="Y1837" s="6">
        <f t="shared" si="1077"/>
        <v>0</v>
      </c>
      <c r="Z1837" s="35"/>
      <c r="AA1837" s="23"/>
      <c r="AB1837" s="23"/>
    </row>
    <row r="1838" spans="1:28" ht="15" hidden="1" customHeight="1" x14ac:dyDescent="0.25">
      <c r="A1838" s="56"/>
      <c r="B1838" s="52"/>
      <c r="C1838" s="52"/>
      <c r="D1838" s="50"/>
      <c r="E1838" s="12"/>
      <c r="F1838" s="12"/>
      <c r="G1838" s="35"/>
      <c r="H1838" s="6">
        <f t="shared" si="1064"/>
        <v>0</v>
      </c>
      <c r="I1838" s="6"/>
      <c r="J1838" s="6">
        <f t="shared" si="1075"/>
        <v>0</v>
      </c>
      <c r="K1838" s="35"/>
      <c r="L1838" s="23"/>
      <c r="M1838" s="23"/>
      <c r="N1838" s="12"/>
      <c r="O1838" s="12"/>
      <c r="P1838" s="35"/>
      <c r="Q1838" s="6">
        <f t="shared" si="1066"/>
        <v>0</v>
      </c>
      <c r="R1838" s="6"/>
      <c r="S1838" s="6">
        <f t="shared" si="1076"/>
        <v>0</v>
      </c>
      <c r="T1838" s="35"/>
      <c r="U1838" s="23"/>
      <c r="V1838" s="23"/>
      <c r="W1838" s="6"/>
      <c r="X1838" s="6"/>
      <c r="Y1838" s="6">
        <f t="shared" si="1077"/>
        <v>0</v>
      </c>
      <c r="Z1838" s="35"/>
      <c r="AA1838" s="23"/>
      <c r="AB1838" s="23"/>
    </row>
    <row r="1839" spans="1:28" ht="15" hidden="1" customHeight="1" collapsed="1" x14ac:dyDescent="0.25">
      <c r="A1839" s="56">
        <v>34</v>
      </c>
      <c r="B1839" s="53" t="s">
        <v>1149</v>
      </c>
      <c r="C1839" s="53"/>
      <c r="D1839" s="53"/>
      <c r="E1839" s="6">
        <f>IF(G1839=0,0,(E1842*G1842+E1852*G1852)/G1839)</f>
        <v>0</v>
      </c>
      <c r="F1839" s="6">
        <f>IF(G1839=0,0,(F1842*G1842+F1852*G1852)/G1839)</f>
        <v>0</v>
      </c>
      <c r="G1839" s="7">
        <f>G1842+G1852</f>
        <v>0</v>
      </c>
      <c r="H1839" s="6">
        <f>IF(K1839=0,0,(H1842*K1842+H1852*K1852)/K1839)</f>
        <v>0</v>
      </c>
      <c r="I1839" s="6"/>
      <c r="J1839" s="6">
        <f>IF(K1839=0,0,(J1842*K1842+J1852*K1852)/K1839)</f>
        <v>0</v>
      </c>
      <c r="K1839" s="7">
        <f>K1842+K1852</f>
        <v>0</v>
      </c>
      <c r="L1839" s="20"/>
      <c r="M1839" s="20"/>
      <c r="N1839" s="6">
        <f>IF(P1839=0,0,(N1842*P1842+N1852*P1852)/P1839)</f>
        <v>0</v>
      </c>
      <c r="O1839" s="6">
        <f>IF(P1839=0,0,(O1842*P1842+O1852*P1852)/P1839)</f>
        <v>0</v>
      </c>
      <c r="P1839" s="7">
        <f>P1842+P1852</f>
        <v>0</v>
      </c>
      <c r="Q1839" s="6">
        <f>IF(T1839=0,0,(Q1842*T1842+Q1852*T1852)/T1839)</f>
        <v>0</v>
      </c>
      <c r="R1839" s="6"/>
      <c r="S1839" s="6">
        <f>IF(T1839=0,0,(S1842*T1842+S1852*T1852)/T1839)</f>
        <v>0</v>
      </c>
      <c r="T1839" s="7">
        <f>T1842+T1852</f>
        <v>0</v>
      </c>
      <c r="U1839" s="20"/>
      <c r="V1839" s="20"/>
      <c r="W1839" s="6"/>
      <c r="X1839" s="6"/>
      <c r="Y1839" s="6">
        <f>IF(Z1839=0,0,(Y1842*Z1842+Y1852*Z1852)/Z1839)</f>
        <v>0</v>
      </c>
      <c r="Z1839" s="7">
        <f>Z1842+Z1852</f>
        <v>0</v>
      </c>
      <c r="AA1839" s="20"/>
      <c r="AB1839" s="20"/>
    </row>
    <row r="1840" spans="1:28" ht="15" hidden="1" customHeight="1" collapsed="1" x14ac:dyDescent="0.25">
      <c r="A1840" s="56"/>
      <c r="B1840" s="53"/>
      <c r="C1840" s="53"/>
      <c r="D1840" s="53"/>
      <c r="E1840" s="6">
        <f>IF(G1840=0,0,(E1843*G1843+E1853*G1853)/G1840)</f>
        <v>0</v>
      </c>
      <c r="F1840" s="6">
        <f>IF(G1840=0,0,(F1843*G1843+F1853*G1853)/G1840)</f>
        <v>0</v>
      </c>
      <c r="G1840" s="7">
        <f>G1843+G1853</f>
        <v>0</v>
      </c>
      <c r="H1840" s="6">
        <f>IF(K1840=0,0,(H1843*K1843+H1853*K1853)/K1840)</f>
        <v>0</v>
      </c>
      <c r="I1840" s="6"/>
      <c r="J1840" s="6">
        <f>IF(K1840=0,0,(J1843*K1843+J1853*K1853)/K1840)</f>
        <v>0</v>
      </c>
      <c r="K1840" s="7">
        <f>K1843+K1853</f>
        <v>0</v>
      </c>
      <c r="L1840" s="20"/>
      <c r="M1840" s="20"/>
      <c r="N1840" s="6">
        <f>IF(P1840=0,0,(N1843*P1843+N1853*P1853)/P1840)</f>
        <v>0</v>
      </c>
      <c r="O1840" s="6">
        <f>IF(P1840=0,0,(O1843*P1843+O1853*P1853)/P1840)</f>
        <v>0</v>
      </c>
      <c r="P1840" s="7">
        <f>P1843+P1853</f>
        <v>0</v>
      </c>
      <c r="Q1840" s="6">
        <f>IF(T1840=0,0,(Q1843*T1843+Q1853*T1853)/T1840)</f>
        <v>0</v>
      </c>
      <c r="R1840" s="6"/>
      <c r="S1840" s="6">
        <f>IF(T1840=0,0,(S1843*T1843+S1853*T1853)/T1840)</f>
        <v>0</v>
      </c>
      <c r="T1840" s="7">
        <f>T1843+T1853</f>
        <v>0</v>
      </c>
      <c r="U1840" s="20"/>
      <c r="V1840" s="20"/>
      <c r="W1840" s="6"/>
      <c r="X1840" s="6"/>
      <c r="Y1840" s="6">
        <f>IF(Z1840=0,0,(Y1843*Z1843+Y1853*Z1853)/Z1840)</f>
        <v>0</v>
      </c>
      <c r="Z1840" s="7">
        <f>Z1843+Z1853</f>
        <v>0</v>
      </c>
      <c r="AA1840" s="20"/>
      <c r="AB1840" s="20"/>
    </row>
    <row r="1841" spans="1:28" s="5" customFormat="1" ht="15" hidden="1" customHeight="1" x14ac:dyDescent="0.25">
      <c r="A1841" s="56"/>
      <c r="B1841" s="4"/>
      <c r="C1841" s="4"/>
      <c r="D1841" s="4"/>
      <c r="E1841" s="4"/>
      <c r="F1841" s="4"/>
      <c r="G1841" s="8"/>
      <c r="H1841" s="9"/>
      <c r="I1841" s="9"/>
      <c r="J1841" s="9"/>
      <c r="K1841" s="8"/>
      <c r="L1841" s="21"/>
      <c r="M1841" s="21"/>
      <c r="N1841" s="4"/>
      <c r="O1841" s="4"/>
      <c r="P1841" s="4"/>
      <c r="Q1841" s="9"/>
      <c r="R1841" s="9"/>
      <c r="S1841" s="9"/>
      <c r="T1841" s="8"/>
      <c r="U1841" s="21"/>
      <c r="V1841" s="21"/>
      <c r="W1841" s="9"/>
      <c r="X1841" s="9"/>
      <c r="Y1841" s="9"/>
      <c r="Z1841" s="8"/>
      <c r="AA1841" s="21"/>
      <c r="AB1841" s="21"/>
    </row>
    <row r="1842" spans="1:28" ht="15" hidden="1" customHeight="1" x14ac:dyDescent="0.25">
      <c r="A1842" s="56"/>
      <c r="B1842" s="54" t="s">
        <v>1150</v>
      </c>
      <c r="C1842" s="54"/>
      <c r="D1842" s="54"/>
      <c r="E1842" s="10">
        <f>IF(G1842=0,0,(E1844*G1844+E1846*G1846+E1848*G1848+E1850*G1850)/G1842)</f>
        <v>0</v>
      </c>
      <c r="F1842" s="10">
        <f>IF(G1842=0,0,(F1844*G1844+F1846*G1846+F1848*G1848+F1850*G1850)/G1842)</f>
        <v>0</v>
      </c>
      <c r="G1842" s="11">
        <f>G1844+G1846+G1848+G1850</f>
        <v>0</v>
      </c>
      <c r="H1842" s="10">
        <f>IF(K1842=0,0,(H1844*K1844+H1846*K1846+H1848*K1848+H1850*K1850)/K1842)</f>
        <v>0</v>
      </c>
      <c r="I1842" s="10"/>
      <c r="J1842" s="10">
        <f>IF(K1842=0,0,(J1844*K1844+J1846*K1846+J1848*K1848+J1850*K1850)/K1842)</f>
        <v>0</v>
      </c>
      <c r="K1842" s="11">
        <f>K1844+K1846+K1848+K1850</f>
        <v>0</v>
      </c>
      <c r="L1842" s="22"/>
      <c r="M1842" s="22"/>
      <c r="N1842" s="10">
        <f>IF(P1842=0,0,(N1844*P1844+N1846*P1846+N1848*P1848+N1850*P1850)/P1842)</f>
        <v>0</v>
      </c>
      <c r="O1842" s="10">
        <f>IF(P1842=0,0,(O1844*P1844+O1846*P1846+O1848*P1848+O1850*P1850)/P1842)</f>
        <v>0</v>
      </c>
      <c r="P1842" s="11">
        <f>P1844+P1846+P1848+P1850</f>
        <v>0</v>
      </c>
      <c r="Q1842" s="10">
        <f>IF(T1842=0,0,(Q1844*T1844+Q1846*T1846+Q1848*T1848+Q1850*T1850)/T1842)</f>
        <v>0</v>
      </c>
      <c r="R1842" s="10"/>
      <c r="S1842" s="10">
        <f>IF(T1842=0,0,(S1844*T1844+S1846*T1846+S1848*T1848+S1850*T1850)/T1842)</f>
        <v>0</v>
      </c>
      <c r="T1842" s="11">
        <f>T1844+T1846+T1848+T1850</f>
        <v>0</v>
      </c>
      <c r="U1842" s="22"/>
      <c r="V1842" s="22"/>
      <c r="W1842" s="10"/>
      <c r="X1842" s="10"/>
      <c r="Y1842" s="10">
        <f>IF(Z1842=0,0,(Y1844*Z1844+Y1846*Z1846+Y1848*Z1848+Y1850*Z1850)/Z1842)</f>
        <v>0</v>
      </c>
      <c r="Z1842" s="11">
        <f>Z1844+Z1846+Z1848+Z1850</f>
        <v>0</v>
      </c>
      <c r="AA1842" s="22"/>
      <c r="AB1842" s="22"/>
    </row>
    <row r="1843" spans="1:28" ht="15" hidden="1" customHeight="1" x14ac:dyDescent="0.25">
      <c r="A1843" s="56"/>
      <c r="B1843" s="54"/>
      <c r="C1843" s="54"/>
      <c r="D1843" s="54"/>
      <c r="E1843" s="10">
        <f>IF(G1843=0,0,(E1845*G1845+E1847*G1847+E1849*G1849+E1851*G1851)/G1843)</f>
        <v>0</v>
      </c>
      <c r="F1843" s="10">
        <f>IF(G1843=0,0,(F1845*G1845+F1847*G1847+F1849*G1849+F1851*G1851)/G1843)</f>
        <v>0</v>
      </c>
      <c r="G1843" s="11">
        <f>G1845+G1847+G1849+G1851</f>
        <v>0</v>
      </c>
      <c r="H1843" s="10">
        <f>IF(K1843=0,0,(H1845*K1845+H1847*K1847+H1849*K1849+H1851*K1851)/K1843)</f>
        <v>0</v>
      </c>
      <c r="I1843" s="10"/>
      <c r="J1843" s="10">
        <f>IF(K1843=0,0,(J1845*K1845+J1847*K1847+J1849*K1849+J1851*K1851)/K1843)</f>
        <v>0</v>
      </c>
      <c r="K1843" s="11">
        <f>K1845+K1847+K1849+K1851</f>
        <v>0</v>
      </c>
      <c r="L1843" s="22"/>
      <c r="M1843" s="22"/>
      <c r="N1843" s="10">
        <f>IF(P1843=0,0,(N1845*P1845+N1847*P1847+N1849*P1849+N1851*P1851)/P1843)</f>
        <v>0</v>
      </c>
      <c r="O1843" s="10">
        <f>IF(P1843=0,0,(O1845*P1845+O1847*P1847+O1849*P1849+O1851*P1851)/P1843)</f>
        <v>0</v>
      </c>
      <c r="P1843" s="11">
        <f>P1845+P1847+P1849+P1851</f>
        <v>0</v>
      </c>
      <c r="Q1843" s="10">
        <f>IF(T1843=0,0,(Q1845*T1845+Q1847*T1847+Q1849*T1849+Q1851*T1851)/T1843)</f>
        <v>0</v>
      </c>
      <c r="R1843" s="10"/>
      <c r="S1843" s="10">
        <f>IF(T1843=0,0,(S1845*T1845+S1847*T1847+S1849*T1849+S1851*T1851)/T1843)</f>
        <v>0</v>
      </c>
      <c r="T1843" s="11">
        <f>T1845+T1847+T1849+T1851</f>
        <v>0</v>
      </c>
      <c r="U1843" s="22"/>
      <c r="V1843" s="22"/>
      <c r="W1843" s="10"/>
      <c r="X1843" s="10"/>
      <c r="Y1843" s="10">
        <f>IF(Z1843=0,0,(Y1845*Z1845+Y1847*Z1847+Y1849*Z1849+Y1851*Z1851)/Z1843)</f>
        <v>0</v>
      </c>
      <c r="Z1843" s="11">
        <f>Z1845+Z1847+Z1849+Z1851</f>
        <v>0</v>
      </c>
      <c r="AA1843" s="22"/>
      <c r="AB1843" s="22"/>
    </row>
    <row r="1844" spans="1:28" ht="15" hidden="1" customHeight="1" x14ac:dyDescent="0.25">
      <c r="A1844" s="56"/>
      <c r="B1844" s="52" t="s">
        <v>1151</v>
      </c>
      <c r="C1844" s="52" t="s">
        <v>1152</v>
      </c>
      <c r="D1844" s="50" t="s">
        <v>1153</v>
      </c>
      <c r="E1844" s="12"/>
      <c r="F1844" s="12"/>
      <c r="G1844" s="35"/>
      <c r="H1844" s="6">
        <f t="shared" ref="H1844:H1859" si="1078">E1844</f>
        <v>0</v>
      </c>
      <c r="I1844" s="6"/>
      <c r="J1844" s="6">
        <f t="shared" ref="J1844:J1851" si="1079">F1844</f>
        <v>0</v>
      </c>
      <c r="K1844" s="35"/>
      <c r="L1844" s="23"/>
      <c r="M1844" s="23"/>
      <c r="N1844" s="12"/>
      <c r="O1844" s="12"/>
      <c r="P1844" s="35"/>
      <c r="Q1844" s="6">
        <f t="shared" ref="Q1844:Q1859" si="1080">N1844</f>
        <v>0</v>
      </c>
      <c r="R1844" s="6"/>
      <c r="S1844" s="6">
        <f t="shared" ref="S1844:S1851" si="1081">O1844</f>
        <v>0</v>
      </c>
      <c r="T1844" s="35"/>
      <c r="U1844" s="23"/>
      <c r="V1844" s="23"/>
      <c r="W1844" s="6"/>
      <c r="X1844" s="6"/>
      <c r="Y1844" s="6">
        <f t="shared" ref="Y1844:Y1851" si="1082">T1844</f>
        <v>0</v>
      </c>
      <c r="Z1844" s="35"/>
      <c r="AA1844" s="23"/>
      <c r="AB1844" s="23"/>
    </row>
    <row r="1845" spans="1:28" ht="15" hidden="1" customHeight="1" x14ac:dyDescent="0.25">
      <c r="A1845" s="56"/>
      <c r="B1845" s="52"/>
      <c r="C1845" s="52"/>
      <c r="D1845" s="50"/>
      <c r="E1845" s="12"/>
      <c r="F1845" s="12"/>
      <c r="G1845" s="35"/>
      <c r="H1845" s="6">
        <f t="shared" si="1078"/>
        <v>0</v>
      </c>
      <c r="I1845" s="6"/>
      <c r="J1845" s="6">
        <f t="shared" si="1079"/>
        <v>0</v>
      </c>
      <c r="K1845" s="35"/>
      <c r="L1845" s="23"/>
      <c r="M1845" s="23"/>
      <c r="N1845" s="12"/>
      <c r="O1845" s="12"/>
      <c r="P1845" s="35"/>
      <c r="Q1845" s="6">
        <f t="shared" si="1080"/>
        <v>0</v>
      </c>
      <c r="R1845" s="6"/>
      <c r="S1845" s="6">
        <f t="shared" si="1081"/>
        <v>0</v>
      </c>
      <c r="T1845" s="35"/>
      <c r="U1845" s="23"/>
      <c r="V1845" s="23"/>
      <c r="W1845" s="6"/>
      <c r="X1845" s="6"/>
      <c r="Y1845" s="6">
        <f t="shared" si="1082"/>
        <v>0</v>
      </c>
      <c r="Z1845" s="35"/>
      <c r="AA1845" s="23"/>
      <c r="AB1845" s="23"/>
    </row>
    <row r="1846" spans="1:28" ht="15" hidden="1" customHeight="1" x14ac:dyDescent="0.25">
      <c r="A1846" s="56"/>
      <c r="B1846" s="52"/>
      <c r="C1846" s="52" t="s">
        <v>1154</v>
      </c>
      <c r="D1846" s="50"/>
      <c r="E1846" s="12"/>
      <c r="F1846" s="12"/>
      <c r="G1846" s="35"/>
      <c r="H1846" s="6">
        <f t="shared" si="1078"/>
        <v>0</v>
      </c>
      <c r="I1846" s="6"/>
      <c r="J1846" s="6">
        <f t="shared" si="1079"/>
        <v>0</v>
      </c>
      <c r="K1846" s="35"/>
      <c r="L1846" s="23"/>
      <c r="M1846" s="23"/>
      <c r="N1846" s="12"/>
      <c r="O1846" s="12"/>
      <c r="P1846" s="35"/>
      <c r="Q1846" s="6">
        <f t="shared" si="1080"/>
        <v>0</v>
      </c>
      <c r="R1846" s="6"/>
      <c r="S1846" s="6">
        <f t="shared" si="1081"/>
        <v>0</v>
      </c>
      <c r="T1846" s="35"/>
      <c r="U1846" s="23"/>
      <c r="V1846" s="23"/>
      <c r="W1846" s="6"/>
      <c r="X1846" s="6"/>
      <c r="Y1846" s="6">
        <f t="shared" si="1082"/>
        <v>0</v>
      </c>
      <c r="Z1846" s="35"/>
      <c r="AA1846" s="23"/>
      <c r="AB1846" s="23"/>
    </row>
    <row r="1847" spans="1:28" ht="15" hidden="1" customHeight="1" x14ac:dyDescent="0.25">
      <c r="A1847" s="56"/>
      <c r="B1847" s="52"/>
      <c r="C1847" s="52"/>
      <c r="D1847" s="50"/>
      <c r="E1847" s="12"/>
      <c r="F1847" s="12"/>
      <c r="G1847" s="35"/>
      <c r="H1847" s="6">
        <f t="shared" si="1078"/>
        <v>0</v>
      </c>
      <c r="I1847" s="6"/>
      <c r="J1847" s="6">
        <f t="shared" si="1079"/>
        <v>0</v>
      </c>
      <c r="K1847" s="35"/>
      <c r="L1847" s="23"/>
      <c r="M1847" s="23"/>
      <c r="N1847" s="12"/>
      <c r="O1847" s="12"/>
      <c r="P1847" s="35"/>
      <c r="Q1847" s="6">
        <f t="shared" si="1080"/>
        <v>0</v>
      </c>
      <c r="R1847" s="6"/>
      <c r="S1847" s="6">
        <f t="shared" si="1081"/>
        <v>0</v>
      </c>
      <c r="T1847" s="35"/>
      <c r="U1847" s="23"/>
      <c r="V1847" s="23"/>
      <c r="W1847" s="6"/>
      <c r="X1847" s="6"/>
      <c r="Y1847" s="6">
        <f t="shared" si="1082"/>
        <v>0</v>
      </c>
      <c r="Z1847" s="35"/>
      <c r="AA1847" s="23"/>
      <c r="AB1847" s="23"/>
    </row>
    <row r="1848" spans="1:28" ht="15" hidden="1" customHeight="1" x14ac:dyDescent="0.25">
      <c r="A1848" s="56"/>
      <c r="B1848" s="52"/>
      <c r="C1848" s="52" t="s">
        <v>1155</v>
      </c>
      <c r="D1848" s="50"/>
      <c r="E1848" s="12"/>
      <c r="F1848" s="12"/>
      <c r="G1848" s="35"/>
      <c r="H1848" s="6">
        <f t="shared" si="1078"/>
        <v>0</v>
      </c>
      <c r="I1848" s="6"/>
      <c r="J1848" s="6">
        <f t="shared" si="1079"/>
        <v>0</v>
      </c>
      <c r="K1848" s="35"/>
      <c r="L1848" s="23"/>
      <c r="M1848" s="23"/>
      <c r="N1848" s="12"/>
      <c r="O1848" s="12"/>
      <c r="P1848" s="35"/>
      <c r="Q1848" s="6">
        <f t="shared" si="1080"/>
        <v>0</v>
      </c>
      <c r="R1848" s="6"/>
      <c r="S1848" s="6">
        <f t="shared" si="1081"/>
        <v>0</v>
      </c>
      <c r="T1848" s="35"/>
      <c r="U1848" s="23"/>
      <c r="V1848" s="23"/>
      <c r="W1848" s="6"/>
      <c r="X1848" s="6"/>
      <c r="Y1848" s="6">
        <f t="shared" si="1082"/>
        <v>0</v>
      </c>
      <c r="Z1848" s="35"/>
      <c r="AA1848" s="23"/>
      <c r="AB1848" s="23"/>
    </row>
    <row r="1849" spans="1:28" ht="15" hidden="1" customHeight="1" x14ac:dyDescent="0.25">
      <c r="A1849" s="56"/>
      <c r="B1849" s="52"/>
      <c r="C1849" s="52"/>
      <c r="D1849" s="50"/>
      <c r="E1849" s="12"/>
      <c r="F1849" s="12"/>
      <c r="G1849" s="35"/>
      <c r="H1849" s="6">
        <f t="shared" si="1078"/>
        <v>0</v>
      </c>
      <c r="I1849" s="6"/>
      <c r="J1849" s="6">
        <f t="shared" si="1079"/>
        <v>0</v>
      </c>
      <c r="K1849" s="35"/>
      <c r="L1849" s="23"/>
      <c r="M1849" s="23"/>
      <c r="N1849" s="12"/>
      <c r="O1849" s="12"/>
      <c r="P1849" s="35"/>
      <c r="Q1849" s="6">
        <f t="shared" si="1080"/>
        <v>0</v>
      </c>
      <c r="R1849" s="6"/>
      <c r="S1849" s="6">
        <f t="shared" si="1081"/>
        <v>0</v>
      </c>
      <c r="T1849" s="35"/>
      <c r="U1849" s="23"/>
      <c r="V1849" s="23"/>
      <c r="W1849" s="6"/>
      <c r="X1849" s="6"/>
      <c r="Y1849" s="6">
        <f t="shared" si="1082"/>
        <v>0</v>
      </c>
      <c r="Z1849" s="35"/>
      <c r="AA1849" s="23"/>
      <c r="AB1849" s="23"/>
    </row>
    <row r="1850" spans="1:28" ht="15" hidden="1" customHeight="1" x14ac:dyDescent="0.25">
      <c r="A1850" s="56"/>
      <c r="B1850" s="52"/>
      <c r="C1850" s="52" t="s">
        <v>1156</v>
      </c>
      <c r="D1850" s="50"/>
      <c r="E1850" s="12"/>
      <c r="F1850" s="12"/>
      <c r="G1850" s="35"/>
      <c r="H1850" s="6">
        <f t="shared" si="1078"/>
        <v>0</v>
      </c>
      <c r="I1850" s="6"/>
      <c r="J1850" s="6">
        <f t="shared" si="1079"/>
        <v>0</v>
      </c>
      <c r="K1850" s="35"/>
      <c r="L1850" s="23"/>
      <c r="M1850" s="23"/>
      <c r="N1850" s="12"/>
      <c r="O1850" s="12"/>
      <c r="P1850" s="35"/>
      <c r="Q1850" s="6">
        <f t="shared" si="1080"/>
        <v>0</v>
      </c>
      <c r="R1850" s="6"/>
      <c r="S1850" s="6">
        <f t="shared" si="1081"/>
        <v>0</v>
      </c>
      <c r="T1850" s="35"/>
      <c r="U1850" s="23"/>
      <c r="V1850" s="23"/>
      <c r="W1850" s="6"/>
      <c r="X1850" s="6"/>
      <c r="Y1850" s="6">
        <f t="shared" si="1082"/>
        <v>0</v>
      </c>
      <c r="Z1850" s="35"/>
      <c r="AA1850" s="23"/>
      <c r="AB1850" s="23"/>
    </row>
    <row r="1851" spans="1:28" ht="15" hidden="1" customHeight="1" x14ac:dyDescent="0.25">
      <c r="A1851" s="56"/>
      <c r="B1851" s="52"/>
      <c r="C1851" s="52"/>
      <c r="D1851" s="50"/>
      <c r="E1851" s="12"/>
      <c r="F1851" s="12"/>
      <c r="G1851" s="35"/>
      <c r="H1851" s="6">
        <f t="shared" si="1078"/>
        <v>0</v>
      </c>
      <c r="I1851" s="6"/>
      <c r="J1851" s="6">
        <f t="shared" si="1079"/>
        <v>0</v>
      </c>
      <c r="K1851" s="35"/>
      <c r="L1851" s="23"/>
      <c r="M1851" s="23"/>
      <c r="N1851" s="12"/>
      <c r="O1851" s="12"/>
      <c r="P1851" s="35"/>
      <c r="Q1851" s="6">
        <f t="shared" si="1080"/>
        <v>0</v>
      </c>
      <c r="R1851" s="6"/>
      <c r="S1851" s="6">
        <f t="shared" si="1081"/>
        <v>0</v>
      </c>
      <c r="T1851" s="35"/>
      <c r="U1851" s="23"/>
      <c r="V1851" s="23"/>
      <c r="W1851" s="6"/>
      <c r="X1851" s="6"/>
      <c r="Y1851" s="6">
        <f t="shared" si="1082"/>
        <v>0</v>
      </c>
      <c r="Z1851" s="35"/>
      <c r="AA1851" s="23"/>
      <c r="AB1851" s="23"/>
    </row>
    <row r="1852" spans="1:28" ht="15" hidden="1" customHeight="1" x14ac:dyDescent="0.25">
      <c r="A1852" s="56"/>
      <c r="B1852" s="54" t="s">
        <v>1157</v>
      </c>
      <c r="C1852" s="54"/>
      <c r="D1852" s="54"/>
      <c r="E1852" s="10">
        <f>IF(G1852=0,0,(E1854*G1854+E1856*G1856+E1858*G1858)/G1852)</f>
        <v>0</v>
      </c>
      <c r="F1852" s="10">
        <f>IF(G1852=0,0,(F1854*G1854+F1856*G1856+F1858*G1858)/G1852)</f>
        <v>0</v>
      </c>
      <c r="G1852" s="11">
        <f>G1854+G1856+G1858</f>
        <v>0</v>
      </c>
      <c r="H1852" s="10">
        <f>IF(K1852=0,0,(H1854*K1854+H1856*K1856+H1858*K1858)/K1852)</f>
        <v>0</v>
      </c>
      <c r="I1852" s="10"/>
      <c r="J1852" s="10">
        <f>IF(K1852=0,0,(J1854*K1854+J1856*K1856+J1858*K1858)/K1852)</f>
        <v>0</v>
      </c>
      <c r="K1852" s="11">
        <f>K1854+K1856+K1858</f>
        <v>0</v>
      </c>
      <c r="L1852" s="22"/>
      <c r="M1852" s="22"/>
      <c r="N1852" s="10">
        <f>IF(P1852=0,0,(N1854*P1854+N1856*P1856+N1858*P1858)/P1852)</f>
        <v>0</v>
      </c>
      <c r="O1852" s="10">
        <f>IF(P1852=0,0,(O1854*P1854+O1856*P1856+O1858*P1858)/P1852)</f>
        <v>0</v>
      </c>
      <c r="P1852" s="11">
        <f>P1854+P1856+P1858</f>
        <v>0</v>
      </c>
      <c r="Q1852" s="10">
        <f>IF(T1852=0,0,(Q1854*T1854+Q1856*T1856+Q1858*T1858)/T1852)</f>
        <v>0</v>
      </c>
      <c r="R1852" s="10"/>
      <c r="S1852" s="10">
        <f>IF(T1852=0,0,(S1854*T1854+S1856*T1856+S1858*T1858)/T1852)</f>
        <v>0</v>
      </c>
      <c r="T1852" s="11">
        <f>T1854+T1856+T1858</f>
        <v>0</v>
      </c>
      <c r="U1852" s="22"/>
      <c r="V1852" s="22"/>
      <c r="W1852" s="10"/>
      <c r="X1852" s="10"/>
      <c r="Y1852" s="10">
        <f>IF(Z1852=0,0,(Y1854*Z1854+Y1856*Z1856+Y1858*Z1858)/Z1852)</f>
        <v>0</v>
      </c>
      <c r="Z1852" s="11">
        <f>Z1854+Z1856+Z1858</f>
        <v>0</v>
      </c>
      <c r="AA1852" s="22"/>
      <c r="AB1852" s="22"/>
    </row>
    <row r="1853" spans="1:28" ht="15" hidden="1" customHeight="1" x14ac:dyDescent="0.25">
      <c r="A1853" s="56"/>
      <c r="B1853" s="54"/>
      <c r="C1853" s="54"/>
      <c r="D1853" s="54"/>
      <c r="E1853" s="10">
        <f>IF(G1853=0,0,(E1855*G1855+E1857*G1857+E1859*G1859)/G1853)</f>
        <v>0</v>
      </c>
      <c r="F1853" s="10">
        <f>IF(G1853=0,0,(F1855*G1855+F1857*G1857+F1859*G1859)/G1853)</f>
        <v>0</v>
      </c>
      <c r="G1853" s="11">
        <f>G1855+G1857+G1859</f>
        <v>0</v>
      </c>
      <c r="H1853" s="10">
        <f>IF(K1853=0,0,(H1855*K1855+H1857*K1857+H1859*K1859)/K1853)</f>
        <v>0</v>
      </c>
      <c r="I1853" s="10"/>
      <c r="J1853" s="10">
        <f>IF(K1853=0,0,(J1855*K1855+J1857*K1857+J1859*K1859)/K1853)</f>
        <v>0</v>
      </c>
      <c r="K1853" s="11">
        <f>K1855+K1857+K1859</f>
        <v>0</v>
      </c>
      <c r="L1853" s="22"/>
      <c r="M1853" s="22"/>
      <c r="N1853" s="10">
        <f>IF(P1853=0,0,(N1855*P1855+N1857*P1857+N1859*P1859)/P1853)</f>
        <v>0</v>
      </c>
      <c r="O1853" s="10">
        <f>IF(P1853=0,0,(O1855*P1855+O1857*P1857+O1859*P1859)/P1853)</f>
        <v>0</v>
      </c>
      <c r="P1853" s="11">
        <f>P1855+P1857+P1859</f>
        <v>0</v>
      </c>
      <c r="Q1853" s="10">
        <f>IF(T1853=0,0,(Q1855*T1855+Q1857*T1857+Q1859*T1859)/T1853)</f>
        <v>0</v>
      </c>
      <c r="R1853" s="10"/>
      <c r="S1853" s="10">
        <f>IF(T1853=0,0,(S1855*T1855+S1857*T1857+S1859*T1859)/T1853)</f>
        <v>0</v>
      </c>
      <c r="T1853" s="11">
        <f>T1855+T1857+T1859</f>
        <v>0</v>
      </c>
      <c r="U1853" s="22"/>
      <c r="V1853" s="22"/>
      <c r="W1853" s="10"/>
      <c r="X1853" s="10"/>
      <c r="Y1853" s="10">
        <f>IF(Z1853=0,0,(Y1855*Z1855+Y1857*Z1857+Y1859*Z1859)/Z1853)</f>
        <v>0</v>
      </c>
      <c r="Z1853" s="11">
        <f>Z1855+Z1857+Z1859</f>
        <v>0</v>
      </c>
      <c r="AA1853" s="22"/>
      <c r="AB1853" s="22"/>
    </row>
    <row r="1854" spans="1:28" ht="15" hidden="1" customHeight="1" x14ac:dyDescent="0.25">
      <c r="A1854" s="56"/>
      <c r="B1854" s="52" t="s">
        <v>1151</v>
      </c>
      <c r="C1854" s="52" t="s">
        <v>1158</v>
      </c>
      <c r="D1854" s="50"/>
      <c r="E1854" s="12"/>
      <c r="F1854" s="12"/>
      <c r="G1854" s="35"/>
      <c r="H1854" s="6">
        <f t="shared" si="1078"/>
        <v>0</v>
      </c>
      <c r="I1854" s="6"/>
      <c r="J1854" s="6">
        <f t="shared" ref="J1854:J1859" si="1083">F1854</f>
        <v>0</v>
      </c>
      <c r="K1854" s="35"/>
      <c r="L1854" s="23"/>
      <c r="M1854" s="23"/>
      <c r="N1854" s="12"/>
      <c r="O1854" s="12"/>
      <c r="P1854" s="35"/>
      <c r="Q1854" s="6">
        <f t="shared" si="1080"/>
        <v>0</v>
      </c>
      <c r="R1854" s="6"/>
      <c r="S1854" s="6">
        <f t="shared" ref="S1854:S1859" si="1084">O1854</f>
        <v>0</v>
      </c>
      <c r="T1854" s="35"/>
      <c r="U1854" s="23"/>
      <c r="V1854" s="23"/>
      <c r="W1854" s="6"/>
      <c r="X1854" s="6"/>
      <c r="Y1854" s="6">
        <f t="shared" ref="Y1854:Y1859" si="1085">T1854</f>
        <v>0</v>
      </c>
      <c r="Z1854" s="35"/>
      <c r="AA1854" s="23"/>
      <c r="AB1854" s="23"/>
    </row>
    <row r="1855" spans="1:28" ht="15" hidden="1" customHeight="1" x14ac:dyDescent="0.25">
      <c r="A1855" s="56"/>
      <c r="B1855" s="52"/>
      <c r="C1855" s="52"/>
      <c r="D1855" s="50"/>
      <c r="E1855" s="12"/>
      <c r="F1855" s="12"/>
      <c r="G1855" s="35"/>
      <c r="H1855" s="6">
        <f t="shared" si="1078"/>
        <v>0</v>
      </c>
      <c r="I1855" s="6"/>
      <c r="J1855" s="6">
        <f t="shared" si="1083"/>
        <v>0</v>
      </c>
      <c r="K1855" s="35"/>
      <c r="L1855" s="23"/>
      <c r="M1855" s="23"/>
      <c r="N1855" s="12"/>
      <c r="O1855" s="12"/>
      <c r="P1855" s="35"/>
      <c r="Q1855" s="6">
        <f t="shared" si="1080"/>
        <v>0</v>
      </c>
      <c r="R1855" s="6"/>
      <c r="S1855" s="6">
        <f t="shared" si="1084"/>
        <v>0</v>
      </c>
      <c r="T1855" s="35"/>
      <c r="U1855" s="23"/>
      <c r="V1855" s="23"/>
      <c r="W1855" s="6"/>
      <c r="X1855" s="6"/>
      <c r="Y1855" s="6">
        <f t="shared" si="1085"/>
        <v>0</v>
      </c>
      <c r="Z1855" s="35"/>
      <c r="AA1855" s="23"/>
      <c r="AB1855" s="23"/>
    </row>
    <row r="1856" spans="1:28" ht="15" hidden="1" customHeight="1" x14ac:dyDescent="0.25">
      <c r="A1856" s="56"/>
      <c r="B1856" s="52"/>
      <c r="C1856" s="52" t="s">
        <v>1159</v>
      </c>
      <c r="D1856" s="50"/>
      <c r="E1856" s="12"/>
      <c r="F1856" s="12"/>
      <c r="G1856" s="35"/>
      <c r="H1856" s="6">
        <f t="shared" si="1078"/>
        <v>0</v>
      </c>
      <c r="I1856" s="6"/>
      <c r="J1856" s="6">
        <f t="shared" si="1083"/>
        <v>0</v>
      </c>
      <c r="K1856" s="35"/>
      <c r="L1856" s="23"/>
      <c r="M1856" s="23"/>
      <c r="N1856" s="12"/>
      <c r="O1856" s="12"/>
      <c r="P1856" s="35"/>
      <c r="Q1856" s="6">
        <f t="shared" si="1080"/>
        <v>0</v>
      </c>
      <c r="R1856" s="6"/>
      <c r="S1856" s="6">
        <f t="shared" si="1084"/>
        <v>0</v>
      </c>
      <c r="T1856" s="35"/>
      <c r="U1856" s="23"/>
      <c r="V1856" s="23"/>
      <c r="W1856" s="6"/>
      <c r="X1856" s="6"/>
      <c r="Y1856" s="6">
        <f t="shared" si="1085"/>
        <v>0</v>
      </c>
      <c r="Z1856" s="35"/>
      <c r="AA1856" s="23"/>
      <c r="AB1856" s="23"/>
    </row>
    <row r="1857" spans="1:28" ht="15" hidden="1" customHeight="1" x14ac:dyDescent="0.25">
      <c r="A1857" s="56"/>
      <c r="B1857" s="52"/>
      <c r="C1857" s="52"/>
      <c r="D1857" s="50"/>
      <c r="E1857" s="12"/>
      <c r="F1857" s="12"/>
      <c r="G1857" s="35"/>
      <c r="H1857" s="6">
        <f t="shared" si="1078"/>
        <v>0</v>
      </c>
      <c r="I1857" s="6"/>
      <c r="J1857" s="6">
        <f t="shared" si="1083"/>
        <v>0</v>
      </c>
      <c r="K1857" s="35"/>
      <c r="L1857" s="23"/>
      <c r="M1857" s="23"/>
      <c r="N1857" s="12"/>
      <c r="O1857" s="12"/>
      <c r="P1857" s="35"/>
      <c r="Q1857" s="6">
        <f t="shared" si="1080"/>
        <v>0</v>
      </c>
      <c r="R1857" s="6"/>
      <c r="S1857" s="6">
        <f t="shared" si="1084"/>
        <v>0</v>
      </c>
      <c r="T1857" s="35"/>
      <c r="U1857" s="23"/>
      <c r="V1857" s="23"/>
      <c r="W1857" s="6"/>
      <c r="X1857" s="6"/>
      <c r="Y1857" s="6">
        <f t="shared" si="1085"/>
        <v>0</v>
      </c>
      <c r="Z1857" s="35"/>
      <c r="AA1857" s="23"/>
      <c r="AB1857" s="23"/>
    </row>
    <row r="1858" spans="1:28" ht="15" hidden="1" customHeight="1" x14ac:dyDescent="0.25">
      <c r="A1858" s="56"/>
      <c r="B1858" s="52"/>
      <c r="C1858" s="52" t="s">
        <v>1160</v>
      </c>
      <c r="D1858" s="50"/>
      <c r="E1858" s="12"/>
      <c r="F1858" s="12"/>
      <c r="G1858" s="35"/>
      <c r="H1858" s="6">
        <f t="shared" si="1078"/>
        <v>0</v>
      </c>
      <c r="I1858" s="6"/>
      <c r="J1858" s="6">
        <f t="shared" si="1083"/>
        <v>0</v>
      </c>
      <c r="K1858" s="35"/>
      <c r="L1858" s="23"/>
      <c r="M1858" s="23"/>
      <c r="N1858" s="12"/>
      <c r="O1858" s="12"/>
      <c r="P1858" s="35"/>
      <c r="Q1858" s="6">
        <f t="shared" si="1080"/>
        <v>0</v>
      </c>
      <c r="R1858" s="6"/>
      <c r="S1858" s="6">
        <f t="shared" si="1084"/>
        <v>0</v>
      </c>
      <c r="T1858" s="35"/>
      <c r="U1858" s="23"/>
      <c r="V1858" s="23"/>
      <c r="W1858" s="6"/>
      <c r="X1858" s="6"/>
      <c r="Y1858" s="6">
        <f t="shared" si="1085"/>
        <v>0</v>
      </c>
      <c r="Z1858" s="35"/>
      <c r="AA1858" s="23"/>
      <c r="AB1858" s="23"/>
    </row>
    <row r="1859" spans="1:28" ht="15" hidden="1" customHeight="1" x14ac:dyDescent="0.25">
      <c r="A1859" s="56"/>
      <c r="B1859" s="52"/>
      <c r="C1859" s="52"/>
      <c r="D1859" s="50"/>
      <c r="E1859" s="12"/>
      <c r="F1859" s="12"/>
      <c r="G1859" s="35"/>
      <c r="H1859" s="6">
        <f t="shared" si="1078"/>
        <v>0</v>
      </c>
      <c r="I1859" s="6"/>
      <c r="J1859" s="6">
        <f t="shared" si="1083"/>
        <v>0</v>
      </c>
      <c r="K1859" s="35"/>
      <c r="L1859" s="23"/>
      <c r="M1859" s="23"/>
      <c r="N1859" s="12"/>
      <c r="O1859" s="12"/>
      <c r="P1859" s="35"/>
      <c r="Q1859" s="6">
        <f t="shared" si="1080"/>
        <v>0</v>
      </c>
      <c r="R1859" s="6"/>
      <c r="S1859" s="6">
        <f t="shared" si="1084"/>
        <v>0</v>
      </c>
      <c r="T1859" s="35"/>
      <c r="U1859" s="23"/>
      <c r="V1859" s="23"/>
      <c r="W1859" s="6"/>
      <c r="X1859" s="6"/>
      <c r="Y1859" s="6">
        <f t="shared" si="1085"/>
        <v>0</v>
      </c>
      <c r="Z1859" s="35"/>
      <c r="AA1859" s="23"/>
      <c r="AB1859" s="23"/>
    </row>
    <row r="1860" spans="1:28" ht="15" customHeight="1" collapsed="1" x14ac:dyDescent="0.25">
      <c r="A1860" s="56">
        <v>35</v>
      </c>
      <c r="B1860" s="53" t="s">
        <v>1161</v>
      </c>
      <c r="C1860" s="53"/>
      <c r="D1860" s="53"/>
      <c r="E1860" s="53">
        <f>E1863</f>
        <v>224.15438252529532</v>
      </c>
      <c r="F1860" s="53">
        <f>F1863</f>
        <v>254.75107878499745</v>
      </c>
      <c r="G1860" s="53">
        <f t="shared" ref="G1860:K1861" si="1086">G1863</f>
        <v>387028</v>
      </c>
      <c r="H1860" s="53">
        <f t="shared" si="1086"/>
        <v>151.00767461663401</v>
      </c>
      <c r="I1860" s="53"/>
      <c r="J1860" s="53">
        <f t="shared" si="1086"/>
        <v>178.1880582895447</v>
      </c>
      <c r="K1860" s="53">
        <f t="shared" si="1086"/>
        <v>417.42415689348297</v>
      </c>
      <c r="L1860" s="53"/>
      <c r="M1860" s="53"/>
      <c r="N1860" s="53">
        <f>N1863</f>
        <v>103.30962314939437</v>
      </c>
      <c r="O1860" s="53">
        <f t="shared" ref="O1860:T1861" si="1087">O1863</f>
        <v>121.90811574697173</v>
      </c>
      <c r="P1860" s="53">
        <f t="shared" si="1087"/>
        <v>2972</v>
      </c>
      <c r="Q1860" s="53">
        <f t="shared" si="1087"/>
        <v>35.982430149856725</v>
      </c>
      <c r="R1860" s="53"/>
      <c r="S1860" s="53">
        <f t="shared" si="1087"/>
        <v>201.90911265592464</v>
      </c>
      <c r="T1860" s="53">
        <f t="shared" si="1087"/>
        <v>641.4470268150111</v>
      </c>
      <c r="U1860" s="53"/>
      <c r="V1860" s="53"/>
      <c r="W1860" s="53"/>
      <c r="X1860" s="53"/>
      <c r="Y1860" s="53"/>
      <c r="Z1860" s="53"/>
      <c r="AA1860" s="53"/>
      <c r="AB1860" s="53"/>
    </row>
    <row r="1861" spans="1:28" ht="15" customHeight="1" collapsed="1" x14ac:dyDescent="0.25">
      <c r="A1861" s="56"/>
      <c r="B1861" s="53"/>
      <c r="C1861" s="53"/>
      <c r="D1861" s="53"/>
      <c r="E1861" s="53">
        <f>E1864</f>
        <v>231.70460328451688</v>
      </c>
      <c r="F1861" s="53">
        <f>F1864</f>
        <v>263.64450396353755</v>
      </c>
      <c r="G1861" s="53">
        <f t="shared" si="1086"/>
        <v>387028</v>
      </c>
      <c r="H1861" s="53">
        <f t="shared" si="1086"/>
        <v>0</v>
      </c>
      <c r="I1861" s="53"/>
      <c r="J1861" s="53">
        <f t="shared" si="1086"/>
        <v>0</v>
      </c>
      <c r="K1861" s="53">
        <f t="shared" si="1086"/>
        <v>0</v>
      </c>
      <c r="L1861" s="53"/>
      <c r="M1861" s="53"/>
      <c r="N1861" s="53">
        <f>N1864</f>
        <v>111.62800807537012</v>
      </c>
      <c r="O1861" s="53">
        <f t="shared" si="1087"/>
        <v>131.72160161507404</v>
      </c>
      <c r="P1861" s="53">
        <f t="shared" si="1087"/>
        <v>2972</v>
      </c>
      <c r="Q1861" s="53">
        <f t="shared" si="1087"/>
        <v>0</v>
      </c>
      <c r="R1861" s="53"/>
      <c r="S1861" s="53">
        <f t="shared" si="1087"/>
        <v>0</v>
      </c>
      <c r="T1861" s="53">
        <f t="shared" si="1087"/>
        <v>0</v>
      </c>
      <c r="U1861" s="53"/>
      <c r="V1861" s="53"/>
      <c r="W1861" s="53"/>
      <c r="X1861" s="53"/>
      <c r="Y1861" s="53"/>
      <c r="Z1861" s="53"/>
      <c r="AA1861" s="53"/>
      <c r="AB1861" s="53"/>
    </row>
    <row r="1862" spans="1:28" s="5" customFormat="1" ht="15" hidden="1" customHeight="1" x14ac:dyDescent="0.25">
      <c r="A1862" s="56"/>
      <c r="B1862" s="4"/>
      <c r="C1862" s="4"/>
      <c r="D1862" s="4"/>
      <c r="E1862" s="4"/>
      <c r="F1862" s="4"/>
      <c r="G1862" s="8"/>
      <c r="H1862" s="9"/>
      <c r="I1862" s="9"/>
      <c r="J1862" s="9"/>
      <c r="K1862" s="8"/>
      <c r="L1862" s="21"/>
      <c r="M1862" s="21"/>
      <c r="N1862" s="4"/>
      <c r="O1862" s="4"/>
      <c r="P1862" s="4"/>
      <c r="Q1862" s="9"/>
      <c r="R1862" s="9"/>
      <c r="S1862" s="9"/>
      <c r="T1862" s="8"/>
      <c r="U1862" s="21"/>
      <c r="V1862" s="21"/>
      <c r="W1862" s="9"/>
      <c r="X1862" s="9"/>
      <c r="Y1862" s="9"/>
      <c r="Z1862" s="8"/>
      <c r="AA1862" s="21"/>
      <c r="AB1862" s="21"/>
    </row>
    <row r="1863" spans="1:28" ht="15" customHeight="1" x14ac:dyDescent="0.25">
      <c r="A1863" s="56"/>
      <c r="B1863" s="54" t="s">
        <v>1162</v>
      </c>
      <c r="C1863" s="54"/>
      <c r="D1863" s="54"/>
      <c r="E1863" s="54">
        <f>IF(G1863=0,0,(E1865*G1865+E1867*G1867+E1869*G1869+E1871*G1871+E1873*G1873+E1875*G1875+E1876*G1877)/G1863)</f>
        <v>224.15438252529532</v>
      </c>
      <c r="F1863" s="54">
        <f>IF(G1863=0,0,(F1865*G1865+F1867*G1867+F1869*G1869+F1871*G1871+F1873*G1873+F1875*G1875+F1877*G1877)/G1863)</f>
        <v>254.75107878499745</v>
      </c>
      <c r="G1863" s="54">
        <f>G1865+G1867+G1869+G1871+G1873+G1875</f>
        <v>387028</v>
      </c>
      <c r="H1863" s="54">
        <f>IF(K1863=0,0,(H1865*K1865+H1867*K1867+H1869*K1869+H1871*K1871+H1873*K1873+H1875*K1875+H1877*K1877)/K1863)</f>
        <v>151.00767461663401</v>
      </c>
      <c r="I1863" s="54"/>
      <c r="J1863" s="54">
        <f>IF(K1863=0,0,(J1865*K1865+J1867*K1867+J1869*K1869+J1871*K1871+J1873*K1873+J1875*K1875+J1877*K1877)/K1863)</f>
        <v>178.1880582895447</v>
      </c>
      <c r="K1863" s="54">
        <f>K1865+K1867+K1869+K1871+K1873+K1875+K1877</f>
        <v>417.42415689348297</v>
      </c>
      <c r="L1863" s="54"/>
      <c r="M1863" s="54"/>
      <c r="N1863" s="54">
        <f>IF(P1863=0,0,(N1865*P1865+N1867*P1867+N1869*P1869+N1871*P1871+N1873*P1873+N1875*P1875+N1876*P1877)/P1863)</f>
        <v>103.30962314939437</v>
      </c>
      <c r="O1863" s="54">
        <f>IF(P1863=0,0,(O1865*P1865+O1867*P1867+O1869*P1869+O1871*P1871+O1873*P1873+O1875*P1875+O1877*P1877)/P1863)</f>
        <v>121.90811574697173</v>
      </c>
      <c r="P1863" s="54">
        <f>P1865+P1867+P1869+P1871+P1873+P1875</f>
        <v>2972</v>
      </c>
      <c r="Q1863" s="54">
        <f>IF(T1863=0,0,(Q1865*T1865+Q1867*T1867+Q1869*T1869+Q1871*T1871+Q1873*T1873+Q1875*T1875+Q1877*T1877)/T1863)</f>
        <v>35.982430149856725</v>
      </c>
      <c r="R1863" s="54"/>
      <c r="S1863" s="54">
        <f>IF(T1863=0,0,(S1865*T1865+S1867*T1867+S1869*T1869+S1871*T1871+S1873*T1873+S1875*T1875+S1877*T1877)/T1863)</f>
        <v>201.90911265592464</v>
      </c>
      <c r="T1863" s="54">
        <f>T1865+T1867+T1869+T1871+T1873+T1875+T1877</f>
        <v>641.4470268150111</v>
      </c>
      <c r="U1863" s="54"/>
      <c r="V1863" s="54"/>
      <c r="W1863" s="54"/>
      <c r="X1863" s="54"/>
      <c r="Y1863" s="54"/>
      <c r="Z1863" s="54"/>
      <c r="AA1863" s="54"/>
      <c r="AB1863" s="54"/>
    </row>
    <row r="1864" spans="1:28" ht="15" customHeight="1" collapsed="1" x14ac:dyDescent="0.25">
      <c r="A1864" s="56"/>
      <c r="B1864" s="54"/>
      <c r="C1864" s="54"/>
      <c r="D1864" s="54"/>
      <c r="E1864" s="54">
        <f>IF(G1864=0,0,(E1866*G1866+E1868*G1868+E1870*G1870+E1872*G1872+E1874*G1874+E1876*G1876+E1877*G1878)/G1864)</f>
        <v>231.70460328451688</v>
      </c>
      <c r="F1864" s="54">
        <f>IF(G1864=0,0,(F1866*G1866+F1868*G1868+F1870*G1870+F1872*G1872+F1874*G1874+F1876*G1876+F1878*G1878)/G1864)</f>
        <v>263.64450396353755</v>
      </c>
      <c r="G1864" s="54">
        <f>G1866+G1868+G1870+G1872+G1874+G1876</f>
        <v>387028</v>
      </c>
      <c r="H1864" s="54">
        <f>IF(K1864=0,0,(H1866*K1866+H1868*K1868+H1870*K1870+H1872*K1872+H1874*K1874+H1876*K1876+H1878*K1878)/K1864)</f>
        <v>0</v>
      </c>
      <c r="I1864" s="54"/>
      <c r="J1864" s="54">
        <f>IF(K1864=0,0,(J1866*K1866+J1868*K1868+J1870*K1870+J1872*K1872+J1874*K1874+J1876*K1876+J1878*K1878)/K1864)</f>
        <v>0</v>
      </c>
      <c r="K1864" s="54">
        <f>K1866+K1868+K1870+K1872+K1874+K1876+K1878</f>
        <v>0</v>
      </c>
      <c r="L1864" s="54"/>
      <c r="M1864" s="54"/>
      <c r="N1864" s="54">
        <f>IF(P1864=0,0,(N1866*P1866+N1868*P1868+N1870*P1870+N1872*P1872+N1874*P1874+N1876*P1876+N1877*P1878)/P1864)</f>
        <v>111.62800807537012</v>
      </c>
      <c r="O1864" s="54">
        <f>IF(P1864=0,0,(O1866*P1866+O1868*P1868+O1870*P1870+O1872*P1872+O1874*P1874+O1876*P1876+O1878*P1878)/P1864)</f>
        <v>131.72160161507404</v>
      </c>
      <c r="P1864" s="54">
        <f>P1866+P1868+P1870+P1872+P1874+P1876</f>
        <v>2972</v>
      </c>
      <c r="Q1864" s="54">
        <f>IF(T1864=0,0,(Q1866*T1866+Q1868*T1868+Q1870*T1870+Q1872*T1872+Q1874*T1874+Q1876*T1876+Q1878*T1878)/T1864)</f>
        <v>0</v>
      </c>
      <c r="R1864" s="54"/>
      <c r="S1864" s="54">
        <f>IF(T1864=0,0,(S1866*T1866+S1868*T1868+S1870*T1870+S1872*T1872+S1874*T1874+S1876*T1876+S1878*T1878)/T1864)</f>
        <v>0</v>
      </c>
      <c r="T1864" s="54">
        <f>T1866+T1868+T1870+T1872+T1874+T1876+T1878</f>
        <v>0</v>
      </c>
      <c r="U1864" s="54"/>
      <c r="V1864" s="54"/>
      <c r="W1864" s="54"/>
      <c r="X1864" s="54"/>
      <c r="Y1864" s="54"/>
      <c r="Z1864" s="54"/>
      <c r="AA1864" s="54"/>
      <c r="AB1864" s="54"/>
    </row>
    <row r="1865" spans="1:28" ht="15" customHeight="1" x14ac:dyDescent="0.25">
      <c r="A1865" s="56"/>
      <c r="B1865" s="52" t="s">
        <v>1163</v>
      </c>
      <c r="C1865" s="52" t="s">
        <v>1164</v>
      </c>
      <c r="D1865" s="50" t="s">
        <v>1165</v>
      </c>
      <c r="E1865" s="12">
        <v>76.22</v>
      </c>
      <c r="F1865" s="12">
        <v>89.94</v>
      </c>
      <c r="G1865" s="35">
        <v>1858</v>
      </c>
      <c r="H1865" s="6">
        <f t="shared" ref="H1865:H1876" si="1088">E1865</f>
        <v>76.22</v>
      </c>
      <c r="I1865" s="12" t="s">
        <v>1629</v>
      </c>
      <c r="J1865" s="6">
        <f t="shared" ref="J1865:J1872" si="1089">F1865</f>
        <v>89.94</v>
      </c>
      <c r="K1865" s="47">
        <f t="shared" ref="K1865:K1871" si="1090">J1866/J1865*100</f>
        <v>103.91372025794973</v>
      </c>
      <c r="L1865" s="48" t="s">
        <v>1675</v>
      </c>
      <c r="M1865" s="48" t="s">
        <v>1679</v>
      </c>
      <c r="N1865" s="12">
        <v>79.2</v>
      </c>
      <c r="O1865" s="12">
        <v>93.46</v>
      </c>
      <c r="P1865" s="35">
        <v>1744</v>
      </c>
      <c r="Q1865" s="6">
        <f t="shared" ref="Q1865:Q1876" si="1091">N1865</f>
        <v>79.2</v>
      </c>
      <c r="R1865" s="12" t="s">
        <v>1631</v>
      </c>
      <c r="S1865" s="6">
        <f>O1865</f>
        <v>93.46</v>
      </c>
      <c r="T1865" s="47">
        <f t="shared" ref="T1865:T1877" si="1092">S1866/S1865*100</f>
        <v>108.50631286111705</v>
      </c>
      <c r="U1865" s="48" t="s">
        <v>1773</v>
      </c>
      <c r="V1865" s="55" t="s">
        <v>1846</v>
      </c>
      <c r="W1865" s="12" t="s">
        <v>1780</v>
      </c>
      <c r="X1865" s="14">
        <v>15.43</v>
      </c>
      <c r="Y1865" s="12">
        <v>1601.85</v>
      </c>
      <c r="Z1865" s="47">
        <f t="shared" ref="Z1865" si="1093">Y1866/Y1865*100</f>
        <v>106.67041233573681</v>
      </c>
      <c r="AA1865" s="48" t="s">
        <v>1785</v>
      </c>
      <c r="AB1865" s="51">
        <v>42335</v>
      </c>
    </row>
    <row r="1866" spans="1:28" ht="15" customHeight="1" x14ac:dyDescent="0.25">
      <c r="A1866" s="56"/>
      <c r="B1866" s="52"/>
      <c r="C1866" s="52"/>
      <c r="D1866" s="50"/>
      <c r="E1866" s="12">
        <v>79.2</v>
      </c>
      <c r="F1866" s="12">
        <v>93.46</v>
      </c>
      <c r="G1866" s="35">
        <v>1858</v>
      </c>
      <c r="H1866" s="6">
        <f t="shared" si="1088"/>
        <v>79.2</v>
      </c>
      <c r="I1866" s="12" t="s">
        <v>1630</v>
      </c>
      <c r="J1866" s="6">
        <f t="shared" si="1089"/>
        <v>93.46</v>
      </c>
      <c r="K1866" s="47"/>
      <c r="L1866" s="48"/>
      <c r="M1866" s="48"/>
      <c r="N1866" s="12">
        <v>85.94</v>
      </c>
      <c r="O1866" s="12">
        <v>101.41</v>
      </c>
      <c r="P1866" s="35">
        <v>1744</v>
      </c>
      <c r="Q1866" s="6">
        <f t="shared" si="1091"/>
        <v>85.94</v>
      </c>
      <c r="R1866" s="12" t="s">
        <v>1632</v>
      </c>
      <c r="S1866" s="6">
        <f>O1866</f>
        <v>101.41</v>
      </c>
      <c r="T1866" s="47"/>
      <c r="U1866" s="48"/>
      <c r="V1866" s="55"/>
      <c r="W1866" s="12" t="s">
        <v>1781</v>
      </c>
      <c r="X1866" s="14">
        <v>15.91</v>
      </c>
      <c r="Y1866" s="12">
        <v>1708.7</v>
      </c>
      <c r="Z1866" s="47"/>
      <c r="AA1866" s="48"/>
      <c r="AB1866" s="48"/>
    </row>
    <row r="1867" spans="1:28" ht="15" customHeight="1" x14ac:dyDescent="0.25">
      <c r="A1867" s="56"/>
      <c r="B1867" s="52"/>
      <c r="C1867" s="52" t="s">
        <v>1166</v>
      </c>
      <c r="D1867" s="50" t="s">
        <v>1167</v>
      </c>
      <c r="E1867" s="12">
        <v>121.34</v>
      </c>
      <c r="F1867" s="12">
        <v>143.18</v>
      </c>
      <c r="G1867" s="35">
        <v>20710</v>
      </c>
      <c r="H1867" s="6">
        <f t="shared" si="1088"/>
        <v>121.34</v>
      </c>
      <c r="I1867" s="12" t="s">
        <v>1629</v>
      </c>
      <c r="J1867" s="6">
        <f t="shared" si="1089"/>
        <v>143.18</v>
      </c>
      <c r="K1867" s="47">
        <f t="shared" si="1090"/>
        <v>102.66098617125297</v>
      </c>
      <c r="L1867" s="48" t="s">
        <v>1678</v>
      </c>
      <c r="M1867" s="48" t="s">
        <v>1679</v>
      </c>
      <c r="N1867" s="12"/>
      <c r="O1867" s="12"/>
      <c r="P1867" s="35"/>
      <c r="Q1867" s="6">
        <f t="shared" si="1091"/>
        <v>0</v>
      </c>
      <c r="R1867" s="12" t="s">
        <v>1631</v>
      </c>
      <c r="S1867" s="6">
        <v>149.99</v>
      </c>
      <c r="T1867" s="47">
        <f t="shared" si="1092"/>
        <v>104.12027468497898</v>
      </c>
      <c r="U1867" s="48" t="s">
        <v>1774</v>
      </c>
      <c r="V1867" s="55" t="s">
        <v>1845</v>
      </c>
      <c r="W1867" s="12" t="s">
        <v>1780</v>
      </c>
      <c r="X1867" s="14">
        <v>28.1</v>
      </c>
      <c r="Y1867" s="12">
        <v>2390.21</v>
      </c>
      <c r="Z1867" s="47">
        <f t="shared" ref="Z1867" si="1094">Y1868/Y1867*100</f>
        <v>107.27676647658572</v>
      </c>
      <c r="AA1867" s="48" t="s">
        <v>1786</v>
      </c>
      <c r="AB1867" s="51">
        <v>42335</v>
      </c>
    </row>
    <row r="1868" spans="1:28" ht="15" customHeight="1" x14ac:dyDescent="0.25">
      <c r="A1868" s="56"/>
      <c r="B1868" s="52"/>
      <c r="C1868" s="52"/>
      <c r="D1868" s="50"/>
      <c r="E1868" s="12">
        <v>124.57</v>
      </c>
      <c r="F1868" s="12">
        <v>146.99</v>
      </c>
      <c r="G1868" s="35">
        <v>20710</v>
      </c>
      <c r="H1868" s="6">
        <f t="shared" si="1088"/>
        <v>124.57</v>
      </c>
      <c r="I1868" s="12" t="s">
        <v>1630</v>
      </c>
      <c r="J1868" s="6">
        <f t="shared" si="1089"/>
        <v>146.99</v>
      </c>
      <c r="K1868" s="47"/>
      <c r="L1868" s="48"/>
      <c r="M1868" s="48"/>
      <c r="N1868" s="12"/>
      <c r="O1868" s="12"/>
      <c r="P1868" s="35"/>
      <c r="Q1868" s="6">
        <f t="shared" si="1091"/>
        <v>0</v>
      </c>
      <c r="R1868" s="12" t="s">
        <v>1632</v>
      </c>
      <c r="S1868" s="6">
        <v>156.16999999999999</v>
      </c>
      <c r="T1868" s="47"/>
      <c r="U1868" s="48"/>
      <c r="V1868" s="55"/>
      <c r="W1868" s="12" t="s">
        <v>1781</v>
      </c>
      <c r="X1868" s="14">
        <v>29.44</v>
      </c>
      <c r="Y1868" s="12">
        <v>2564.14</v>
      </c>
      <c r="Z1868" s="47"/>
      <c r="AA1868" s="48"/>
      <c r="AB1868" s="48"/>
    </row>
    <row r="1869" spans="1:28" ht="15" customHeight="1" x14ac:dyDescent="0.25">
      <c r="A1869" s="56"/>
      <c r="B1869" s="52"/>
      <c r="C1869" s="52" t="s">
        <v>1168</v>
      </c>
      <c r="D1869" s="50" t="s">
        <v>1842</v>
      </c>
      <c r="E1869" s="12">
        <v>186.95</v>
      </c>
      <c r="F1869" s="12">
        <v>220.6</v>
      </c>
      <c r="G1869" s="12">
        <v>94300</v>
      </c>
      <c r="H1869" s="6">
        <f t="shared" si="1088"/>
        <v>186.95</v>
      </c>
      <c r="I1869" s="12" t="s">
        <v>1629</v>
      </c>
      <c r="J1869" s="6">
        <f t="shared" si="1089"/>
        <v>220.6</v>
      </c>
      <c r="K1869" s="47">
        <f t="shared" si="1090"/>
        <v>107.50679963735269</v>
      </c>
      <c r="L1869" s="48" t="s">
        <v>1772</v>
      </c>
      <c r="M1869" s="48" t="s">
        <v>1679</v>
      </c>
      <c r="N1869" s="12"/>
      <c r="O1869" s="12"/>
      <c r="P1869" s="12"/>
      <c r="Q1869" s="6">
        <f t="shared" si="1091"/>
        <v>0</v>
      </c>
      <c r="R1869" s="12"/>
      <c r="S1869" s="6"/>
      <c r="T1869" s="47"/>
      <c r="U1869" s="48" t="s">
        <v>1844</v>
      </c>
      <c r="V1869" s="55" t="s">
        <v>1847</v>
      </c>
      <c r="W1869" s="12" t="s">
        <v>1780</v>
      </c>
      <c r="X1869" s="14">
        <v>28.1</v>
      </c>
      <c r="Y1869" s="12">
        <v>2894.07</v>
      </c>
      <c r="Z1869" s="47"/>
      <c r="AA1869" s="48" t="s">
        <v>1848</v>
      </c>
      <c r="AB1869" s="51">
        <v>42335</v>
      </c>
    </row>
    <row r="1870" spans="1:28" ht="15" customHeight="1" x14ac:dyDescent="0.25">
      <c r="A1870" s="56"/>
      <c r="B1870" s="52"/>
      <c r="C1870" s="52"/>
      <c r="D1870" s="50"/>
      <c r="E1870" s="12">
        <v>200.98</v>
      </c>
      <c r="F1870" s="12">
        <v>237.16</v>
      </c>
      <c r="G1870" s="12">
        <v>94300</v>
      </c>
      <c r="H1870" s="6">
        <f t="shared" si="1088"/>
        <v>200.98</v>
      </c>
      <c r="I1870" s="12" t="s">
        <v>1630</v>
      </c>
      <c r="J1870" s="6">
        <f t="shared" si="1089"/>
        <v>237.16</v>
      </c>
      <c r="K1870" s="47"/>
      <c r="L1870" s="48"/>
      <c r="M1870" s="48"/>
      <c r="N1870" s="12"/>
      <c r="O1870" s="12"/>
      <c r="P1870" s="12"/>
      <c r="Q1870" s="6">
        <f t="shared" si="1091"/>
        <v>0</v>
      </c>
      <c r="R1870" s="12" t="s">
        <v>1843</v>
      </c>
      <c r="S1870" s="6">
        <v>174.77</v>
      </c>
      <c r="T1870" s="47"/>
      <c r="U1870" s="48"/>
      <c r="V1870" s="55"/>
      <c r="W1870" s="12" t="s">
        <v>1781</v>
      </c>
      <c r="X1870" s="14">
        <v>29.44</v>
      </c>
      <c r="Y1870" s="12">
        <v>3078.62</v>
      </c>
      <c r="Z1870" s="47"/>
      <c r="AA1870" s="48"/>
      <c r="AB1870" s="48"/>
    </row>
    <row r="1871" spans="1:28" ht="15" customHeight="1" x14ac:dyDescent="0.25">
      <c r="A1871" s="56"/>
      <c r="B1871" s="52"/>
      <c r="C1871" s="52" t="s">
        <v>1169</v>
      </c>
      <c r="D1871" s="50" t="s">
        <v>1170</v>
      </c>
      <c r="E1871" s="12">
        <v>218.29</v>
      </c>
      <c r="F1871" s="12">
        <v>257.58</v>
      </c>
      <c r="G1871" s="35">
        <v>207580</v>
      </c>
      <c r="H1871" s="6">
        <f t="shared" si="1088"/>
        <v>218.29</v>
      </c>
      <c r="I1871" s="12" t="s">
        <v>1629</v>
      </c>
      <c r="J1871" s="6">
        <f t="shared" si="1089"/>
        <v>257.58</v>
      </c>
      <c r="K1871" s="47">
        <f t="shared" si="1090"/>
        <v>103.34265082692755</v>
      </c>
      <c r="L1871" s="48" t="s">
        <v>1674</v>
      </c>
      <c r="M1871" s="48" t="s">
        <v>1679</v>
      </c>
      <c r="N1871" s="12"/>
      <c r="O1871" s="12"/>
      <c r="P1871" s="35"/>
      <c r="Q1871" s="6">
        <f t="shared" si="1091"/>
        <v>0</v>
      </c>
      <c r="R1871" s="12" t="s">
        <v>1631</v>
      </c>
      <c r="S1871" s="6">
        <v>266.19</v>
      </c>
      <c r="T1871" s="47">
        <f t="shared" si="1092"/>
        <v>107.22791990683346</v>
      </c>
      <c r="U1871" s="48" t="s">
        <v>1687</v>
      </c>
      <c r="V1871" s="55" t="s">
        <v>1845</v>
      </c>
      <c r="W1871" s="12" t="s">
        <v>1780</v>
      </c>
      <c r="X1871" s="14">
        <v>28.1</v>
      </c>
      <c r="Y1871" s="12">
        <v>4001.97</v>
      </c>
      <c r="Z1871" s="47">
        <f t="shared" ref="Z1871" si="1095">Y1872/Y1871*100</f>
        <v>111.41687718798492</v>
      </c>
      <c r="AA1871" s="48" t="s">
        <v>1787</v>
      </c>
      <c r="AB1871" s="51">
        <v>42335</v>
      </c>
    </row>
    <row r="1872" spans="1:28" ht="15" customHeight="1" x14ac:dyDescent="0.25">
      <c r="A1872" s="56"/>
      <c r="B1872" s="52"/>
      <c r="C1872" s="52"/>
      <c r="D1872" s="50"/>
      <c r="E1872" s="12">
        <v>225.58</v>
      </c>
      <c r="F1872" s="12">
        <v>266.19</v>
      </c>
      <c r="G1872" s="35">
        <v>207580</v>
      </c>
      <c r="H1872" s="6">
        <f t="shared" si="1088"/>
        <v>225.58</v>
      </c>
      <c r="I1872" s="12" t="s">
        <v>1630</v>
      </c>
      <c r="J1872" s="6">
        <f t="shared" si="1089"/>
        <v>266.19</v>
      </c>
      <c r="K1872" s="47"/>
      <c r="L1872" s="48"/>
      <c r="M1872" s="48"/>
      <c r="N1872" s="12"/>
      <c r="O1872" s="12"/>
      <c r="P1872" s="35"/>
      <c r="Q1872" s="6">
        <f t="shared" si="1091"/>
        <v>0</v>
      </c>
      <c r="R1872" s="12" t="s">
        <v>1632</v>
      </c>
      <c r="S1872" s="6">
        <v>285.43</v>
      </c>
      <c r="T1872" s="47"/>
      <c r="U1872" s="48"/>
      <c r="V1872" s="55"/>
      <c r="W1872" s="12" t="s">
        <v>1781</v>
      </c>
      <c r="X1872" s="14">
        <v>29.44</v>
      </c>
      <c r="Y1872" s="12">
        <v>4458.87</v>
      </c>
      <c r="Z1872" s="47"/>
      <c r="AA1872" s="48"/>
      <c r="AB1872" s="48"/>
    </row>
    <row r="1873" spans="1:28" ht="15" customHeight="1" x14ac:dyDescent="0.25">
      <c r="A1873" s="56"/>
      <c r="B1873" s="52"/>
      <c r="C1873" s="52" t="s">
        <v>1171</v>
      </c>
      <c r="D1873" s="50" t="s">
        <v>1680</v>
      </c>
      <c r="E1873" s="12">
        <v>129.69999999999999</v>
      </c>
      <c r="F1873" s="12">
        <v>149.51</v>
      </c>
      <c r="G1873" s="35">
        <v>1230</v>
      </c>
      <c r="H1873" s="6">
        <f t="shared" si="1088"/>
        <v>129.69999999999999</v>
      </c>
      <c r="I1873" s="12" t="s">
        <v>1629</v>
      </c>
      <c r="J1873" s="6"/>
      <c r="K1873" s="47"/>
      <c r="L1873" s="48"/>
      <c r="M1873" s="48"/>
      <c r="N1873" s="12">
        <v>137.55000000000001</v>
      </c>
      <c r="O1873" s="12">
        <v>162.31</v>
      </c>
      <c r="P1873" s="35">
        <v>1228</v>
      </c>
      <c r="Q1873" s="6">
        <f t="shared" si="1091"/>
        <v>137.55000000000001</v>
      </c>
      <c r="R1873" s="12" t="s">
        <v>1631</v>
      </c>
      <c r="S1873" s="6">
        <v>234.66</v>
      </c>
      <c r="T1873" s="47">
        <f t="shared" si="1092"/>
        <v>105.32259439188614</v>
      </c>
      <c r="U1873" s="48" t="s">
        <v>1775</v>
      </c>
      <c r="V1873" s="55" t="s">
        <v>1845</v>
      </c>
      <c r="W1873" s="12" t="s">
        <v>1780</v>
      </c>
      <c r="X1873" s="14">
        <v>28.1</v>
      </c>
      <c r="Y1873" s="12">
        <v>3611.94</v>
      </c>
      <c r="Z1873" s="47">
        <f t="shared" ref="Z1873" si="1096">Y1874/Y1873*100</f>
        <v>106.216326960027</v>
      </c>
      <c r="AA1873" s="48" t="s">
        <v>1788</v>
      </c>
      <c r="AB1873" s="51">
        <v>42335</v>
      </c>
    </row>
    <row r="1874" spans="1:28" ht="15" customHeight="1" x14ac:dyDescent="0.25">
      <c r="A1874" s="56"/>
      <c r="B1874" s="52"/>
      <c r="C1874" s="52"/>
      <c r="D1874" s="50"/>
      <c r="E1874" s="12">
        <v>132</v>
      </c>
      <c r="F1874" s="12">
        <v>155.76</v>
      </c>
      <c r="G1874" s="35">
        <v>1230</v>
      </c>
      <c r="H1874" s="6">
        <f t="shared" si="1088"/>
        <v>132</v>
      </c>
      <c r="I1874" s="12" t="s">
        <v>1630</v>
      </c>
      <c r="J1874" s="6"/>
      <c r="K1874" s="47"/>
      <c r="L1874" s="48"/>
      <c r="M1874" s="48"/>
      <c r="N1874" s="12">
        <v>148.11000000000001</v>
      </c>
      <c r="O1874" s="12">
        <v>174.77</v>
      </c>
      <c r="P1874" s="35">
        <v>1228</v>
      </c>
      <c r="Q1874" s="6">
        <f t="shared" si="1091"/>
        <v>148.11000000000001</v>
      </c>
      <c r="R1874" s="12" t="s">
        <v>1632</v>
      </c>
      <c r="S1874" s="6">
        <v>247.15</v>
      </c>
      <c r="T1874" s="47"/>
      <c r="U1874" s="48"/>
      <c r="V1874" s="55"/>
      <c r="W1874" s="12" t="s">
        <v>1781</v>
      </c>
      <c r="X1874" s="14">
        <v>29.44</v>
      </c>
      <c r="Y1874" s="12">
        <v>3836.47</v>
      </c>
      <c r="Z1874" s="47"/>
      <c r="AA1874" s="48"/>
      <c r="AB1874" s="48"/>
    </row>
    <row r="1875" spans="1:28" ht="15" customHeight="1" x14ac:dyDescent="0.25">
      <c r="A1875" s="56"/>
      <c r="B1875" s="52"/>
      <c r="C1875" s="52" t="s">
        <v>1172</v>
      </c>
      <c r="D1875" s="50" t="s">
        <v>1676</v>
      </c>
      <c r="E1875" s="12">
        <v>233.31</v>
      </c>
      <c r="F1875" s="12">
        <v>233.31</v>
      </c>
      <c r="G1875" s="12">
        <v>61350</v>
      </c>
      <c r="H1875" s="6">
        <f t="shared" si="1088"/>
        <v>233.31</v>
      </c>
      <c r="I1875" s="12" t="s">
        <v>1629</v>
      </c>
      <c r="J1875" s="6"/>
      <c r="K1875" s="47"/>
      <c r="L1875" s="55" t="s">
        <v>1682</v>
      </c>
      <c r="M1875" s="48" t="s">
        <v>1681</v>
      </c>
      <c r="N1875" s="12"/>
      <c r="O1875" s="12"/>
      <c r="P1875" s="12"/>
      <c r="Q1875" s="6">
        <f t="shared" si="1091"/>
        <v>0</v>
      </c>
      <c r="R1875" s="12" t="s">
        <v>1631</v>
      </c>
      <c r="S1875" s="6">
        <v>233.31</v>
      </c>
      <c r="T1875" s="47">
        <f t="shared" si="1092"/>
        <v>107.98937036560798</v>
      </c>
      <c r="U1875" s="48" t="s">
        <v>1776</v>
      </c>
      <c r="V1875" s="55" t="s">
        <v>1845</v>
      </c>
      <c r="W1875" s="12" t="s">
        <v>1780</v>
      </c>
      <c r="X1875" s="14">
        <v>28.1</v>
      </c>
      <c r="Y1875" s="12">
        <v>3689.51</v>
      </c>
      <c r="Z1875" s="47">
        <f t="shared" ref="Z1875" si="1097">Y1876/Y1875*100</f>
        <v>109.22859675133012</v>
      </c>
      <c r="AA1875" s="48" t="s">
        <v>1789</v>
      </c>
      <c r="AB1875" s="51">
        <v>42335</v>
      </c>
    </row>
    <row r="1876" spans="1:28" ht="15" customHeight="1" x14ac:dyDescent="0.25">
      <c r="A1876" s="56"/>
      <c r="B1876" s="52"/>
      <c r="C1876" s="52"/>
      <c r="D1876" s="50"/>
      <c r="E1876" s="12">
        <v>233.31</v>
      </c>
      <c r="F1876" s="12">
        <v>233.31</v>
      </c>
      <c r="G1876" s="12">
        <v>61350</v>
      </c>
      <c r="H1876" s="6">
        <f t="shared" si="1088"/>
        <v>233.31</v>
      </c>
      <c r="I1876" s="12" t="s">
        <v>1630</v>
      </c>
      <c r="J1876" s="6">
        <f>F1876</f>
        <v>233.31</v>
      </c>
      <c r="K1876" s="47"/>
      <c r="L1876" s="55"/>
      <c r="M1876" s="48"/>
      <c r="N1876" s="12"/>
      <c r="O1876" s="12"/>
      <c r="P1876" s="12"/>
      <c r="Q1876" s="6">
        <f t="shared" si="1091"/>
        <v>0</v>
      </c>
      <c r="R1876" s="12" t="s">
        <v>1632</v>
      </c>
      <c r="S1876" s="6">
        <v>251.95</v>
      </c>
      <c r="T1876" s="47"/>
      <c r="U1876" s="48"/>
      <c r="V1876" s="55"/>
      <c r="W1876" s="12" t="s">
        <v>1781</v>
      </c>
      <c r="X1876" s="14">
        <v>29.44</v>
      </c>
      <c r="Y1876" s="12">
        <v>4030</v>
      </c>
      <c r="Z1876" s="47"/>
      <c r="AA1876" s="48"/>
      <c r="AB1876" s="48"/>
    </row>
    <row r="1877" spans="1:28" ht="15" customHeight="1" x14ac:dyDescent="0.25">
      <c r="A1877" s="56"/>
      <c r="B1877" s="52"/>
      <c r="C1877" s="52" t="s">
        <v>1173</v>
      </c>
      <c r="D1877" s="50" t="s">
        <v>1677</v>
      </c>
      <c r="E1877" s="12">
        <v>233.68</v>
      </c>
      <c r="F1877" s="12">
        <v>233.68</v>
      </c>
      <c r="G1877" s="12">
        <v>28650</v>
      </c>
      <c r="H1877" s="6">
        <f>E1877</f>
        <v>233.68</v>
      </c>
      <c r="I1877" s="12" t="s">
        <v>1629</v>
      </c>
      <c r="J1877" s="6"/>
      <c r="K1877" s="47"/>
      <c r="L1877" s="55" t="s">
        <v>1683</v>
      </c>
      <c r="M1877" s="48" t="s">
        <v>1681</v>
      </c>
      <c r="N1877" s="12"/>
      <c r="O1877" s="12"/>
      <c r="P1877" s="12"/>
      <c r="Q1877" s="6">
        <f>N1877</f>
        <v>0</v>
      </c>
      <c r="R1877" s="12" t="s">
        <v>1631</v>
      </c>
      <c r="S1877" s="6">
        <v>233.68</v>
      </c>
      <c r="T1877" s="47">
        <f t="shared" si="1092"/>
        <v>108.28055460458748</v>
      </c>
      <c r="U1877" s="48" t="s">
        <v>1777</v>
      </c>
      <c r="V1877" s="55" t="s">
        <v>1845</v>
      </c>
      <c r="W1877" s="12" t="s">
        <v>1780</v>
      </c>
      <c r="X1877" s="14">
        <v>28.1</v>
      </c>
      <c r="Y1877" s="12">
        <v>3709.69</v>
      </c>
      <c r="Z1877" s="47">
        <f t="shared" ref="Z1877" si="1098">Y1878/Y1877*100</f>
        <v>105.97057975194693</v>
      </c>
      <c r="AA1877" s="48" t="s">
        <v>1790</v>
      </c>
      <c r="AB1877" s="51">
        <v>42335</v>
      </c>
    </row>
    <row r="1878" spans="1:28" ht="15" customHeight="1" x14ac:dyDescent="0.25">
      <c r="A1878" s="56"/>
      <c r="B1878" s="52"/>
      <c r="C1878" s="52"/>
      <c r="D1878" s="50"/>
      <c r="E1878" s="12">
        <v>233.68</v>
      </c>
      <c r="F1878" s="12">
        <v>233.68</v>
      </c>
      <c r="G1878" s="12">
        <v>28650</v>
      </c>
      <c r="H1878" s="6">
        <f>E1878</f>
        <v>233.68</v>
      </c>
      <c r="I1878" s="12" t="s">
        <v>1630</v>
      </c>
      <c r="J1878" s="6">
        <f>F1878</f>
        <v>233.68</v>
      </c>
      <c r="K1878" s="47"/>
      <c r="L1878" s="55"/>
      <c r="M1878" s="48"/>
      <c r="N1878" s="12"/>
      <c r="O1878" s="12"/>
      <c r="P1878" s="12"/>
      <c r="Q1878" s="6">
        <f>N1878</f>
        <v>0</v>
      </c>
      <c r="R1878" s="12" t="s">
        <v>1632</v>
      </c>
      <c r="S1878" s="6">
        <v>253.03</v>
      </c>
      <c r="T1878" s="47"/>
      <c r="U1878" s="48"/>
      <c r="V1878" s="55"/>
      <c r="W1878" s="12" t="s">
        <v>1781</v>
      </c>
      <c r="X1878" s="14">
        <v>29.44</v>
      </c>
      <c r="Y1878" s="12">
        <v>3931.18</v>
      </c>
      <c r="Z1878" s="47"/>
      <c r="AA1878" s="48"/>
      <c r="AB1878" s="48"/>
    </row>
    <row r="1879" spans="1:28" ht="15" customHeight="1" x14ac:dyDescent="0.25">
      <c r="A1879" s="56">
        <v>36</v>
      </c>
      <c r="B1879" s="53" t="s">
        <v>1174</v>
      </c>
      <c r="C1879" s="53"/>
      <c r="D1879" s="53"/>
      <c r="E1879" s="53">
        <f>IF(G1879=0,0,(E1882*G1882+E1890*G1890+E1898*G1898+E1906*G1906+E1914*G1914+E1922*G1922+E1930*G1930+E1938*G1938+E1946*G1946+E1954*G1954+E1962*G1962+E1970*G1970+E1978*G1978)/G1879)</f>
        <v>122.24934988655198</v>
      </c>
      <c r="F1879" s="53">
        <f>IF(G1879=0,0,(F1882*G1882+F1890*G1890+F1898*G1898+F1906*G1906+F1914*G1914+F1922*G1922+F1930*G1930+F1938*G1938+F1946*G1946+F1954*G1954+F1962*G1962+F1970*G1970+F1978*G1978)/G1879)</f>
        <v>127.62855575044655</v>
      </c>
      <c r="G1879" s="53">
        <f>G1882+G1890+G1898+G1906+G1914+G1922+G1930+G1938+G1946+G1954+G1962+G1970+G1978</f>
        <v>124286</v>
      </c>
      <c r="H1879" s="53">
        <f>IF(K1879=0,0,(H1882*K1882+H1890*K1890+H1898*K1898+H1906*K1906+H1914*K1914+H1922*K1922+H1930*K1930+H1938*K1938+H1946*K1946+H1954*K1954+H1962*K1962+H1970*K1970+H1978*K1978)/K1879)</f>
        <v>142.42977653858873</v>
      </c>
      <c r="I1879" s="53"/>
      <c r="J1879" s="53">
        <f>IF(K1879=0,0,(J1882*K1882+J1890*K1890+J1898*K1898+J1906*K1906+J1914*K1914+J1922*K1922+J1930*K1930+J1938*K1938+J1946*K1946+J1954*K1954+J1962*K1962+J1970*K1970+J1978*K1978)/K1879)</f>
        <v>144.84163055755232</v>
      </c>
      <c r="K1879" s="53">
        <f>K1882+K1890+K1898+K1906+K1914+K1922+K1930+K1938+K1946+K1954+K1962+K1970+K1978</f>
        <v>503.92970390510533</v>
      </c>
      <c r="L1879" s="53"/>
      <c r="M1879" s="53"/>
      <c r="N1879" s="53">
        <f>IF(P1879=0,0,(N1882*P1882+N1890*P1890+N1898*P1898+N1906*P1906+N1914*P1914+N1922*P1922+N1930*P1930+N1938*P1938+N1946*P1946+N1954*P1954+N1962*P1962+N1970*P1970+N1978*P1978)/P1879)</f>
        <v>0</v>
      </c>
      <c r="O1879" s="53">
        <f>IF(P1879=0,0,(O1882*P1882+O1890*P1890+O1898*P1898+O1906*P1906+O1914*P1914+O1922*P1922+O1930*P1930+O1938*P1938+O1946*P1946+O1954*P1954+O1962*P1962+O1970*P1970+O1978*P1978)/P1879)</f>
        <v>0</v>
      </c>
      <c r="P1879" s="53">
        <f>P1882+P1890+P1898+P1906+P1914+P1922+P1930+P1938+P1946+P1954+P1962+P1970+P1978</f>
        <v>0</v>
      </c>
      <c r="Q1879" s="53">
        <f>IF(T1879=0,0,(Q1882*T1882+Q1890*T1890+Q1898*T1898+Q1906*T1906+Q1914*T1914+Q1922*T1922+Q1930*T1930+Q1938*T1938+Q1946*T1946+Q1954*T1954+Q1962*T1962+Q1970*T1970+Q1978*T1978)/T1879)</f>
        <v>0</v>
      </c>
      <c r="R1879" s="53"/>
      <c r="S1879" s="53">
        <f>IF(T1879=0,0,(S1882*T1882+S1890*T1890+S1898*T1898+S1906*T1906+S1914*T1914+S1922*T1922+S1930*T1930+S1938*T1938+S1946*T1946+S1954*T1954+S1962*T1962+S1970*T1970+S1978*T1978)/T1879)</f>
        <v>155.70985197673403</v>
      </c>
      <c r="T1879" s="53">
        <f>T1882+T1890+T1898+T1906+T1914+T1922+T1930+T1938+T1946+T1954+T1962+T1970+T1978</f>
        <v>528.87469196428742</v>
      </c>
      <c r="U1879" s="53"/>
      <c r="V1879" s="53"/>
      <c r="W1879" s="53"/>
      <c r="X1879" s="53"/>
      <c r="Y1879" s="53"/>
      <c r="Z1879" s="53"/>
      <c r="AA1879" s="53"/>
      <c r="AB1879" s="53"/>
    </row>
    <row r="1880" spans="1:28" ht="15" customHeight="1" collapsed="1" x14ac:dyDescent="0.25">
      <c r="A1880" s="56"/>
      <c r="B1880" s="53"/>
      <c r="C1880" s="53"/>
      <c r="D1880" s="53"/>
      <c r="E1880" s="53">
        <f>IF(G1880=0,0,(E1883*G1883+E1891*G1891+E1899*G1899+E1907*G1907+E1915*G1915+E1923*G1923+E1931*G1931+E1939*G1939+E1947*G1947+E1955*G1955+E1963*G1963+E1971*G1971+E1979*G1979)/G1880)</f>
        <v>123.2040057609063</v>
      </c>
      <c r="F1880" s="53">
        <f>IF(G1880=0,0,(F1883*G1883+F1891*G1891+F1899*G1899+F1907*G1907+F1915*G1915+F1923*G1923+F1931*G1931+F1939*G1939+F1947*G1947+F1955*G1955+F1963*G1963+F1971*G1971+F1979*G1979)/G1880)</f>
        <v>128.46636644513461</v>
      </c>
      <c r="G1880" s="53">
        <f>G1883+G1891+G1899+G1907+G1915+G1923+G1931+G1939+G1947+G1955+G1963+G1971+G1979</f>
        <v>124286</v>
      </c>
      <c r="H1880" s="53">
        <f>IF(K1880=0,0,(H1883*K1883+H1891*K1891+H1899*K1899+H1907*K1907+H1915*K1915+H1923*K1923+H1931*K1931+H1939*K1939+H1947*K1947+H1955*K1955+H1963*K1963+H1971*K1971+H1979*K1979)/K1880)</f>
        <v>0</v>
      </c>
      <c r="I1880" s="53"/>
      <c r="J1880" s="53">
        <f>IF(K1880=0,0,(J1883*K1883+J1891*K1891+J1899*K1899+J1907*K1907+J1915*K1915+J1923*K1923+J1931*K1931+J1939*K1939+J1947*K1947+J1955*K1955+J1963*K1963+J1971*K1971+J1979*K1979)/K1880)</f>
        <v>0</v>
      </c>
      <c r="K1880" s="53">
        <f>K1883+K1891+K1899+K1907+K1915+K1923+K1931+K1939+K1947+K1955+K1963+K1971+K1979</f>
        <v>0</v>
      </c>
      <c r="L1880" s="53"/>
      <c r="M1880" s="53"/>
      <c r="N1880" s="53">
        <f>IF(P1880=0,0,(N1883*P1883+N1891*P1891+N1899*P1899+N1907*P1907+N1915*P1915+N1923*P1923+N1931*P1931+N1939*P1939+N1947*P1947+N1955*P1955+N1963*P1963+N1971*P1971+N1979*P1979)/P1880)</f>
        <v>0</v>
      </c>
      <c r="O1880" s="53">
        <f>IF(P1880=0,0,(O1883*P1883+O1891*P1891+O1899*P1899+O1907*P1907+O1915*P1915+O1923*P1923+O1931*P1931+O1939*P1939+O1947*P1947+O1955*P1955+O1963*P1963+O1971*P1971+O1979*P1979)/P1880)</f>
        <v>0</v>
      </c>
      <c r="P1880" s="53">
        <f>P1883+P1891+P1899+P1907+P1915+P1923+P1931+P1939+P1947+P1955+P1963+P1971+P1979</f>
        <v>0</v>
      </c>
      <c r="Q1880" s="53">
        <f>IF(T1880=0,0,(Q1883*T1883+Q1891*T1891+Q1899*T1899+Q1907*T1907+Q1915*T1915+Q1923*T1923+Q1931*T1931+Q1939*T1939+Q1947*T1947+Q1955*T1955+Q1963*T1963+Q1971*T1971+Q1979*T1979)/T1880)</f>
        <v>0</v>
      </c>
      <c r="R1880" s="53"/>
      <c r="S1880" s="53">
        <f>IF(T1880=0,0,(S1883*T1883+S1891*T1891+S1899*T1899+S1907*T1907+S1915*T1915+S1923*T1923+S1931*T1931+S1939*T1939+S1947*T1947+S1955*T1955+S1963*T1963+S1971*T1971+S1979*T1979)/T1880)</f>
        <v>0</v>
      </c>
      <c r="T1880" s="53">
        <f>T1883+T1891+T1899+T1907+T1915+T1923+T1931+T1939+T1947+T1955+T1963+T1971+T1979</f>
        <v>0</v>
      </c>
      <c r="U1880" s="53"/>
      <c r="V1880" s="53"/>
      <c r="W1880" s="53"/>
      <c r="X1880" s="53"/>
      <c r="Y1880" s="53"/>
      <c r="Z1880" s="53"/>
      <c r="AA1880" s="53"/>
      <c r="AB1880" s="53"/>
    </row>
    <row r="1881" spans="1:28" s="5" customFormat="1" ht="15" customHeight="1" x14ac:dyDescent="0.25">
      <c r="A1881" s="56"/>
      <c r="B1881" s="4"/>
      <c r="C1881" s="4"/>
      <c r="D1881" s="4"/>
      <c r="E1881" s="4"/>
      <c r="F1881" s="4"/>
      <c r="G1881" s="8"/>
      <c r="H1881" s="9"/>
      <c r="I1881" s="9"/>
      <c r="J1881" s="9"/>
      <c r="K1881" s="8"/>
      <c r="L1881" s="21"/>
      <c r="M1881" s="21"/>
      <c r="N1881" s="4"/>
      <c r="O1881" s="4"/>
      <c r="P1881" s="4"/>
      <c r="Q1881" s="9"/>
      <c r="R1881" s="9"/>
      <c r="S1881" s="9"/>
      <c r="T1881" s="8"/>
      <c r="U1881" s="21"/>
      <c r="V1881" s="21"/>
      <c r="W1881" s="9"/>
      <c r="X1881" s="9"/>
      <c r="Y1881" s="9"/>
      <c r="Z1881" s="8"/>
      <c r="AA1881" s="21"/>
      <c r="AB1881" s="21"/>
    </row>
    <row r="1882" spans="1:28" ht="15" customHeight="1" x14ac:dyDescent="0.25">
      <c r="A1882" s="56"/>
      <c r="B1882" s="54" t="s">
        <v>1175</v>
      </c>
      <c r="C1882" s="54"/>
      <c r="D1882" s="54"/>
      <c r="E1882" s="54">
        <f>IF(G1882=0,0,(E1884*G1884+E1886*G1886+E1888*G1888)/G1882)</f>
        <v>76.710685401658282</v>
      </c>
      <c r="F1882" s="54">
        <f>IF(G1882=0,0,(F1884*G1884+F1886*G1886+F1888*G1888)/G1882)</f>
        <v>88.069934756014675</v>
      </c>
      <c r="G1882" s="54">
        <f>G1884+G1886+G1888</f>
        <v>58856</v>
      </c>
      <c r="H1882" s="54">
        <f>IF(K1882=0,0,(H1884*K1884+H1886*K1886+H1888*K1888)/K1882)</f>
        <v>114.02881349790208</v>
      </c>
      <c r="I1882" s="54"/>
      <c r="J1882" s="54">
        <f>IF(K1882=0,0,(J1884*K1884+J1886*K1886+J1888*K1888)/K1882)</f>
        <v>120.1377591483953</v>
      </c>
      <c r="K1882" s="54">
        <f>K1884+K1886+K1888</f>
        <v>198.95493448047438</v>
      </c>
      <c r="L1882" s="54"/>
      <c r="M1882" s="54"/>
      <c r="N1882" s="54">
        <f>IF(P1882=0,0,(N1884*P1884+N1886*P1886+N1888*P1888)/P1882)</f>
        <v>0</v>
      </c>
      <c r="O1882" s="54">
        <f>IF(P1882=0,0,(O1884*P1884+O1886*P1886+O1888*P1888)/P1882)</f>
        <v>0</v>
      </c>
      <c r="P1882" s="54">
        <f>P1884+P1886+P1888</f>
        <v>0</v>
      </c>
      <c r="Q1882" s="54">
        <f>IF(T1882=0,0,(Q1884*T1884+Q1886*T1886+Q1888*T1888)/T1882)</f>
        <v>0</v>
      </c>
      <c r="R1882" s="54"/>
      <c r="S1882" s="54">
        <f>IF(T1882=0,0,(S1884*T1884+S1886*T1886+S1888*T1888)/T1882)</f>
        <v>119.8994336348494</v>
      </c>
      <c r="T1882" s="54">
        <f>T1884+T1886+T1888</f>
        <v>209.42550968565746</v>
      </c>
      <c r="U1882" s="54"/>
      <c r="V1882" s="54"/>
      <c r="W1882" s="54"/>
      <c r="X1882" s="54"/>
      <c r="Y1882" s="54"/>
      <c r="Z1882" s="54"/>
      <c r="AA1882" s="54"/>
      <c r="AB1882" s="54"/>
    </row>
    <row r="1883" spans="1:28" ht="15" customHeight="1" x14ac:dyDescent="0.25">
      <c r="A1883" s="56"/>
      <c r="B1883" s="54"/>
      <c r="C1883" s="54"/>
      <c r="D1883" s="54"/>
      <c r="E1883" s="54">
        <f>IF(G1883=0,0,(E1885*G1885+E1887*G1887+E1889*G1889)/G1883)</f>
        <v>75.462708305015639</v>
      </c>
      <c r="F1883" s="54">
        <f>IF(G1883=0,0,(F1885*G1885+F1887*G1887+F1889*G1889)/G1883)</f>
        <v>86.57521612070137</v>
      </c>
      <c r="G1883" s="54">
        <f>G1885+G1887+G1889</f>
        <v>58856</v>
      </c>
      <c r="H1883" s="54">
        <f>IF(K1883=0,0,(H1885*K1885+H1887*K1887+H1889*K1889)/K1883)</f>
        <v>0</v>
      </c>
      <c r="I1883" s="54"/>
      <c r="J1883" s="54">
        <f>IF(K1883=0,0,(J1885*K1885+J1887*K1887+J1889*K1889)/K1883)</f>
        <v>0</v>
      </c>
      <c r="K1883" s="54">
        <f>K1885+K1887+K1889</f>
        <v>0</v>
      </c>
      <c r="L1883" s="54"/>
      <c r="M1883" s="54"/>
      <c r="N1883" s="54">
        <f>IF(P1883=0,0,(N1885*P1885+N1887*P1887+N1889*P1889)/P1883)</f>
        <v>0</v>
      </c>
      <c r="O1883" s="54">
        <f>IF(P1883=0,0,(O1885*P1885+O1887*P1887+O1889*P1889)/P1883)</f>
        <v>0</v>
      </c>
      <c r="P1883" s="54">
        <f>P1885+P1887+P1889</f>
        <v>0</v>
      </c>
      <c r="Q1883" s="54">
        <f>IF(T1883=0,0,(Q1885*T1885+Q1887*T1887+Q1889*T1889)/T1883)</f>
        <v>0</v>
      </c>
      <c r="R1883" s="54"/>
      <c r="S1883" s="54">
        <f>IF(T1883=0,0,(S1885*T1885+S1887*T1887+S1889*T1889)/T1883)</f>
        <v>0</v>
      </c>
      <c r="T1883" s="54">
        <f>T1885+T1887+T1889</f>
        <v>0</v>
      </c>
      <c r="U1883" s="54"/>
      <c r="V1883" s="54"/>
      <c r="W1883" s="54"/>
      <c r="X1883" s="54"/>
      <c r="Y1883" s="54"/>
      <c r="Z1883" s="54"/>
      <c r="AA1883" s="54"/>
      <c r="AB1883" s="54"/>
    </row>
    <row r="1884" spans="1:28" ht="15" customHeight="1" x14ac:dyDescent="0.25">
      <c r="A1884" s="56"/>
      <c r="B1884" s="52" t="s">
        <v>1176</v>
      </c>
      <c r="C1884" s="52" t="s">
        <v>1177</v>
      </c>
      <c r="D1884" s="50" t="s">
        <v>1178</v>
      </c>
      <c r="E1884" s="12">
        <v>69.099999999999994</v>
      </c>
      <c r="F1884" s="12">
        <v>81.53</v>
      </c>
      <c r="G1884" s="35">
        <v>53786</v>
      </c>
      <c r="H1884" s="6">
        <f t="shared" ref="H1884:H1913" si="1099">E1884</f>
        <v>69.099999999999994</v>
      </c>
      <c r="I1884" s="12" t="s">
        <v>1629</v>
      </c>
      <c r="J1884" s="6">
        <f t="shared" ref="J1884:J1889" si="1100">F1884</f>
        <v>81.53</v>
      </c>
      <c r="K1884" s="47">
        <f t="shared" ref="K1884:K1886" si="1101">J1885/J1884*100</f>
        <v>97.779958297559176</v>
      </c>
      <c r="L1884" s="48" t="s">
        <v>1685</v>
      </c>
      <c r="M1884" s="48" t="s">
        <v>1670</v>
      </c>
      <c r="N1884" s="12"/>
      <c r="O1884" s="12"/>
      <c r="P1884" s="35"/>
      <c r="Q1884" s="6">
        <f t="shared" ref="Q1884:Q1913" si="1102">N1884</f>
        <v>0</v>
      </c>
      <c r="R1884" s="12" t="s">
        <v>1631</v>
      </c>
      <c r="S1884" s="6">
        <v>79.72</v>
      </c>
      <c r="T1884" s="47">
        <f t="shared" ref="T1884:T1886" si="1103">S1885/S1884*100</f>
        <v>103.68790767686905</v>
      </c>
      <c r="U1884" s="48" t="s">
        <v>1687</v>
      </c>
      <c r="V1884" s="48" t="s">
        <v>1671</v>
      </c>
      <c r="W1884" s="12" t="s">
        <v>1780</v>
      </c>
      <c r="X1884" s="12">
        <v>8.73</v>
      </c>
      <c r="Y1884" s="12">
        <v>1471.11</v>
      </c>
      <c r="Z1884" s="47">
        <f t="shared" ref="Z1884" si="1104">Y1885/Y1884*100</f>
        <v>106.70514101596756</v>
      </c>
      <c r="AA1884" s="48" t="s">
        <v>1791</v>
      </c>
      <c r="AB1884" s="51">
        <v>42335</v>
      </c>
    </row>
    <row r="1885" spans="1:28" ht="15" customHeight="1" x14ac:dyDescent="0.25">
      <c r="A1885" s="56"/>
      <c r="B1885" s="52"/>
      <c r="C1885" s="52"/>
      <c r="D1885" s="50"/>
      <c r="E1885" s="12">
        <v>67.56</v>
      </c>
      <c r="F1885" s="12">
        <v>79.72</v>
      </c>
      <c r="G1885" s="35">
        <v>53786</v>
      </c>
      <c r="H1885" s="6">
        <f t="shared" si="1099"/>
        <v>67.56</v>
      </c>
      <c r="I1885" s="12" t="s">
        <v>1630</v>
      </c>
      <c r="J1885" s="6">
        <f t="shared" si="1100"/>
        <v>79.72</v>
      </c>
      <c r="K1885" s="47"/>
      <c r="L1885" s="48"/>
      <c r="M1885" s="48"/>
      <c r="N1885" s="12"/>
      <c r="O1885" s="12"/>
      <c r="P1885" s="35"/>
      <c r="Q1885" s="6">
        <f t="shared" si="1102"/>
        <v>0</v>
      </c>
      <c r="R1885" s="12" t="s">
        <v>1632</v>
      </c>
      <c r="S1885" s="6">
        <v>82.66</v>
      </c>
      <c r="T1885" s="47"/>
      <c r="U1885" s="48"/>
      <c r="V1885" s="48"/>
      <c r="W1885" s="12" t="s">
        <v>1781</v>
      </c>
      <c r="X1885" s="12">
        <v>9.24</v>
      </c>
      <c r="Y1885" s="12">
        <v>1569.75</v>
      </c>
      <c r="Z1885" s="47"/>
      <c r="AA1885" s="48"/>
      <c r="AB1885" s="48"/>
    </row>
    <row r="1886" spans="1:28" ht="15" customHeight="1" x14ac:dyDescent="0.25">
      <c r="A1886" s="56"/>
      <c r="B1886" s="52"/>
      <c r="C1886" s="52" t="s">
        <v>1179</v>
      </c>
      <c r="D1886" s="50" t="s">
        <v>1180</v>
      </c>
      <c r="E1886" s="12">
        <v>157.44999999999999</v>
      </c>
      <c r="F1886" s="12">
        <f>E1886</f>
        <v>157.44999999999999</v>
      </c>
      <c r="G1886" s="35">
        <v>5070</v>
      </c>
      <c r="H1886" s="6">
        <f t="shared" si="1099"/>
        <v>157.44999999999999</v>
      </c>
      <c r="I1886" s="12" t="s">
        <v>1629</v>
      </c>
      <c r="J1886" s="6">
        <f t="shared" si="1100"/>
        <v>157.44999999999999</v>
      </c>
      <c r="K1886" s="47">
        <f t="shared" si="1101"/>
        <v>101.17497618291522</v>
      </c>
      <c r="L1886" s="48" t="s">
        <v>1684</v>
      </c>
      <c r="M1886" s="48" t="s">
        <v>1670</v>
      </c>
      <c r="N1886" s="12"/>
      <c r="O1886" s="12"/>
      <c r="P1886" s="35"/>
      <c r="Q1886" s="6">
        <f t="shared" si="1102"/>
        <v>0</v>
      </c>
      <c r="R1886" s="12" t="s">
        <v>1631</v>
      </c>
      <c r="S1886" s="6">
        <v>159.30000000000001</v>
      </c>
      <c r="T1886" s="47">
        <f t="shared" si="1103"/>
        <v>105.73760200878843</v>
      </c>
      <c r="U1886" s="48" t="s">
        <v>1688</v>
      </c>
      <c r="V1886" s="48" t="s">
        <v>1671</v>
      </c>
      <c r="W1886" s="12" t="s">
        <v>1780</v>
      </c>
      <c r="X1886" s="12">
        <v>15.41</v>
      </c>
      <c r="Y1886" s="12">
        <v>2157.8000000000002</v>
      </c>
      <c r="Z1886" s="47">
        <f t="shared" ref="Z1886" si="1105">Y1887/Y1886*100</f>
        <v>106.02465474093985</v>
      </c>
      <c r="AA1886" s="48" t="s">
        <v>1792</v>
      </c>
      <c r="AB1886" s="51">
        <v>42335</v>
      </c>
    </row>
    <row r="1887" spans="1:28" ht="15" customHeight="1" x14ac:dyDescent="0.25">
      <c r="A1887" s="56"/>
      <c r="B1887" s="52"/>
      <c r="C1887" s="52"/>
      <c r="D1887" s="50"/>
      <c r="E1887" s="12">
        <v>159.30000000000001</v>
      </c>
      <c r="F1887" s="12">
        <f>E1887</f>
        <v>159.30000000000001</v>
      </c>
      <c r="G1887" s="35">
        <v>5070</v>
      </c>
      <c r="H1887" s="6">
        <f t="shared" si="1099"/>
        <v>159.30000000000001</v>
      </c>
      <c r="I1887" s="12" t="s">
        <v>1630</v>
      </c>
      <c r="J1887" s="6">
        <f t="shared" si="1100"/>
        <v>159.30000000000001</v>
      </c>
      <c r="K1887" s="47"/>
      <c r="L1887" s="48"/>
      <c r="M1887" s="48"/>
      <c r="N1887" s="12"/>
      <c r="O1887" s="12"/>
      <c r="P1887" s="35"/>
      <c r="Q1887" s="6">
        <f t="shared" si="1102"/>
        <v>0</v>
      </c>
      <c r="R1887" s="12" t="s">
        <v>1632</v>
      </c>
      <c r="S1887" s="6">
        <v>168.44</v>
      </c>
      <c r="T1887" s="47"/>
      <c r="U1887" s="48"/>
      <c r="V1887" s="48"/>
      <c r="W1887" s="12" t="s">
        <v>1781</v>
      </c>
      <c r="X1887" s="12">
        <v>18.510000000000002</v>
      </c>
      <c r="Y1887" s="12">
        <v>2287.8000000000002</v>
      </c>
      <c r="Z1887" s="47"/>
      <c r="AA1887" s="48"/>
      <c r="AB1887" s="48"/>
    </row>
    <row r="1888" spans="1:28" ht="15" hidden="1" customHeight="1" x14ac:dyDescent="0.25">
      <c r="A1888" s="56"/>
      <c r="B1888" s="52"/>
      <c r="C1888" s="52" t="s">
        <v>1181</v>
      </c>
      <c r="D1888" s="50"/>
      <c r="E1888" s="12"/>
      <c r="F1888" s="12"/>
      <c r="G1888" s="12"/>
      <c r="H1888" s="6">
        <f t="shared" si="1099"/>
        <v>0</v>
      </c>
      <c r="I1888" s="6"/>
      <c r="J1888" s="6">
        <f t="shared" si="1100"/>
        <v>0</v>
      </c>
      <c r="K1888" s="12"/>
      <c r="L1888" s="24"/>
      <c r="M1888" s="24"/>
      <c r="N1888" s="12"/>
      <c r="O1888" s="12"/>
      <c r="P1888" s="12"/>
      <c r="Q1888" s="6">
        <f t="shared" si="1102"/>
        <v>0</v>
      </c>
      <c r="R1888" s="6"/>
      <c r="S1888" s="6">
        <f>O1888</f>
        <v>0</v>
      </c>
      <c r="T1888" s="12"/>
      <c r="U1888" s="24"/>
      <c r="V1888" s="24"/>
      <c r="W1888" s="6"/>
      <c r="X1888" s="6"/>
      <c r="Y1888" s="6">
        <f>T1888</f>
        <v>0</v>
      </c>
      <c r="Z1888" s="12"/>
      <c r="AA1888" s="24"/>
      <c r="AB1888" s="24"/>
    </row>
    <row r="1889" spans="1:28" ht="15" hidden="1" customHeight="1" x14ac:dyDescent="0.25">
      <c r="A1889" s="56"/>
      <c r="B1889" s="52"/>
      <c r="C1889" s="52"/>
      <c r="D1889" s="50"/>
      <c r="E1889" s="12"/>
      <c r="F1889" s="12"/>
      <c r="G1889" s="12"/>
      <c r="H1889" s="6">
        <f t="shared" si="1099"/>
        <v>0</v>
      </c>
      <c r="I1889" s="6"/>
      <c r="J1889" s="6">
        <f t="shared" si="1100"/>
        <v>0</v>
      </c>
      <c r="K1889" s="12"/>
      <c r="L1889" s="24"/>
      <c r="M1889" s="24"/>
      <c r="N1889" s="12"/>
      <c r="O1889" s="12"/>
      <c r="P1889" s="12"/>
      <c r="Q1889" s="6">
        <f t="shared" si="1102"/>
        <v>0</v>
      </c>
      <c r="R1889" s="6"/>
      <c r="S1889" s="6">
        <f>O1889</f>
        <v>0</v>
      </c>
      <c r="T1889" s="12"/>
      <c r="U1889" s="24"/>
      <c r="V1889" s="24"/>
      <c r="W1889" s="6"/>
      <c r="X1889" s="6"/>
      <c r="Y1889" s="6">
        <f>T1889</f>
        <v>0</v>
      </c>
      <c r="Z1889" s="12"/>
      <c r="AA1889" s="24"/>
      <c r="AB1889" s="24"/>
    </row>
    <row r="1890" spans="1:28" ht="15" hidden="1" customHeight="1" x14ac:dyDescent="0.25">
      <c r="A1890" s="56"/>
      <c r="B1890" s="54" t="s">
        <v>1182</v>
      </c>
      <c r="C1890" s="54"/>
      <c r="D1890" s="54"/>
      <c r="E1890" s="10">
        <f>IF(G1890=0,0,(E1892*G1892+E1894*G1894+E1896*G1896)/G1890)</f>
        <v>0</v>
      </c>
      <c r="F1890" s="10">
        <f>IF(G1890=0,0,(F1892*G1892+F1894*G1894+F1896*G1896)/G1890)</f>
        <v>0</v>
      </c>
      <c r="G1890" s="11">
        <f>G1892+G1894+G1896</f>
        <v>0</v>
      </c>
      <c r="H1890" s="10">
        <f>IF(K1890=0,0,(H1892*K1892+H1894*K1894+H1896*K1896)/K1890)</f>
        <v>0</v>
      </c>
      <c r="I1890" s="10"/>
      <c r="J1890" s="10">
        <f>IF(K1890=0,0,(J1892*K1892+J1894*K1894+J1896*K1896)/K1890)</f>
        <v>0</v>
      </c>
      <c r="K1890" s="11">
        <f>K1892+K1894+K1896</f>
        <v>0</v>
      </c>
      <c r="L1890" s="22"/>
      <c r="M1890" s="22"/>
      <c r="N1890" s="10">
        <f>IF(P1890=0,0,(N1892*P1892+N1894*P1894+N1896*P1896)/P1890)</f>
        <v>0</v>
      </c>
      <c r="O1890" s="10">
        <f>IF(P1890=0,0,(O1892*P1892+O1894*P1894+O1896*P1896)/P1890)</f>
        <v>0</v>
      </c>
      <c r="P1890" s="11">
        <f>P1892+P1894+P1896</f>
        <v>0</v>
      </c>
      <c r="Q1890" s="10">
        <f>IF(T1890=0,0,(Q1892*T1892+Q1894*T1894+Q1896*T1896)/T1890)</f>
        <v>0</v>
      </c>
      <c r="R1890" s="10"/>
      <c r="S1890" s="10">
        <f>IF(T1890=0,0,(S1892*T1892+S1894*T1894+S1896*T1896)/T1890)</f>
        <v>0</v>
      </c>
      <c r="T1890" s="11">
        <f>T1892+T1894+T1896</f>
        <v>0</v>
      </c>
      <c r="U1890" s="22"/>
      <c r="V1890" s="22"/>
      <c r="W1890" s="10"/>
      <c r="X1890" s="10"/>
      <c r="Y1890" s="10">
        <f>IF(Z1890=0,0,(Y1892*Z1892+Y1894*Z1894+Y1896*Z1896)/Z1890)</f>
        <v>0</v>
      </c>
      <c r="Z1890" s="11">
        <f>Z1892+Z1894+Z1896</f>
        <v>0</v>
      </c>
      <c r="AA1890" s="22"/>
      <c r="AB1890" s="22"/>
    </row>
    <row r="1891" spans="1:28" ht="15" hidden="1" customHeight="1" collapsed="1" x14ac:dyDescent="0.25">
      <c r="A1891" s="56"/>
      <c r="B1891" s="54"/>
      <c r="C1891" s="54"/>
      <c r="D1891" s="54"/>
      <c r="E1891" s="10">
        <f>IF(G1891=0,0,(E1893*G1893+E1895*G1895+E1897*G1897)/G1891)</f>
        <v>0</v>
      </c>
      <c r="F1891" s="10">
        <f>IF(G1891=0,0,(F1893*G1893+F1895*G1895+F1897*G1897)/G1891)</f>
        <v>0</v>
      </c>
      <c r="G1891" s="11">
        <f>G1893+G1895+G1897</f>
        <v>0</v>
      </c>
      <c r="H1891" s="10">
        <f>IF(K1891=0,0,(H1893*K1893+H1895*K1895+H1897*K1897)/K1891)</f>
        <v>0</v>
      </c>
      <c r="I1891" s="10"/>
      <c r="J1891" s="10">
        <f>IF(K1891=0,0,(J1893*K1893+J1895*K1895+J1897*K1897)/K1891)</f>
        <v>0</v>
      </c>
      <c r="K1891" s="11">
        <f>K1893+K1895+K1897</f>
        <v>0</v>
      </c>
      <c r="L1891" s="22"/>
      <c r="M1891" s="22"/>
      <c r="N1891" s="10">
        <f>IF(P1891=0,0,(N1893*P1893+N1895*P1895+N1897*P1897)/P1891)</f>
        <v>0</v>
      </c>
      <c r="O1891" s="10">
        <f>IF(P1891=0,0,(O1893*P1893+O1895*P1895+O1897*P1897)/P1891)</f>
        <v>0</v>
      </c>
      <c r="P1891" s="11">
        <f>P1893+P1895+P1897</f>
        <v>0</v>
      </c>
      <c r="Q1891" s="10">
        <f>IF(T1891=0,0,(Q1893*T1893+Q1895*T1895+Q1897*T1897)/T1891)</f>
        <v>0</v>
      </c>
      <c r="R1891" s="10"/>
      <c r="S1891" s="10">
        <f>IF(T1891=0,0,(S1893*T1893+S1895*T1895+S1897*T1897)/T1891)</f>
        <v>0</v>
      </c>
      <c r="T1891" s="11">
        <f>T1893+T1895+T1897</f>
        <v>0</v>
      </c>
      <c r="U1891" s="22"/>
      <c r="V1891" s="22"/>
      <c r="W1891" s="10"/>
      <c r="X1891" s="10"/>
      <c r="Y1891" s="10">
        <f>IF(Z1891=0,0,(Y1893*Z1893+Y1895*Z1895+Y1897*Z1897)/Z1891)</f>
        <v>0</v>
      </c>
      <c r="Z1891" s="11">
        <f>Z1893+Z1895+Z1897</f>
        <v>0</v>
      </c>
      <c r="AA1891" s="22"/>
      <c r="AB1891" s="22"/>
    </row>
    <row r="1892" spans="1:28" ht="15" hidden="1" customHeight="1" x14ac:dyDescent="0.25">
      <c r="A1892" s="56"/>
      <c r="B1892" s="52" t="s">
        <v>1183</v>
      </c>
      <c r="C1892" s="52" t="s">
        <v>1184</v>
      </c>
      <c r="D1892" s="50"/>
      <c r="E1892" s="12"/>
      <c r="F1892" s="12"/>
      <c r="G1892" s="35"/>
      <c r="H1892" s="6">
        <f t="shared" si="1099"/>
        <v>0</v>
      </c>
      <c r="I1892" s="6"/>
      <c r="J1892" s="6">
        <f t="shared" ref="J1892:J1897" si="1106">F1892</f>
        <v>0</v>
      </c>
      <c r="K1892" s="35"/>
      <c r="L1892" s="23"/>
      <c r="M1892" s="23"/>
      <c r="N1892" s="12"/>
      <c r="O1892" s="12"/>
      <c r="P1892" s="35"/>
      <c r="Q1892" s="6">
        <f t="shared" si="1102"/>
        <v>0</v>
      </c>
      <c r="R1892" s="6"/>
      <c r="S1892" s="6">
        <f t="shared" ref="S1892:S1897" si="1107">O1892</f>
        <v>0</v>
      </c>
      <c r="T1892" s="35"/>
      <c r="U1892" s="23"/>
      <c r="V1892" s="23"/>
      <c r="W1892" s="6"/>
      <c r="X1892" s="6"/>
      <c r="Y1892" s="6">
        <f t="shared" ref="Y1892:Y1897" si="1108">T1892</f>
        <v>0</v>
      </c>
      <c r="Z1892" s="35"/>
      <c r="AA1892" s="23"/>
      <c r="AB1892" s="23"/>
    </row>
    <row r="1893" spans="1:28" ht="15" hidden="1" customHeight="1" x14ac:dyDescent="0.25">
      <c r="A1893" s="56"/>
      <c r="B1893" s="52"/>
      <c r="C1893" s="52"/>
      <c r="D1893" s="50"/>
      <c r="E1893" s="12"/>
      <c r="F1893" s="12"/>
      <c r="G1893" s="35"/>
      <c r="H1893" s="6">
        <f t="shared" si="1099"/>
        <v>0</v>
      </c>
      <c r="I1893" s="6"/>
      <c r="J1893" s="6">
        <f t="shared" si="1106"/>
        <v>0</v>
      </c>
      <c r="K1893" s="35"/>
      <c r="L1893" s="23"/>
      <c r="M1893" s="23"/>
      <c r="N1893" s="12"/>
      <c r="O1893" s="12"/>
      <c r="P1893" s="35"/>
      <c r="Q1893" s="6">
        <f t="shared" si="1102"/>
        <v>0</v>
      </c>
      <c r="R1893" s="6"/>
      <c r="S1893" s="6">
        <f t="shared" si="1107"/>
        <v>0</v>
      </c>
      <c r="T1893" s="35"/>
      <c r="U1893" s="23"/>
      <c r="V1893" s="23"/>
      <c r="W1893" s="6"/>
      <c r="X1893" s="6"/>
      <c r="Y1893" s="6">
        <f t="shared" si="1108"/>
        <v>0</v>
      </c>
      <c r="Z1893" s="35"/>
      <c r="AA1893" s="23"/>
      <c r="AB1893" s="23"/>
    </row>
    <row r="1894" spans="1:28" ht="15" hidden="1" customHeight="1" x14ac:dyDescent="0.25">
      <c r="A1894" s="56"/>
      <c r="B1894" s="52"/>
      <c r="C1894" s="52" t="s">
        <v>1185</v>
      </c>
      <c r="D1894" s="50"/>
      <c r="E1894" s="12"/>
      <c r="F1894" s="12"/>
      <c r="G1894" s="35"/>
      <c r="H1894" s="6">
        <f t="shared" si="1099"/>
        <v>0</v>
      </c>
      <c r="I1894" s="6"/>
      <c r="J1894" s="6">
        <f t="shared" si="1106"/>
        <v>0</v>
      </c>
      <c r="K1894" s="35"/>
      <c r="L1894" s="23"/>
      <c r="M1894" s="23"/>
      <c r="N1894" s="12"/>
      <c r="O1894" s="12"/>
      <c r="P1894" s="35"/>
      <c r="Q1894" s="6">
        <f t="shared" si="1102"/>
        <v>0</v>
      </c>
      <c r="R1894" s="6"/>
      <c r="S1894" s="6">
        <f t="shared" si="1107"/>
        <v>0</v>
      </c>
      <c r="T1894" s="35"/>
      <c r="U1894" s="23"/>
      <c r="V1894" s="23"/>
      <c r="W1894" s="6"/>
      <c r="X1894" s="6"/>
      <c r="Y1894" s="6">
        <f t="shared" si="1108"/>
        <v>0</v>
      </c>
      <c r="Z1894" s="35"/>
      <c r="AA1894" s="23"/>
      <c r="AB1894" s="23"/>
    </row>
    <row r="1895" spans="1:28" ht="15" hidden="1" customHeight="1" x14ac:dyDescent="0.25">
      <c r="A1895" s="56"/>
      <c r="B1895" s="52"/>
      <c r="C1895" s="52"/>
      <c r="D1895" s="50"/>
      <c r="E1895" s="12"/>
      <c r="F1895" s="12"/>
      <c r="G1895" s="35"/>
      <c r="H1895" s="6">
        <f t="shared" si="1099"/>
        <v>0</v>
      </c>
      <c r="I1895" s="6"/>
      <c r="J1895" s="6">
        <f t="shared" si="1106"/>
        <v>0</v>
      </c>
      <c r="K1895" s="35"/>
      <c r="L1895" s="23"/>
      <c r="M1895" s="23"/>
      <c r="N1895" s="12"/>
      <c r="O1895" s="12"/>
      <c r="P1895" s="35"/>
      <c r="Q1895" s="6">
        <f t="shared" si="1102"/>
        <v>0</v>
      </c>
      <c r="R1895" s="6"/>
      <c r="S1895" s="6">
        <f t="shared" si="1107"/>
        <v>0</v>
      </c>
      <c r="T1895" s="35"/>
      <c r="U1895" s="23"/>
      <c r="V1895" s="23"/>
      <c r="W1895" s="6"/>
      <c r="X1895" s="6"/>
      <c r="Y1895" s="6">
        <f t="shared" si="1108"/>
        <v>0</v>
      </c>
      <c r="Z1895" s="35"/>
      <c r="AA1895" s="23"/>
      <c r="AB1895" s="23"/>
    </row>
    <row r="1896" spans="1:28" ht="15" hidden="1" customHeight="1" x14ac:dyDescent="0.25">
      <c r="A1896" s="56"/>
      <c r="B1896" s="52"/>
      <c r="C1896" s="52" t="s">
        <v>1186</v>
      </c>
      <c r="D1896" s="50"/>
      <c r="E1896" s="12"/>
      <c r="F1896" s="12"/>
      <c r="G1896" s="12"/>
      <c r="H1896" s="6">
        <f t="shared" si="1099"/>
        <v>0</v>
      </c>
      <c r="I1896" s="6"/>
      <c r="J1896" s="6">
        <f t="shared" si="1106"/>
        <v>0</v>
      </c>
      <c r="K1896" s="12"/>
      <c r="L1896" s="24"/>
      <c r="M1896" s="24"/>
      <c r="N1896" s="12"/>
      <c r="O1896" s="12"/>
      <c r="P1896" s="12"/>
      <c r="Q1896" s="6">
        <f t="shared" si="1102"/>
        <v>0</v>
      </c>
      <c r="R1896" s="6"/>
      <c r="S1896" s="6">
        <f t="shared" si="1107"/>
        <v>0</v>
      </c>
      <c r="T1896" s="12"/>
      <c r="U1896" s="24"/>
      <c r="V1896" s="24"/>
      <c r="W1896" s="6"/>
      <c r="X1896" s="6"/>
      <c r="Y1896" s="6">
        <f t="shared" si="1108"/>
        <v>0</v>
      </c>
      <c r="Z1896" s="12"/>
      <c r="AA1896" s="24"/>
      <c r="AB1896" s="24"/>
    </row>
    <row r="1897" spans="1:28" ht="15" hidden="1" customHeight="1" x14ac:dyDescent="0.25">
      <c r="A1897" s="56"/>
      <c r="B1897" s="52"/>
      <c r="C1897" s="52"/>
      <c r="D1897" s="50"/>
      <c r="E1897" s="12"/>
      <c r="F1897" s="12"/>
      <c r="G1897" s="12"/>
      <c r="H1897" s="6">
        <f t="shared" si="1099"/>
        <v>0</v>
      </c>
      <c r="I1897" s="6"/>
      <c r="J1897" s="6">
        <f t="shared" si="1106"/>
        <v>0</v>
      </c>
      <c r="K1897" s="12"/>
      <c r="L1897" s="24"/>
      <c r="M1897" s="24"/>
      <c r="N1897" s="12"/>
      <c r="O1897" s="12"/>
      <c r="P1897" s="12"/>
      <c r="Q1897" s="6">
        <f t="shared" si="1102"/>
        <v>0</v>
      </c>
      <c r="R1897" s="6"/>
      <c r="S1897" s="6">
        <f t="shared" si="1107"/>
        <v>0</v>
      </c>
      <c r="T1897" s="12"/>
      <c r="U1897" s="24"/>
      <c r="V1897" s="24"/>
      <c r="W1897" s="6"/>
      <c r="X1897" s="6"/>
      <c r="Y1897" s="6">
        <f t="shared" si="1108"/>
        <v>0</v>
      </c>
      <c r="Z1897" s="12"/>
      <c r="AA1897" s="24"/>
      <c r="AB1897" s="24"/>
    </row>
    <row r="1898" spans="1:28" ht="15" hidden="1" customHeight="1" x14ac:dyDescent="0.25">
      <c r="A1898" s="56"/>
      <c r="B1898" s="54" t="s">
        <v>1187</v>
      </c>
      <c r="C1898" s="54"/>
      <c r="D1898" s="54"/>
      <c r="E1898" s="10">
        <f>IF(G1898=0,0,(E1900*G1900+E1902*G1902+E1904*G1904)/G1898)</f>
        <v>0</v>
      </c>
      <c r="F1898" s="10">
        <f>IF(G1898=0,0,(F1900*G1900+F1902*G1902+F1904*G1904)/G1898)</f>
        <v>0</v>
      </c>
      <c r="G1898" s="11">
        <f>G1900+G1902+G1904</f>
        <v>0</v>
      </c>
      <c r="H1898" s="10">
        <f>IF(K1898=0,0,(H1900*K1900+H1902*K1902+H1904*K1904)/K1898)</f>
        <v>0</v>
      </c>
      <c r="I1898" s="10"/>
      <c r="J1898" s="10">
        <f>IF(K1898=0,0,(J1900*K1900+J1902*K1902+J1904*K1904)/K1898)</f>
        <v>0</v>
      </c>
      <c r="K1898" s="11">
        <f>K1900+K1902+K1904</f>
        <v>0</v>
      </c>
      <c r="L1898" s="22"/>
      <c r="M1898" s="22"/>
      <c r="N1898" s="10">
        <f>IF(P1898=0,0,(N1900*P1900+N1902*P1902+N1904*P1904)/P1898)</f>
        <v>0</v>
      </c>
      <c r="O1898" s="10">
        <f>IF(P1898=0,0,(O1900*P1900+O1902*P1902+O1904*P1904)/P1898)</f>
        <v>0</v>
      </c>
      <c r="P1898" s="11">
        <f>P1900+P1902+P1904</f>
        <v>0</v>
      </c>
      <c r="Q1898" s="10">
        <f>IF(T1898=0,0,(Q1900*T1900+Q1902*T1902+Q1904*T1904)/T1898)</f>
        <v>0</v>
      </c>
      <c r="R1898" s="10"/>
      <c r="S1898" s="10">
        <f>IF(T1898=0,0,(S1900*T1900+S1902*T1902+S1904*T1904)/T1898)</f>
        <v>0</v>
      </c>
      <c r="T1898" s="11">
        <f>T1900+T1902+T1904</f>
        <v>0</v>
      </c>
      <c r="U1898" s="22"/>
      <c r="V1898" s="22"/>
      <c r="W1898" s="10"/>
      <c r="X1898" s="10"/>
      <c r="Y1898" s="10">
        <f>IF(Z1898=0,0,(Y1900*Z1900+Y1902*Z1902+Y1904*Z1904)/Z1898)</f>
        <v>0</v>
      </c>
      <c r="Z1898" s="11">
        <f>Z1900+Z1902+Z1904</f>
        <v>0</v>
      </c>
      <c r="AA1898" s="22"/>
      <c r="AB1898" s="22"/>
    </row>
    <row r="1899" spans="1:28" ht="15" hidden="1" customHeight="1" collapsed="1" x14ac:dyDescent="0.25">
      <c r="A1899" s="56"/>
      <c r="B1899" s="54"/>
      <c r="C1899" s="54"/>
      <c r="D1899" s="54"/>
      <c r="E1899" s="10">
        <f>IF(G1899=0,0,(E1901*G1901+E1903*G1903+E1905*G1905)/G1899)</f>
        <v>0</v>
      </c>
      <c r="F1899" s="10">
        <f>IF(G1899=0,0,(F1901*G1901+F1903*G1903+F1905*G1905)/G1899)</f>
        <v>0</v>
      </c>
      <c r="G1899" s="11">
        <f>G1901+G1903+G1905</f>
        <v>0</v>
      </c>
      <c r="H1899" s="10">
        <f>IF(K1899=0,0,(H1901*K1901+H1903*K1903+H1905*K1905)/K1899)</f>
        <v>0</v>
      </c>
      <c r="I1899" s="10"/>
      <c r="J1899" s="10">
        <f>IF(K1899=0,0,(J1901*K1901+J1903*K1903+J1905*K1905)/K1899)</f>
        <v>0</v>
      </c>
      <c r="K1899" s="11">
        <f>K1901+K1903+K1905</f>
        <v>0</v>
      </c>
      <c r="L1899" s="22"/>
      <c r="M1899" s="22"/>
      <c r="N1899" s="10">
        <f>IF(P1899=0,0,(N1901*P1901+N1903*P1903+N1905*P1905)/P1899)</f>
        <v>0</v>
      </c>
      <c r="O1899" s="10">
        <f>IF(P1899=0,0,(O1901*P1901+O1903*P1903+O1905*P1905)/P1899)</f>
        <v>0</v>
      </c>
      <c r="P1899" s="11">
        <f>P1901+P1903+P1905</f>
        <v>0</v>
      </c>
      <c r="Q1899" s="10">
        <f>IF(T1899=0,0,(Q1901*T1901+Q1903*T1903+Q1905*T1905)/T1899)</f>
        <v>0</v>
      </c>
      <c r="R1899" s="10"/>
      <c r="S1899" s="10">
        <f>IF(T1899=0,0,(S1901*T1901+S1903*T1903+S1905*T1905)/T1899)</f>
        <v>0</v>
      </c>
      <c r="T1899" s="11">
        <f>T1901+T1903+T1905</f>
        <v>0</v>
      </c>
      <c r="U1899" s="22"/>
      <c r="V1899" s="22"/>
      <c r="W1899" s="10"/>
      <c r="X1899" s="10"/>
      <c r="Y1899" s="10">
        <f>IF(Z1899=0,0,(Y1901*Z1901+Y1903*Z1903+Y1905*Z1905)/Z1899)</f>
        <v>0</v>
      </c>
      <c r="Z1899" s="11">
        <f>Z1901+Z1903+Z1905</f>
        <v>0</v>
      </c>
      <c r="AA1899" s="22"/>
      <c r="AB1899" s="22"/>
    </row>
    <row r="1900" spans="1:28" ht="15" hidden="1" customHeight="1" x14ac:dyDescent="0.25">
      <c r="A1900" s="56"/>
      <c r="B1900" s="52" t="s">
        <v>1188</v>
      </c>
      <c r="C1900" s="52" t="s">
        <v>1189</v>
      </c>
      <c r="D1900" s="50"/>
      <c r="E1900" s="12"/>
      <c r="F1900" s="12"/>
      <c r="G1900" s="35"/>
      <c r="H1900" s="6">
        <f t="shared" si="1099"/>
        <v>0</v>
      </c>
      <c r="I1900" s="6"/>
      <c r="J1900" s="6">
        <f t="shared" ref="J1900:J1905" si="1109">F1900</f>
        <v>0</v>
      </c>
      <c r="K1900" s="35"/>
      <c r="L1900" s="23"/>
      <c r="M1900" s="23"/>
      <c r="N1900" s="12"/>
      <c r="O1900" s="12"/>
      <c r="P1900" s="35"/>
      <c r="Q1900" s="6">
        <f t="shared" si="1102"/>
        <v>0</v>
      </c>
      <c r="R1900" s="6"/>
      <c r="S1900" s="6">
        <f t="shared" ref="S1900:S1905" si="1110">O1900</f>
        <v>0</v>
      </c>
      <c r="T1900" s="35"/>
      <c r="U1900" s="23"/>
      <c r="V1900" s="23"/>
      <c r="W1900" s="6"/>
      <c r="X1900" s="6"/>
      <c r="Y1900" s="6">
        <f t="shared" ref="Y1900:Y1905" si="1111">T1900</f>
        <v>0</v>
      </c>
      <c r="Z1900" s="35"/>
      <c r="AA1900" s="23"/>
      <c r="AB1900" s="23"/>
    </row>
    <row r="1901" spans="1:28" ht="15" hidden="1" customHeight="1" x14ac:dyDescent="0.25">
      <c r="A1901" s="56"/>
      <c r="B1901" s="52"/>
      <c r="C1901" s="52"/>
      <c r="D1901" s="50"/>
      <c r="E1901" s="12"/>
      <c r="F1901" s="12"/>
      <c r="G1901" s="35"/>
      <c r="H1901" s="6">
        <f t="shared" si="1099"/>
        <v>0</v>
      </c>
      <c r="I1901" s="6"/>
      <c r="J1901" s="6">
        <f t="shared" si="1109"/>
        <v>0</v>
      </c>
      <c r="K1901" s="35"/>
      <c r="L1901" s="23"/>
      <c r="M1901" s="23"/>
      <c r="N1901" s="12"/>
      <c r="O1901" s="12"/>
      <c r="P1901" s="35"/>
      <c r="Q1901" s="6">
        <f t="shared" si="1102"/>
        <v>0</v>
      </c>
      <c r="R1901" s="6"/>
      <c r="S1901" s="6">
        <f t="shared" si="1110"/>
        <v>0</v>
      </c>
      <c r="T1901" s="35"/>
      <c r="U1901" s="23"/>
      <c r="V1901" s="23"/>
      <c r="W1901" s="6"/>
      <c r="X1901" s="6"/>
      <c r="Y1901" s="6">
        <f t="shared" si="1111"/>
        <v>0</v>
      </c>
      <c r="Z1901" s="35"/>
      <c r="AA1901" s="23"/>
      <c r="AB1901" s="23"/>
    </row>
    <row r="1902" spans="1:28" ht="15" hidden="1" customHeight="1" x14ac:dyDescent="0.25">
      <c r="A1902" s="56"/>
      <c r="B1902" s="52"/>
      <c r="C1902" s="52" t="s">
        <v>1190</v>
      </c>
      <c r="D1902" s="50"/>
      <c r="E1902" s="12"/>
      <c r="F1902" s="12"/>
      <c r="G1902" s="35"/>
      <c r="H1902" s="6">
        <f t="shared" si="1099"/>
        <v>0</v>
      </c>
      <c r="I1902" s="6"/>
      <c r="J1902" s="6">
        <f t="shared" si="1109"/>
        <v>0</v>
      </c>
      <c r="K1902" s="35"/>
      <c r="L1902" s="23"/>
      <c r="M1902" s="23"/>
      <c r="N1902" s="12"/>
      <c r="O1902" s="12"/>
      <c r="P1902" s="35"/>
      <c r="Q1902" s="6">
        <f t="shared" si="1102"/>
        <v>0</v>
      </c>
      <c r="R1902" s="6"/>
      <c r="S1902" s="6">
        <f t="shared" si="1110"/>
        <v>0</v>
      </c>
      <c r="T1902" s="35"/>
      <c r="U1902" s="23"/>
      <c r="V1902" s="23"/>
      <c r="W1902" s="6"/>
      <c r="X1902" s="6"/>
      <c r="Y1902" s="6">
        <f t="shared" si="1111"/>
        <v>0</v>
      </c>
      <c r="Z1902" s="35"/>
      <c r="AA1902" s="23"/>
      <c r="AB1902" s="23"/>
    </row>
    <row r="1903" spans="1:28" ht="15" hidden="1" customHeight="1" x14ac:dyDescent="0.25">
      <c r="A1903" s="56"/>
      <c r="B1903" s="52"/>
      <c r="C1903" s="52"/>
      <c r="D1903" s="50"/>
      <c r="E1903" s="12"/>
      <c r="F1903" s="12"/>
      <c r="G1903" s="35"/>
      <c r="H1903" s="6">
        <f t="shared" si="1099"/>
        <v>0</v>
      </c>
      <c r="I1903" s="6"/>
      <c r="J1903" s="6">
        <f t="shared" si="1109"/>
        <v>0</v>
      </c>
      <c r="K1903" s="35"/>
      <c r="L1903" s="23"/>
      <c r="M1903" s="23"/>
      <c r="N1903" s="12"/>
      <c r="O1903" s="12"/>
      <c r="P1903" s="35"/>
      <c r="Q1903" s="6">
        <f t="shared" si="1102"/>
        <v>0</v>
      </c>
      <c r="R1903" s="6"/>
      <c r="S1903" s="6">
        <f t="shared" si="1110"/>
        <v>0</v>
      </c>
      <c r="T1903" s="35"/>
      <c r="U1903" s="23"/>
      <c r="V1903" s="23"/>
      <c r="W1903" s="6"/>
      <c r="X1903" s="6"/>
      <c r="Y1903" s="6">
        <f t="shared" si="1111"/>
        <v>0</v>
      </c>
      <c r="Z1903" s="35"/>
      <c r="AA1903" s="23"/>
      <c r="AB1903" s="23"/>
    </row>
    <row r="1904" spans="1:28" ht="15" hidden="1" customHeight="1" x14ac:dyDescent="0.25">
      <c r="A1904" s="56"/>
      <c r="B1904" s="52"/>
      <c r="C1904" s="52" t="s">
        <v>1191</v>
      </c>
      <c r="D1904" s="50"/>
      <c r="E1904" s="12"/>
      <c r="F1904" s="12"/>
      <c r="G1904" s="12"/>
      <c r="H1904" s="6">
        <f t="shared" si="1099"/>
        <v>0</v>
      </c>
      <c r="I1904" s="6"/>
      <c r="J1904" s="6">
        <f t="shared" si="1109"/>
        <v>0</v>
      </c>
      <c r="K1904" s="12"/>
      <c r="L1904" s="24"/>
      <c r="M1904" s="24"/>
      <c r="N1904" s="12"/>
      <c r="O1904" s="12"/>
      <c r="P1904" s="12"/>
      <c r="Q1904" s="6">
        <f t="shared" si="1102"/>
        <v>0</v>
      </c>
      <c r="R1904" s="6"/>
      <c r="S1904" s="6">
        <f t="shared" si="1110"/>
        <v>0</v>
      </c>
      <c r="T1904" s="12"/>
      <c r="U1904" s="24"/>
      <c r="V1904" s="24"/>
      <c r="W1904" s="6"/>
      <c r="X1904" s="6"/>
      <c r="Y1904" s="6">
        <f t="shared" si="1111"/>
        <v>0</v>
      </c>
      <c r="Z1904" s="12"/>
      <c r="AA1904" s="24"/>
      <c r="AB1904" s="24"/>
    </row>
    <row r="1905" spans="1:28" ht="15" hidden="1" customHeight="1" x14ac:dyDescent="0.25">
      <c r="A1905" s="56"/>
      <c r="B1905" s="52"/>
      <c r="C1905" s="52"/>
      <c r="D1905" s="50"/>
      <c r="E1905" s="12"/>
      <c r="F1905" s="12"/>
      <c r="G1905" s="12"/>
      <c r="H1905" s="6">
        <f t="shared" si="1099"/>
        <v>0</v>
      </c>
      <c r="I1905" s="6"/>
      <c r="J1905" s="6">
        <f t="shared" si="1109"/>
        <v>0</v>
      </c>
      <c r="K1905" s="12"/>
      <c r="L1905" s="24"/>
      <c r="M1905" s="24"/>
      <c r="N1905" s="12"/>
      <c r="O1905" s="12"/>
      <c r="P1905" s="12"/>
      <c r="Q1905" s="6">
        <f t="shared" si="1102"/>
        <v>0</v>
      </c>
      <c r="R1905" s="6"/>
      <c r="S1905" s="6">
        <f t="shared" si="1110"/>
        <v>0</v>
      </c>
      <c r="T1905" s="12"/>
      <c r="U1905" s="24"/>
      <c r="V1905" s="24"/>
      <c r="W1905" s="6"/>
      <c r="X1905" s="6"/>
      <c r="Y1905" s="6">
        <f t="shared" si="1111"/>
        <v>0</v>
      </c>
      <c r="Z1905" s="12"/>
      <c r="AA1905" s="24"/>
      <c r="AB1905" s="24"/>
    </row>
    <row r="1906" spans="1:28" ht="15" customHeight="1" collapsed="1" x14ac:dyDescent="0.25">
      <c r="A1906" s="56"/>
      <c r="B1906" s="54" t="s">
        <v>765</v>
      </c>
      <c r="C1906" s="54"/>
      <c r="D1906" s="54"/>
      <c r="E1906" s="54">
        <f>IF(G1906=0,0,(E1908*G1908+E1910*G1910+E1912*G1912)/G1906)</f>
        <v>173.29</v>
      </c>
      <c r="F1906" s="54">
        <f>IF(G1906=0,0,(F1908*G1908+F1910*G1910+F1912*G1912)/G1906)</f>
        <v>173.29</v>
      </c>
      <c r="G1906" s="54">
        <f>G1908+G1910+G1912</f>
        <v>25400</v>
      </c>
      <c r="H1906" s="54">
        <f>IF(K1906=0,0,(H1908*K1908+H1910*K1910+H1912*K1912)/K1906)</f>
        <v>173.29</v>
      </c>
      <c r="I1906" s="54"/>
      <c r="J1906" s="54">
        <f>IF(K1906=0,0,(J1908*K1908+J1910*K1910+J1912*K1912)/K1906)</f>
        <v>173.29</v>
      </c>
      <c r="K1906" s="54">
        <f>K1908+K1910+K1912</f>
        <v>102.7006751687922</v>
      </c>
      <c r="L1906" s="54"/>
      <c r="M1906" s="54"/>
      <c r="N1906" s="54">
        <f>IF(P1906=0,0,(N1908*P1908+N1910*P1910+N1912*P1912)/P1906)</f>
        <v>0</v>
      </c>
      <c r="O1906" s="54">
        <f>IF(P1906=0,0,(O1908*P1908+O1910*P1910+O1912*P1912)/P1906)</f>
        <v>0</v>
      </c>
      <c r="P1906" s="54">
        <f>P1908+P1910+P1912</f>
        <v>0</v>
      </c>
      <c r="Q1906" s="54">
        <f>IF(T1906=0,0,(Q1908*T1908+Q1910*T1910+Q1912*T1912)/T1906)</f>
        <v>0</v>
      </c>
      <c r="R1906" s="54"/>
      <c r="S1906" s="54">
        <f>IF(T1906=0,0,(S1908*T1908+S1910*T1910+S1912*T1912)/T1906)</f>
        <v>223.07</v>
      </c>
      <c r="T1906" s="54">
        <f>T1908+T1910+T1912</f>
        <v>108.96579549020487</v>
      </c>
      <c r="U1906" s="54"/>
      <c r="V1906" s="54"/>
      <c r="W1906" s="54"/>
      <c r="X1906" s="54"/>
      <c r="Y1906" s="54"/>
      <c r="Z1906" s="54"/>
      <c r="AA1906" s="54"/>
      <c r="AB1906" s="54"/>
    </row>
    <row r="1907" spans="1:28" ht="15" customHeight="1" x14ac:dyDescent="0.25">
      <c r="A1907" s="56"/>
      <c r="B1907" s="54"/>
      <c r="C1907" s="54"/>
      <c r="D1907" s="54"/>
      <c r="E1907" s="54">
        <f>IF(G1907=0,0,(E1909*G1909+E1911*G1911+E1913*G1913)/G1907)</f>
        <v>177.97</v>
      </c>
      <c r="F1907" s="54">
        <f>IF(G1907=0,0,(F1909*G1909+F1911*G1911+F1913*G1913)/G1907)</f>
        <v>177.97</v>
      </c>
      <c r="G1907" s="54">
        <f>G1909+G1911+G1913</f>
        <v>25400</v>
      </c>
      <c r="H1907" s="54">
        <f>IF(K1907=0,0,(H1909*K1909+H1911*K1911+H1913*K1913)/K1907)</f>
        <v>0</v>
      </c>
      <c r="I1907" s="54"/>
      <c r="J1907" s="54">
        <f>IF(K1907=0,0,(J1909*K1909+J1911*K1911+J1913*K1913)/K1907)</f>
        <v>0</v>
      </c>
      <c r="K1907" s="54">
        <f>K1909+K1911+K1913</f>
        <v>0</v>
      </c>
      <c r="L1907" s="54"/>
      <c r="M1907" s="54"/>
      <c r="N1907" s="54">
        <f>IF(P1907=0,0,(N1909*P1909+N1911*P1911+N1913*P1913)/P1907)</f>
        <v>0</v>
      </c>
      <c r="O1907" s="54">
        <f>IF(P1907=0,0,(O1909*P1909+O1911*P1911+O1913*P1913)/P1907)</f>
        <v>0</v>
      </c>
      <c r="P1907" s="54">
        <f>P1909+P1911+P1913</f>
        <v>0</v>
      </c>
      <c r="Q1907" s="54">
        <f>IF(T1907=0,0,(Q1909*T1909+Q1911*T1911+Q1913*T1913)/T1907)</f>
        <v>0</v>
      </c>
      <c r="R1907" s="54"/>
      <c r="S1907" s="54">
        <f>IF(T1907=0,0,(S1909*T1909+S1911*T1911+S1913*T1913)/T1907)</f>
        <v>0</v>
      </c>
      <c r="T1907" s="54">
        <f>T1909+T1911+T1913</f>
        <v>0</v>
      </c>
      <c r="U1907" s="54"/>
      <c r="V1907" s="54"/>
      <c r="W1907" s="54"/>
      <c r="X1907" s="54"/>
      <c r="Y1907" s="54"/>
      <c r="Z1907" s="54"/>
      <c r="AA1907" s="54"/>
      <c r="AB1907" s="54"/>
    </row>
    <row r="1908" spans="1:28" ht="15" customHeight="1" x14ac:dyDescent="0.25">
      <c r="A1908" s="56"/>
      <c r="B1908" s="52" t="s">
        <v>1192</v>
      </c>
      <c r="C1908" s="52" t="s">
        <v>1193</v>
      </c>
      <c r="D1908" s="50" t="s">
        <v>1784</v>
      </c>
      <c r="E1908" s="12">
        <v>173.29</v>
      </c>
      <c r="F1908" s="12">
        <f>E1908</f>
        <v>173.29</v>
      </c>
      <c r="G1908" s="35">
        <v>25400</v>
      </c>
      <c r="H1908" s="6">
        <f t="shared" si="1099"/>
        <v>173.29</v>
      </c>
      <c r="I1908" s="12" t="s">
        <v>1629</v>
      </c>
      <c r="J1908" s="6">
        <f t="shared" ref="J1908:J1913" si="1112">F1908</f>
        <v>173.29</v>
      </c>
      <c r="K1908" s="47">
        <f t="shared" ref="K1908" si="1113">J1909/J1908*100</f>
        <v>102.7006751687922</v>
      </c>
      <c r="L1908" s="48" t="s">
        <v>1686</v>
      </c>
      <c r="M1908" s="48" t="s">
        <v>1670</v>
      </c>
      <c r="N1908" s="12"/>
      <c r="O1908" s="12"/>
      <c r="P1908" s="35"/>
      <c r="Q1908" s="6">
        <f t="shared" si="1102"/>
        <v>0</v>
      </c>
      <c r="R1908" s="12" t="s">
        <v>1631</v>
      </c>
      <c r="S1908" s="6">
        <v>223.07</v>
      </c>
      <c r="T1908" s="47">
        <f t="shared" ref="T1908" si="1114">S1909/S1908*100</f>
        <v>108.96579549020487</v>
      </c>
      <c r="U1908" s="48" t="s">
        <v>1689</v>
      </c>
      <c r="V1908" s="48" t="s">
        <v>1671</v>
      </c>
      <c r="W1908" s="12" t="s">
        <v>1780</v>
      </c>
      <c r="X1908" s="12">
        <v>41.1</v>
      </c>
      <c r="Y1908" s="12">
        <v>3352.96</v>
      </c>
      <c r="Z1908" s="47">
        <f t="shared" ref="Z1908" si="1115">Y1909/Y1908*100</f>
        <v>105.76207291467836</v>
      </c>
      <c r="AA1908" s="48" t="s">
        <v>1793</v>
      </c>
      <c r="AB1908" s="51">
        <v>42335</v>
      </c>
    </row>
    <row r="1909" spans="1:28" ht="15" customHeight="1" x14ac:dyDescent="0.25">
      <c r="A1909" s="56"/>
      <c r="B1909" s="52"/>
      <c r="C1909" s="52"/>
      <c r="D1909" s="50"/>
      <c r="E1909" s="12">
        <v>177.97</v>
      </c>
      <c r="F1909" s="12">
        <f>E1909</f>
        <v>177.97</v>
      </c>
      <c r="G1909" s="35">
        <v>25400</v>
      </c>
      <c r="H1909" s="6">
        <f t="shared" si="1099"/>
        <v>177.97</v>
      </c>
      <c r="I1909" s="12" t="s">
        <v>1630</v>
      </c>
      <c r="J1909" s="6">
        <f t="shared" si="1112"/>
        <v>177.97</v>
      </c>
      <c r="K1909" s="47"/>
      <c r="L1909" s="48"/>
      <c r="M1909" s="48"/>
      <c r="N1909" s="12"/>
      <c r="O1909" s="12"/>
      <c r="P1909" s="35"/>
      <c r="Q1909" s="6">
        <f t="shared" si="1102"/>
        <v>0</v>
      </c>
      <c r="R1909" s="12" t="s">
        <v>1632</v>
      </c>
      <c r="S1909" s="6">
        <v>243.07</v>
      </c>
      <c r="T1909" s="47"/>
      <c r="U1909" s="48"/>
      <c r="V1909" s="48"/>
      <c r="W1909" s="12" t="s">
        <v>1781</v>
      </c>
      <c r="X1909" s="12">
        <v>49.18</v>
      </c>
      <c r="Y1909" s="12">
        <v>3546.16</v>
      </c>
      <c r="Z1909" s="47"/>
      <c r="AA1909" s="48"/>
      <c r="AB1909" s="48"/>
    </row>
    <row r="1910" spans="1:28" ht="15" hidden="1" customHeight="1" x14ac:dyDescent="0.25">
      <c r="A1910" s="56"/>
      <c r="B1910" s="52"/>
      <c r="C1910" s="52" t="s">
        <v>1194</v>
      </c>
      <c r="D1910" s="50"/>
      <c r="E1910" s="12"/>
      <c r="F1910" s="12"/>
      <c r="G1910" s="35"/>
      <c r="H1910" s="6">
        <f t="shared" si="1099"/>
        <v>0</v>
      </c>
      <c r="I1910" s="6"/>
      <c r="J1910" s="6">
        <f t="shared" si="1112"/>
        <v>0</v>
      </c>
      <c r="K1910" s="35"/>
      <c r="L1910" s="23"/>
      <c r="M1910" s="23"/>
      <c r="N1910" s="12"/>
      <c r="O1910" s="12"/>
      <c r="P1910" s="35"/>
      <c r="Q1910" s="6">
        <f t="shared" si="1102"/>
        <v>0</v>
      </c>
      <c r="R1910" s="6"/>
      <c r="S1910" s="6">
        <f>O1910</f>
        <v>0</v>
      </c>
      <c r="T1910" s="35"/>
      <c r="U1910" s="23"/>
      <c r="V1910" s="23"/>
      <c r="W1910" s="6"/>
      <c r="X1910" s="6"/>
      <c r="Y1910" s="6">
        <f>T1910</f>
        <v>0</v>
      </c>
      <c r="Z1910" s="35"/>
      <c r="AA1910" s="23"/>
      <c r="AB1910" s="23"/>
    </row>
    <row r="1911" spans="1:28" ht="15" hidden="1" customHeight="1" x14ac:dyDescent="0.25">
      <c r="A1911" s="56"/>
      <c r="B1911" s="52"/>
      <c r="C1911" s="52"/>
      <c r="D1911" s="50"/>
      <c r="E1911" s="12"/>
      <c r="F1911" s="12"/>
      <c r="G1911" s="35"/>
      <c r="H1911" s="6">
        <f t="shared" si="1099"/>
        <v>0</v>
      </c>
      <c r="I1911" s="6"/>
      <c r="J1911" s="6">
        <f t="shared" si="1112"/>
        <v>0</v>
      </c>
      <c r="K1911" s="35"/>
      <c r="L1911" s="23"/>
      <c r="M1911" s="23"/>
      <c r="N1911" s="12"/>
      <c r="O1911" s="12"/>
      <c r="P1911" s="35"/>
      <c r="Q1911" s="6">
        <f t="shared" si="1102"/>
        <v>0</v>
      </c>
      <c r="R1911" s="6"/>
      <c r="S1911" s="6">
        <f>O1911</f>
        <v>0</v>
      </c>
      <c r="T1911" s="35"/>
      <c r="U1911" s="23"/>
      <c r="V1911" s="23"/>
      <c r="W1911" s="6"/>
      <c r="X1911" s="6"/>
      <c r="Y1911" s="6">
        <f>T1911</f>
        <v>0</v>
      </c>
      <c r="Z1911" s="35"/>
      <c r="AA1911" s="23"/>
      <c r="AB1911" s="23"/>
    </row>
    <row r="1912" spans="1:28" ht="15" hidden="1" customHeight="1" x14ac:dyDescent="0.25">
      <c r="A1912" s="56"/>
      <c r="B1912" s="52"/>
      <c r="C1912" s="52" t="s">
        <v>1195</v>
      </c>
      <c r="D1912" s="50"/>
      <c r="E1912" s="12"/>
      <c r="F1912" s="12"/>
      <c r="G1912" s="12"/>
      <c r="H1912" s="6">
        <f t="shared" si="1099"/>
        <v>0</v>
      </c>
      <c r="I1912" s="6"/>
      <c r="J1912" s="6">
        <f t="shared" si="1112"/>
        <v>0</v>
      </c>
      <c r="K1912" s="12"/>
      <c r="L1912" s="24"/>
      <c r="M1912" s="24"/>
      <c r="N1912" s="12"/>
      <c r="O1912" s="12"/>
      <c r="P1912" s="12"/>
      <c r="Q1912" s="6">
        <f t="shared" si="1102"/>
        <v>0</v>
      </c>
      <c r="R1912" s="6"/>
      <c r="S1912" s="6">
        <f>O1912</f>
        <v>0</v>
      </c>
      <c r="T1912" s="12"/>
      <c r="U1912" s="24"/>
      <c r="V1912" s="24"/>
      <c r="W1912" s="6"/>
      <c r="X1912" s="6"/>
      <c r="Y1912" s="6">
        <f>T1912</f>
        <v>0</v>
      </c>
      <c r="Z1912" s="12"/>
      <c r="AA1912" s="24"/>
      <c r="AB1912" s="24"/>
    </row>
    <row r="1913" spans="1:28" ht="15" hidden="1" customHeight="1" x14ac:dyDescent="0.25">
      <c r="A1913" s="56"/>
      <c r="B1913" s="52"/>
      <c r="C1913" s="52"/>
      <c r="D1913" s="50"/>
      <c r="E1913" s="12"/>
      <c r="F1913" s="12"/>
      <c r="G1913" s="12"/>
      <c r="H1913" s="6">
        <f t="shared" si="1099"/>
        <v>0</v>
      </c>
      <c r="I1913" s="6"/>
      <c r="J1913" s="6">
        <f t="shared" si="1112"/>
        <v>0</v>
      </c>
      <c r="K1913" s="12"/>
      <c r="L1913" s="24"/>
      <c r="M1913" s="24"/>
      <c r="N1913" s="12"/>
      <c r="O1913" s="12"/>
      <c r="P1913" s="12"/>
      <c r="Q1913" s="6">
        <f t="shared" si="1102"/>
        <v>0</v>
      </c>
      <c r="R1913" s="6"/>
      <c r="S1913" s="6">
        <f>O1913</f>
        <v>0</v>
      </c>
      <c r="T1913" s="12"/>
      <c r="U1913" s="24"/>
      <c r="V1913" s="24"/>
      <c r="W1913" s="6"/>
      <c r="X1913" s="6"/>
      <c r="Y1913" s="6">
        <f>T1913</f>
        <v>0</v>
      </c>
      <c r="Z1913" s="12"/>
      <c r="AA1913" s="24"/>
      <c r="AB1913" s="24"/>
    </row>
    <row r="1914" spans="1:28" ht="15" hidden="1" customHeight="1" x14ac:dyDescent="0.25">
      <c r="A1914" s="56"/>
      <c r="B1914" s="54" t="s">
        <v>1196</v>
      </c>
      <c r="C1914" s="54"/>
      <c r="D1914" s="54"/>
      <c r="E1914" s="10">
        <f>IF(G1914=0,0,(E1916*G1916+E1918*G1918+E1920*G1920)/G1914)</f>
        <v>0</v>
      </c>
      <c r="F1914" s="10">
        <f>IF(G1914=0,0,(F1916*G1916+F1918*G1918+F1920*G1920)/G1914)</f>
        <v>0</v>
      </c>
      <c r="G1914" s="11">
        <f>G1916+G1918+G1920</f>
        <v>0</v>
      </c>
      <c r="H1914" s="10">
        <f>IF(K1914=0,0,(H1916*K1916+H1918*K1918+H1920*K1920)/K1914)</f>
        <v>0</v>
      </c>
      <c r="I1914" s="10"/>
      <c r="J1914" s="10">
        <f>IF(K1914=0,0,(J1916*K1916+J1918*K1918+J1920*K1920)/K1914)</f>
        <v>0</v>
      </c>
      <c r="K1914" s="11">
        <f>K1916+K1918+K1920</f>
        <v>0</v>
      </c>
      <c r="L1914" s="22"/>
      <c r="M1914" s="22"/>
      <c r="N1914" s="10">
        <f>IF(P1914=0,0,(N1916*P1916+N1918*P1918+N1920*P1920)/P1914)</f>
        <v>0</v>
      </c>
      <c r="O1914" s="10">
        <f>IF(P1914=0,0,(O1916*P1916+O1918*P1918+O1920*P1920)/P1914)</f>
        <v>0</v>
      </c>
      <c r="P1914" s="11">
        <f>P1916+P1918+P1920</f>
        <v>0</v>
      </c>
      <c r="Q1914" s="10">
        <f>IF(T1914=0,0,(Q1916*T1916+Q1918*T1918+Q1920*T1920)/T1914)</f>
        <v>0</v>
      </c>
      <c r="R1914" s="10"/>
      <c r="S1914" s="10">
        <f>IF(T1914=0,0,(S1916*T1916+S1918*T1918+S1920*T1920)/T1914)</f>
        <v>0</v>
      </c>
      <c r="T1914" s="11">
        <f>T1916+T1918+T1920</f>
        <v>0</v>
      </c>
      <c r="U1914" s="22"/>
      <c r="V1914" s="22"/>
      <c r="W1914" s="10"/>
      <c r="X1914" s="10"/>
      <c r="Y1914" s="10">
        <f>IF(Z1914=0,0,(Y1916*Z1916+Y1918*Z1918+Y1920*Z1920)/Z1914)</f>
        <v>0</v>
      </c>
      <c r="Z1914" s="11">
        <f>Z1916+Z1918+Z1920</f>
        <v>0</v>
      </c>
      <c r="AA1914" s="22"/>
      <c r="AB1914" s="22"/>
    </row>
    <row r="1915" spans="1:28" ht="15" hidden="1" customHeight="1" collapsed="1" x14ac:dyDescent="0.25">
      <c r="A1915" s="56"/>
      <c r="B1915" s="54"/>
      <c r="C1915" s="54"/>
      <c r="D1915" s="54"/>
      <c r="E1915" s="10">
        <f>IF(G1915=0,0,(E1917*G1917+E1919*G1919+E1921*G1921)/G1915)</f>
        <v>0</v>
      </c>
      <c r="F1915" s="10">
        <f>IF(G1915=0,0,(F1917*G1917+F1919*G1919+F1921*G1921)/G1915)</f>
        <v>0</v>
      </c>
      <c r="G1915" s="11">
        <f>G1917+G1919+G1921</f>
        <v>0</v>
      </c>
      <c r="H1915" s="10">
        <f>IF(K1915=0,0,(H1917*K1917+H1919*K1919+H1921*K1921)/K1915)</f>
        <v>0</v>
      </c>
      <c r="I1915" s="10"/>
      <c r="J1915" s="10">
        <f>IF(K1915=0,0,(J1917*K1917+J1919*K1919+J1921*K1921)/K1915)</f>
        <v>0</v>
      </c>
      <c r="K1915" s="11">
        <f>K1917+K1919+K1921</f>
        <v>0</v>
      </c>
      <c r="L1915" s="22"/>
      <c r="M1915" s="22"/>
      <c r="N1915" s="10">
        <f>IF(P1915=0,0,(N1917*P1917+N1919*P1919+N1921*P1921)/P1915)</f>
        <v>0</v>
      </c>
      <c r="O1915" s="10">
        <f>IF(P1915=0,0,(O1917*P1917+O1919*P1919+O1921*P1921)/P1915)</f>
        <v>0</v>
      </c>
      <c r="P1915" s="11">
        <f>P1917+P1919+P1921</f>
        <v>0</v>
      </c>
      <c r="Q1915" s="10">
        <f>IF(T1915=0,0,(Q1917*T1917+Q1919*T1919+Q1921*T1921)/T1915)</f>
        <v>0</v>
      </c>
      <c r="R1915" s="10"/>
      <c r="S1915" s="10">
        <f>IF(T1915=0,0,(S1917*T1917+S1919*T1919+S1921*T1921)/T1915)</f>
        <v>0</v>
      </c>
      <c r="T1915" s="11">
        <f>T1917+T1919+T1921</f>
        <v>0</v>
      </c>
      <c r="U1915" s="22"/>
      <c r="V1915" s="22"/>
      <c r="W1915" s="10"/>
      <c r="X1915" s="10"/>
      <c r="Y1915" s="10">
        <f>IF(Z1915=0,0,(Y1917*Z1917+Y1919*Z1919+Y1921*Z1921)/Z1915)</f>
        <v>0</v>
      </c>
      <c r="Z1915" s="11">
        <f>Z1917+Z1919+Z1921</f>
        <v>0</v>
      </c>
      <c r="AA1915" s="22"/>
      <c r="AB1915" s="22"/>
    </row>
    <row r="1916" spans="1:28" ht="15" hidden="1" customHeight="1" x14ac:dyDescent="0.25">
      <c r="A1916" s="56"/>
      <c r="B1916" s="52" t="s">
        <v>1197</v>
      </c>
      <c r="C1916" s="52" t="s">
        <v>1198</v>
      </c>
      <c r="D1916" s="50"/>
      <c r="E1916" s="12"/>
      <c r="F1916" s="12"/>
      <c r="G1916" s="35"/>
      <c r="H1916" s="6">
        <f t="shared" ref="H1916:H1945" si="1116">E1916</f>
        <v>0</v>
      </c>
      <c r="I1916" s="6"/>
      <c r="J1916" s="6">
        <f t="shared" ref="J1916:J1921" si="1117">F1916</f>
        <v>0</v>
      </c>
      <c r="K1916" s="35"/>
      <c r="L1916" s="23"/>
      <c r="M1916" s="23"/>
      <c r="N1916" s="12"/>
      <c r="O1916" s="12"/>
      <c r="P1916" s="35"/>
      <c r="Q1916" s="6">
        <f t="shared" ref="Q1916:Q1945" si="1118">N1916</f>
        <v>0</v>
      </c>
      <c r="R1916" s="6"/>
      <c r="S1916" s="6">
        <f t="shared" ref="S1916:S1921" si="1119">O1916</f>
        <v>0</v>
      </c>
      <c r="T1916" s="35"/>
      <c r="U1916" s="23"/>
      <c r="V1916" s="23"/>
      <c r="W1916" s="6"/>
      <c r="X1916" s="6"/>
      <c r="Y1916" s="6">
        <f t="shared" ref="Y1916:Y1921" si="1120">T1916</f>
        <v>0</v>
      </c>
      <c r="Z1916" s="35"/>
      <c r="AA1916" s="23"/>
      <c r="AB1916" s="23"/>
    </row>
    <row r="1917" spans="1:28" ht="15" hidden="1" customHeight="1" x14ac:dyDescent="0.25">
      <c r="A1917" s="56"/>
      <c r="B1917" s="52"/>
      <c r="C1917" s="52"/>
      <c r="D1917" s="50"/>
      <c r="E1917" s="12"/>
      <c r="F1917" s="12"/>
      <c r="G1917" s="35"/>
      <c r="H1917" s="6">
        <f t="shared" si="1116"/>
        <v>0</v>
      </c>
      <c r="I1917" s="6"/>
      <c r="J1917" s="6">
        <f t="shared" si="1117"/>
        <v>0</v>
      </c>
      <c r="K1917" s="35"/>
      <c r="L1917" s="23"/>
      <c r="M1917" s="23"/>
      <c r="N1917" s="12"/>
      <c r="O1917" s="12"/>
      <c r="P1917" s="35"/>
      <c r="Q1917" s="6">
        <f t="shared" si="1118"/>
        <v>0</v>
      </c>
      <c r="R1917" s="6"/>
      <c r="S1917" s="6">
        <f t="shared" si="1119"/>
        <v>0</v>
      </c>
      <c r="T1917" s="35"/>
      <c r="U1917" s="23"/>
      <c r="V1917" s="23"/>
      <c r="W1917" s="6"/>
      <c r="X1917" s="6"/>
      <c r="Y1917" s="6">
        <f t="shared" si="1120"/>
        <v>0</v>
      </c>
      <c r="Z1917" s="35"/>
      <c r="AA1917" s="23"/>
      <c r="AB1917" s="23"/>
    </row>
    <row r="1918" spans="1:28" ht="15" hidden="1" customHeight="1" x14ac:dyDescent="0.25">
      <c r="A1918" s="56"/>
      <c r="B1918" s="52"/>
      <c r="C1918" s="52" t="s">
        <v>1199</v>
      </c>
      <c r="D1918" s="50"/>
      <c r="E1918" s="12"/>
      <c r="F1918" s="12"/>
      <c r="G1918" s="35"/>
      <c r="H1918" s="6">
        <f t="shared" si="1116"/>
        <v>0</v>
      </c>
      <c r="I1918" s="6"/>
      <c r="J1918" s="6">
        <f t="shared" si="1117"/>
        <v>0</v>
      </c>
      <c r="K1918" s="35"/>
      <c r="L1918" s="23"/>
      <c r="M1918" s="23"/>
      <c r="N1918" s="12"/>
      <c r="O1918" s="12"/>
      <c r="P1918" s="35"/>
      <c r="Q1918" s="6">
        <f t="shared" si="1118"/>
        <v>0</v>
      </c>
      <c r="R1918" s="6"/>
      <c r="S1918" s="6">
        <f t="shared" si="1119"/>
        <v>0</v>
      </c>
      <c r="T1918" s="35"/>
      <c r="U1918" s="23"/>
      <c r="V1918" s="23"/>
      <c r="W1918" s="6"/>
      <c r="X1918" s="6"/>
      <c r="Y1918" s="6">
        <f t="shared" si="1120"/>
        <v>0</v>
      </c>
      <c r="Z1918" s="35"/>
      <c r="AA1918" s="23"/>
      <c r="AB1918" s="23"/>
    </row>
    <row r="1919" spans="1:28" ht="15" hidden="1" customHeight="1" x14ac:dyDescent="0.25">
      <c r="A1919" s="56"/>
      <c r="B1919" s="52"/>
      <c r="C1919" s="52"/>
      <c r="D1919" s="50"/>
      <c r="E1919" s="12"/>
      <c r="F1919" s="12"/>
      <c r="G1919" s="35"/>
      <c r="H1919" s="6">
        <f t="shared" si="1116"/>
        <v>0</v>
      </c>
      <c r="I1919" s="6"/>
      <c r="J1919" s="6">
        <f t="shared" si="1117"/>
        <v>0</v>
      </c>
      <c r="K1919" s="35"/>
      <c r="L1919" s="23"/>
      <c r="M1919" s="23"/>
      <c r="N1919" s="12"/>
      <c r="O1919" s="12"/>
      <c r="P1919" s="35"/>
      <c r="Q1919" s="6">
        <f t="shared" si="1118"/>
        <v>0</v>
      </c>
      <c r="R1919" s="6"/>
      <c r="S1919" s="6">
        <f t="shared" si="1119"/>
        <v>0</v>
      </c>
      <c r="T1919" s="35"/>
      <c r="U1919" s="23"/>
      <c r="V1919" s="23"/>
      <c r="W1919" s="6"/>
      <c r="X1919" s="6"/>
      <c r="Y1919" s="6">
        <f t="shared" si="1120"/>
        <v>0</v>
      </c>
      <c r="Z1919" s="35"/>
      <c r="AA1919" s="23"/>
      <c r="AB1919" s="23"/>
    </row>
    <row r="1920" spans="1:28" ht="15" hidden="1" customHeight="1" x14ac:dyDescent="0.25">
      <c r="A1920" s="56"/>
      <c r="B1920" s="52"/>
      <c r="C1920" s="52" t="s">
        <v>1200</v>
      </c>
      <c r="D1920" s="50"/>
      <c r="E1920" s="12"/>
      <c r="F1920" s="12"/>
      <c r="G1920" s="12"/>
      <c r="H1920" s="6">
        <f t="shared" si="1116"/>
        <v>0</v>
      </c>
      <c r="I1920" s="6"/>
      <c r="J1920" s="6">
        <f t="shared" si="1117"/>
        <v>0</v>
      </c>
      <c r="K1920" s="12"/>
      <c r="L1920" s="24"/>
      <c r="M1920" s="24"/>
      <c r="N1920" s="12"/>
      <c r="O1920" s="12"/>
      <c r="P1920" s="12"/>
      <c r="Q1920" s="6">
        <f t="shared" si="1118"/>
        <v>0</v>
      </c>
      <c r="R1920" s="6"/>
      <c r="S1920" s="6">
        <f t="shared" si="1119"/>
        <v>0</v>
      </c>
      <c r="T1920" s="12"/>
      <c r="U1920" s="24"/>
      <c r="V1920" s="24"/>
      <c r="W1920" s="6"/>
      <c r="X1920" s="6"/>
      <c r="Y1920" s="6">
        <f t="shared" si="1120"/>
        <v>0</v>
      </c>
      <c r="Z1920" s="12"/>
      <c r="AA1920" s="24"/>
      <c r="AB1920" s="24"/>
    </row>
    <row r="1921" spans="1:28" ht="15" hidden="1" customHeight="1" x14ac:dyDescent="0.25">
      <c r="A1921" s="56"/>
      <c r="B1921" s="52"/>
      <c r="C1921" s="52"/>
      <c r="D1921" s="50"/>
      <c r="E1921" s="12"/>
      <c r="F1921" s="12"/>
      <c r="G1921" s="12"/>
      <c r="H1921" s="6">
        <f t="shared" si="1116"/>
        <v>0</v>
      </c>
      <c r="I1921" s="6"/>
      <c r="J1921" s="6">
        <f t="shared" si="1117"/>
        <v>0</v>
      </c>
      <c r="K1921" s="12"/>
      <c r="L1921" s="24"/>
      <c r="M1921" s="24"/>
      <c r="N1921" s="12"/>
      <c r="O1921" s="12"/>
      <c r="P1921" s="12"/>
      <c r="Q1921" s="6">
        <f t="shared" si="1118"/>
        <v>0</v>
      </c>
      <c r="R1921" s="6"/>
      <c r="S1921" s="6">
        <f t="shared" si="1119"/>
        <v>0</v>
      </c>
      <c r="T1921" s="12"/>
      <c r="U1921" s="24"/>
      <c r="V1921" s="24"/>
      <c r="W1921" s="6"/>
      <c r="X1921" s="6"/>
      <c r="Y1921" s="6">
        <f t="shared" si="1120"/>
        <v>0</v>
      </c>
      <c r="Z1921" s="12"/>
      <c r="AA1921" s="24"/>
      <c r="AB1921" s="24"/>
    </row>
    <row r="1922" spans="1:28" ht="15" hidden="1" customHeight="1" x14ac:dyDescent="0.25">
      <c r="A1922" s="56"/>
      <c r="B1922" s="54" t="s">
        <v>1201</v>
      </c>
      <c r="C1922" s="54"/>
      <c r="D1922" s="54"/>
      <c r="E1922" s="10">
        <f>IF(G1922=0,0,(E1924*G1924+E1926*G1926+E1928*G1928)/G1922)</f>
        <v>0</v>
      </c>
      <c r="F1922" s="10">
        <f>IF(G1922=0,0,(F1924*G1924+F1926*G1926+F1928*G1928)/G1922)</f>
        <v>0</v>
      </c>
      <c r="G1922" s="11">
        <f>G1924+G1926+G1928</f>
        <v>0</v>
      </c>
      <c r="H1922" s="10">
        <f>IF(K1922=0,0,(H1924*K1924+H1926*K1926+H1928*K1928)/K1922)</f>
        <v>0</v>
      </c>
      <c r="I1922" s="10"/>
      <c r="J1922" s="10">
        <f>IF(K1922=0,0,(J1924*K1924+J1926*K1926+J1928*K1928)/K1922)</f>
        <v>0</v>
      </c>
      <c r="K1922" s="11">
        <f>K1924+K1926+K1928</f>
        <v>0</v>
      </c>
      <c r="L1922" s="22"/>
      <c r="M1922" s="22"/>
      <c r="N1922" s="10">
        <f>IF(P1922=0,0,(N1924*P1924+N1926*P1926+N1928*P1928)/P1922)</f>
        <v>0</v>
      </c>
      <c r="O1922" s="10">
        <f>IF(P1922=0,0,(O1924*P1924+O1926*P1926+O1928*P1928)/P1922)</f>
        <v>0</v>
      </c>
      <c r="P1922" s="11">
        <f>P1924+P1926+P1928</f>
        <v>0</v>
      </c>
      <c r="Q1922" s="10">
        <f>IF(T1922=0,0,(Q1924*T1924+Q1926*T1926+Q1928*T1928)/T1922)</f>
        <v>0</v>
      </c>
      <c r="R1922" s="10"/>
      <c r="S1922" s="10">
        <f>IF(T1922=0,0,(S1924*T1924+S1926*T1926+S1928*T1928)/T1922)</f>
        <v>0</v>
      </c>
      <c r="T1922" s="11">
        <f>T1924+T1926+T1928</f>
        <v>0</v>
      </c>
      <c r="U1922" s="22"/>
      <c r="V1922" s="22"/>
      <c r="W1922" s="10"/>
      <c r="X1922" s="10"/>
      <c r="Y1922" s="10">
        <f>IF(Z1922=0,0,(Y1924*Z1924+Y1926*Z1926+Y1928*Z1928)/Z1922)</f>
        <v>0</v>
      </c>
      <c r="Z1922" s="11">
        <f>Z1924+Z1926+Z1928</f>
        <v>0</v>
      </c>
      <c r="AA1922" s="22"/>
      <c r="AB1922" s="22"/>
    </row>
    <row r="1923" spans="1:28" ht="15" hidden="1" customHeight="1" collapsed="1" x14ac:dyDescent="0.25">
      <c r="A1923" s="56"/>
      <c r="B1923" s="54"/>
      <c r="C1923" s="54"/>
      <c r="D1923" s="54"/>
      <c r="E1923" s="10">
        <f>IF(G1923=0,0,(E1925*G1925+E1927*G1927+E1929*G1929)/G1923)</f>
        <v>0</v>
      </c>
      <c r="F1923" s="10">
        <f>IF(G1923=0,0,(F1925*G1925+F1927*G1927+F1929*G1929)/G1923)</f>
        <v>0</v>
      </c>
      <c r="G1923" s="11">
        <f>G1925+G1927+G1929</f>
        <v>0</v>
      </c>
      <c r="H1923" s="10">
        <f>IF(K1923=0,0,(H1925*K1925+H1927*K1927+H1929*K1929)/K1923)</f>
        <v>0</v>
      </c>
      <c r="I1923" s="10"/>
      <c r="J1923" s="10">
        <f>IF(K1923=0,0,(J1925*K1925+J1927*K1927+J1929*K1929)/K1923)</f>
        <v>0</v>
      </c>
      <c r="K1923" s="11">
        <f>K1925+K1927+K1929</f>
        <v>0</v>
      </c>
      <c r="L1923" s="22"/>
      <c r="M1923" s="22"/>
      <c r="N1923" s="10">
        <f>IF(P1923=0,0,(N1925*P1925+N1927*P1927+N1929*P1929)/P1923)</f>
        <v>0</v>
      </c>
      <c r="O1923" s="10">
        <f>IF(P1923=0,0,(O1925*P1925+O1927*P1927+O1929*P1929)/P1923)</f>
        <v>0</v>
      </c>
      <c r="P1923" s="11">
        <f>P1925+P1927+P1929</f>
        <v>0</v>
      </c>
      <c r="Q1923" s="10">
        <f>IF(T1923=0,0,(Q1925*T1925+Q1927*T1927+Q1929*T1929)/T1923)</f>
        <v>0</v>
      </c>
      <c r="R1923" s="10"/>
      <c r="S1923" s="10">
        <f>IF(T1923=0,0,(S1925*T1925+S1927*T1927+S1929*T1929)/T1923)</f>
        <v>0</v>
      </c>
      <c r="T1923" s="11">
        <f>T1925+T1927+T1929</f>
        <v>0</v>
      </c>
      <c r="U1923" s="22"/>
      <c r="V1923" s="22"/>
      <c r="W1923" s="10"/>
      <c r="X1923" s="10"/>
      <c r="Y1923" s="10">
        <f>IF(Z1923=0,0,(Y1925*Z1925+Y1927*Z1927+Y1929*Z1929)/Z1923)</f>
        <v>0</v>
      </c>
      <c r="Z1923" s="11">
        <f>Z1925+Z1927+Z1929</f>
        <v>0</v>
      </c>
      <c r="AA1923" s="22"/>
      <c r="AB1923" s="22"/>
    </row>
    <row r="1924" spans="1:28" ht="15" hidden="1" customHeight="1" x14ac:dyDescent="0.25">
      <c r="A1924" s="56"/>
      <c r="B1924" s="52" t="s">
        <v>1202</v>
      </c>
      <c r="C1924" s="52" t="s">
        <v>1203</v>
      </c>
      <c r="D1924" s="50"/>
      <c r="E1924" s="12"/>
      <c r="F1924" s="12"/>
      <c r="G1924" s="35"/>
      <c r="H1924" s="6">
        <f t="shared" si="1116"/>
        <v>0</v>
      </c>
      <c r="I1924" s="6"/>
      <c r="J1924" s="6">
        <f t="shared" ref="J1924:J1929" si="1121">F1924</f>
        <v>0</v>
      </c>
      <c r="K1924" s="35"/>
      <c r="L1924" s="23"/>
      <c r="M1924" s="23"/>
      <c r="N1924" s="12"/>
      <c r="O1924" s="12"/>
      <c r="P1924" s="35"/>
      <c r="Q1924" s="6">
        <f t="shared" si="1118"/>
        <v>0</v>
      </c>
      <c r="R1924" s="6"/>
      <c r="S1924" s="6">
        <f t="shared" ref="S1924:S1929" si="1122">O1924</f>
        <v>0</v>
      </c>
      <c r="T1924" s="35"/>
      <c r="U1924" s="23"/>
      <c r="V1924" s="23"/>
      <c r="W1924" s="6"/>
      <c r="X1924" s="6"/>
      <c r="Y1924" s="6">
        <f t="shared" ref="Y1924:Y1929" si="1123">T1924</f>
        <v>0</v>
      </c>
      <c r="Z1924" s="35"/>
      <c r="AA1924" s="23"/>
      <c r="AB1924" s="23"/>
    </row>
    <row r="1925" spans="1:28" ht="15" hidden="1" customHeight="1" x14ac:dyDescent="0.25">
      <c r="A1925" s="56"/>
      <c r="B1925" s="52"/>
      <c r="C1925" s="52"/>
      <c r="D1925" s="50"/>
      <c r="E1925" s="12"/>
      <c r="F1925" s="12"/>
      <c r="G1925" s="35"/>
      <c r="H1925" s="6">
        <f t="shared" si="1116"/>
        <v>0</v>
      </c>
      <c r="I1925" s="6"/>
      <c r="J1925" s="6">
        <f t="shared" si="1121"/>
        <v>0</v>
      </c>
      <c r="K1925" s="35"/>
      <c r="L1925" s="23"/>
      <c r="M1925" s="23"/>
      <c r="N1925" s="12"/>
      <c r="O1925" s="12"/>
      <c r="P1925" s="35"/>
      <c r="Q1925" s="6">
        <f t="shared" si="1118"/>
        <v>0</v>
      </c>
      <c r="R1925" s="6"/>
      <c r="S1925" s="6">
        <f t="shared" si="1122"/>
        <v>0</v>
      </c>
      <c r="T1925" s="35"/>
      <c r="U1925" s="23"/>
      <c r="V1925" s="23"/>
      <c r="W1925" s="6"/>
      <c r="X1925" s="6"/>
      <c r="Y1925" s="6">
        <f t="shared" si="1123"/>
        <v>0</v>
      </c>
      <c r="Z1925" s="35"/>
      <c r="AA1925" s="23"/>
      <c r="AB1925" s="23"/>
    </row>
    <row r="1926" spans="1:28" ht="15" hidden="1" customHeight="1" x14ac:dyDescent="0.25">
      <c r="A1926" s="56"/>
      <c r="B1926" s="52"/>
      <c r="C1926" s="52" t="s">
        <v>1204</v>
      </c>
      <c r="D1926" s="50"/>
      <c r="E1926" s="12"/>
      <c r="F1926" s="12"/>
      <c r="G1926" s="35"/>
      <c r="H1926" s="6">
        <f t="shared" si="1116"/>
        <v>0</v>
      </c>
      <c r="I1926" s="6"/>
      <c r="J1926" s="6">
        <f t="shared" si="1121"/>
        <v>0</v>
      </c>
      <c r="K1926" s="35"/>
      <c r="L1926" s="23"/>
      <c r="M1926" s="23"/>
      <c r="N1926" s="12"/>
      <c r="O1926" s="12"/>
      <c r="P1926" s="35"/>
      <c r="Q1926" s="6">
        <f t="shared" si="1118"/>
        <v>0</v>
      </c>
      <c r="R1926" s="6"/>
      <c r="S1926" s="6">
        <f t="shared" si="1122"/>
        <v>0</v>
      </c>
      <c r="T1926" s="35"/>
      <c r="U1926" s="23"/>
      <c r="V1926" s="23"/>
      <c r="W1926" s="6"/>
      <c r="X1926" s="6"/>
      <c r="Y1926" s="6">
        <f t="shared" si="1123"/>
        <v>0</v>
      </c>
      <c r="Z1926" s="35"/>
      <c r="AA1926" s="23"/>
      <c r="AB1926" s="23"/>
    </row>
    <row r="1927" spans="1:28" ht="15" hidden="1" customHeight="1" x14ac:dyDescent="0.25">
      <c r="A1927" s="56"/>
      <c r="B1927" s="52"/>
      <c r="C1927" s="52"/>
      <c r="D1927" s="50"/>
      <c r="E1927" s="12"/>
      <c r="F1927" s="12"/>
      <c r="G1927" s="35"/>
      <c r="H1927" s="6">
        <f t="shared" si="1116"/>
        <v>0</v>
      </c>
      <c r="I1927" s="6"/>
      <c r="J1927" s="6">
        <f t="shared" si="1121"/>
        <v>0</v>
      </c>
      <c r="K1927" s="35"/>
      <c r="L1927" s="23"/>
      <c r="M1927" s="23"/>
      <c r="N1927" s="12"/>
      <c r="O1927" s="12"/>
      <c r="P1927" s="35"/>
      <c r="Q1927" s="6">
        <f t="shared" si="1118"/>
        <v>0</v>
      </c>
      <c r="R1927" s="6"/>
      <c r="S1927" s="6">
        <f t="shared" si="1122"/>
        <v>0</v>
      </c>
      <c r="T1927" s="35"/>
      <c r="U1927" s="23"/>
      <c r="V1927" s="23"/>
      <c r="W1927" s="6"/>
      <c r="X1927" s="6"/>
      <c r="Y1927" s="6">
        <f t="shared" si="1123"/>
        <v>0</v>
      </c>
      <c r="Z1927" s="35"/>
      <c r="AA1927" s="23"/>
      <c r="AB1927" s="23"/>
    </row>
    <row r="1928" spans="1:28" ht="15" hidden="1" customHeight="1" x14ac:dyDescent="0.25">
      <c r="A1928" s="56"/>
      <c r="B1928" s="52"/>
      <c r="C1928" s="52" t="s">
        <v>1205</v>
      </c>
      <c r="D1928" s="50"/>
      <c r="E1928" s="12"/>
      <c r="F1928" s="12"/>
      <c r="G1928" s="12"/>
      <c r="H1928" s="6">
        <f t="shared" si="1116"/>
        <v>0</v>
      </c>
      <c r="I1928" s="6"/>
      <c r="J1928" s="6">
        <f t="shared" si="1121"/>
        <v>0</v>
      </c>
      <c r="K1928" s="12"/>
      <c r="L1928" s="24"/>
      <c r="M1928" s="24"/>
      <c r="N1928" s="12"/>
      <c r="O1928" s="12"/>
      <c r="P1928" s="12"/>
      <c r="Q1928" s="6">
        <f t="shared" si="1118"/>
        <v>0</v>
      </c>
      <c r="R1928" s="6"/>
      <c r="S1928" s="6">
        <f t="shared" si="1122"/>
        <v>0</v>
      </c>
      <c r="T1928" s="12"/>
      <c r="U1928" s="24"/>
      <c r="V1928" s="24"/>
      <c r="W1928" s="6"/>
      <c r="X1928" s="6"/>
      <c r="Y1928" s="6">
        <f t="shared" si="1123"/>
        <v>0</v>
      </c>
      <c r="Z1928" s="12"/>
      <c r="AA1928" s="24"/>
      <c r="AB1928" s="24"/>
    </row>
    <row r="1929" spans="1:28" ht="15" hidden="1" customHeight="1" x14ac:dyDescent="0.25">
      <c r="A1929" s="56"/>
      <c r="B1929" s="52"/>
      <c r="C1929" s="52"/>
      <c r="D1929" s="50"/>
      <c r="E1929" s="12"/>
      <c r="F1929" s="12"/>
      <c r="G1929" s="12"/>
      <c r="H1929" s="6">
        <f t="shared" si="1116"/>
        <v>0</v>
      </c>
      <c r="I1929" s="6"/>
      <c r="J1929" s="6">
        <f t="shared" si="1121"/>
        <v>0</v>
      </c>
      <c r="K1929" s="12"/>
      <c r="L1929" s="24"/>
      <c r="M1929" s="24"/>
      <c r="N1929" s="12"/>
      <c r="O1929" s="12"/>
      <c r="P1929" s="12"/>
      <c r="Q1929" s="6">
        <f t="shared" si="1118"/>
        <v>0</v>
      </c>
      <c r="R1929" s="6"/>
      <c r="S1929" s="6">
        <f t="shared" si="1122"/>
        <v>0</v>
      </c>
      <c r="T1929" s="12"/>
      <c r="U1929" s="24"/>
      <c r="V1929" s="24"/>
      <c r="W1929" s="6"/>
      <c r="X1929" s="6"/>
      <c r="Y1929" s="6">
        <f t="shared" si="1123"/>
        <v>0</v>
      </c>
      <c r="Z1929" s="12"/>
      <c r="AA1929" s="24"/>
      <c r="AB1929" s="24"/>
    </row>
    <row r="1930" spans="1:28" ht="15" hidden="1" customHeight="1" x14ac:dyDescent="0.25">
      <c r="A1930" s="56"/>
      <c r="B1930" s="54" t="s">
        <v>1206</v>
      </c>
      <c r="C1930" s="54"/>
      <c r="D1930" s="54"/>
      <c r="E1930" s="10">
        <f>IF(G1930=0,0,(E1932*G1932+E1934*G1934+E1936*G1936)/G1930)</f>
        <v>0</v>
      </c>
      <c r="F1930" s="10">
        <f>IF(G1930=0,0,(F1932*G1932+F1934*G1934+F1936*G1936)/G1930)</f>
        <v>0</v>
      </c>
      <c r="G1930" s="11">
        <f>G1932+G1934+G1936</f>
        <v>0</v>
      </c>
      <c r="H1930" s="10">
        <f>IF(K1930=0,0,(H1932*K1932+H1934*K1934+H1936*K1936)/K1930)</f>
        <v>0</v>
      </c>
      <c r="I1930" s="10"/>
      <c r="J1930" s="10">
        <f>IF(K1930=0,0,(J1932*K1932+J1934*K1934+J1936*K1936)/K1930)</f>
        <v>0</v>
      </c>
      <c r="K1930" s="11">
        <f>K1932+K1934+K1936</f>
        <v>0</v>
      </c>
      <c r="L1930" s="22"/>
      <c r="M1930" s="22"/>
      <c r="N1930" s="10">
        <f>IF(P1930=0,0,(N1932*P1932+N1934*P1934+N1936*P1936)/P1930)</f>
        <v>0</v>
      </c>
      <c r="O1930" s="10">
        <f>IF(P1930=0,0,(O1932*P1932+O1934*P1934+O1936*P1936)/P1930)</f>
        <v>0</v>
      </c>
      <c r="P1930" s="11">
        <f>P1932+P1934+P1936</f>
        <v>0</v>
      </c>
      <c r="Q1930" s="10">
        <f>IF(T1930=0,0,(Q1932*T1932+Q1934*T1934+Q1936*T1936)/T1930)</f>
        <v>0</v>
      </c>
      <c r="R1930" s="10"/>
      <c r="S1930" s="10">
        <f>IF(T1930=0,0,(S1932*T1932+S1934*T1934+S1936*T1936)/T1930)</f>
        <v>0</v>
      </c>
      <c r="T1930" s="11">
        <f>T1932+T1934+T1936</f>
        <v>0</v>
      </c>
      <c r="U1930" s="22"/>
      <c r="V1930" s="22"/>
      <c r="W1930" s="10"/>
      <c r="X1930" s="10"/>
      <c r="Y1930" s="10">
        <f>IF(Z1930=0,0,(Y1932*Z1932+Y1934*Z1934+Y1936*Z1936)/Z1930)</f>
        <v>0</v>
      </c>
      <c r="Z1930" s="11">
        <f>Z1932+Z1934+Z1936</f>
        <v>0</v>
      </c>
      <c r="AA1930" s="22"/>
      <c r="AB1930" s="22"/>
    </row>
    <row r="1931" spans="1:28" ht="15" hidden="1" customHeight="1" collapsed="1" x14ac:dyDescent="0.25">
      <c r="A1931" s="56"/>
      <c r="B1931" s="54"/>
      <c r="C1931" s="54"/>
      <c r="D1931" s="54"/>
      <c r="E1931" s="10">
        <f>IF(G1931=0,0,(E1933*G1933+E1935*G1935+E1937*G1937)/G1931)</f>
        <v>0</v>
      </c>
      <c r="F1931" s="10">
        <f>IF(G1931=0,0,(F1933*G1933+F1935*G1935+F1937*G1937)/G1931)</f>
        <v>0</v>
      </c>
      <c r="G1931" s="11">
        <f>G1933+G1935+G1937</f>
        <v>0</v>
      </c>
      <c r="H1931" s="10">
        <f>IF(K1931=0,0,(H1933*K1933+H1935*K1935+H1937*K1937)/K1931)</f>
        <v>0</v>
      </c>
      <c r="I1931" s="10"/>
      <c r="J1931" s="10">
        <f>IF(K1931=0,0,(J1933*K1933+J1935*K1935+J1937*K1937)/K1931)</f>
        <v>0</v>
      </c>
      <c r="K1931" s="11">
        <f>K1933+K1935+K1937</f>
        <v>0</v>
      </c>
      <c r="L1931" s="22"/>
      <c r="M1931" s="22"/>
      <c r="N1931" s="10">
        <f>IF(P1931=0,0,(N1933*P1933+N1935*P1935+N1937*P1937)/P1931)</f>
        <v>0</v>
      </c>
      <c r="O1931" s="10">
        <f>IF(P1931=0,0,(O1933*P1933+O1935*P1935+O1937*P1937)/P1931)</f>
        <v>0</v>
      </c>
      <c r="P1931" s="11">
        <f>P1933+P1935+P1937</f>
        <v>0</v>
      </c>
      <c r="Q1931" s="10">
        <f>IF(T1931=0,0,(Q1933*T1933+Q1935*T1935+Q1937*T1937)/T1931)</f>
        <v>0</v>
      </c>
      <c r="R1931" s="10"/>
      <c r="S1931" s="10">
        <f>IF(T1931=0,0,(S1933*T1933+S1935*T1935+S1937*T1937)/T1931)</f>
        <v>0</v>
      </c>
      <c r="T1931" s="11">
        <f>T1933+T1935+T1937</f>
        <v>0</v>
      </c>
      <c r="U1931" s="22"/>
      <c r="V1931" s="22"/>
      <c r="W1931" s="10"/>
      <c r="X1931" s="10"/>
      <c r="Y1931" s="10">
        <f>IF(Z1931=0,0,(Y1933*Z1933+Y1935*Z1935+Y1937*Z1937)/Z1931)</f>
        <v>0</v>
      </c>
      <c r="Z1931" s="11">
        <f>Z1933+Z1935+Z1937</f>
        <v>0</v>
      </c>
      <c r="AA1931" s="22"/>
      <c r="AB1931" s="22"/>
    </row>
    <row r="1932" spans="1:28" ht="15" hidden="1" customHeight="1" x14ac:dyDescent="0.25">
      <c r="A1932" s="56"/>
      <c r="B1932" s="52" t="s">
        <v>1207</v>
      </c>
      <c r="C1932" s="52" t="s">
        <v>1208</v>
      </c>
      <c r="D1932" s="50"/>
      <c r="E1932" s="12"/>
      <c r="F1932" s="12"/>
      <c r="G1932" s="35"/>
      <c r="H1932" s="6">
        <f t="shared" si="1116"/>
        <v>0</v>
      </c>
      <c r="I1932" s="6"/>
      <c r="J1932" s="6">
        <f t="shared" ref="J1932:J1937" si="1124">F1932</f>
        <v>0</v>
      </c>
      <c r="K1932" s="35"/>
      <c r="L1932" s="23"/>
      <c r="M1932" s="23"/>
      <c r="N1932" s="12"/>
      <c r="O1932" s="12"/>
      <c r="P1932" s="35"/>
      <c r="Q1932" s="6">
        <f t="shared" si="1118"/>
        <v>0</v>
      </c>
      <c r="R1932" s="6"/>
      <c r="S1932" s="6">
        <f t="shared" ref="S1932:S1937" si="1125">O1932</f>
        <v>0</v>
      </c>
      <c r="T1932" s="35"/>
      <c r="U1932" s="23"/>
      <c r="V1932" s="23"/>
      <c r="W1932" s="6"/>
      <c r="X1932" s="6"/>
      <c r="Y1932" s="6">
        <f t="shared" ref="Y1932:Y1937" si="1126">T1932</f>
        <v>0</v>
      </c>
      <c r="Z1932" s="35"/>
      <c r="AA1932" s="23"/>
      <c r="AB1932" s="23"/>
    </row>
    <row r="1933" spans="1:28" ht="15" hidden="1" customHeight="1" x14ac:dyDescent="0.25">
      <c r="A1933" s="56"/>
      <c r="B1933" s="52"/>
      <c r="C1933" s="52"/>
      <c r="D1933" s="50"/>
      <c r="E1933" s="12"/>
      <c r="F1933" s="12"/>
      <c r="G1933" s="35"/>
      <c r="H1933" s="6">
        <f t="shared" si="1116"/>
        <v>0</v>
      </c>
      <c r="I1933" s="6"/>
      <c r="J1933" s="6">
        <f t="shared" si="1124"/>
        <v>0</v>
      </c>
      <c r="K1933" s="35"/>
      <c r="L1933" s="23"/>
      <c r="M1933" s="23"/>
      <c r="N1933" s="12"/>
      <c r="O1933" s="12"/>
      <c r="P1933" s="35"/>
      <c r="Q1933" s="6">
        <f t="shared" si="1118"/>
        <v>0</v>
      </c>
      <c r="R1933" s="6"/>
      <c r="S1933" s="6">
        <f t="shared" si="1125"/>
        <v>0</v>
      </c>
      <c r="T1933" s="35"/>
      <c r="U1933" s="23"/>
      <c r="V1933" s="23"/>
      <c r="W1933" s="6"/>
      <c r="X1933" s="6"/>
      <c r="Y1933" s="6">
        <f t="shared" si="1126"/>
        <v>0</v>
      </c>
      <c r="Z1933" s="35"/>
      <c r="AA1933" s="23"/>
      <c r="AB1933" s="23"/>
    </row>
    <row r="1934" spans="1:28" ht="15" hidden="1" customHeight="1" x14ac:dyDescent="0.25">
      <c r="A1934" s="56"/>
      <c r="B1934" s="52"/>
      <c r="C1934" s="52" t="s">
        <v>1209</v>
      </c>
      <c r="D1934" s="50"/>
      <c r="E1934" s="12"/>
      <c r="F1934" s="12"/>
      <c r="G1934" s="35"/>
      <c r="H1934" s="6">
        <f t="shared" si="1116"/>
        <v>0</v>
      </c>
      <c r="I1934" s="6"/>
      <c r="J1934" s="6">
        <f t="shared" si="1124"/>
        <v>0</v>
      </c>
      <c r="K1934" s="35"/>
      <c r="L1934" s="23"/>
      <c r="M1934" s="23"/>
      <c r="N1934" s="12"/>
      <c r="O1934" s="12"/>
      <c r="P1934" s="35"/>
      <c r="Q1934" s="6">
        <f t="shared" si="1118"/>
        <v>0</v>
      </c>
      <c r="R1934" s="6"/>
      <c r="S1934" s="6">
        <f t="shared" si="1125"/>
        <v>0</v>
      </c>
      <c r="T1934" s="35"/>
      <c r="U1934" s="23"/>
      <c r="V1934" s="23"/>
      <c r="W1934" s="6"/>
      <c r="X1934" s="6"/>
      <c r="Y1934" s="6">
        <f t="shared" si="1126"/>
        <v>0</v>
      </c>
      <c r="Z1934" s="35"/>
      <c r="AA1934" s="23"/>
      <c r="AB1934" s="23"/>
    </row>
    <row r="1935" spans="1:28" ht="15" hidden="1" customHeight="1" x14ac:dyDescent="0.25">
      <c r="A1935" s="56"/>
      <c r="B1935" s="52"/>
      <c r="C1935" s="52"/>
      <c r="D1935" s="50"/>
      <c r="E1935" s="12"/>
      <c r="F1935" s="12"/>
      <c r="G1935" s="35"/>
      <c r="H1935" s="6">
        <f t="shared" si="1116"/>
        <v>0</v>
      </c>
      <c r="I1935" s="6"/>
      <c r="J1935" s="6">
        <f t="shared" si="1124"/>
        <v>0</v>
      </c>
      <c r="K1935" s="35"/>
      <c r="L1935" s="23"/>
      <c r="M1935" s="23"/>
      <c r="N1935" s="12"/>
      <c r="O1935" s="12"/>
      <c r="P1935" s="35"/>
      <c r="Q1935" s="6">
        <f t="shared" si="1118"/>
        <v>0</v>
      </c>
      <c r="R1935" s="6"/>
      <c r="S1935" s="6">
        <f t="shared" si="1125"/>
        <v>0</v>
      </c>
      <c r="T1935" s="35"/>
      <c r="U1935" s="23"/>
      <c r="V1935" s="23"/>
      <c r="W1935" s="6"/>
      <c r="X1935" s="6"/>
      <c r="Y1935" s="6">
        <f t="shared" si="1126"/>
        <v>0</v>
      </c>
      <c r="Z1935" s="35"/>
      <c r="AA1935" s="23"/>
      <c r="AB1935" s="23"/>
    </row>
    <row r="1936" spans="1:28" ht="15" hidden="1" customHeight="1" x14ac:dyDescent="0.25">
      <c r="A1936" s="56"/>
      <c r="B1936" s="52"/>
      <c r="C1936" s="52" t="s">
        <v>1210</v>
      </c>
      <c r="D1936" s="50"/>
      <c r="E1936" s="12"/>
      <c r="F1936" s="12"/>
      <c r="G1936" s="12"/>
      <c r="H1936" s="6">
        <f t="shared" si="1116"/>
        <v>0</v>
      </c>
      <c r="I1936" s="6"/>
      <c r="J1936" s="6">
        <f t="shared" si="1124"/>
        <v>0</v>
      </c>
      <c r="K1936" s="12"/>
      <c r="L1936" s="24"/>
      <c r="M1936" s="24"/>
      <c r="N1936" s="12"/>
      <c r="O1936" s="12"/>
      <c r="P1936" s="12"/>
      <c r="Q1936" s="6">
        <f t="shared" si="1118"/>
        <v>0</v>
      </c>
      <c r="R1936" s="6"/>
      <c r="S1936" s="6">
        <f t="shared" si="1125"/>
        <v>0</v>
      </c>
      <c r="T1936" s="12"/>
      <c r="U1936" s="24"/>
      <c r="V1936" s="24"/>
      <c r="W1936" s="6"/>
      <c r="X1936" s="6"/>
      <c r="Y1936" s="6">
        <f t="shared" si="1126"/>
        <v>0</v>
      </c>
      <c r="Z1936" s="12"/>
      <c r="AA1936" s="24"/>
      <c r="AB1936" s="24"/>
    </row>
    <row r="1937" spans="1:28" ht="15" hidden="1" customHeight="1" x14ac:dyDescent="0.25">
      <c r="A1937" s="56"/>
      <c r="B1937" s="52"/>
      <c r="C1937" s="52"/>
      <c r="D1937" s="50"/>
      <c r="E1937" s="12"/>
      <c r="F1937" s="12"/>
      <c r="G1937" s="12"/>
      <c r="H1937" s="6">
        <f t="shared" si="1116"/>
        <v>0</v>
      </c>
      <c r="I1937" s="6"/>
      <c r="J1937" s="6">
        <f t="shared" si="1124"/>
        <v>0</v>
      </c>
      <c r="K1937" s="12"/>
      <c r="L1937" s="24"/>
      <c r="M1937" s="24"/>
      <c r="N1937" s="12"/>
      <c r="O1937" s="12"/>
      <c r="P1937" s="12"/>
      <c r="Q1937" s="6">
        <f t="shared" si="1118"/>
        <v>0</v>
      </c>
      <c r="R1937" s="6"/>
      <c r="S1937" s="6">
        <f t="shared" si="1125"/>
        <v>0</v>
      </c>
      <c r="T1937" s="12"/>
      <c r="U1937" s="24"/>
      <c r="V1937" s="24"/>
      <c r="W1937" s="6"/>
      <c r="X1937" s="6"/>
      <c r="Y1937" s="6">
        <f t="shared" si="1126"/>
        <v>0</v>
      </c>
      <c r="Z1937" s="12"/>
      <c r="AA1937" s="24"/>
      <c r="AB1937" s="24"/>
    </row>
    <row r="1938" spans="1:28" ht="15" hidden="1" customHeight="1" x14ac:dyDescent="0.25">
      <c r="A1938" s="56"/>
      <c r="B1938" s="54" t="s">
        <v>331</v>
      </c>
      <c r="C1938" s="54"/>
      <c r="D1938" s="54"/>
      <c r="E1938" s="10">
        <f>IF(G1938=0,0,(E1940*G1940+E1942*G1942+E1944*G1944)/G1938)</f>
        <v>0</v>
      </c>
      <c r="F1938" s="10">
        <f>IF(G1938=0,0,(F1940*G1940+F1942*G1942+F1944*G1944)/G1938)</f>
        <v>0</v>
      </c>
      <c r="G1938" s="11">
        <f>G1940+G1942+G1944</f>
        <v>0</v>
      </c>
      <c r="H1938" s="10">
        <f>IF(K1938=0,0,(H1940*K1940+H1942*K1942+H1944*K1944)/K1938)</f>
        <v>0</v>
      </c>
      <c r="I1938" s="10"/>
      <c r="J1938" s="10">
        <f>IF(K1938=0,0,(J1940*K1940+J1942*K1942+J1944*K1944)/K1938)</f>
        <v>0</v>
      </c>
      <c r="K1938" s="11">
        <f>K1940+K1942+K1944</f>
        <v>0</v>
      </c>
      <c r="L1938" s="22"/>
      <c r="M1938" s="22"/>
      <c r="N1938" s="10">
        <f>IF(P1938=0,0,(N1940*P1940+N1942*P1942+N1944*P1944)/P1938)</f>
        <v>0</v>
      </c>
      <c r="O1938" s="10">
        <f>IF(P1938=0,0,(O1940*P1940+O1942*P1942+O1944*P1944)/P1938)</f>
        <v>0</v>
      </c>
      <c r="P1938" s="11">
        <f>P1940+P1942+P1944</f>
        <v>0</v>
      </c>
      <c r="Q1938" s="10">
        <f>IF(T1938=0,0,(Q1940*T1940+Q1942*T1942+Q1944*T1944)/T1938)</f>
        <v>0</v>
      </c>
      <c r="R1938" s="10"/>
      <c r="S1938" s="10">
        <f>IF(T1938=0,0,(S1940*T1940+S1942*T1942+S1944*T1944)/T1938)</f>
        <v>0</v>
      </c>
      <c r="T1938" s="11">
        <f>T1940+T1942+T1944</f>
        <v>0</v>
      </c>
      <c r="U1938" s="22"/>
      <c r="V1938" s="22"/>
      <c r="W1938" s="10"/>
      <c r="X1938" s="10"/>
      <c r="Y1938" s="10">
        <f>IF(Z1938=0,0,(Y1940*Z1940+Y1942*Z1942+Y1944*Z1944)/Z1938)</f>
        <v>0</v>
      </c>
      <c r="Z1938" s="11">
        <f>Z1940+Z1942+Z1944</f>
        <v>0</v>
      </c>
      <c r="AA1938" s="22"/>
      <c r="AB1938" s="22"/>
    </row>
    <row r="1939" spans="1:28" ht="15" hidden="1" customHeight="1" collapsed="1" x14ac:dyDescent="0.25">
      <c r="A1939" s="56"/>
      <c r="B1939" s="54"/>
      <c r="C1939" s="54"/>
      <c r="D1939" s="54"/>
      <c r="E1939" s="10">
        <f>IF(G1939=0,0,(E1941*G1941+E1943*G1943+E1945*G1945)/G1939)</f>
        <v>0</v>
      </c>
      <c r="F1939" s="10">
        <f>IF(G1939=0,0,(F1941*G1941+F1943*G1943+F1945*G1945)/G1939)</f>
        <v>0</v>
      </c>
      <c r="G1939" s="11">
        <f>G1941+G1943+G1945</f>
        <v>0</v>
      </c>
      <c r="H1939" s="10">
        <f>IF(K1939=0,0,(H1941*K1941+H1943*K1943+H1945*K1945)/K1939)</f>
        <v>0</v>
      </c>
      <c r="I1939" s="10"/>
      <c r="J1939" s="10">
        <f>IF(K1939=0,0,(J1941*K1941+J1943*K1943+J1945*K1945)/K1939)</f>
        <v>0</v>
      </c>
      <c r="K1939" s="11">
        <f>K1941+K1943+K1945</f>
        <v>0</v>
      </c>
      <c r="L1939" s="22"/>
      <c r="M1939" s="22"/>
      <c r="N1939" s="10">
        <f>IF(P1939=0,0,(N1941*P1941+N1943*P1943+N1945*P1945)/P1939)</f>
        <v>0</v>
      </c>
      <c r="O1939" s="10">
        <f>IF(P1939=0,0,(O1941*P1941+O1943*P1943+O1945*P1945)/P1939)</f>
        <v>0</v>
      </c>
      <c r="P1939" s="11">
        <f>P1941+P1943+P1945</f>
        <v>0</v>
      </c>
      <c r="Q1939" s="10">
        <f>IF(T1939=0,0,(Q1941*T1941+Q1943*T1943+Q1945*T1945)/T1939)</f>
        <v>0</v>
      </c>
      <c r="R1939" s="10"/>
      <c r="S1939" s="10">
        <f>IF(T1939=0,0,(S1941*T1941+S1943*T1943+S1945*T1945)/T1939)</f>
        <v>0</v>
      </c>
      <c r="T1939" s="11">
        <f>T1941+T1943+T1945</f>
        <v>0</v>
      </c>
      <c r="U1939" s="22"/>
      <c r="V1939" s="22"/>
      <c r="W1939" s="10"/>
      <c r="X1939" s="10"/>
      <c r="Y1939" s="10">
        <f>IF(Z1939=0,0,(Y1941*Z1941+Y1943*Z1943+Y1945*Z1945)/Z1939)</f>
        <v>0</v>
      </c>
      <c r="Z1939" s="11">
        <f>Z1941+Z1943+Z1945</f>
        <v>0</v>
      </c>
      <c r="AA1939" s="22"/>
      <c r="AB1939" s="22"/>
    </row>
    <row r="1940" spans="1:28" ht="15" hidden="1" customHeight="1" x14ac:dyDescent="0.25">
      <c r="A1940" s="56"/>
      <c r="B1940" s="52" t="s">
        <v>1211</v>
      </c>
      <c r="C1940" s="52" t="s">
        <v>1212</v>
      </c>
      <c r="D1940" s="50"/>
      <c r="E1940" s="12"/>
      <c r="F1940" s="12"/>
      <c r="G1940" s="35"/>
      <c r="H1940" s="6">
        <f t="shared" si="1116"/>
        <v>0</v>
      </c>
      <c r="I1940" s="6"/>
      <c r="J1940" s="6">
        <f t="shared" ref="J1940:J1945" si="1127">F1940</f>
        <v>0</v>
      </c>
      <c r="K1940" s="35"/>
      <c r="L1940" s="23"/>
      <c r="M1940" s="23"/>
      <c r="N1940" s="12"/>
      <c r="O1940" s="12"/>
      <c r="P1940" s="35"/>
      <c r="Q1940" s="6">
        <f t="shared" si="1118"/>
        <v>0</v>
      </c>
      <c r="R1940" s="6"/>
      <c r="S1940" s="6">
        <f t="shared" ref="S1940:S1945" si="1128">O1940</f>
        <v>0</v>
      </c>
      <c r="T1940" s="35"/>
      <c r="U1940" s="23"/>
      <c r="V1940" s="23"/>
      <c r="W1940" s="6"/>
      <c r="X1940" s="6"/>
      <c r="Y1940" s="6">
        <f t="shared" ref="Y1940:Y1945" si="1129">T1940</f>
        <v>0</v>
      </c>
      <c r="Z1940" s="35"/>
      <c r="AA1940" s="23"/>
      <c r="AB1940" s="23"/>
    </row>
    <row r="1941" spans="1:28" ht="15" hidden="1" customHeight="1" x14ac:dyDescent="0.25">
      <c r="A1941" s="56"/>
      <c r="B1941" s="52"/>
      <c r="C1941" s="52"/>
      <c r="D1941" s="50"/>
      <c r="E1941" s="12"/>
      <c r="F1941" s="12"/>
      <c r="G1941" s="35"/>
      <c r="H1941" s="6">
        <f t="shared" si="1116"/>
        <v>0</v>
      </c>
      <c r="I1941" s="6"/>
      <c r="J1941" s="6">
        <f t="shared" si="1127"/>
        <v>0</v>
      </c>
      <c r="K1941" s="35"/>
      <c r="L1941" s="23"/>
      <c r="M1941" s="23"/>
      <c r="N1941" s="12"/>
      <c r="O1941" s="12"/>
      <c r="P1941" s="35"/>
      <c r="Q1941" s="6">
        <f t="shared" si="1118"/>
        <v>0</v>
      </c>
      <c r="R1941" s="6"/>
      <c r="S1941" s="6">
        <f t="shared" si="1128"/>
        <v>0</v>
      </c>
      <c r="T1941" s="35"/>
      <c r="U1941" s="23"/>
      <c r="V1941" s="23"/>
      <c r="W1941" s="6"/>
      <c r="X1941" s="6"/>
      <c r="Y1941" s="6">
        <f t="shared" si="1129"/>
        <v>0</v>
      </c>
      <c r="Z1941" s="35"/>
      <c r="AA1941" s="23"/>
      <c r="AB1941" s="23"/>
    </row>
    <row r="1942" spans="1:28" ht="15" hidden="1" customHeight="1" x14ac:dyDescent="0.25">
      <c r="A1942" s="56"/>
      <c r="B1942" s="52"/>
      <c r="C1942" s="52" t="s">
        <v>1213</v>
      </c>
      <c r="D1942" s="50"/>
      <c r="E1942" s="12"/>
      <c r="F1942" s="12"/>
      <c r="G1942" s="35"/>
      <c r="H1942" s="6">
        <f t="shared" si="1116"/>
        <v>0</v>
      </c>
      <c r="I1942" s="6"/>
      <c r="J1942" s="6">
        <f t="shared" si="1127"/>
        <v>0</v>
      </c>
      <c r="K1942" s="35"/>
      <c r="L1942" s="23"/>
      <c r="M1942" s="23"/>
      <c r="N1942" s="12"/>
      <c r="O1942" s="12"/>
      <c r="P1942" s="35"/>
      <c r="Q1942" s="6">
        <f t="shared" si="1118"/>
        <v>0</v>
      </c>
      <c r="R1942" s="6"/>
      <c r="S1942" s="6">
        <f t="shared" si="1128"/>
        <v>0</v>
      </c>
      <c r="T1942" s="35"/>
      <c r="U1942" s="23"/>
      <c r="V1942" s="23"/>
      <c r="W1942" s="6"/>
      <c r="X1942" s="6"/>
      <c r="Y1942" s="6">
        <f t="shared" si="1129"/>
        <v>0</v>
      </c>
      <c r="Z1942" s="35"/>
      <c r="AA1942" s="23"/>
      <c r="AB1942" s="23"/>
    </row>
    <row r="1943" spans="1:28" ht="15" hidden="1" customHeight="1" x14ac:dyDescent="0.25">
      <c r="A1943" s="56"/>
      <c r="B1943" s="52"/>
      <c r="C1943" s="52"/>
      <c r="D1943" s="50"/>
      <c r="E1943" s="12"/>
      <c r="F1943" s="12"/>
      <c r="G1943" s="35"/>
      <c r="H1943" s="6">
        <f t="shared" si="1116"/>
        <v>0</v>
      </c>
      <c r="I1943" s="6"/>
      <c r="J1943" s="6">
        <f t="shared" si="1127"/>
        <v>0</v>
      </c>
      <c r="K1943" s="35"/>
      <c r="L1943" s="23"/>
      <c r="M1943" s="23"/>
      <c r="N1943" s="12"/>
      <c r="O1943" s="12"/>
      <c r="P1943" s="35"/>
      <c r="Q1943" s="6">
        <f t="shared" si="1118"/>
        <v>0</v>
      </c>
      <c r="R1943" s="6"/>
      <c r="S1943" s="6">
        <f t="shared" si="1128"/>
        <v>0</v>
      </c>
      <c r="T1943" s="35"/>
      <c r="U1943" s="23"/>
      <c r="V1943" s="23"/>
      <c r="W1943" s="6"/>
      <c r="X1943" s="6"/>
      <c r="Y1943" s="6">
        <f t="shared" si="1129"/>
        <v>0</v>
      </c>
      <c r="Z1943" s="35"/>
      <c r="AA1943" s="23"/>
      <c r="AB1943" s="23"/>
    </row>
    <row r="1944" spans="1:28" ht="15" hidden="1" customHeight="1" x14ac:dyDescent="0.25">
      <c r="A1944" s="56"/>
      <c r="B1944" s="52"/>
      <c r="C1944" s="52" t="s">
        <v>1214</v>
      </c>
      <c r="D1944" s="50"/>
      <c r="E1944" s="12"/>
      <c r="F1944" s="12"/>
      <c r="G1944" s="12"/>
      <c r="H1944" s="6">
        <f t="shared" si="1116"/>
        <v>0</v>
      </c>
      <c r="I1944" s="6"/>
      <c r="J1944" s="6">
        <f t="shared" si="1127"/>
        <v>0</v>
      </c>
      <c r="K1944" s="12"/>
      <c r="L1944" s="24"/>
      <c r="M1944" s="24"/>
      <c r="N1944" s="12"/>
      <c r="O1944" s="12"/>
      <c r="P1944" s="12"/>
      <c r="Q1944" s="6">
        <f t="shared" si="1118"/>
        <v>0</v>
      </c>
      <c r="R1944" s="6"/>
      <c r="S1944" s="6">
        <f t="shared" si="1128"/>
        <v>0</v>
      </c>
      <c r="T1944" s="12"/>
      <c r="U1944" s="24"/>
      <c r="V1944" s="24"/>
      <c r="W1944" s="6"/>
      <c r="X1944" s="6"/>
      <c r="Y1944" s="6">
        <f t="shared" si="1129"/>
        <v>0</v>
      </c>
      <c r="Z1944" s="12"/>
      <c r="AA1944" s="24"/>
      <c r="AB1944" s="24"/>
    </row>
    <row r="1945" spans="1:28" ht="15" hidden="1" customHeight="1" x14ac:dyDescent="0.25">
      <c r="A1945" s="56"/>
      <c r="B1945" s="52"/>
      <c r="C1945" s="52"/>
      <c r="D1945" s="50"/>
      <c r="E1945" s="12"/>
      <c r="F1945" s="12"/>
      <c r="G1945" s="12"/>
      <c r="H1945" s="6">
        <f t="shared" si="1116"/>
        <v>0</v>
      </c>
      <c r="I1945" s="6"/>
      <c r="J1945" s="6">
        <f t="shared" si="1127"/>
        <v>0</v>
      </c>
      <c r="K1945" s="12"/>
      <c r="L1945" s="24"/>
      <c r="M1945" s="24"/>
      <c r="N1945" s="12"/>
      <c r="O1945" s="12"/>
      <c r="P1945" s="12"/>
      <c r="Q1945" s="6">
        <f t="shared" si="1118"/>
        <v>0</v>
      </c>
      <c r="R1945" s="6"/>
      <c r="S1945" s="6">
        <f t="shared" si="1128"/>
        <v>0</v>
      </c>
      <c r="T1945" s="12"/>
      <c r="U1945" s="24"/>
      <c r="V1945" s="24"/>
      <c r="W1945" s="6"/>
      <c r="X1945" s="6"/>
      <c r="Y1945" s="6">
        <f t="shared" si="1129"/>
        <v>0</v>
      </c>
      <c r="Z1945" s="12"/>
      <c r="AA1945" s="24"/>
      <c r="AB1945" s="24"/>
    </row>
    <row r="1946" spans="1:28" ht="15" customHeight="1" collapsed="1" x14ac:dyDescent="0.25">
      <c r="A1946" s="56"/>
      <c r="B1946" s="54" t="s">
        <v>1215</v>
      </c>
      <c r="C1946" s="54"/>
      <c r="D1946" s="54"/>
      <c r="E1946" s="54">
        <f>IF(G1946=0,0,(E1948*G1948+E1950*G1950+E1952*G1952)/G1946)</f>
        <v>151.94</v>
      </c>
      <c r="F1946" s="54">
        <f>IF(G1946=0,0,(F1948*G1948+F1950*G1950+F1952*G1952)/G1946)</f>
        <v>151.94</v>
      </c>
      <c r="G1946" s="54">
        <f>G1948+G1950+G1952</f>
        <v>4590</v>
      </c>
      <c r="H1946" s="54">
        <f>IF(K1946=0,0,(H1948*K1948+H1950*K1950+H1952*K1952)/K1946)</f>
        <v>151.94</v>
      </c>
      <c r="I1946" s="54"/>
      <c r="J1946" s="54">
        <f>IF(K1946=0,0,(J1948*K1948+J1950*K1950+J1952*K1952)/K1946)</f>
        <v>151.94</v>
      </c>
      <c r="K1946" s="54">
        <f>K1948+K1950+K1952</f>
        <v>101.09911807292353</v>
      </c>
      <c r="L1946" s="54"/>
      <c r="M1946" s="54"/>
      <c r="N1946" s="54">
        <f>IF(P1946=0,0,(N1948*P1948+N1950*P1950+N1952*P1952)/P1946)</f>
        <v>0</v>
      </c>
      <c r="O1946" s="54">
        <f>IF(P1946=0,0,(O1948*P1948+O1950*P1950+O1952*P1952)/P1946)</f>
        <v>0</v>
      </c>
      <c r="P1946" s="54">
        <f>P1948+P1950+P1952</f>
        <v>0</v>
      </c>
      <c r="Q1946" s="54">
        <f>IF(T1946=0,0,(Q1948*T1948+Q1950*T1950+Q1952*T1952)/T1946)</f>
        <v>0</v>
      </c>
      <c r="R1946" s="54"/>
      <c r="S1946" s="54">
        <f>IF(T1946=0,0,(S1948*T1948+S1950*T1950+S1952*T1952)/T1946)</f>
        <v>153.61000000000001</v>
      </c>
      <c r="T1946" s="54">
        <f>T1948+T1950+T1952</f>
        <v>104.74578477963674</v>
      </c>
      <c r="U1946" s="54"/>
      <c r="V1946" s="54"/>
      <c r="W1946" s="54"/>
      <c r="X1946" s="54"/>
      <c r="Y1946" s="54"/>
      <c r="Z1946" s="54"/>
      <c r="AA1946" s="54"/>
      <c r="AB1946" s="54"/>
    </row>
    <row r="1947" spans="1:28" ht="15" customHeight="1" collapsed="1" x14ac:dyDescent="0.25">
      <c r="A1947" s="56"/>
      <c r="B1947" s="54"/>
      <c r="C1947" s="54"/>
      <c r="D1947" s="54"/>
      <c r="E1947" s="54">
        <f>IF(G1947=0,0,(E1949*G1949+E1951*G1951+E1953*G1953)/G1947)</f>
        <v>153.61000000000001</v>
      </c>
      <c r="F1947" s="54">
        <f>IF(G1947=0,0,(F1949*G1949+F1951*G1951+F1953*G1953)/G1947)</f>
        <v>153.61000000000001</v>
      </c>
      <c r="G1947" s="54">
        <f>G1949+G1951+G1953</f>
        <v>4590</v>
      </c>
      <c r="H1947" s="54">
        <f>IF(K1947=0,0,(H1949*K1949+H1951*K1951+H1953*K1953)/K1947)</f>
        <v>0</v>
      </c>
      <c r="I1947" s="54"/>
      <c r="J1947" s="54">
        <f>IF(K1947=0,0,(J1949*K1949+J1951*K1951+J1953*K1953)/K1947)</f>
        <v>0</v>
      </c>
      <c r="K1947" s="54">
        <f>K1949+K1951+K1953</f>
        <v>0</v>
      </c>
      <c r="L1947" s="54"/>
      <c r="M1947" s="54"/>
      <c r="N1947" s="54">
        <f>IF(P1947=0,0,(N1949*P1949+N1951*P1951+N1953*P1953)/P1947)</f>
        <v>0</v>
      </c>
      <c r="O1947" s="54">
        <f>IF(P1947=0,0,(O1949*P1949+O1951*P1951+O1953*P1953)/P1947)</f>
        <v>0</v>
      </c>
      <c r="P1947" s="54">
        <f>P1949+P1951+P1953</f>
        <v>0</v>
      </c>
      <c r="Q1947" s="54">
        <f>IF(T1947=0,0,(Q1949*T1949+Q1951*T1951+Q1953*T1953)/T1947)</f>
        <v>0</v>
      </c>
      <c r="R1947" s="54"/>
      <c r="S1947" s="54">
        <f>IF(T1947=0,0,(S1949*T1949+S1951*T1951+S1953*T1953)/T1947)</f>
        <v>0</v>
      </c>
      <c r="T1947" s="54">
        <f>T1949+T1951+T1953</f>
        <v>0</v>
      </c>
      <c r="U1947" s="54"/>
      <c r="V1947" s="54"/>
      <c r="W1947" s="54"/>
      <c r="X1947" s="54"/>
      <c r="Y1947" s="54"/>
      <c r="Z1947" s="54"/>
      <c r="AA1947" s="54"/>
      <c r="AB1947" s="54"/>
    </row>
    <row r="1948" spans="1:28" ht="15" customHeight="1" x14ac:dyDescent="0.25">
      <c r="A1948" s="56"/>
      <c r="B1948" s="52" t="s">
        <v>1216</v>
      </c>
      <c r="C1948" s="52" t="s">
        <v>1217</v>
      </c>
      <c r="D1948" s="50" t="s">
        <v>1180</v>
      </c>
      <c r="E1948" s="12">
        <v>151.94</v>
      </c>
      <c r="F1948" s="12">
        <f>E1948</f>
        <v>151.94</v>
      </c>
      <c r="G1948" s="35">
        <v>4590</v>
      </c>
      <c r="H1948" s="6">
        <f t="shared" ref="H1948:H1977" si="1130">E1948</f>
        <v>151.94</v>
      </c>
      <c r="I1948" s="12" t="s">
        <v>1629</v>
      </c>
      <c r="J1948" s="6">
        <f t="shared" ref="J1948:J1953" si="1131">F1948</f>
        <v>151.94</v>
      </c>
      <c r="K1948" s="47">
        <f t="shared" ref="K1948" si="1132">J1949/J1948*100</f>
        <v>101.09911807292353</v>
      </c>
      <c r="L1948" s="48" t="s">
        <v>1684</v>
      </c>
      <c r="M1948" s="48" t="s">
        <v>1670</v>
      </c>
      <c r="N1948" s="12"/>
      <c r="O1948" s="12"/>
      <c r="P1948" s="35"/>
      <c r="Q1948" s="6">
        <f t="shared" ref="Q1948:Q1977" si="1133">N1948</f>
        <v>0</v>
      </c>
      <c r="R1948" s="12" t="s">
        <v>1631</v>
      </c>
      <c r="S1948" s="6">
        <v>153.61000000000001</v>
      </c>
      <c r="T1948" s="47">
        <f t="shared" ref="T1948" si="1134">S1949/S1948*100</f>
        <v>104.74578477963674</v>
      </c>
      <c r="U1948" s="48" t="s">
        <v>1688</v>
      </c>
      <c r="V1948" s="48" t="s">
        <v>1671</v>
      </c>
      <c r="W1948" s="12" t="s">
        <v>1780</v>
      </c>
      <c r="X1948" s="12">
        <v>7.87</v>
      </c>
      <c r="Y1948" s="12">
        <v>2157.6</v>
      </c>
      <c r="Z1948" s="47">
        <f t="shared" ref="Z1948" si="1135">Y1949/Y1948*100</f>
        <v>106.03448275862071</v>
      </c>
      <c r="AA1948" s="48" t="s">
        <v>1792</v>
      </c>
      <c r="AB1948" s="51">
        <v>42335</v>
      </c>
    </row>
    <row r="1949" spans="1:28" ht="15" customHeight="1" x14ac:dyDescent="0.25">
      <c r="A1949" s="56"/>
      <c r="B1949" s="52"/>
      <c r="C1949" s="52"/>
      <c r="D1949" s="50"/>
      <c r="E1949" s="12">
        <v>153.61000000000001</v>
      </c>
      <c r="F1949" s="12">
        <f>E1949</f>
        <v>153.61000000000001</v>
      </c>
      <c r="G1949" s="35">
        <v>4590</v>
      </c>
      <c r="H1949" s="6">
        <f t="shared" si="1130"/>
        <v>153.61000000000001</v>
      </c>
      <c r="I1949" s="12" t="s">
        <v>1630</v>
      </c>
      <c r="J1949" s="6">
        <f t="shared" si="1131"/>
        <v>153.61000000000001</v>
      </c>
      <c r="K1949" s="47"/>
      <c r="L1949" s="48"/>
      <c r="M1949" s="48"/>
      <c r="N1949" s="12"/>
      <c r="O1949" s="12"/>
      <c r="P1949" s="35"/>
      <c r="Q1949" s="6">
        <f t="shared" si="1133"/>
        <v>0</v>
      </c>
      <c r="R1949" s="12" t="s">
        <v>1632</v>
      </c>
      <c r="S1949" s="6">
        <v>160.9</v>
      </c>
      <c r="T1949" s="47"/>
      <c r="U1949" s="48"/>
      <c r="V1949" s="48"/>
      <c r="W1949" s="12" t="s">
        <v>1781</v>
      </c>
      <c r="X1949" s="12">
        <v>8.25</v>
      </c>
      <c r="Y1949" s="12">
        <v>2287.8000000000002</v>
      </c>
      <c r="Z1949" s="47"/>
      <c r="AA1949" s="48"/>
      <c r="AB1949" s="48"/>
    </row>
    <row r="1950" spans="1:28" ht="15" hidden="1" customHeight="1" x14ac:dyDescent="0.25">
      <c r="A1950" s="56"/>
      <c r="B1950" s="52"/>
      <c r="C1950" s="52" t="s">
        <v>1218</v>
      </c>
      <c r="D1950" s="50"/>
      <c r="E1950" s="12"/>
      <c r="F1950" s="12"/>
      <c r="G1950" s="35"/>
      <c r="H1950" s="6">
        <f t="shared" si="1130"/>
        <v>0</v>
      </c>
      <c r="I1950" s="6"/>
      <c r="J1950" s="6">
        <f t="shared" si="1131"/>
        <v>0</v>
      </c>
      <c r="K1950" s="35"/>
      <c r="L1950" s="23"/>
      <c r="M1950" s="23"/>
      <c r="N1950" s="12"/>
      <c r="O1950" s="12"/>
      <c r="P1950" s="35"/>
      <c r="Q1950" s="6">
        <f t="shared" si="1133"/>
        <v>0</v>
      </c>
      <c r="R1950" s="6"/>
      <c r="S1950" s="6">
        <f>O1950</f>
        <v>0</v>
      </c>
      <c r="T1950" s="35"/>
      <c r="U1950" s="23"/>
      <c r="V1950" s="23"/>
      <c r="W1950" s="6"/>
      <c r="X1950" s="6"/>
      <c r="Y1950" s="6">
        <f>T1950</f>
        <v>0</v>
      </c>
      <c r="Z1950" s="35"/>
      <c r="AA1950" s="23"/>
      <c r="AB1950" s="23"/>
    </row>
    <row r="1951" spans="1:28" ht="15" hidden="1" customHeight="1" x14ac:dyDescent="0.25">
      <c r="A1951" s="56"/>
      <c r="B1951" s="52"/>
      <c r="C1951" s="52"/>
      <c r="D1951" s="50"/>
      <c r="E1951" s="12"/>
      <c r="F1951" s="12"/>
      <c r="G1951" s="35"/>
      <c r="H1951" s="6">
        <f t="shared" si="1130"/>
        <v>0</v>
      </c>
      <c r="I1951" s="6"/>
      <c r="J1951" s="6">
        <f t="shared" si="1131"/>
        <v>0</v>
      </c>
      <c r="K1951" s="35"/>
      <c r="L1951" s="23"/>
      <c r="M1951" s="23"/>
      <c r="N1951" s="12"/>
      <c r="O1951" s="12"/>
      <c r="P1951" s="35"/>
      <c r="Q1951" s="6">
        <f t="shared" si="1133"/>
        <v>0</v>
      </c>
      <c r="R1951" s="6"/>
      <c r="S1951" s="6">
        <f>O1951</f>
        <v>0</v>
      </c>
      <c r="T1951" s="35"/>
      <c r="U1951" s="23"/>
      <c r="V1951" s="23"/>
      <c r="W1951" s="6"/>
      <c r="X1951" s="6"/>
      <c r="Y1951" s="6">
        <f>T1951</f>
        <v>0</v>
      </c>
      <c r="Z1951" s="35"/>
      <c r="AA1951" s="23"/>
      <c r="AB1951" s="23"/>
    </row>
    <row r="1952" spans="1:28" ht="15" hidden="1" customHeight="1" x14ac:dyDescent="0.25">
      <c r="A1952" s="56"/>
      <c r="B1952" s="52"/>
      <c r="C1952" s="52" t="s">
        <v>1219</v>
      </c>
      <c r="D1952" s="50"/>
      <c r="E1952" s="12"/>
      <c r="F1952" s="12"/>
      <c r="G1952" s="12"/>
      <c r="H1952" s="6">
        <f t="shared" si="1130"/>
        <v>0</v>
      </c>
      <c r="I1952" s="6"/>
      <c r="J1952" s="6">
        <f t="shared" si="1131"/>
        <v>0</v>
      </c>
      <c r="K1952" s="12"/>
      <c r="L1952" s="24"/>
      <c r="M1952" s="24"/>
      <c r="N1952" s="12"/>
      <c r="O1952" s="12"/>
      <c r="P1952" s="12"/>
      <c r="Q1952" s="6">
        <f t="shared" si="1133"/>
        <v>0</v>
      </c>
      <c r="R1952" s="6"/>
      <c r="S1952" s="6">
        <f>O1952</f>
        <v>0</v>
      </c>
      <c r="T1952" s="12"/>
      <c r="U1952" s="24"/>
      <c r="V1952" s="24"/>
      <c r="W1952" s="6"/>
      <c r="X1952" s="6"/>
      <c r="Y1952" s="6">
        <f>T1952</f>
        <v>0</v>
      </c>
      <c r="Z1952" s="12"/>
      <c r="AA1952" s="24"/>
      <c r="AB1952" s="24"/>
    </row>
    <row r="1953" spans="1:28" ht="15" hidden="1" customHeight="1" x14ac:dyDescent="0.25">
      <c r="A1953" s="56"/>
      <c r="B1953" s="52"/>
      <c r="C1953" s="52"/>
      <c r="D1953" s="50"/>
      <c r="E1953" s="12"/>
      <c r="F1953" s="12"/>
      <c r="G1953" s="12"/>
      <c r="H1953" s="6">
        <f t="shared" si="1130"/>
        <v>0</v>
      </c>
      <c r="I1953" s="6"/>
      <c r="J1953" s="6">
        <f t="shared" si="1131"/>
        <v>0</v>
      </c>
      <c r="K1953" s="12"/>
      <c r="L1953" s="24"/>
      <c r="M1953" s="24"/>
      <c r="N1953" s="12"/>
      <c r="O1953" s="12"/>
      <c r="P1953" s="12"/>
      <c r="Q1953" s="6">
        <f t="shared" si="1133"/>
        <v>0</v>
      </c>
      <c r="R1953" s="6"/>
      <c r="S1953" s="6">
        <f>O1953</f>
        <v>0</v>
      </c>
      <c r="T1953" s="12"/>
      <c r="U1953" s="24"/>
      <c r="V1953" s="24"/>
      <c r="W1953" s="6"/>
      <c r="X1953" s="6"/>
      <c r="Y1953" s="6">
        <f>T1953</f>
        <v>0</v>
      </c>
      <c r="Z1953" s="12"/>
      <c r="AA1953" s="24"/>
      <c r="AB1953" s="24"/>
    </row>
    <row r="1954" spans="1:28" ht="15" hidden="1" customHeight="1" x14ac:dyDescent="0.25">
      <c r="A1954" s="56"/>
      <c r="B1954" s="54" t="s">
        <v>1220</v>
      </c>
      <c r="C1954" s="54"/>
      <c r="D1954" s="54"/>
      <c r="E1954" s="10">
        <f>IF(G1954=0,0,(E1956*G1956+E1958*G1958+E1960*G1960)/G1954)</f>
        <v>0</v>
      </c>
      <c r="F1954" s="10">
        <f>IF(G1954=0,0,(F1956*G1956+F1958*G1958+F1960*G1960)/G1954)</f>
        <v>0</v>
      </c>
      <c r="G1954" s="11">
        <f>G1956+G1958+G1960</f>
        <v>0</v>
      </c>
      <c r="H1954" s="10">
        <f>IF(K1954=0,0,(H1956*K1956+H1958*K1958+H1960*K1960)/K1954)</f>
        <v>0</v>
      </c>
      <c r="I1954" s="10"/>
      <c r="J1954" s="10">
        <f>IF(K1954=0,0,(J1956*K1956+J1958*K1958+J1960*K1960)/K1954)</f>
        <v>0</v>
      </c>
      <c r="K1954" s="11">
        <f>K1956+K1958+K1960</f>
        <v>0</v>
      </c>
      <c r="L1954" s="22"/>
      <c r="M1954" s="22"/>
      <c r="N1954" s="10">
        <f>IF(P1954=0,0,(N1956*P1956+N1958*P1958+N1960*P1960)/P1954)</f>
        <v>0</v>
      </c>
      <c r="O1954" s="10">
        <f>IF(P1954=0,0,(O1956*P1956+O1958*P1958+O1960*P1960)/P1954)</f>
        <v>0</v>
      </c>
      <c r="P1954" s="11">
        <f>P1956+P1958+P1960</f>
        <v>0</v>
      </c>
      <c r="Q1954" s="10">
        <f>IF(T1954=0,0,(Q1956*T1956+Q1958*T1958+Q1960*T1960)/T1954)</f>
        <v>0</v>
      </c>
      <c r="R1954" s="10"/>
      <c r="S1954" s="10">
        <f>IF(T1954=0,0,(S1956*T1956+S1958*T1958+S1960*T1960)/T1954)</f>
        <v>0</v>
      </c>
      <c r="T1954" s="11">
        <f>T1956+T1958+T1960</f>
        <v>0</v>
      </c>
      <c r="U1954" s="22"/>
      <c r="V1954" s="22"/>
      <c r="W1954" s="10"/>
      <c r="X1954" s="10"/>
      <c r="Y1954" s="10">
        <f>IF(Z1954=0,0,(Y1956*Z1956+Y1958*Z1958+Y1960*Z1960)/Z1954)</f>
        <v>0</v>
      </c>
      <c r="Z1954" s="11">
        <f>Z1956+Z1958+Z1960</f>
        <v>0</v>
      </c>
      <c r="AA1954" s="22"/>
      <c r="AB1954" s="22"/>
    </row>
    <row r="1955" spans="1:28" ht="15" hidden="1" customHeight="1" collapsed="1" x14ac:dyDescent="0.25">
      <c r="A1955" s="56"/>
      <c r="B1955" s="54"/>
      <c r="C1955" s="54"/>
      <c r="D1955" s="54"/>
      <c r="E1955" s="10">
        <f>IF(G1955=0,0,(E1957*G1957+E1959*G1959+E1961*G1961)/G1955)</f>
        <v>0</v>
      </c>
      <c r="F1955" s="10">
        <f>IF(G1955=0,0,(F1957*G1957+F1959*G1959+F1961*G1961)/G1955)</f>
        <v>0</v>
      </c>
      <c r="G1955" s="11">
        <f>G1957+G1959+G1961</f>
        <v>0</v>
      </c>
      <c r="H1955" s="10">
        <f>IF(K1955=0,0,(H1957*K1957+H1959*K1959+H1961*K1961)/K1955)</f>
        <v>0</v>
      </c>
      <c r="I1955" s="10"/>
      <c r="J1955" s="10">
        <f>IF(K1955=0,0,(J1957*K1957+J1959*K1959+J1961*K1961)/K1955)</f>
        <v>0</v>
      </c>
      <c r="K1955" s="11">
        <f>K1957+K1959+K1961</f>
        <v>0</v>
      </c>
      <c r="L1955" s="22"/>
      <c r="M1955" s="22"/>
      <c r="N1955" s="10">
        <f>IF(P1955=0,0,(N1957*P1957+N1959*P1959+N1961*P1961)/P1955)</f>
        <v>0</v>
      </c>
      <c r="O1955" s="10">
        <f>IF(P1955=0,0,(O1957*P1957+O1959*P1959+O1961*P1961)/P1955)</f>
        <v>0</v>
      </c>
      <c r="P1955" s="11">
        <f>P1957+P1959+P1961</f>
        <v>0</v>
      </c>
      <c r="Q1955" s="10">
        <f>IF(T1955=0,0,(Q1957*T1957+Q1959*T1959+Q1961*T1961)/T1955)</f>
        <v>0</v>
      </c>
      <c r="R1955" s="10"/>
      <c r="S1955" s="10">
        <f>IF(T1955=0,0,(S1957*T1957+S1959*T1959+S1961*T1961)/T1955)</f>
        <v>0</v>
      </c>
      <c r="T1955" s="11">
        <f>T1957+T1959+T1961</f>
        <v>0</v>
      </c>
      <c r="U1955" s="22"/>
      <c r="V1955" s="22"/>
      <c r="W1955" s="10"/>
      <c r="X1955" s="10"/>
      <c r="Y1955" s="10">
        <f>IF(Z1955=0,0,(Y1957*Z1957+Y1959*Z1959+Y1961*Z1961)/Z1955)</f>
        <v>0</v>
      </c>
      <c r="Z1955" s="11">
        <f>Z1957+Z1959+Z1961</f>
        <v>0</v>
      </c>
      <c r="AA1955" s="22"/>
      <c r="AB1955" s="22"/>
    </row>
    <row r="1956" spans="1:28" ht="15" hidden="1" customHeight="1" x14ac:dyDescent="0.25">
      <c r="A1956" s="56"/>
      <c r="B1956" s="52" t="s">
        <v>1221</v>
      </c>
      <c r="C1956" s="52" t="s">
        <v>1222</v>
      </c>
      <c r="D1956" s="50"/>
      <c r="E1956" s="12"/>
      <c r="F1956" s="12"/>
      <c r="G1956" s="35"/>
      <c r="H1956" s="6">
        <f t="shared" si="1130"/>
        <v>0</v>
      </c>
      <c r="I1956" s="6"/>
      <c r="J1956" s="6">
        <f t="shared" ref="J1956:J1961" si="1136">F1956</f>
        <v>0</v>
      </c>
      <c r="K1956" s="35"/>
      <c r="L1956" s="23"/>
      <c r="M1956" s="23"/>
      <c r="N1956" s="12"/>
      <c r="O1956" s="12"/>
      <c r="P1956" s="35"/>
      <c r="Q1956" s="6">
        <f t="shared" si="1133"/>
        <v>0</v>
      </c>
      <c r="R1956" s="6"/>
      <c r="S1956" s="6">
        <f t="shared" ref="S1956:S1961" si="1137">O1956</f>
        <v>0</v>
      </c>
      <c r="T1956" s="35"/>
      <c r="U1956" s="23"/>
      <c r="V1956" s="23"/>
      <c r="W1956" s="6"/>
      <c r="X1956" s="6"/>
      <c r="Y1956" s="6">
        <f t="shared" ref="Y1956:Y1961" si="1138">T1956</f>
        <v>0</v>
      </c>
      <c r="Z1956" s="35"/>
      <c r="AA1956" s="23"/>
      <c r="AB1956" s="23"/>
    </row>
    <row r="1957" spans="1:28" ht="15" hidden="1" customHeight="1" x14ac:dyDescent="0.25">
      <c r="A1957" s="56"/>
      <c r="B1957" s="52"/>
      <c r="C1957" s="52"/>
      <c r="D1957" s="50"/>
      <c r="E1957" s="12"/>
      <c r="F1957" s="12"/>
      <c r="G1957" s="35"/>
      <c r="H1957" s="6">
        <f t="shared" si="1130"/>
        <v>0</v>
      </c>
      <c r="I1957" s="6"/>
      <c r="J1957" s="6">
        <f t="shared" si="1136"/>
        <v>0</v>
      </c>
      <c r="K1957" s="35"/>
      <c r="L1957" s="23"/>
      <c r="M1957" s="23"/>
      <c r="N1957" s="12"/>
      <c r="O1957" s="12"/>
      <c r="P1957" s="35"/>
      <c r="Q1957" s="6">
        <f t="shared" si="1133"/>
        <v>0</v>
      </c>
      <c r="R1957" s="6"/>
      <c r="S1957" s="6">
        <f t="shared" si="1137"/>
        <v>0</v>
      </c>
      <c r="T1957" s="35"/>
      <c r="U1957" s="23"/>
      <c r="V1957" s="23"/>
      <c r="W1957" s="6"/>
      <c r="X1957" s="6"/>
      <c r="Y1957" s="6">
        <f t="shared" si="1138"/>
        <v>0</v>
      </c>
      <c r="Z1957" s="35"/>
      <c r="AA1957" s="23"/>
      <c r="AB1957" s="23"/>
    </row>
    <row r="1958" spans="1:28" ht="15" hidden="1" customHeight="1" x14ac:dyDescent="0.25">
      <c r="A1958" s="56"/>
      <c r="B1958" s="52"/>
      <c r="C1958" s="52" t="s">
        <v>1223</v>
      </c>
      <c r="D1958" s="50"/>
      <c r="E1958" s="12"/>
      <c r="F1958" s="12"/>
      <c r="G1958" s="35"/>
      <c r="H1958" s="6">
        <f t="shared" si="1130"/>
        <v>0</v>
      </c>
      <c r="I1958" s="6"/>
      <c r="J1958" s="6">
        <f t="shared" si="1136"/>
        <v>0</v>
      </c>
      <c r="K1958" s="35"/>
      <c r="L1958" s="23"/>
      <c r="M1958" s="23"/>
      <c r="N1958" s="12"/>
      <c r="O1958" s="12"/>
      <c r="P1958" s="35"/>
      <c r="Q1958" s="6">
        <f t="shared" si="1133"/>
        <v>0</v>
      </c>
      <c r="R1958" s="6"/>
      <c r="S1958" s="6">
        <f t="shared" si="1137"/>
        <v>0</v>
      </c>
      <c r="T1958" s="35"/>
      <c r="U1958" s="23"/>
      <c r="V1958" s="23"/>
      <c r="W1958" s="6"/>
      <c r="X1958" s="6"/>
      <c r="Y1958" s="6">
        <f t="shared" si="1138"/>
        <v>0</v>
      </c>
      <c r="Z1958" s="35"/>
      <c r="AA1958" s="23"/>
      <c r="AB1958" s="23"/>
    </row>
    <row r="1959" spans="1:28" ht="15" hidden="1" customHeight="1" x14ac:dyDescent="0.25">
      <c r="A1959" s="56"/>
      <c r="B1959" s="52"/>
      <c r="C1959" s="52"/>
      <c r="D1959" s="50"/>
      <c r="E1959" s="12"/>
      <c r="F1959" s="12"/>
      <c r="G1959" s="35"/>
      <c r="H1959" s="6">
        <f t="shared" si="1130"/>
        <v>0</v>
      </c>
      <c r="I1959" s="6"/>
      <c r="J1959" s="6">
        <f t="shared" si="1136"/>
        <v>0</v>
      </c>
      <c r="K1959" s="35"/>
      <c r="L1959" s="23"/>
      <c r="M1959" s="23"/>
      <c r="N1959" s="12"/>
      <c r="O1959" s="12"/>
      <c r="P1959" s="35"/>
      <c r="Q1959" s="6">
        <f t="shared" si="1133"/>
        <v>0</v>
      </c>
      <c r="R1959" s="6"/>
      <c r="S1959" s="6">
        <f t="shared" si="1137"/>
        <v>0</v>
      </c>
      <c r="T1959" s="35"/>
      <c r="U1959" s="23"/>
      <c r="V1959" s="23"/>
      <c r="W1959" s="6"/>
      <c r="X1959" s="6"/>
      <c r="Y1959" s="6">
        <f t="shared" si="1138"/>
        <v>0</v>
      </c>
      <c r="Z1959" s="35"/>
      <c r="AA1959" s="23"/>
      <c r="AB1959" s="23"/>
    </row>
    <row r="1960" spans="1:28" ht="15" hidden="1" customHeight="1" x14ac:dyDescent="0.25">
      <c r="A1960" s="56"/>
      <c r="B1960" s="52"/>
      <c r="C1960" s="52" t="s">
        <v>1224</v>
      </c>
      <c r="D1960" s="50"/>
      <c r="E1960" s="12"/>
      <c r="F1960" s="12"/>
      <c r="G1960" s="12"/>
      <c r="H1960" s="6">
        <f t="shared" si="1130"/>
        <v>0</v>
      </c>
      <c r="I1960" s="6"/>
      <c r="J1960" s="6">
        <f t="shared" si="1136"/>
        <v>0</v>
      </c>
      <c r="K1960" s="12"/>
      <c r="L1960" s="24"/>
      <c r="M1960" s="24"/>
      <c r="N1960" s="12"/>
      <c r="O1960" s="12"/>
      <c r="P1960" s="12"/>
      <c r="Q1960" s="6">
        <f t="shared" si="1133"/>
        <v>0</v>
      </c>
      <c r="R1960" s="6"/>
      <c r="S1960" s="6">
        <f t="shared" si="1137"/>
        <v>0</v>
      </c>
      <c r="T1960" s="12"/>
      <c r="U1960" s="24"/>
      <c r="V1960" s="24"/>
      <c r="W1960" s="6"/>
      <c r="X1960" s="6"/>
      <c r="Y1960" s="6">
        <f t="shared" si="1138"/>
        <v>0</v>
      </c>
      <c r="Z1960" s="12"/>
      <c r="AA1960" s="24"/>
      <c r="AB1960" s="24"/>
    </row>
    <row r="1961" spans="1:28" ht="15" hidden="1" customHeight="1" x14ac:dyDescent="0.25">
      <c r="A1961" s="56"/>
      <c r="B1961" s="52"/>
      <c r="C1961" s="52"/>
      <c r="D1961" s="50"/>
      <c r="E1961" s="12"/>
      <c r="F1961" s="12"/>
      <c r="G1961" s="12"/>
      <c r="H1961" s="6">
        <f t="shared" si="1130"/>
        <v>0</v>
      </c>
      <c r="I1961" s="6"/>
      <c r="J1961" s="6">
        <f t="shared" si="1136"/>
        <v>0</v>
      </c>
      <c r="K1961" s="12"/>
      <c r="L1961" s="24"/>
      <c r="M1961" s="24"/>
      <c r="N1961" s="12"/>
      <c r="O1961" s="12"/>
      <c r="P1961" s="12"/>
      <c r="Q1961" s="6">
        <f t="shared" si="1133"/>
        <v>0</v>
      </c>
      <c r="R1961" s="6"/>
      <c r="S1961" s="6">
        <f t="shared" si="1137"/>
        <v>0</v>
      </c>
      <c r="T1961" s="12"/>
      <c r="U1961" s="24"/>
      <c r="V1961" s="24"/>
      <c r="W1961" s="6"/>
      <c r="X1961" s="6"/>
      <c r="Y1961" s="6">
        <f t="shared" si="1138"/>
        <v>0</v>
      </c>
      <c r="Z1961" s="12"/>
      <c r="AA1961" s="24"/>
      <c r="AB1961" s="24"/>
    </row>
    <row r="1962" spans="1:28" ht="15" hidden="1" customHeight="1" x14ac:dyDescent="0.25">
      <c r="A1962" s="56"/>
      <c r="B1962" s="54" t="s">
        <v>1225</v>
      </c>
      <c r="C1962" s="54"/>
      <c r="D1962" s="54"/>
      <c r="E1962" s="10">
        <f>IF(G1962=0,0,(E1964*G1964+E1966*G1966+E1968*G1968)/G1962)</f>
        <v>0</v>
      </c>
      <c r="F1962" s="10">
        <f>IF(G1962=0,0,(F1964*G1964+F1966*G1966+F1968*G1968)/G1962)</f>
        <v>0</v>
      </c>
      <c r="G1962" s="11">
        <f>G1964+G1966+G1968</f>
        <v>0</v>
      </c>
      <c r="H1962" s="10">
        <f>IF(K1962=0,0,(H1964*K1964+H1966*K1966+H1968*K1968)/K1962)</f>
        <v>0</v>
      </c>
      <c r="I1962" s="10"/>
      <c r="J1962" s="10">
        <f>IF(K1962=0,0,(J1964*K1964+J1966*K1966+J1968*K1968)/K1962)</f>
        <v>0</v>
      </c>
      <c r="K1962" s="11">
        <f>K1964+K1966+K1968</f>
        <v>0</v>
      </c>
      <c r="L1962" s="22"/>
      <c r="M1962" s="22"/>
      <c r="N1962" s="10">
        <f>IF(P1962=0,0,(N1964*P1964+N1966*P1966+N1968*P1968)/P1962)</f>
        <v>0</v>
      </c>
      <c r="O1962" s="10">
        <f>IF(P1962=0,0,(O1964*P1964+O1966*P1966+O1968*P1968)/P1962)</f>
        <v>0</v>
      </c>
      <c r="P1962" s="11">
        <f>P1964+P1966+P1968</f>
        <v>0</v>
      </c>
      <c r="Q1962" s="10">
        <f>IF(T1962=0,0,(Q1964*T1964+Q1966*T1966+Q1968*T1968)/T1962)</f>
        <v>0</v>
      </c>
      <c r="R1962" s="10"/>
      <c r="S1962" s="10">
        <f>IF(T1962=0,0,(S1964*T1964+S1966*T1966+S1968*T1968)/T1962)</f>
        <v>0</v>
      </c>
      <c r="T1962" s="11">
        <f>T1964+T1966+T1968</f>
        <v>0</v>
      </c>
      <c r="U1962" s="22"/>
      <c r="V1962" s="22"/>
      <c r="W1962" s="10"/>
      <c r="X1962" s="10"/>
      <c r="Y1962" s="10">
        <f>IF(Z1962=0,0,(Y1964*Z1964+Y1966*Z1966+Y1968*Z1968)/Z1962)</f>
        <v>0</v>
      </c>
      <c r="Z1962" s="11">
        <f>Z1964+Z1966+Z1968</f>
        <v>0</v>
      </c>
      <c r="AA1962" s="22"/>
      <c r="AB1962" s="22"/>
    </row>
    <row r="1963" spans="1:28" ht="15" hidden="1" customHeight="1" collapsed="1" x14ac:dyDescent="0.25">
      <c r="A1963" s="56"/>
      <c r="B1963" s="54"/>
      <c r="C1963" s="54"/>
      <c r="D1963" s="54"/>
      <c r="E1963" s="10">
        <f>IF(G1963=0,0,(E1965*G1965+E1967*G1967+E1969*G1969)/G1963)</f>
        <v>0</v>
      </c>
      <c r="F1963" s="10">
        <f>IF(G1963=0,0,(F1965*G1965+F1967*G1967+F1969*G1969)/G1963)</f>
        <v>0</v>
      </c>
      <c r="G1963" s="11">
        <f>G1965+G1967+G1969</f>
        <v>0</v>
      </c>
      <c r="H1963" s="10">
        <f>IF(K1963=0,0,(H1965*K1965+H1967*K1967+H1969*K1969)/K1963)</f>
        <v>0</v>
      </c>
      <c r="I1963" s="10"/>
      <c r="J1963" s="10">
        <f>IF(K1963=0,0,(J1965*K1965+J1967*K1967+J1969*K1969)/K1963)</f>
        <v>0</v>
      </c>
      <c r="K1963" s="11">
        <f>K1965+K1967+K1969</f>
        <v>0</v>
      </c>
      <c r="L1963" s="22"/>
      <c r="M1963" s="22"/>
      <c r="N1963" s="10">
        <f>IF(P1963=0,0,(N1965*P1965+N1967*P1967+N1969*P1969)/P1963)</f>
        <v>0</v>
      </c>
      <c r="O1963" s="10">
        <f>IF(P1963=0,0,(O1965*P1965+O1967*P1967+O1969*P1969)/P1963)</f>
        <v>0</v>
      </c>
      <c r="P1963" s="11">
        <f>P1965+P1967+P1969</f>
        <v>0</v>
      </c>
      <c r="Q1963" s="10">
        <f>IF(T1963=0,0,(Q1965*T1965+Q1967*T1967+Q1969*T1969)/T1963)</f>
        <v>0</v>
      </c>
      <c r="R1963" s="10"/>
      <c r="S1963" s="10">
        <f>IF(T1963=0,0,(S1965*T1965+S1967*T1967+S1969*T1969)/T1963)</f>
        <v>0</v>
      </c>
      <c r="T1963" s="11">
        <f>T1965+T1967+T1969</f>
        <v>0</v>
      </c>
      <c r="U1963" s="22"/>
      <c r="V1963" s="22"/>
      <c r="W1963" s="10"/>
      <c r="X1963" s="10"/>
      <c r="Y1963" s="10">
        <f>IF(Z1963=0,0,(Y1965*Z1965+Y1967*Z1967+Y1969*Z1969)/Z1963)</f>
        <v>0</v>
      </c>
      <c r="Z1963" s="11">
        <f>Z1965+Z1967+Z1969</f>
        <v>0</v>
      </c>
      <c r="AA1963" s="22"/>
      <c r="AB1963" s="22"/>
    </row>
    <row r="1964" spans="1:28" ht="15" hidden="1" customHeight="1" x14ac:dyDescent="0.25">
      <c r="A1964" s="56"/>
      <c r="B1964" s="52" t="s">
        <v>1226</v>
      </c>
      <c r="C1964" s="52" t="s">
        <v>1227</v>
      </c>
      <c r="D1964" s="50"/>
      <c r="E1964" s="12"/>
      <c r="F1964" s="12"/>
      <c r="G1964" s="35"/>
      <c r="H1964" s="6">
        <f t="shared" si="1130"/>
        <v>0</v>
      </c>
      <c r="I1964" s="6"/>
      <c r="J1964" s="6">
        <f t="shared" ref="J1964:J1969" si="1139">F1964</f>
        <v>0</v>
      </c>
      <c r="K1964" s="35"/>
      <c r="L1964" s="23"/>
      <c r="M1964" s="23"/>
      <c r="N1964" s="12"/>
      <c r="O1964" s="12"/>
      <c r="P1964" s="35"/>
      <c r="Q1964" s="6">
        <f t="shared" si="1133"/>
        <v>0</v>
      </c>
      <c r="R1964" s="6"/>
      <c r="S1964" s="6">
        <f t="shared" ref="S1964:S1969" si="1140">O1964</f>
        <v>0</v>
      </c>
      <c r="T1964" s="35"/>
      <c r="U1964" s="23"/>
      <c r="V1964" s="23"/>
      <c r="W1964" s="6"/>
      <c r="X1964" s="6"/>
      <c r="Y1964" s="6">
        <f t="shared" ref="Y1964:Y1969" si="1141">T1964</f>
        <v>0</v>
      </c>
      <c r="Z1964" s="35"/>
      <c r="AA1964" s="23"/>
      <c r="AB1964" s="23"/>
    </row>
    <row r="1965" spans="1:28" ht="15" hidden="1" customHeight="1" x14ac:dyDescent="0.25">
      <c r="A1965" s="56"/>
      <c r="B1965" s="52"/>
      <c r="C1965" s="52"/>
      <c r="D1965" s="50"/>
      <c r="E1965" s="12"/>
      <c r="F1965" s="12"/>
      <c r="G1965" s="35"/>
      <c r="H1965" s="6">
        <f t="shared" si="1130"/>
        <v>0</v>
      </c>
      <c r="I1965" s="6"/>
      <c r="J1965" s="6">
        <f t="shared" si="1139"/>
        <v>0</v>
      </c>
      <c r="K1965" s="35"/>
      <c r="L1965" s="23"/>
      <c r="M1965" s="23"/>
      <c r="N1965" s="12"/>
      <c r="O1965" s="12"/>
      <c r="P1965" s="35"/>
      <c r="Q1965" s="6">
        <f t="shared" si="1133"/>
        <v>0</v>
      </c>
      <c r="R1965" s="6"/>
      <c r="S1965" s="6">
        <f t="shared" si="1140"/>
        <v>0</v>
      </c>
      <c r="T1965" s="35"/>
      <c r="U1965" s="23"/>
      <c r="V1965" s="23"/>
      <c r="W1965" s="6"/>
      <c r="X1965" s="6"/>
      <c r="Y1965" s="6">
        <f t="shared" si="1141"/>
        <v>0</v>
      </c>
      <c r="Z1965" s="35"/>
      <c r="AA1965" s="23"/>
      <c r="AB1965" s="23"/>
    </row>
    <row r="1966" spans="1:28" ht="15" hidden="1" customHeight="1" x14ac:dyDescent="0.25">
      <c r="A1966" s="56"/>
      <c r="B1966" s="52"/>
      <c r="C1966" s="52" t="s">
        <v>1228</v>
      </c>
      <c r="D1966" s="50"/>
      <c r="E1966" s="12"/>
      <c r="F1966" s="12"/>
      <c r="G1966" s="35"/>
      <c r="H1966" s="6">
        <f t="shared" si="1130"/>
        <v>0</v>
      </c>
      <c r="I1966" s="6"/>
      <c r="J1966" s="6">
        <f t="shared" si="1139"/>
        <v>0</v>
      </c>
      <c r="K1966" s="35"/>
      <c r="L1966" s="23"/>
      <c r="M1966" s="23"/>
      <c r="N1966" s="12"/>
      <c r="O1966" s="12"/>
      <c r="P1966" s="35"/>
      <c r="Q1966" s="6">
        <f t="shared" si="1133"/>
        <v>0</v>
      </c>
      <c r="R1966" s="6"/>
      <c r="S1966" s="6">
        <f t="shared" si="1140"/>
        <v>0</v>
      </c>
      <c r="T1966" s="35"/>
      <c r="U1966" s="23"/>
      <c r="V1966" s="23"/>
      <c r="W1966" s="6"/>
      <c r="X1966" s="6"/>
      <c r="Y1966" s="6">
        <f t="shared" si="1141"/>
        <v>0</v>
      </c>
      <c r="Z1966" s="35"/>
      <c r="AA1966" s="23"/>
      <c r="AB1966" s="23"/>
    </row>
    <row r="1967" spans="1:28" ht="15" hidden="1" customHeight="1" x14ac:dyDescent="0.25">
      <c r="A1967" s="56"/>
      <c r="B1967" s="52"/>
      <c r="C1967" s="52"/>
      <c r="D1967" s="50"/>
      <c r="E1967" s="12"/>
      <c r="F1967" s="12"/>
      <c r="G1967" s="35"/>
      <c r="H1967" s="6">
        <f t="shared" si="1130"/>
        <v>0</v>
      </c>
      <c r="I1967" s="6"/>
      <c r="J1967" s="6">
        <f t="shared" si="1139"/>
        <v>0</v>
      </c>
      <c r="K1967" s="35"/>
      <c r="L1967" s="23"/>
      <c r="M1967" s="23"/>
      <c r="N1967" s="12"/>
      <c r="O1967" s="12"/>
      <c r="P1967" s="35"/>
      <c r="Q1967" s="6">
        <f t="shared" si="1133"/>
        <v>0</v>
      </c>
      <c r="R1967" s="6"/>
      <c r="S1967" s="6">
        <f t="shared" si="1140"/>
        <v>0</v>
      </c>
      <c r="T1967" s="35"/>
      <c r="U1967" s="23"/>
      <c r="V1967" s="23"/>
      <c r="W1967" s="6"/>
      <c r="X1967" s="6"/>
      <c r="Y1967" s="6">
        <f t="shared" si="1141"/>
        <v>0</v>
      </c>
      <c r="Z1967" s="35"/>
      <c r="AA1967" s="23"/>
      <c r="AB1967" s="23"/>
    </row>
    <row r="1968" spans="1:28" ht="15" hidden="1" customHeight="1" x14ac:dyDescent="0.25">
      <c r="A1968" s="56"/>
      <c r="B1968" s="52"/>
      <c r="C1968" s="52" t="s">
        <v>1229</v>
      </c>
      <c r="D1968" s="50"/>
      <c r="E1968" s="12"/>
      <c r="F1968" s="12"/>
      <c r="G1968" s="12"/>
      <c r="H1968" s="6">
        <f t="shared" si="1130"/>
        <v>0</v>
      </c>
      <c r="I1968" s="6"/>
      <c r="J1968" s="6">
        <f t="shared" si="1139"/>
        <v>0</v>
      </c>
      <c r="K1968" s="12"/>
      <c r="L1968" s="24"/>
      <c r="M1968" s="24"/>
      <c r="N1968" s="12"/>
      <c r="O1968" s="12"/>
      <c r="P1968" s="12"/>
      <c r="Q1968" s="6">
        <f t="shared" si="1133"/>
        <v>0</v>
      </c>
      <c r="R1968" s="6"/>
      <c r="S1968" s="6">
        <f t="shared" si="1140"/>
        <v>0</v>
      </c>
      <c r="T1968" s="12"/>
      <c r="U1968" s="24"/>
      <c r="V1968" s="24"/>
      <c r="W1968" s="6"/>
      <c r="X1968" s="6"/>
      <c r="Y1968" s="6">
        <f t="shared" si="1141"/>
        <v>0</v>
      </c>
      <c r="Z1968" s="12"/>
      <c r="AA1968" s="24"/>
      <c r="AB1968" s="24"/>
    </row>
    <row r="1969" spans="1:28" ht="15" hidden="1" customHeight="1" x14ac:dyDescent="0.25">
      <c r="A1969" s="56"/>
      <c r="B1969" s="52"/>
      <c r="C1969" s="52"/>
      <c r="D1969" s="50"/>
      <c r="E1969" s="12"/>
      <c r="F1969" s="12"/>
      <c r="G1969" s="12"/>
      <c r="H1969" s="6">
        <f t="shared" si="1130"/>
        <v>0</v>
      </c>
      <c r="I1969" s="6"/>
      <c r="J1969" s="6">
        <f t="shared" si="1139"/>
        <v>0</v>
      </c>
      <c r="K1969" s="12"/>
      <c r="L1969" s="24"/>
      <c r="M1969" s="24"/>
      <c r="N1969" s="12"/>
      <c r="O1969" s="12"/>
      <c r="P1969" s="12"/>
      <c r="Q1969" s="6">
        <f t="shared" si="1133"/>
        <v>0</v>
      </c>
      <c r="R1969" s="6"/>
      <c r="S1969" s="6">
        <f t="shared" si="1140"/>
        <v>0</v>
      </c>
      <c r="T1969" s="12"/>
      <c r="U1969" s="24"/>
      <c r="V1969" s="24"/>
      <c r="W1969" s="6"/>
      <c r="X1969" s="6"/>
      <c r="Y1969" s="6">
        <f t="shared" si="1141"/>
        <v>0</v>
      </c>
      <c r="Z1969" s="12"/>
      <c r="AA1969" s="24"/>
      <c r="AB1969" s="24"/>
    </row>
    <row r="1970" spans="1:28" ht="15" hidden="1" customHeight="1" x14ac:dyDescent="0.25">
      <c r="A1970" s="56"/>
      <c r="B1970" s="54" t="s">
        <v>1230</v>
      </c>
      <c r="C1970" s="54"/>
      <c r="D1970" s="54"/>
      <c r="E1970" s="10">
        <f>IF(G1970=0,0,(E1972*G1972+E1974*G1974+E1976*G1976)/G1970)</f>
        <v>0</v>
      </c>
      <c r="F1970" s="10">
        <f>IF(G1970=0,0,(F1972*G1972+F1974*G1974+F1976*G1976)/G1970)</f>
        <v>0</v>
      </c>
      <c r="G1970" s="11">
        <f>G1972+G1974+G1976</f>
        <v>0</v>
      </c>
      <c r="H1970" s="10">
        <f>IF(K1970=0,0,(H1972*K1972+H1974*K1974+H1976*K1976)/K1970)</f>
        <v>0</v>
      </c>
      <c r="I1970" s="10"/>
      <c r="J1970" s="10">
        <f>IF(K1970=0,0,(J1972*K1972+J1974*K1974+J1976*K1976)/K1970)</f>
        <v>0</v>
      </c>
      <c r="K1970" s="11">
        <f>K1972+K1974+K1976</f>
        <v>0</v>
      </c>
      <c r="L1970" s="22"/>
      <c r="M1970" s="22"/>
      <c r="N1970" s="10">
        <f>IF(P1970=0,0,(N1972*P1972+N1974*P1974+N1976*P1976)/P1970)</f>
        <v>0</v>
      </c>
      <c r="O1970" s="10">
        <f>IF(P1970=0,0,(O1972*P1972+O1974*P1974+O1976*P1976)/P1970)</f>
        <v>0</v>
      </c>
      <c r="P1970" s="11">
        <f>P1972+P1974+P1976</f>
        <v>0</v>
      </c>
      <c r="Q1970" s="10">
        <f>IF(T1970=0,0,(Q1972*T1972+Q1974*T1974+Q1976*T1976)/T1970)</f>
        <v>0</v>
      </c>
      <c r="R1970" s="10"/>
      <c r="S1970" s="10">
        <f>IF(T1970=0,0,(S1972*T1972+S1974*T1974+S1976*T1976)/T1970)</f>
        <v>0</v>
      </c>
      <c r="T1970" s="11">
        <f>T1972+T1974+T1976</f>
        <v>0</v>
      </c>
      <c r="U1970" s="22"/>
      <c r="V1970" s="22"/>
      <c r="W1970" s="10"/>
      <c r="X1970" s="10"/>
      <c r="Y1970" s="10">
        <f>IF(Z1970=0,0,(Y1972*Z1972+Y1974*Z1974+Y1976*Z1976)/Z1970)</f>
        <v>0</v>
      </c>
      <c r="Z1970" s="11">
        <f>Z1972+Z1974+Z1976</f>
        <v>0</v>
      </c>
      <c r="AA1970" s="22"/>
      <c r="AB1970" s="22"/>
    </row>
    <row r="1971" spans="1:28" ht="15" hidden="1" customHeight="1" collapsed="1" x14ac:dyDescent="0.25">
      <c r="A1971" s="56"/>
      <c r="B1971" s="54"/>
      <c r="C1971" s="54"/>
      <c r="D1971" s="54"/>
      <c r="E1971" s="10">
        <f>IF(G1971=0,0,(E1973*G1973+E1975*G1975+E1977*G1977)/G1971)</f>
        <v>0</v>
      </c>
      <c r="F1971" s="10">
        <f>IF(G1971=0,0,(F1973*G1973+F1975*G1975+F1977*G1977)/G1971)</f>
        <v>0</v>
      </c>
      <c r="G1971" s="11">
        <f>G1973+G1975+G1977</f>
        <v>0</v>
      </c>
      <c r="H1971" s="10">
        <f>IF(K1971=0,0,(H1973*K1973+H1975*K1975+H1977*K1977)/K1971)</f>
        <v>0</v>
      </c>
      <c r="I1971" s="10"/>
      <c r="J1971" s="10">
        <f>IF(K1971=0,0,(J1973*K1973+J1975*K1975+J1977*K1977)/K1971)</f>
        <v>0</v>
      </c>
      <c r="K1971" s="11">
        <f>K1973+K1975+K1977</f>
        <v>0</v>
      </c>
      <c r="L1971" s="22"/>
      <c r="M1971" s="22"/>
      <c r="N1971" s="10">
        <f>IF(P1971=0,0,(N1973*P1973+N1975*P1975+N1977*P1977)/P1971)</f>
        <v>0</v>
      </c>
      <c r="O1971" s="10">
        <f>IF(P1971=0,0,(O1973*P1973+O1975*P1975+O1977*P1977)/P1971)</f>
        <v>0</v>
      </c>
      <c r="P1971" s="11">
        <f>P1973+P1975+P1977</f>
        <v>0</v>
      </c>
      <c r="Q1971" s="10">
        <f>IF(T1971=0,0,(Q1973*T1973+Q1975*T1975+Q1977*T1977)/T1971)</f>
        <v>0</v>
      </c>
      <c r="R1971" s="10"/>
      <c r="S1971" s="10">
        <f>IF(T1971=0,0,(S1973*T1973+S1975*T1975+S1977*T1977)/T1971)</f>
        <v>0</v>
      </c>
      <c r="T1971" s="11">
        <f>T1973+T1975+T1977</f>
        <v>0</v>
      </c>
      <c r="U1971" s="22"/>
      <c r="V1971" s="22"/>
      <c r="W1971" s="10"/>
      <c r="X1971" s="10"/>
      <c r="Y1971" s="10">
        <f>IF(Z1971=0,0,(Y1973*Z1973+Y1975*Z1975+Y1977*Z1977)/Z1971)</f>
        <v>0</v>
      </c>
      <c r="Z1971" s="11">
        <f>Z1973+Z1975+Z1977</f>
        <v>0</v>
      </c>
      <c r="AA1971" s="22"/>
      <c r="AB1971" s="22"/>
    </row>
    <row r="1972" spans="1:28" ht="15" hidden="1" customHeight="1" x14ac:dyDescent="0.25">
      <c r="A1972" s="56"/>
      <c r="B1972" s="52" t="s">
        <v>1231</v>
      </c>
      <c r="C1972" s="52" t="s">
        <v>1232</v>
      </c>
      <c r="D1972" s="50"/>
      <c r="E1972" s="12"/>
      <c r="F1972" s="12"/>
      <c r="G1972" s="35"/>
      <c r="H1972" s="6">
        <f t="shared" si="1130"/>
        <v>0</v>
      </c>
      <c r="I1972" s="6"/>
      <c r="J1972" s="6">
        <f t="shared" ref="J1972:J1977" si="1142">F1972</f>
        <v>0</v>
      </c>
      <c r="K1972" s="35"/>
      <c r="L1972" s="23"/>
      <c r="M1972" s="23"/>
      <c r="N1972" s="12"/>
      <c r="O1972" s="12"/>
      <c r="P1972" s="35"/>
      <c r="Q1972" s="6">
        <f t="shared" si="1133"/>
        <v>0</v>
      </c>
      <c r="R1972" s="6"/>
      <c r="S1972" s="6">
        <f t="shared" ref="S1972:S1977" si="1143">O1972</f>
        <v>0</v>
      </c>
      <c r="T1972" s="35"/>
      <c r="U1972" s="23"/>
      <c r="V1972" s="23"/>
      <c r="W1972" s="6"/>
      <c r="X1972" s="6"/>
      <c r="Y1972" s="6">
        <f t="shared" ref="Y1972:Y1977" si="1144">T1972</f>
        <v>0</v>
      </c>
      <c r="Z1972" s="35"/>
      <c r="AA1972" s="23"/>
      <c r="AB1972" s="23"/>
    </row>
    <row r="1973" spans="1:28" ht="15" hidden="1" customHeight="1" x14ac:dyDescent="0.25">
      <c r="A1973" s="56"/>
      <c r="B1973" s="52"/>
      <c r="C1973" s="52"/>
      <c r="D1973" s="50"/>
      <c r="E1973" s="12"/>
      <c r="F1973" s="12"/>
      <c r="G1973" s="35"/>
      <c r="H1973" s="6">
        <f t="shared" si="1130"/>
        <v>0</v>
      </c>
      <c r="I1973" s="6"/>
      <c r="J1973" s="6">
        <f t="shared" si="1142"/>
        <v>0</v>
      </c>
      <c r="K1973" s="35"/>
      <c r="L1973" s="23"/>
      <c r="M1973" s="23"/>
      <c r="N1973" s="12"/>
      <c r="O1973" s="12"/>
      <c r="P1973" s="35"/>
      <c r="Q1973" s="6">
        <f t="shared" si="1133"/>
        <v>0</v>
      </c>
      <c r="R1973" s="6"/>
      <c r="S1973" s="6">
        <f t="shared" si="1143"/>
        <v>0</v>
      </c>
      <c r="T1973" s="35"/>
      <c r="U1973" s="23"/>
      <c r="V1973" s="23"/>
      <c r="W1973" s="6"/>
      <c r="X1973" s="6"/>
      <c r="Y1973" s="6">
        <f t="shared" si="1144"/>
        <v>0</v>
      </c>
      <c r="Z1973" s="35"/>
      <c r="AA1973" s="23"/>
      <c r="AB1973" s="23"/>
    </row>
    <row r="1974" spans="1:28" ht="15" hidden="1" customHeight="1" x14ac:dyDescent="0.25">
      <c r="A1974" s="56"/>
      <c r="B1974" s="52"/>
      <c r="C1974" s="52" t="s">
        <v>1233</v>
      </c>
      <c r="D1974" s="50"/>
      <c r="E1974" s="12"/>
      <c r="F1974" s="12"/>
      <c r="G1974" s="35"/>
      <c r="H1974" s="6">
        <f t="shared" si="1130"/>
        <v>0</v>
      </c>
      <c r="I1974" s="6"/>
      <c r="J1974" s="6">
        <f t="shared" si="1142"/>
        <v>0</v>
      </c>
      <c r="K1974" s="35"/>
      <c r="L1974" s="23"/>
      <c r="M1974" s="23"/>
      <c r="N1974" s="12"/>
      <c r="O1974" s="12"/>
      <c r="P1974" s="35"/>
      <c r="Q1974" s="6">
        <f t="shared" si="1133"/>
        <v>0</v>
      </c>
      <c r="R1974" s="6"/>
      <c r="S1974" s="6">
        <f t="shared" si="1143"/>
        <v>0</v>
      </c>
      <c r="T1974" s="35"/>
      <c r="U1974" s="23"/>
      <c r="V1974" s="23"/>
      <c r="W1974" s="6"/>
      <c r="X1974" s="6"/>
      <c r="Y1974" s="6">
        <f t="shared" si="1144"/>
        <v>0</v>
      </c>
      <c r="Z1974" s="35"/>
      <c r="AA1974" s="23"/>
      <c r="AB1974" s="23"/>
    </row>
    <row r="1975" spans="1:28" ht="15" hidden="1" customHeight="1" x14ac:dyDescent="0.25">
      <c r="A1975" s="56"/>
      <c r="B1975" s="52"/>
      <c r="C1975" s="52"/>
      <c r="D1975" s="50"/>
      <c r="E1975" s="12"/>
      <c r="F1975" s="12"/>
      <c r="G1975" s="35"/>
      <c r="H1975" s="6">
        <f t="shared" si="1130"/>
        <v>0</v>
      </c>
      <c r="I1975" s="6"/>
      <c r="J1975" s="6">
        <f t="shared" si="1142"/>
        <v>0</v>
      </c>
      <c r="K1975" s="35"/>
      <c r="L1975" s="23"/>
      <c r="M1975" s="23"/>
      <c r="N1975" s="12"/>
      <c r="O1975" s="12"/>
      <c r="P1975" s="35"/>
      <c r="Q1975" s="6">
        <f t="shared" si="1133"/>
        <v>0</v>
      </c>
      <c r="R1975" s="6"/>
      <c r="S1975" s="6">
        <f t="shared" si="1143"/>
        <v>0</v>
      </c>
      <c r="T1975" s="35"/>
      <c r="U1975" s="23"/>
      <c r="V1975" s="23"/>
      <c r="W1975" s="6"/>
      <c r="X1975" s="6"/>
      <c r="Y1975" s="6">
        <f t="shared" si="1144"/>
        <v>0</v>
      </c>
      <c r="Z1975" s="35"/>
      <c r="AA1975" s="23"/>
      <c r="AB1975" s="23"/>
    </row>
    <row r="1976" spans="1:28" ht="15" hidden="1" customHeight="1" x14ac:dyDescent="0.25">
      <c r="A1976" s="56"/>
      <c r="B1976" s="52"/>
      <c r="C1976" s="52" t="s">
        <v>1234</v>
      </c>
      <c r="D1976" s="50"/>
      <c r="E1976" s="12"/>
      <c r="F1976" s="12"/>
      <c r="G1976" s="12"/>
      <c r="H1976" s="6">
        <f t="shared" si="1130"/>
        <v>0</v>
      </c>
      <c r="I1976" s="6"/>
      <c r="J1976" s="6">
        <f t="shared" si="1142"/>
        <v>0</v>
      </c>
      <c r="K1976" s="12"/>
      <c r="L1976" s="24"/>
      <c r="M1976" s="24"/>
      <c r="N1976" s="12"/>
      <c r="O1976" s="12"/>
      <c r="P1976" s="12"/>
      <c r="Q1976" s="6">
        <f t="shared" si="1133"/>
        <v>0</v>
      </c>
      <c r="R1976" s="6"/>
      <c r="S1976" s="6">
        <f t="shared" si="1143"/>
        <v>0</v>
      </c>
      <c r="T1976" s="12"/>
      <c r="U1976" s="24"/>
      <c r="V1976" s="24"/>
      <c r="W1976" s="6"/>
      <c r="X1976" s="6"/>
      <c r="Y1976" s="6">
        <f t="shared" si="1144"/>
        <v>0</v>
      </c>
      <c r="Z1976" s="12"/>
      <c r="AA1976" s="24"/>
      <c r="AB1976" s="24"/>
    </row>
    <row r="1977" spans="1:28" ht="15" hidden="1" customHeight="1" x14ac:dyDescent="0.25">
      <c r="A1977" s="56"/>
      <c r="B1977" s="52"/>
      <c r="C1977" s="52"/>
      <c r="D1977" s="50"/>
      <c r="E1977" s="12"/>
      <c r="F1977" s="12"/>
      <c r="G1977" s="12"/>
      <c r="H1977" s="6">
        <f t="shared" si="1130"/>
        <v>0</v>
      </c>
      <c r="I1977" s="6"/>
      <c r="J1977" s="6">
        <f t="shared" si="1142"/>
        <v>0</v>
      </c>
      <c r="K1977" s="12"/>
      <c r="L1977" s="24"/>
      <c r="M1977" s="24"/>
      <c r="N1977" s="12"/>
      <c r="O1977" s="12"/>
      <c r="P1977" s="12"/>
      <c r="Q1977" s="6">
        <f t="shared" si="1133"/>
        <v>0</v>
      </c>
      <c r="R1977" s="6"/>
      <c r="S1977" s="6">
        <f t="shared" si="1143"/>
        <v>0</v>
      </c>
      <c r="T1977" s="12"/>
      <c r="U1977" s="24"/>
      <c r="V1977" s="24"/>
      <c r="W1977" s="6"/>
      <c r="X1977" s="6"/>
      <c r="Y1977" s="6">
        <f t="shared" si="1144"/>
        <v>0</v>
      </c>
      <c r="Z1977" s="12"/>
      <c r="AA1977" s="24"/>
      <c r="AB1977" s="24"/>
    </row>
    <row r="1978" spans="1:28" ht="15" customHeight="1" collapsed="1" x14ac:dyDescent="0.25">
      <c r="A1978" s="56"/>
      <c r="B1978" s="54" t="s">
        <v>1235</v>
      </c>
      <c r="C1978" s="54"/>
      <c r="D1978" s="54"/>
      <c r="E1978" s="54">
        <f>IF(G1978=0,0,(E1980*G1980+E1982*G1982+E1984*G1984)/G1978)</f>
        <v>157.44999999999999</v>
      </c>
      <c r="F1978" s="54">
        <f>IF(G1978=0,0,(F1980*G1980+F1982*G1982+F1984*G1984)/G1978)</f>
        <v>157.44999999999999</v>
      </c>
      <c r="G1978" s="54">
        <f>G1980+G1982+G1984</f>
        <v>35440</v>
      </c>
      <c r="H1978" s="54">
        <f>IF(K1978=0,0,(H1980*K1980+H1982*K1982+H1984*K1984)/K1978)</f>
        <v>157.44999999999999</v>
      </c>
      <c r="I1978" s="54"/>
      <c r="J1978" s="54">
        <f>IF(K1978=0,0,(J1980*K1980+J1982*K1982+J1984*K1984)/K1978)</f>
        <v>157.44999999999999</v>
      </c>
      <c r="K1978" s="54">
        <f>K1980+K1982+K1984</f>
        <v>101.17497618291522</v>
      </c>
      <c r="L1978" s="54"/>
      <c r="M1978" s="54"/>
      <c r="N1978" s="54">
        <f>IF(P1978=0,0,(N1980*P1980+N1982*P1982+N1984*P1984)/P1978)</f>
        <v>0</v>
      </c>
      <c r="O1978" s="54">
        <f>IF(P1978=0,0,(O1980*P1980+O1982*P1982+O1984*P1984)/P1978)</f>
        <v>0</v>
      </c>
      <c r="P1978" s="54">
        <f>P1980+P1982+P1984</f>
        <v>0</v>
      </c>
      <c r="Q1978" s="54">
        <f>IF(T1978=0,0,(Q1980*T1980+Q1982*T1982+Q1984*T1984)/T1978)</f>
        <v>0</v>
      </c>
      <c r="R1978" s="54"/>
      <c r="S1978" s="54">
        <f>IF(T1978=0,0,(S1980*T1980+S1982*T1982+S1984*T1984)/T1978)</f>
        <v>159.29999999999998</v>
      </c>
      <c r="T1978" s="54">
        <f>T1980+T1982+T1984</f>
        <v>105.73760200878843</v>
      </c>
      <c r="U1978" s="54"/>
      <c r="V1978" s="54"/>
      <c r="W1978" s="54"/>
      <c r="X1978" s="54"/>
      <c r="Y1978" s="54"/>
      <c r="Z1978" s="54"/>
      <c r="AA1978" s="54"/>
      <c r="AB1978" s="54"/>
    </row>
    <row r="1979" spans="1:28" ht="15" customHeight="1" collapsed="1" x14ac:dyDescent="0.25">
      <c r="A1979" s="56"/>
      <c r="B1979" s="54"/>
      <c r="C1979" s="54"/>
      <c r="D1979" s="54"/>
      <c r="E1979" s="54">
        <f>IF(G1979=0,0,(E1981*G1981+E1983*G1983+E1985*G1985)/G1979)</f>
        <v>159.30000000000001</v>
      </c>
      <c r="F1979" s="54">
        <f>IF(G1979=0,0,(F1981*G1981+F1983*G1983+F1985*G1985)/G1979)</f>
        <v>159.30000000000001</v>
      </c>
      <c r="G1979" s="54">
        <f>G1981+G1983+G1985</f>
        <v>35440</v>
      </c>
      <c r="H1979" s="54">
        <f>IF(K1979=0,0,(H1981*K1981+H1983*K1983+H1985*K1985)/K1979)</f>
        <v>0</v>
      </c>
      <c r="I1979" s="54"/>
      <c r="J1979" s="54">
        <f>IF(K1979=0,0,(J1981*K1981+J1983*K1983+J1985*K1985)/K1979)</f>
        <v>0</v>
      </c>
      <c r="K1979" s="54">
        <f>K1981+K1983+K1985</f>
        <v>0</v>
      </c>
      <c r="L1979" s="54"/>
      <c r="M1979" s="54"/>
      <c r="N1979" s="54">
        <f>IF(P1979=0,0,(N1981*P1981+N1983*P1983+N1985*P1985)/P1979)</f>
        <v>0</v>
      </c>
      <c r="O1979" s="54">
        <f>IF(P1979=0,0,(O1981*P1981+O1983*P1983+O1985*P1985)/P1979)</f>
        <v>0</v>
      </c>
      <c r="P1979" s="54">
        <f>P1981+P1983+P1985</f>
        <v>0</v>
      </c>
      <c r="Q1979" s="54">
        <f>IF(T1979=0,0,(Q1981*T1981+Q1983*T1983+Q1985*T1985)/T1979)</f>
        <v>0</v>
      </c>
      <c r="R1979" s="54"/>
      <c r="S1979" s="54">
        <f>IF(T1979=0,0,(S1981*T1981+S1983*T1983+S1985*T1985)/T1979)</f>
        <v>0</v>
      </c>
      <c r="T1979" s="54">
        <f>T1981+T1983+T1985</f>
        <v>0</v>
      </c>
      <c r="U1979" s="54"/>
      <c r="V1979" s="54"/>
      <c r="W1979" s="54"/>
      <c r="X1979" s="54"/>
      <c r="Y1979" s="54"/>
      <c r="Z1979" s="54"/>
      <c r="AA1979" s="54"/>
      <c r="AB1979" s="54"/>
    </row>
    <row r="1980" spans="1:28" ht="15" customHeight="1" x14ac:dyDescent="0.25">
      <c r="A1980" s="56"/>
      <c r="B1980" s="52" t="s">
        <v>1236</v>
      </c>
      <c r="C1980" s="52" t="s">
        <v>1237</v>
      </c>
      <c r="D1980" s="50" t="s">
        <v>1180</v>
      </c>
      <c r="E1980" s="12">
        <v>157.44999999999999</v>
      </c>
      <c r="F1980" s="12">
        <f>E1980</f>
        <v>157.44999999999999</v>
      </c>
      <c r="G1980" s="35">
        <v>35440</v>
      </c>
      <c r="H1980" s="6">
        <f t="shared" ref="H1980:H1985" si="1145">E1980</f>
        <v>157.44999999999999</v>
      </c>
      <c r="I1980" s="12" t="s">
        <v>1629</v>
      </c>
      <c r="J1980" s="6">
        <f t="shared" ref="J1980:J1985" si="1146">F1980</f>
        <v>157.44999999999999</v>
      </c>
      <c r="K1980" s="47">
        <f t="shared" ref="K1980" si="1147">J1981/J1980*100</f>
        <v>101.17497618291522</v>
      </c>
      <c r="L1980" s="48" t="s">
        <v>1684</v>
      </c>
      <c r="M1980" s="48" t="s">
        <v>1670</v>
      </c>
      <c r="N1980" s="12"/>
      <c r="O1980" s="12"/>
      <c r="P1980" s="35"/>
      <c r="Q1980" s="6">
        <f t="shared" ref="Q1980:Q1985" si="1148">N1980</f>
        <v>0</v>
      </c>
      <c r="R1980" s="12" t="s">
        <v>1631</v>
      </c>
      <c r="S1980" s="6">
        <v>159.30000000000001</v>
      </c>
      <c r="T1980" s="47">
        <f t="shared" ref="T1980" si="1149">S1981/S1980*100</f>
        <v>105.73760200878843</v>
      </c>
      <c r="U1980" s="48" t="s">
        <v>1688</v>
      </c>
      <c r="V1980" s="48" t="s">
        <v>1671</v>
      </c>
      <c r="W1980" s="12" t="s">
        <v>1780</v>
      </c>
      <c r="X1980" s="12">
        <v>15.41</v>
      </c>
      <c r="Y1980" s="12">
        <v>2157.8000000000002</v>
      </c>
      <c r="Z1980" s="47">
        <f t="shared" ref="Z1980" si="1150">Y1981/Y1980*100</f>
        <v>106.02465474093985</v>
      </c>
      <c r="AA1980" s="48" t="s">
        <v>1792</v>
      </c>
      <c r="AB1980" s="51">
        <v>42335</v>
      </c>
    </row>
    <row r="1981" spans="1:28" ht="15" customHeight="1" x14ac:dyDescent="0.25">
      <c r="A1981" s="56"/>
      <c r="B1981" s="52"/>
      <c r="C1981" s="52"/>
      <c r="D1981" s="50"/>
      <c r="E1981" s="12">
        <v>159.30000000000001</v>
      </c>
      <c r="F1981" s="12">
        <f>E1981</f>
        <v>159.30000000000001</v>
      </c>
      <c r="G1981" s="35">
        <v>35440</v>
      </c>
      <c r="H1981" s="6">
        <f t="shared" si="1145"/>
        <v>159.30000000000001</v>
      </c>
      <c r="I1981" s="12" t="s">
        <v>1630</v>
      </c>
      <c r="J1981" s="6">
        <f t="shared" si="1146"/>
        <v>159.30000000000001</v>
      </c>
      <c r="K1981" s="47"/>
      <c r="L1981" s="48"/>
      <c r="M1981" s="48"/>
      <c r="N1981" s="12"/>
      <c r="O1981" s="12"/>
      <c r="P1981" s="35"/>
      <c r="Q1981" s="6">
        <f t="shared" si="1148"/>
        <v>0</v>
      </c>
      <c r="R1981" s="12" t="s">
        <v>1632</v>
      </c>
      <c r="S1981" s="6">
        <v>168.44</v>
      </c>
      <c r="T1981" s="47"/>
      <c r="U1981" s="48"/>
      <c r="V1981" s="48"/>
      <c r="W1981" s="12" t="s">
        <v>1781</v>
      </c>
      <c r="X1981" s="12">
        <v>18.510000000000002</v>
      </c>
      <c r="Y1981" s="12">
        <v>2287.8000000000002</v>
      </c>
      <c r="Z1981" s="47"/>
      <c r="AA1981" s="48"/>
      <c r="AB1981" s="48"/>
    </row>
    <row r="1982" spans="1:28" ht="15" hidden="1" customHeight="1" outlineLevel="2" x14ac:dyDescent="0.25">
      <c r="A1982" s="56"/>
      <c r="B1982" s="52"/>
      <c r="C1982" s="52" t="s">
        <v>1238</v>
      </c>
      <c r="D1982" s="50"/>
      <c r="E1982" s="12"/>
      <c r="F1982" s="12"/>
      <c r="G1982" s="35"/>
      <c r="H1982" s="6">
        <f t="shared" si="1145"/>
        <v>0</v>
      </c>
      <c r="I1982" s="6"/>
      <c r="J1982" s="6">
        <f t="shared" si="1146"/>
        <v>0</v>
      </c>
      <c r="K1982" s="35"/>
      <c r="L1982" s="23"/>
      <c r="M1982" s="23"/>
      <c r="N1982" s="12"/>
      <c r="O1982" s="12"/>
      <c r="P1982" s="35"/>
      <c r="Q1982" s="6">
        <f t="shared" si="1148"/>
        <v>0</v>
      </c>
      <c r="R1982" s="6"/>
      <c r="S1982" s="6">
        <f>O1982</f>
        <v>0</v>
      </c>
      <c r="T1982" s="35"/>
      <c r="U1982" s="23"/>
      <c r="V1982" s="23"/>
      <c r="W1982" s="6"/>
      <c r="X1982" s="6"/>
      <c r="Y1982" s="6">
        <f>T1982</f>
        <v>0</v>
      </c>
      <c r="Z1982" s="35"/>
      <c r="AA1982" s="23"/>
      <c r="AB1982" s="23"/>
    </row>
    <row r="1983" spans="1:28" ht="15" hidden="1" customHeight="1" outlineLevel="2" x14ac:dyDescent="0.25">
      <c r="A1983" s="54"/>
      <c r="B1983" s="52"/>
      <c r="C1983" s="52"/>
      <c r="D1983" s="50"/>
      <c r="E1983" s="12"/>
      <c r="F1983" s="12"/>
      <c r="G1983" s="35"/>
      <c r="H1983" s="6">
        <f t="shared" si="1145"/>
        <v>0</v>
      </c>
      <c r="I1983" s="6"/>
      <c r="J1983" s="6">
        <f t="shared" si="1146"/>
        <v>0</v>
      </c>
      <c r="K1983" s="35"/>
      <c r="L1983" s="23"/>
      <c r="M1983" s="23"/>
      <c r="N1983" s="12"/>
      <c r="O1983" s="12"/>
      <c r="P1983" s="35"/>
      <c r="Q1983" s="6">
        <f t="shared" si="1148"/>
        <v>0</v>
      </c>
      <c r="R1983" s="6"/>
      <c r="S1983" s="6">
        <f>O1983</f>
        <v>0</v>
      </c>
      <c r="T1983" s="35"/>
      <c r="U1983" s="23"/>
      <c r="V1983" s="23"/>
      <c r="W1983" s="6"/>
      <c r="X1983" s="6"/>
      <c r="Y1983" s="6">
        <f>T1983</f>
        <v>0</v>
      </c>
      <c r="Z1983" s="35"/>
      <c r="AA1983" s="23"/>
      <c r="AB1983" s="23"/>
    </row>
    <row r="1984" spans="1:28" ht="15" hidden="1" customHeight="1" outlineLevel="2" x14ac:dyDescent="0.25">
      <c r="A1984" s="54"/>
      <c r="B1984" s="52"/>
      <c r="C1984" s="52" t="s">
        <v>1239</v>
      </c>
      <c r="D1984" s="50"/>
      <c r="E1984" s="12"/>
      <c r="F1984" s="12"/>
      <c r="G1984" s="12"/>
      <c r="H1984" s="6">
        <f t="shared" si="1145"/>
        <v>0</v>
      </c>
      <c r="I1984" s="6"/>
      <c r="J1984" s="6">
        <f t="shared" si="1146"/>
        <v>0</v>
      </c>
      <c r="K1984" s="12"/>
      <c r="L1984" s="24"/>
      <c r="M1984" s="24"/>
      <c r="N1984" s="12"/>
      <c r="O1984" s="12"/>
      <c r="P1984" s="12"/>
      <c r="Q1984" s="6">
        <f t="shared" si="1148"/>
        <v>0</v>
      </c>
      <c r="R1984" s="6"/>
      <c r="S1984" s="6">
        <f>O1984</f>
        <v>0</v>
      </c>
      <c r="T1984" s="12"/>
      <c r="U1984" s="24"/>
      <c r="V1984" s="24"/>
      <c r="W1984" s="6"/>
      <c r="X1984" s="6"/>
      <c r="Y1984" s="6">
        <f>T1984</f>
        <v>0</v>
      </c>
      <c r="Z1984" s="12"/>
      <c r="AA1984" s="24"/>
      <c r="AB1984" s="24"/>
    </row>
    <row r="1985" spans="1:28" ht="15" hidden="1" customHeight="1" outlineLevel="2" x14ac:dyDescent="0.25">
      <c r="A1985" s="31"/>
      <c r="B1985" s="52"/>
      <c r="C1985" s="52"/>
      <c r="D1985" s="50"/>
      <c r="E1985" s="12"/>
      <c r="F1985" s="12"/>
      <c r="G1985" s="12"/>
      <c r="H1985" s="6">
        <f t="shared" si="1145"/>
        <v>0</v>
      </c>
      <c r="I1985" s="6"/>
      <c r="J1985" s="6">
        <f t="shared" si="1146"/>
        <v>0</v>
      </c>
      <c r="K1985" s="12"/>
      <c r="L1985" s="24"/>
      <c r="M1985" s="24"/>
      <c r="N1985" s="12"/>
      <c r="O1985" s="12"/>
      <c r="P1985" s="12"/>
      <c r="Q1985" s="6">
        <f t="shared" si="1148"/>
        <v>0</v>
      </c>
      <c r="R1985" s="6"/>
      <c r="S1985" s="6">
        <f>O1985</f>
        <v>0</v>
      </c>
      <c r="T1985" s="12"/>
      <c r="U1985" s="24"/>
      <c r="V1985" s="24"/>
      <c r="W1985" s="6"/>
      <c r="X1985" s="6"/>
      <c r="Y1985" s="6">
        <f>T1985</f>
        <v>0</v>
      </c>
      <c r="Z1985" s="12"/>
      <c r="AA1985" s="24"/>
      <c r="AB1985" s="24"/>
    </row>
    <row r="1986" spans="1:28" ht="15" customHeight="1" collapsed="1" x14ac:dyDescent="0.25">
      <c r="A1986" s="56">
        <v>37</v>
      </c>
      <c r="B1986" s="53" t="s">
        <v>1240</v>
      </c>
      <c r="C1986" s="53"/>
      <c r="D1986" s="53"/>
      <c r="E1986" s="53"/>
      <c r="F1986" s="53"/>
      <c r="G1986" s="53"/>
      <c r="H1986" s="53"/>
      <c r="I1986" s="53"/>
      <c r="J1986" s="53"/>
      <c r="K1986" s="53"/>
      <c r="L1986" s="53"/>
      <c r="M1986" s="53"/>
      <c r="N1986" s="53"/>
      <c r="O1986" s="53"/>
      <c r="P1986" s="53"/>
      <c r="Q1986" s="53"/>
      <c r="R1986" s="53"/>
      <c r="S1986" s="53"/>
      <c r="T1986" s="53"/>
      <c r="U1986" s="53"/>
      <c r="V1986" s="53"/>
      <c r="W1986" s="53"/>
      <c r="X1986" s="53"/>
      <c r="Y1986" s="53"/>
      <c r="Z1986" s="53"/>
      <c r="AA1986" s="53"/>
      <c r="AB1986" s="53"/>
    </row>
    <row r="1987" spans="1:28" ht="15" customHeight="1" collapsed="1" x14ac:dyDescent="0.25">
      <c r="A1987" s="56"/>
      <c r="B1987" s="53"/>
      <c r="C1987" s="53"/>
      <c r="D1987" s="53"/>
      <c r="E1987" s="53"/>
      <c r="F1987" s="53"/>
      <c r="G1987" s="53"/>
      <c r="H1987" s="53"/>
      <c r="I1987" s="53"/>
      <c r="J1987" s="53"/>
      <c r="K1987" s="53"/>
      <c r="L1987" s="53"/>
      <c r="M1987" s="53"/>
      <c r="N1987" s="53"/>
      <c r="O1987" s="53"/>
      <c r="P1987" s="53"/>
      <c r="Q1987" s="53"/>
      <c r="R1987" s="53"/>
      <c r="S1987" s="53"/>
      <c r="T1987" s="53"/>
      <c r="U1987" s="53"/>
      <c r="V1987" s="53"/>
      <c r="W1987" s="53"/>
      <c r="X1987" s="53"/>
      <c r="Y1987" s="53"/>
      <c r="Z1987" s="53"/>
      <c r="AA1987" s="53"/>
      <c r="AB1987" s="53"/>
    </row>
    <row r="1988" spans="1:28" s="5" customFormat="1" ht="15" hidden="1" customHeight="1" outlineLevel="1" x14ac:dyDescent="0.25">
      <c r="A1988" s="56"/>
      <c r="B1988" s="4"/>
      <c r="C1988" s="4"/>
      <c r="D1988" s="4"/>
      <c r="E1988" s="4"/>
      <c r="F1988" s="4"/>
      <c r="G1988" s="8"/>
      <c r="H1988" s="9"/>
      <c r="I1988" s="9"/>
      <c r="J1988" s="9"/>
      <c r="K1988" s="8"/>
      <c r="L1988" s="21"/>
      <c r="M1988" s="21"/>
      <c r="N1988" s="4"/>
      <c r="O1988" s="4"/>
      <c r="P1988" s="4"/>
      <c r="Q1988" s="9"/>
      <c r="R1988" s="9"/>
      <c r="S1988" s="9"/>
      <c r="T1988" s="8"/>
      <c r="U1988" s="21"/>
      <c r="V1988" s="21"/>
      <c r="W1988" s="9"/>
      <c r="X1988" s="9"/>
      <c r="Y1988" s="9"/>
      <c r="Z1988" s="8"/>
      <c r="AA1988" s="21"/>
      <c r="AB1988" s="21"/>
    </row>
    <row r="1989" spans="1:28" ht="15" hidden="1" customHeight="1" outlineLevel="1" x14ac:dyDescent="0.25">
      <c r="A1989" s="56"/>
      <c r="B1989" s="54" t="s">
        <v>1241</v>
      </c>
      <c r="C1989" s="54"/>
      <c r="D1989" s="54"/>
      <c r="E1989" s="54"/>
      <c r="F1989" s="54"/>
      <c r="G1989" s="54"/>
      <c r="H1989" s="54"/>
      <c r="I1989" s="54"/>
      <c r="J1989" s="54"/>
      <c r="K1989" s="54"/>
      <c r="L1989" s="54"/>
      <c r="M1989" s="54"/>
      <c r="N1989" s="54"/>
      <c r="O1989" s="54"/>
      <c r="P1989" s="54"/>
      <c r="Q1989" s="54"/>
      <c r="R1989" s="54"/>
      <c r="S1989" s="54"/>
      <c r="T1989" s="54"/>
      <c r="U1989" s="54"/>
      <c r="V1989" s="54"/>
      <c r="W1989" s="45"/>
      <c r="X1989" s="45"/>
      <c r="Y1989" s="3"/>
      <c r="Z1989" s="3"/>
      <c r="AA1989" s="3"/>
      <c r="AB1989" s="3"/>
    </row>
    <row r="1990" spans="1:28" ht="15" hidden="1" customHeight="1" outlineLevel="1" x14ac:dyDescent="0.25">
      <c r="A1990" s="56"/>
      <c r="B1990" s="54"/>
      <c r="C1990" s="54"/>
      <c r="D1990" s="54"/>
      <c r="E1990" s="54"/>
      <c r="F1990" s="54"/>
      <c r="G1990" s="54"/>
      <c r="H1990" s="54"/>
      <c r="I1990" s="54"/>
      <c r="J1990" s="54"/>
      <c r="K1990" s="54"/>
      <c r="L1990" s="54"/>
      <c r="M1990" s="54"/>
      <c r="N1990" s="54"/>
      <c r="O1990" s="54"/>
      <c r="P1990" s="54"/>
      <c r="Q1990" s="54"/>
      <c r="R1990" s="54"/>
      <c r="S1990" s="54"/>
      <c r="T1990" s="54"/>
      <c r="U1990" s="54"/>
      <c r="V1990" s="54"/>
      <c r="W1990" s="45"/>
      <c r="X1990" s="45"/>
      <c r="Y1990" s="3"/>
      <c r="Z1990" s="3"/>
      <c r="AA1990" s="3"/>
      <c r="AB1990" s="3"/>
    </row>
    <row r="1991" spans="1:28" ht="15" hidden="1" customHeight="1" outlineLevel="2" x14ac:dyDescent="0.25">
      <c r="A1991" s="56"/>
      <c r="B1991" s="52" t="s">
        <v>1242</v>
      </c>
      <c r="C1991" s="52" t="s">
        <v>1243</v>
      </c>
      <c r="D1991" s="50" t="s">
        <v>574</v>
      </c>
      <c r="E1991" s="12">
        <v>225.16</v>
      </c>
      <c r="F1991" s="14">
        <v>265.69</v>
      </c>
      <c r="G1991" s="35">
        <v>360</v>
      </c>
      <c r="H1991" s="6">
        <f t="shared" ref="H1991:H2020" si="1151">E1991</f>
        <v>225.16</v>
      </c>
      <c r="I1991" s="12" t="s">
        <v>1629</v>
      </c>
      <c r="J1991" s="6">
        <f t="shared" ref="J1991:J1996" si="1152">F1991</f>
        <v>265.69</v>
      </c>
      <c r="K1991" s="35">
        <v>0</v>
      </c>
      <c r="L1991" s="35"/>
      <c r="M1991" s="35"/>
      <c r="N1991" s="12"/>
      <c r="O1991" s="12"/>
      <c r="P1991" s="35"/>
      <c r="Q1991" s="6">
        <f t="shared" ref="Q1991:Q2020" si="1153">N1991</f>
        <v>0</v>
      </c>
      <c r="R1991" s="12" t="s">
        <v>1631</v>
      </c>
      <c r="S1991" s="6">
        <f t="shared" ref="S1991:S1996" si="1154">O1991</f>
        <v>0</v>
      </c>
      <c r="T1991" s="35"/>
      <c r="U1991" s="35"/>
      <c r="V1991" s="35"/>
      <c r="W1991" s="12" t="s">
        <v>1780</v>
      </c>
      <c r="X1991" s="12"/>
      <c r="Y1991" s="6">
        <f t="shared" ref="Y1991:Y1996" si="1155">T1991</f>
        <v>0</v>
      </c>
      <c r="Z1991" s="35"/>
      <c r="AA1991" s="35"/>
      <c r="AB1991" s="35"/>
    </row>
    <row r="1992" spans="1:28" ht="15" hidden="1" customHeight="1" outlineLevel="2" x14ac:dyDescent="0.25">
      <c r="A1992" s="56"/>
      <c r="B1992" s="52"/>
      <c r="C1992" s="52"/>
      <c r="D1992" s="50"/>
      <c r="E1992" s="12">
        <v>231.32</v>
      </c>
      <c r="F1992" s="14">
        <v>272.95999999999998</v>
      </c>
      <c r="G1992" s="35">
        <v>360</v>
      </c>
      <c r="H1992" s="6">
        <f t="shared" si="1151"/>
        <v>231.32</v>
      </c>
      <c r="I1992" s="12" t="s">
        <v>1630</v>
      </c>
      <c r="J1992" s="6">
        <f t="shared" si="1152"/>
        <v>272.95999999999998</v>
      </c>
      <c r="K1992" s="35">
        <v>0</v>
      </c>
      <c r="L1992" s="35"/>
      <c r="M1992" s="35"/>
      <c r="N1992" s="12"/>
      <c r="O1992" s="12"/>
      <c r="P1992" s="35"/>
      <c r="Q1992" s="6">
        <f t="shared" si="1153"/>
        <v>0</v>
      </c>
      <c r="R1992" s="12" t="s">
        <v>1632</v>
      </c>
      <c r="S1992" s="6">
        <f t="shared" si="1154"/>
        <v>0</v>
      </c>
      <c r="T1992" s="35"/>
      <c r="U1992" s="35"/>
      <c r="V1992" s="35"/>
      <c r="W1992" s="12" t="s">
        <v>1781</v>
      </c>
      <c r="X1992" s="12"/>
      <c r="Y1992" s="6">
        <f t="shared" si="1155"/>
        <v>0</v>
      </c>
      <c r="Z1992" s="35"/>
      <c r="AA1992" s="35"/>
      <c r="AB1992" s="35"/>
    </row>
    <row r="1993" spans="1:28" ht="15" hidden="1" customHeight="1" outlineLevel="2" x14ac:dyDescent="0.25">
      <c r="A1993" s="56"/>
      <c r="B1993" s="52"/>
      <c r="C1993" s="52" t="s">
        <v>1244</v>
      </c>
      <c r="D1993" s="50"/>
      <c r="E1993" s="12"/>
      <c r="F1993" s="12"/>
      <c r="G1993" s="35"/>
      <c r="H1993" s="6">
        <f t="shared" si="1151"/>
        <v>0</v>
      </c>
      <c r="I1993" s="6"/>
      <c r="J1993" s="6">
        <f t="shared" si="1152"/>
        <v>0</v>
      </c>
      <c r="K1993" s="35"/>
      <c r="L1993" s="23"/>
      <c r="M1993" s="23"/>
      <c r="N1993" s="12"/>
      <c r="O1993" s="12"/>
      <c r="P1993" s="35"/>
      <c r="Q1993" s="6">
        <f t="shared" si="1153"/>
        <v>0</v>
      </c>
      <c r="R1993" s="6"/>
      <c r="S1993" s="6">
        <f t="shared" si="1154"/>
        <v>0</v>
      </c>
      <c r="T1993" s="35"/>
      <c r="U1993" s="23"/>
      <c r="V1993" s="23"/>
      <c r="W1993" s="6"/>
      <c r="X1993" s="6"/>
      <c r="Y1993" s="6">
        <f t="shared" si="1155"/>
        <v>0</v>
      </c>
      <c r="Z1993" s="35"/>
      <c r="AA1993" s="23"/>
      <c r="AB1993" s="23"/>
    </row>
    <row r="1994" spans="1:28" ht="15" hidden="1" customHeight="1" outlineLevel="2" x14ac:dyDescent="0.25">
      <c r="A1994" s="56"/>
      <c r="B1994" s="52"/>
      <c r="C1994" s="52"/>
      <c r="D1994" s="50"/>
      <c r="E1994" s="12"/>
      <c r="F1994" s="12"/>
      <c r="G1994" s="35"/>
      <c r="H1994" s="6">
        <f t="shared" si="1151"/>
        <v>0</v>
      </c>
      <c r="I1994" s="6"/>
      <c r="J1994" s="6">
        <f t="shared" si="1152"/>
        <v>0</v>
      </c>
      <c r="K1994" s="35"/>
      <c r="L1994" s="23"/>
      <c r="M1994" s="23"/>
      <c r="N1994" s="12"/>
      <c r="O1994" s="12"/>
      <c r="P1994" s="35"/>
      <c r="Q1994" s="6">
        <f t="shared" si="1153"/>
        <v>0</v>
      </c>
      <c r="R1994" s="6"/>
      <c r="S1994" s="6">
        <f t="shared" si="1154"/>
        <v>0</v>
      </c>
      <c r="T1994" s="35"/>
      <c r="U1994" s="23"/>
      <c r="V1994" s="23"/>
      <c r="W1994" s="6"/>
      <c r="X1994" s="6"/>
      <c r="Y1994" s="6">
        <f t="shared" si="1155"/>
        <v>0</v>
      </c>
      <c r="Z1994" s="35"/>
      <c r="AA1994" s="23"/>
      <c r="AB1994" s="23"/>
    </row>
    <row r="1995" spans="1:28" ht="15" hidden="1" customHeight="1" outlineLevel="2" x14ac:dyDescent="0.25">
      <c r="A1995" s="56"/>
      <c r="B1995" s="52"/>
      <c r="C1995" s="52" t="s">
        <v>1245</v>
      </c>
      <c r="D1995" s="50"/>
      <c r="E1995" s="12"/>
      <c r="F1995" s="12"/>
      <c r="G1995" s="12"/>
      <c r="H1995" s="6">
        <f t="shared" si="1151"/>
        <v>0</v>
      </c>
      <c r="I1995" s="6"/>
      <c r="J1995" s="6">
        <f t="shared" si="1152"/>
        <v>0</v>
      </c>
      <c r="K1995" s="12"/>
      <c r="L1995" s="24"/>
      <c r="M1995" s="24"/>
      <c r="N1995" s="12"/>
      <c r="O1995" s="12"/>
      <c r="P1995" s="12"/>
      <c r="Q1995" s="6">
        <f t="shared" si="1153"/>
        <v>0</v>
      </c>
      <c r="R1995" s="6"/>
      <c r="S1995" s="6">
        <f t="shared" si="1154"/>
        <v>0</v>
      </c>
      <c r="T1995" s="12"/>
      <c r="U1995" s="24"/>
      <c r="V1995" s="24"/>
      <c r="W1995" s="6"/>
      <c r="X1995" s="6"/>
      <c r="Y1995" s="6">
        <f t="shared" si="1155"/>
        <v>0</v>
      </c>
      <c r="Z1995" s="12"/>
      <c r="AA1995" s="24"/>
      <c r="AB1995" s="24"/>
    </row>
    <row r="1996" spans="1:28" ht="15" hidden="1" customHeight="1" outlineLevel="2" x14ac:dyDescent="0.25">
      <c r="A1996" s="56"/>
      <c r="B1996" s="52"/>
      <c r="C1996" s="52"/>
      <c r="D1996" s="50"/>
      <c r="E1996" s="12"/>
      <c r="F1996" s="12"/>
      <c r="G1996" s="12"/>
      <c r="H1996" s="6">
        <f t="shared" si="1151"/>
        <v>0</v>
      </c>
      <c r="I1996" s="6"/>
      <c r="J1996" s="6">
        <f t="shared" si="1152"/>
        <v>0</v>
      </c>
      <c r="K1996" s="12"/>
      <c r="L1996" s="24"/>
      <c r="M1996" s="24"/>
      <c r="N1996" s="12"/>
      <c r="O1996" s="12"/>
      <c r="P1996" s="12"/>
      <c r="Q1996" s="6">
        <f t="shared" si="1153"/>
        <v>0</v>
      </c>
      <c r="R1996" s="6"/>
      <c r="S1996" s="6">
        <f t="shared" si="1154"/>
        <v>0</v>
      </c>
      <c r="T1996" s="12"/>
      <c r="U1996" s="24"/>
      <c r="V1996" s="24"/>
      <c r="W1996" s="6"/>
      <c r="X1996" s="6"/>
      <c r="Y1996" s="6">
        <f t="shared" si="1155"/>
        <v>0</v>
      </c>
      <c r="Z1996" s="12"/>
      <c r="AA1996" s="24"/>
      <c r="AB1996" s="24"/>
    </row>
    <row r="1997" spans="1:28" ht="15" hidden="1" customHeight="1" outlineLevel="1" collapsed="1" x14ac:dyDescent="0.25">
      <c r="A1997" s="56"/>
      <c r="B1997" s="54" t="s">
        <v>1246</v>
      </c>
      <c r="C1997" s="54"/>
      <c r="D1997" s="54"/>
      <c r="E1997" s="10">
        <f>IF(G1997=0,0,(E1999*G1999+E2001*G2001+E2003*G2003)/G1997)</f>
        <v>0</v>
      </c>
      <c r="F1997" s="10">
        <f>IF(G1997=0,0,(F1999*G1999+F2001*G2001+F2003*G2003)/G1997)</f>
        <v>0</v>
      </c>
      <c r="G1997" s="11">
        <f>G1999+G2001+G2003</f>
        <v>0</v>
      </c>
      <c r="H1997" s="10">
        <f>IF(K1997=0,0,(H1999*K1999+H2001*K2001+H2003*K2003)/K1997)</f>
        <v>0</v>
      </c>
      <c r="I1997" s="10"/>
      <c r="J1997" s="10">
        <f>IF(K1997=0,0,(J1999*K1999+J2001*K2001+J2003*K2003)/K1997)</f>
        <v>0</v>
      </c>
      <c r="K1997" s="11">
        <f>K1999+K2001+K2003</f>
        <v>0</v>
      </c>
      <c r="L1997" s="22"/>
      <c r="M1997" s="22"/>
      <c r="N1997" s="10">
        <f>IF(P1997=0,0,(N1999*P1999+N2001*P2001+N2003*P2003)/P1997)</f>
        <v>0</v>
      </c>
      <c r="O1997" s="10">
        <f>IF(P1997=0,0,(O1999*P1999+O2001*P2001+O2003*P2003)/P1997)</f>
        <v>0</v>
      </c>
      <c r="P1997" s="11">
        <f>P1999+P2001+P2003</f>
        <v>0</v>
      </c>
      <c r="Q1997" s="10">
        <f>IF(T1997=0,0,(Q1999*T1999+Q2001*T2001+Q2003*T2003)/T1997)</f>
        <v>0</v>
      </c>
      <c r="R1997" s="10"/>
      <c r="S1997" s="10">
        <f>IF(T1997=0,0,(S1999*T1999+S2001*T2001+S2003*T2003)/T1997)</f>
        <v>0</v>
      </c>
      <c r="T1997" s="11">
        <f>T1999+T2001+T2003</f>
        <v>0</v>
      </c>
      <c r="U1997" s="22"/>
      <c r="V1997" s="22"/>
      <c r="W1997" s="10"/>
      <c r="X1997" s="10"/>
      <c r="Y1997" s="10">
        <f>IF(Z1997=0,0,(Y1999*Z1999+Y2001*Z2001+Y2003*Z2003)/Z1997)</f>
        <v>0</v>
      </c>
      <c r="Z1997" s="11">
        <f>Z1999+Z2001+Z2003</f>
        <v>0</v>
      </c>
      <c r="AA1997" s="22"/>
      <c r="AB1997" s="22"/>
    </row>
    <row r="1998" spans="1:28" ht="15" hidden="1" customHeight="1" outlineLevel="1" x14ac:dyDescent="0.25">
      <c r="A1998" s="56"/>
      <c r="B1998" s="54"/>
      <c r="C1998" s="54"/>
      <c r="D1998" s="54"/>
      <c r="E1998" s="10">
        <f>IF(G1998=0,0,(E2000*G2000+E2002*G2002+E2004*G2004)/G1998)</f>
        <v>0</v>
      </c>
      <c r="F1998" s="10">
        <f>IF(G1998=0,0,(F2000*G2000+F2002*G2002+F2004*G2004)/G1998)</f>
        <v>0</v>
      </c>
      <c r="G1998" s="11">
        <f>G2000+G2002+G2004</f>
        <v>0</v>
      </c>
      <c r="H1998" s="10">
        <f>IF(K1998=0,0,(H2000*K2000+H2002*K2002+H2004*K2004)/K1998)</f>
        <v>0</v>
      </c>
      <c r="I1998" s="10"/>
      <c r="J1998" s="10">
        <f>IF(K1998=0,0,(J2000*K2000+J2002*K2002+J2004*K2004)/K1998)</f>
        <v>0</v>
      </c>
      <c r="K1998" s="11">
        <f>K2000+K2002+K2004</f>
        <v>0</v>
      </c>
      <c r="L1998" s="22"/>
      <c r="M1998" s="22"/>
      <c r="N1998" s="10">
        <f>IF(P1998=0,0,(N2000*P2000+N2002*P2002+N2004*P2004)/P1998)</f>
        <v>0</v>
      </c>
      <c r="O1998" s="10">
        <f>IF(P1998=0,0,(O2000*P2000+O2002*P2002+O2004*P2004)/P1998)</f>
        <v>0</v>
      </c>
      <c r="P1998" s="11">
        <f>P2000+P2002+P2004</f>
        <v>0</v>
      </c>
      <c r="Q1998" s="10">
        <f>IF(T1998=0,0,(Q2000*T2000+Q2002*T2002+Q2004*T2004)/T1998)</f>
        <v>0</v>
      </c>
      <c r="R1998" s="10"/>
      <c r="S1998" s="10">
        <f>IF(T1998=0,0,(S2000*T2000+S2002*T2002+S2004*T2004)/T1998)</f>
        <v>0</v>
      </c>
      <c r="T1998" s="11">
        <f>T2000+T2002+T2004</f>
        <v>0</v>
      </c>
      <c r="U1998" s="22"/>
      <c r="V1998" s="22"/>
      <c r="W1998" s="10"/>
      <c r="X1998" s="10"/>
      <c r="Y1998" s="10">
        <f>IF(Z1998=0,0,(Y2000*Z2000+Y2002*Z2002+Y2004*Z2004)/Z1998)</f>
        <v>0</v>
      </c>
      <c r="Z1998" s="11">
        <f>Z2000+Z2002+Z2004</f>
        <v>0</v>
      </c>
      <c r="AA1998" s="22"/>
      <c r="AB1998" s="22"/>
    </row>
    <row r="1999" spans="1:28" ht="15" hidden="1" customHeight="1" outlineLevel="2" x14ac:dyDescent="0.25">
      <c r="A1999" s="56"/>
      <c r="B1999" s="52" t="s">
        <v>1247</v>
      </c>
      <c r="C1999" s="52" t="s">
        <v>1248</v>
      </c>
      <c r="D1999" s="50"/>
      <c r="E1999" s="12"/>
      <c r="F1999" s="12"/>
      <c r="G1999" s="35"/>
      <c r="H1999" s="6">
        <f t="shared" si="1151"/>
        <v>0</v>
      </c>
      <c r="I1999" s="6"/>
      <c r="J1999" s="6">
        <f t="shared" ref="J1999:J2004" si="1156">F1999</f>
        <v>0</v>
      </c>
      <c r="K1999" s="35"/>
      <c r="L1999" s="23"/>
      <c r="M1999" s="23"/>
      <c r="N1999" s="12"/>
      <c r="O1999" s="12"/>
      <c r="P1999" s="35"/>
      <c r="Q1999" s="6">
        <f t="shared" si="1153"/>
        <v>0</v>
      </c>
      <c r="R1999" s="6"/>
      <c r="S1999" s="6">
        <f t="shared" ref="S1999:S2004" si="1157">O1999</f>
        <v>0</v>
      </c>
      <c r="T1999" s="35"/>
      <c r="U1999" s="23"/>
      <c r="V1999" s="23"/>
      <c r="W1999" s="6"/>
      <c r="X1999" s="6"/>
      <c r="Y1999" s="6">
        <f t="shared" ref="Y1999:Y2004" si="1158">T1999</f>
        <v>0</v>
      </c>
      <c r="Z1999" s="35"/>
      <c r="AA1999" s="23"/>
      <c r="AB1999" s="23"/>
    </row>
    <row r="2000" spans="1:28" ht="15" hidden="1" customHeight="1" outlineLevel="2" x14ac:dyDescent="0.25">
      <c r="A2000" s="56"/>
      <c r="B2000" s="52"/>
      <c r="C2000" s="52"/>
      <c r="D2000" s="50"/>
      <c r="E2000" s="12"/>
      <c r="F2000" s="12"/>
      <c r="G2000" s="35"/>
      <c r="H2000" s="6">
        <f t="shared" si="1151"/>
        <v>0</v>
      </c>
      <c r="I2000" s="6"/>
      <c r="J2000" s="6">
        <f t="shared" si="1156"/>
        <v>0</v>
      </c>
      <c r="K2000" s="35"/>
      <c r="L2000" s="23"/>
      <c r="M2000" s="23"/>
      <c r="N2000" s="12"/>
      <c r="O2000" s="12"/>
      <c r="P2000" s="35"/>
      <c r="Q2000" s="6">
        <f t="shared" si="1153"/>
        <v>0</v>
      </c>
      <c r="R2000" s="6"/>
      <c r="S2000" s="6">
        <f t="shared" si="1157"/>
        <v>0</v>
      </c>
      <c r="T2000" s="35"/>
      <c r="U2000" s="23"/>
      <c r="V2000" s="23"/>
      <c r="W2000" s="6"/>
      <c r="X2000" s="6"/>
      <c r="Y2000" s="6">
        <f t="shared" si="1158"/>
        <v>0</v>
      </c>
      <c r="Z2000" s="35"/>
      <c r="AA2000" s="23"/>
      <c r="AB2000" s="23"/>
    </row>
    <row r="2001" spans="1:28" ht="15" hidden="1" customHeight="1" outlineLevel="2" x14ac:dyDescent="0.25">
      <c r="A2001" s="56"/>
      <c r="B2001" s="52"/>
      <c r="C2001" s="52" t="s">
        <v>1249</v>
      </c>
      <c r="D2001" s="50"/>
      <c r="E2001" s="12"/>
      <c r="F2001" s="12"/>
      <c r="G2001" s="35"/>
      <c r="H2001" s="6">
        <f t="shared" si="1151"/>
        <v>0</v>
      </c>
      <c r="I2001" s="6"/>
      <c r="J2001" s="6">
        <f t="shared" si="1156"/>
        <v>0</v>
      </c>
      <c r="K2001" s="35"/>
      <c r="L2001" s="23"/>
      <c r="M2001" s="23"/>
      <c r="N2001" s="12"/>
      <c r="O2001" s="12"/>
      <c r="P2001" s="35"/>
      <c r="Q2001" s="6">
        <f t="shared" si="1153"/>
        <v>0</v>
      </c>
      <c r="R2001" s="6"/>
      <c r="S2001" s="6">
        <f t="shared" si="1157"/>
        <v>0</v>
      </c>
      <c r="T2001" s="35"/>
      <c r="U2001" s="23"/>
      <c r="V2001" s="23"/>
      <c r="W2001" s="6"/>
      <c r="X2001" s="6"/>
      <c r="Y2001" s="6">
        <f t="shared" si="1158"/>
        <v>0</v>
      </c>
      <c r="Z2001" s="35"/>
      <c r="AA2001" s="23"/>
      <c r="AB2001" s="23"/>
    </row>
    <row r="2002" spans="1:28" ht="15" hidden="1" customHeight="1" outlineLevel="2" x14ac:dyDescent="0.25">
      <c r="A2002" s="56"/>
      <c r="B2002" s="52"/>
      <c r="C2002" s="52"/>
      <c r="D2002" s="50"/>
      <c r="E2002" s="12"/>
      <c r="F2002" s="12"/>
      <c r="G2002" s="35"/>
      <c r="H2002" s="6">
        <f t="shared" si="1151"/>
        <v>0</v>
      </c>
      <c r="I2002" s="6"/>
      <c r="J2002" s="6">
        <f t="shared" si="1156"/>
        <v>0</v>
      </c>
      <c r="K2002" s="35"/>
      <c r="L2002" s="23"/>
      <c r="M2002" s="23"/>
      <c r="N2002" s="12"/>
      <c r="O2002" s="12"/>
      <c r="P2002" s="35"/>
      <c r="Q2002" s="6">
        <f t="shared" si="1153"/>
        <v>0</v>
      </c>
      <c r="R2002" s="6"/>
      <c r="S2002" s="6">
        <f t="shared" si="1157"/>
        <v>0</v>
      </c>
      <c r="T2002" s="35"/>
      <c r="U2002" s="23"/>
      <c r="V2002" s="23"/>
      <c r="W2002" s="6"/>
      <c r="X2002" s="6"/>
      <c r="Y2002" s="6">
        <f t="shared" si="1158"/>
        <v>0</v>
      </c>
      <c r="Z2002" s="35"/>
      <c r="AA2002" s="23"/>
      <c r="AB2002" s="23"/>
    </row>
    <row r="2003" spans="1:28" ht="15" hidden="1" customHeight="1" outlineLevel="2" x14ac:dyDescent="0.25">
      <c r="A2003" s="56"/>
      <c r="B2003" s="52"/>
      <c r="C2003" s="52" t="s">
        <v>1250</v>
      </c>
      <c r="D2003" s="50"/>
      <c r="E2003" s="12"/>
      <c r="F2003" s="12"/>
      <c r="G2003" s="12"/>
      <c r="H2003" s="6">
        <f t="shared" si="1151"/>
        <v>0</v>
      </c>
      <c r="I2003" s="6"/>
      <c r="J2003" s="6">
        <f t="shared" si="1156"/>
        <v>0</v>
      </c>
      <c r="K2003" s="12"/>
      <c r="L2003" s="24"/>
      <c r="M2003" s="24"/>
      <c r="N2003" s="12"/>
      <c r="O2003" s="12"/>
      <c r="P2003" s="12"/>
      <c r="Q2003" s="6">
        <f t="shared" si="1153"/>
        <v>0</v>
      </c>
      <c r="R2003" s="6"/>
      <c r="S2003" s="6">
        <f t="shared" si="1157"/>
        <v>0</v>
      </c>
      <c r="T2003" s="12"/>
      <c r="U2003" s="24"/>
      <c r="V2003" s="24"/>
      <c r="W2003" s="6"/>
      <c r="X2003" s="6"/>
      <c r="Y2003" s="6">
        <f t="shared" si="1158"/>
        <v>0</v>
      </c>
      <c r="Z2003" s="12"/>
      <c r="AA2003" s="24"/>
      <c r="AB2003" s="24"/>
    </row>
    <row r="2004" spans="1:28" ht="15" hidden="1" customHeight="1" outlineLevel="2" x14ac:dyDescent="0.25">
      <c r="A2004" s="56"/>
      <c r="B2004" s="52"/>
      <c r="C2004" s="52"/>
      <c r="D2004" s="50"/>
      <c r="E2004" s="12"/>
      <c r="F2004" s="12"/>
      <c r="G2004" s="12"/>
      <c r="H2004" s="6">
        <f t="shared" si="1151"/>
        <v>0</v>
      </c>
      <c r="I2004" s="6"/>
      <c r="J2004" s="6">
        <f t="shared" si="1156"/>
        <v>0</v>
      </c>
      <c r="K2004" s="12"/>
      <c r="L2004" s="24"/>
      <c r="M2004" s="24"/>
      <c r="N2004" s="12"/>
      <c r="O2004" s="12"/>
      <c r="P2004" s="12"/>
      <c r="Q2004" s="6">
        <f t="shared" si="1153"/>
        <v>0</v>
      </c>
      <c r="R2004" s="6"/>
      <c r="S2004" s="6">
        <f t="shared" si="1157"/>
        <v>0</v>
      </c>
      <c r="T2004" s="12"/>
      <c r="U2004" s="24"/>
      <c r="V2004" s="24"/>
      <c r="W2004" s="6"/>
      <c r="X2004" s="6"/>
      <c r="Y2004" s="6">
        <f t="shared" si="1158"/>
        <v>0</v>
      </c>
      <c r="Z2004" s="12"/>
      <c r="AA2004" s="24"/>
      <c r="AB2004" s="24"/>
    </row>
    <row r="2005" spans="1:28" ht="15" hidden="1" customHeight="1" outlineLevel="1" collapsed="1" x14ac:dyDescent="0.25">
      <c r="A2005" s="56"/>
      <c r="B2005" s="54" t="s">
        <v>1251</v>
      </c>
      <c r="C2005" s="54"/>
      <c r="D2005" s="54"/>
      <c r="E2005" s="10">
        <f>IF(G2005=0,0,(E2007*G2007+E2009*G2009+E2011*G2011)/G2005)</f>
        <v>0</v>
      </c>
      <c r="F2005" s="10">
        <f>IF(G2005=0,0,(F2007*G2007+F2009*G2009+F2011*G2011)/G2005)</f>
        <v>0</v>
      </c>
      <c r="G2005" s="11">
        <f>G2007+G2009+G2011</f>
        <v>0</v>
      </c>
      <c r="H2005" s="10">
        <f>IF(K2005=0,0,(H2007*K2007+H2009*K2009+H2011*K2011)/K2005)</f>
        <v>0</v>
      </c>
      <c r="I2005" s="10"/>
      <c r="J2005" s="10">
        <f>IF(K2005=0,0,(J2007*K2007+J2009*K2009+J2011*K2011)/K2005)</f>
        <v>0</v>
      </c>
      <c r="K2005" s="11">
        <f>K2007+K2009+K2011</f>
        <v>0</v>
      </c>
      <c r="L2005" s="22"/>
      <c r="M2005" s="22"/>
      <c r="N2005" s="10">
        <f>IF(P2005=0,0,(N2007*P2007+N2009*P2009+N2011*P2011)/P2005)</f>
        <v>0</v>
      </c>
      <c r="O2005" s="10">
        <f>IF(P2005=0,0,(O2007*P2007+O2009*P2009+O2011*P2011)/P2005)</f>
        <v>0</v>
      </c>
      <c r="P2005" s="11">
        <f>P2007+P2009+P2011</f>
        <v>0</v>
      </c>
      <c r="Q2005" s="10">
        <f>IF(T2005=0,0,(Q2007*T2007+Q2009*T2009+Q2011*T2011)/T2005)</f>
        <v>0</v>
      </c>
      <c r="R2005" s="10"/>
      <c r="S2005" s="10">
        <f>IF(T2005=0,0,(S2007*T2007+S2009*T2009+S2011*T2011)/T2005)</f>
        <v>0</v>
      </c>
      <c r="T2005" s="11">
        <f>T2007+T2009+T2011</f>
        <v>0</v>
      </c>
      <c r="U2005" s="22"/>
      <c r="V2005" s="22"/>
      <c r="W2005" s="10"/>
      <c r="X2005" s="10"/>
      <c r="Y2005" s="10">
        <f>IF(Z2005=0,0,(Y2007*Z2007+Y2009*Z2009+Y2011*Z2011)/Z2005)</f>
        <v>0</v>
      </c>
      <c r="Z2005" s="11">
        <f>Z2007+Z2009+Z2011</f>
        <v>0</v>
      </c>
      <c r="AA2005" s="22"/>
      <c r="AB2005" s="22"/>
    </row>
    <row r="2006" spans="1:28" ht="15" hidden="1" customHeight="1" outlineLevel="1" x14ac:dyDescent="0.25">
      <c r="A2006" s="56"/>
      <c r="B2006" s="54"/>
      <c r="C2006" s="54"/>
      <c r="D2006" s="54"/>
      <c r="E2006" s="10">
        <f>IF(G2006=0,0,(E2008*G2008+E2010*G2010+E2012*G2012)/G2006)</f>
        <v>0</v>
      </c>
      <c r="F2006" s="10">
        <f>IF(G2006=0,0,(F2008*G2008+F2010*G2010+F2012*G2012)/G2006)</f>
        <v>0</v>
      </c>
      <c r="G2006" s="11">
        <f>G2008+G2010+G2012</f>
        <v>0</v>
      </c>
      <c r="H2006" s="10">
        <f>IF(K2006=0,0,(H2008*K2008+H2010*K2010+H2012*K2012)/K2006)</f>
        <v>0</v>
      </c>
      <c r="I2006" s="10"/>
      <c r="J2006" s="10">
        <f>IF(K2006=0,0,(J2008*K2008+J2010*K2010+J2012*K2012)/K2006)</f>
        <v>0</v>
      </c>
      <c r="K2006" s="11">
        <f>K2008+K2010+K2012</f>
        <v>0</v>
      </c>
      <c r="L2006" s="22"/>
      <c r="M2006" s="22"/>
      <c r="N2006" s="10">
        <f>IF(P2006=0,0,(N2008*P2008+N2010*P2010+N2012*P2012)/P2006)</f>
        <v>0</v>
      </c>
      <c r="O2006" s="10">
        <f>IF(P2006=0,0,(O2008*P2008+O2010*P2010+O2012*P2012)/P2006)</f>
        <v>0</v>
      </c>
      <c r="P2006" s="11">
        <f>P2008+P2010+P2012</f>
        <v>0</v>
      </c>
      <c r="Q2006" s="10">
        <f>IF(T2006=0,0,(Q2008*T2008+Q2010*T2010+Q2012*T2012)/T2006)</f>
        <v>0</v>
      </c>
      <c r="R2006" s="10"/>
      <c r="S2006" s="10">
        <f>IF(T2006=0,0,(S2008*T2008+S2010*T2010+S2012*T2012)/T2006)</f>
        <v>0</v>
      </c>
      <c r="T2006" s="11">
        <f>T2008+T2010+T2012</f>
        <v>0</v>
      </c>
      <c r="U2006" s="22"/>
      <c r="V2006" s="22"/>
      <c r="W2006" s="10"/>
      <c r="X2006" s="10"/>
      <c r="Y2006" s="10">
        <f>IF(Z2006=0,0,(Y2008*Z2008+Y2010*Z2010+Y2012*Z2012)/Z2006)</f>
        <v>0</v>
      </c>
      <c r="Z2006" s="11">
        <f>Z2008+Z2010+Z2012</f>
        <v>0</v>
      </c>
      <c r="AA2006" s="22"/>
      <c r="AB2006" s="22"/>
    </row>
    <row r="2007" spans="1:28" ht="15" hidden="1" customHeight="1" outlineLevel="2" x14ac:dyDescent="0.25">
      <c r="A2007" s="56"/>
      <c r="B2007" s="52" t="s">
        <v>1252</v>
      </c>
      <c r="C2007" s="52" t="s">
        <v>1253</v>
      </c>
      <c r="D2007" s="50"/>
      <c r="E2007" s="12"/>
      <c r="F2007" s="12"/>
      <c r="G2007" s="35"/>
      <c r="H2007" s="6">
        <f t="shared" si="1151"/>
        <v>0</v>
      </c>
      <c r="I2007" s="6"/>
      <c r="J2007" s="6">
        <f t="shared" ref="J2007:J2012" si="1159">F2007</f>
        <v>0</v>
      </c>
      <c r="K2007" s="35"/>
      <c r="L2007" s="23"/>
      <c r="M2007" s="23"/>
      <c r="N2007" s="12"/>
      <c r="O2007" s="12"/>
      <c r="P2007" s="35"/>
      <c r="Q2007" s="6">
        <f t="shared" si="1153"/>
        <v>0</v>
      </c>
      <c r="R2007" s="6"/>
      <c r="S2007" s="6">
        <f t="shared" ref="S2007:S2012" si="1160">O2007</f>
        <v>0</v>
      </c>
      <c r="T2007" s="35"/>
      <c r="U2007" s="23"/>
      <c r="V2007" s="23"/>
      <c r="W2007" s="6"/>
      <c r="X2007" s="6"/>
      <c r="Y2007" s="6">
        <f t="shared" ref="Y2007:Y2012" si="1161">T2007</f>
        <v>0</v>
      </c>
      <c r="Z2007" s="35"/>
      <c r="AA2007" s="23"/>
      <c r="AB2007" s="23"/>
    </row>
    <row r="2008" spans="1:28" ht="15" hidden="1" customHeight="1" outlineLevel="2" x14ac:dyDescent="0.25">
      <c r="A2008" s="56"/>
      <c r="B2008" s="52"/>
      <c r="C2008" s="52"/>
      <c r="D2008" s="50"/>
      <c r="E2008" s="12"/>
      <c r="F2008" s="12"/>
      <c r="G2008" s="35"/>
      <c r="H2008" s="6">
        <f t="shared" si="1151"/>
        <v>0</v>
      </c>
      <c r="I2008" s="6"/>
      <c r="J2008" s="6">
        <f t="shared" si="1159"/>
        <v>0</v>
      </c>
      <c r="K2008" s="35"/>
      <c r="L2008" s="23"/>
      <c r="M2008" s="23"/>
      <c r="N2008" s="12"/>
      <c r="O2008" s="12"/>
      <c r="P2008" s="35"/>
      <c r="Q2008" s="6">
        <f t="shared" si="1153"/>
        <v>0</v>
      </c>
      <c r="R2008" s="6"/>
      <c r="S2008" s="6">
        <f t="shared" si="1160"/>
        <v>0</v>
      </c>
      <c r="T2008" s="35"/>
      <c r="U2008" s="23"/>
      <c r="V2008" s="23"/>
      <c r="W2008" s="6"/>
      <c r="X2008" s="6"/>
      <c r="Y2008" s="6">
        <f t="shared" si="1161"/>
        <v>0</v>
      </c>
      <c r="Z2008" s="35"/>
      <c r="AA2008" s="23"/>
      <c r="AB2008" s="23"/>
    </row>
    <row r="2009" spans="1:28" ht="15" hidden="1" customHeight="1" outlineLevel="2" x14ac:dyDescent="0.25">
      <c r="A2009" s="56"/>
      <c r="B2009" s="52"/>
      <c r="C2009" s="52" t="s">
        <v>1254</v>
      </c>
      <c r="D2009" s="50"/>
      <c r="E2009" s="12"/>
      <c r="F2009" s="12"/>
      <c r="G2009" s="35"/>
      <c r="H2009" s="6">
        <f t="shared" si="1151"/>
        <v>0</v>
      </c>
      <c r="I2009" s="6"/>
      <c r="J2009" s="6">
        <f t="shared" si="1159"/>
        <v>0</v>
      </c>
      <c r="K2009" s="35"/>
      <c r="L2009" s="23"/>
      <c r="M2009" s="23"/>
      <c r="N2009" s="12"/>
      <c r="O2009" s="12"/>
      <c r="P2009" s="35"/>
      <c r="Q2009" s="6">
        <f t="shared" si="1153"/>
        <v>0</v>
      </c>
      <c r="R2009" s="6"/>
      <c r="S2009" s="6">
        <f t="shared" si="1160"/>
        <v>0</v>
      </c>
      <c r="T2009" s="35"/>
      <c r="U2009" s="23"/>
      <c r="V2009" s="23"/>
      <c r="W2009" s="6"/>
      <c r="X2009" s="6"/>
      <c r="Y2009" s="6">
        <f t="shared" si="1161"/>
        <v>0</v>
      </c>
      <c r="Z2009" s="35"/>
      <c r="AA2009" s="23"/>
      <c r="AB2009" s="23"/>
    </row>
    <row r="2010" spans="1:28" ht="15" hidden="1" customHeight="1" outlineLevel="2" x14ac:dyDescent="0.25">
      <c r="A2010" s="56"/>
      <c r="B2010" s="52"/>
      <c r="C2010" s="52"/>
      <c r="D2010" s="50"/>
      <c r="E2010" s="12"/>
      <c r="F2010" s="12"/>
      <c r="G2010" s="35"/>
      <c r="H2010" s="6">
        <f t="shared" si="1151"/>
        <v>0</v>
      </c>
      <c r="I2010" s="6"/>
      <c r="J2010" s="6">
        <f t="shared" si="1159"/>
        <v>0</v>
      </c>
      <c r="K2010" s="35"/>
      <c r="L2010" s="23"/>
      <c r="M2010" s="23"/>
      <c r="N2010" s="12"/>
      <c r="O2010" s="12"/>
      <c r="P2010" s="35"/>
      <c r="Q2010" s="6">
        <f t="shared" si="1153"/>
        <v>0</v>
      </c>
      <c r="R2010" s="6"/>
      <c r="S2010" s="6">
        <f t="shared" si="1160"/>
        <v>0</v>
      </c>
      <c r="T2010" s="35"/>
      <c r="U2010" s="23"/>
      <c r="V2010" s="23"/>
      <c r="W2010" s="6"/>
      <c r="X2010" s="6"/>
      <c r="Y2010" s="6">
        <f t="shared" si="1161"/>
        <v>0</v>
      </c>
      <c r="Z2010" s="35"/>
      <c r="AA2010" s="23"/>
      <c r="AB2010" s="23"/>
    </row>
    <row r="2011" spans="1:28" ht="15" hidden="1" customHeight="1" outlineLevel="2" x14ac:dyDescent="0.25">
      <c r="A2011" s="56"/>
      <c r="B2011" s="52"/>
      <c r="C2011" s="52" t="s">
        <v>1255</v>
      </c>
      <c r="D2011" s="50"/>
      <c r="E2011" s="12"/>
      <c r="F2011" s="12"/>
      <c r="G2011" s="12"/>
      <c r="H2011" s="6">
        <f t="shared" si="1151"/>
        <v>0</v>
      </c>
      <c r="I2011" s="6"/>
      <c r="J2011" s="6">
        <f t="shared" si="1159"/>
        <v>0</v>
      </c>
      <c r="K2011" s="12"/>
      <c r="L2011" s="24"/>
      <c r="M2011" s="24"/>
      <c r="N2011" s="12"/>
      <c r="O2011" s="12"/>
      <c r="P2011" s="12"/>
      <c r="Q2011" s="6">
        <f t="shared" si="1153"/>
        <v>0</v>
      </c>
      <c r="R2011" s="6"/>
      <c r="S2011" s="6">
        <f t="shared" si="1160"/>
        <v>0</v>
      </c>
      <c r="T2011" s="12"/>
      <c r="U2011" s="24"/>
      <c r="V2011" s="24"/>
      <c r="W2011" s="6"/>
      <c r="X2011" s="6"/>
      <c r="Y2011" s="6">
        <f t="shared" si="1161"/>
        <v>0</v>
      </c>
      <c r="Z2011" s="12"/>
      <c r="AA2011" s="24"/>
      <c r="AB2011" s="24"/>
    </row>
    <row r="2012" spans="1:28" ht="15" hidden="1" customHeight="1" outlineLevel="2" x14ac:dyDescent="0.25">
      <c r="A2012" s="56"/>
      <c r="B2012" s="52"/>
      <c r="C2012" s="52"/>
      <c r="D2012" s="50"/>
      <c r="E2012" s="12"/>
      <c r="F2012" s="12"/>
      <c r="G2012" s="12"/>
      <c r="H2012" s="6">
        <f t="shared" si="1151"/>
        <v>0</v>
      </c>
      <c r="I2012" s="6"/>
      <c r="J2012" s="6">
        <f t="shared" si="1159"/>
        <v>0</v>
      </c>
      <c r="K2012" s="12"/>
      <c r="L2012" s="24"/>
      <c r="M2012" s="24"/>
      <c r="N2012" s="12"/>
      <c r="O2012" s="12"/>
      <c r="P2012" s="12"/>
      <c r="Q2012" s="6">
        <f t="shared" si="1153"/>
        <v>0</v>
      </c>
      <c r="R2012" s="6"/>
      <c r="S2012" s="6">
        <f t="shared" si="1160"/>
        <v>0</v>
      </c>
      <c r="T2012" s="12"/>
      <c r="U2012" s="24"/>
      <c r="V2012" s="24"/>
      <c r="W2012" s="6"/>
      <c r="X2012" s="6"/>
      <c r="Y2012" s="6">
        <f t="shared" si="1161"/>
        <v>0</v>
      </c>
      <c r="Z2012" s="12"/>
      <c r="AA2012" s="24"/>
      <c r="AB2012" s="24"/>
    </row>
    <row r="2013" spans="1:28" ht="15" hidden="1" customHeight="1" outlineLevel="1" collapsed="1" x14ac:dyDescent="0.25">
      <c r="A2013" s="56"/>
      <c r="B2013" s="54" t="s">
        <v>765</v>
      </c>
      <c r="C2013" s="54"/>
      <c r="D2013" s="54"/>
      <c r="E2013" s="10">
        <f>IF(G2013=0,0,(E2015*G2015+E2017*G2017+E2019*G2019)/G2013)</f>
        <v>0</v>
      </c>
      <c r="F2013" s="10">
        <f>IF(G2013=0,0,(F2015*G2015+F2017*G2017+F2019*G2019)/G2013)</f>
        <v>0</v>
      </c>
      <c r="G2013" s="11">
        <f>G2015+G2017+G2019</f>
        <v>0</v>
      </c>
      <c r="H2013" s="10">
        <f>IF(K2013=0,0,(H2015*K2015+H2017*K2017+H2019*K2019)/K2013)</f>
        <v>0</v>
      </c>
      <c r="I2013" s="10"/>
      <c r="J2013" s="10">
        <f>IF(K2013=0,0,(J2015*K2015+J2017*K2017+J2019*K2019)/K2013)</f>
        <v>0</v>
      </c>
      <c r="K2013" s="11">
        <f>K2015+K2017+K2019</f>
        <v>0</v>
      </c>
      <c r="L2013" s="22"/>
      <c r="M2013" s="22"/>
      <c r="N2013" s="10">
        <f>IF(P2013=0,0,(N2015*P2015+N2017*P2017+N2019*P2019)/P2013)</f>
        <v>0</v>
      </c>
      <c r="O2013" s="10">
        <f>IF(P2013=0,0,(O2015*P2015+O2017*P2017+O2019*P2019)/P2013)</f>
        <v>0</v>
      </c>
      <c r="P2013" s="11">
        <f>P2015+P2017+P2019</f>
        <v>0</v>
      </c>
      <c r="Q2013" s="10">
        <f>IF(T2013=0,0,(Q2015*T2015+Q2017*T2017+Q2019*T2019)/T2013)</f>
        <v>0</v>
      </c>
      <c r="R2013" s="10"/>
      <c r="S2013" s="10">
        <f>IF(T2013=0,0,(S2015*T2015+S2017*T2017+S2019*T2019)/T2013)</f>
        <v>0</v>
      </c>
      <c r="T2013" s="11">
        <f>T2015+T2017+T2019</f>
        <v>0</v>
      </c>
      <c r="U2013" s="22"/>
      <c r="V2013" s="22"/>
      <c r="W2013" s="10"/>
      <c r="X2013" s="10"/>
      <c r="Y2013" s="10">
        <f>IF(Z2013=0,0,(Y2015*Z2015+Y2017*Z2017+Y2019*Z2019)/Z2013)</f>
        <v>0</v>
      </c>
      <c r="Z2013" s="11">
        <f>Z2015+Z2017+Z2019</f>
        <v>0</v>
      </c>
      <c r="AA2013" s="22"/>
      <c r="AB2013" s="22"/>
    </row>
    <row r="2014" spans="1:28" ht="15" hidden="1" customHeight="1" outlineLevel="1" x14ac:dyDescent="0.25">
      <c r="A2014" s="56"/>
      <c r="B2014" s="54"/>
      <c r="C2014" s="54"/>
      <c r="D2014" s="54"/>
      <c r="E2014" s="10">
        <f>IF(G2014=0,0,(E2016*G2016+E2018*G2018+E2020*G2020)/G2014)</f>
        <v>0</v>
      </c>
      <c r="F2014" s="10">
        <f>IF(G2014=0,0,(F2016*G2016+F2018*G2018+F2020*G2020)/G2014)</f>
        <v>0</v>
      </c>
      <c r="G2014" s="11">
        <f>G2016+G2018+G2020</f>
        <v>0</v>
      </c>
      <c r="H2014" s="10">
        <f>IF(K2014=0,0,(H2016*K2016+H2018*K2018+H2020*K2020)/K2014)</f>
        <v>0</v>
      </c>
      <c r="I2014" s="10"/>
      <c r="J2014" s="10">
        <f>IF(K2014=0,0,(J2016*K2016+J2018*K2018+J2020*K2020)/K2014)</f>
        <v>0</v>
      </c>
      <c r="K2014" s="11">
        <f>K2016+K2018+K2020</f>
        <v>0</v>
      </c>
      <c r="L2014" s="22"/>
      <c r="M2014" s="22"/>
      <c r="N2014" s="10">
        <f>IF(P2014=0,0,(N2016*P2016+N2018*P2018+N2020*P2020)/P2014)</f>
        <v>0</v>
      </c>
      <c r="O2014" s="10">
        <f>IF(P2014=0,0,(O2016*P2016+O2018*P2018+O2020*P2020)/P2014)</f>
        <v>0</v>
      </c>
      <c r="P2014" s="11">
        <f>P2016+P2018+P2020</f>
        <v>0</v>
      </c>
      <c r="Q2014" s="10">
        <f>IF(T2014=0,0,(Q2016*T2016+Q2018*T2018+Q2020*T2020)/T2014)</f>
        <v>0</v>
      </c>
      <c r="R2014" s="10"/>
      <c r="S2014" s="10">
        <f>IF(T2014=0,0,(S2016*T2016+S2018*T2018+S2020*T2020)/T2014)</f>
        <v>0</v>
      </c>
      <c r="T2014" s="11">
        <f>T2016+T2018+T2020</f>
        <v>0</v>
      </c>
      <c r="U2014" s="22"/>
      <c r="V2014" s="22"/>
      <c r="W2014" s="10"/>
      <c r="X2014" s="10"/>
      <c r="Y2014" s="10">
        <f>IF(Z2014=0,0,(Y2016*Z2016+Y2018*Z2018+Y2020*Z2020)/Z2014)</f>
        <v>0</v>
      </c>
      <c r="Z2014" s="11">
        <f>Z2016+Z2018+Z2020</f>
        <v>0</v>
      </c>
      <c r="AA2014" s="22"/>
      <c r="AB2014" s="22"/>
    </row>
    <row r="2015" spans="1:28" ht="15" hidden="1" customHeight="1" outlineLevel="2" x14ac:dyDescent="0.25">
      <c r="A2015" s="56"/>
      <c r="B2015" s="52" t="s">
        <v>1256</v>
      </c>
      <c r="C2015" s="52" t="s">
        <v>1257</v>
      </c>
      <c r="D2015" s="50"/>
      <c r="E2015" s="12"/>
      <c r="F2015" s="12"/>
      <c r="G2015" s="35"/>
      <c r="H2015" s="6">
        <f t="shared" si="1151"/>
        <v>0</v>
      </c>
      <c r="I2015" s="6"/>
      <c r="J2015" s="6">
        <f t="shared" ref="J2015:J2020" si="1162">F2015</f>
        <v>0</v>
      </c>
      <c r="K2015" s="35"/>
      <c r="L2015" s="23"/>
      <c r="M2015" s="23"/>
      <c r="N2015" s="12"/>
      <c r="O2015" s="12"/>
      <c r="P2015" s="35"/>
      <c r="Q2015" s="6">
        <f t="shared" si="1153"/>
        <v>0</v>
      </c>
      <c r="R2015" s="6"/>
      <c r="S2015" s="6">
        <f t="shared" ref="S2015:S2020" si="1163">O2015</f>
        <v>0</v>
      </c>
      <c r="T2015" s="35"/>
      <c r="U2015" s="23"/>
      <c r="V2015" s="23"/>
      <c r="W2015" s="6"/>
      <c r="X2015" s="6"/>
      <c r="Y2015" s="6">
        <f t="shared" ref="Y2015:Y2020" si="1164">T2015</f>
        <v>0</v>
      </c>
      <c r="Z2015" s="35"/>
      <c r="AA2015" s="23"/>
      <c r="AB2015" s="23"/>
    </row>
    <row r="2016" spans="1:28" ht="15" hidden="1" customHeight="1" outlineLevel="2" x14ac:dyDescent="0.25">
      <c r="A2016" s="56"/>
      <c r="B2016" s="52"/>
      <c r="C2016" s="52"/>
      <c r="D2016" s="50"/>
      <c r="E2016" s="12"/>
      <c r="F2016" s="12"/>
      <c r="G2016" s="35"/>
      <c r="H2016" s="6">
        <f t="shared" si="1151"/>
        <v>0</v>
      </c>
      <c r="I2016" s="6"/>
      <c r="J2016" s="6">
        <f t="shared" si="1162"/>
        <v>0</v>
      </c>
      <c r="K2016" s="35"/>
      <c r="L2016" s="23"/>
      <c r="M2016" s="23"/>
      <c r="N2016" s="12"/>
      <c r="O2016" s="12"/>
      <c r="P2016" s="35"/>
      <c r="Q2016" s="6">
        <f t="shared" si="1153"/>
        <v>0</v>
      </c>
      <c r="R2016" s="6"/>
      <c r="S2016" s="6">
        <f t="shared" si="1163"/>
        <v>0</v>
      </c>
      <c r="T2016" s="35"/>
      <c r="U2016" s="23"/>
      <c r="V2016" s="23"/>
      <c r="W2016" s="6"/>
      <c r="X2016" s="6"/>
      <c r="Y2016" s="6">
        <f t="shared" si="1164"/>
        <v>0</v>
      </c>
      <c r="Z2016" s="35"/>
      <c r="AA2016" s="23"/>
      <c r="AB2016" s="23"/>
    </row>
    <row r="2017" spans="1:28" ht="15" hidden="1" customHeight="1" outlineLevel="2" x14ac:dyDescent="0.25">
      <c r="A2017" s="56"/>
      <c r="B2017" s="52"/>
      <c r="C2017" s="52" t="s">
        <v>1258</v>
      </c>
      <c r="D2017" s="50"/>
      <c r="E2017" s="12"/>
      <c r="F2017" s="12"/>
      <c r="G2017" s="35"/>
      <c r="H2017" s="6">
        <f t="shared" si="1151"/>
        <v>0</v>
      </c>
      <c r="I2017" s="6"/>
      <c r="J2017" s="6">
        <f t="shared" si="1162"/>
        <v>0</v>
      </c>
      <c r="K2017" s="35"/>
      <c r="L2017" s="23"/>
      <c r="M2017" s="23"/>
      <c r="N2017" s="12"/>
      <c r="O2017" s="12"/>
      <c r="P2017" s="35"/>
      <c r="Q2017" s="6">
        <f t="shared" si="1153"/>
        <v>0</v>
      </c>
      <c r="R2017" s="6"/>
      <c r="S2017" s="6">
        <f t="shared" si="1163"/>
        <v>0</v>
      </c>
      <c r="T2017" s="35"/>
      <c r="U2017" s="23"/>
      <c r="V2017" s="23"/>
      <c r="W2017" s="6"/>
      <c r="X2017" s="6"/>
      <c r="Y2017" s="6">
        <f t="shared" si="1164"/>
        <v>0</v>
      </c>
      <c r="Z2017" s="35"/>
      <c r="AA2017" s="23"/>
      <c r="AB2017" s="23"/>
    </row>
    <row r="2018" spans="1:28" ht="15" hidden="1" customHeight="1" outlineLevel="2" x14ac:dyDescent="0.25">
      <c r="A2018" s="56"/>
      <c r="B2018" s="52"/>
      <c r="C2018" s="52"/>
      <c r="D2018" s="50"/>
      <c r="E2018" s="12"/>
      <c r="F2018" s="12"/>
      <c r="G2018" s="35"/>
      <c r="H2018" s="6">
        <f t="shared" si="1151"/>
        <v>0</v>
      </c>
      <c r="I2018" s="6"/>
      <c r="J2018" s="6">
        <f t="shared" si="1162"/>
        <v>0</v>
      </c>
      <c r="K2018" s="35"/>
      <c r="L2018" s="23"/>
      <c r="M2018" s="23"/>
      <c r="N2018" s="12"/>
      <c r="O2018" s="12"/>
      <c r="P2018" s="35"/>
      <c r="Q2018" s="6">
        <f t="shared" si="1153"/>
        <v>0</v>
      </c>
      <c r="R2018" s="6"/>
      <c r="S2018" s="6">
        <f t="shared" si="1163"/>
        <v>0</v>
      </c>
      <c r="T2018" s="35"/>
      <c r="U2018" s="23"/>
      <c r="V2018" s="23"/>
      <c r="W2018" s="6"/>
      <c r="X2018" s="6"/>
      <c r="Y2018" s="6">
        <f t="shared" si="1164"/>
        <v>0</v>
      </c>
      <c r="Z2018" s="35"/>
      <c r="AA2018" s="23"/>
      <c r="AB2018" s="23"/>
    </row>
    <row r="2019" spans="1:28" ht="15" hidden="1" customHeight="1" outlineLevel="2" x14ac:dyDescent="0.25">
      <c r="A2019" s="56"/>
      <c r="B2019" s="52"/>
      <c r="C2019" s="52" t="s">
        <v>1259</v>
      </c>
      <c r="D2019" s="50"/>
      <c r="E2019" s="12"/>
      <c r="F2019" s="12"/>
      <c r="G2019" s="12"/>
      <c r="H2019" s="6">
        <f t="shared" si="1151"/>
        <v>0</v>
      </c>
      <c r="I2019" s="6"/>
      <c r="J2019" s="6">
        <f t="shared" si="1162"/>
        <v>0</v>
      </c>
      <c r="K2019" s="12"/>
      <c r="L2019" s="24"/>
      <c r="M2019" s="24"/>
      <c r="N2019" s="12"/>
      <c r="O2019" s="12"/>
      <c r="P2019" s="12"/>
      <c r="Q2019" s="6">
        <f t="shared" si="1153"/>
        <v>0</v>
      </c>
      <c r="R2019" s="6"/>
      <c r="S2019" s="6">
        <f t="shared" si="1163"/>
        <v>0</v>
      </c>
      <c r="T2019" s="12"/>
      <c r="U2019" s="24"/>
      <c r="V2019" s="24"/>
      <c r="W2019" s="6"/>
      <c r="X2019" s="6"/>
      <c r="Y2019" s="6">
        <f t="shared" si="1164"/>
        <v>0</v>
      </c>
      <c r="Z2019" s="12"/>
      <c r="AA2019" s="24"/>
      <c r="AB2019" s="24"/>
    </row>
    <row r="2020" spans="1:28" ht="15" hidden="1" customHeight="1" outlineLevel="2" x14ac:dyDescent="0.25">
      <c r="A2020" s="56"/>
      <c r="B2020" s="52"/>
      <c r="C2020" s="52"/>
      <c r="D2020" s="50"/>
      <c r="E2020" s="12"/>
      <c r="F2020" s="12"/>
      <c r="G2020" s="12"/>
      <c r="H2020" s="6">
        <f t="shared" si="1151"/>
        <v>0</v>
      </c>
      <c r="I2020" s="6"/>
      <c r="J2020" s="6">
        <f t="shared" si="1162"/>
        <v>0</v>
      </c>
      <c r="K2020" s="12"/>
      <c r="L2020" s="24"/>
      <c r="M2020" s="24"/>
      <c r="N2020" s="12"/>
      <c r="O2020" s="12"/>
      <c r="P2020" s="12"/>
      <c r="Q2020" s="6">
        <f t="shared" si="1153"/>
        <v>0</v>
      </c>
      <c r="R2020" s="6"/>
      <c r="S2020" s="6">
        <f t="shared" si="1163"/>
        <v>0</v>
      </c>
      <c r="T2020" s="12"/>
      <c r="U2020" s="24"/>
      <c r="V2020" s="24"/>
      <c r="W2020" s="6"/>
      <c r="X2020" s="6"/>
      <c r="Y2020" s="6">
        <f t="shared" si="1164"/>
        <v>0</v>
      </c>
      <c r="Z2020" s="12"/>
      <c r="AA2020" s="24"/>
      <c r="AB2020" s="24"/>
    </row>
    <row r="2021" spans="1:28" ht="15" hidden="1" customHeight="1" outlineLevel="1" collapsed="1" x14ac:dyDescent="0.25">
      <c r="A2021" s="56"/>
      <c r="B2021" s="54" t="s">
        <v>1260</v>
      </c>
      <c r="C2021" s="54"/>
      <c r="D2021" s="54"/>
      <c r="E2021" s="10">
        <f>IF(G2021=0,0,(E2023*G2023+E2025*G2025+E2027*G2027)/G2021)</f>
        <v>0</v>
      </c>
      <c r="F2021" s="10">
        <f>IF(G2021=0,0,(F2023*G2023+F2025*G2025+F2027*G2027)/G2021)</f>
        <v>0</v>
      </c>
      <c r="G2021" s="11">
        <f>G2023+G2025+G2027</f>
        <v>0</v>
      </c>
      <c r="H2021" s="10">
        <f>IF(K2021=0,0,(H2023*K2023+H2025*K2025+H2027*K2027)/K2021)</f>
        <v>0</v>
      </c>
      <c r="I2021" s="10"/>
      <c r="J2021" s="10">
        <f>IF(K2021=0,0,(J2023*K2023+J2025*K2025+J2027*K2027)/K2021)</f>
        <v>0</v>
      </c>
      <c r="K2021" s="11">
        <f>K2023+K2025+K2027</f>
        <v>0</v>
      </c>
      <c r="L2021" s="22"/>
      <c r="M2021" s="22"/>
      <c r="N2021" s="10">
        <f>IF(P2021=0,0,(N2023*P2023+N2025*P2025+N2027*P2027)/P2021)</f>
        <v>0</v>
      </c>
      <c r="O2021" s="10">
        <f>IF(P2021=0,0,(O2023*P2023+O2025*P2025+O2027*P2027)/P2021)</f>
        <v>0</v>
      </c>
      <c r="P2021" s="11">
        <f>P2023+P2025+P2027</f>
        <v>0</v>
      </c>
      <c r="Q2021" s="10">
        <f>IF(T2021=0,0,(Q2023*T2023+Q2025*T2025+Q2027*T2027)/T2021)</f>
        <v>0</v>
      </c>
      <c r="R2021" s="10"/>
      <c r="S2021" s="10">
        <f>IF(T2021=0,0,(S2023*T2023+S2025*T2025+S2027*T2027)/T2021)</f>
        <v>0</v>
      </c>
      <c r="T2021" s="11">
        <f>T2023+T2025+T2027</f>
        <v>0</v>
      </c>
      <c r="U2021" s="22"/>
      <c r="V2021" s="22"/>
      <c r="W2021" s="10"/>
      <c r="X2021" s="10"/>
      <c r="Y2021" s="10">
        <f>IF(Z2021=0,0,(Y2023*Z2023+Y2025*Z2025+Y2027*Z2027)/Z2021)</f>
        <v>0</v>
      </c>
      <c r="Z2021" s="11">
        <f>Z2023+Z2025+Z2027</f>
        <v>0</v>
      </c>
      <c r="AA2021" s="22"/>
      <c r="AB2021" s="22"/>
    </row>
    <row r="2022" spans="1:28" ht="15" hidden="1" customHeight="1" outlineLevel="1" x14ac:dyDescent="0.25">
      <c r="A2022" s="56"/>
      <c r="B2022" s="54"/>
      <c r="C2022" s="54"/>
      <c r="D2022" s="54"/>
      <c r="E2022" s="10">
        <f>IF(G2022=0,0,(E2024*G2024+E2026*G2026+E2028*G2028)/G2022)</f>
        <v>0</v>
      </c>
      <c r="F2022" s="10">
        <f>IF(G2022=0,0,(F2024*G2024+F2026*G2026+F2028*G2028)/G2022)</f>
        <v>0</v>
      </c>
      <c r="G2022" s="11">
        <f>G2024+G2026+G2028</f>
        <v>0</v>
      </c>
      <c r="H2022" s="10">
        <f>IF(K2022=0,0,(H2024*K2024+H2026*K2026+H2028*K2028)/K2022)</f>
        <v>0</v>
      </c>
      <c r="I2022" s="10"/>
      <c r="J2022" s="10">
        <f>IF(K2022=0,0,(J2024*K2024+J2026*K2026+J2028*K2028)/K2022)</f>
        <v>0</v>
      </c>
      <c r="K2022" s="11">
        <f>K2024+K2026+K2028</f>
        <v>0</v>
      </c>
      <c r="L2022" s="22"/>
      <c r="M2022" s="22"/>
      <c r="N2022" s="10">
        <f>IF(P2022=0,0,(N2024*P2024+N2026*P2026+N2028*P2028)/P2022)</f>
        <v>0</v>
      </c>
      <c r="O2022" s="10">
        <f>IF(P2022=0,0,(O2024*P2024+O2026*P2026+O2028*P2028)/P2022)</f>
        <v>0</v>
      </c>
      <c r="P2022" s="11">
        <f>P2024+P2026+P2028</f>
        <v>0</v>
      </c>
      <c r="Q2022" s="10">
        <f>IF(T2022=0,0,(Q2024*T2024+Q2026*T2026+Q2028*T2028)/T2022)</f>
        <v>0</v>
      </c>
      <c r="R2022" s="10"/>
      <c r="S2022" s="10">
        <f>IF(T2022=0,0,(S2024*T2024+S2026*T2026+S2028*T2028)/T2022)</f>
        <v>0</v>
      </c>
      <c r="T2022" s="11">
        <f>T2024+T2026+T2028</f>
        <v>0</v>
      </c>
      <c r="U2022" s="22"/>
      <c r="V2022" s="22"/>
      <c r="W2022" s="10"/>
      <c r="X2022" s="10"/>
      <c r="Y2022" s="10">
        <f>IF(Z2022=0,0,(Y2024*Z2024+Y2026*Z2026+Y2028*Z2028)/Z2022)</f>
        <v>0</v>
      </c>
      <c r="Z2022" s="11">
        <f>Z2024+Z2026+Z2028</f>
        <v>0</v>
      </c>
      <c r="AA2022" s="22"/>
      <c r="AB2022" s="22"/>
    </row>
    <row r="2023" spans="1:28" ht="15" hidden="1" customHeight="1" outlineLevel="2" x14ac:dyDescent="0.25">
      <c r="A2023" s="56"/>
      <c r="B2023" s="52" t="s">
        <v>1261</v>
      </c>
      <c r="C2023" s="52" t="s">
        <v>1262</v>
      </c>
      <c r="D2023" s="50"/>
      <c r="E2023" s="12"/>
      <c r="F2023" s="12"/>
      <c r="G2023" s="35"/>
      <c r="H2023" s="6">
        <f t="shared" ref="H2023:H2052" si="1165">E2023</f>
        <v>0</v>
      </c>
      <c r="I2023" s="6"/>
      <c r="J2023" s="6">
        <f t="shared" ref="J2023:J2028" si="1166">F2023</f>
        <v>0</v>
      </c>
      <c r="K2023" s="35"/>
      <c r="L2023" s="23"/>
      <c r="M2023" s="23"/>
      <c r="N2023" s="12"/>
      <c r="O2023" s="12"/>
      <c r="P2023" s="35"/>
      <c r="Q2023" s="6">
        <f t="shared" ref="Q2023:Q2052" si="1167">N2023</f>
        <v>0</v>
      </c>
      <c r="R2023" s="6"/>
      <c r="S2023" s="6">
        <f t="shared" ref="S2023:S2028" si="1168">O2023</f>
        <v>0</v>
      </c>
      <c r="T2023" s="35"/>
      <c r="U2023" s="23"/>
      <c r="V2023" s="23"/>
      <c r="W2023" s="6"/>
      <c r="X2023" s="6"/>
      <c r="Y2023" s="6">
        <f t="shared" ref="Y2023:Y2028" si="1169">T2023</f>
        <v>0</v>
      </c>
      <c r="Z2023" s="35"/>
      <c r="AA2023" s="23"/>
      <c r="AB2023" s="23"/>
    </row>
    <row r="2024" spans="1:28" ht="15" hidden="1" customHeight="1" outlineLevel="2" x14ac:dyDescent="0.25">
      <c r="A2024" s="56"/>
      <c r="B2024" s="52"/>
      <c r="C2024" s="52"/>
      <c r="D2024" s="50"/>
      <c r="E2024" s="12"/>
      <c r="F2024" s="12"/>
      <c r="G2024" s="35"/>
      <c r="H2024" s="6">
        <f t="shared" si="1165"/>
        <v>0</v>
      </c>
      <c r="I2024" s="6"/>
      <c r="J2024" s="6">
        <f t="shared" si="1166"/>
        <v>0</v>
      </c>
      <c r="K2024" s="35"/>
      <c r="L2024" s="23"/>
      <c r="M2024" s="23"/>
      <c r="N2024" s="12"/>
      <c r="O2024" s="12"/>
      <c r="P2024" s="35"/>
      <c r="Q2024" s="6">
        <f t="shared" si="1167"/>
        <v>0</v>
      </c>
      <c r="R2024" s="6"/>
      <c r="S2024" s="6">
        <f t="shared" si="1168"/>
        <v>0</v>
      </c>
      <c r="T2024" s="35"/>
      <c r="U2024" s="23"/>
      <c r="V2024" s="23"/>
      <c r="W2024" s="6"/>
      <c r="X2024" s="6"/>
      <c r="Y2024" s="6">
        <f t="shared" si="1169"/>
        <v>0</v>
      </c>
      <c r="Z2024" s="35"/>
      <c r="AA2024" s="23"/>
      <c r="AB2024" s="23"/>
    </row>
    <row r="2025" spans="1:28" ht="15" hidden="1" customHeight="1" outlineLevel="2" x14ac:dyDescent="0.25">
      <c r="A2025" s="56"/>
      <c r="B2025" s="52"/>
      <c r="C2025" s="52" t="s">
        <v>1263</v>
      </c>
      <c r="D2025" s="50"/>
      <c r="E2025" s="12"/>
      <c r="F2025" s="12"/>
      <c r="G2025" s="35"/>
      <c r="H2025" s="6">
        <f t="shared" si="1165"/>
        <v>0</v>
      </c>
      <c r="I2025" s="6"/>
      <c r="J2025" s="6">
        <f t="shared" si="1166"/>
        <v>0</v>
      </c>
      <c r="K2025" s="35"/>
      <c r="L2025" s="23"/>
      <c r="M2025" s="23"/>
      <c r="N2025" s="12"/>
      <c r="O2025" s="12"/>
      <c r="P2025" s="35"/>
      <c r="Q2025" s="6">
        <f t="shared" si="1167"/>
        <v>0</v>
      </c>
      <c r="R2025" s="6"/>
      <c r="S2025" s="6">
        <f t="shared" si="1168"/>
        <v>0</v>
      </c>
      <c r="T2025" s="35"/>
      <c r="U2025" s="23"/>
      <c r="V2025" s="23"/>
      <c r="W2025" s="6"/>
      <c r="X2025" s="6"/>
      <c r="Y2025" s="6">
        <f t="shared" si="1169"/>
        <v>0</v>
      </c>
      <c r="Z2025" s="35"/>
      <c r="AA2025" s="23"/>
      <c r="AB2025" s="23"/>
    </row>
    <row r="2026" spans="1:28" ht="15" hidden="1" customHeight="1" outlineLevel="2" x14ac:dyDescent="0.25">
      <c r="A2026" s="56"/>
      <c r="B2026" s="52"/>
      <c r="C2026" s="52"/>
      <c r="D2026" s="50"/>
      <c r="E2026" s="12"/>
      <c r="F2026" s="12"/>
      <c r="G2026" s="35"/>
      <c r="H2026" s="6">
        <f t="shared" si="1165"/>
        <v>0</v>
      </c>
      <c r="I2026" s="6"/>
      <c r="J2026" s="6">
        <f t="shared" si="1166"/>
        <v>0</v>
      </c>
      <c r="K2026" s="35"/>
      <c r="L2026" s="23"/>
      <c r="M2026" s="23"/>
      <c r="N2026" s="12"/>
      <c r="O2026" s="12"/>
      <c r="P2026" s="35"/>
      <c r="Q2026" s="6">
        <f t="shared" si="1167"/>
        <v>0</v>
      </c>
      <c r="R2026" s="6"/>
      <c r="S2026" s="6">
        <f t="shared" si="1168"/>
        <v>0</v>
      </c>
      <c r="T2026" s="35"/>
      <c r="U2026" s="23"/>
      <c r="V2026" s="23"/>
      <c r="W2026" s="6"/>
      <c r="X2026" s="6"/>
      <c r="Y2026" s="6">
        <f t="shared" si="1169"/>
        <v>0</v>
      </c>
      <c r="Z2026" s="35"/>
      <c r="AA2026" s="23"/>
      <c r="AB2026" s="23"/>
    </row>
    <row r="2027" spans="1:28" ht="15" hidden="1" customHeight="1" outlineLevel="2" x14ac:dyDescent="0.25">
      <c r="A2027" s="56"/>
      <c r="B2027" s="52"/>
      <c r="C2027" s="52" t="s">
        <v>1264</v>
      </c>
      <c r="D2027" s="50"/>
      <c r="E2027" s="12"/>
      <c r="F2027" s="12"/>
      <c r="G2027" s="12"/>
      <c r="H2027" s="6">
        <f t="shared" si="1165"/>
        <v>0</v>
      </c>
      <c r="I2027" s="6"/>
      <c r="J2027" s="6">
        <f t="shared" si="1166"/>
        <v>0</v>
      </c>
      <c r="K2027" s="12"/>
      <c r="L2027" s="24"/>
      <c r="M2027" s="24"/>
      <c r="N2027" s="12"/>
      <c r="O2027" s="12"/>
      <c r="P2027" s="12"/>
      <c r="Q2027" s="6">
        <f t="shared" si="1167"/>
        <v>0</v>
      </c>
      <c r="R2027" s="6"/>
      <c r="S2027" s="6">
        <f t="shared" si="1168"/>
        <v>0</v>
      </c>
      <c r="T2027" s="12"/>
      <c r="U2027" s="24"/>
      <c r="V2027" s="24"/>
      <c r="W2027" s="6"/>
      <c r="X2027" s="6"/>
      <c r="Y2027" s="6">
        <f t="shared" si="1169"/>
        <v>0</v>
      </c>
      <c r="Z2027" s="12"/>
      <c r="AA2027" s="24"/>
      <c r="AB2027" s="24"/>
    </row>
    <row r="2028" spans="1:28" ht="15" hidden="1" customHeight="1" outlineLevel="2" x14ac:dyDescent="0.25">
      <c r="A2028" s="56"/>
      <c r="B2028" s="52"/>
      <c r="C2028" s="52"/>
      <c r="D2028" s="50"/>
      <c r="E2028" s="12"/>
      <c r="F2028" s="12"/>
      <c r="G2028" s="12"/>
      <c r="H2028" s="6">
        <f t="shared" si="1165"/>
        <v>0</v>
      </c>
      <c r="I2028" s="6"/>
      <c r="J2028" s="6">
        <f t="shared" si="1166"/>
        <v>0</v>
      </c>
      <c r="K2028" s="12"/>
      <c r="L2028" s="24"/>
      <c r="M2028" s="24"/>
      <c r="N2028" s="12"/>
      <c r="O2028" s="12"/>
      <c r="P2028" s="12"/>
      <c r="Q2028" s="6">
        <f t="shared" si="1167"/>
        <v>0</v>
      </c>
      <c r="R2028" s="6"/>
      <c r="S2028" s="6">
        <f t="shared" si="1168"/>
        <v>0</v>
      </c>
      <c r="T2028" s="12"/>
      <c r="U2028" s="24"/>
      <c r="V2028" s="24"/>
      <c r="W2028" s="6"/>
      <c r="X2028" s="6"/>
      <c r="Y2028" s="6">
        <f t="shared" si="1169"/>
        <v>0</v>
      </c>
      <c r="Z2028" s="12"/>
      <c r="AA2028" s="24"/>
      <c r="AB2028" s="24"/>
    </row>
    <row r="2029" spans="1:28" ht="15" hidden="1" customHeight="1" outlineLevel="1" collapsed="1" x14ac:dyDescent="0.25">
      <c r="A2029" s="56"/>
      <c r="B2029" s="54" t="s">
        <v>1265</v>
      </c>
      <c r="C2029" s="54"/>
      <c r="D2029" s="54"/>
      <c r="E2029" s="10">
        <f>IF(G2029=0,0,(E2031*G2031+E2033*G2033+E2035*G2035)/G2029)</f>
        <v>0</v>
      </c>
      <c r="F2029" s="10">
        <f>IF(G2029=0,0,(F2031*G2031+F2033*G2033+F2035*G2035)/G2029)</f>
        <v>0</v>
      </c>
      <c r="G2029" s="11">
        <f>G2031+G2033+G2035</f>
        <v>0</v>
      </c>
      <c r="H2029" s="10">
        <f>IF(K2029=0,0,(H2031*K2031+H2033*K2033+H2035*K2035)/K2029)</f>
        <v>0</v>
      </c>
      <c r="I2029" s="10"/>
      <c r="J2029" s="10">
        <f>IF(K2029=0,0,(J2031*K2031+J2033*K2033+J2035*K2035)/K2029)</f>
        <v>0</v>
      </c>
      <c r="K2029" s="11">
        <f>K2031+K2033+K2035</f>
        <v>0</v>
      </c>
      <c r="L2029" s="22"/>
      <c r="M2029" s="22"/>
      <c r="N2029" s="10">
        <f>IF(P2029=0,0,(N2031*P2031+N2033*P2033+N2035*P2035)/P2029)</f>
        <v>0</v>
      </c>
      <c r="O2029" s="10">
        <f>IF(P2029=0,0,(O2031*P2031+O2033*P2033+O2035*P2035)/P2029)</f>
        <v>0</v>
      </c>
      <c r="P2029" s="11">
        <f>P2031+P2033+P2035</f>
        <v>0</v>
      </c>
      <c r="Q2029" s="10">
        <f>IF(T2029=0,0,(Q2031*T2031+Q2033*T2033+Q2035*T2035)/T2029)</f>
        <v>0</v>
      </c>
      <c r="R2029" s="10"/>
      <c r="S2029" s="10">
        <f>IF(T2029=0,0,(S2031*T2031+S2033*T2033+S2035*T2035)/T2029)</f>
        <v>0</v>
      </c>
      <c r="T2029" s="11">
        <f>T2031+T2033+T2035</f>
        <v>0</v>
      </c>
      <c r="U2029" s="22"/>
      <c r="V2029" s="22"/>
      <c r="W2029" s="10"/>
      <c r="X2029" s="10"/>
      <c r="Y2029" s="10">
        <f>IF(Z2029=0,0,(Y2031*Z2031+Y2033*Z2033+Y2035*Z2035)/Z2029)</f>
        <v>0</v>
      </c>
      <c r="Z2029" s="11">
        <f>Z2031+Z2033+Z2035</f>
        <v>0</v>
      </c>
      <c r="AA2029" s="22"/>
      <c r="AB2029" s="22"/>
    </row>
    <row r="2030" spans="1:28" ht="15" hidden="1" customHeight="1" outlineLevel="1" x14ac:dyDescent="0.25">
      <c r="A2030" s="56"/>
      <c r="B2030" s="54"/>
      <c r="C2030" s="54"/>
      <c r="D2030" s="54"/>
      <c r="E2030" s="10">
        <f>IF(G2030=0,0,(E2032*G2032+E2034*G2034+E2036*G2036)/G2030)</f>
        <v>0</v>
      </c>
      <c r="F2030" s="10">
        <f>IF(G2030=0,0,(F2032*G2032+F2034*G2034+F2036*G2036)/G2030)</f>
        <v>0</v>
      </c>
      <c r="G2030" s="11">
        <f>G2032+G2034+G2036</f>
        <v>0</v>
      </c>
      <c r="H2030" s="10">
        <f>IF(K2030=0,0,(H2032*K2032+H2034*K2034+H2036*K2036)/K2030)</f>
        <v>0</v>
      </c>
      <c r="I2030" s="10"/>
      <c r="J2030" s="10">
        <f>IF(K2030=0,0,(J2032*K2032+J2034*K2034+J2036*K2036)/K2030)</f>
        <v>0</v>
      </c>
      <c r="K2030" s="11">
        <f>K2032+K2034+K2036</f>
        <v>0</v>
      </c>
      <c r="L2030" s="22"/>
      <c r="M2030" s="22"/>
      <c r="N2030" s="10">
        <f>IF(P2030=0,0,(N2032*P2032+N2034*P2034+N2036*P2036)/P2030)</f>
        <v>0</v>
      </c>
      <c r="O2030" s="10">
        <f>IF(P2030=0,0,(O2032*P2032+O2034*P2034+O2036*P2036)/P2030)</f>
        <v>0</v>
      </c>
      <c r="P2030" s="11">
        <f>P2032+P2034+P2036</f>
        <v>0</v>
      </c>
      <c r="Q2030" s="10">
        <f>IF(T2030=0,0,(Q2032*T2032+Q2034*T2034+Q2036*T2036)/T2030)</f>
        <v>0</v>
      </c>
      <c r="R2030" s="10"/>
      <c r="S2030" s="10">
        <f>IF(T2030=0,0,(S2032*T2032+S2034*T2034+S2036*T2036)/T2030)</f>
        <v>0</v>
      </c>
      <c r="T2030" s="11">
        <f>T2032+T2034+T2036</f>
        <v>0</v>
      </c>
      <c r="U2030" s="22"/>
      <c r="V2030" s="22"/>
      <c r="W2030" s="10"/>
      <c r="X2030" s="10"/>
      <c r="Y2030" s="10">
        <f>IF(Z2030=0,0,(Y2032*Z2032+Y2034*Z2034+Y2036*Z2036)/Z2030)</f>
        <v>0</v>
      </c>
      <c r="Z2030" s="11">
        <f>Z2032+Z2034+Z2036</f>
        <v>0</v>
      </c>
      <c r="AA2030" s="22"/>
      <c r="AB2030" s="22"/>
    </row>
    <row r="2031" spans="1:28" ht="15" hidden="1" customHeight="1" outlineLevel="2" x14ac:dyDescent="0.25">
      <c r="A2031" s="56"/>
      <c r="B2031" s="52" t="s">
        <v>1266</v>
      </c>
      <c r="C2031" s="52" t="s">
        <v>1267</v>
      </c>
      <c r="D2031" s="50"/>
      <c r="E2031" s="12"/>
      <c r="F2031" s="12"/>
      <c r="G2031" s="35"/>
      <c r="H2031" s="6">
        <f t="shared" si="1165"/>
        <v>0</v>
      </c>
      <c r="I2031" s="6"/>
      <c r="J2031" s="6">
        <f t="shared" ref="J2031:J2036" si="1170">F2031</f>
        <v>0</v>
      </c>
      <c r="K2031" s="35"/>
      <c r="L2031" s="23"/>
      <c r="M2031" s="23"/>
      <c r="N2031" s="12"/>
      <c r="O2031" s="12"/>
      <c r="P2031" s="35"/>
      <c r="Q2031" s="6">
        <f t="shared" si="1167"/>
        <v>0</v>
      </c>
      <c r="R2031" s="6"/>
      <c r="S2031" s="6">
        <f t="shared" ref="S2031:S2036" si="1171">O2031</f>
        <v>0</v>
      </c>
      <c r="T2031" s="35"/>
      <c r="U2031" s="23"/>
      <c r="V2031" s="23"/>
      <c r="W2031" s="6"/>
      <c r="X2031" s="6"/>
      <c r="Y2031" s="6">
        <f t="shared" ref="Y2031:Y2036" si="1172">T2031</f>
        <v>0</v>
      </c>
      <c r="Z2031" s="35"/>
      <c r="AA2031" s="23"/>
      <c r="AB2031" s="23"/>
    </row>
    <row r="2032" spans="1:28" ht="15" hidden="1" customHeight="1" outlineLevel="2" x14ac:dyDescent="0.25">
      <c r="A2032" s="56"/>
      <c r="B2032" s="52"/>
      <c r="C2032" s="52"/>
      <c r="D2032" s="50"/>
      <c r="E2032" s="12"/>
      <c r="F2032" s="12"/>
      <c r="G2032" s="35"/>
      <c r="H2032" s="6">
        <f t="shared" si="1165"/>
        <v>0</v>
      </c>
      <c r="I2032" s="6"/>
      <c r="J2032" s="6">
        <f t="shared" si="1170"/>
        <v>0</v>
      </c>
      <c r="K2032" s="35"/>
      <c r="L2032" s="23"/>
      <c r="M2032" s="23"/>
      <c r="N2032" s="12"/>
      <c r="O2032" s="12"/>
      <c r="P2032" s="35"/>
      <c r="Q2032" s="6">
        <f t="shared" si="1167"/>
        <v>0</v>
      </c>
      <c r="R2032" s="6"/>
      <c r="S2032" s="6">
        <f t="shared" si="1171"/>
        <v>0</v>
      </c>
      <c r="T2032" s="35"/>
      <c r="U2032" s="23"/>
      <c r="V2032" s="23"/>
      <c r="W2032" s="6"/>
      <c r="X2032" s="6"/>
      <c r="Y2032" s="6">
        <f t="shared" si="1172"/>
        <v>0</v>
      </c>
      <c r="Z2032" s="35"/>
      <c r="AA2032" s="23"/>
      <c r="AB2032" s="23"/>
    </row>
    <row r="2033" spans="1:28" ht="15" hidden="1" customHeight="1" outlineLevel="2" x14ac:dyDescent="0.25">
      <c r="A2033" s="56"/>
      <c r="B2033" s="52"/>
      <c r="C2033" s="52" t="s">
        <v>1268</v>
      </c>
      <c r="D2033" s="50"/>
      <c r="E2033" s="12"/>
      <c r="F2033" s="12"/>
      <c r="G2033" s="35"/>
      <c r="H2033" s="6">
        <f t="shared" si="1165"/>
        <v>0</v>
      </c>
      <c r="I2033" s="6"/>
      <c r="J2033" s="6">
        <f t="shared" si="1170"/>
        <v>0</v>
      </c>
      <c r="K2033" s="35"/>
      <c r="L2033" s="23"/>
      <c r="M2033" s="23"/>
      <c r="N2033" s="12"/>
      <c r="O2033" s="12"/>
      <c r="P2033" s="35"/>
      <c r="Q2033" s="6">
        <f t="shared" si="1167"/>
        <v>0</v>
      </c>
      <c r="R2033" s="6"/>
      <c r="S2033" s="6">
        <f t="shared" si="1171"/>
        <v>0</v>
      </c>
      <c r="T2033" s="35"/>
      <c r="U2033" s="23"/>
      <c r="V2033" s="23"/>
      <c r="W2033" s="6"/>
      <c r="X2033" s="6"/>
      <c r="Y2033" s="6">
        <f t="shared" si="1172"/>
        <v>0</v>
      </c>
      <c r="Z2033" s="35"/>
      <c r="AA2033" s="23"/>
      <c r="AB2033" s="23"/>
    </row>
    <row r="2034" spans="1:28" ht="15" hidden="1" customHeight="1" outlineLevel="2" x14ac:dyDescent="0.25">
      <c r="A2034" s="56"/>
      <c r="B2034" s="52"/>
      <c r="C2034" s="52"/>
      <c r="D2034" s="50"/>
      <c r="E2034" s="12"/>
      <c r="F2034" s="12"/>
      <c r="G2034" s="35"/>
      <c r="H2034" s="6">
        <f t="shared" si="1165"/>
        <v>0</v>
      </c>
      <c r="I2034" s="6"/>
      <c r="J2034" s="6">
        <f t="shared" si="1170"/>
        <v>0</v>
      </c>
      <c r="K2034" s="35"/>
      <c r="L2034" s="23"/>
      <c r="M2034" s="23"/>
      <c r="N2034" s="12"/>
      <c r="O2034" s="12"/>
      <c r="P2034" s="35"/>
      <c r="Q2034" s="6">
        <f t="shared" si="1167"/>
        <v>0</v>
      </c>
      <c r="R2034" s="6"/>
      <c r="S2034" s="6">
        <f t="shared" si="1171"/>
        <v>0</v>
      </c>
      <c r="T2034" s="35"/>
      <c r="U2034" s="23"/>
      <c r="V2034" s="23"/>
      <c r="W2034" s="6"/>
      <c r="X2034" s="6"/>
      <c r="Y2034" s="6">
        <f t="shared" si="1172"/>
        <v>0</v>
      </c>
      <c r="Z2034" s="35"/>
      <c r="AA2034" s="23"/>
      <c r="AB2034" s="23"/>
    </row>
    <row r="2035" spans="1:28" ht="15" hidden="1" customHeight="1" outlineLevel="2" x14ac:dyDescent="0.25">
      <c r="A2035" s="56"/>
      <c r="B2035" s="52"/>
      <c r="C2035" s="52" t="s">
        <v>1269</v>
      </c>
      <c r="D2035" s="50"/>
      <c r="E2035" s="12"/>
      <c r="F2035" s="12"/>
      <c r="G2035" s="12"/>
      <c r="H2035" s="6">
        <f t="shared" si="1165"/>
        <v>0</v>
      </c>
      <c r="I2035" s="6"/>
      <c r="J2035" s="6">
        <f t="shared" si="1170"/>
        <v>0</v>
      </c>
      <c r="K2035" s="12"/>
      <c r="L2035" s="24"/>
      <c r="M2035" s="24"/>
      <c r="N2035" s="12"/>
      <c r="O2035" s="12"/>
      <c r="P2035" s="12"/>
      <c r="Q2035" s="6">
        <f t="shared" si="1167"/>
        <v>0</v>
      </c>
      <c r="R2035" s="6"/>
      <c r="S2035" s="6">
        <f t="shared" si="1171"/>
        <v>0</v>
      </c>
      <c r="T2035" s="12"/>
      <c r="U2035" s="24"/>
      <c r="V2035" s="24"/>
      <c r="W2035" s="6"/>
      <c r="X2035" s="6"/>
      <c r="Y2035" s="6">
        <f t="shared" si="1172"/>
        <v>0</v>
      </c>
      <c r="Z2035" s="12"/>
      <c r="AA2035" s="24"/>
      <c r="AB2035" s="24"/>
    </row>
    <row r="2036" spans="1:28" ht="15" hidden="1" customHeight="1" outlineLevel="2" x14ac:dyDescent="0.25">
      <c r="A2036" s="56"/>
      <c r="B2036" s="52"/>
      <c r="C2036" s="52"/>
      <c r="D2036" s="50"/>
      <c r="E2036" s="12"/>
      <c r="F2036" s="12"/>
      <c r="G2036" s="12"/>
      <c r="H2036" s="6">
        <f t="shared" si="1165"/>
        <v>0</v>
      </c>
      <c r="I2036" s="6"/>
      <c r="J2036" s="6">
        <f t="shared" si="1170"/>
        <v>0</v>
      </c>
      <c r="K2036" s="12"/>
      <c r="L2036" s="24"/>
      <c r="M2036" s="24"/>
      <c r="N2036" s="12"/>
      <c r="O2036" s="12"/>
      <c r="P2036" s="12"/>
      <c r="Q2036" s="6">
        <f t="shared" si="1167"/>
        <v>0</v>
      </c>
      <c r="R2036" s="6"/>
      <c r="S2036" s="6">
        <f t="shared" si="1171"/>
        <v>0</v>
      </c>
      <c r="T2036" s="12"/>
      <c r="U2036" s="24"/>
      <c r="V2036" s="24"/>
      <c r="W2036" s="6"/>
      <c r="X2036" s="6"/>
      <c r="Y2036" s="6">
        <f t="shared" si="1172"/>
        <v>0</v>
      </c>
      <c r="Z2036" s="12"/>
      <c r="AA2036" s="24"/>
      <c r="AB2036" s="24"/>
    </row>
    <row r="2037" spans="1:28" ht="15" hidden="1" customHeight="1" outlineLevel="1" collapsed="1" x14ac:dyDescent="0.25">
      <c r="A2037" s="56"/>
      <c r="B2037" s="54" t="s">
        <v>1270</v>
      </c>
      <c r="C2037" s="54"/>
      <c r="D2037" s="54"/>
      <c r="E2037" s="10">
        <f>IF(G2037=0,0,(E2039*G2039+E2041*G2041+E2043*G2043)/G2037)</f>
        <v>0</v>
      </c>
      <c r="F2037" s="10">
        <f>IF(G2037=0,0,(F2039*G2039+F2041*G2041+F2043*G2043)/G2037)</f>
        <v>0</v>
      </c>
      <c r="G2037" s="11">
        <f>G2039+G2041+G2043</f>
        <v>0</v>
      </c>
      <c r="H2037" s="10">
        <f>IF(K2037=0,0,(H2039*K2039+H2041*K2041+H2043*K2043)/K2037)</f>
        <v>0</v>
      </c>
      <c r="I2037" s="10"/>
      <c r="J2037" s="10">
        <f>IF(K2037=0,0,(J2039*K2039+J2041*K2041+J2043*K2043)/K2037)</f>
        <v>0</v>
      </c>
      <c r="K2037" s="11">
        <f>K2039+K2041+K2043</f>
        <v>0</v>
      </c>
      <c r="L2037" s="22"/>
      <c r="M2037" s="22"/>
      <c r="N2037" s="10">
        <f>IF(P2037=0,0,(N2039*P2039+N2041*P2041+N2043*P2043)/P2037)</f>
        <v>0</v>
      </c>
      <c r="O2037" s="10">
        <f>IF(P2037=0,0,(O2039*P2039+O2041*P2041+O2043*P2043)/P2037)</f>
        <v>0</v>
      </c>
      <c r="P2037" s="11">
        <f>P2039+P2041+P2043</f>
        <v>0</v>
      </c>
      <c r="Q2037" s="10">
        <f>IF(T2037=0,0,(Q2039*T2039+Q2041*T2041+Q2043*T2043)/T2037)</f>
        <v>0</v>
      </c>
      <c r="R2037" s="10"/>
      <c r="S2037" s="10">
        <f>IF(T2037=0,0,(S2039*T2039+S2041*T2041+S2043*T2043)/T2037)</f>
        <v>0</v>
      </c>
      <c r="T2037" s="11">
        <f>T2039+T2041+T2043</f>
        <v>0</v>
      </c>
      <c r="U2037" s="22"/>
      <c r="V2037" s="22"/>
      <c r="W2037" s="10"/>
      <c r="X2037" s="10"/>
      <c r="Y2037" s="10">
        <f>IF(Z2037=0,0,(Y2039*Z2039+Y2041*Z2041+Y2043*Z2043)/Z2037)</f>
        <v>0</v>
      </c>
      <c r="Z2037" s="11">
        <f>Z2039+Z2041+Z2043</f>
        <v>0</v>
      </c>
      <c r="AA2037" s="22"/>
      <c r="AB2037" s="22"/>
    </row>
    <row r="2038" spans="1:28" ht="15" hidden="1" customHeight="1" outlineLevel="1" x14ac:dyDescent="0.25">
      <c r="A2038" s="56"/>
      <c r="B2038" s="54"/>
      <c r="C2038" s="54"/>
      <c r="D2038" s="54"/>
      <c r="E2038" s="10">
        <f>IF(G2038=0,0,(E2040*G2040+E2042*G2042+E2044*G2044)/G2038)</f>
        <v>0</v>
      </c>
      <c r="F2038" s="10">
        <f>IF(G2038=0,0,(F2040*G2040+F2042*G2042+F2044*G2044)/G2038)</f>
        <v>0</v>
      </c>
      <c r="G2038" s="11">
        <f>G2040+G2042+G2044</f>
        <v>0</v>
      </c>
      <c r="H2038" s="10">
        <f>IF(K2038=0,0,(H2040*K2040+H2042*K2042+H2044*K2044)/K2038)</f>
        <v>0</v>
      </c>
      <c r="I2038" s="10"/>
      <c r="J2038" s="10">
        <f>IF(K2038=0,0,(J2040*K2040+J2042*K2042+J2044*K2044)/K2038)</f>
        <v>0</v>
      </c>
      <c r="K2038" s="11">
        <f>K2040+K2042+K2044</f>
        <v>0</v>
      </c>
      <c r="L2038" s="22"/>
      <c r="M2038" s="22"/>
      <c r="N2038" s="10">
        <f>IF(P2038=0,0,(N2040*P2040+N2042*P2042+N2044*P2044)/P2038)</f>
        <v>0</v>
      </c>
      <c r="O2038" s="10">
        <f>IF(P2038=0,0,(O2040*P2040+O2042*P2042+O2044*P2044)/P2038)</f>
        <v>0</v>
      </c>
      <c r="P2038" s="11">
        <f>P2040+P2042+P2044</f>
        <v>0</v>
      </c>
      <c r="Q2038" s="10">
        <f>IF(T2038=0,0,(Q2040*T2040+Q2042*T2042+Q2044*T2044)/T2038)</f>
        <v>0</v>
      </c>
      <c r="R2038" s="10"/>
      <c r="S2038" s="10">
        <f>IF(T2038=0,0,(S2040*T2040+S2042*T2042+S2044*T2044)/T2038)</f>
        <v>0</v>
      </c>
      <c r="T2038" s="11">
        <f>T2040+T2042+T2044</f>
        <v>0</v>
      </c>
      <c r="U2038" s="22"/>
      <c r="V2038" s="22"/>
      <c r="W2038" s="10"/>
      <c r="X2038" s="10"/>
      <c r="Y2038" s="10">
        <f>IF(Z2038=0,0,(Y2040*Z2040+Y2042*Z2042+Y2044*Z2044)/Z2038)</f>
        <v>0</v>
      </c>
      <c r="Z2038" s="11">
        <f>Z2040+Z2042+Z2044</f>
        <v>0</v>
      </c>
      <c r="AA2038" s="22"/>
      <c r="AB2038" s="22"/>
    </row>
    <row r="2039" spans="1:28" ht="15" hidden="1" customHeight="1" outlineLevel="2" x14ac:dyDescent="0.25">
      <c r="A2039" s="56"/>
      <c r="B2039" s="52" t="s">
        <v>1271</v>
      </c>
      <c r="C2039" s="52" t="s">
        <v>1272</v>
      </c>
      <c r="D2039" s="50"/>
      <c r="E2039" s="12"/>
      <c r="F2039" s="12"/>
      <c r="G2039" s="35"/>
      <c r="H2039" s="6">
        <f t="shared" si="1165"/>
        <v>0</v>
      </c>
      <c r="I2039" s="6"/>
      <c r="J2039" s="6">
        <f t="shared" ref="J2039:J2044" si="1173">F2039</f>
        <v>0</v>
      </c>
      <c r="K2039" s="35"/>
      <c r="L2039" s="23"/>
      <c r="M2039" s="23"/>
      <c r="N2039" s="12"/>
      <c r="O2039" s="12"/>
      <c r="P2039" s="35"/>
      <c r="Q2039" s="6">
        <f t="shared" si="1167"/>
        <v>0</v>
      </c>
      <c r="R2039" s="6"/>
      <c r="S2039" s="6">
        <f t="shared" ref="S2039:S2044" si="1174">O2039</f>
        <v>0</v>
      </c>
      <c r="T2039" s="35"/>
      <c r="U2039" s="23"/>
      <c r="V2039" s="23"/>
      <c r="W2039" s="6"/>
      <c r="X2039" s="6"/>
      <c r="Y2039" s="6">
        <f t="shared" ref="Y2039:Y2044" si="1175">T2039</f>
        <v>0</v>
      </c>
      <c r="Z2039" s="35"/>
      <c r="AA2039" s="23"/>
      <c r="AB2039" s="23"/>
    </row>
    <row r="2040" spans="1:28" ht="15" hidden="1" customHeight="1" outlineLevel="2" x14ac:dyDescent="0.25">
      <c r="A2040" s="56"/>
      <c r="B2040" s="52"/>
      <c r="C2040" s="52"/>
      <c r="D2040" s="50"/>
      <c r="E2040" s="12"/>
      <c r="F2040" s="12"/>
      <c r="G2040" s="35"/>
      <c r="H2040" s="6">
        <f t="shared" si="1165"/>
        <v>0</v>
      </c>
      <c r="I2040" s="6"/>
      <c r="J2040" s="6">
        <f t="shared" si="1173"/>
        <v>0</v>
      </c>
      <c r="K2040" s="35"/>
      <c r="L2040" s="23"/>
      <c r="M2040" s="23"/>
      <c r="N2040" s="12"/>
      <c r="O2040" s="12"/>
      <c r="P2040" s="35"/>
      <c r="Q2040" s="6">
        <f t="shared" si="1167"/>
        <v>0</v>
      </c>
      <c r="R2040" s="6"/>
      <c r="S2040" s="6">
        <f t="shared" si="1174"/>
        <v>0</v>
      </c>
      <c r="T2040" s="35"/>
      <c r="U2040" s="23"/>
      <c r="V2040" s="23"/>
      <c r="W2040" s="6"/>
      <c r="X2040" s="6"/>
      <c r="Y2040" s="6">
        <f t="shared" si="1175"/>
        <v>0</v>
      </c>
      <c r="Z2040" s="35"/>
      <c r="AA2040" s="23"/>
      <c r="AB2040" s="23"/>
    </row>
    <row r="2041" spans="1:28" ht="15" hidden="1" customHeight="1" outlineLevel="2" x14ac:dyDescent="0.25">
      <c r="A2041" s="56"/>
      <c r="B2041" s="52"/>
      <c r="C2041" s="52" t="s">
        <v>1273</v>
      </c>
      <c r="D2041" s="50"/>
      <c r="E2041" s="12"/>
      <c r="F2041" s="12"/>
      <c r="G2041" s="35"/>
      <c r="H2041" s="6">
        <f t="shared" si="1165"/>
        <v>0</v>
      </c>
      <c r="I2041" s="6"/>
      <c r="J2041" s="6">
        <f t="shared" si="1173"/>
        <v>0</v>
      </c>
      <c r="K2041" s="35"/>
      <c r="L2041" s="23"/>
      <c r="M2041" s="23"/>
      <c r="N2041" s="12"/>
      <c r="O2041" s="12"/>
      <c r="P2041" s="35"/>
      <c r="Q2041" s="6">
        <f t="shared" si="1167"/>
        <v>0</v>
      </c>
      <c r="R2041" s="6"/>
      <c r="S2041" s="6">
        <f t="shared" si="1174"/>
        <v>0</v>
      </c>
      <c r="T2041" s="35"/>
      <c r="U2041" s="23"/>
      <c r="V2041" s="23"/>
      <c r="W2041" s="6"/>
      <c r="X2041" s="6"/>
      <c r="Y2041" s="6">
        <f t="shared" si="1175"/>
        <v>0</v>
      </c>
      <c r="Z2041" s="35"/>
      <c r="AA2041" s="23"/>
      <c r="AB2041" s="23"/>
    </row>
    <row r="2042" spans="1:28" ht="15" hidden="1" customHeight="1" outlineLevel="2" x14ac:dyDescent="0.25">
      <c r="A2042" s="56"/>
      <c r="B2042" s="52"/>
      <c r="C2042" s="52"/>
      <c r="D2042" s="50"/>
      <c r="E2042" s="12"/>
      <c r="F2042" s="12"/>
      <c r="G2042" s="35"/>
      <c r="H2042" s="6">
        <f t="shared" si="1165"/>
        <v>0</v>
      </c>
      <c r="I2042" s="6"/>
      <c r="J2042" s="6">
        <f t="shared" si="1173"/>
        <v>0</v>
      </c>
      <c r="K2042" s="35"/>
      <c r="L2042" s="23"/>
      <c r="M2042" s="23"/>
      <c r="N2042" s="12"/>
      <c r="O2042" s="12"/>
      <c r="P2042" s="35"/>
      <c r="Q2042" s="6">
        <f t="shared" si="1167"/>
        <v>0</v>
      </c>
      <c r="R2042" s="6"/>
      <c r="S2042" s="6">
        <f t="shared" si="1174"/>
        <v>0</v>
      </c>
      <c r="T2042" s="35"/>
      <c r="U2042" s="23"/>
      <c r="V2042" s="23"/>
      <c r="W2042" s="6"/>
      <c r="X2042" s="6"/>
      <c r="Y2042" s="6">
        <f t="shared" si="1175"/>
        <v>0</v>
      </c>
      <c r="Z2042" s="35"/>
      <c r="AA2042" s="23"/>
      <c r="AB2042" s="23"/>
    </row>
    <row r="2043" spans="1:28" ht="15" hidden="1" customHeight="1" outlineLevel="2" x14ac:dyDescent="0.25">
      <c r="A2043" s="56"/>
      <c r="B2043" s="52"/>
      <c r="C2043" s="52" t="s">
        <v>1274</v>
      </c>
      <c r="D2043" s="50"/>
      <c r="E2043" s="12"/>
      <c r="F2043" s="12"/>
      <c r="G2043" s="12"/>
      <c r="H2043" s="6">
        <f t="shared" si="1165"/>
        <v>0</v>
      </c>
      <c r="I2043" s="6"/>
      <c r="J2043" s="6">
        <f t="shared" si="1173"/>
        <v>0</v>
      </c>
      <c r="K2043" s="12"/>
      <c r="L2043" s="24"/>
      <c r="M2043" s="24"/>
      <c r="N2043" s="12"/>
      <c r="O2043" s="12"/>
      <c r="P2043" s="12"/>
      <c r="Q2043" s="6">
        <f t="shared" si="1167"/>
        <v>0</v>
      </c>
      <c r="R2043" s="6"/>
      <c r="S2043" s="6">
        <f t="shared" si="1174"/>
        <v>0</v>
      </c>
      <c r="T2043" s="12"/>
      <c r="U2043" s="24"/>
      <c r="V2043" s="24"/>
      <c r="W2043" s="6"/>
      <c r="X2043" s="6"/>
      <c r="Y2043" s="6">
        <f t="shared" si="1175"/>
        <v>0</v>
      </c>
      <c r="Z2043" s="12"/>
      <c r="AA2043" s="24"/>
      <c r="AB2043" s="24"/>
    </row>
    <row r="2044" spans="1:28" ht="15" hidden="1" customHeight="1" outlineLevel="2" x14ac:dyDescent="0.25">
      <c r="A2044" s="56"/>
      <c r="B2044" s="52"/>
      <c r="C2044" s="52"/>
      <c r="D2044" s="50"/>
      <c r="E2044" s="12"/>
      <c r="F2044" s="12"/>
      <c r="G2044" s="12"/>
      <c r="H2044" s="6">
        <f t="shared" si="1165"/>
        <v>0</v>
      </c>
      <c r="I2044" s="6"/>
      <c r="J2044" s="6">
        <f t="shared" si="1173"/>
        <v>0</v>
      </c>
      <c r="K2044" s="12"/>
      <c r="L2044" s="24"/>
      <c r="M2044" s="24"/>
      <c r="N2044" s="12"/>
      <c r="O2044" s="12"/>
      <c r="P2044" s="12"/>
      <c r="Q2044" s="6">
        <f t="shared" si="1167"/>
        <v>0</v>
      </c>
      <c r="R2044" s="6"/>
      <c r="S2044" s="6">
        <f t="shared" si="1174"/>
        <v>0</v>
      </c>
      <c r="T2044" s="12"/>
      <c r="U2044" s="24"/>
      <c r="V2044" s="24"/>
      <c r="W2044" s="6"/>
      <c r="X2044" s="6"/>
      <c r="Y2044" s="6">
        <f t="shared" si="1175"/>
        <v>0</v>
      </c>
      <c r="Z2044" s="12"/>
      <c r="AA2044" s="24"/>
      <c r="AB2044" s="24"/>
    </row>
    <row r="2045" spans="1:28" ht="15" hidden="1" customHeight="1" outlineLevel="1" collapsed="1" x14ac:dyDescent="0.25">
      <c r="A2045" s="56"/>
      <c r="B2045" s="54" t="s">
        <v>1275</v>
      </c>
      <c r="C2045" s="54"/>
      <c r="D2045" s="54"/>
      <c r="E2045" s="10">
        <f>IF(G2045=0,0,(E2047*G2047+E2049*G2049+E2051*G2051)/G2045)</f>
        <v>0</v>
      </c>
      <c r="F2045" s="10">
        <f>IF(G2045=0,0,(F2047*G2047+F2049*G2049+F2051*G2051)/G2045)</f>
        <v>0</v>
      </c>
      <c r="G2045" s="11">
        <f>G2047+G2049+G2051</f>
        <v>0</v>
      </c>
      <c r="H2045" s="10">
        <f>IF(K2045=0,0,(H2047*K2047+H2049*K2049+H2051*K2051)/K2045)</f>
        <v>0</v>
      </c>
      <c r="I2045" s="10"/>
      <c r="J2045" s="10">
        <f>IF(K2045=0,0,(J2047*K2047+J2049*K2049+J2051*K2051)/K2045)</f>
        <v>0</v>
      </c>
      <c r="K2045" s="11">
        <f>K2047+K2049+K2051</f>
        <v>0</v>
      </c>
      <c r="L2045" s="22"/>
      <c r="M2045" s="22"/>
      <c r="N2045" s="10">
        <f>IF(P2045=0,0,(N2047*P2047+N2049*P2049+N2051*P2051)/P2045)</f>
        <v>0</v>
      </c>
      <c r="O2045" s="10">
        <f>IF(P2045=0,0,(O2047*P2047+O2049*P2049+O2051*P2051)/P2045)</f>
        <v>0</v>
      </c>
      <c r="P2045" s="11">
        <f>P2047+P2049+P2051</f>
        <v>0</v>
      </c>
      <c r="Q2045" s="10">
        <f>IF(T2045=0,0,(Q2047*T2047+Q2049*T2049+Q2051*T2051)/T2045)</f>
        <v>0</v>
      </c>
      <c r="R2045" s="10"/>
      <c r="S2045" s="10">
        <f>IF(T2045=0,0,(S2047*T2047+S2049*T2049+S2051*T2051)/T2045)</f>
        <v>0</v>
      </c>
      <c r="T2045" s="11">
        <f>T2047+T2049+T2051</f>
        <v>0</v>
      </c>
      <c r="U2045" s="22"/>
      <c r="V2045" s="22"/>
      <c r="W2045" s="10"/>
      <c r="X2045" s="10"/>
      <c r="Y2045" s="10">
        <f>IF(Z2045=0,0,(Y2047*Z2047+Y2049*Z2049+Y2051*Z2051)/Z2045)</f>
        <v>0</v>
      </c>
      <c r="Z2045" s="11">
        <f>Z2047+Z2049+Z2051</f>
        <v>0</v>
      </c>
      <c r="AA2045" s="22"/>
      <c r="AB2045" s="22"/>
    </row>
    <row r="2046" spans="1:28" ht="15" hidden="1" customHeight="1" outlineLevel="1" x14ac:dyDescent="0.25">
      <c r="A2046" s="56"/>
      <c r="B2046" s="54"/>
      <c r="C2046" s="54"/>
      <c r="D2046" s="54"/>
      <c r="E2046" s="10">
        <f>IF(G2046=0,0,(E2048*G2048+E2050*G2050+E2052*G2052)/G2046)</f>
        <v>0</v>
      </c>
      <c r="F2046" s="10">
        <f>IF(G2046=0,0,(F2048*G2048+F2050*G2050+F2052*G2052)/G2046)</f>
        <v>0</v>
      </c>
      <c r="G2046" s="11">
        <f>G2048+G2050+G2052</f>
        <v>0</v>
      </c>
      <c r="H2046" s="10">
        <f>IF(K2046=0,0,(H2048*K2048+H2050*K2050+H2052*K2052)/K2046)</f>
        <v>0</v>
      </c>
      <c r="I2046" s="10"/>
      <c r="J2046" s="10">
        <f>IF(K2046=0,0,(J2048*K2048+J2050*K2050+J2052*K2052)/K2046)</f>
        <v>0</v>
      </c>
      <c r="K2046" s="11">
        <f>K2048+K2050+K2052</f>
        <v>0</v>
      </c>
      <c r="L2046" s="22"/>
      <c r="M2046" s="22"/>
      <c r="N2046" s="10">
        <f>IF(P2046=0,0,(N2048*P2048+N2050*P2050+N2052*P2052)/P2046)</f>
        <v>0</v>
      </c>
      <c r="O2046" s="10">
        <f>IF(P2046=0,0,(O2048*P2048+O2050*P2050+O2052*P2052)/P2046)</f>
        <v>0</v>
      </c>
      <c r="P2046" s="11">
        <f>P2048+P2050+P2052</f>
        <v>0</v>
      </c>
      <c r="Q2046" s="10">
        <f>IF(T2046=0,0,(Q2048*T2048+Q2050*T2050+Q2052*T2052)/T2046)</f>
        <v>0</v>
      </c>
      <c r="R2046" s="10"/>
      <c r="S2046" s="10">
        <f>IF(T2046=0,0,(S2048*T2048+S2050*T2050+S2052*T2052)/T2046)</f>
        <v>0</v>
      </c>
      <c r="T2046" s="11">
        <f>T2048+T2050+T2052</f>
        <v>0</v>
      </c>
      <c r="U2046" s="22"/>
      <c r="V2046" s="22"/>
      <c r="W2046" s="10"/>
      <c r="X2046" s="10"/>
      <c r="Y2046" s="10">
        <f>IF(Z2046=0,0,(Y2048*Z2048+Y2050*Z2050+Y2052*Z2052)/Z2046)</f>
        <v>0</v>
      </c>
      <c r="Z2046" s="11">
        <f>Z2048+Z2050+Z2052</f>
        <v>0</v>
      </c>
      <c r="AA2046" s="22"/>
      <c r="AB2046" s="22"/>
    </row>
    <row r="2047" spans="1:28" ht="15" hidden="1" customHeight="1" outlineLevel="2" x14ac:dyDescent="0.25">
      <c r="A2047" s="56"/>
      <c r="B2047" s="52" t="s">
        <v>1276</v>
      </c>
      <c r="C2047" s="52" t="s">
        <v>1277</v>
      </c>
      <c r="D2047" s="50"/>
      <c r="E2047" s="12"/>
      <c r="F2047" s="12"/>
      <c r="G2047" s="35"/>
      <c r="H2047" s="6">
        <f t="shared" si="1165"/>
        <v>0</v>
      </c>
      <c r="I2047" s="6"/>
      <c r="J2047" s="6">
        <f t="shared" ref="J2047:J2052" si="1176">F2047</f>
        <v>0</v>
      </c>
      <c r="K2047" s="35"/>
      <c r="L2047" s="23"/>
      <c r="M2047" s="23"/>
      <c r="N2047" s="12"/>
      <c r="O2047" s="12"/>
      <c r="P2047" s="35"/>
      <c r="Q2047" s="6">
        <f t="shared" si="1167"/>
        <v>0</v>
      </c>
      <c r="R2047" s="6"/>
      <c r="S2047" s="6">
        <f t="shared" ref="S2047:S2052" si="1177">O2047</f>
        <v>0</v>
      </c>
      <c r="T2047" s="35"/>
      <c r="U2047" s="23"/>
      <c r="V2047" s="23"/>
      <c r="W2047" s="6"/>
      <c r="X2047" s="6"/>
      <c r="Y2047" s="6">
        <f t="shared" ref="Y2047:Y2052" si="1178">T2047</f>
        <v>0</v>
      </c>
      <c r="Z2047" s="35"/>
      <c r="AA2047" s="23"/>
      <c r="AB2047" s="23"/>
    </row>
    <row r="2048" spans="1:28" ht="15" hidden="1" customHeight="1" outlineLevel="2" x14ac:dyDescent="0.25">
      <c r="A2048" s="56"/>
      <c r="B2048" s="52"/>
      <c r="C2048" s="52"/>
      <c r="D2048" s="50"/>
      <c r="E2048" s="12"/>
      <c r="F2048" s="12"/>
      <c r="G2048" s="35"/>
      <c r="H2048" s="6">
        <f t="shared" si="1165"/>
        <v>0</v>
      </c>
      <c r="I2048" s="6"/>
      <c r="J2048" s="6">
        <f t="shared" si="1176"/>
        <v>0</v>
      </c>
      <c r="K2048" s="35"/>
      <c r="L2048" s="23"/>
      <c r="M2048" s="23"/>
      <c r="N2048" s="12"/>
      <c r="O2048" s="12"/>
      <c r="P2048" s="35"/>
      <c r="Q2048" s="6">
        <f t="shared" si="1167"/>
        <v>0</v>
      </c>
      <c r="R2048" s="6"/>
      <c r="S2048" s="6">
        <f t="shared" si="1177"/>
        <v>0</v>
      </c>
      <c r="T2048" s="35"/>
      <c r="U2048" s="23"/>
      <c r="V2048" s="23"/>
      <c r="W2048" s="6"/>
      <c r="X2048" s="6"/>
      <c r="Y2048" s="6">
        <f t="shared" si="1178"/>
        <v>0</v>
      </c>
      <c r="Z2048" s="35"/>
      <c r="AA2048" s="23"/>
      <c r="AB2048" s="23"/>
    </row>
    <row r="2049" spans="1:28" ht="15" hidden="1" customHeight="1" outlineLevel="2" x14ac:dyDescent="0.25">
      <c r="A2049" s="56"/>
      <c r="B2049" s="52"/>
      <c r="C2049" s="52" t="s">
        <v>1278</v>
      </c>
      <c r="D2049" s="50"/>
      <c r="E2049" s="12"/>
      <c r="F2049" s="12"/>
      <c r="G2049" s="35"/>
      <c r="H2049" s="6">
        <f t="shared" si="1165"/>
        <v>0</v>
      </c>
      <c r="I2049" s="6"/>
      <c r="J2049" s="6">
        <f t="shared" si="1176"/>
        <v>0</v>
      </c>
      <c r="K2049" s="35"/>
      <c r="L2049" s="23"/>
      <c r="M2049" s="23"/>
      <c r="N2049" s="12"/>
      <c r="O2049" s="12"/>
      <c r="P2049" s="35"/>
      <c r="Q2049" s="6">
        <f t="shared" si="1167"/>
        <v>0</v>
      </c>
      <c r="R2049" s="6"/>
      <c r="S2049" s="6">
        <f t="shared" si="1177"/>
        <v>0</v>
      </c>
      <c r="T2049" s="35"/>
      <c r="U2049" s="23"/>
      <c r="V2049" s="23"/>
      <c r="W2049" s="6"/>
      <c r="X2049" s="6"/>
      <c r="Y2049" s="6">
        <f t="shared" si="1178"/>
        <v>0</v>
      </c>
      <c r="Z2049" s="35"/>
      <c r="AA2049" s="23"/>
      <c r="AB2049" s="23"/>
    </row>
    <row r="2050" spans="1:28" ht="15" hidden="1" customHeight="1" outlineLevel="2" x14ac:dyDescent="0.25">
      <c r="A2050" s="56"/>
      <c r="B2050" s="52"/>
      <c r="C2050" s="52"/>
      <c r="D2050" s="50"/>
      <c r="E2050" s="12"/>
      <c r="F2050" s="12"/>
      <c r="G2050" s="35"/>
      <c r="H2050" s="6">
        <f t="shared" si="1165"/>
        <v>0</v>
      </c>
      <c r="I2050" s="6"/>
      <c r="J2050" s="6">
        <f t="shared" si="1176"/>
        <v>0</v>
      </c>
      <c r="K2050" s="35"/>
      <c r="L2050" s="23"/>
      <c r="M2050" s="23"/>
      <c r="N2050" s="12"/>
      <c r="O2050" s="12"/>
      <c r="P2050" s="35"/>
      <c r="Q2050" s="6">
        <f t="shared" si="1167"/>
        <v>0</v>
      </c>
      <c r="R2050" s="6"/>
      <c r="S2050" s="6">
        <f t="shared" si="1177"/>
        <v>0</v>
      </c>
      <c r="T2050" s="35"/>
      <c r="U2050" s="23"/>
      <c r="V2050" s="23"/>
      <c r="W2050" s="6"/>
      <c r="X2050" s="6"/>
      <c r="Y2050" s="6">
        <f t="shared" si="1178"/>
        <v>0</v>
      </c>
      <c r="Z2050" s="35"/>
      <c r="AA2050" s="23"/>
      <c r="AB2050" s="23"/>
    </row>
    <row r="2051" spans="1:28" ht="15" hidden="1" customHeight="1" outlineLevel="2" x14ac:dyDescent="0.25">
      <c r="A2051" s="56"/>
      <c r="B2051" s="52"/>
      <c r="C2051" s="52" t="s">
        <v>1279</v>
      </c>
      <c r="D2051" s="50"/>
      <c r="E2051" s="12"/>
      <c r="F2051" s="12"/>
      <c r="G2051" s="12"/>
      <c r="H2051" s="6">
        <f t="shared" si="1165"/>
        <v>0</v>
      </c>
      <c r="I2051" s="6"/>
      <c r="J2051" s="6">
        <f t="shared" si="1176"/>
        <v>0</v>
      </c>
      <c r="K2051" s="12"/>
      <c r="L2051" s="24"/>
      <c r="M2051" s="24"/>
      <c r="N2051" s="12"/>
      <c r="O2051" s="12"/>
      <c r="P2051" s="12"/>
      <c r="Q2051" s="6">
        <f t="shared" si="1167"/>
        <v>0</v>
      </c>
      <c r="R2051" s="6"/>
      <c r="S2051" s="6">
        <f t="shared" si="1177"/>
        <v>0</v>
      </c>
      <c r="T2051" s="12"/>
      <c r="U2051" s="24"/>
      <c r="V2051" s="24"/>
      <c r="W2051" s="6"/>
      <c r="X2051" s="6"/>
      <c r="Y2051" s="6">
        <f t="shared" si="1178"/>
        <v>0</v>
      </c>
      <c r="Z2051" s="12"/>
      <c r="AA2051" s="24"/>
      <c r="AB2051" s="24"/>
    </row>
    <row r="2052" spans="1:28" ht="15" hidden="1" customHeight="1" outlineLevel="2" x14ac:dyDescent="0.25">
      <c r="A2052" s="56"/>
      <c r="B2052" s="52"/>
      <c r="C2052" s="52"/>
      <c r="D2052" s="50"/>
      <c r="E2052" s="12"/>
      <c r="F2052" s="12"/>
      <c r="G2052" s="12"/>
      <c r="H2052" s="6">
        <f t="shared" si="1165"/>
        <v>0</v>
      </c>
      <c r="I2052" s="6"/>
      <c r="J2052" s="6">
        <f t="shared" si="1176"/>
        <v>0</v>
      </c>
      <c r="K2052" s="12"/>
      <c r="L2052" s="24"/>
      <c r="M2052" s="24"/>
      <c r="N2052" s="12"/>
      <c r="O2052" s="12"/>
      <c r="P2052" s="12"/>
      <c r="Q2052" s="6">
        <f t="shared" si="1167"/>
        <v>0</v>
      </c>
      <c r="R2052" s="6"/>
      <c r="S2052" s="6">
        <f t="shared" si="1177"/>
        <v>0</v>
      </c>
      <c r="T2052" s="12"/>
      <c r="U2052" s="24"/>
      <c r="V2052" s="24"/>
      <c r="W2052" s="6"/>
      <c r="X2052" s="6"/>
      <c r="Y2052" s="6">
        <f t="shared" si="1178"/>
        <v>0</v>
      </c>
      <c r="Z2052" s="12"/>
      <c r="AA2052" s="24"/>
      <c r="AB2052" s="24"/>
    </row>
    <row r="2053" spans="1:28" ht="15" hidden="1" customHeight="1" outlineLevel="1" collapsed="1" x14ac:dyDescent="0.25">
      <c r="A2053" s="56"/>
      <c r="B2053" s="54" t="s">
        <v>1280</v>
      </c>
      <c r="C2053" s="54"/>
      <c r="D2053" s="54"/>
      <c r="E2053" s="10">
        <f>IF(G2053=0,0,(E2055*G2055+E2057*G2057+E2059*G2059)/G2053)</f>
        <v>0</v>
      </c>
      <c r="F2053" s="10">
        <f>IF(G2053=0,0,(F2055*G2055+F2057*G2057+F2059*G2059)/G2053)</f>
        <v>0</v>
      </c>
      <c r="G2053" s="11">
        <f>G2055+G2057+G2059</f>
        <v>0</v>
      </c>
      <c r="H2053" s="10">
        <f>IF(K2053=0,0,(H2055*K2055+H2057*K2057+H2059*K2059)/K2053)</f>
        <v>0</v>
      </c>
      <c r="I2053" s="10"/>
      <c r="J2053" s="10">
        <f>IF(K2053=0,0,(J2055*K2055+J2057*K2057+J2059*K2059)/K2053)</f>
        <v>0</v>
      </c>
      <c r="K2053" s="11">
        <f>K2055+K2057+K2059</f>
        <v>0</v>
      </c>
      <c r="L2053" s="22"/>
      <c r="M2053" s="22"/>
      <c r="N2053" s="10">
        <f>IF(P2053=0,0,(N2055*P2055+N2057*P2057+N2059*P2059)/P2053)</f>
        <v>0</v>
      </c>
      <c r="O2053" s="10">
        <f>IF(P2053=0,0,(O2055*P2055+O2057*P2057+O2059*P2059)/P2053)</f>
        <v>0</v>
      </c>
      <c r="P2053" s="11">
        <f>P2055+P2057+P2059</f>
        <v>0</v>
      </c>
      <c r="Q2053" s="10">
        <f>IF(T2053=0,0,(Q2055*T2055+Q2057*T2057+Q2059*T2059)/T2053)</f>
        <v>0</v>
      </c>
      <c r="R2053" s="10"/>
      <c r="S2053" s="10">
        <f>IF(T2053=0,0,(S2055*T2055+S2057*T2057+S2059*T2059)/T2053)</f>
        <v>0</v>
      </c>
      <c r="T2053" s="11">
        <f>T2055+T2057+T2059</f>
        <v>0</v>
      </c>
      <c r="U2053" s="22"/>
      <c r="V2053" s="22"/>
      <c r="W2053" s="10"/>
      <c r="X2053" s="10"/>
      <c r="Y2053" s="10">
        <f>IF(Z2053=0,0,(Y2055*Z2055+Y2057*Z2057+Y2059*Z2059)/Z2053)</f>
        <v>0</v>
      </c>
      <c r="Z2053" s="11">
        <f>Z2055+Z2057+Z2059</f>
        <v>0</v>
      </c>
      <c r="AA2053" s="22"/>
      <c r="AB2053" s="22"/>
    </row>
    <row r="2054" spans="1:28" ht="15" hidden="1" customHeight="1" outlineLevel="1" x14ac:dyDescent="0.25">
      <c r="A2054" s="56"/>
      <c r="B2054" s="54"/>
      <c r="C2054" s="54"/>
      <c r="D2054" s="54"/>
      <c r="E2054" s="10">
        <f>IF(G2054=0,0,(E2056*G2056+E2058*G2058+E2060*G2060)/G2054)</f>
        <v>0</v>
      </c>
      <c r="F2054" s="10">
        <f>IF(G2054=0,0,(F2056*G2056+F2058*G2058+F2060*G2060)/G2054)</f>
        <v>0</v>
      </c>
      <c r="G2054" s="11">
        <f>G2056+G2058+G2060</f>
        <v>0</v>
      </c>
      <c r="H2054" s="10">
        <f>IF(K2054=0,0,(H2056*K2056+H2058*K2058+H2060*K2060)/K2054)</f>
        <v>0</v>
      </c>
      <c r="I2054" s="10"/>
      <c r="J2054" s="10">
        <f>IF(K2054=0,0,(J2056*K2056+J2058*K2058+J2060*K2060)/K2054)</f>
        <v>0</v>
      </c>
      <c r="K2054" s="11">
        <f>K2056+K2058+K2060</f>
        <v>0</v>
      </c>
      <c r="L2054" s="22"/>
      <c r="M2054" s="22"/>
      <c r="N2054" s="10">
        <f>IF(P2054=0,0,(N2056*P2056+N2058*P2058+N2060*P2060)/P2054)</f>
        <v>0</v>
      </c>
      <c r="O2054" s="10">
        <f>IF(P2054=0,0,(O2056*P2056+O2058*P2058+O2060*P2060)/P2054)</f>
        <v>0</v>
      </c>
      <c r="P2054" s="11">
        <f>P2056+P2058+P2060</f>
        <v>0</v>
      </c>
      <c r="Q2054" s="10">
        <f>IF(T2054=0,0,(Q2056*T2056+Q2058*T2058+Q2060*T2060)/T2054)</f>
        <v>0</v>
      </c>
      <c r="R2054" s="10"/>
      <c r="S2054" s="10">
        <f>IF(T2054=0,0,(S2056*T2056+S2058*T2058+S2060*T2060)/T2054)</f>
        <v>0</v>
      </c>
      <c r="T2054" s="11">
        <f>T2056+T2058+T2060</f>
        <v>0</v>
      </c>
      <c r="U2054" s="22"/>
      <c r="V2054" s="22"/>
      <c r="W2054" s="10"/>
      <c r="X2054" s="10"/>
      <c r="Y2054" s="10">
        <f>IF(Z2054=0,0,(Y2056*Z2056+Y2058*Z2058+Y2060*Z2060)/Z2054)</f>
        <v>0</v>
      </c>
      <c r="Z2054" s="11">
        <f>Z2056+Z2058+Z2060</f>
        <v>0</v>
      </c>
      <c r="AA2054" s="22"/>
      <c r="AB2054" s="22"/>
    </row>
    <row r="2055" spans="1:28" ht="15" hidden="1" customHeight="1" outlineLevel="2" x14ac:dyDescent="0.25">
      <c r="A2055" s="56"/>
      <c r="B2055" s="52" t="s">
        <v>1281</v>
      </c>
      <c r="C2055" s="52" t="s">
        <v>1282</v>
      </c>
      <c r="D2055" s="50"/>
      <c r="E2055" s="12"/>
      <c r="F2055" s="12"/>
      <c r="G2055" s="35"/>
      <c r="H2055" s="6">
        <f t="shared" ref="H2055:H2076" si="1179">E2055</f>
        <v>0</v>
      </c>
      <c r="I2055" s="6"/>
      <c r="J2055" s="6">
        <f t="shared" ref="J2055:J2060" si="1180">F2055</f>
        <v>0</v>
      </c>
      <c r="K2055" s="35"/>
      <c r="L2055" s="23"/>
      <c r="M2055" s="23"/>
      <c r="N2055" s="12"/>
      <c r="O2055" s="12"/>
      <c r="P2055" s="35"/>
      <c r="Q2055" s="6">
        <f t="shared" ref="Q2055:Q2076" si="1181">N2055</f>
        <v>0</v>
      </c>
      <c r="R2055" s="6"/>
      <c r="S2055" s="6">
        <f t="shared" ref="S2055:S2060" si="1182">O2055</f>
        <v>0</v>
      </c>
      <c r="T2055" s="35"/>
      <c r="U2055" s="23"/>
      <c r="V2055" s="23"/>
      <c r="W2055" s="6"/>
      <c r="X2055" s="6"/>
      <c r="Y2055" s="6">
        <f t="shared" ref="Y2055:Y2060" si="1183">T2055</f>
        <v>0</v>
      </c>
      <c r="Z2055" s="35"/>
      <c r="AA2055" s="23"/>
      <c r="AB2055" s="23"/>
    </row>
    <row r="2056" spans="1:28" ht="15" hidden="1" customHeight="1" outlineLevel="2" x14ac:dyDescent="0.25">
      <c r="A2056" s="56"/>
      <c r="B2056" s="52"/>
      <c r="C2056" s="52"/>
      <c r="D2056" s="50"/>
      <c r="E2056" s="12"/>
      <c r="F2056" s="12"/>
      <c r="G2056" s="35"/>
      <c r="H2056" s="6">
        <f t="shared" si="1179"/>
        <v>0</v>
      </c>
      <c r="I2056" s="6"/>
      <c r="J2056" s="6">
        <f t="shared" si="1180"/>
        <v>0</v>
      </c>
      <c r="K2056" s="35"/>
      <c r="L2056" s="23"/>
      <c r="M2056" s="23"/>
      <c r="N2056" s="12"/>
      <c r="O2056" s="12"/>
      <c r="P2056" s="35"/>
      <c r="Q2056" s="6">
        <f t="shared" si="1181"/>
        <v>0</v>
      </c>
      <c r="R2056" s="6"/>
      <c r="S2056" s="6">
        <f t="shared" si="1182"/>
        <v>0</v>
      </c>
      <c r="T2056" s="35"/>
      <c r="U2056" s="23"/>
      <c r="V2056" s="23"/>
      <c r="W2056" s="6"/>
      <c r="X2056" s="6"/>
      <c r="Y2056" s="6">
        <f t="shared" si="1183"/>
        <v>0</v>
      </c>
      <c r="Z2056" s="35"/>
      <c r="AA2056" s="23"/>
      <c r="AB2056" s="23"/>
    </row>
    <row r="2057" spans="1:28" ht="15" hidden="1" customHeight="1" outlineLevel="2" x14ac:dyDescent="0.25">
      <c r="A2057" s="56"/>
      <c r="B2057" s="52"/>
      <c r="C2057" s="52" t="s">
        <v>1283</v>
      </c>
      <c r="D2057" s="50"/>
      <c r="E2057" s="12"/>
      <c r="F2057" s="12"/>
      <c r="G2057" s="35"/>
      <c r="H2057" s="6">
        <f t="shared" si="1179"/>
        <v>0</v>
      </c>
      <c r="I2057" s="6"/>
      <c r="J2057" s="6">
        <f t="shared" si="1180"/>
        <v>0</v>
      </c>
      <c r="K2057" s="35"/>
      <c r="L2057" s="23"/>
      <c r="M2057" s="23"/>
      <c r="N2057" s="12"/>
      <c r="O2057" s="12"/>
      <c r="P2057" s="35"/>
      <c r="Q2057" s="6">
        <f t="shared" si="1181"/>
        <v>0</v>
      </c>
      <c r="R2057" s="6"/>
      <c r="S2057" s="6">
        <f t="shared" si="1182"/>
        <v>0</v>
      </c>
      <c r="T2057" s="35"/>
      <c r="U2057" s="23"/>
      <c r="V2057" s="23"/>
      <c r="W2057" s="6"/>
      <c r="X2057" s="6"/>
      <c r="Y2057" s="6">
        <f t="shared" si="1183"/>
        <v>0</v>
      </c>
      <c r="Z2057" s="35"/>
      <c r="AA2057" s="23"/>
      <c r="AB2057" s="23"/>
    </row>
    <row r="2058" spans="1:28" ht="15" hidden="1" customHeight="1" outlineLevel="2" x14ac:dyDescent="0.25">
      <c r="A2058" s="56"/>
      <c r="B2058" s="52"/>
      <c r="C2058" s="52"/>
      <c r="D2058" s="50"/>
      <c r="E2058" s="12"/>
      <c r="F2058" s="12"/>
      <c r="G2058" s="35"/>
      <c r="H2058" s="6">
        <f t="shared" si="1179"/>
        <v>0</v>
      </c>
      <c r="I2058" s="6"/>
      <c r="J2058" s="6">
        <f t="shared" si="1180"/>
        <v>0</v>
      </c>
      <c r="K2058" s="35"/>
      <c r="L2058" s="23"/>
      <c r="M2058" s="23"/>
      <c r="N2058" s="12"/>
      <c r="O2058" s="12"/>
      <c r="P2058" s="35"/>
      <c r="Q2058" s="6">
        <f t="shared" si="1181"/>
        <v>0</v>
      </c>
      <c r="R2058" s="6"/>
      <c r="S2058" s="6">
        <f t="shared" si="1182"/>
        <v>0</v>
      </c>
      <c r="T2058" s="35"/>
      <c r="U2058" s="23"/>
      <c r="V2058" s="23"/>
      <c r="W2058" s="6"/>
      <c r="X2058" s="6"/>
      <c r="Y2058" s="6">
        <f t="shared" si="1183"/>
        <v>0</v>
      </c>
      <c r="Z2058" s="35"/>
      <c r="AA2058" s="23"/>
      <c r="AB2058" s="23"/>
    </row>
    <row r="2059" spans="1:28" ht="15" hidden="1" customHeight="1" outlineLevel="2" x14ac:dyDescent="0.25">
      <c r="A2059" s="56"/>
      <c r="B2059" s="52"/>
      <c r="C2059" s="52" t="s">
        <v>1284</v>
      </c>
      <c r="D2059" s="50"/>
      <c r="E2059" s="12"/>
      <c r="F2059" s="12"/>
      <c r="G2059" s="12"/>
      <c r="H2059" s="6">
        <f t="shared" si="1179"/>
        <v>0</v>
      </c>
      <c r="I2059" s="6"/>
      <c r="J2059" s="6">
        <f t="shared" si="1180"/>
        <v>0</v>
      </c>
      <c r="K2059" s="12"/>
      <c r="L2059" s="24"/>
      <c r="M2059" s="24"/>
      <c r="N2059" s="12"/>
      <c r="O2059" s="12"/>
      <c r="P2059" s="12"/>
      <c r="Q2059" s="6">
        <f t="shared" si="1181"/>
        <v>0</v>
      </c>
      <c r="R2059" s="6"/>
      <c r="S2059" s="6">
        <f t="shared" si="1182"/>
        <v>0</v>
      </c>
      <c r="T2059" s="12"/>
      <c r="U2059" s="24"/>
      <c r="V2059" s="24"/>
      <c r="W2059" s="6"/>
      <c r="X2059" s="6"/>
      <c r="Y2059" s="6">
        <f t="shared" si="1183"/>
        <v>0</v>
      </c>
      <c r="Z2059" s="12"/>
      <c r="AA2059" s="24"/>
      <c r="AB2059" s="24"/>
    </row>
    <row r="2060" spans="1:28" ht="15" hidden="1" customHeight="1" outlineLevel="2" x14ac:dyDescent="0.25">
      <c r="A2060" s="56"/>
      <c r="B2060" s="52"/>
      <c r="C2060" s="52"/>
      <c r="D2060" s="50"/>
      <c r="E2060" s="12"/>
      <c r="F2060" s="12"/>
      <c r="G2060" s="12"/>
      <c r="H2060" s="6">
        <f t="shared" si="1179"/>
        <v>0</v>
      </c>
      <c r="I2060" s="6"/>
      <c r="J2060" s="6">
        <f t="shared" si="1180"/>
        <v>0</v>
      </c>
      <c r="K2060" s="12"/>
      <c r="L2060" s="24"/>
      <c r="M2060" s="24"/>
      <c r="N2060" s="12"/>
      <c r="O2060" s="12"/>
      <c r="P2060" s="12"/>
      <c r="Q2060" s="6">
        <f t="shared" si="1181"/>
        <v>0</v>
      </c>
      <c r="R2060" s="6"/>
      <c r="S2060" s="6">
        <f t="shared" si="1182"/>
        <v>0</v>
      </c>
      <c r="T2060" s="12"/>
      <c r="U2060" s="24"/>
      <c r="V2060" s="24"/>
      <c r="W2060" s="6"/>
      <c r="X2060" s="6"/>
      <c r="Y2060" s="6">
        <f t="shared" si="1183"/>
        <v>0</v>
      </c>
      <c r="Z2060" s="12"/>
      <c r="AA2060" s="24"/>
      <c r="AB2060" s="24"/>
    </row>
    <row r="2061" spans="1:28" ht="15" hidden="1" customHeight="1" outlineLevel="1" collapsed="1" x14ac:dyDescent="0.25">
      <c r="A2061" s="56"/>
      <c r="B2061" s="54" t="s">
        <v>1285</v>
      </c>
      <c r="C2061" s="54"/>
      <c r="D2061" s="54"/>
      <c r="E2061" s="10">
        <f>IF(G2061=0,0,(E2063*G2063+E2065*G2065+E2067*G2067)/G2061)</f>
        <v>0</v>
      </c>
      <c r="F2061" s="10">
        <f>IF(G2061=0,0,(F2063*G2063+F2065*G2065+F2067*G2067)/G2061)</f>
        <v>0</v>
      </c>
      <c r="G2061" s="11">
        <f>G2063+G2065+G2067</f>
        <v>0</v>
      </c>
      <c r="H2061" s="10">
        <f>IF(K2061=0,0,(H2063*K2063+H2065*K2065+H2067*K2067)/K2061)</f>
        <v>0</v>
      </c>
      <c r="I2061" s="10"/>
      <c r="J2061" s="10">
        <f>IF(K2061=0,0,(J2063*K2063+J2065*K2065+J2067*K2067)/K2061)</f>
        <v>0</v>
      </c>
      <c r="K2061" s="11">
        <f>K2063+K2065+K2067</f>
        <v>0</v>
      </c>
      <c r="L2061" s="22"/>
      <c r="M2061" s="22"/>
      <c r="N2061" s="10">
        <f>IF(P2061=0,0,(N2063*P2063+N2065*P2065+N2067*P2067)/P2061)</f>
        <v>0</v>
      </c>
      <c r="O2061" s="10">
        <f>IF(P2061=0,0,(O2063*P2063+O2065*P2065+O2067*P2067)/P2061)</f>
        <v>0</v>
      </c>
      <c r="P2061" s="11">
        <f>P2063+P2065+P2067</f>
        <v>0</v>
      </c>
      <c r="Q2061" s="10">
        <f>IF(T2061=0,0,(Q2063*T2063+Q2065*T2065+Q2067*T2067)/T2061)</f>
        <v>0</v>
      </c>
      <c r="R2061" s="10"/>
      <c r="S2061" s="10">
        <f>IF(T2061=0,0,(S2063*T2063+S2065*T2065+S2067*T2067)/T2061)</f>
        <v>0</v>
      </c>
      <c r="T2061" s="11">
        <f>T2063+T2065+T2067</f>
        <v>0</v>
      </c>
      <c r="U2061" s="22"/>
      <c r="V2061" s="22"/>
      <c r="W2061" s="10"/>
      <c r="X2061" s="10"/>
      <c r="Y2061" s="10">
        <f>IF(Z2061=0,0,(Y2063*Z2063+Y2065*Z2065+Y2067*Z2067)/Z2061)</f>
        <v>0</v>
      </c>
      <c r="Z2061" s="11">
        <f>Z2063+Z2065+Z2067</f>
        <v>0</v>
      </c>
      <c r="AA2061" s="22"/>
      <c r="AB2061" s="22"/>
    </row>
    <row r="2062" spans="1:28" ht="15" hidden="1" customHeight="1" outlineLevel="1" x14ac:dyDescent="0.25">
      <c r="A2062" s="56"/>
      <c r="B2062" s="54"/>
      <c r="C2062" s="54"/>
      <c r="D2062" s="54"/>
      <c r="E2062" s="10">
        <f>IF(G2062=0,0,(E2064*G2064+E2066*G2066+E2068*G2068)/G2062)</f>
        <v>0</v>
      </c>
      <c r="F2062" s="10">
        <f>IF(G2062=0,0,(F2064*G2064+F2066*G2066+F2068*G2068)/G2062)</f>
        <v>0</v>
      </c>
      <c r="G2062" s="11">
        <f>G2064+G2066+G2068</f>
        <v>0</v>
      </c>
      <c r="H2062" s="10">
        <f>IF(K2062=0,0,(H2064*K2064+H2066*K2066+H2068*K2068)/K2062)</f>
        <v>0</v>
      </c>
      <c r="I2062" s="10"/>
      <c r="J2062" s="10">
        <f>IF(K2062=0,0,(J2064*K2064+J2066*K2066+J2068*K2068)/K2062)</f>
        <v>0</v>
      </c>
      <c r="K2062" s="11">
        <f>K2064+K2066+K2068</f>
        <v>0</v>
      </c>
      <c r="L2062" s="22"/>
      <c r="M2062" s="22"/>
      <c r="N2062" s="10">
        <f>IF(P2062=0,0,(N2064*P2064+N2066*P2066+N2068*P2068)/P2062)</f>
        <v>0</v>
      </c>
      <c r="O2062" s="10">
        <f>IF(P2062=0,0,(O2064*P2064+O2066*P2066+O2068*P2068)/P2062)</f>
        <v>0</v>
      </c>
      <c r="P2062" s="11">
        <f>P2064+P2066+P2068</f>
        <v>0</v>
      </c>
      <c r="Q2062" s="10">
        <f>IF(T2062=0,0,(Q2064*T2064+Q2066*T2066+Q2068*T2068)/T2062)</f>
        <v>0</v>
      </c>
      <c r="R2062" s="10"/>
      <c r="S2062" s="10">
        <f>IF(T2062=0,0,(S2064*T2064+S2066*T2066+S2068*T2068)/T2062)</f>
        <v>0</v>
      </c>
      <c r="T2062" s="11">
        <f>T2064+T2066+T2068</f>
        <v>0</v>
      </c>
      <c r="U2062" s="22"/>
      <c r="V2062" s="22"/>
      <c r="W2062" s="10"/>
      <c r="X2062" s="10"/>
      <c r="Y2062" s="10">
        <f>IF(Z2062=0,0,(Y2064*Z2064+Y2066*Z2066+Y2068*Z2068)/Z2062)</f>
        <v>0</v>
      </c>
      <c r="Z2062" s="11">
        <f>Z2064+Z2066+Z2068</f>
        <v>0</v>
      </c>
      <c r="AA2062" s="22"/>
      <c r="AB2062" s="22"/>
    </row>
    <row r="2063" spans="1:28" ht="15" hidden="1" customHeight="1" outlineLevel="2" x14ac:dyDescent="0.25">
      <c r="A2063" s="56"/>
      <c r="B2063" s="52" t="s">
        <v>1286</v>
      </c>
      <c r="C2063" s="52" t="s">
        <v>1287</v>
      </c>
      <c r="D2063" s="50"/>
      <c r="E2063" s="12"/>
      <c r="F2063" s="12"/>
      <c r="G2063" s="35"/>
      <c r="H2063" s="6">
        <f t="shared" si="1179"/>
        <v>0</v>
      </c>
      <c r="I2063" s="6"/>
      <c r="J2063" s="6">
        <f t="shared" ref="J2063:J2068" si="1184">F2063</f>
        <v>0</v>
      </c>
      <c r="K2063" s="35"/>
      <c r="L2063" s="23"/>
      <c r="M2063" s="23"/>
      <c r="N2063" s="12"/>
      <c r="O2063" s="12"/>
      <c r="P2063" s="35"/>
      <c r="Q2063" s="6">
        <f t="shared" si="1181"/>
        <v>0</v>
      </c>
      <c r="R2063" s="6"/>
      <c r="S2063" s="6">
        <f t="shared" ref="S2063:S2068" si="1185">O2063</f>
        <v>0</v>
      </c>
      <c r="T2063" s="35"/>
      <c r="U2063" s="23"/>
      <c r="V2063" s="23"/>
      <c r="W2063" s="6"/>
      <c r="X2063" s="6"/>
      <c r="Y2063" s="6">
        <f t="shared" ref="Y2063:Y2068" si="1186">T2063</f>
        <v>0</v>
      </c>
      <c r="Z2063" s="35"/>
      <c r="AA2063" s="23"/>
      <c r="AB2063" s="23"/>
    </row>
    <row r="2064" spans="1:28" ht="15" hidden="1" customHeight="1" outlineLevel="2" x14ac:dyDescent="0.25">
      <c r="A2064" s="56"/>
      <c r="B2064" s="52"/>
      <c r="C2064" s="52"/>
      <c r="D2064" s="50"/>
      <c r="E2064" s="12"/>
      <c r="F2064" s="12"/>
      <c r="G2064" s="35"/>
      <c r="H2064" s="6">
        <f t="shared" si="1179"/>
        <v>0</v>
      </c>
      <c r="I2064" s="6"/>
      <c r="J2064" s="6">
        <f t="shared" si="1184"/>
        <v>0</v>
      </c>
      <c r="K2064" s="35"/>
      <c r="L2064" s="23"/>
      <c r="M2064" s="23"/>
      <c r="N2064" s="12"/>
      <c r="O2064" s="12"/>
      <c r="P2064" s="35"/>
      <c r="Q2064" s="6">
        <f t="shared" si="1181"/>
        <v>0</v>
      </c>
      <c r="R2064" s="6"/>
      <c r="S2064" s="6">
        <f t="shared" si="1185"/>
        <v>0</v>
      </c>
      <c r="T2064" s="35"/>
      <c r="U2064" s="23"/>
      <c r="V2064" s="23"/>
      <c r="W2064" s="6"/>
      <c r="X2064" s="6"/>
      <c r="Y2064" s="6">
        <f t="shared" si="1186"/>
        <v>0</v>
      </c>
      <c r="Z2064" s="35"/>
      <c r="AA2064" s="23"/>
      <c r="AB2064" s="23"/>
    </row>
    <row r="2065" spans="1:28" ht="15" hidden="1" customHeight="1" outlineLevel="2" x14ac:dyDescent="0.25">
      <c r="A2065" s="56"/>
      <c r="B2065" s="52"/>
      <c r="C2065" s="52" t="s">
        <v>1288</v>
      </c>
      <c r="D2065" s="50"/>
      <c r="E2065" s="12"/>
      <c r="F2065" s="12"/>
      <c r="G2065" s="35"/>
      <c r="H2065" s="6">
        <f t="shared" si="1179"/>
        <v>0</v>
      </c>
      <c r="I2065" s="6"/>
      <c r="J2065" s="6">
        <f t="shared" si="1184"/>
        <v>0</v>
      </c>
      <c r="K2065" s="35"/>
      <c r="L2065" s="23"/>
      <c r="M2065" s="23"/>
      <c r="N2065" s="12"/>
      <c r="O2065" s="12"/>
      <c r="P2065" s="35"/>
      <c r="Q2065" s="6">
        <f t="shared" si="1181"/>
        <v>0</v>
      </c>
      <c r="R2065" s="6"/>
      <c r="S2065" s="6">
        <f t="shared" si="1185"/>
        <v>0</v>
      </c>
      <c r="T2065" s="35"/>
      <c r="U2065" s="23"/>
      <c r="V2065" s="23"/>
      <c r="W2065" s="6"/>
      <c r="X2065" s="6"/>
      <c r="Y2065" s="6">
        <f t="shared" si="1186"/>
        <v>0</v>
      </c>
      <c r="Z2065" s="35"/>
      <c r="AA2065" s="23"/>
      <c r="AB2065" s="23"/>
    </row>
    <row r="2066" spans="1:28" ht="15" hidden="1" customHeight="1" outlineLevel="2" x14ac:dyDescent="0.25">
      <c r="A2066" s="56"/>
      <c r="B2066" s="52"/>
      <c r="C2066" s="52"/>
      <c r="D2066" s="50"/>
      <c r="E2066" s="12"/>
      <c r="F2066" s="12"/>
      <c r="G2066" s="35"/>
      <c r="H2066" s="6">
        <f t="shared" si="1179"/>
        <v>0</v>
      </c>
      <c r="I2066" s="6"/>
      <c r="J2066" s="6">
        <f t="shared" si="1184"/>
        <v>0</v>
      </c>
      <c r="K2066" s="35"/>
      <c r="L2066" s="23"/>
      <c r="M2066" s="23"/>
      <c r="N2066" s="12"/>
      <c r="O2066" s="12"/>
      <c r="P2066" s="35"/>
      <c r="Q2066" s="6">
        <f t="shared" si="1181"/>
        <v>0</v>
      </c>
      <c r="R2066" s="6"/>
      <c r="S2066" s="6">
        <f t="shared" si="1185"/>
        <v>0</v>
      </c>
      <c r="T2066" s="35"/>
      <c r="U2066" s="23"/>
      <c r="V2066" s="23"/>
      <c r="W2066" s="6"/>
      <c r="X2066" s="6"/>
      <c r="Y2066" s="6">
        <f t="shared" si="1186"/>
        <v>0</v>
      </c>
      <c r="Z2066" s="35"/>
      <c r="AA2066" s="23"/>
      <c r="AB2066" s="23"/>
    </row>
    <row r="2067" spans="1:28" ht="15" hidden="1" customHeight="1" outlineLevel="2" x14ac:dyDescent="0.25">
      <c r="A2067" s="56"/>
      <c r="B2067" s="52"/>
      <c r="C2067" s="52" t="s">
        <v>1289</v>
      </c>
      <c r="D2067" s="50"/>
      <c r="E2067" s="12"/>
      <c r="F2067" s="12"/>
      <c r="G2067" s="12"/>
      <c r="H2067" s="6">
        <f t="shared" si="1179"/>
        <v>0</v>
      </c>
      <c r="I2067" s="6"/>
      <c r="J2067" s="6">
        <f t="shared" si="1184"/>
        <v>0</v>
      </c>
      <c r="K2067" s="12"/>
      <c r="L2067" s="24"/>
      <c r="M2067" s="24"/>
      <c r="N2067" s="12"/>
      <c r="O2067" s="12"/>
      <c r="P2067" s="12"/>
      <c r="Q2067" s="6">
        <f t="shared" si="1181"/>
        <v>0</v>
      </c>
      <c r="R2067" s="6"/>
      <c r="S2067" s="6">
        <f t="shared" si="1185"/>
        <v>0</v>
      </c>
      <c r="T2067" s="12"/>
      <c r="U2067" s="24"/>
      <c r="V2067" s="24"/>
      <c r="W2067" s="6"/>
      <c r="X2067" s="6"/>
      <c r="Y2067" s="6">
        <f t="shared" si="1186"/>
        <v>0</v>
      </c>
      <c r="Z2067" s="12"/>
      <c r="AA2067" s="24"/>
      <c r="AB2067" s="24"/>
    </row>
    <row r="2068" spans="1:28" ht="15" hidden="1" customHeight="1" outlineLevel="2" x14ac:dyDescent="0.25">
      <c r="A2068" s="56"/>
      <c r="B2068" s="52"/>
      <c r="C2068" s="52"/>
      <c r="D2068" s="50"/>
      <c r="E2068" s="12"/>
      <c r="F2068" s="12"/>
      <c r="G2068" s="12"/>
      <c r="H2068" s="6">
        <f t="shared" si="1179"/>
        <v>0</v>
      </c>
      <c r="I2068" s="6"/>
      <c r="J2068" s="6">
        <f t="shared" si="1184"/>
        <v>0</v>
      </c>
      <c r="K2068" s="12"/>
      <c r="L2068" s="24"/>
      <c r="M2068" s="24"/>
      <c r="N2068" s="12"/>
      <c r="O2068" s="12"/>
      <c r="P2068" s="12"/>
      <c r="Q2068" s="6">
        <f t="shared" si="1181"/>
        <v>0</v>
      </c>
      <c r="R2068" s="6"/>
      <c r="S2068" s="6">
        <f t="shared" si="1185"/>
        <v>0</v>
      </c>
      <c r="T2068" s="12"/>
      <c r="U2068" s="24"/>
      <c r="V2068" s="24"/>
      <c r="W2068" s="6"/>
      <c r="X2068" s="6"/>
      <c r="Y2068" s="6">
        <f t="shared" si="1186"/>
        <v>0</v>
      </c>
      <c r="Z2068" s="12"/>
      <c r="AA2068" s="24"/>
      <c r="AB2068" s="24"/>
    </row>
    <row r="2069" spans="1:28" ht="15" hidden="1" customHeight="1" outlineLevel="1" collapsed="1" x14ac:dyDescent="0.25">
      <c r="A2069" s="56"/>
      <c r="B2069" s="54" t="s">
        <v>1290</v>
      </c>
      <c r="C2069" s="54"/>
      <c r="D2069" s="54"/>
      <c r="E2069" s="10">
        <f>IF(G2069=0,0,(E2071*G2071+E2073*G2073+E2075*G2075)/G2069)</f>
        <v>0</v>
      </c>
      <c r="F2069" s="10">
        <f>IF(G2069=0,0,(F2071*G2071+F2073*G2073+F2075*G2075)/G2069)</f>
        <v>0</v>
      </c>
      <c r="G2069" s="11">
        <f>G2071+G2073+G2075</f>
        <v>0</v>
      </c>
      <c r="H2069" s="10">
        <f>IF(K2069=0,0,(H2071*K2071+H2073*K2073+H2075*K2075)/K2069)</f>
        <v>0</v>
      </c>
      <c r="I2069" s="10"/>
      <c r="J2069" s="10">
        <f>IF(K2069=0,0,(J2071*K2071+J2073*K2073+J2075*K2075)/K2069)</f>
        <v>0</v>
      </c>
      <c r="K2069" s="11">
        <f>K2071+K2073+K2075</f>
        <v>0</v>
      </c>
      <c r="L2069" s="22"/>
      <c r="M2069" s="22"/>
      <c r="N2069" s="10">
        <f>IF(P2069=0,0,(N2071*P2071+N2073*P2073+N2075*P2075)/P2069)</f>
        <v>0</v>
      </c>
      <c r="O2069" s="10">
        <f>IF(P2069=0,0,(O2071*P2071+O2073*P2073+O2075*P2075)/P2069)</f>
        <v>0</v>
      </c>
      <c r="P2069" s="11">
        <f>P2071+P2073+P2075</f>
        <v>0</v>
      </c>
      <c r="Q2069" s="10">
        <f>IF(T2069=0,0,(Q2071*T2071+Q2073*T2073+Q2075*T2075)/T2069)</f>
        <v>0</v>
      </c>
      <c r="R2069" s="10"/>
      <c r="S2069" s="10">
        <f>IF(T2069=0,0,(S2071*T2071+S2073*T2073+S2075*T2075)/T2069)</f>
        <v>0</v>
      </c>
      <c r="T2069" s="11">
        <f>T2071+T2073+T2075</f>
        <v>0</v>
      </c>
      <c r="U2069" s="22"/>
      <c r="V2069" s="22"/>
      <c r="W2069" s="10"/>
      <c r="X2069" s="10"/>
      <c r="Y2069" s="10">
        <f>IF(Z2069=0,0,(Y2071*Z2071+Y2073*Z2073+Y2075*Z2075)/Z2069)</f>
        <v>0</v>
      </c>
      <c r="Z2069" s="11">
        <f>Z2071+Z2073+Z2075</f>
        <v>0</v>
      </c>
      <c r="AA2069" s="22"/>
      <c r="AB2069" s="22"/>
    </row>
    <row r="2070" spans="1:28" ht="15" hidden="1" customHeight="1" outlineLevel="1" x14ac:dyDescent="0.25">
      <c r="A2070" s="56"/>
      <c r="B2070" s="54"/>
      <c r="C2070" s="54"/>
      <c r="D2070" s="54"/>
      <c r="E2070" s="10">
        <f>IF(G2070=0,0,(E2072*G2072+E2074*G2074+E2076*G2076)/G2070)</f>
        <v>0</v>
      </c>
      <c r="F2070" s="10">
        <f>IF(G2070=0,0,(F2072*G2072+F2074*G2074+F2076*G2076)/G2070)</f>
        <v>0</v>
      </c>
      <c r="G2070" s="11">
        <f>G2072+G2074+G2076</f>
        <v>0</v>
      </c>
      <c r="H2070" s="10">
        <f>IF(K2070=0,0,(H2072*K2072+H2074*K2074+H2076*K2076)/K2070)</f>
        <v>0</v>
      </c>
      <c r="I2070" s="10"/>
      <c r="J2070" s="10">
        <f>IF(K2070=0,0,(J2072*K2072+J2074*K2074+J2076*K2076)/K2070)</f>
        <v>0</v>
      </c>
      <c r="K2070" s="11">
        <f>K2072+K2074+K2076</f>
        <v>0</v>
      </c>
      <c r="L2070" s="22"/>
      <c r="M2070" s="22"/>
      <c r="N2070" s="10">
        <f>IF(P2070=0,0,(N2072*P2072+N2074*P2074+N2076*P2076)/P2070)</f>
        <v>0</v>
      </c>
      <c r="O2070" s="10">
        <f>IF(P2070=0,0,(O2072*P2072+O2074*P2074+O2076*P2076)/P2070)</f>
        <v>0</v>
      </c>
      <c r="P2070" s="11">
        <f>P2072+P2074+P2076</f>
        <v>0</v>
      </c>
      <c r="Q2070" s="10">
        <f>IF(T2070=0,0,(Q2072*T2072+Q2074*T2074+Q2076*T2076)/T2070)</f>
        <v>0</v>
      </c>
      <c r="R2070" s="10"/>
      <c r="S2070" s="10">
        <f>IF(T2070=0,0,(S2072*T2072+S2074*T2074+S2076*T2076)/T2070)</f>
        <v>0</v>
      </c>
      <c r="T2070" s="11">
        <f>T2072+T2074+T2076</f>
        <v>0</v>
      </c>
      <c r="U2070" s="22"/>
      <c r="V2070" s="22"/>
      <c r="W2070" s="10"/>
      <c r="X2070" s="10"/>
      <c r="Y2070" s="10">
        <f>IF(Z2070=0,0,(Y2072*Z2072+Y2074*Z2074+Y2076*Z2076)/Z2070)</f>
        <v>0</v>
      </c>
      <c r="Z2070" s="11">
        <f>Z2072+Z2074+Z2076</f>
        <v>0</v>
      </c>
      <c r="AA2070" s="22"/>
      <c r="AB2070" s="22"/>
    </row>
    <row r="2071" spans="1:28" ht="15" hidden="1" customHeight="1" outlineLevel="2" x14ac:dyDescent="0.25">
      <c r="A2071" s="56"/>
      <c r="B2071" s="52" t="s">
        <v>1291</v>
      </c>
      <c r="C2071" s="52" t="s">
        <v>1292</v>
      </c>
      <c r="D2071" s="50"/>
      <c r="E2071" s="12"/>
      <c r="F2071" s="12"/>
      <c r="G2071" s="35"/>
      <c r="H2071" s="6">
        <f t="shared" si="1179"/>
        <v>0</v>
      </c>
      <c r="I2071" s="6"/>
      <c r="J2071" s="6">
        <f t="shared" ref="J2071:J2076" si="1187">F2071</f>
        <v>0</v>
      </c>
      <c r="K2071" s="35"/>
      <c r="L2071" s="23"/>
      <c r="M2071" s="23"/>
      <c r="N2071" s="12"/>
      <c r="O2071" s="12"/>
      <c r="P2071" s="35"/>
      <c r="Q2071" s="6">
        <f t="shared" si="1181"/>
        <v>0</v>
      </c>
      <c r="R2071" s="6"/>
      <c r="S2071" s="6">
        <f t="shared" ref="S2071:S2076" si="1188">O2071</f>
        <v>0</v>
      </c>
      <c r="T2071" s="35"/>
      <c r="U2071" s="23"/>
      <c r="V2071" s="23"/>
      <c r="W2071" s="6"/>
      <c r="X2071" s="6"/>
      <c r="Y2071" s="6">
        <f t="shared" ref="Y2071:Y2076" si="1189">T2071</f>
        <v>0</v>
      </c>
      <c r="Z2071" s="35"/>
      <c r="AA2071" s="23"/>
      <c r="AB2071" s="23"/>
    </row>
    <row r="2072" spans="1:28" ht="15" hidden="1" customHeight="1" outlineLevel="2" x14ac:dyDescent="0.25">
      <c r="A2072" s="56"/>
      <c r="B2072" s="52"/>
      <c r="C2072" s="52"/>
      <c r="D2072" s="50"/>
      <c r="E2072" s="12"/>
      <c r="F2072" s="12"/>
      <c r="G2072" s="35"/>
      <c r="H2072" s="6">
        <f t="shared" si="1179"/>
        <v>0</v>
      </c>
      <c r="I2072" s="6"/>
      <c r="J2072" s="6">
        <f t="shared" si="1187"/>
        <v>0</v>
      </c>
      <c r="K2072" s="35"/>
      <c r="L2072" s="23"/>
      <c r="M2072" s="23"/>
      <c r="N2072" s="12"/>
      <c r="O2072" s="12"/>
      <c r="P2072" s="35"/>
      <c r="Q2072" s="6">
        <f t="shared" si="1181"/>
        <v>0</v>
      </c>
      <c r="R2072" s="6"/>
      <c r="S2072" s="6">
        <f t="shared" si="1188"/>
        <v>0</v>
      </c>
      <c r="T2072" s="35"/>
      <c r="U2072" s="23"/>
      <c r="V2072" s="23"/>
      <c r="W2072" s="6"/>
      <c r="X2072" s="6"/>
      <c r="Y2072" s="6">
        <f t="shared" si="1189"/>
        <v>0</v>
      </c>
      <c r="Z2072" s="35"/>
      <c r="AA2072" s="23"/>
      <c r="AB2072" s="23"/>
    </row>
    <row r="2073" spans="1:28" ht="15" hidden="1" customHeight="1" outlineLevel="2" x14ac:dyDescent="0.25">
      <c r="A2073" s="56"/>
      <c r="B2073" s="52"/>
      <c r="C2073" s="52" t="s">
        <v>1293</v>
      </c>
      <c r="D2073" s="50"/>
      <c r="E2073" s="12"/>
      <c r="F2073" s="12"/>
      <c r="G2073" s="35"/>
      <c r="H2073" s="6">
        <f t="shared" si="1179"/>
        <v>0</v>
      </c>
      <c r="I2073" s="6"/>
      <c r="J2073" s="6">
        <f t="shared" si="1187"/>
        <v>0</v>
      </c>
      <c r="K2073" s="35"/>
      <c r="L2073" s="23"/>
      <c r="M2073" s="23"/>
      <c r="N2073" s="12"/>
      <c r="O2073" s="12"/>
      <c r="P2073" s="35"/>
      <c r="Q2073" s="6">
        <f t="shared" si="1181"/>
        <v>0</v>
      </c>
      <c r="R2073" s="6"/>
      <c r="S2073" s="6">
        <f t="shared" si="1188"/>
        <v>0</v>
      </c>
      <c r="T2073" s="35"/>
      <c r="U2073" s="23"/>
      <c r="V2073" s="23"/>
      <c r="W2073" s="6"/>
      <c r="X2073" s="6"/>
      <c r="Y2073" s="6">
        <f t="shared" si="1189"/>
        <v>0</v>
      </c>
      <c r="Z2073" s="35"/>
      <c r="AA2073" s="23"/>
      <c r="AB2073" s="23"/>
    </row>
    <row r="2074" spans="1:28" ht="15" hidden="1" customHeight="1" outlineLevel="2" x14ac:dyDescent="0.25">
      <c r="A2074" s="56"/>
      <c r="B2074" s="52"/>
      <c r="C2074" s="52"/>
      <c r="D2074" s="50"/>
      <c r="E2074" s="12"/>
      <c r="F2074" s="12"/>
      <c r="G2074" s="35"/>
      <c r="H2074" s="6">
        <f t="shared" si="1179"/>
        <v>0</v>
      </c>
      <c r="I2074" s="6"/>
      <c r="J2074" s="6">
        <f t="shared" si="1187"/>
        <v>0</v>
      </c>
      <c r="K2074" s="35"/>
      <c r="L2074" s="23"/>
      <c r="M2074" s="23"/>
      <c r="N2074" s="12"/>
      <c r="O2074" s="12"/>
      <c r="P2074" s="35"/>
      <c r="Q2074" s="6">
        <f t="shared" si="1181"/>
        <v>0</v>
      </c>
      <c r="R2074" s="6"/>
      <c r="S2074" s="6">
        <f t="shared" si="1188"/>
        <v>0</v>
      </c>
      <c r="T2074" s="35"/>
      <c r="U2074" s="23"/>
      <c r="V2074" s="23"/>
      <c r="W2074" s="6"/>
      <c r="X2074" s="6"/>
      <c r="Y2074" s="6">
        <f t="shared" si="1189"/>
        <v>0</v>
      </c>
      <c r="Z2074" s="35"/>
      <c r="AA2074" s="23"/>
      <c r="AB2074" s="23"/>
    </row>
    <row r="2075" spans="1:28" ht="15" hidden="1" customHeight="1" outlineLevel="2" x14ac:dyDescent="0.25">
      <c r="A2075" s="56"/>
      <c r="B2075" s="52"/>
      <c r="C2075" s="52" t="s">
        <v>1294</v>
      </c>
      <c r="D2075" s="50"/>
      <c r="E2075" s="12"/>
      <c r="F2075" s="12"/>
      <c r="G2075" s="12"/>
      <c r="H2075" s="6">
        <f t="shared" si="1179"/>
        <v>0</v>
      </c>
      <c r="I2075" s="6"/>
      <c r="J2075" s="6">
        <f t="shared" si="1187"/>
        <v>0</v>
      </c>
      <c r="K2075" s="12"/>
      <c r="L2075" s="24"/>
      <c r="M2075" s="24"/>
      <c r="N2075" s="12"/>
      <c r="O2075" s="12"/>
      <c r="P2075" s="12"/>
      <c r="Q2075" s="6">
        <f t="shared" si="1181"/>
        <v>0</v>
      </c>
      <c r="R2075" s="6"/>
      <c r="S2075" s="6">
        <f t="shared" si="1188"/>
        <v>0</v>
      </c>
      <c r="T2075" s="12"/>
      <c r="U2075" s="24"/>
      <c r="V2075" s="24"/>
      <c r="W2075" s="6"/>
      <c r="X2075" s="6"/>
      <c r="Y2075" s="6">
        <f t="shared" si="1189"/>
        <v>0</v>
      </c>
      <c r="Z2075" s="12"/>
      <c r="AA2075" s="24"/>
      <c r="AB2075" s="24"/>
    </row>
    <row r="2076" spans="1:28" ht="15" hidden="1" customHeight="1" outlineLevel="2" x14ac:dyDescent="0.25">
      <c r="A2076" s="56"/>
      <c r="B2076" s="52"/>
      <c r="C2076" s="52"/>
      <c r="D2076" s="50"/>
      <c r="E2076" s="12"/>
      <c r="F2076" s="12"/>
      <c r="G2076" s="12"/>
      <c r="H2076" s="6">
        <f t="shared" si="1179"/>
        <v>0</v>
      </c>
      <c r="I2076" s="6"/>
      <c r="J2076" s="6">
        <f t="shared" si="1187"/>
        <v>0</v>
      </c>
      <c r="K2076" s="12"/>
      <c r="L2076" s="24"/>
      <c r="M2076" s="24"/>
      <c r="N2076" s="12"/>
      <c r="O2076" s="12"/>
      <c r="P2076" s="12"/>
      <c r="Q2076" s="6">
        <f t="shared" si="1181"/>
        <v>0</v>
      </c>
      <c r="R2076" s="6"/>
      <c r="S2076" s="6">
        <f t="shared" si="1188"/>
        <v>0</v>
      </c>
      <c r="T2076" s="12"/>
      <c r="U2076" s="24"/>
      <c r="V2076" s="24"/>
      <c r="W2076" s="6"/>
      <c r="X2076" s="6"/>
      <c r="Y2076" s="6">
        <f t="shared" si="1189"/>
        <v>0</v>
      </c>
      <c r="Z2076" s="12"/>
      <c r="AA2076" s="24"/>
      <c r="AB2076" s="24"/>
    </row>
    <row r="2077" spans="1:28" ht="15" customHeight="1" collapsed="1" x14ac:dyDescent="0.25">
      <c r="A2077" s="56">
        <v>38</v>
      </c>
      <c r="B2077" s="53" t="s">
        <v>1295</v>
      </c>
      <c r="C2077" s="53"/>
      <c r="D2077" s="53"/>
      <c r="E2077" s="53"/>
      <c r="F2077" s="53"/>
      <c r="G2077" s="53"/>
      <c r="H2077" s="53"/>
      <c r="I2077" s="53"/>
      <c r="J2077" s="53"/>
      <c r="K2077" s="53"/>
      <c r="L2077" s="53"/>
      <c r="M2077" s="53"/>
      <c r="N2077" s="53"/>
      <c r="O2077" s="53"/>
      <c r="P2077" s="53"/>
      <c r="Q2077" s="53"/>
      <c r="R2077" s="53"/>
      <c r="S2077" s="53"/>
      <c r="T2077" s="53"/>
      <c r="U2077" s="53"/>
      <c r="V2077" s="53"/>
      <c r="W2077" s="53"/>
      <c r="X2077" s="53"/>
      <c r="Y2077" s="53"/>
      <c r="Z2077" s="53"/>
      <c r="AA2077" s="53"/>
      <c r="AB2077" s="53"/>
    </row>
    <row r="2078" spans="1:28" ht="13.5" customHeight="1" collapsed="1" x14ac:dyDescent="0.25">
      <c r="A2078" s="56"/>
      <c r="B2078" s="53"/>
      <c r="C2078" s="53"/>
      <c r="D2078" s="53"/>
      <c r="E2078" s="53"/>
      <c r="F2078" s="53"/>
      <c r="G2078" s="53"/>
      <c r="H2078" s="53"/>
      <c r="I2078" s="53"/>
      <c r="J2078" s="53"/>
      <c r="K2078" s="53"/>
      <c r="L2078" s="53"/>
      <c r="M2078" s="53"/>
      <c r="N2078" s="53"/>
      <c r="O2078" s="53"/>
      <c r="P2078" s="53"/>
      <c r="Q2078" s="53"/>
      <c r="R2078" s="53"/>
      <c r="S2078" s="53"/>
      <c r="T2078" s="53"/>
      <c r="U2078" s="53"/>
      <c r="V2078" s="53"/>
      <c r="W2078" s="53"/>
      <c r="X2078" s="53"/>
      <c r="Y2078" s="53"/>
      <c r="Z2078" s="53"/>
      <c r="AA2078" s="53"/>
      <c r="AB2078" s="53"/>
    </row>
    <row r="2079" spans="1:28" s="5" customFormat="1" ht="15" hidden="1" customHeight="1" outlineLevel="1" x14ac:dyDescent="0.25">
      <c r="A2079" s="56"/>
      <c r="B2079" s="4"/>
      <c r="C2079" s="4"/>
      <c r="D2079" s="4"/>
      <c r="E2079" s="4"/>
      <c r="F2079" s="4"/>
      <c r="G2079" s="8"/>
      <c r="H2079" s="9"/>
      <c r="I2079" s="9"/>
      <c r="J2079" s="9"/>
      <c r="K2079" s="8"/>
      <c r="L2079" s="21"/>
      <c r="M2079" s="21"/>
      <c r="N2079" s="4"/>
      <c r="O2079" s="4"/>
      <c r="P2079" s="4"/>
      <c r="Q2079" s="9"/>
      <c r="R2079" s="9"/>
      <c r="S2079" s="9"/>
      <c r="T2079" s="8"/>
      <c r="U2079" s="21"/>
      <c r="V2079" s="21"/>
      <c r="W2079" s="9"/>
      <c r="X2079" s="9"/>
      <c r="Y2079" s="9"/>
      <c r="Z2079" s="8"/>
      <c r="AA2079" s="21"/>
      <c r="AB2079" s="21"/>
    </row>
    <row r="2080" spans="1:28" ht="15" hidden="1" customHeight="1" outlineLevel="1" x14ac:dyDescent="0.25">
      <c r="A2080" s="56"/>
      <c r="B2080" s="54" t="s">
        <v>1296</v>
      </c>
      <c r="C2080" s="54"/>
      <c r="D2080" s="54"/>
      <c r="E2080" s="10">
        <f>IF(G2080=0,0,(E2082*G2082+E2084*G2084+E2086*G2086)/G2080)</f>
        <v>0</v>
      </c>
      <c r="F2080" s="10">
        <f>IF(G2080=0,0,(F2082*G2082+F2084*G2084+F2086*G2086)/G2080)</f>
        <v>0</v>
      </c>
      <c r="G2080" s="11">
        <f>G2082+G2084+G2086</f>
        <v>0</v>
      </c>
      <c r="H2080" s="10">
        <f>IF(K2080=0,0,(H2082*K2082+H2084*K2084+H2086*K2086)/K2080)</f>
        <v>0</v>
      </c>
      <c r="I2080" s="10"/>
      <c r="J2080" s="10">
        <f>IF(K2080=0,0,(J2082*K2082+J2084*K2084+J2086*K2086)/K2080)</f>
        <v>0</v>
      </c>
      <c r="K2080" s="11">
        <f>K2082+K2084+K2086</f>
        <v>0</v>
      </c>
      <c r="L2080" s="22"/>
      <c r="M2080" s="22"/>
      <c r="N2080" s="10">
        <f>IF(P2080=0,0,(N2082*P2082+N2084*P2084+N2086*P2086)/P2080)</f>
        <v>0</v>
      </c>
      <c r="O2080" s="10">
        <f>IF(P2080=0,0,(O2082*P2082+O2084*P2084+O2086*P2086)/P2080)</f>
        <v>0</v>
      </c>
      <c r="P2080" s="11">
        <f>P2082+P2084+P2086</f>
        <v>0</v>
      </c>
      <c r="Q2080" s="10">
        <f>IF(T2080=0,0,(Q2082*T2082+Q2084*T2084+Q2086*T2086)/T2080)</f>
        <v>0</v>
      </c>
      <c r="R2080" s="10"/>
      <c r="S2080" s="10">
        <f>IF(T2080=0,0,(S2082*T2082+S2084*T2084+S2086*T2086)/T2080)</f>
        <v>0</v>
      </c>
      <c r="T2080" s="11">
        <f>T2082+T2084+T2086</f>
        <v>0</v>
      </c>
      <c r="U2080" s="22"/>
      <c r="V2080" s="22"/>
      <c r="W2080" s="10"/>
      <c r="X2080" s="10"/>
      <c r="Y2080" s="10">
        <f>IF(Z2080=0,0,(Y2082*Z2082+Y2084*Z2084+Y2086*Z2086)/Z2080)</f>
        <v>0</v>
      </c>
      <c r="Z2080" s="11">
        <f>Z2082+Z2084+Z2086</f>
        <v>0</v>
      </c>
      <c r="AA2080" s="22"/>
      <c r="AB2080" s="22"/>
    </row>
    <row r="2081" spans="1:28" ht="15" hidden="1" customHeight="1" outlineLevel="1" x14ac:dyDescent="0.25">
      <c r="A2081" s="56"/>
      <c r="B2081" s="54"/>
      <c r="C2081" s="54"/>
      <c r="D2081" s="54"/>
      <c r="E2081" s="10">
        <f>IF(G2081=0,0,(E2083*G2083+E2085*G2085+E2087*G2087)/G2081)</f>
        <v>0</v>
      </c>
      <c r="F2081" s="10">
        <f>IF(G2081=0,0,(F2083*G2083+F2085*G2085+F2087*G2087)/G2081)</f>
        <v>0</v>
      </c>
      <c r="G2081" s="11">
        <f>G2083+G2085+G2087</f>
        <v>0</v>
      </c>
      <c r="H2081" s="10">
        <f>IF(K2081=0,0,(H2083*K2083+H2085*K2085+H2087*K2087)/K2081)</f>
        <v>0</v>
      </c>
      <c r="I2081" s="10"/>
      <c r="J2081" s="10">
        <f>IF(K2081=0,0,(J2083*K2083+J2085*K2085+J2087*K2087)/K2081)</f>
        <v>0</v>
      </c>
      <c r="K2081" s="11">
        <f>K2083+K2085+K2087</f>
        <v>0</v>
      </c>
      <c r="L2081" s="22"/>
      <c r="M2081" s="22"/>
      <c r="N2081" s="10">
        <f>IF(P2081=0,0,(N2083*P2083+N2085*P2085+N2087*P2087)/P2081)</f>
        <v>0</v>
      </c>
      <c r="O2081" s="10">
        <f>IF(P2081=0,0,(O2083*P2083+O2085*P2085+O2087*P2087)/P2081)</f>
        <v>0</v>
      </c>
      <c r="P2081" s="11">
        <f>P2083+P2085+P2087</f>
        <v>0</v>
      </c>
      <c r="Q2081" s="10">
        <f>IF(T2081=0,0,(Q2083*T2083+Q2085*T2085+Q2087*T2087)/T2081)</f>
        <v>0</v>
      </c>
      <c r="R2081" s="10"/>
      <c r="S2081" s="10">
        <f>IF(T2081=0,0,(S2083*T2083+S2085*T2085+S2087*T2087)/T2081)</f>
        <v>0</v>
      </c>
      <c r="T2081" s="11">
        <f>T2083+T2085+T2087</f>
        <v>0</v>
      </c>
      <c r="U2081" s="22"/>
      <c r="V2081" s="22"/>
      <c r="W2081" s="10"/>
      <c r="X2081" s="10"/>
      <c r="Y2081" s="10">
        <f>IF(Z2081=0,0,(Y2083*Z2083+Y2085*Z2085+Y2087*Z2087)/Z2081)</f>
        <v>0</v>
      </c>
      <c r="Z2081" s="11">
        <f>Z2083+Z2085+Z2087</f>
        <v>0</v>
      </c>
      <c r="AA2081" s="22"/>
      <c r="AB2081" s="22"/>
    </row>
    <row r="2082" spans="1:28" ht="15" hidden="1" customHeight="1" outlineLevel="2" x14ac:dyDescent="0.25">
      <c r="A2082" s="56"/>
      <c r="B2082" s="52" t="s">
        <v>1297</v>
      </c>
      <c r="C2082" s="52" t="s">
        <v>1298</v>
      </c>
      <c r="D2082" s="50"/>
      <c r="E2082" s="12"/>
      <c r="F2082" s="12"/>
      <c r="G2082" s="35"/>
      <c r="H2082" s="6">
        <f t="shared" ref="H2082:H2111" si="1190">E2082</f>
        <v>0</v>
      </c>
      <c r="I2082" s="6"/>
      <c r="J2082" s="6">
        <f t="shared" ref="J2082:J2087" si="1191">F2082</f>
        <v>0</v>
      </c>
      <c r="K2082" s="35"/>
      <c r="L2082" s="23"/>
      <c r="M2082" s="23"/>
      <c r="N2082" s="12"/>
      <c r="O2082" s="12"/>
      <c r="P2082" s="35"/>
      <c r="Q2082" s="6">
        <f t="shared" ref="Q2082:Q2111" si="1192">N2082</f>
        <v>0</v>
      </c>
      <c r="R2082" s="6"/>
      <c r="S2082" s="6">
        <f t="shared" ref="S2082:S2087" si="1193">O2082</f>
        <v>0</v>
      </c>
      <c r="T2082" s="35"/>
      <c r="U2082" s="23"/>
      <c r="V2082" s="23"/>
      <c r="W2082" s="6"/>
      <c r="X2082" s="6"/>
      <c r="Y2082" s="6">
        <f t="shared" ref="Y2082:Y2087" si="1194">T2082</f>
        <v>0</v>
      </c>
      <c r="Z2082" s="35"/>
      <c r="AA2082" s="23"/>
      <c r="AB2082" s="23"/>
    </row>
    <row r="2083" spans="1:28" ht="15" hidden="1" customHeight="1" outlineLevel="2" x14ac:dyDescent="0.25">
      <c r="A2083" s="56"/>
      <c r="B2083" s="52"/>
      <c r="C2083" s="52"/>
      <c r="D2083" s="50"/>
      <c r="E2083" s="12"/>
      <c r="F2083" s="12"/>
      <c r="G2083" s="35"/>
      <c r="H2083" s="6">
        <f t="shared" si="1190"/>
        <v>0</v>
      </c>
      <c r="I2083" s="6"/>
      <c r="J2083" s="6">
        <f t="shared" si="1191"/>
        <v>0</v>
      </c>
      <c r="K2083" s="35"/>
      <c r="L2083" s="23"/>
      <c r="M2083" s="23"/>
      <c r="N2083" s="12"/>
      <c r="O2083" s="12"/>
      <c r="P2083" s="35"/>
      <c r="Q2083" s="6">
        <f t="shared" si="1192"/>
        <v>0</v>
      </c>
      <c r="R2083" s="6"/>
      <c r="S2083" s="6">
        <f t="shared" si="1193"/>
        <v>0</v>
      </c>
      <c r="T2083" s="35"/>
      <c r="U2083" s="23"/>
      <c r="V2083" s="23"/>
      <c r="W2083" s="6"/>
      <c r="X2083" s="6"/>
      <c r="Y2083" s="6">
        <f t="shared" si="1194"/>
        <v>0</v>
      </c>
      <c r="Z2083" s="35"/>
      <c r="AA2083" s="23"/>
      <c r="AB2083" s="23"/>
    </row>
    <row r="2084" spans="1:28" ht="15" hidden="1" customHeight="1" outlineLevel="2" x14ac:dyDescent="0.25">
      <c r="A2084" s="56"/>
      <c r="B2084" s="52"/>
      <c r="C2084" s="52" t="s">
        <v>1299</v>
      </c>
      <c r="D2084" s="50"/>
      <c r="E2084" s="12"/>
      <c r="F2084" s="12"/>
      <c r="G2084" s="35"/>
      <c r="H2084" s="6">
        <f t="shared" si="1190"/>
        <v>0</v>
      </c>
      <c r="I2084" s="6"/>
      <c r="J2084" s="6">
        <f t="shared" si="1191"/>
        <v>0</v>
      </c>
      <c r="K2084" s="35"/>
      <c r="L2084" s="23"/>
      <c r="M2084" s="23"/>
      <c r="N2084" s="12"/>
      <c r="O2084" s="12"/>
      <c r="P2084" s="35"/>
      <c r="Q2084" s="6">
        <f t="shared" si="1192"/>
        <v>0</v>
      </c>
      <c r="R2084" s="6"/>
      <c r="S2084" s="6">
        <f t="shared" si="1193"/>
        <v>0</v>
      </c>
      <c r="T2084" s="35"/>
      <c r="U2084" s="23"/>
      <c r="V2084" s="23"/>
      <c r="W2084" s="6"/>
      <c r="X2084" s="6"/>
      <c r="Y2084" s="6">
        <f t="shared" si="1194"/>
        <v>0</v>
      </c>
      <c r="Z2084" s="35"/>
      <c r="AA2084" s="23"/>
      <c r="AB2084" s="23"/>
    </row>
    <row r="2085" spans="1:28" ht="15" hidden="1" customHeight="1" outlineLevel="2" x14ac:dyDescent="0.25">
      <c r="A2085" s="56"/>
      <c r="B2085" s="52"/>
      <c r="C2085" s="52"/>
      <c r="D2085" s="50"/>
      <c r="E2085" s="12"/>
      <c r="F2085" s="12"/>
      <c r="G2085" s="35"/>
      <c r="H2085" s="6">
        <f t="shared" si="1190"/>
        <v>0</v>
      </c>
      <c r="I2085" s="6"/>
      <c r="J2085" s="6">
        <f t="shared" si="1191"/>
        <v>0</v>
      </c>
      <c r="K2085" s="35"/>
      <c r="L2085" s="23"/>
      <c r="M2085" s="23"/>
      <c r="N2085" s="12"/>
      <c r="O2085" s="12"/>
      <c r="P2085" s="35"/>
      <c r="Q2085" s="6">
        <f t="shared" si="1192"/>
        <v>0</v>
      </c>
      <c r="R2085" s="6"/>
      <c r="S2085" s="6">
        <f t="shared" si="1193"/>
        <v>0</v>
      </c>
      <c r="T2085" s="35"/>
      <c r="U2085" s="23"/>
      <c r="V2085" s="23"/>
      <c r="W2085" s="6"/>
      <c r="X2085" s="6"/>
      <c r="Y2085" s="6">
        <f t="shared" si="1194"/>
        <v>0</v>
      </c>
      <c r="Z2085" s="35"/>
      <c r="AA2085" s="23"/>
      <c r="AB2085" s="23"/>
    </row>
    <row r="2086" spans="1:28" ht="15" hidden="1" customHeight="1" outlineLevel="2" x14ac:dyDescent="0.25">
      <c r="A2086" s="56"/>
      <c r="B2086" s="52"/>
      <c r="C2086" s="52" t="s">
        <v>1300</v>
      </c>
      <c r="D2086" s="50"/>
      <c r="E2086" s="12"/>
      <c r="F2086" s="12"/>
      <c r="G2086" s="12"/>
      <c r="H2086" s="6">
        <f t="shared" si="1190"/>
        <v>0</v>
      </c>
      <c r="I2086" s="6"/>
      <c r="J2086" s="6">
        <f t="shared" si="1191"/>
        <v>0</v>
      </c>
      <c r="K2086" s="12"/>
      <c r="L2086" s="24"/>
      <c r="M2086" s="24"/>
      <c r="N2086" s="12"/>
      <c r="O2086" s="12"/>
      <c r="P2086" s="12"/>
      <c r="Q2086" s="6">
        <f t="shared" si="1192"/>
        <v>0</v>
      </c>
      <c r="R2086" s="6"/>
      <c r="S2086" s="6">
        <f t="shared" si="1193"/>
        <v>0</v>
      </c>
      <c r="T2086" s="12"/>
      <c r="U2086" s="24"/>
      <c r="V2086" s="24"/>
      <c r="W2086" s="6"/>
      <c r="X2086" s="6"/>
      <c r="Y2086" s="6">
        <f t="shared" si="1194"/>
        <v>0</v>
      </c>
      <c r="Z2086" s="12"/>
      <c r="AA2086" s="24"/>
      <c r="AB2086" s="24"/>
    </row>
    <row r="2087" spans="1:28" ht="15" hidden="1" customHeight="1" outlineLevel="2" x14ac:dyDescent="0.25">
      <c r="A2087" s="56"/>
      <c r="B2087" s="52"/>
      <c r="C2087" s="52"/>
      <c r="D2087" s="50"/>
      <c r="E2087" s="12"/>
      <c r="F2087" s="12"/>
      <c r="G2087" s="12"/>
      <c r="H2087" s="6">
        <f t="shared" si="1190"/>
        <v>0</v>
      </c>
      <c r="I2087" s="6"/>
      <c r="J2087" s="6">
        <f t="shared" si="1191"/>
        <v>0</v>
      </c>
      <c r="K2087" s="12"/>
      <c r="L2087" s="24"/>
      <c r="M2087" s="24"/>
      <c r="N2087" s="12"/>
      <c r="O2087" s="12"/>
      <c r="P2087" s="12"/>
      <c r="Q2087" s="6">
        <f t="shared" si="1192"/>
        <v>0</v>
      </c>
      <c r="R2087" s="6"/>
      <c r="S2087" s="6">
        <f t="shared" si="1193"/>
        <v>0</v>
      </c>
      <c r="T2087" s="12"/>
      <c r="U2087" s="24"/>
      <c r="V2087" s="24"/>
      <c r="W2087" s="6"/>
      <c r="X2087" s="6"/>
      <c r="Y2087" s="6">
        <f t="shared" si="1194"/>
        <v>0</v>
      </c>
      <c r="Z2087" s="12"/>
      <c r="AA2087" s="24"/>
      <c r="AB2087" s="24"/>
    </row>
    <row r="2088" spans="1:28" ht="15" hidden="1" customHeight="1" outlineLevel="1" x14ac:dyDescent="0.25">
      <c r="A2088" s="56"/>
      <c r="B2088" s="54" t="s">
        <v>1301</v>
      </c>
      <c r="C2088" s="54"/>
      <c r="D2088" s="54"/>
      <c r="E2088" s="10">
        <f>IF(G2088=0,0,(E2090*G2090+E2092*G2092+E2094*G2094)/G2088)</f>
        <v>0</v>
      </c>
      <c r="F2088" s="10">
        <f>IF(G2088=0,0,(F2090*G2090+F2092*G2092+F2094*G2094)/G2088)</f>
        <v>0</v>
      </c>
      <c r="G2088" s="11">
        <f>G2090+G2092+G2094</f>
        <v>0</v>
      </c>
      <c r="H2088" s="10">
        <f>IF(K2088=0,0,(H2090*K2090+H2092*K2092+H2094*K2094)/K2088)</f>
        <v>0</v>
      </c>
      <c r="I2088" s="10"/>
      <c r="J2088" s="10">
        <f>IF(K2088=0,0,(J2090*K2090+J2092*K2092+J2094*K2094)/K2088)</f>
        <v>0</v>
      </c>
      <c r="K2088" s="11">
        <f>K2090+K2092+K2094</f>
        <v>0</v>
      </c>
      <c r="L2088" s="22"/>
      <c r="M2088" s="22"/>
      <c r="N2088" s="10">
        <f>IF(P2088=0,0,(N2090*P2090+N2092*P2092+N2094*P2094)/P2088)</f>
        <v>0</v>
      </c>
      <c r="O2088" s="10">
        <f>IF(P2088=0,0,(O2090*P2090+O2092*P2092+O2094*P2094)/P2088)</f>
        <v>0</v>
      </c>
      <c r="P2088" s="11">
        <f>P2090+P2092+P2094</f>
        <v>0</v>
      </c>
      <c r="Q2088" s="10">
        <f>IF(T2088=0,0,(Q2090*T2090+Q2092*T2092+Q2094*T2094)/T2088)</f>
        <v>0</v>
      </c>
      <c r="R2088" s="10"/>
      <c r="S2088" s="10">
        <f>IF(T2088=0,0,(S2090*T2090+S2092*T2092+S2094*T2094)/T2088)</f>
        <v>0</v>
      </c>
      <c r="T2088" s="11">
        <f>T2090+T2092+T2094</f>
        <v>0</v>
      </c>
      <c r="U2088" s="22"/>
      <c r="V2088" s="22"/>
      <c r="W2088" s="10"/>
      <c r="X2088" s="10"/>
      <c r="Y2088" s="10">
        <f>IF(Z2088=0,0,(Y2090*Z2090+Y2092*Z2092+Y2094*Z2094)/Z2088)</f>
        <v>0</v>
      </c>
      <c r="Z2088" s="11">
        <f>Z2090+Z2092+Z2094</f>
        <v>0</v>
      </c>
      <c r="AA2088" s="22"/>
      <c r="AB2088" s="22"/>
    </row>
    <row r="2089" spans="1:28" ht="15" hidden="1" customHeight="1" outlineLevel="1" x14ac:dyDescent="0.25">
      <c r="A2089" s="56"/>
      <c r="B2089" s="54"/>
      <c r="C2089" s="54"/>
      <c r="D2089" s="54"/>
      <c r="E2089" s="10">
        <f>IF(G2089=0,0,(E2091*G2091+E2093*G2093+E2095*G2095)/G2089)</f>
        <v>0</v>
      </c>
      <c r="F2089" s="10">
        <f>IF(G2089=0,0,(F2091*G2091+F2093*G2093+F2095*G2095)/G2089)</f>
        <v>0</v>
      </c>
      <c r="G2089" s="11">
        <f>G2091+G2093+G2095</f>
        <v>0</v>
      </c>
      <c r="H2089" s="10">
        <f>IF(K2089=0,0,(H2091*K2091+H2093*K2093+H2095*K2095)/K2089)</f>
        <v>0</v>
      </c>
      <c r="I2089" s="10"/>
      <c r="J2089" s="10">
        <f>IF(K2089=0,0,(J2091*K2091+J2093*K2093+J2095*K2095)/K2089)</f>
        <v>0</v>
      </c>
      <c r="K2089" s="11">
        <f>K2091+K2093+K2095</f>
        <v>0</v>
      </c>
      <c r="L2089" s="22"/>
      <c r="M2089" s="22"/>
      <c r="N2089" s="10">
        <f>IF(P2089=0,0,(N2091*P2091+N2093*P2093+N2095*P2095)/P2089)</f>
        <v>0</v>
      </c>
      <c r="O2089" s="10">
        <f>IF(P2089=0,0,(O2091*P2091+O2093*P2093+O2095*P2095)/P2089)</f>
        <v>0</v>
      </c>
      <c r="P2089" s="11">
        <f>P2091+P2093+P2095</f>
        <v>0</v>
      </c>
      <c r="Q2089" s="10">
        <f>IF(T2089=0,0,(Q2091*T2091+Q2093*T2093+Q2095*T2095)/T2089)</f>
        <v>0</v>
      </c>
      <c r="R2089" s="10"/>
      <c r="S2089" s="10">
        <f>IF(T2089=0,0,(S2091*T2091+S2093*T2093+S2095*T2095)/T2089)</f>
        <v>0</v>
      </c>
      <c r="T2089" s="11">
        <f>T2091+T2093+T2095</f>
        <v>0</v>
      </c>
      <c r="U2089" s="22"/>
      <c r="V2089" s="22"/>
      <c r="W2089" s="10"/>
      <c r="X2089" s="10"/>
      <c r="Y2089" s="10">
        <f>IF(Z2089=0,0,(Y2091*Z2091+Y2093*Z2093+Y2095*Z2095)/Z2089)</f>
        <v>0</v>
      </c>
      <c r="Z2089" s="11">
        <f>Z2091+Z2093+Z2095</f>
        <v>0</v>
      </c>
      <c r="AA2089" s="22"/>
      <c r="AB2089" s="22"/>
    </row>
    <row r="2090" spans="1:28" ht="15" hidden="1" customHeight="1" outlineLevel="2" x14ac:dyDescent="0.25">
      <c r="A2090" s="56"/>
      <c r="B2090" s="52" t="s">
        <v>1302</v>
      </c>
      <c r="C2090" s="52" t="s">
        <v>1303</v>
      </c>
      <c r="D2090" s="50"/>
      <c r="E2090" s="12"/>
      <c r="F2090" s="12"/>
      <c r="G2090" s="35"/>
      <c r="H2090" s="6">
        <f t="shared" si="1190"/>
        <v>0</v>
      </c>
      <c r="I2090" s="6"/>
      <c r="J2090" s="6">
        <f t="shared" ref="J2090:J2095" si="1195">F2090</f>
        <v>0</v>
      </c>
      <c r="K2090" s="35"/>
      <c r="L2090" s="23"/>
      <c r="M2090" s="23"/>
      <c r="N2090" s="12"/>
      <c r="O2090" s="12"/>
      <c r="P2090" s="35"/>
      <c r="Q2090" s="6">
        <f t="shared" si="1192"/>
        <v>0</v>
      </c>
      <c r="R2090" s="6"/>
      <c r="S2090" s="6">
        <f t="shared" ref="S2090:S2095" si="1196">O2090</f>
        <v>0</v>
      </c>
      <c r="T2090" s="35"/>
      <c r="U2090" s="23"/>
      <c r="V2090" s="23"/>
      <c r="W2090" s="6"/>
      <c r="X2090" s="6"/>
      <c r="Y2090" s="6">
        <f t="shared" ref="Y2090:Y2095" si="1197">T2090</f>
        <v>0</v>
      </c>
      <c r="Z2090" s="35"/>
      <c r="AA2090" s="23"/>
      <c r="AB2090" s="23"/>
    </row>
    <row r="2091" spans="1:28" ht="15" hidden="1" customHeight="1" outlineLevel="2" x14ac:dyDescent="0.25">
      <c r="A2091" s="56"/>
      <c r="B2091" s="52"/>
      <c r="C2091" s="52"/>
      <c r="D2091" s="50"/>
      <c r="E2091" s="12"/>
      <c r="F2091" s="12"/>
      <c r="G2091" s="35"/>
      <c r="H2091" s="6">
        <f t="shared" si="1190"/>
        <v>0</v>
      </c>
      <c r="I2091" s="6"/>
      <c r="J2091" s="6">
        <f t="shared" si="1195"/>
        <v>0</v>
      </c>
      <c r="K2091" s="35"/>
      <c r="L2091" s="23"/>
      <c r="M2091" s="23"/>
      <c r="N2091" s="12"/>
      <c r="O2091" s="12"/>
      <c r="P2091" s="35"/>
      <c r="Q2091" s="6">
        <f t="shared" si="1192"/>
        <v>0</v>
      </c>
      <c r="R2091" s="6"/>
      <c r="S2091" s="6">
        <f t="shared" si="1196"/>
        <v>0</v>
      </c>
      <c r="T2091" s="35"/>
      <c r="U2091" s="23"/>
      <c r="V2091" s="23"/>
      <c r="W2091" s="6"/>
      <c r="X2091" s="6"/>
      <c r="Y2091" s="6">
        <f t="shared" si="1197"/>
        <v>0</v>
      </c>
      <c r="Z2091" s="35"/>
      <c r="AA2091" s="23"/>
      <c r="AB2091" s="23"/>
    </row>
    <row r="2092" spans="1:28" ht="15" hidden="1" customHeight="1" outlineLevel="2" x14ac:dyDescent="0.25">
      <c r="A2092" s="56"/>
      <c r="B2092" s="52"/>
      <c r="C2092" s="52" t="s">
        <v>1304</v>
      </c>
      <c r="D2092" s="50"/>
      <c r="E2092" s="12"/>
      <c r="F2092" s="12"/>
      <c r="G2092" s="35"/>
      <c r="H2092" s="6">
        <f t="shared" si="1190"/>
        <v>0</v>
      </c>
      <c r="I2092" s="6"/>
      <c r="J2092" s="6">
        <f t="shared" si="1195"/>
        <v>0</v>
      </c>
      <c r="K2092" s="35"/>
      <c r="L2092" s="23"/>
      <c r="M2092" s="23"/>
      <c r="N2092" s="12"/>
      <c r="O2092" s="12"/>
      <c r="P2092" s="35"/>
      <c r="Q2092" s="6">
        <f t="shared" si="1192"/>
        <v>0</v>
      </c>
      <c r="R2092" s="6"/>
      <c r="S2092" s="6">
        <f t="shared" si="1196"/>
        <v>0</v>
      </c>
      <c r="T2092" s="35"/>
      <c r="U2092" s="23"/>
      <c r="V2092" s="23"/>
      <c r="W2092" s="6"/>
      <c r="X2092" s="6"/>
      <c r="Y2092" s="6">
        <f t="shared" si="1197"/>
        <v>0</v>
      </c>
      <c r="Z2092" s="35"/>
      <c r="AA2092" s="23"/>
      <c r="AB2092" s="23"/>
    </row>
    <row r="2093" spans="1:28" ht="15" hidden="1" customHeight="1" outlineLevel="2" x14ac:dyDescent="0.25">
      <c r="A2093" s="56"/>
      <c r="B2093" s="52"/>
      <c r="C2093" s="52"/>
      <c r="D2093" s="50"/>
      <c r="E2093" s="12"/>
      <c r="F2093" s="12"/>
      <c r="G2093" s="35"/>
      <c r="H2093" s="6">
        <f t="shared" si="1190"/>
        <v>0</v>
      </c>
      <c r="I2093" s="6"/>
      <c r="J2093" s="6">
        <f t="shared" si="1195"/>
        <v>0</v>
      </c>
      <c r="K2093" s="35"/>
      <c r="L2093" s="23"/>
      <c r="M2093" s="23"/>
      <c r="N2093" s="12"/>
      <c r="O2093" s="12"/>
      <c r="P2093" s="35"/>
      <c r="Q2093" s="6">
        <f t="shared" si="1192"/>
        <v>0</v>
      </c>
      <c r="R2093" s="6"/>
      <c r="S2093" s="6">
        <f t="shared" si="1196"/>
        <v>0</v>
      </c>
      <c r="T2093" s="35"/>
      <c r="U2093" s="23"/>
      <c r="V2093" s="23"/>
      <c r="W2093" s="6"/>
      <c r="X2093" s="6"/>
      <c r="Y2093" s="6">
        <f t="shared" si="1197"/>
        <v>0</v>
      </c>
      <c r="Z2093" s="35"/>
      <c r="AA2093" s="23"/>
      <c r="AB2093" s="23"/>
    </row>
    <row r="2094" spans="1:28" ht="15" hidden="1" customHeight="1" outlineLevel="2" x14ac:dyDescent="0.25">
      <c r="A2094" s="56"/>
      <c r="B2094" s="52"/>
      <c r="C2094" s="52" t="s">
        <v>1305</v>
      </c>
      <c r="D2094" s="50"/>
      <c r="E2094" s="12"/>
      <c r="F2094" s="12"/>
      <c r="G2094" s="12"/>
      <c r="H2094" s="6">
        <f t="shared" si="1190"/>
        <v>0</v>
      </c>
      <c r="I2094" s="6"/>
      <c r="J2094" s="6">
        <f t="shared" si="1195"/>
        <v>0</v>
      </c>
      <c r="K2094" s="12"/>
      <c r="L2094" s="24"/>
      <c r="M2094" s="24"/>
      <c r="N2094" s="12"/>
      <c r="O2094" s="12"/>
      <c r="P2094" s="12"/>
      <c r="Q2094" s="6">
        <f t="shared" si="1192"/>
        <v>0</v>
      </c>
      <c r="R2094" s="6"/>
      <c r="S2094" s="6">
        <f t="shared" si="1196"/>
        <v>0</v>
      </c>
      <c r="T2094" s="12"/>
      <c r="U2094" s="24"/>
      <c r="V2094" s="24"/>
      <c r="W2094" s="6"/>
      <c r="X2094" s="6"/>
      <c r="Y2094" s="6">
        <f t="shared" si="1197"/>
        <v>0</v>
      </c>
      <c r="Z2094" s="12"/>
      <c r="AA2094" s="24"/>
      <c r="AB2094" s="24"/>
    </row>
    <row r="2095" spans="1:28" ht="15" hidden="1" customHeight="1" outlineLevel="2" x14ac:dyDescent="0.25">
      <c r="A2095" s="56"/>
      <c r="B2095" s="52"/>
      <c r="C2095" s="52"/>
      <c r="D2095" s="50"/>
      <c r="E2095" s="12"/>
      <c r="F2095" s="12"/>
      <c r="G2095" s="12"/>
      <c r="H2095" s="6">
        <f t="shared" si="1190"/>
        <v>0</v>
      </c>
      <c r="I2095" s="6"/>
      <c r="J2095" s="6">
        <f t="shared" si="1195"/>
        <v>0</v>
      </c>
      <c r="K2095" s="12"/>
      <c r="L2095" s="24"/>
      <c r="M2095" s="24"/>
      <c r="N2095" s="12"/>
      <c r="O2095" s="12"/>
      <c r="P2095" s="12"/>
      <c r="Q2095" s="6">
        <f t="shared" si="1192"/>
        <v>0</v>
      </c>
      <c r="R2095" s="6"/>
      <c r="S2095" s="6">
        <f t="shared" si="1196"/>
        <v>0</v>
      </c>
      <c r="T2095" s="12"/>
      <c r="U2095" s="24"/>
      <c r="V2095" s="24"/>
      <c r="W2095" s="6"/>
      <c r="X2095" s="6"/>
      <c r="Y2095" s="6">
        <f t="shared" si="1197"/>
        <v>0</v>
      </c>
      <c r="Z2095" s="12"/>
      <c r="AA2095" s="24"/>
      <c r="AB2095" s="24"/>
    </row>
    <row r="2096" spans="1:28" ht="15" hidden="1" customHeight="1" outlineLevel="1" x14ac:dyDescent="0.25">
      <c r="A2096" s="56"/>
      <c r="B2096" s="54" t="s">
        <v>1306</v>
      </c>
      <c r="C2096" s="54"/>
      <c r="D2096" s="54"/>
      <c r="E2096" s="10">
        <f>IF(G2096=0,0,(E2098*G2098+E2100*G2100+E2102*G2102)/G2096)</f>
        <v>0</v>
      </c>
      <c r="F2096" s="10">
        <f>IF(G2096=0,0,(F2098*G2098+F2100*G2100+F2102*G2102)/G2096)</f>
        <v>0</v>
      </c>
      <c r="G2096" s="11">
        <f>G2098+G2100+G2102</f>
        <v>0</v>
      </c>
      <c r="H2096" s="10">
        <f>IF(K2096=0,0,(H2098*K2098+H2100*K2100+H2102*K2102)/K2096)</f>
        <v>0</v>
      </c>
      <c r="I2096" s="10"/>
      <c r="J2096" s="10">
        <f>IF(K2096=0,0,(J2098*K2098+J2100*K2100+J2102*K2102)/K2096)</f>
        <v>0</v>
      </c>
      <c r="K2096" s="11">
        <f>K2098+K2100+K2102</f>
        <v>0</v>
      </c>
      <c r="L2096" s="22"/>
      <c r="M2096" s="22"/>
      <c r="N2096" s="10">
        <f>IF(P2096=0,0,(N2098*P2098+N2100*P2100+N2102*P2102)/P2096)</f>
        <v>0</v>
      </c>
      <c r="O2096" s="10">
        <f>IF(P2096=0,0,(O2098*P2098+O2100*P2100+O2102*P2102)/P2096)</f>
        <v>0</v>
      </c>
      <c r="P2096" s="11">
        <f>P2098+P2100+P2102</f>
        <v>0</v>
      </c>
      <c r="Q2096" s="10">
        <f>IF(T2096=0,0,(Q2098*T2098+Q2100*T2100+Q2102*T2102)/T2096)</f>
        <v>0</v>
      </c>
      <c r="R2096" s="10"/>
      <c r="S2096" s="10">
        <f>IF(T2096=0,0,(S2098*T2098+S2100*T2100+S2102*T2102)/T2096)</f>
        <v>0</v>
      </c>
      <c r="T2096" s="11">
        <f>T2098+T2100+T2102</f>
        <v>0</v>
      </c>
      <c r="U2096" s="22"/>
      <c r="V2096" s="22"/>
      <c r="W2096" s="10"/>
      <c r="X2096" s="10"/>
      <c r="Y2096" s="10">
        <f>IF(Z2096=0,0,(Y2098*Z2098+Y2100*Z2100+Y2102*Z2102)/Z2096)</f>
        <v>0</v>
      </c>
      <c r="Z2096" s="11">
        <f>Z2098+Z2100+Z2102</f>
        <v>0</v>
      </c>
      <c r="AA2096" s="22"/>
      <c r="AB2096" s="22"/>
    </row>
    <row r="2097" spans="1:28" ht="15" hidden="1" customHeight="1" outlineLevel="1" x14ac:dyDescent="0.25">
      <c r="A2097" s="56"/>
      <c r="B2097" s="54"/>
      <c r="C2097" s="54"/>
      <c r="D2097" s="54"/>
      <c r="E2097" s="10">
        <f>IF(G2097=0,0,(E2099*G2099+E2101*G2101+E2103*G2103)/G2097)</f>
        <v>0</v>
      </c>
      <c r="F2097" s="10">
        <f>IF(G2097=0,0,(F2099*G2099+F2101*G2101+F2103*G2103)/G2097)</f>
        <v>0</v>
      </c>
      <c r="G2097" s="11">
        <f>G2099+G2101+G2103</f>
        <v>0</v>
      </c>
      <c r="H2097" s="10">
        <f>IF(K2097=0,0,(H2099*K2099+H2101*K2101+H2103*K2103)/K2097)</f>
        <v>0</v>
      </c>
      <c r="I2097" s="10"/>
      <c r="J2097" s="10">
        <f>IF(K2097=0,0,(J2099*K2099+J2101*K2101+J2103*K2103)/K2097)</f>
        <v>0</v>
      </c>
      <c r="K2097" s="11">
        <f>K2099+K2101+K2103</f>
        <v>0</v>
      </c>
      <c r="L2097" s="22"/>
      <c r="M2097" s="22"/>
      <c r="N2097" s="10">
        <f>IF(P2097=0,0,(N2099*P2099+N2101*P2101+N2103*P2103)/P2097)</f>
        <v>0</v>
      </c>
      <c r="O2097" s="10">
        <f>IF(P2097=0,0,(O2099*P2099+O2101*P2101+O2103*P2103)/P2097)</f>
        <v>0</v>
      </c>
      <c r="P2097" s="11">
        <f>P2099+P2101+P2103</f>
        <v>0</v>
      </c>
      <c r="Q2097" s="10">
        <f>IF(T2097=0,0,(Q2099*T2099+Q2101*T2101+Q2103*T2103)/T2097)</f>
        <v>0</v>
      </c>
      <c r="R2097" s="10"/>
      <c r="S2097" s="10">
        <f>IF(T2097=0,0,(S2099*T2099+S2101*T2101+S2103*T2103)/T2097)</f>
        <v>0</v>
      </c>
      <c r="T2097" s="11">
        <f>T2099+T2101+T2103</f>
        <v>0</v>
      </c>
      <c r="U2097" s="22"/>
      <c r="V2097" s="22"/>
      <c r="W2097" s="10"/>
      <c r="X2097" s="10"/>
      <c r="Y2097" s="10">
        <f>IF(Z2097=0,0,(Y2099*Z2099+Y2101*Z2101+Y2103*Z2103)/Z2097)</f>
        <v>0</v>
      </c>
      <c r="Z2097" s="11">
        <f>Z2099+Z2101+Z2103</f>
        <v>0</v>
      </c>
      <c r="AA2097" s="22"/>
      <c r="AB2097" s="22"/>
    </row>
    <row r="2098" spans="1:28" ht="15" hidden="1" customHeight="1" outlineLevel="2" x14ac:dyDescent="0.25">
      <c r="A2098" s="56"/>
      <c r="B2098" s="52" t="s">
        <v>1307</v>
      </c>
      <c r="C2098" s="52" t="s">
        <v>1308</v>
      </c>
      <c r="D2098" s="50"/>
      <c r="E2098" s="12"/>
      <c r="F2098" s="12"/>
      <c r="G2098" s="35"/>
      <c r="H2098" s="6">
        <f t="shared" si="1190"/>
        <v>0</v>
      </c>
      <c r="I2098" s="6"/>
      <c r="J2098" s="6">
        <f t="shared" ref="J2098:J2103" si="1198">F2098</f>
        <v>0</v>
      </c>
      <c r="K2098" s="35"/>
      <c r="L2098" s="23"/>
      <c r="M2098" s="23"/>
      <c r="N2098" s="12"/>
      <c r="O2098" s="12"/>
      <c r="P2098" s="35"/>
      <c r="Q2098" s="6">
        <f t="shared" si="1192"/>
        <v>0</v>
      </c>
      <c r="R2098" s="6"/>
      <c r="S2098" s="6">
        <f t="shared" ref="S2098:S2103" si="1199">O2098</f>
        <v>0</v>
      </c>
      <c r="T2098" s="35"/>
      <c r="U2098" s="23"/>
      <c r="V2098" s="23"/>
      <c r="W2098" s="6"/>
      <c r="X2098" s="6"/>
      <c r="Y2098" s="6">
        <f t="shared" ref="Y2098:Y2103" si="1200">T2098</f>
        <v>0</v>
      </c>
      <c r="Z2098" s="35"/>
      <c r="AA2098" s="23"/>
      <c r="AB2098" s="23"/>
    </row>
    <row r="2099" spans="1:28" ht="15" hidden="1" customHeight="1" outlineLevel="2" x14ac:dyDescent="0.25">
      <c r="A2099" s="56"/>
      <c r="B2099" s="52"/>
      <c r="C2099" s="52"/>
      <c r="D2099" s="50"/>
      <c r="E2099" s="12"/>
      <c r="F2099" s="12"/>
      <c r="G2099" s="35"/>
      <c r="H2099" s="6">
        <f t="shared" si="1190"/>
        <v>0</v>
      </c>
      <c r="I2099" s="6"/>
      <c r="J2099" s="6">
        <f t="shared" si="1198"/>
        <v>0</v>
      </c>
      <c r="K2099" s="35"/>
      <c r="L2099" s="23"/>
      <c r="M2099" s="23"/>
      <c r="N2099" s="12"/>
      <c r="O2099" s="12"/>
      <c r="P2099" s="35"/>
      <c r="Q2099" s="6">
        <f t="shared" si="1192"/>
        <v>0</v>
      </c>
      <c r="R2099" s="6"/>
      <c r="S2099" s="6">
        <f t="shared" si="1199"/>
        <v>0</v>
      </c>
      <c r="T2099" s="35"/>
      <c r="U2099" s="23"/>
      <c r="V2099" s="23"/>
      <c r="W2099" s="6"/>
      <c r="X2099" s="6"/>
      <c r="Y2099" s="6">
        <f t="shared" si="1200"/>
        <v>0</v>
      </c>
      <c r="Z2099" s="35"/>
      <c r="AA2099" s="23"/>
      <c r="AB2099" s="23"/>
    </row>
    <row r="2100" spans="1:28" ht="15" hidden="1" customHeight="1" outlineLevel="2" x14ac:dyDescent="0.25">
      <c r="A2100" s="56"/>
      <c r="B2100" s="52"/>
      <c r="C2100" s="52" t="s">
        <v>1309</v>
      </c>
      <c r="D2100" s="50"/>
      <c r="E2100" s="12"/>
      <c r="F2100" s="12"/>
      <c r="G2100" s="35"/>
      <c r="H2100" s="6">
        <f t="shared" si="1190"/>
        <v>0</v>
      </c>
      <c r="I2100" s="6"/>
      <c r="J2100" s="6">
        <f t="shared" si="1198"/>
        <v>0</v>
      </c>
      <c r="K2100" s="35"/>
      <c r="L2100" s="23"/>
      <c r="M2100" s="23"/>
      <c r="N2100" s="12"/>
      <c r="O2100" s="12"/>
      <c r="P2100" s="35"/>
      <c r="Q2100" s="6">
        <f t="shared" si="1192"/>
        <v>0</v>
      </c>
      <c r="R2100" s="6"/>
      <c r="S2100" s="6">
        <f t="shared" si="1199"/>
        <v>0</v>
      </c>
      <c r="T2100" s="35"/>
      <c r="U2100" s="23"/>
      <c r="V2100" s="23"/>
      <c r="W2100" s="6"/>
      <c r="X2100" s="6"/>
      <c r="Y2100" s="6">
        <f t="shared" si="1200"/>
        <v>0</v>
      </c>
      <c r="Z2100" s="35"/>
      <c r="AA2100" s="23"/>
      <c r="AB2100" s="23"/>
    </row>
    <row r="2101" spans="1:28" ht="15" hidden="1" customHeight="1" outlineLevel="2" x14ac:dyDescent="0.25">
      <c r="A2101" s="56"/>
      <c r="B2101" s="52"/>
      <c r="C2101" s="52"/>
      <c r="D2101" s="50"/>
      <c r="E2101" s="12"/>
      <c r="F2101" s="12"/>
      <c r="G2101" s="35"/>
      <c r="H2101" s="6">
        <f t="shared" si="1190"/>
        <v>0</v>
      </c>
      <c r="I2101" s="6"/>
      <c r="J2101" s="6">
        <f t="shared" si="1198"/>
        <v>0</v>
      </c>
      <c r="K2101" s="35"/>
      <c r="L2101" s="23"/>
      <c r="M2101" s="23"/>
      <c r="N2101" s="12"/>
      <c r="O2101" s="12"/>
      <c r="P2101" s="35"/>
      <c r="Q2101" s="6">
        <f t="shared" si="1192"/>
        <v>0</v>
      </c>
      <c r="R2101" s="6"/>
      <c r="S2101" s="6">
        <f t="shared" si="1199"/>
        <v>0</v>
      </c>
      <c r="T2101" s="35"/>
      <c r="U2101" s="23"/>
      <c r="V2101" s="23"/>
      <c r="W2101" s="6"/>
      <c r="X2101" s="6"/>
      <c r="Y2101" s="6">
        <f t="shared" si="1200"/>
        <v>0</v>
      </c>
      <c r="Z2101" s="35"/>
      <c r="AA2101" s="23"/>
      <c r="AB2101" s="23"/>
    </row>
    <row r="2102" spans="1:28" ht="15" hidden="1" customHeight="1" outlineLevel="2" x14ac:dyDescent="0.25">
      <c r="A2102" s="56"/>
      <c r="B2102" s="52"/>
      <c r="C2102" s="52" t="s">
        <v>1310</v>
      </c>
      <c r="D2102" s="50"/>
      <c r="E2102" s="12"/>
      <c r="F2102" s="12"/>
      <c r="G2102" s="12"/>
      <c r="H2102" s="6">
        <f t="shared" si="1190"/>
        <v>0</v>
      </c>
      <c r="I2102" s="6"/>
      <c r="J2102" s="6">
        <f t="shared" si="1198"/>
        <v>0</v>
      </c>
      <c r="K2102" s="12"/>
      <c r="L2102" s="24"/>
      <c r="M2102" s="24"/>
      <c r="N2102" s="12"/>
      <c r="O2102" s="12"/>
      <c r="P2102" s="12"/>
      <c r="Q2102" s="6">
        <f t="shared" si="1192"/>
        <v>0</v>
      </c>
      <c r="R2102" s="6"/>
      <c r="S2102" s="6">
        <f t="shared" si="1199"/>
        <v>0</v>
      </c>
      <c r="T2102" s="12"/>
      <c r="U2102" s="24"/>
      <c r="V2102" s="24"/>
      <c r="W2102" s="6"/>
      <c r="X2102" s="6"/>
      <c r="Y2102" s="6">
        <f t="shared" si="1200"/>
        <v>0</v>
      </c>
      <c r="Z2102" s="12"/>
      <c r="AA2102" s="24"/>
      <c r="AB2102" s="24"/>
    </row>
    <row r="2103" spans="1:28" ht="15" hidden="1" customHeight="1" outlineLevel="2" x14ac:dyDescent="0.25">
      <c r="A2103" s="56"/>
      <c r="B2103" s="52"/>
      <c r="C2103" s="52"/>
      <c r="D2103" s="50"/>
      <c r="E2103" s="12"/>
      <c r="F2103" s="12"/>
      <c r="G2103" s="12"/>
      <c r="H2103" s="6">
        <f t="shared" si="1190"/>
        <v>0</v>
      </c>
      <c r="I2103" s="6"/>
      <c r="J2103" s="6">
        <f t="shared" si="1198"/>
        <v>0</v>
      </c>
      <c r="K2103" s="12"/>
      <c r="L2103" s="24"/>
      <c r="M2103" s="24"/>
      <c r="N2103" s="12"/>
      <c r="O2103" s="12"/>
      <c r="P2103" s="12"/>
      <c r="Q2103" s="6">
        <f t="shared" si="1192"/>
        <v>0</v>
      </c>
      <c r="R2103" s="6"/>
      <c r="S2103" s="6">
        <f t="shared" si="1199"/>
        <v>0</v>
      </c>
      <c r="T2103" s="12"/>
      <c r="U2103" s="24"/>
      <c r="V2103" s="24"/>
      <c r="W2103" s="6"/>
      <c r="X2103" s="6"/>
      <c r="Y2103" s="6">
        <f t="shared" si="1200"/>
        <v>0</v>
      </c>
      <c r="Z2103" s="12"/>
      <c r="AA2103" s="24"/>
      <c r="AB2103" s="24"/>
    </row>
    <row r="2104" spans="1:28" ht="15" hidden="1" customHeight="1" outlineLevel="1" x14ac:dyDescent="0.25">
      <c r="A2104" s="56"/>
      <c r="B2104" s="54" t="s">
        <v>1311</v>
      </c>
      <c r="C2104" s="54"/>
      <c r="D2104" s="54"/>
      <c r="E2104" s="10">
        <f>IF(G2104=0,0,(E2106*G2106+E2108*G2108+E2110*G2110)/G2104)</f>
        <v>0</v>
      </c>
      <c r="F2104" s="10">
        <f>IF(G2104=0,0,(F2106*G2106+F2108*G2108+F2110*G2110)/G2104)</f>
        <v>0</v>
      </c>
      <c r="G2104" s="11">
        <f>G2106+G2108+G2110</f>
        <v>0</v>
      </c>
      <c r="H2104" s="10">
        <f>IF(K2104=0,0,(H2106*K2106+H2108*K2108+H2110*K2110)/K2104)</f>
        <v>0</v>
      </c>
      <c r="I2104" s="10"/>
      <c r="J2104" s="10">
        <f>IF(K2104=0,0,(J2106*K2106+J2108*K2108+J2110*K2110)/K2104)</f>
        <v>160.56</v>
      </c>
      <c r="K2104" s="11">
        <f>K2106+K2108+K2110</f>
        <v>104.83931240657698</v>
      </c>
      <c r="L2104" s="22"/>
      <c r="M2104" s="22"/>
      <c r="N2104" s="10">
        <f>IF(P2104=0,0,(N2106*P2106+N2108*P2108+N2110*P2110)/P2104)</f>
        <v>168.33</v>
      </c>
      <c r="O2104" s="10">
        <f>IF(P2104=0,0,(O2106*P2106+O2108*P2108+O2110*P2110)/P2104)</f>
        <v>168.33</v>
      </c>
      <c r="P2104" s="11">
        <f>P2106+P2108+P2110</f>
        <v>1150</v>
      </c>
      <c r="Q2104" s="10">
        <f>IF(T2104=0,0,(Q2106*T2106+Q2108*T2108+Q2110*T2110)/T2104)</f>
        <v>168.32999999999998</v>
      </c>
      <c r="R2104" s="10"/>
      <c r="S2104" s="10">
        <f>IF(T2104=0,0,(S2106*T2106+S2108*T2108+S2110*T2110)/T2104)</f>
        <v>168.32999999999998</v>
      </c>
      <c r="T2104" s="11">
        <f>T2106+T2108+T2110</f>
        <v>104.47929661973502</v>
      </c>
      <c r="U2104" s="22"/>
      <c r="V2104" s="22"/>
      <c r="W2104" s="10"/>
      <c r="X2104" s="10"/>
      <c r="Y2104" s="10" t="e">
        <f>IF(Z2104=0,0,(Y2106*Z2106+Y2108*Z2108+Y2110*Z2110)/Z2104)</f>
        <v>#DIV/0!</v>
      </c>
      <c r="Z2104" s="11" t="e">
        <f>Z2106+Z2108+Z2110</f>
        <v>#DIV/0!</v>
      </c>
      <c r="AA2104" s="22"/>
      <c r="AB2104" s="22"/>
    </row>
    <row r="2105" spans="1:28" ht="15" hidden="1" customHeight="1" outlineLevel="1" x14ac:dyDescent="0.25">
      <c r="A2105" s="56"/>
      <c r="B2105" s="54"/>
      <c r="C2105" s="54"/>
      <c r="D2105" s="54"/>
      <c r="E2105" s="10">
        <f>IF(G2105=0,0,(E2107*G2107+E2109*G2109+E2111*G2111)/G2105)</f>
        <v>0</v>
      </c>
      <c r="F2105" s="10">
        <f>IF(G2105=0,0,(F2107*G2107+F2109*G2109+F2111*G2111)/G2105)</f>
        <v>0</v>
      </c>
      <c r="G2105" s="11">
        <f>G2107+G2109+G2111</f>
        <v>0</v>
      </c>
      <c r="H2105" s="10">
        <f>IF(K2105=0,0,(H2107*K2107+H2109*K2109+H2111*K2111)/K2105)</f>
        <v>0</v>
      </c>
      <c r="I2105" s="10"/>
      <c r="J2105" s="10">
        <f>IF(K2105=0,0,(J2107*K2107+J2109*K2109+J2111*K2111)/K2105)</f>
        <v>0</v>
      </c>
      <c r="K2105" s="11">
        <f>K2107+K2109+K2111</f>
        <v>0</v>
      </c>
      <c r="L2105" s="22"/>
      <c r="M2105" s="22"/>
      <c r="N2105" s="10">
        <f>IF(P2105=0,0,(N2107*P2107+N2109*P2109+N2111*P2111)/P2105)</f>
        <v>175.87</v>
      </c>
      <c r="O2105" s="10">
        <f>IF(P2105=0,0,(O2107*P2107+O2109*P2109+O2111*P2111)/P2105)</f>
        <v>175.87</v>
      </c>
      <c r="P2105" s="11">
        <f>P2107+P2109+P2111</f>
        <v>1150</v>
      </c>
      <c r="Q2105" s="10">
        <f>IF(T2105=0,0,(Q2107*T2107+Q2109*T2109+Q2111*T2111)/T2105)</f>
        <v>0</v>
      </c>
      <c r="R2105" s="10"/>
      <c r="S2105" s="10">
        <f>IF(T2105=0,0,(S2107*T2107+S2109*T2109+S2111*T2111)/T2105)</f>
        <v>0</v>
      </c>
      <c r="T2105" s="11">
        <f>T2107+T2109+T2111</f>
        <v>0</v>
      </c>
      <c r="U2105" s="22"/>
      <c r="V2105" s="22"/>
      <c r="W2105" s="10"/>
      <c r="X2105" s="10"/>
      <c r="Y2105" s="10">
        <f>IF(Z2105=0,0,(Y2107*Z2107+Y2109*Z2109+Y2111*Z2111)/Z2105)</f>
        <v>0</v>
      </c>
      <c r="Z2105" s="11">
        <f>Z2107+Z2109+Z2111</f>
        <v>0</v>
      </c>
      <c r="AA2105" s="22"/>
      <c r="AB2105" s="22"/>
    </row>
    <row r="2106" spans="1:28" hidden="1" outlineLevel="2" x14ac:dyDescent="0.25">
      <c r="A2106" s="56"/>
      <c r="B2106" s="52" t="s">
        <v>1312</v>
      </c>
      <c r="C2106" s="52" t="s">
        <v>1313</v>
      </c>
      <c r="D2106" s="50" t="s">
        <v>1314</v>
      </c>
      <c r="E2106" s="12"/>
      <c r="F2106" s="12"/>
      <c r="G2106" s="35"/>
      <c r="H2106" s="6">
        <f t="shared" si="1190"/>
        <v>0</v>
      </c>
      <c r="I2106" s="12" t="s">
        <v>1629</v>
      </c>
      <c r="J2106" s="6">
        <v>160.56</v>
      </c>
      <c r="K2106" s="47">
        <f t="shared" ref="K2106" si="1201">J2107/J2106*100</f>
        <v>104.83931240657698</v>
      </c>
      <c r="L2106" s="26" t="s">
        <v>1765</v>
      </c>
      <c r="M2106" s="27">
        <v>41626</v>
      </c>
      <c r="N2106" s="12">
        <v>168.33</v>
      </c>
      <c r="O2106" s="12">
        <v>168.33</v>
      </c>
      <c r="P2106" s="35">
        <v>1150</v>
      </c>
      <c r="Q2106" s="6">
        <f t="shared" si="1192"/>
        <v>168.33</v>
      </c>
      <c r="R2106" s="12" t="s">
        <v>1631</v>
      </c>
      <c r="S2106" s="6">
        <f t="shared" ref="S2106:S2111" si="1202">O2106</f>
        <v>168.33</v>
      </c>
      <c r="T2106" s="47">
        <f t="shared" ref="T2106" si="1203">S2107/S2106*100</f>
        <v>104.47929661973502</v>
      </c>
      <c r="U2106" s="26" t="s">
        <v>1766</v>
      </c>
      <c r="V2106" s="27">
        <v>41978</v>
      </c>
      <c r="W2106" s="12" t="s">
        <v>1780</v>
      </c>
      <c r="X2106" s="12"/>
      <c r="Y2106" s="12"/>
      <c r="Z2106" s="47" t="e">
        <f t="shared" ref="Z2106" si="1204">Y2107/Y2106*100</f>
        <v>#DIV/0!</v>
      </c>
      <c r="AA2106" s="26"/>
      <c r="AB2106" s="27"/>
    </row>
    <row r="2107" spans="1:28" hidden="1" outlineLevel="2" x14ac:dyDescent="0.25">
      <c r="A2107" s="56"/>
      <c r="B2107" s="52"/>
      <c r="C2107" s="52"/>
      <c r="D2107" s="50"/>
      <c r="E2107" s="12"/>
      <c r="F2107" s="12"/>
      <c r="G2107" s="35"/>
      <c r="H2107" s="6">
        <f t="shared" si="1190"/>
        <v>0</v>
      </c>
      <c r="I2107" s="12" t="s">
        <v>1630</v>
      </c>
      <c r="J2107" s="6">
        <v>168.33</v>
      </c>
      <c r="K2107" s="47"/>
      <c r="L2107" s="26" t="s">
        <v>1765</v>
      </c>
      <c r="M2107" s="27">
        <v>41626</v>
      </c>
      <c r="N2107" s="12">
        <v>175.87</v>
      </c>
      <c r="O2107" s="12">
        <v>175.87</v>
      </c>
      <c r="P2107" s="35">
        <v>1150</v>
      </c>
      <c r="Q2107" s="6">
        <f t="shared" si="1192"/>
        <v>175.87</v>
      </c>
      <c r="R2107" s="12" t="s">
        <v>1632</v>
      </c>
      <c r="S2107" s="6">
        <f t="shared" si="1202"/>
        <v>175.87</v>
      </c>
      <c r="T2107" s="47"/>
      <c r="U2107" s="26" t="s">
        <v>1766</v>
      </c>
      <c r="V2107" s="27">
        <v>41978</v>
      </c>
      <c r="W2107" s="12" t="s">
        <v>1781</v>
      </c>
      <c r="X2107" s="12"/>
      <c r="Y2107" s="12"/>
      <c r="Z2107" s="47"/>
      <c r="AA2107" s="26"/>
      <c r="AB2107" s="27"/>
    </row>
    <row r="2108" spans="1:28" ht="15" hidden="1" customHeight="1" outlineLevel="2" x14ac:dyDescent="0.25">
      <c r="A2108" s="56"/>
      <c r="B2108" s="52"/>
      <c r="C2108" s="52" t="s">
        <v>1315</v>
      </c>
      <c r="D2108" s="50"/>
      <c r="E2108" s="12"/>
      <c r="F2108" s="12"/>
      <c r="G2108" s="35"/>
      <c r="H2108" s="6">
        <f t="shared" si="1190"/>
        <v>0</v>
      </c>
      <c r="I2108" s="6"/>
      <c r="J2108" s="6">
        <f t="shared" ref="J2108:J2111" si="1205">F2108</f>
        <v>0</v>
      </c>
      <c r="K2108" s="35"/>
      <c r="L2108" s="26"/>
      <c r="M2108" s="26"/>
      <c r="N2108" s="12"/>
      <c r="O2108" s="12"/>
      <c r="P2108" s="35"/>
      <c r="Q2108" s="6">
        <f t="shared" si="1192"/>
        <v>0</v>
      </c>
      <c r="R2108" s="6"/>
      <c r="S2108" s="6">
        <f t="shared" si="1202"/>
        <v>0</v>
      </c>
      <c r="T2108" s="35"/>
      <c r="U2108" s="26"/>
      <c r="V2108" s="26"/>
      <c r="W2108" s="6"/>
      <c r="X2108" s="6"/>
      <c r="Y2108" s="6">
        <f t="shared" ref="Y2106:Y2111" si="1206">T2108</f>
        <v>0</v>
      </c>
      <c r="Z2108" s="35"/>
      <c r="AA2108" s="26"/>
      <c r="AB2108" s="26"/>
    </row>
    <row r="2109" spans="1:28" ht="15" hidden="1" customHeight="1" outlineLevel="2" x14ac:dyDescent="0.25">
      <c r="A2109" s="56"/>
      <c r="B2109" s="52"/>
      <c r="C2109" s="52"/>
      <c r="D2109" s="50"/>
      <c r="E2109" s="12"/>
      <c r="F2109" s="12"/>
      <c r="G2109" s="35"/>
      <c r="H2109" s="6">
        <f t="shared" si="1190"/>
        <v>0</v>
      </c>
      <c r="I2109" s="6"/>
      <c r="J2109" s="6">
        <f t="shared" si="1205"/>
        <v>0</v>
      </c>
      <c r="K2109" s="35"/>
      <c r="L2109" s="26"/>
      <c r="M2109" s="26"/>
      <c r="N2109" s="12"/>
      <c r="O2109" s="12"/>
      <c r="P2109" s="35"/>
      <c r="Q2109" s="6">
        <f t="shared" si="1192"/>
        <v>0</v>
      </c>
      <c r="R2109" s="6"/>
      <c r="S2109" s="6">
        <f t="shared" si="1202"/>
        <v>0</v>
      </c>
      <c r="T2109" s="35"/>
      <c r="U2109" s="26"/>
      <c r="V2109" s="26"/>
      <c r="W2109" s="6"/>
      <c r="X2109" s="6"/>
      <c r="Y2109" s="6">
        <f t="shared" si="1206"/>
        <v>0</v>
      </c>
      <c r="Z2109" s="35"/>
      <c r="AA2109" s="26"/>
      <c r="AB2109" s="26"/>
    </row>
    <row r="2110" spans="1:28" ht="15" hidden="1" customHeight="1" outlineLevel="2" x14ac:dyDescent="0.25">
      <c r="A2110" s="56"/>
      <c r="B2110" s="52"/>
      <c r="C2110" s="52" t="s">
        <v>1316</v>
      </c>
      <c r="D2110" s="50"/>
      <c r="E2110" s="12"/>
      <c r="F2110" s="12"/>
      <c r="G2110" s="12"/>
      <c r="H2110" s="6">
        <f t="shared" si="1190"/>
        <v>0</v>
      </c>
      <c r="I2110" s="6"/>
      <c r="J2110" s="6">
        <f t="shared" si="1205"/>
        <v>0</v>
      </c>
      <c r="K2110" s="12"/>
      <c r="L2110" s="26"/>
      <c r="M2110" s="26"/>
      <c r="N2110" s="12"/>
      <c r="O2110" s="12"/>
      <c r="P2110" s="12"/>
      <c r="Q2110" s="6">
        <f t="shared" si="1192"/>
        <v>0</v>
      </c>
      <c r="R2110" s="6"/>
      <c r="S2110" s="6">
        <f t="shared" si="1202"/>
        <v>0</v>
      </c>
      <c r="T2110" s="12"/>
      <c r="U2110" s="26"/>
      <c r="V2110" s="26"/>
      <c r="W2110" s="6"/>
      <c r="X2110" s="6"/>
      <c r="Y2110" s="6">
        <f t="shared" si="1206"/>
        <v>0</v>
      </c>
      <c r="Z2110" s="12"/>
      <c r="AA2110" s="26"/>
      <c r="AB2110" s="26"/>
    </row>
    <row r="2111" spans="1:28" ht="15" hidden="1" customHeight="1" outlineLevel="2" x14ac:dyDescent="0.25">
      <c r="A2111" s="56"/>
      <c r="B2111" s="52"/>
      <c r="C2111" s="52"/>
      <c r="D2111" s="50"/>
      <c r="E2111" s="12"/>
      <c r="F2111" s="12"/>
      <c r="G2111" s="12"/>
      <c r="H2111" s="6">
        <f t="shared" si="1190"/>
        <v>0</v>
      </c>
      <c r="I2111" s="6"/>
      <c r="J2111" s="6">
        <f t="shared" si="1205"/>
        <v>0</v>
      </c>
      <c r="K2111" s="12"/>
      <c r="L2111" s="26"/>
      <c r="M2111" s="26"/>
      <c r="N2111" s="12"/>
      <c r="O2111" s="12"/>
      <c r="P2111" s="12"/>
      <c r="Q2111" s="6">
        <f t="shared" si="1192"/>
        <v>0</v>
      </c>
      <c r="R2111" s="6"/>
      <c r="S2111" s="6">
        <f t="shared" si="1202"/>
        <v>0</v>
      </c>
      <c r="T2111" s="12"/>
      <c r="U2111" s="26"/>
      <c r="V2111" s="26"/>
      <c r="W2111" s="6"/>
      <c r="X2111" s="6"/>
      <c r="Y2111" s="6">
        <f t="shared" si="1206"/>
        <v>0</v>
      </c>
      <c r="Z2111" s="12"/>
      <c r="AA2111" s="26"/>
      <c r="AB2111" s="26"/>
    </row>
    <row r="2112" spans="1:28" ht="15" customHeight="1" collapsed="1" x14ac:dyDescent="0.25">
      <c r="A2112" s="56">
        <v>39</v>
      </c>
      <c r="B2112" s="53" t="s">
        <v>1317</v>
      </c>
      <c r="C2112" s="53"/>
      <c r="D2112" s="53"/>
      <c r="E2112" s="53"/>
      <c r="F2112" s="53"/>
      <c r="G2112" s="53"/>
      <c r="H2112" s="53"/>
      <c r="I2112" s="53"/>
      <c r="J2112" s="53"/>
      <c r="K2112" s="53"/>
      <c r="L2112" s="53"/>
      <c r="M2112" s="53"/>
      <c r="N2112" s="53"/>
      <c r="O2112" s="53"/>
      <c r="P2112" s="53"/>
      <c r="Q2112" s="53"/>
      <c r="R2112" s="53"/>
      <c r="S2112" s="53"/>
      <c r="T2112" s="53"/>
      <c r="U2112" s="53"/>
      <c r="V2112" s="53"/>
      <c r="W2112" s="53"/>
      <c r="X2112" s="53"/>
      <c r="Y2112" s="53"/>
      <c r="Z2112" s="53"/>
      <c r="AA2112" s="53"/>
      <c r="AB2112" s="53"/>
    </row>
    <row r="2113" spans="1:28" ht="15" customHeight="1" collapsed="1" x14ac:dyDescent="0.25">
      <c r="A2113" s="56"/>
      <c r="B2113" s="53"/>
      <c r="C2113" s="53"/>
      <c r="D2113" s="53"/>
      <c r="E2113" s="53"/>
      <c r="F2113" s="53"/>
      <c r="G2113" s="53"/>
      <c r="H2113" s="53"/>
      <c r="I2113" s="53"/>
      <c r="J2113" s="53"/>
      <c r="K2113" s="53"/>
      <c r="L2113" s="53"/>
      <c r="M2113" s="53"/>
      <c r="N2113" s="53"/>
      <c r="O2113" s="53"/>
      <c r="P2113" s="53"/>
      <c r="Q2113" s="53"/>
      <c r="R2113" s="53"/>
      <c r="S2113" s="53"/>
      <c r="T2113" s="53"/>
      <c r="U2113" s="53"/>
      <c r="V2113" s="53"/>
      <c r="W2113" s="53"/>
      <c r="X2113" s="53"/>
      <c r="Y2113" s="53"/>
      <c r="Z2113" s="53"/>
      <c r="AA2113" s="53"/>
      <c r="AB2113" s="53"/>
    </row>
    <row r="2114" spans="1:28" s="5" customFormat="1" ht="15" hidden="1" customHeight="1" outlineLevel="1" x14ac:dyDescent="0.25">
      <c r="A2114" s="56"/>
      <c r="B2114" s="4"/>
      <c r="C2114" s="4"/>
      <c r="D2114" s="4"/>
      <c r="E2114" s="4"/>
      <c r="F2114" s="4"/>
      <c r="G2114" s="8"/>
      <c r="H2114" s="9"/>
      <c r="I2114" s="9"/>
      <c r="J2114" s="9"/>
      <c r="K2114" s="8"/>
      <c r="L2114" s="21"/>
      <c r="M2114" s="21"/>
      <c r="N2114" s="4"/>
      <c r="O2114" s="4"/>
      <c r="P2114" s="4"/>
      <c r="Q2114" s="9"/>
      <c r="R2114" s="9"/>
      <c r="S2114" s="9"/>
      <c r="T2114" s="8"/>
      <c r="U2114" s="21"/>
      <c r="V2114" s="21"/>
      <c r="W2114" s="9"/>
      <c r="X2114" s="9"/>
      <c r="Y2114" s="9"/>
      <c r="Z2114" s="8"/>
      <c r="AA2114" s="21"/>
      <c r="AB2114" s="21"/>
    </row>
    <row r="2115" spans="1:28" ht="15" hidden="1" customHeight="1" outlineLevel="1" x14ac:dyDescent="0.25">
      <c r="A2115" s="56"/>
      <c r="B2115" s="54" t="s">
        <v>1318</v>
      </c>
      <c r="C2115" s="54"/>
      <c r="D2115" s="54"/>
      <c r="E2115" s="54"/>
      <c r="F2115" s="54"/>
      <c r="G2115" s="54"/>
      <c r="H2115" s="54"/>
      <c r="I2115" s="54"/>
      <c r="J2115" s="54"/>
      <c r="K2115" s="54"/>
      <c r="L2115" s="54"/>
      <c r="M2115" s="54"/>
      <c r="N2115" s="54"/>
      <c r="O2115" s="54"/>
      <c r="P2115" s="54"/>
      <c r="Q2115" s="54"/>
      <c r="R2115" s="54"/>
      <c r="S2115" s="54"/>
      <c r="T2115" s="54"/>
      <c r="U2115" s="54"/>
      <c r="V2115" s="54"/>
      <c r="W2115" s="45"/>
      <c r="X2115" s="45"/>
      <c r="Y2115" s="3"/>
      <c r="Z2115" s="3"/>
      <c r="AA2115" s="3"/>
      <c r="AB2115" s="3"/>
    </row>
    <row r="2116" spans="1:28" ht="15" hidden="1" customHeight="1" outlineLevel="1" x14ac:dyDescent="0.25">
      <c r="A2116" s="56"/>
      <c r="B2116" s="54"/>
      <c r="C2116" s="54"/>
      <c r="D2116" s="54"/>
      <c r="E2116" s="54"/>
      <c r="F2116" s="54"/>
      <c r="G2116" s="54"/>
      <c r="H2116" s="54"/>
      <c r="I2116" s="54"/>
      <c r="J2116" s="54"/>
      <c r="K2116" s="54"/>
      <c r="L2116" s="54"/>
      <c r="M2116" s="54"/>
      <c r="N2116" s="54"/>
      <c r="O2116" s="54"/>
      <c r="P2116" s="54"/>
      <c r="Q2116" s="54"/>
      <c r="R2116" s="54"/>
      <c r="S2116" s="54"/>
      <c r="T2116" s="54"/>
      <c r="U2116" s="54"/>
      <c r="V2116" s="54"/>
      <c r="W2116" s="45"/>
      <c r="X2116" s="45"/>
      <c r="Y2116" s="3"/>
      <c r="Z2116" s="3"/>
      <c r="AA2116" s="3"/>
      <c r="AB2116" s="3"/>
    </row>
    <row r="2117" spans="1:28" ht="15" hidden="1" customHeight="1" outlineLevel="2" x14ac:dyDescent="0.25">
      <c r="A2117" s="56"/>
      <c r="B2117" s="52" t="s">
        <v>1319</v>
      </c>
      <c r="C2117" s="52" t="s">
        <v>1320</v>
      </c>
      <c r="D2117" s="50"/>
      <c r="E2117" s="12"/>
      <c r="F2117" s="12"/>
      <c r="G2117" s="35"/>
      <c r="H2117" s="6">
        <f t="shared" ref="H2117:H2154" si="1207">E2117</f>
        <v>0</v>
      </c>
      <c r="I2117" s="6"/>
      <c r="J2117" s="6">
        <f t="shared" ref="J2117:J2122" si="1208">F2117</f>
        <v>0</v>
      </c>
      <c r="K2117" s="35"/>
      <c r="L2117" s="26"/>
      <c r="M2117" s="26"/>
      <c r="N2117" s="12"/>
      <c r="O2117" s="12"/>
      <c r="P2117" s="35"/>
      <c r="Q2117" s="6">
        <f t="shared" ref="Q2117:Q2154" si="1209">N2117</f>
        <v>0</v>
      </c>
      <c r="R2117" s="6"/>
      <c r="S2117" s="6">
        <f t="shared" ref="S2117:S2122" si="1210">O2117</f>
        <v>0</v>
      </c>
      <c r="T2117" s="35"/>
      <c r="U2117" s="26"/>
      <c r="V2117" s="26"/>
      <c r="W2117" s="6"/>
      <c r="X2117" s="6"/>
      <c r="Y2117" s="6">
        <f t="shared" ref="Y2117:Y2122" si="1211">T2117</f>
        <v>0</v>
      </c>
      <c r="Z2117" s="35"/>
      <c r="AA2117" s="26"/>
      <c r="AB2117" s="26"/>
    </row>
    <row r="2118" spans="1:28" ht="15" hidden="1" customHeight="1" outlineLevel="2" x14ac:dyDescent="0.25">
      <c r="A2118" s="56"/>
      <c r="B2118" s="52"/>
      <c r="C2118" s="52"/>
      <c r="D2118" s="50"/>
      <c r="E2118" s="12"/>
      <c r="F2118" s="12"/>
      <c r="G2118" s="35"/>
      <c r="H2118" s="6">
        <f t="shared" si="1207"/>
        <v>0</v>
      </c>
      <c r="I2118" s="6"/>
      <c r="J2118" s="6">
        <f t="shared" si="1208"/>
        <v>0</v>
      </c>
      <c r="K2118" s="35"/>
      <c r="L2118" s="26"/>
      <c r="M2118" s="26"/>
      <c r="N2118" s="12"/>
      <c r="O2118" s="12"/>
      <c r="P2118" s="35"/>
      <c r="Q2118" s="6">
        <f t="shared" si="1209"/>
        <v>0</v>
      </c>
      <c r="R2118" s="6"/>
      <c r="S2118" s="6">
        <f t="shared" si="1210"/>
        <v>0</v>
      </c>
      <c r="T2118" s="35"/>
      <c r="U2118" s="26"/>
      <c r="V2118" s="26"/>
      <c r="W2118" s="6"/>
      <c r="X2118" s="6"/>
      <c r="Y2118" s="6">
        <f t="shared" si="1211"/>
        <v>0</v>
      </c>
      <c r="Z2118" s="35"/>
      <c r="AA2118" s="26"/>
      <c r="AB2118" s="26"/>
    </row>
    <row r="2119" spans="1:28" ht="15" hidden="1" customHeight="1" outlineLevel="2" x14ac:dyDescent="0.25">
      <c r="A2119" s="56"/>
      <c r="B2119" s="52"/>
      <c r="C2119" s="52" t="s">
        <v>1321</v>
      </c>
      <c r="D2119" s="50"/>
      <c r="E2119" s="12"/>
      <c r="F2119" s="12"/>
      <c r="G2119" s="35"/>
      <c r="H2119" s="6">
        <f t="shared" si="1207"/>
        <v>0</v>
      </c>
      <c r="I2119" s="6"/>
      <c r="J2119" s="6">
        <f t="shared" si="1208"/>
        <v>0</v>
      </c>
      <c r="K2119" s="35"/>
      <c r="L2119" s="26"/>
      <c r="M2119" s="26"/>
      <c r="N2119" s="12"/>
      <c r="O2119" s="12"/>
      <c r="P2119" s="35"/>
      <c r="Q2119" s="6">
        <f t="shared" si="1209"/>
        <v>0</v>
      </c>
      <c r="R2119" s="6"/>
      <c r="S2119" s="6">
        <f t="shared" si="1210"/>
        <v>0</v>
      </c>
      <c r="T2119" s="35"/>
      <c r="U2119" s="26"/>
      <c r="V2119" s="26"/>
      <c r="W2119" s="6"/>
      <c r="X2119" s="6"/>
      <c r="Y2119" s="6">
        <f t="shared" si="1211"/>
        <v>0</v>
      </c>
      <c r="Z2119" s="35"/>
      <c r="AA2119" s="26"/>
      <c r="AB2119" s="26"/>
    </row>
    <row r="2120" spans="1:28" ht="15" hidden="1" customHeight="1" outlineLevel="2" x14ac:dyDescent="0.25">
      <c r="A2120" s="56"/>
      <c r="B2120" s="52"/>
      <c r="C2120" s="52"/>
      <c r="D2120" s="50"/>
      <c r="E2120" s="12"/>
      <c r="F2120" s="12"/>
      <c r="G2120" s="35"/>
      <c r="H2120" s="6">
        <f t="shared" si="1207"/>
        <v>0</v>
      </c>
      <c r="I2120" s="6"/>
      <c r="J2120" s="6">
        <f t="shared" si="1208"/>
        <v>0</v>
      </c>
      <c r="K2120" s="35"/>
      <c r="L2120" s="26"/>
      <c r="M2120" s="26"/>
      <c r="N2120" s="12"/>
      <c r="O2120" s="12"/>
      <c r="P2120" s="35"/>
      <c r="Q2120" s="6">
        <f t="shared" si="1209"/>
        <v>0</v>
      </c>
      <c r="R2120" s="6"/>
      <c r="S2120" s="6">
        <f t="shared" si="1210"/>
        <v>0</v>
      </c>
      <c r="T2120" s="35"/>
      <c r="U2120" s="26"/>
      <c r="V2120" s="26"/>
      <c r="W2120" s="6"/>
      <c r="X2120" s="6"/>
      <c r="Y2120" s="6">
        <f t="shared" si="1211"/>
        <v>0</v>
      </c>
      <c r="Z2120" s="35"/>
      <c r="AA2120" s="26"/>
      <c r="AB2120" s="26"/>
    </row>
    <row r="2121" spans="1:28" ht="15" hidden="1" customHeight="1" outlineLevel="2" x14ac:dyDescent="0.25">
      <c r="A2121" s="56"/>
      <c r="B2121" s="52"/>
      <c r="C2121" s="52" t="s">
        <v>1322</v>
      </c>
      <c r="D2121" s="50"/>
      <c r="E2121" s="12"/>
      <c r="F2121" s="12"/>
      <c r="G2121" s="12"/>
      <c r="H2121" s="6">
        <f t="shared" si="1207"/>
        <v>0</v>
      </c>
      <c r="I2121" s="6"/>
      <c r="J2121" s="6">
        <f t="shared" si="1208"/>
        <v>0</v>
      </c>
      <c r="K2121" s="12"/>
      <c r="L2121" s="26"/>
      <c r="M2121" s="26"/>
      <c r="N2121" s="12"/>
      <c r="O2121" s="12"/>
      <c r="P2121" s="12"/>
      <c r="Q2121" s="6">
        <f t="shared" si="1209"/>
        <v>0</v>
      </c>
      <c r="R2121" s="6"/>
      <c r="S2121" s="6">
        <f t="shared" si="1210"/>
        <v>0</v>
      </c>
      <c r="T2121" s="12"/>
      <c r="U2121" s="26"/>
      <c r="V2121" s="26"/>
      <c r="W2121" s="6"/>
      <c r="X2121" s="6"/>
      <c r="Y2121" s="6">
        <f t="shared" si="1211"/>
        <v>0</v>
      </c>
      <c r="Z2121" s="12"/>
      <c r="AA2121" s="26"/>
      <c r="AB2121" s="26"/>
    </row>
    <row r="2122" spans="1:28" ht="15" hidden="1" customHeight="1" outlineLevel="2" x14ac:dyDescent="0.25">
      <c r="A2122" s="56"/>
      <c r="B2122" s="52"/>
      <c r="C2122" s="52"/>
      <c r="D2122" s="50"/>
      <c r="E2122" s="12"/>
      <c r="F2122" s="12"/>
      <c r="G2122" s="12"/>
      <c r="H2122" s="6">
        <f t="shared" si="1207"/>
        <v>0</v>
      </c>
      <c r="I2122" s="6"/>
      <c r="J2122" s="6">
        <f t="shared" si="1208"/>
        <v>0</v>
      </c>
      <c r="K2122" s="12"/>
      <c r="L2122" s="26"/>
      <c r="M2122" s="26"/>
      <c r="N2122" s="12"/>
      <c r="O2122" s="12"/>
      <c r="P2122" s="12"/>
      <c r="Q2122" s="6">
        <f t="shared" si="1209"/>
        <v>0</v>
      </c>
      <c r="R2122" s="6"/>
      <c r="S2122" s="6">
        <f t="shared" si="1210"/>
        <v>0</v>
      </c>
      <c r="T2122" s="12"/>
      <c r="U2122" s="26"/>
      <c r="V2122" s="26"/>
      <c r="W2122" s="6"/>
      <c r="X2122" s="6"/>
      <c r="Y2122" s="6">
        <f t="shared" si="1211"/>
        <v>0</v>
      </c>
      <c r="Z2122" s="12"/>
      <c r="AA2122" s="26"/>
      <c r="AB2122" s="26"/>
    </row>
    <row r="2123" spans="1:28" ht="15" hidden="1" customHeight="1" outlineLevel="1" x14ac:dyDescent="0.25">
      <c r="A2123" s="56"/>
      <c r="B2123" s="54" t="s">
        <v>1323</v>
      </c>
      <c r="C2123" s="54"/>
      <c r="D2123" s="54"/>
      <c r="E2123" s="54"/>
      <c r="F2123" s="54"/>
      <c r="G2123" s="54"/>
      <c r="H2123" s="54"/>
      <c r="I2123" s="54"/>
      <c r="J2123" s="54"/>
      <c r="K2123" s="54"/>
      <c r="L2123" s="54"/>
      <c r="M2123" s="54"/>
      <c r="N2123" s="54"/>
      <c r="O2123" s="54"/>
      <c r="P2123" s="54"/>
      <c r="Q2123" s="54"/>
      <c r="R2123" s="54"/>
      <c r="S2123" s="54"/>
      <c r="T2123" s="54"/>
      <c r="U2123" s="54"/>
      <c r="V2123" s="54"/>
      <c r="W2123" s="45"/>
      <c r="X2123" s="45"/>
      <c r="Y2123" s="3"/>
      <c r="Z2123" s="3"/>
      <c r="AA2123" s="3"/>
      <c r="AB2123" s="3"/>
    </row>
    <row r="2124" spans="1:28" ht="15" hidden="1" customHeight="1" outlineLevel="1" x14ac:dyDescent="0.25">
      <c r="A2124" s="56"/>
      <c r="B2124" s="54"/>
      <c r="C2124" s="54"/>
      <c r="D2124" s="54"/>
      <c r="E2124" s="54"/>
      <c r="F2124" s="54"/>
      <c r="G2124" s="54"/>
      <c r="H2124" s="54"/>
      <c r="I2124" s="54"/>
      <c r="J2124" s="54"/>
      <c r="K2124" s="54"/>
      <c r="L2124" s="54"/>
      <c r="M2124" s="54"/>
      <c r="N2124" s="54"/>
      <c r="O2124" s="54"/>
      <c r="P2124" s="54"/>
      <c r="Q2124" s="54"/>
      <c r="R2124" s="54"/>
      <c r="S2124" s="54"/>
      <c r="T2124" s="54"/>
      <c r="U2124" s="54"/>
      <c r="V2124" s="54"/>
      <c r="W2124" s="45"/>
      <c r="X2124" s="45"/>
      <c r="Y2124" s="3"/>
      <c r="Z2124" s="3"/>
      <c r="AA2124" s="3"/>
      <c r="AB2124" s="3"/>
    </row>
    <row r="2125" spans="1:28" ht="15" hidden="1" customHeight="1" outlineLevel="2" x14ac:dyDescent="0.25">
      <c r="A2125" s="56"/>
      <c r="B2125" s="52" t="s">
        <v>1324</v>
      </c>
      <c r="C2125" s="52" t="s">
        <v>1325</v>
      </c>
      <c r="D2125" s="50"/>
      <c r="E2125" s="12"/>
      <c r="F2125" s="12"/>
      <c r="G2125" s="35"/>
      <c r="H2125" s="6">
        <f t="shared" si="1207"/>
        <v>0</v>
      </c>
      <c r="I2125" s="6"/>
      <c r="J2125" s="6">
        <f t="shared" ref="J2125:J2130" si="1212">F2125</f>
        <v>0</v>
      </c>
      <c r="K2125" s="35"/>
      <c r="L2125" s="26"/>
      <c r="M2125" s="26"/>
      <c r="N2125" s="12"/>
      <c r="O2125" s="12"/>
      <c r="P2125" s="35"/>
      <c r="Q2125" s="6">
        <f t="shared" si="1209"/>
        <v>0</v>
      </c>
      <c r="R2125" s="6"/>
      <c r="S2125" s="6">
        <f t="shared" ref="S2125:S2130" si="1213">O2125</f>
        <v>0</v>
      </c>
      <c r="T2125" s="35"/>
      <c r="U2125" s="26"/>
      <c r="V2125" s="26"/>
      <c r="W2125" s="6"/>
      <c r="X2125" s="6"/>
      <c r="Y2125" s="6">
        <f t="shared" ref="Y2125:Y2130" si="1214">T2125</f>
        <v>0</v>
      </c>
      <c r="Z2125" s="35"/>
      <c r="AA2125" s="26"/>
      <c r="AB2125" s="26"/>
    </row>
    <row r="2126" spans="1:28" ht="15" hidden="1" customHeight="1" outlineLevel="2" x14ac:dyDescent="0.25">
      <c r="A2126" s="56"/>
      <c r="B2126" s="52"/>
      <c r="C2126" s="52"/>
      <c r="D2126" s="50"/>
      <c r="E2126" s="12"/>
      <c r="F2126" s="12"/>
      <c r="G2126" s="35"/>
      <c r="H2126" s="6">
        <f t="shared" si="1207"/>
        <v>0</v>
      </c>
      <c r="I2126" s="6"/>
      <c r="J2126" s="6">
        <f t="shared" si="1212"/>
        <v>0</v>
      </c>
      <c r="K2126" s="35"/>
      <c r="L2126" s="26"/>
      <c r="M2126" s="26"/>
      <c r="N2126" s="12"/>
      <c r="O2126" s="12"/>
      <c r="P2126" s="35"/>
      <c r="Q2126" s="6">
        <f t="shared" si="1209"/>
        <v>0</v>
      </c>
      <c r="R2126" s="6"/>
      <c r="S2126" s="6">
        <f t="shared" si="1213"/>
        <v>0</v>
      </c>
      <c r="T2126" s="35"/>
      <c r="U2126" s="26"/>
      <c r="V2126" s="26"/>
      <c r="W2126" s="6"/>
      <c r="X2126" s="6"/>
      <c r="Y2126" s="6">
        <f t="shared" si="1214"/>
        <v>0</v>
      </c>
      <c r="Z2126" s="35"/>
      <c r="AA2126" s="26"/>
      <c r="AB2126" s="26"/>
    </row>
    <row r="2127" spans="1:28" ht="15" hidden="1" customHeight="1" outlineLevel="2" x14ac:dyDescent="0.25">
      <c r="A2127" s="56"/>
      <c r="B2127" s="52"/>
      <c r="C2127" s="52" t="s">
        <v>1326</v>
      </c>
      <c r="D2127" s="50"/>
      <c r="E2127" s="12"/>
      <c r="F2127" s="12"/>
      <c r="G2127" s="35"/>
      <c r="H2127" s="6">
        <f t="shared" si="1207"/>
        <v>0</v>
      </c>
      <c r="I2127" s="6"/>
      <c r="J2127" s="6">
        <f t="shared" si="1212"/>
        <v>0</v>
      </c>
      <c r="K2127" s="35"/>
      <c r="L2127" s="26"/>
      <c r="M2127" s="26"/>
      <c r="N2127" s="12"/>
      <c r="O2127" s="12"/>
      <c r="P2127" s="35"/>
      <c r="Q2127" s="6">
        <f t="shared" si="1209"/>
        <v>0</v>
      </c>
      <c r="R2127" s="6"/>
      <c r="S2127" s="6">
        <f t="shared" si="1213"/>
        <v>0</v>
      </c>
      <c r="T2127" s="35"/>
      <c r="U2127" s="26"/>
      <c r="V2127" s="26"/>
      <c r="W2127" s="6"/>
      <c r="X2127" s="6"/>
      <c r="Y2127" s="6">
        <f t="shared" si="1214"/>
        <v>0</v>
      </c>
      <c r="Z2127" s="35"/>
      <c r="AA2127" s="26"/>
      <c r="AB2127" s="26"/>
    </row>
    <row r="2128" spans="1:28" ht="15" hidden="1" customHeight="1" outlineLevel="2" x14ac:dyDescent="0.25">
      <c r="A2128" s="56"/>
      <c r="B2128" s="52"/>
      <c r="C2128" s="52"/>
      <c r="D2128" s="50"/>
      <c r="E2128" s="12"/>
      <c r="F2128" s="12"/>
      <c r="G2128" s="35"/>
      <c r="H2128" s="6">
        <f t="shared" si="1207"/>
        <v>0</v>
      </c>
      <c r="I2128" s="6"/>
      <c r="J2128" s="6">
        <f t="shared" si="1212"/>
        <v>0</v>
      </c>
      <c r="K2128" s="35"/>
      <c r="L2128" s="26"/>
      <c r="M2128" s="26"/>
      <c r="N2128" s="12"/>
      <c r="O2128" s="12"/>
      <c r="P2128" s="35"/>
      <c r="Q2128" s="6">
        <f t="shared" si="1209"/>
        <v>0</v>
      </c>
      <c r="R2128" s="6"/>
      <c r="S2128" s="6">
        <f t="shared" si="1213"/>
        <v>0</v>
      </c>
      <c r="T2128" s="35"/>
      <c r="U2128" s="26"/>
      <c r="V2128" s="26"/>
      <c r="W2128" s="6"/>
      <c r="X2128" s="6"/>
      <c r="Y2128" s="6">
        <f t="shared" si="1214"/>
        <v>0</v>
      </c>
      <c r="Z2128" s="35"/>
      <c r="AA2128" s="26"/>
      <c r="AB2128" s="26"/>
    </row>
    <row r="2129" spans="1:28" ht="15" hidden="1" customHeight="1" outlineLevel="2" x14ac:dyDescent="0.25">
      <c r="A2129" s="56"/>
      <c r="B2129" s="52"/>
      <c r="C2129" s="52" t="s">
        <v>1327</v>
      </c>
      <c r="D2129" s="50"/>
      <c r="E2129" s="12"/>
      <c r="F2129" s="12"/>
      <c r="G2129" s="12"/>
      <c r="H2129" s="6">
        <f t="shared" si="1207"/>
        <v>0</v>
      </c>
      <c r="I2129" s="6"/>
      <c r="J2129" s="6">
        <f t="shared" si="1212"/>
        <v>0</v>
      </c>
      <c r="K2129" s="12"/>
      <c r="L2129" s="26"/>
      <c r="M2129" s="26"/>
      <c r="N2129" s="12"/>
      <c r="O2129" s="12"/>
      <c r="P2129" s="12"/>
      <c r="Q2129" s="6">
        <f t="shared" si="1209"/>
        <v>0</v>
      </c>
      <c r="R2129" s="6"/>
      <c r="S2129" s="6">
        <f t="shared" si="1213"/>
        <v>0</v>
      </c>
      <c r="T2129" s="12"/>
      <c r="U2129" s="26"/>
      <c r="V2129" s="26"/>
      <c r="W2129" s="6"/>
      <c r="X2129" s="6"/>
      <c r="Y2129" s="6">
        <f t="shared" si="1214"/>
        <v>0</v>
      </c>
      <c r="Z2129" s="12"/>
      <c r="AA2129" s="26"/>
      <c r="AB2129" s="26"/>
    </row>
    <row r="2130" spans="1:28" ht="15" hidden="1" customHeight="1" outlineLevel="2" x14ac:dyDescent="0.25">
      <c r="A2130" s="56"/>
      <c r="B2130" s="52"/>
      <c r="C2130" s="52"/>
      <c r="D2130" s="50"/>
      <c r="E2130" s="12"/>
      <c r="F2130" s="12"/>
      <c r="G2130" s="12"/>
      <c r="H2130" s="6">
        <f t="shared" si="1207"/>
        <v>0</v>
      </c>
      <c r="I2130" s="6"/>
      <c r="J2130" s="6">
        <f t="shared" si="1212"/>
        <v>0</v>
      </c>
      <c r="K2130" s="12"/>
      <c r="L2130" s="26"/>
      <c r="M2130" s="26"/>
      <c r="N2130" s="12"/>
      <c r="O2130" s="12"/>
      <c r="P2130" s="12"/>
      <c r="Q2130" s="6">
        <f t="shared" si="1209"/>
        <v>0</v>
      </c>
      <c r="R2130" s="6"/>
      <c r="S2130" s="6">
        <f t="shared" si="1213"/>
        <v>0</v>
      </c>
      <c r="T2130" s="12"/>
      <c r="U2130" s="26"/>
      <c r="V2130" s="26"/>
      <c r="W2130" s="6"/>
      <c r="X2130" s="6"/>
      <c r="Y2130" s="6">
        <f t="shared" si="1214"/>
        <v>0</v>
      </c>
      <c r="Z2130" s="12"/>
      <c r="AA2130" s="26"/>
      <c r="AB2130" s="26"/>
    </row>
    <row r="2131" spans="1:28" ht="15" hidden="1" customHeight="1" outlineLevel="1" x14ac:dyDescent="0.25">
      <c r="A2131" s="56"/>
      <c r="B2131" s="54" t="s">
        <v>1328</v>
      </c>
      <c r="C2131" s="54"/>
      <c r="D2131" s="54"/>
      <c r="E2131" s="54"/>
      <c r="F2131" s="54"/>
      <c r="G2131" s="54"/>
      <c r="H2131" s="54"/>
      <c r="I2131" s="54"/>
      <c r="J2131" s="54"/>
      <c r="K2131" s="54"/>
      <c r="L2131" s="54"/>
      <c r="M2131" s="54"/>
      <c r="N2131" s="54"/>
      <c r="O2131" s="54"/>
      <c r="P2131" s="54"/>
      <c r="Q2131" s="54"/>
      <c r="R2131" s="54"/>
      <c r="S2131" s="54"/>
      <c r="T2131" s="54"/>
      <c r="U2131" s="54"/>
      <c r="V2131" s="54"/>
      <c r="W2131" s="45"/>
      <c r="X2131" s="45"/>
      <c r="Y2131" s="3"/>
      <c r="Z2131" s="3"/>
      <c r="AA2131" s="3"/>
      <c r="AB2131" s="3"/>
    </row>
    <row r="2132" spans="1:28" ht="15" hidden="1" customHeight="1" outlineLevel="1" x14ac:dyDescent="0.25">
      <c r="A2132" s="56"/>
      <c r="B2132" s="54"/>
      <c r="C2132" s="54"/>
      <c r="D2132" s="54"/>
      <c r="E2132" s="54"/>
      <c r="F2132" s="54"/>
      <c r="G2132" s="54"/>
      <c r="H2132" s="54"/>
      <c r="I2132" s="54"/>
      <c r="J2132" s="54"/>
      <c r="K2132" s="54"/>
      <c r="L2132" s="54"/>
      <c r="M2132" s="54"/>
      <c r="N2132" s="54"/>
      <c r="O2132" s="54"/>
      <c r="P2132" s="54"/>
      <c r="Q2132" s="54"/>
      <c r="R2132" s="54"/>
      <c r="S2132" s="54"/>
      <c r="T2132" s="54"/>
      <c r="U2132" s="54"/>
      <c r="V2132" s="54"/>
      <c r="W2132" s="45"/>
      <c r="X2132" s="45"/>
      <c r="Y2132" s="3"/>
      <c r="Z2132" s="3"/>
      <c r="AA2132" s="3"/>
      <c r="AB2132" s="3"/>
    </row>
    <row r="2133" spans="1:28" ht="15" hidden="1" customHeight="1" outlineLevel="2" x14ac:dyDescent="0.25">
      <c r="A2133" s="56"/>
      <c r="B2133" s="52" t="s">
        <v>1329</v>
      </c>
      <c r="C2133" s="52" t="s">
        <v>1330</v>
      </c>
      <c r="D2133" s="50"/>
      <c r="E2133" s="12"/>
      <c r="F2133" s="12"/>
      <c r="G2133" s="35"/>
      <c r="H2133" s="6">
        <f t="shared" si="1207"/>
        <v>0</v>
      </c>
      <c r="I2133" s="6"/>
      <c r="J2133" s="6">
        <f t="shared" ref="J2133:J2138" si="1215">F2133</f>
        <v>0</v>
      </c>
      <c r="K2133" s="35"/>
      <c r="L2133" s="26"/>
      <c r="M2133" s="26"/>
      <c r="N2133" s="12"/>
      <c r="O2133" s="12"/>
      <c r="P2133" s="35"/>
      <c r="Q2133" s="6">
        <f t="shared" si="1209"/>
        <v>0</v>
      </c>
      <c r="R2133" s="6"/>
      <c r="S2133" s="6">
        <f t="shared" ref="S2133:S2138" si="1216">O2133</f>
        <v>0</v>
      </c>
      <c r="T2133" s="35"/>
      <c r="U2133" s="26"/>
      <c r="V2133" s="26"/>
      <c r="W2133" s="6"/>
      <c r="X2133" s="6"/>
      <c r="Y2133" s="6">
        <f t="shared" ref="Y2133:Y2138" si="1217">T2133</f>
        <v>0</v>
      </c>
      <c r="Z2133" s="35"/>
      <c r="AA2133" s="26"/>
      <c r="AB2133" s="26"/>
    </row>
    <row r="2134" spans="1:28" ht="15" hidden="1" customHeight="1" outlineLevel="2" x14ac:dyDescent="0.25">
      <c r="A2134" s="56"/>
      <c r="B2134" s="52"/>
      <c r="C2134" s="52"/>
      <c r="D2134" s="50"/>
      <c r="E2134" s="12"/>
      <c r="F2134" s="12"/>
      <c r="G2134" s="35"/>
      <c r="H2134" s="6">
        <f t="shared" si="1207"/>
        <v>0</v>
      </c>
      <c r="I2134" s="6"/>
      <c r="J2134" s="6">
        <f t="shared" si="1215"/>
        <v>0</v>
      </c>
      <c r="K2134" s="35"/>
      <c r="L2134" s="26"/>
      <c r="M2134" s="26"/>
      <c r="N2134" s="12"/>
      <c r="O2134" s="12"/>
      <c r="P2134" s="35"/>
      <c r="Q2134" s="6">
        <f t="shared" si="1209"/>
        <v>0</v>
      </c>
      <c r="R2134" s="6"/>
      <c r="S2134" s="6">
        <f t="shared" si="1216"/>
        <v>0</v>
      </c>
      <c r="T2134" s="35"/>
      <c r="U2134" s="26"/>
      <c r="V2134" s="26"/>
      <c r="W2134" s="6"/>
      <c r="X2134" s="6"/>
      <c r="Y2134" s="6">
        <f t="shared" si="1217"/>
        <v>0</v>
      </c>
      <c r="Z2134" s="35"/>
      <c r="AA2134" s="26"/>
      <c r="AB2134" s="26"/>
    </row>
    <row r="2135" spans="1:28" ht="15" hidden="1" customHeight="1" outlineLevel="2" x14ac:dyDescent="0.25">
      <c r="A2135" s="56"/>
      <c r="B2135" s="52"/>
      <c r="C2135" s="52" t="s">
        <v>1331</v>
      </c>
      <c r="D2135" s="50"/>
      <c r="E2135" s="12"/>
      <c r="F2135" s="12"/>
      <c r="G2135" s="35"/>
      <c r="H2135" s="6">
        <f t="shared" si="1207"/>
        <v>0</v>
      </c>
      <c r="I2135" s="6"/>
      <c r="J2135" s="6">
        <f t="shared" si="1215"/>
        <v>0</v>
      </c>
      <c r="K2135" s="35"/>
      <c r="L2135" s="26"/>
      <c r="M2135" s="26"/>
      <c r="N2135" s="12"/>
      <c r="O2135" s="12"/>
      <c r="P2135" s="35"/>
      <c r="Q2135" s="6">
        <f t="shared" si="1209"/>
        <v>0</v>
      </c>
      <c r="R2135" s="6"/>
      <c r="S2135" s="6">
        <f t="shared" si="1216"/>
        <v>0</v>
      </c>
      <c r="T2135" s="35"/>
      <c r="U2135" s="26"/>
      <c r="V2135" s="26"/>
      <c r="W2135" s="6"/>
      <c r="X2135" s="6"/>
      <c r="Y2135" s="6">
        <f t="shared" si="1217"/>
        <v>0</v>
      </c>
      <c r="Z2135" s="35"/>
      <c r="AA2135" s="26"/>
      <c r="AB2135" s="26"/>
    </row>
    <row r="2136" spans="1:28" ht="15" hidden="1" customHeight="1" outlineLevel="2" x14ac:dyDescent="0.25">
      <c r="A2136" s="56"/>
      <c r="B2136" s="52"/>
      <c r="C2136" s="52"/>
      <c r="D2136" s="50"/>
      <c r="E2136" s="12"/>
      <c r="F2136" s="12"/>
      <c r="G2136" s="35"/>
      <c r="H2136" s="6">
        <f t="shared" si="1207"/>
        <v>0</v>
      </c>
      <c r="I2136" s="6"/>
      <c r="J2136" s="6">
        <f t="shared" si="1215"/>
        <v>0</v>
      </c>
      <c r="K2136" s="35"/>
      <c r="L2136" s="26"/>
      <c r="M2136" s="26"/>
      <c r="N2136" s="12"/>
      <c r="O2136" s="12"/>
      <c r="P2136" s="35"/>
      <c r="Q2136" s="6">
        <f t="shared" si="1209"/>
        <v>0</v>
      </c>
      <c r="R2136" s="6"/>
      <c r="S2136" s="6">
        <f t="shared" si="1216"/>
        <v>0</v>
      </c>
      <c r="T2136" s="35"/>
      <c r="U2136" s="26"/>
      <c r="V2136" s="26"/>
      <c r="W2136" s="6"/>
      <c r="X2136" s="6"/>
      <c r="Y2136" s="6">
        <f t="shared" si="1217"/>
        <v>0</v>
      </c>
      <c r="Z2136" s="35"/>
      <c r="AA2136" s="26"/>
      <c r="AB2136" s="26"/>
    </row>
    <row r="2137" spans="1:28" ht="15" hidden="1" customHeight="1" outlineLevel="2" x14ac:dyDescent="0.25">
      <c r="A2137" s="56"/>
      <c r="B2137" s="52"/>
      <c r="C2137" s="52" t="s">
        <v>1332</v>
      </c>
      <c r="D2137" s="50"/>
      <c r="E2137" s="12"/>
      <c r="F2137" s="12"/>
      <c r="G2137" s="12"/>
      <c r="H2137" s="6">
        <f t="shared" si="1207"/>
        <v>0</v>
      </c>
      <c r="I2137" s="6"/>
      <c r="J2137" s="6">
        <f t="shared" si="1215"/>
        <v>0</v>
      </c>
      <c r="K2137" s="12"/>
      <c r="L2137" s="26"/>
      <c r="M2137" s="26"/>
      <c r="N2137" s="12"/>
      <c r="O2137" s="12"/>
      <c r="P2137" s="12"/>
      <c r="Q2137" s="6">
        <f t="shared" si="1209"/>
        <v>0</v>
      </c>
      <c r="R2137" s="6"/>
      <c r="S2137" s="6">
        <f t="shared" si="1216"/>
        <v>0</v>
      </c>
      <c r="T2137" s="12"/>
      <c r="U2137" s="26"/>
      <c r="V2137" s="26"/>
      <c r="W2137" s="6"/>
      <c r="X2137" s="6"/>
      <c r="Y2137" s="6">
        <f t="shared" si="1217"/>
        <v>0</v>
      </c>
      <c r="Z2137" s="12"/>
      <c r="AA2137" s="26"/>
      <c r="AB2137" s="26"/>
    </row>
    <row r="2138" spans="1:28" ht="15" hidden="1" customHeight="1" outlineLevel="2" x14ac:dyDescent="0.25">
      <c r="A2138" s="56"/>
      <c r="B2138" s="52"/>
      <c r="C2138" s="52"/>
      <c r="D2138" s="50"/>
      <c r="E2138" s="12"/>
      <c r="F2138" s="12"/>
      <c r="G2138" s="12"/>
      <c r="H2138" s="6">
        <f t="shared" si="1207"/>
        <v>0</v>
      </c>
      <c r="I2138" s="6"/>
      <c r="J2138" s="6">
        <f t="shared" si="1215"/>
        <v>0</v>
      </c>
      <c r="K2138" s="12"/>
      <c r="L2138" s="24"/>
      <c r="M2138" s="24"/>
      <c r="N2138" s="12"/>
      <c r="O2138" s="12"/>
      <c r="P2138" s="12"/>
      <c r="Q2138" s="6">
        <f t="shared" si="1209"/>
        <v>0</v>
      </c>
      <c r="R2138" s="6"/>
      <c r="S2138" s="6">
        <f t="shared" si="1216"/>
        <v>0</v>
      </c>
      <c r="T2138" s="12"/>
      <c r="U2138" s="26"/>
      <c r="V2138" s="26"/>
      <c r="W2138" s="6"/>
      <c r="X2138" s="6"/>
      <c r="Y2138" s="6">
        <f t="shared" si="1217"/>
        <v>0</v>
      </c>
      <c r="Z2138" s="12"/>
      <c r="AA2138" s="26"/>
      <c r="AB2138" s="26"/>
    </row>
    <row r="2139" spans="1:28" ht="15" hidden="1" customHeight="1" outlineLevel="1" x14ac:dyDescent="0.25">
      <c r="A2139" s="56"/>
      <c r="B2139" s="54" t="s">
        <v>1333</v>
      </c>
      <c r="C2139" s="54"/>
      <c r="D2139" s="54"/>
      <c r="E2139" s="54"/>
      <c r="F2139" s="54"/>
      <c r="G2139" s="54"/>
      <c r="H2139" s="54"/>
      <c r="I2139" s="54"/>
      <c r="J2139" s="54"/>
      <c r="K2139" s="54"/>
      <c r="L2139" s="54"/>
      <c r="M2139" s="54"/>
      <c r="N2139" s="54"/>
      <c r="O2139" s="54"/>
      <c r="P2139" s="54"/>
      <c r="Q2139" s="54"/>
      <c r="R2139" s="54"/>
      <c r="S2139" s="54"/>
      <c r="T2139" s="54"/>
      <c r="U2139" s="54"/>
      <c r="V2139" s="54"/>
      <c r="W2139" s="45"/>
      <c r="X2139" s="45"/>
      <c r="Y2139" s="3"/>
      <c r="Z2139" s="3"/>
      <c r="AA2139" s="3"/>
      <c r="AB2139" s="3"/>
    </row>
    <row r="2140" spans="1:28" ht="15" hidden="1" customHeight="1" outlineLevel="1" x14ac:dyDescent="0.25">
      <c r="A2140" s="56"/>
      <c r="B2140" s="54"/>
      <c r="C2140" s="54"/>
      <c r="D2140" s="54"/>
      <c r="E2140" s="54"/>
      <c r="F2140" s="54"/>
      <c r="G2140" s="54"/>
      <c r="H2140" s="54"/>
      <c r="I2140" s="54"/>
      <c r="J2140" s="54"/>
      <c r="K2140" s="54"/>
      <c r="L2140" s="54"/>
      <c r="M2140" s="54"/>
      <c r="N2140" s="54"/>
      <c r="O2140" s="54"/>
      <c r="P2140" s="54"/>
      <c r="Q2140" s="54"/>
      <c r="R2140" s="54"/>
      <c r="S2140" s="54"/>
      <c r="T2140" s="54"/>
      <c r="U2140" s="54"/>
      <c r="V2140" s="54"/>
      <c r="W2140" s="45"/>
      <c r="X2140" s="45"/>
      <c r="Y2140" s="3"/>
      <c r="Z2140" s="3"/>
      <c r="AA2140" s="3"/>
      <c r="AB2140" s="3"/>
    </row>
    <row r="2141" spans="1:28" ht="15" hidden="1" customHeight="1" outlineLevel="2" x14ac:dyDescent="0.25">
      <c r="A2141" s="56"/>
      <c r="B2141" s="52" t="s">
        <v>1334</v>
      </c>
      <c r="C2141" s="52" t="s">
        <v>1335</v>
      </c>
      <c r="D2141" s="50"/>
      <c r="E2141" s="12"/>
      <c r="F2141" s="12"/>
      <c r="G2141" s="35"/>
      <c r="H2141" s="6">
        <f t="shared" si="1207"/>
        <v>0</v>
      </c>
      <c r="I2141" s="6"/>
      <c r="J2141" s="6">
        <f t="shared" ref="J2141:J2146" si="1218">F2141</f>
        <v>0</v>
      </c>
      <c r="K2141" s="35"/>
      <c r="L2141" s="26"/>
      <c r="M2141" s="26"/>
      <c r="N2141" s="12"/>
      <c r="O2141" s="12"/>
      <c r="P2141" s="35"/>
      <c r="Q2141" s="6">
        <f t="shared" si="1209"/>
        <v>0</v>
      </c>
      <c r="R2141" s="6"/>
      <c r="S2141" s="6">
        <f t="shared" ref="S2141:S2146" si="1219">O2141</f>
        <v>0</v>
      </c>
      <c r="T2141" s="35"/>
      <c r="U2141" s="26"/>
      <c r="V2141" s="26"/>
      <c r="W2141" s="6"/>
      <c r="X2141" s="6"/>
      <c r="Y2141" s="6">
        <f t="shared" ref="Y2141:Y2146" si="1220">T2141</f>
        <v>0</v>
      </c>
      <c r="Z2141" s="35"/>
      <c r="AA2141" s="26"/>
      <c r="AB2141" s="26"/>
    </row>
    <row r="2142" spans="1:28" ht="15" hidden="1" customHeight="1" outlineLevel="2" x14ac:dyDescent="0.25">
      <c r="A2142" s="56"/>
      <c r="B2142" s="52"/>
      <c r="C2142" s="52"/>
      <c r="D2142" s="50"/>
      <c r="E2142" s="12"/>
      <c r="F2142" s="12"/>
      <c r="G2142" s="35"/>
      <c r="H2142" s="6">
        <f t="shared" si="1207"/>
        <v>0</v>
      </c>
      <c r="I2142" s="6"/>
      <c r="J2142" s="6">
        <f t="shared" si="1218"/>
        <v>0</v>
      </c>
      <c r="K2142" s="35"/>
      <c r="L2142" s="26"/>
      <c r="M2142" s="26"/>
      <c r="N2142" s="12"/>
      <c r="O2142" s="12"/>
      <c r="P2142" s="35"/>
      <c r="Q2142" s="6">
        <f t="shared" si="1209"/>
        <v>0</v>
      </c>
      <c r="R2142" s="6"/>
      <c r="S2142" s="6">
        <f t="shared" si="1219"/>
        <v>0</v>
      </c>
      <c r="T2142" s="35"/>
      <c r="U2142" s="26"/>
      <c r="V2142" s="26"/>
      <c r="W2142" s="6"/>
      <c r="X2142" s="6"/>
      <c r="Y2142" s="6">
        <f t="shared" si="1220"/>
        <v>0</v>
      </c>
      <c r="Z2142" s="35"/>
      <c r="AA2142" s="26"/>
      <c r="AB2142" s="26"/>
    </row>
    <row r="2143" spans="1:28" ht="15" hidden="1" customHeight="1" outlineLevel="2" x14ac:dyDescent="0.25">
      <c r="A2143" s="56"/>
      <c r="B2143" s="52"/>
      <c r="C2143" s="52" t="s">
        <v>1336</v>
      </c>
      <c r="D2143" s="50"/>
      <c r="E2143" s="12"/>
      <c r="F2143" s="12"/>
      <c r="G2143" s="35"/>
      <c r="H2143" s="6">
        <f t="shared" si="1207"/>
        <v>0</v>
      </c>
      <c r="I2143" s="6"/>
      <c r="J2143" s="6">
        <f t="shared" si="1218"/>
        <v>0</v>
      </c>
      <c r="K2143" s="35"/>
      <c r="L2143" s="26"/>
      <c r="M2143" s="26"/>
      <c r="N2143" s="12"/>
      <c r="O2143" s="12"/>
      <c r="P2143" s="35"/>
      <c r="Q2143" s="6">
        <f t="shared" si="1209"/>
        <v>0</v>
      </c>
      <c r="R2143" s="6"/>
      <c r="S2143" s="6">
        <f t="shared" si="1219"/>
        <v>0</v>
      </c>
      <c r="T2143" s="35"/>
      <c r="U2143" s="26"/>
      <c r="V2143" s="26"/>
      <c r="W2143" s="6"/>
      <c r="X2143" s="6"/>
      <c r="Y2143" s="6">
        <f t="shared" si="1220"/>
        <v>0</v>
      </c>
      <c r="Z2143" s="35"/>
      <c r="AA2143" s="26"/>
      <c r="AB2143" s="26"/>
    </row>
    <row r="2144" spans="1:28" ht="15" hidden="1" customHeight="1" outlineLevel="2" x14ac:dyDescent="0.25">
      <c r="A2144" s="56"/>
      <c r="B2144" s="52"/>
      <c r="C2144" s="52"/>
      <c r="D2144" s="50"/>
      <c r="E2144" s="12"/>
      <c r="F2144" s="12"/>
      <c r="G2144" s="35"/>
      <c r="H2144" s="6">
        <f t="shared" si="1207"/>
        <v>0</v>
      </c>
      <c r="I2144" s="6"/>
      <c r="J2144" s="6">
        <f t="shared" si="1218"/>
        <v>0</v>
      </c>
      <c r="K2144" s="35"/>
      <c r="L2144" s="26"/>
      <c r="M2144" s="26"/>
      <c r="N2144" s="12"/>
      <c r="O2144" s="12"/>
      <c r="P2144" s="35"/>
      <c r="Q2144" s="6">
        <f t="shared" si="1209"/>
        <v>0</v>
      </c>
      <c r="R2144" s="6"/>
      <c r="S2144" s="6">
        <f t="shared" si="1219"/>
        <v>0</v>
      </c>
      <c r="T2144" s="35"/>
      <c r="U2144" s="26"/>
      <c r="V2144" s="26"/>
      <c r="W2144" s="6"/>
      <c r="X2144" s="6"/>
      <c r="Y2144" s="6">
        <f t="shared" si="1220"/>
        <v>0</v>
      </c>
      <c r="Z2144" s="35"/>
      <c r="AA2144" s="26"/>
      <c r="AB2144" s="26"/>
    </row>
    <row r="2145" spans="1:28" ht="15" hidden="1" customHeight="1" outlineLevel="2" x14ac:dyDescent="0.25">
      <c r="A2145" s="56"/>
      <c r="B2145" s="52"/>
      <c r="C2145" s="52" t="s">
        <v>1337</v>
      </c>
      <c r="D2145" s="50"/>
      <c r="E2145" s="12"/>
      <c r="F2145" s="12"/>
      <c r="G2145" s="12"/>
      <c r="H2145" s="6">
        <f t="shared" si="1207"/>
        <v>0</v>
      </c>
      <c r="I2145" s="6"/>
      <c r="J2145" s="6">
        <f t="shared" si="1218"/>
        <v>0</v>
      </c>
      <c r="K2145" s="12"/>
      <c r="L2145" s="26"/>
      <c r="M2145" s="26"/>
      <c r="N2145" s="12"/>
      <c r="O2145" s="12"/>
      <c r="P2145" s="12"/>
      <c r="Q2145" s="6">
        <f t="shared" si="1209"/>
        <v>0</v>
      </c>
      <c r="R2145" s="6"/>
      <c r="S2145" s="6">
        <f t="shared" si="1219"/>
        <v>0</v>
      </c>
      <c r="T2145" s="12"/>
      <c r="U2145" s="26"/>
      <c r="V2145" s="26"/>
      <c r="W2145" s="6"/>
      <c r="X2145" s="6"/>
      <c r="Y2145" s="6">
        <f t="shared" si="1220"/>
        <v>0</v>
      </c>
      <c r="Z2145" s="12"/>
      <c r="AA2145" s="26"/>
      <c r="AB2145" s="26"/>
    </row>
    <row r="2146" spans="1:28" ht="15" hidden="1" customHeight="1" outlineLevel="2" x14ac:dyDescent="0.25">
      <c r="A2146" s="56"/>
      <c r="B2146" s="52"/>
      <c r="C2146" s="52"/>
      <c r="D2146" s="50"/>
      <c r="E2146" s="12"/>
      <c r="F2146" s="12"/>
      <c r="G2146" s="12"/>
      <c r="H2146" s="6">
        <f t="shared" si="1207"/>
        <v>0</v>
      </c>
      <c r="I2146" s="6"/>
      <c r="J2146" s="6">
        <f t="shared" si="1218"/>
        <v>0</v>
      </c>
      <c r="K2146" s="12"/>
      <c r="L2146" s="24"/>
      <c r="M2146" s="24"/>
      <c r="N2146" s="12"/>
      <c r="O2146" s="12"/>
      <c r="P2146" s="12"/>
      <c r="Q2146" s="6">
        <f t="shared" si="1209"/>
        <v>0</v>
      </c>
      <c r="R2146" s="6"/>
      <c r="S2146" s="6">
        <f t="shared" si="1219"/>
        <v>0</v>
      </c>
      <c r="T2146" s="12"/>
      <c r="U2146" s="24"/>
      <c r="V2146" s="24"/>
      <c r="W2146" s="6"/>
      <c r="X2146" s="6"/>
      <c r="Y2146" s="6">
        <f t="shared" si="1220"/>
        <v>0</v>
      </c>
      <c r="Z2146" s="12"/>
      <c r="AA2146" s="24"/>
      <c r="AB2146" s="24"/>
    </row>
    <row r="2147" spans="1:28" ht="15" hidden="1" customHeight="1" outlineLevel="1" x14ac:dyDescent="0.25">
      <c r="A2147" s="56"/>
      <c r="B2147" s="54" t="s">
        <v>1338</v>
      </c>
      <c r="C2147" s="54"/>
      <c r="D2147" s="54"/>
      <c r="E2147" s="54"/>
      <c r="F2147" s="54"/>
      <c r="G2147" s="54"/>
      <c r="H2147" s="54"/>
      <c r="I2147" s="54"/>
      <c r="J2147" s="54"/>
      <c r="K2147" s="54"/>
      <c r="L2147" s="54"/>
      <c r="M2147" s="54"/>
      <c r="N2147" s="54"/>
      <c r="O2147" s="54"/>
      <c r="P2147" s="54"/>
      <c r="Q2147" s="54"/>
      <c r="R2147" s="54"/>
      <c r="S2147" s="54"/>
      <c r="T2147" s="54"/>
      <c r="U2147" s="54"/>
      <c r="V2147" s="54"/>
      <c r="W2147" s="45"/>
      <c r="X2147" s="45"/>
      <c r="Y2147" s="3"/>
      <c r="Z2147" s="3"/>
      <c r="AA2147" s="3"/>
      <c r="AB2147" s="3"/>
    </row>
    <row r="2148" spans="1:28" ht="15" hidden="1" customHeight="1" outlineLevel="1" x14ac:dyDescent="0.25">
      <c r="A2148" s="56"/>
      <c r="B2148" s="54"/>
      <c r="C2148" s="54"/>
      <c r="D2148" s="54"/>
      <c r="E2148" s="54"/>
      <c r="F2148" s="54"/>
      <c r="G2148" s="54"/>
      <c r="H2148" s="54"/>
      <c r="I2148" s="54"/>
      <c r="J2148" s="54"/>
      <c r="K2148" s="54"/>
      <c r="L2148" s="54"/>
      <c r="M2148" s="54"/>
      <c r="N2148" s="54"/>
      <c r="O2148" s="54"/>
      <c r="P2148" s="54"/>
      <c r="Q2148" s="54"/>
      <c r="R2148" s="54"/>
      <c r="S2148" s="54"/>
      <c r="T2148" s="54"/>
      <c r="U2148" s="54"/>
      <c r="V2148" s="54"/>
      <c r="W2148" s="45"/>
      <c r="X2148" s="45"/>
      <c r="Y2148" s="3"/>
      <c r="Z2148" s="3"/>
      <c r="AA2148" s="3"/>
      <c r="AB2148" s="3"/>
    </row>
    <row r="2149" spans="1:28" ht="15" hidden="1" customHeight="1" outlineLevel="2" x14ac:dyDescent="0.25">
      <c r="A2149" s="56"/>
      <c r="B2149" s="52" t="s">
        <v>1339</v>
      </c>
      <c r="C2149" s="52" t="s">
        <v>1340</v>
      </c>
      <c r="D2149" s="50"/>
      <c r="E2149" s="12"/>
      <c r="F2149" s="12"/>
      <c r="G2149" s="35"/>
      <c r="H2149" s="6">
        <f t="shared" si="1207"/>
        <v>0</v>
      </c>
      <c r="I2149" s="6"/>
      <c r="J2149" s="6">
        <f t="shared" ref="J2149:J2154" si="1221">F2149</f>
        <v>0</v>
      </c>
      <c r="K2149" s="35"/>
      <c r="L2149" s="26"/>
      <c r="M2149" s="26"/>
      <c r="N2149" s="12"/>
      <c r="O2149" s="12"/>
      <c r="P2149" s="35"/>
      <c r="Q2149" s="6">
        <f t="shared" si="1209"/>
        <v>0</v>
      </c>
      <c r="R2149" s="6"/>
      <c r="S2149" s="6">
        <f t="shared" ref="S2149:S2154" si="1222">O2149</f>
        <v>0</v>
      </c>
      <c r="T2149" s="35"/>
      <c r="U2149" s="26"/>
      <c r="V2149" s="26"/>
      <c r="W2149" s="6"/>
      <c r="X2149" s="6"/>
      <c r="Y2149" s="6">
        <f t="shared" ref="Y2149:Y2154" si="1223">T2149</f>
        <v>0</v>
      </c>
      <c r="Z2149" s="35"/>
      <c r="AA2149" s="26"/>
      <c r="AB2149" s="26"/>
    </row>
    <row r="2150" spans="1:28" ht="15" hidden="1" customHeight="1" outlineLevel="2" x14ac:dyDescent="0.25">
      <c r="A2150" s="56"/>
      <c r="B2150" s="52"/>
      <c r="C2150" s="52"/>
      <c r="D2150" s="50"/>
      <c r="E2150" s="12"/>
      <c r="F2150" s="12"/>
      <c r="G2150" s="35"/>
      <c r="H2150" s="6">
        <f t="shared" si="1207"/>
        <v>0</v>
      </c>
      <c r="I2150" s="6"/>
      <c r="J2150" s="6">
        <f t="shared" si="1221"/>
        <v>0</v>
      </c>
      <c r="K2150" s="35"/>
      <c r="L2150" s="26"/>
      <c r="M2150" s="26"/>
      <c r="N2150" s="12"/>
      <c r="O2150" s="12"/>
      <c r="P2150" s="35"/>
      <c r="Q2150" s="6">
        <f t="shared" si="1209"/>
        <v>0</v>
      </c>
      <c r="R2150" s="6"/>
      <c r="S2150" s="6">
        <f t="shared" si="1222"/>
        <v>0</v>
      </c>
      <c r="T2150" s="35"/>
      <c r="U2150" s="26"/>
      <c r="V2150" s="26"/>
      <c r="W2150" s="6"/>
      <c r="X2150" s="6"/>
      <c r="Y2150" s="6">
        <f t="shared" si="1223"/>
        <v>0</v>
      </c>
      <c r="Z2150" s="35"/>
      <c r="AA2150" s="26"/>
      <c r="AB2150" s="26"/>
    </row>
    <row r="2151" spans="1:28" ht="15" hidden="1" customHeight="1" outlineLevel="2" x14ac:dyDescent="0.25">
      <c r="A2151" s="56"/>
      <c r="B2151" s="52"/>
      <c r="C2151" s="52" t="s">
        <v>1341</v>
      </c>
      <c r="D2151" s="50"/>
      <c r="E2151" s="12"/>
      <c r="F2151" s="12"/>
      <c r="G2151" s="35"/>
      <c r="H2151" s="6">
        <f t="shared" si="1207"/>
        <v>0</v>
      </c>
      <c r="I2151" s="6"/>
      <c r="J2151" s="6">
        <f t="shared" si="1221"/>
        <v>0</v>
      </c>
      <c r="K2151" s="35"/>
      <c r="L2151" s="26"/>
      <c r="M2151" s="26"/>
      <c r="N2151" s="12"/>
      <c r="O2151" s="12"/>
      <c r="P2151" s="35"/>
      <c r="Q2151" s="6">
        <f t="shared" si="1209"/>
        <v>0</v>
      </c>
      <c r="R2151" s="6"/>
      <c r="S2151" s="6">
        <f t="shared" si="1222"/>
        <v>0</v>
      </c>
      <c r="T2151" s="35"/>
      <c r="U2151" s="26"/>
      <c r="V2151" s="26"/>
      <c r="W2151" s="6"/>
      <c r="X2151" s="6"/>
      <c r="Y2151" s="6">
        <f t="shared" si="1223"/>
        <v>0</v>
      </c>
      <c r="Z2151" s="35"/>
      <c r="AA2151" s="26"/>
      <c r="AB2151" s="26"/>
    </row>
    <row r="2152" spans="1:28" ht="15" hidden="1" customHeight="1" outlineLevel="2" x14ac:dyDescent="0.25">
      <c r="A2152" s="56"/>
      <c r="B2152" s="52"/>
      <c r="C2152" s="52"/>
      <c r="D2152" s="50"/>
      <c r="E2152" s="12"/>
      <c r="F2152" s="12"/>
      <c r="G2152" s="35"/>
      <c r="H2152" s="6">
        <f t="shared" si="1207"/>
        <v>0</v>
      </c>
      <c r="I2152" s="6"/>
      <c r="J2152" s="6">
        <f t="shared" si="1221"/>
        <v>0</v>
      </c>
      <c r="K2152" s="35"/>
      <c r="L2152" s="26"/>
      <c r="M2152" s="26"/>
      <c r="N2152" s="12"/>
      <c r="O2152" s="12"/>
      <c r="P2152" s="35"/>
      <c r="Q2152" s="6">
        <f t="shared" si="1209"/>
        <v>0</v>
      </c>
      <c r="R2152" s="6"/>
      <c r="S2152" s="6">
        <f t="shared" si="1222"/>
        <v>0</v>
      </c>
      <c r="T2152" s="35"/>
      <c r="U2152" s="26"/>
      <c r="V2152" s="26"/>
      <c r="W2152" s="6"/>
      <c r="X2152" s="6"/>
      <c r="Y2152" s="6">
        <f t="shared" si="1223"/>
        <v>0</v>
      </c>
      <c r="Z2152" s="35"/>
      <c r="AA2152" s="26"/>
      <c r="AB2152" s="26"/>
    </row>
    <row r="2153" spans="1:28" ht="15" hidden="1" customHeight="1" outlineLevel="2" x14ac:dyDescent="0.25">
      <c r="A2153" s="56"/>
      <c r="B2153" s="52"/>
      <c r="C2153" s="52" t="s">
        <v>1342</v>
      </c>
      <c r="D2153" s="50"/>
      <c r="E2153" s="12"/>
      <c r="F2153" s="12"/>
      <c r="G2153" s="12"/>
      <c r="H2153" s="6">
        <f t="shared" si="1207"/>
        <v>0</v>
      </c>
      <c r="I2153" s="6"/>
      <c r="J2153" s="6">
        <f t="shared" si="1221"/>
        <v>0</v>
      </c>
      <c r="K2153" s="12"/>
      <c r="L2153" s="26"/>
      <c r="M2153" s="26"/>
      <c r="N2153" s="12"/>
      <c r="O2153" s="12"/>
      <c r="P2153" s="12"/>
      <c r="Q2153" s="6">
        <f t="shared" si="1209"/>
        <v>0</v>
      </c>
      <c r="R2153" s="6"/>
      <c r="S2153" s="6">
        <f t="shared" si="1222"/>
        <v>0</v>
      </c>
      <c r="T2153" s="12"/>
      <c r="U2153" s="26"/>
      <c r="V2153" s="26"/>
      <c r="W2153" s="6"/>
      <c r="X2153" s="6"/>
      <c r="Y2153" s="6">
        <f t="shared" si="1223"/>
        <v>0</v>
      </c>
      <c r="Z2153" s="12"/>
      <c r="AA2153" s="26"/>
      <c r="AB2153" s="26"/>
    </row>
    <row r="2154" spans="1:28" ht="15" hidden="1" customHeight="1" outlineLevel="2" x14ac:dyDescent="0.25">
      <c r="A2154" s="56"/>
      <c r="B2154" s="52"/>
      <c r="C2154" s="52"/>
      <c r="D2154" s="50"/>
      <c r="E2154" s="12"/>
      <c r="F2154" s="12"/>
      <c r="G2154" s="12"/>
      <c r="H2154" s="6">
        <f t="shared" si="1207"/>
        <v>0</v>
      </c>
      <c r="I2154" s="6"/>
      <c r="J2154" s="6">
        <f t="shared" si="1221"/>
        <v>0</v>
      </c>
      <c r="K2154" s="12"/>
      <c r="L2154" s="26"/>
      <c r="M2154" s="26"/>
      <c r="N2154" s="12"/>
      <c r="O2154" s="12"/>
      <c r="P2154" s="12"/>
      <c r="Q2154" s="6">
        <f t="shared" si="1209"/>
        <v>0</v>
      </c>
      <c r="R2154" s="6"/>
      <c r="S2154" s="6">
        <f t="shared" si="1222"/>
        <v>0</v>
      </c>
      <c r="T2154" s="12"/>
      <c r="U2154" s="24"/>
      <c r="V2154" s="24"/>
      <c r="W2154" s="6"/>
      <c r="X2154" s="6"/>
      <c r="Y2154" s="6">
        <f t="shared" si="1223"/>
        <v>0</v>
      </c>
      <c r="Z2154" s="12"/>
      <c r="AA2154" s="24"/>
      <c r="AB2154" s="24"/>
    </row>
    <row r="2155" spans="1:28" ht="15" customHeight="1" collapsed="1" x14ac:dyDescent="0.25">
      <c r="A2155" s="56">
        <v>40</v>
      </c>
      <c r="B2155" s="53" t="s">
        <v>1343</v>
      </c>
      <c r="C2155" s="53"/>
      <c r="D2155" s="53"/>
      <c r="E2155" s="53"/>
      <c r="F2155" s="53"/>
      <c r="G2155" s="53"/>
      <c r="H2155" s="53"/>
      <c r="I2155" s="53"/>
      <c r="J2155" s="53"/>
      <c r="K2155" s="53"/>
      <c r="L2155" s="53"/>
      <c r="M2155" s="53"/>
      <c r="N2155" s="53"/>
      <c r="O2155" s="53"/>
      <c r="P2155" s="53"/>
      <c r="Q2155" s="53"/>
      <c r="R2155" s="53"/>
      <c r="S2155" s="53"/>
      <c r="T2155" s="53"/>
      <c r="U2155" s="53"/>
      <c r="V2155" s="53"/>
      <c r="W2155" s="53"/>
      <c r="X2155" s="53"/>
      <c r="Y2155" s="53"/>
      <c r="Z2155" s="53"/>
      <c r="AA2155" s="53"/>
      <c r="AB2155" s="53"/>
    </row>
    <row r="2156" spans="1:28" ht="15" customHeight="1" collapsed="1" x14ac:dyDescent="0.25">
      <c r="A2156" s="56"/>
      <c r="B2156" s="53"/>
      <c r="C2156" s="53"/>
      <c r="D2156" s="53"/>
      <c r="E2156" s="53"/>
      <c r="F2156" s="53"/>
      <c r="G2156" s="53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53"/>
    </row>
    <row r="2157" spans="1:28" s="5" customFormat="1" ht="15" hidden="1" customHeight="1" outlineLevel="1" x14ac:dyDescent="0.25">
      <c r="A2157" s="56"/>
      <c r="B2157" s="4"/>
      <c r="C2157" s="4"/>
      <c r="D2157" s="4"/>
      <c r="E2157" s="4"/>
      <c r="F2157" s="4"/>
      <c r="G2157" s="8"/>
      <c r="H2157" s="9"/>
      <c r="I2157" s="9"/>
      <c r="J2157" s="9"/>
      <c r="K2157" s="8"/>
      <c r="L2157" s="21"/>
      <c r="M2157" s="21"/>
      <c r="N2157" s="4"/>
      <c r="O2157" s="4"/>
      <c r="P2157" s="4"/>
      <c r="Q2157" s="9"/>
      <c r="R2157" s="9"/>
      <c r="S2157" s="9"/>
      <c r="T2157" s="8"/>
      <c r="U2157" s="21"/>
      <c r="V2157" s="21"/>
      <c r="W2157" s="9"/>
      <c r="X2157" s="9"/>
      <c r="Y2157" s="9"/>
      <c r="Z2157" s="8"/>
      <c r="AA2157" s="21"/>
      <c r="AB2157" s="21"/>
    </row>
    <row r="2158" spans="1:28" ht="15" hidden="1" customHeight="1" outlineLevel="1" x14ac:dyDescent="0.25">
      <c r="A2158" s="56"/>
      <c r="B2158" s="54" t="s">
        <v>1344</v>
      </c>
      <c r="C2158" s="54"/>
      <c r="D2158" s="54"/>
      <c r="E2158" s="54"/>
      <c r="F2158" s="54"/>
      <c r="G2158" s="54"/>
      <c r="H2158" s="54"/>
      <c r="I2158" s="54"/>
      <c r="J2158" s="54"/>
      <c r="K2158" s="54"/>
      <c r="L2158" s="54"/>
      <c r="M2158" s="54"/>
      <c r="N2158" s="54"/>
      <c r="O2158" s="54"/>
      <c r="P2158" s="54"/>
      <c r="Q2158" s="54"/>
      <c r="R2158" s="54"/>
      <c r="S2158" s="54"/>
      <c r="T2158" s="54"/>
      <c r="U2158" s="54"/>
      <c r="V2158" s="54"/>
      <c r="W2158" s="45"/>
      <c r="X2158" s="45"/>
      <c r="Y2158" s="46"/>
      <c r="Z2158" s="3"/>
      <c r="AA2158" s="3"/>
      <c r="AB2158" s="3"/>
    </row>
    <row r="2159" spans="1:28" ht="15" hidden="1" customHeight="1" outlineLevel="1" x14ac:dyDescent="0.25">
      <c r="A2159" s="56"/>
      <c r="B2159" s="54"/>
      <c r="C2159" s="54"/>
      <c r="D2159" s="54"/>
      <c r="E2159" s="54"/>
      <c r="F2159" s="54"/>
      <c r="G2159" s="54"/>
      <c r="H2159" s="54"/>
      <c r="I2159" s="54"/>
      <c r="J2159" s="54"/>
      <c r="K2159" s="54"/>
      <c r="L2159" s="54"/>
      <c r="M2159" s="54"/>
      <c r="N2159" s="54"/>
      <c r="O2159" s="54"/>
      <c r="P2159" s="54"/>
      <c r="Q2159" s="54"/>
      <c r="R2159" s="54"/>
      <c r="S2159" s="54"/>
      <c r="T2159" s="54"/>
      <c r="U2159" s="54"/>
      <c r="V2159" s="54"/>
      <c r="W2159" s="45"/>
      <c r="X2159" s="45"/>
      <c r="Y2159" s="46"/>
      <c r="Z2159" s="3"/>
      <c r="AA2159" s="3"/>
      <c r="AB2159" s="3"/>
    </row>
    <row r="2160" spans="1:28" ht="15" hidden="1" customHeight="1" outlineLevel="2" x14ac:dyDescent="0.25">
      <c r="A2160" s="56"/>
      <c r="B2160" s="52" t="s">
        <v>1345</v>
      </c>
      <c r="C2160" s="52" t="s">
        <v>1346</v>
      </c>
      <c r="D2160" s="50"/>
      <c r="E2160" s="12"/>
      <c r="F2160" s="12"/>
      <c r="G2160" s="35"/>
      <c r="H2160" s="6">
        <f t="shared" ref="H2160:H2187" si="1224">E2160</f>
        <v>0</v>
      </c>
      <c r="I2160" s="6"/>
      <c r="J2160" s="6">
        <f t="shared" ref="J2160:J2165" si="1225">F2160</f>
        <v>0</v>
      </c>
      <c r="K2160" s="35"/>
      <c r="L2160" s="23"/>
      <c r="M2160" s="23"/>
      <c r="N2160" s="12"/>
      <c r="O2160" s="12"/>
      <c r="P2160" s="35"/>
      <c r="Q2160" s="6">
        <f t="shared" ref="Q2160:Q2187" si="1226">N2160</f>
        <v>0</v>
      </c>
      <c r="R2160" s="6"/>
      <c r="S2160" s="6">
        <f t="shared" ref="S2160:S2165" si="1227">O2160</f>
        <v>0</v>
      </c>
      <c r="T2160" s="35"/>
      <c r="U2160" s="23"/>
      <c r="V2160" s="23"/>
      <c r="W2160" s="6"/>
      <c r="X2160" s="6"/>
      <c r="Y2160" s="6">
        <f t="shared" ref="Y2160:Y2165" si="1228">T2160</f>
        <v>0</v>
      </c>
      <c r="Z2160" s="35"/>
      <c r="AA2160" s="23"/>
      <c r="AB2160" s="23"/>
    </row>
    <row r="2161" spans="1:28" ht="15" hidden="1" customHeight="1" outlineLevel="2" x14ac:dyDescent="0.25">
      <c r="A2161" s="56"/>
      <c r="B2161" s="52"/>
      <c r="C2161" s="52"/>
      <c r="D2161" s="50"/>
      <c r="E2161" s="12"/>
      <c r="F2161" s="12"/>
      <c r="G2161" s="35"/>
      <c r="H2161" s="6">
        <f t="shared" si="1224"/>
        <v>0</v>
      </c>
      <c r="I2161" s="6"/>
      <c r="J2161" s="6">
        <f t="shared" si="1225"/>
        <v>0</v>
      </c>
      <c r="K2161" s="35"/>
      <c r="L2161" s="23"/>
      <c r="M2161" s="23"/>
      <c r="N2161" s="12"/>
      <c r="O2161" s="12"/>
      <c r="P2161" s="35"/>
      <c r="Q2161" s="6">
        <f t="shared" si="1226"/>
        <v>0</v>
      </c>
      <c r="R2161" s="6"/>
      <c r="S2161" s="6">
        <f t="shared" si="1227"/>
        <v>0</v>
      </c>
      <c r="T2161" s="35"/>
      <c r="U2161" s="23"/>
      <c r="V2161" s="23"/>
      <c r="W2161" s="6"/>
      <c r="X2161" s="6"/>
      <c r="Y2161" s="6">
        <f t="shared" si="1228"/>
        <v>0</v>
      </c>
      <c r="Z2161" s="35"/>
      <c r="AA2161" s="23"/>
      <c r="AB2161" s="23"/>
    </row>
    <row r="2162" spans="1:28" ht="15" hidden="1" customHeight="1" outlineLevel="2" x14ac:dyDescent="0.25">
      <c r="A2162" s="56"/>
      <c r="B2162" s="52"/>
      <c r="C2162" s="52" t="s">
        <v>1347</v>
      </c>
      <c r="D2162" s="50"/>
      <c r="E2162" s="12"/>
      <c r="F2162" s="12"/>
      <c r="G2162" s="35"/>
      <c r="H2162" s="6">
        <f t="shared" si="1224"/>
        <v>0</v>
      </c>
      <c r="I2162" s="6"/>
      <c r="J2162" s="6">
        <f t="shared" si="1225"/>
        <v>0</v>
      </c>
      <c r="K2162" s="35"/>
      <c r="L2162" s="23"/>
      <c r="M2162" s="23"/>
      <c r="N2162" s="12"/>
      <c r="O2162" s="12"/>
      <c r="P2162" s="35"/>
      <c r="Q2162" s="6">
        <f t="shared" si="1226"/>
        <v>0</v>
      </c>
      <c r="R2162" s="6"/>
      <c r="S2162" s="6">
        <f t="shared" si="1227"/>
        <v>0</v>
      </c>
      <c r="T2162" s="35"/>
      <c r="U2162" s="23"/>
      <c r="V2162" s="23"/>
      <c r="W2162" s="6"/>
      <c r="X2162" s="6"/>
      <c r="Y2162" s="6">
        <f t="shared" si="1228"/>
        <v>0</v>
      </c>
      <c r="Z2162" s="35"/>
      <c r="AA2162" s="23"/>
      <c r="AB2162" s="23"/>
    </row>
    <row r="2163" spans="1:28" ht="15" hidden="1" customHeight="1" outlineLevel="2" x14ac:dyDescent="0.25">
      <c r="A2163" s="56"/>
      <c r="B2163" s="52"/>
      <c r="C2163" s="52"/>
      <c r="D2163" s="50"/>
      <c r="E2163" s="12"/>
      <c r="F2163" s="12"/>
      <c r="G2163" s="35"/>
      <c r="H2163" s="6">
        <f t="shared" si="1224"/>
        <v>0</v>
      </c>
      <c r="I2163" s="6"/>
      <c r="J2163" s="6">
        <f t="shared" si="1225"/>
        <v>0</v>
      </c>
      <c r="K2163" s="35"/>
      <c r="L2163" s="23"/>
      <c r="M2163" s="23"/>
      <c r="N2163" s="12"/>
      <c r="O2163" s="12"/>
      <c r="P2163" s="35"/>
      <c r="Q2163" s="6">
        <f t="shared" si="1226"/>
        <v>0</v>
      </c>
      <c r="R2163" s="6"/>
      <c r="S2163" s="6">
        <f t="shared" si="1227"/>
        <v>0</v>
      </c>
      <c r="T2163" s="35"/>
      <c r="U2163" s="23"/>
      <c r="V2163" s="23"/>
      <c r="W2163" s="6"/>
      <c r="X2163" s="6"/>
      <c r="Y2163" s="6">
        <f t="shared" si="1228"/>
        <v>0</v>
      </c>
      <c r="Z2163" s="35"/>
      <c r="AA2163" s="23"/>
      <c r="AB2163" s="23"/>
    </row>
    <row r="2164" spans="1:28" ht="15" hidden="1" customHeight="1" outlineLevel="2" x14ac:dyDescent="0.25">
      <c r="A2164" s="56"/>
      <c r="B2164" s="52"/>
      <c r="C2164" s="52" t="s">
        <v>1348</v>
      </c>
      <c r="D2164" s="50"/>
      <c r="E2164" s="12"/>
      <c r="F2164" s="12"/>
      <c r="G2164" s="12"/>
      <c r="H2164" s="6">
        <f t="shared" si="1224"/>
        <v>0</v>
      </c>
      <c r="I2164" s="6"/>
      <c r="J2164" s="6">
        <f t="shared" si="1225"/>
        <v>0</v>
      </c>
      <c r="K2164" s="12"/>
      <c r="L2164" s="24"/>
      <c r="M2164" s="24"/>
      <c r="N2164" s="12"/>
      <c r="O2164" s="12"/>
      <c r="P2164" s="12"/>
      <c r="Q2164" s="6">
        <f t="shared" si="1226"/>
        <v>0</v>
      </c>
      <c r="R2164" s="6"/>
      <c r="S2164" s="6">
        <f t="shared" si="1227"/>
        <v>0</v>
      </c>
      <c r="T2164" s="12"/>
      <c r="U2164" s="24"/>
      <c r="V2164" s="24"/>
      <c r="W2164" s="6"/>
      <c r="X2164" s="6"/>
      <c r="Y2164" s="6">
        <f t="shared" si="1228"/>
        <v>0</v>
      </c>
      <c r="Z2164" s="12"/>
      <c r="AA2164" s="24"/>
      <c r="AB2164" s="24"/>
    </row>
    <row r="2165" spans="1:28" ht="15" hidden="1" customHeight="1" outlineLevel="2" x14ac:dyDescent="0.25">
      <c r="A2165" s="56"/>
      <c r="B2165" s="52"/>
      <c r="C2165" s="52"/>
      <c r="D2165" s="50"/>
      <c r="E2165" s="12"/>
      <c r="F2165" s="12"/>
      <c r="G2165" s="12"/>
      <c r="H2165" s="6">
        <f t="shared" si="1224"/>
        <v>0</v>
      </c>
      <c r="I2165" s="6"/>
      <c r="J2165" s="6">
        <f t="shared" si="1225"/>
        <v>0</v>
      </c>
      <c r="K2165" s="12"/>
      <c r="L2165" s="24"/>
      <c r="M2165" s="24"/>
      <c r="N2165" s="12"/>
      <c r="O2165" s="12"/>
      <c r="P2165" s="12"/>
      <c r="Q2165" s="6">
        <f t="shared" si="1226"/>
        <v>0</v>
      </c>
      <c r="R2165" s="6"/>
      <c r="S2165" s="6">
        <f t="shared" si="1227"/>
        <v>0</v>
      </c>
      <c r="T2165" s="12"/>
      <c r="U2165" s="24"/>
      <c r="V2165" s="24"/>
      <c r="W2165" s="6"/>
      <c r="X2165" s="6"/>
      <c r="Y2165" s="6">
        <f t="shared" si="1228"/>
        <v>0</v>
      </c>
      <c r="Z2165" s="12"/>
      <c r="AA2165" s="24"/>
      <c r="AB2165" s="24"/>
    </row>
    <row r="2166" spans="1:28" ht="15" hidden="1" customHeight="1" outlineLevel="1" x14ac:dyDescent="0.25">
      <c r="A2166" s="56"/>
      <c r="B2166" s="54" t="s">
        <v>1349</v>
      </c>
      <c r="C2166" s="54"/>
      <c r="D2166" s="54"/>
      <c r="E2166" s="54"/>
      <c r="F2166" s="54"/>
      <c r="G2166" s="54"/>
      <c r="H2166" s="54"/>
      <c r="I2166" s="54"/>
      <c r="J2166" s="54"/>
      <c r="K2166" s="54"/>
      <c r="L2166" s="54"/>
      <c r="M2166" s="54"/>
      <c r="N2166" s="54"/>
      <c r="O2166" s="54"/>
      <c r="P2166" s="54"/>
      <c r="Q2166" s="54"/>
      <c r="R2166" s="54"/>
      <c r="S2166" s="54"/>
      <c r="T2166" s="54"/>
      <c r="U2166" s="54"/>
      <c r="V2166" s="54"/>
      <c r="W2166" s="45"/>
      <c r="X2166" s="45"/>
      <c r="Y2166" s="46"/>
      <c r="Z2166" s="3"/>
      <c r="AA2166" s="3"/>
      <c r="AB2166" s="3"/>
    </row>
    <row r="2167" spans="1:28" ht="15" hidden="1" customHeight="1" outlineLevel="1" x14ac:dyDescent="0.25">
      <c r="A2167" s="56"/>
      <c r="B2167" s="54"/>
      <c r="C2167" s="54"/>
      <c r="D2167" s="54"/>
      <c r="E2167" s="54"/>
      <c r="F2167" s="54"/>
      <c r="G2167" s="54"/>
      <c r="H2167" s="54"/>
      <c r="I2167" s="54"/>
      <c r="J2167" s="54"/>
      <c r="K2167" s="54"/>
      <c r="L2167" s="54"/>
      <c r="M2167" s="54"/>
      <c r="N2167" s="54"/>
      <c r="O2167" s="54"/>
      <c r="P2167" s="54"/>
      <c r="Q2167" s="54"/>
      <c r="R2167" s="54"/>
      <c r="S2167" s="54"/>
      <c r="T2167" s="54"/>
      <c r="U2167" s="54"/>
      <c r="V2167" s="54"/>
      <c r="W2167" s="45"/>
      <c r="X2167" s="45"/>
      <c r="Y2167" s="46"/>
      <c r="Z2167" s="3"/>
      <c r="AA2167" s="3"/>
      <c r="AB2167" s="3"/>
    </row>
    <row r="2168" spans="1:28" ht="15" hidden="1" customHeight="1" outlineLevel="2" x14ac:dyDescent="0.25">
      <c r="A2168" s="56"/>
      <c r="B2168" s="52" t="s">
        <v>1350</v>
      </c>
      <c r="C2168" s="52" t="s">
        <v>1351</v>
      </c>
      <c r="D2168" s="50"/>
      <c r="E2168" s="12"/>
      <c r="F2168" s="12"/>
      <c r="G2168" s="35"/>
      <c r="H2168" s="6">
        <f t="shared" si="1224"/>
        <v>0</v>
      </c>
      <c r="I2168" s="6"/>
      <c r="J2168" s="6">
        <f t="shared" ref="J2168:J2173" si="1229">F2168</f>
        <v>0</v>
      </c>
      <c r="K2168" s="35"/>
      <c r="L2168" s="23"/>
      <c r="M2168" s="23"/>
      <c r="N2168" s="12"/>
      <c r="O2168" s="12"/>
      <c r="P2168" s="35"/>
      <c r="Q2168" s="6">
        <f t="shared" si="1226"/>
        <v>0</v>
      </c>
      <c r="R2168" s="6"/>
      <c r="S2168" s="6">
        <f t="shared" ref="S2168:S2173" si="1230">O2168</f>
        <v>0</v>
      </c>
      <c r="T2168" s="35"/>
      <c r="U2168" s="23"/>
      <c r="V2168" s="23"/>
      <c r="W2168" s="6"/>
      <c r="X2168" s="6"/>
      <c r="Y2168" s="6">
        <f t="shared" ref="Y2168:Y2173" si="1231">T2168</f>
        <v>0</v>
      </c>
      <c r="Z2168" s="35"/>
      <c r="AA2168" s="23"/>
      <c r="AB2168" s="23"/>
    </row>
    <row r="2169" spans="1:28" ht="15" hidden="1" customHeight="1" outlineLevel="2" x14ac:dyDescent="0.25">
      <c r="A2169" s="56"/>
      <c r="B2169" s="52"/>
      <c r="C2169" s="52"/>
      <c r="D2169" s="50"/>
      <c r="E2169" s="12"/>
      <c r="F2169" s="12"/>
      <c r="G2169" s="35"/>
      <c r="H2169" s="6">
        <f t="shared" si="1224"/>
        <v>0</v>
      </c>
      <c r="I2169" s="6"/>
      <c r="J2169" s="6">
        <f t="shared" si="1229"/>
        <v>0</v>
      </c>
      <c r="K2169" s="35"/>
      <c r="L2169" s="23"/>
      <c r="M2169" s="23"/>
      <c r="N2169" s="12"/>
      <c r="O2169" s="12"/>
      <c r="P2169" s="35"/>
      <c r="Q2169" s="6">
        <f t="shared" si="1226"/>
        <v>0</v>
      </c>
      <c r="R2169" s="6"/>
      <c r="S2169" s="6">
        <f t="shared" si="1230"/>
        <v>0</v>
      </c>
      <c r="T2169" s="35"/>
      <c r="U2169" s="23"/>
      <c r="V2169" s="23"/>
      <c r="W2169" s="6"/>
      <c r="X2169" s="6"/>
      <c r="Y2169" s="6">
        <f t="shared" si="1231"/>
        <v>0</v>
      </c>
      <c r="Z2169" s="35"/>
      <c r="AA2169" s="23"/>
      <c r="AB2169" s="23"/>
    </row>
    <row r="2170" spans="1:28" ht="15" hidden="1" customHeight="1" outlineLevel="2" x14ac:dyDescent="0.25">
      <c r="A2170" s="56"/>
      <c r="B2170" s="52"/>
      <c r="C2170" s="52" t="s">
        <v>1352</v>
      </c>
      <c r="D2170" s="50"/>
      <c r="E2170" s="12"/>
      <c r="F2170" s="12"/>
      <c r="G2170" s="35"/>
      <c r="H2170" s="6">
        <f t="shared" si="1224"/>
        <v>0</v>
      </c>
      <c r="I2170" s="6"/>
      <c r="J2170" s="6">
        <f t="shared" si="1229"/>
        <v>0</v>
      </c>
      <c r="K2170" s="35"/>
      <c r="L2170" s="23"/>
      <c r="M2170" s="23"/>
      <c r="N2170" s="12"/>
      <c r="O2170" s="12"/>
      <c r="P2170" s="35"/>
      <c r="Q2170" s="6">
        <f t="shared" si="1226"/>
        <v>0</v>
      </c>
      <c r="R2170" s="6"/>
      <c r="S2170" s="6">
        <f t="shared" si="1230"/>
        <v>0</v>
      </c>
      <c r="T2170" s="35"/>
      <c r="U2170" s="23"/>
      <c r="V2170" s="23"/>
      <c r="W2170" s="6"/>
      <c r="X2170" s="6"/>
      <c r="Y2170" s="6">
        <f t="shared" si="1231"/>
        <v>0</v>
      </c>
      <c r="Z2170" s="35"/>
      <c r="AA2170" s="23"/>
      <c r="AB2170" s="23"/>
    </row>
    <row r="2171" spans="1:28" ht="15" hidden="1" customHeight="1" outlineLevel="2" x14ac:dyDescent="0.25">
      <c r="A2171" s="56"/>
      <c r="B2171" s="52"/>
      <c r="C2171" s="52"/>
      <c r="D2171" s="50"/>
      <c r="E2171" s="12"/>
      <c r="F2171" s="12"/>
      <c r="G2171" s="35"/>
      <c r="H2171" s="6">
        <f t="shared" si="1224"/>
        <v>0</v>
      </c>
      <c r="I2171" s="6"/>
      <c r="J2171" s="6">
        <f t="shared" si="1229"/>
        <v>0</v>
      </c>
      <c r="K2171" s="35"/>
      <c r="L2171" s="23"/>
      <c r="M2171" s="23"/>
      <c r="N2171" s="12"/>
      <c r="O2171" s="12"/>
      <c r="P2171" s="35"/>
      <c r="Q2171" s="6">
        <f t="shared" si="1226"/>
        <v>0</v>
      </c>
      <c r="R2171" s="6"/>
      <c r="S2171" s="6">
        <f t="shared" si="1230"/>
        <v>0</v>
      </c>
      <c r="T2171" s="35"/>
      <c r="U2171" s="23"/>
      <c r="V2171" s="23"/>
      <c r="W2171" s="6"/>
      <c r="X2171" s="6"/>
      <c r="Y2171" s="6">
        <f t="shared" si="1231"/>
        <v>0</v>
      </c>
      <c r="Z2171" s="35"/>
      <c r="AA2171" s="23"/>
      <c r="AB2171" s="23"/>
    </row>
    <row r="2172" spans="1:28" ht="15" hidden="1" customHeight="1" outlineLevel="2" x14ac:dyDescent="0.25">
      <c r="A2172" s="56"/>
      <c r="B2172" s="52"/>
      <c r="C2172" s="52" t="s">
        <v>1353</v>
      </c>
      <c r="D2172" s="50"/>
      <c r="E2172" s="12"/>
      <c r="F2172" s="12"/>
      <c r="G2172" s="12"/>
      <c r="H2172" s="6">
        <f t="shared" si="1224"/>
        <v>0</v>
      </c>
      <c r="I2172" s="6"/>
      <c r="J2172" s="6">
        <f t="shared" si="1229"/>
        <v>0</v>
      </c>
      <c r="K2172" s="12"/>
      <c r="L2172" s="24"/>
      <c r="M2172" s="24"/>
      <c r="N2172" s="12"/>
      <c r="O2172" s="12"/>
      <c r="P2172" s="12"/>
      <c r="Q2172" s="6">
        <f t="shared" si="1226"/>
        <v>0</v>
      </c>
      <c r="R2172" s="6"/>
      <c r="S2172" s="6">
        <f t="shared" si="1230"/>
        <v>0</v>
      </c>
      <c r="T2172" s="12"/>
      <c r="U2172" s="24"/>
      <c r="V2172" s="24"/>
      <c r="W2172" s="6"/>
      <c r="X2172" s="6"/>
      <c r="Y2172" s="6">
        <f t="shared" si="1231"/>
        <v>0</v>
      </c>
      <c r="Z2172" s="12"/>
      <c r="AA2172" s="24"/>
      <c r="AB2172" s="24"/>
    </row>
    <row r="2173" spans="1:28" ht="15" hidden="1" customHeight="1" outlineLevel="2" x14ac:dyDescent="0.25">
      <c r="A2173" s="56"/>
      <c r="B2173" s="52"/>
      <c r="C2173" s="52"/>
      <c r="D2173" s="50"/>
      <c r="E2173" s="12"/>
      <c r="F2173" s="12"/>
      <c r="G2173" s="12"/>
      <c r="H2173" s="6">
        <f t="shared" si="1224"/>
        <v>0</v>
      </c>
      <c r="I2173" s="6"/>
      <c r="J2173" s="6">
        <f t="shared" si="1229"/>
        <v>0</v>
      </c>
      <c r="K2173" s="12"/>
      <c r="L2173" s="24"/>
      <c r="M2173" s="24"/>
      <c r="N2173" s="12"/>
      <c r="O2173" s="12"/>
      <c r="P2173" s="12"/>
      <c r="Q2173" s="6">
        <f t="shared" si="1226"/>
        <v>0</v>
      </c>
      <c r="R2173" s="6"/>
      <c r="S2173" s="6">
        <f t="shared" si="1230"/>
        <v>0</v>
      </c>
      <c r="T2173" s="12"/>
      <c r="U2173" s="24"/>
      <c r="V2173" s="24"/>
      <c r="W2173" s="6"/>
      <c r="X2173" s="6"/>
      <c r="Y2173" s="6">
        <f t="shared" si="1231"/>
        <v>0</v>
      </c>
      <c r="Z2173" s="12"/>
      <c r="AA2173" s="24"/>
      <c r="AB2173" s="24"/>
    </row>
    <row r="2174" spans="1:28" ht="15" hidden="1" customHeight="1" outlineLevel="1" x14ac:dyDescent="0.25">
      <c r="A2174" s="56"/>
      <c r="B2174" s="54" t="s">
        <v>1354</v>
      </c>
      <c r="C2174" s="54"/>
      <c r="D2174" s="54"/>
      <c r="E2174" s="54"/>
      <c r="F2174" s="54"/>
      <c r="G2174" s="54"/>
      <c r="H2174" s="54"/>
      <c r="I2174" s="54"/>
      <c r="J2174" s="54"/>
      <c r="K2174" s="54"/>
      <c r="L2174" s="54"/>
      <c r="M2174" s="54"/>
      <c r="N2174" s="54"/>
      <c r="O2174" s="54"/>
      <c r="P2174" s="54"/>
      <c r="Q2174" s="54"/>
      <c r="R2174" s="54"/>
      <c r="S2174" s="54"/>
      <c r="T2174" s="54"/>
      <c r="U2174" s="54"/>
      <c r="V2174" s="54"/>
      <c r="W2174" s="45"/>
      <c r="X2174" s="45"/>
      <c r="Y2174" s="46"/>
      <c r="Z2174" s="3"/>
      <c r="AA2174" s="3"/>
      <c r="AB2174" s="3"/>
    </row>
    <row r="2175" spans="1:28" ht="15" hidden="1" customHeight="1" outlineLevel="1" x14ac:dyDescent="0.25">
      <c r="A2175" s="56"/>
      <c r="B2175" s="54"/>
      <c r="C2175" s="54"/>
      <c r="D2175" s="54"/>
      <c r="E2175" s="54"/>
      <c r="F2175" s="54"/>
      <c r="G2175" s="54"/>
      <c r="H2175" s="54"/>
      <c r="I2175" s="54"/>
      <c r="J2175" s="54"/>
      <c r="K2175" s="54"/>
      <c r="L2175" s="54"/>
      <c r="M2175" s="54"/>
      <c r="N2175" s="54"/>
      <c r="O2175" s="54"/>
      <c r="P2175" s="54"/>
      <c r="Q2175" s="54"/>
      <c r="R2175" s="54"/>
      <c r="S2175" s="54"/>
      <c r="T2175" s="54"/>
      <c r="U2175" s="54"/>
      <c r="V2175" s="54"/>
      <c r="W2175" s="45"/>
      <c r="X2175" s="45"/>
      <c r="Y2175" s="46"/>
      <c r="Z2175" s="3"/>
      <c r="AA2175" s="3"/>
      <c r="AB2175" s="3"/>
    </row>
    <row r="2176" spans="1:28" ht="15" hidden="1" customHeight="1" outlineLevel="2" x14ac:dyDescent="0.25">
      <c r="A2176" s="56"/>
      <c r="B2176" s="52" t="s">
        <v>1355</v>
      </c>
      <c r="C2176" s="52" t="s">
        <v>1356</v>
      </c>
      <c r="D2176" s="50"/>
      <c r="E2176" s="12"/>
      <c r="F2176" s="12"/>
      <c r="G2176" s="35"/>
      <c r="H2176" s="6">
        <f t="shared" si="1224"/>
        <v>0</v>
      </c>
      <c r="I2176" s="6"/>
      <c r="J2176" s="6">
        <f t="shared" ref="J2176:J2187" si="1232">F2176</f>
        <v>0</v>
      </c>
      <c r="K2176" s="35"/>
      <c r="L2176" s="23"/>
      <c r="M2176" s="23"/>
      <c r="N2176" s="12"/>
      <c r="O2176" s="12"/>
      <c r="P2176" s="35"/>
      <c r="Q2176" s="6">
        <f t="shared" si="1226"/>
        <v>0</v>
      </c>
      <c r="R2176" s="6"/>
      <c r="S2176" s="6">
        <f t="shared" ref="S2176:S2187" si="1233">O2176</f>
        <v>0</v>
      </c>
      <c r="T2176" s="35"/>
      <c r="U2176" s="23"/>
      <c r="V2176" s="23"/>
      <c r="W2176" s="6"/>
      <c r="X2176" s="6"/>
      <c r="Y2176" s="6">
        <f t="shared" ref="Y2176:Y2187" si="1234">T2176</f>
        <v>0</v>
      </c>
      <c r="Z2176" s="35"/>
      <c r="AA2176" s="23"/>
      <c r="AB2176" s="23"/>
    </row>
    <row r="2177" spans="1:28" ht="15" hidden="1" customHeight="1" outlineLevel="2" x14ac:dyDescent="0.25">
      <c r="A2177" s="56"/>
      <c r="B2177" s="52"/>
      <c r="C2177" s="52"/>
      <c r="D2177" s="50"/>
      <c r="E2177" s="12"/>
      <c r="F2177" s="12"/>
      <c r="G2177" s="35"/>
      <c r="H2177" s="6">
        <f t="shared" si="1224"/>
        <v>0</v>
      </c>
      <c r="I2177" s="6"/>
      <c r="J2177" s="6">
        <f t="shared" si="1232"/>
        <v>0</v>
      </c>
      <c r="K2177" s="35"/>
      <c r="L2177" s="23"/>
      <c r="M2177" s="23"/>
      <c r="N2177" s="12"/>
      <c r="O2177" s="12"/>
      <c r="P2177" s="35"/>
      <c r="Q2177" s="6">
        <f t="shared" si="1226"/>
        <v>0</v>
      </c>
      <c r="R2177" s="6"/>
      <c r="S2177" s="6">
        <f t="shared" si="1233"/>
        <v>0</v>
      </c>
      <c r="T2177" s="35"/>
      <c r="U2177" s="23"/>
      <c r="V2177" s="23"/>
      <c r="W2177" s="6"/>
      <c r="X2177" s="6"/>
      <c r="Y2177" s="6">
        <f t="shared" si="1234"/>
        <v>0</v>
      </c>
      <c r="Z2177" s="35"/>
      <c r="AA2177" s="23"/>
      <c r="AB2177" s="23"/>
    </row>
    <row r="2178" spans="1:28" ht="15" hidden="1" customHeight="1" outlineLevel="2" x14ac:dyDescent="0.25">
      <c r="A2178" s="56"/>
      <c r="B2178" s="52"/>
      <c r="C2178" s="52" t="s">
        <v>1357</v>
      </c>
      <c r="D2178" s="50"/>
      <c r="E2178" s="12"/>
      <c r="F2178" s="12"/>
      <c r="G2178" s="35"/>
      <c r="H2178" s="6">
        <f t="shared" si="1224"/>
        <v>0</v>
      </c>
      <c r="I2178" s="6"/>
      <c r="J2178" s="6">
        <f t="shared" si="1232"/>
        <v>0</v>
      </c>
      <c r="K2178" s="35"/>
      <c r="L2178" s="23"/>
      <c r="M2178" s="23"/>
      <c r="N2178" s="12"/>
      <c r="O2178" s="12"/>
      <c r="P2178" s="35"/>
      <c r="Q2178" s="6">
        <f t="shared" si="1226"/>
        <v>0</v>
      </c>
      <c r="R2178" s="6"/>
      <c r="S2178" s="6">
        <f t="shared" si="1233"/>
        <v>0</v>
      </c>
      <c r="T2178" s="35"/>
      <c r="U2178" s="23"/>
      <c r="V2178" s="23"/>
      <c r="W2178" s="6"/>
      <c r="X2178" s="6"/>
      <c r="Y2178" s="6">
        <f t="shared" si="1234"/>
        <v>0</v>
      </c>
      <c r="Z2178" s="35"/>
      <c r="AA2178" s="23"/>
      <c r="AB2178" s="23"/>
    </row>
    <row r="2179" spans="1:28" ht="15" hidden="1" customHeight="1" outlineLevel="2" x14ac:dyDescent="0.25">
      <c r="A2179" s="56"/>
      <c r="B2179" s="52"/>
      <c r="C2179" s="52"/>
      <c r="D2179" s="50"/>
      <c r="E2179" s="12"/>
      <c r="F2179" s="12"/>
      <c r="G2179" s="35"/>
      <c r="H2179" s="6">
        <f t="shared" si="1224"/>
        <v>0</v>
      </c>
      <c r="I2179" s="6"/>
      <c r="J2179" s="6">
        <f t="shared" si="1232"/>
        <v>0</v>
      </c>
      <c r="K2179" s="35"/>
      <c r="L2179" s="23"/>
      <c r="M2179" s="23"/>
      <c r="N2179" s="12"/>
      <c r="O2179" s="12"/>
      <c r="P2179" s="35"/>
      <c r="Q2179" s="6">
        <f t="shared" si="1226"/>
        <v>0</v>
      </c>
      <c r="R2179" s="6"/>
      <c r="S2179" s="6">
        <f t="shared" si="1233"/>
        <v>0</v>
      </c>
      <c r="T2179" s="35"/>
      <c r="U2179" s="23"/>
      <c r="V2179" s="23"/>
      <c r="W2179" s="6"/>
      <c r="X2179" s="6"/>
      <c r="Y2179" s="6">
        <f t="shared" si="1234"/>
        <v>0</v>
      </c>
      <c r="Z2179" s="35"/>
      <c r="AA2179" s="23"/>
      <c r="AB2179" s="23"/>
    </row>
    <row r="2180" spans="1:28" ht="15" hidden="1" customHeight="1" outlineLevel="2" x14ac:dyDescent="0.25">
      <c r="A2180" s="56"/>
      <c r="B2180" s="52"/>
      <c r="C2180" s="52" t="s">
        <v>1358</v>
      </c>
      <c r="D2180" s="50"/>
      <c r="E2180" s="12"/>
      <c r="F2180" s="12"/>
      <c r="G2180" s="12"/>
      <c r="H2180" s="6">
        <f t="shared" si="1224"/>
        <v>0</v>
      </c>
      <c r="I2180" s="6"/>
      <c r="J2180" s="6">
        <f t="shared" si="1232"/>
        <v>0</v>
      </c>
      <c r="K2180" s="12"/>
      <c r="L2180" s="24"/>
      <c r="M2180" s="24"/>
      <c r="N2180" s="12"/>
      <c r="O2180" s="12"/>
      <c r="P2180" s="12"/>
      <c r="Q2180" s="6">
        <f t="shared" si="1226"/>
        <v>0</v>
      </c>
      <c r="R2180" s="6"/>
      <c r="S2180" s="6">
        <f t="shared" si="1233"/>
        <v>0</v>
      </c>
      <c r="T2180" s="12"/>
      <c r="U2180" s="24"/>
      <c r="V2180" s="24"/>
      <c r="W2180" s="6"/>
      <c r="X2180" s="6"/>
      <c r="Y2180" s="6">
        <f t="shared" si="1234"/>
        <v>0</v>
      </c>
      <c r="Z2180" s="12"/>
      <c r="AA2180" s="24"/>
      <c r="AB2180" s="24"/>
    </row>
    <row r="2181" spans="1:28" ht="15" hidden="1" customHeight="1" outlineLevel="2" x14ac:dyDescent="0.25">
      <c r="A2181" s="56"/>
      <c r="B2181" s="52"/>
      <c r="C2181" s="52"/>
      <c r="D2181" s="50"/>
      <c r="E2181" s="12"/>
      <c r="F2181" s="12"/>
      <c r="G2181" s="12"/>
      <c r="H2181" s="6">
        <f t="shared" si="1224"/>
        <v>0</v>
      </c>
      <c r="I2181" s="6"/>
      <c r="J2181" s="6">
        <f t="shared" si="1232"/>
        <v>0</v>
      </c>
      <c r="K2181" s="12"/>
      <c r="L2181" s="24"/>
      <c r="M2181" s="24"/>
      <c r="N2181" s="12"/>
      <c r="O2181" s="12"/>
      <c r="P2181" s="12"/>
      <c r="Q2181" s="6">
        <f t="shared" si="1226"/>
        <v>0</v>
      </c>
      <c r="R2181" s="6"/>
      <c r="S2181" s="6">
        <f t="shared" si="1233"/>
        <v>0</v>
      </c>
      <c r="T2181" s="12"/>
      <c r="U2181" s="24"/>
      <c r="V2181" s="24"/>
      <c r="W2181" s="6"/>
      <c r="X2181" s="6"/>
      <c r="Y2181" s="6">
        <f t="shared" si="1234"/>
        <v>0</v>
      </c>
      <c r="Z2181" s="12"/>
      <c r="AA2181" s="24"/>
      <c r="AB2181" s="24"/>
    </row>
    <row r="2182" spans="1:28" ht="15" hidden="1" customHeight="1" outlineLevel="2" x14ac:dyDescent="0.25">
      <c r="A2182" s="56"/>
      <c r="B2182" s="52"/>
      <c r="C2182" s="52" t="s">
        <v>1359</v>
      </c>
      <c r="D2182" s="50"/>
      <c r="E2182" s="12"/>
      <c r="F2182" s="12"/>
      <c r="G2182" s="35"/>
      <c r="H2182" s="6">
        <f t="shared" si="1224"/>
        <v>0</v>
      </c>
      <c r="I2182" s="6"/>
      <c r="J2182" s="6">
        <f t="shared" si="1232"/>
        <v>0</v>
      </c>
      <c r="K2182" s="35"/>
      <c r="L2182" s="23"/>
      <c r="M2182" s="23"/>
      <c r="N2182" s="12"/>
      <c r="O2182" s="12"/>
      <c r="P2182" s="35"/>
      <c r="Q2182" s="6">
        <f t="shared" si="1226"/>
        <v>0</v>
      </c>
      <c r="R2182" s="6"/>
      <c r="S2182" s="6">
        <f t="shared" si="1233"/>
        <v>0</v>
      </c>
      <c r="T2182" s="35"/>
      <c r="U2182" s="23"/>
      <c r="V2182" s="23"/>
      <c r="W2182" s="6"/>
      <c r="X2182" s="6"/>
      <c r="Y2182" s="6">
        <f t="shared" si="1234"/>
        <v>0</v>
      </c>
      <c r="Z2182" s="35"/>
      <c r="AA2182" s="23"/>
      <c r="AB2182" s="23"/>
    </row>
    <row r="2183" spans="1:28" ht="15" hidden="1" customHeight="1" outlineLevel="2" x14ac:dyDescent="0.25">
      <c r="A2183" s="56"/>
      <c r="B2183" s="52"/>
      <c r="C2183" s="52"/>
      <c r="D2183" s="50"/>
      <c r="E2183" s="12"/>
      <c r="F2183" s="12"/>
      <c r="G2183" s="35"/>
      <c r="H2183" s="6">
        <f t="shared" si="1224"/>
        <v>0</v>
      </c>
      <c r="I2183" s="6"/>
      <c r="J2183" s="6">
        <f t="shared" si="1232"/>
        <v>0</v>
      </c>
      <c r="K2183" s="35"/>
      <c r="L2183" s="23"/>
      <c r="M2183" s="23"/>
      <c r="N2183" s="12"/>
      <c r="O2183" s="12"/>
      <c r="P2183" s="35"/>
      <c r="Q2183" s="6">
        <f t="shared" si="1226"/>
        <v>0</v>
      </c>
      <c r="R2183" s="6"/>
      <c r="S2183" s="6">
        <f t="shared" si="1233"/>
        <v>0</v>
      </c>
      <c r="T2183" s="35"/>
      <c r="U2183" s="23"/>
      <c r="V2183" s="23"/>
      <c r="W2183" s="6"/>
      <c r="X2183" s="6"/>
      <c r="Y2183" s="6">
        <f t="shared" si="1234"/>
        <v>0</v>
      </c>
      <c r="Z2183" s="35"/>
      <c r="AA2183" s="23"/>
      <c r="AB2183" s="23"/>
    </row>
    <row r="2184" spans="1:28" ht="15" hidden="1" customHeight="1" outlineLevel="2" x14ac:dyDescent="0.25">
      <c r="A2184" s="56"/>
      <c r="B2184" s="52"/>
      <c r="C2184" s="52" t="s">
        <v>1360</v>
      </c>
      <c r="D2184" s="50"/>
      <c r="E2184" s="12"/>
      <c r="F2184" s="12"/>
      <c r="G2184" s="35"/>
      <c r="H2184" s="6">
        <f t="shared" si="1224"/>
        <v>0</v>
      </c>
      <c r="I2184" s="6"/>
      <c r="J2184" s="6">
        <f t="shared" si="1232"/>
        <v>0</v>
      </c>
      <c r="K2184" s="35"/>
      <c r="L2184" s="23"/>
      <c r="M2184" s="23"/>
      <c r="N2184" s="12"/>
      <c r="O2184" s="12"/>
      <c r="P2184" s="35"/>
      <c r="Q2184" s="6">
        <f t="shared" si="1226"/>
        <v>0</v>
      </c>
      <c r="R2184" s="6"/>
      <c r="S2184" s="6">
        <f t="shared" si="1233"/>
        <v>0</v>
      </c>
      <c r="T2184" s="35"/>
      <c r="U2184" s="23"/>
      <c r="V2184" s="23"/>
      <c r="W2184" s="6"/>
      <c r="X2184" s="6"/>
      <c r="Y2184" s="6">
        <f t="shared" si="1234"/>
        <v>0</v>
      </c>
      <c r="Z2184" s="35"/>
      <c r="AA2184" s="23"/>
      <c r="AB2184" s="23"/>
    </row>
    <row r="2185" spans="1:28" ht="15" hidden="1" customHeight="1" outlineLevel="2" x14ac:dyDescent="0.25">
      <c r="A2185" s="56"/>
      <c r="B2185" s="52"/>
      <c r="C2185" s="52"/>
      <c r="D2185" s="50"/>
      <c r="E2185" s="12"/>
      <c r="F2185" s="12"/>
      <c r="G2185" s="35"/>
      <c r="H2185" s="6">
        <f t="shared" si="1224"/>
        <v>0</v>
      </c>
      <c r="I2185" s="6"/>
      <c r="J2185" s="6">
        <f t="shared" si="1232"/>
        <v>0</v>
      </c>
      <c r="K2185" s="35"/>
      <c r="L2185" s="23"/>
      <c r="M2185" s="23"/>
      <c r="N2185" s="12"/>
      <c r="O2185" s="12"/>
      <c r="P2185" s="35"/>
      <c r="Q2185" s="6">
        <f t="shared" si="1226"/>
        <v>0</v>
      </c>
      <c r="R2185" s="6"/>
      <c r="S2185" s="6">
        <f t="shared" si="1233"/>
        <v>0</v>
      </c>
      <c r="T2185" s="35"/>
      <c r="U2185" s="23"/>
      <c r="V2185" s="23"/>
      <c r="W2185" s="6"/>
      <c r="X2185" s="6"/>
      <c r="Y2185" s="6">
        <f t="shared" si="1234"/>
        <v>0</v>
      </c>
      <c r="Z2185" s="35"/>
      <c r="AA2185" s="23"/>
      <c r="AB2185" s="23"/>
    </row>
    <row r="2186" spans="1:28" ht="15" hidden="1" customHeight="1" outlineLevel="2" x14ac:dyDescent="0.25">
      <c r="A2186" s="56"/>
      <c r="B2186" s="52"/>
      <c r="C2186" s="52" t="s">
        <v>1361</v>
      </c>
      <c r="D2186" s="50"/>
      <c r="E2186" s="12"/>
      <c r="F2186" s="12"/>
      <c r="G2186" s="12"/>
      <c r="H2186" s="6">
        <f t="shared" si="1224"/>
        <v>0</v>
      </c>
      <c r="I2186" s="6"/>
      <c r="J2186" s="6">
        <f t="shared" si="1232"/>
        <v>0</v>
      </c>
      <c r="K2186" s="12"/>
      <c r="L2186" s="24"/>
      <c r="M2186" s="24"/>
      <c r="N2186" s="12"/>
      <c r="O2186" s="12"/>
      <c r="P2186" s="12"/>
      <c r="Q2186" s="6">
        <f t="shared" si="1226"/>
        <v>0</v>
      </c>
      <c r="R2186" s="6"/>
      <c r="S2186" s="6">
        <f t="shared" si="1233"/>
        <v>0</v>
      </c>
      <c r="T2186" s="12"/>
      <c r="U2186" s="24"/>
      <c r="V2186" s="24"/>
      <c r="W2186" s="6"/>
      <c r="X2186" s="6"/>
      <c r="Y2186" s="6">
        <f t="shared" si="1234"/>
        <v>0</v>
      </c>
      <c r="Z2186" s="12"/>
      <c r="AA2186" s="24"/>
      <c r="AB2186" s="24"/>
    </row>
    <row r="2187" spans="1:28" ht="15" hidden="1" customHeight="1" outlineLevel="2" x14ac:dyDescent="0.25">
      <c r="A2187" s="56"/>
      <c r="B2187" s="52"/>
      <c r="C2187" s="52"/>
      <c r="D2187" s="50"/>
      <c r="E2187" s="12"/>
      <c r="F2187" s="12"/>
      <c r="G2187" s="12"/>
      <c r="H2187" s="6">
        <f t="shared" si="1224"/>
        <v>0</v>
      </c>
      <c r="I2187" s="6"/>
      <c r="J2187" s="6">
        <f t="shared" si="1232"/>
        <v>0</v>
      </c>
      <c r="K2187" s="12"/>
      <c r="L2187" s="24"/>
      <c r="M2187" s="24"/>
      <c r="N2187" s="12"/>
      <c r="O2187" s="12"/>
      <c r="P2187" s="12"/>
      <c r="Q2187" s="6">
        <f t="shared" si="1226"/>
        <v>0</v>
      </c>
      <c r="R2187" s="6"/>
      <c r="S2187" s="6">
        <f t="shared" si="1233"/>
        <v>0</v>
      </c>
      <c r="T2187" s="12"/>
      <c r="U2187" s="24"/>
      <c r="V2187" s="24"/>
      <c r="W2187" s="6"/>
      <c r="X2187" s="6"/>
      <c r="Y2187" s="6">
        <f t="shared" si="1234"/>
        <v>0</v>
      </c>
      <c r="Z2187" s="12"/>
      <c r="AA2187" s="24"/>
      <c r="AB2187" s="24"/>
    </row>
    <row r="2188" spans="1:28" ht="15" hidden="1" customHeight="1" outlineLevel="1" x14ac:dyDescent="0.25">
      <c r="A2188" s="56"/>
      <c r="B2188" s="54" t="s">
        <v>1362</v>
      </c>
      <c r="C2188" s="54"/>
      <c r="D2188" s="54"/>
      <c r="E2188" s="54"/>
      <c r="F2188" s="54"/>
      <c r="G2188" s="54"/>
      <c r="H2188" s="54"/>
      <c r="I2188" s="54"/>
      <c r="J2188" s="54"/>
      <c r="K2188" s="54"/>
      <c r="L2188" s="54"/>
      <c r="M2188" s="54"/>
      <c r="N2188" s="54"/>
      <c r="O2188" s="54"/>
      <c r="P2188" s="54"/>
      <c r="Q2188" s="54"/>
      <c r="R2188" s="54"/>
      <c r="S2188" s="54"/>
      <c r="T2188" s="54"/>
      <c r="U2188" s="54"/>
      <c r="V2188" s="54"/>
      <c r="W2188" s="45"/>
      <c r="X2188" s="45"/>
      <c r="Y2188" s="46"/>
      <c r="Z2188" s="3"/>
      <c r="AA2188" s="3"/>
      <c r="AB2188" s="3"/>
    </row>
    <row r="2189" spans="1:28" ht="15" hidden="1" customHeight="1" outlineLevel="1" x14ac:dyDescent="0.25">
      <c r="A2189" s="56"/>
      <c r="B2189" s="54"/>
      <c r="C2189" s="54"/>
      <c r="D2189" s="54"/>
      <c r="E2189" s="54"/>
      <c r="F2189" s="54"/>
      <c r="G2189" s="54"/>
      <c r="H2189" s="54"/>
      <c r="I2189" s="54"/>
      <c r="J2189" s="54"/>
      <c r="K2189" s="54"/>
      <c r="L2189" s="54"/>
      <c r="M2189" s="54"/>
      <c r="N2189" s="54"/>
      <c r="O2189" s="54"/>
      <c r="P2189" s="54"/>
      <c r="Q2189" s="54"/>
      <c r="R2189" s="54"/>
      <c r="S2189" s="54"/>
      <c r="T2189" s="54"/>
      <c r="U2189" s="54"/>
      <c r="V2189" s="54"/>
      <c r="W2189" s="45"/>
      <c r="X2189" s="45"/>
      <c r="Y2189" s="46"/>
      <c r="Z2189" s="3"/>
      <c r="AA2189" s="3"/>
      <c r="AB2189" s="3"/>
    </row>
    <row r="2190" spans="1:28" ht="15" hidden="1" customHeight="1" outlineLevel="2" x14ac:dyDescent="0.25">
      <c r="A2190" s="56"/>
      <c r="B2190" s="52" t="s">
        <v>1363</v>
      </c>
      <c r="C2190" s="52" t="s">
        <v>1364</v>
      </c>
      <c r="D2190" s="50"/>
      <c r="E2190" s="12"/>
      <c r="F2190" s="12"/>
      <c r="G2190" s="35"/>
      <c r="H2190" s="6">
        <f t="shared" ref="H2190:H2219" si="1235">E2190</f>
        <v>0</v>
      </c>
      <c r="I2190" s="6"/>
      <c r="J2190" s="6">
        <f t="shared" ref="J2190:J2195" si="1236">F2190</f>
        <v>0</v>
      </c>
      <c r="K2190" s="35"/>
      <c r="L2190" s="23"/>
      <c r="M2190" s="23"/>
      <c r="N2190" s="12"/>
      <c r="O2190" s="12"/>
      <c r="P2190" s="35"/>
      <c r="Q2190" s="6">
        <f t="shared" ref="Q2190:Q2219" si="1237">N2190</f>
        <v>0</v>
      </c>
      <c r="R2190" s="6"/>
      <c r="S2190" s="6">
        <f t="shared" ref="S2190:S2195" si="1238">O2190</f>
        <v>0</v>
      </c>
      <c r="T2190" s="35"/>
      <c r="U2190" s="23"/>
      <c r="V2190" s="23"/>
      <c r="W2190" s="6"/>
      <c r="X2190" s="6"/>
      <c r="Y2190" s="6">
        <f t="shared" ref="Y2190:Y2195" si="1239">T2190</f>
        <v>0</v>
      </c>
      <c r="Z2190" s="35"/>
      <c r="AA2190" s="23"/>
      <c r="AB2190" s="23"/>
    </row>
    <row r="2191" spans="1:28" ht="15" hidden="1" customHeight="1" outlineLevel="2" x14ac:dyDescent="0.25">
      <c r="A2191" s="56"/>
      <c r="B2191" s="52"/>
      <c r="C2191" s="52"/>
      <c r="D2191" s="50"/>
      <c r="E2191" s="12"/>
      <c r="F2191" s="12"/>
      <c r="G2191" s="35"/>
      <c r="H2191" s="6">
        <f t="shared" si="1235"/>
        <v>0</v>
      </c>
      <c r="I2191" s="6"/>
      <c r="J2191" s="6">
        <f t="shared" si="1236"/>
        <v>0</v>
      </c>
      <c r="K2191" s="35"/>
      <c r="L2191" s="23"/>
      <c r="M2191" s="23"/>
      <c r="N2191" s="12"/>
      <c r="O2191" s="12"/>
      <c r="P2191" s="35"/>
      <c r="Q2191" s="6">
        <f t="shared" si="1237"/>
        <v>0</v>
      </c>
      <c r="R2191" s="6"/>
      <c r="S2191" s="6">
        <f t="shared" si="1238"/>
        <v>0</v>
      </c>
      <c r="T2191" s="35"/>
      <c r="U2191" s="23"/>
      <c r="V2191" s="23"/>
      <c r="W2191" s="6"/>
      <c r="X2191" s="6"/>
      <c r="Y2191" s="6">
        <f t="shared" si="1239"/>
        <v>0</v>
      </c>
      <c r="Z2191" s="35"/>
      <c r="AA2191" s="23"/>
      <c r="AB2191" s="23"/>
    </row>
    <row r="2192" spans="1:28" ht="15" hidden="1" customHeight="1" outlineLevel="2" x14ac:dyDescent="0.25">
      <c r="A2192" s="56"/>
      <c r="B2192" s="52"/>
      <c r="C2192" s="52" t="s">
        <v>1365</v>
      </c>
      <c r="D2192" s="50"/>
      <c r="E2192" s="12"/>
      <c r="F2192" s="12"/>
      <c r="G2192" s="35"/>
      <c r="H2192" s="6">
        <f t="shared" si="1235"/>
        <v>0</v>
      </c>
      <c r="I2192" s="6"/>
      <c r="J2192" s="6">
        <f t="shared" si="1236"/>
        <v>0</v>
      </c>
      <c r="K2192" s="35"/>
      <c r="L2192" s="23"/>
      <c r="M2192" s="23"/>
      <c r="N2192" s="12"/>
      <c r="O2192" s="12"/>
      <c r="P2192" s="35"/>
      <c r="Q2192" s="6">
        <f t="shared" si="1237"/>
        <v>0</v>
      </c>
      <c r="R2192" s="6"/>
      <c r="S2192" s="6">
        <f t="shared" si="1238"/>
        <v>0</v>
      </c>
      <c r="T2192" s="35"/>
      <c r="U2192" s="23"/>
      <c r="V2192" s="23"/>
      <c r="W2192" s="6"/>
      <c r="X2192" s="6"/>
      <c r="Y2192" s="6">
        <f t="shared" si="1239"/>
        <v>0</v>
      </c>
      <c r="Z2192" s="35"/>
      <c r="AA2192" s="23"/>
      <c r="AB2192" s="23"/>
    </row>
    <row r="2193" spans="1:28" ht="15" hidden="1" customHeight="1" outlineLevel="2" x14ac:dyDescent="0.25">
      <c r="A2193" s="56"/>
      <c r="B2193" s="52"/>
      <c r="C2193" s="52"/>
      <c r="D2193" s="50"/>
      <c r="E2193" s="12"/>
      <c r="F2193" s="12"/>
      <c r="G2193" s="35"/>
      <c r="H2193" s="6">
        <f t="shared" si="1235"/>
        <v>0</v>
      </c>
      <c r="I2193" s="6"/>
      <c r="J2193" s="6">
        <f t="shared" si="1236"/>
        <v>0</v>
      </c>
      <c r="K2193" s="35"/>
      <c r="L2193" s="23"/>
      <c r="M2193" s="23"/>
      <c r="N2193" s="12"/>
      <c r="O2193" s="12"/>
      <c r="P2193" s="35"/>
      <c r="Q2193" s="6">
        <f t="shared" si="1237"/>
        <v>0</v>
      </c>
      <c r="R2193" s="6"/>
      <c r="S2193" s="6">
        <f t="shared" si="1238"/>
        <v>0</v>
      </c>
      <c r="T2193" s="35"/>
      <c r="U2193" s="23"/>
      <c r="V2193" s="23"/>
      <c r="W2193" s="6"/>
      <c r="X2193" s="6"/>
      <c r="Y2193" s="6">
        <f t="shared" si="1239"/>
        <v>0</v>
      </c>
      <c r="Z2193" s="35"/>
      <c r="AA2193" s="23"/>
      <c r="AB2193" s="23"/>
    </row>
    <row r="2194" spans="1:28" ht="15" hidden="1" customHeight="1" outlineLevel="2" x14ac:dyDescent="0.25">
      <c r="A2194" s="56"/>
      <c r="B2194" s="52"/>
      <c r="C2194" s="52" t="s">
        <v>1366</v>
      </c>
      <c r="D2194" s="50"/>
      <c r="E2194" s="12"/>
      <c r="F2194" s="12"/>
      <c r="G2194" s="12"/>
      <c r="H2194" s="6">
        <f t="shared" si="1235"/>
        <v>0</v>
      </c>
      <c r="I2194" s="6"/>
      <c r="J2194" s="6">
        <f t="shared" si="1236"/>
        <v>0</v>
      </c>
      <c r="K2194" s="12"/>
      <c r="L2194" s="24"/>
      <c r="M2194" s="24"/>
      <c r="N2194" s="12"/>
      <c r="O2194" s="12"/>
      <c r="P2194" s="12"/>
      <c r="Q2194" s="6">
        <f t="shared" si="1237"/>
        <v>0</v>
      </c>
      <c r="R2194" s="6"/>
      <c r="S2194" s="6">
        <f t="shared" si="1238"/>
        <v>0</v>
      </c>
      <c r="T2194" s="12"/>
      <c r="U2194" s="24"/>
      <c r="V2194" s="24"/>
      <c r="W2194" s="6"/>
      <c r="X2194" s="6"/>
      <c r="Y2194" s="6">
        <f t="shared" si="1239"/>
        <v>0</v>
      </c>
      <c r="Z2194" s="12"/>
      <c r="AA2194" s="24"/>
      <c r="AB2194" s="24"/>
    </row>
    <row r="2195" spans="1:28" ht="15" hidden="1" customHeight="1" outlineLevel="2" x14ac:dyDescent="0.25">
      <c r="A2195" s="56"/>
      <c r="B2195" s="52"/>
      <c r="C2195" s="52"/>
      <c r="D2195" s="50"/>
      <c r="E2195" s="12"/>
      <c r="F2195" s="12"/>
      <c r="G2195" s="12"/>
      <c r="H2195" s="6">
        <f t="shared" si="1235"/>
        <v>0</v>
      </c>
      <c r="I2195" s="6"/>
      <c r="J2195" s="6">
        <f t="shared" si="1236"/>
        <v>0</v>
      </c>
      <c r="K2195" s="12"/>
      <c r="L2195" s="24"/>
      <c r="M2195" s="24"/>
      <c r="N2195" s="12"/>
      <c r="O2195" s="12"/>
      <c r="P2195" s="12"/>
      <c r="Q2195" s="6">
        <f t="shared" si="1237"/>
        <v>0</v>
      </c>
      <c r="R2195" s="6"/>
      <c r="S2195" s="6">
        <f t="shared" si="1238"/>
        <v>0</v>
      </c>
      <c r="T2195" s="12"/>
      <c r="U2195" s="24"/>
      <c r="V2195" s="24"/>
      <c r="W2195" s="6"/>
      <c r="X2195" s="6"/>
      <c r="Y2195" s="6">
        <f t="shared" si="1239"/>
        <v>0</v>
      </c>
      <c r="Z2195" s="12"/>
      <c r="AA2195" s="24"/>
      <c r="AB2195" s="24"/>
    </row>
    <row r="2196" spans="1:28" ht="15" hidden="1" customHeight="1" outlineLevel="1" x14ac:dyDescent="0.25">
      <c r="A2196" s="56"/>
      <c r="B2196" s="54" t="s">
        <v>1367</v>
      </c>
      <c r="C2196" s="54"/>
      <c r="D2196" s="54"/>
      <c r="E2196" s="54"/>
      <c r="F2196" s="54"/>
      <c r="G2196" s="54"/>
      <c r="H2196" s="54"/>
      <c r="I2196" s="54"/>
      <c r="J2196" s="54"/>
      <c r="K2196" s="54"/>
      <c r="L2196" s="54"/>
      <c r="M2196" s="54"/>
      <c r="N2196" s="54"/>
      <c r="O2196" s="54"/>
      <c r="P2196" s="54"/>
      <c r="Q2196" s="54"/>
      <c r="R2196" s="54"/>
      <c r="S2196" s="54"/>
      <c r="T2196" s="54"/>
      <c r="U2196" s="54"/>
      <c r="V2196" s="54"/>
      <c r="W2196" s="45"/>
      <c r="X2196" s="45"/>
      <c r="Y2196" s="46"/>
      <c r="Z2196" s="3"/>
      <c r="AA2196" s="3"/>
      <c r="AB2196" s="3"/>
    </row>
    <row r="2197" spans="1:28" ht="15" hidden="1" customHeight="1" outlineLevel="1" x14ac:dyDescent="0.25">
      <c r="A2197" s="56"/>
      <c r="B2197" s="54"/>
      <c r="C2197" s="54"/>
      <c r="D2197" s="54"/>
      <c r="E2197" s="54"/>
      <c r="F2197" s="54"/>
      <c r="G2197" s="54"/>
      <c r="H2197" s="54"/>
      <c r="I2197" s="54"/>
      <c r="J2197" s="54"/>
      <c r="K2197" s="54"/>
      <c r="L2197" s="54"/>
      <c r="M2197" s="54"/>
      <c r="N2197" s="54"/>
      <c r="O2197" s="54"/>
      <c r="P2197" s="54"/>
      <c r="Q2197" s="54"/>
      <c r="R2197" s="54"/>
      <c r="S2197" s="54"/>
      <c r="T2197" s="54"/>
      <c r="U2197" s="54"/>
      <c r="V2197" s="54"/>
      <c r="W2197" s="45"/>
      <c r="X2197" s="45"/>
      <c r="Y2197" s="46"/>
      <c r="Z2197" s="3"/>
      <c r="AA2197" s="3"/>
      <c r="AB2197" s="3"/>
    </row>
    <row r="2198" spans="1:28" ht="15" hidden="1" customHeight="1" outlineLevel="2" x14ac:dyDescent="0.25">
      <c r="A2198" s="56"/>
      <c r="B2198" s="52" t="s">
        <v>1368</v>
      </c>
      <c r="C2198" s="52" t="s">
        <v>1369</v>
      </c>
      <c r="D2198" s="50"/>
      <c r="E2198" s="12"/>
      <c r="F2198" s="12"/>
      <c r="G2198" s="35"/>
      <c r="H2198" s="6">
        <f t="shared" si="1235"/>
        <v>0</v>
      </c>
      <c r="I2198" s="6"/>
      <c r="J2198" s="6">
        <f t="shared" ref="J2198:J2203" si="1240">F2198</f>
        <v>0</v>
      </c>
      <c r="K2198" s="35"/>
      <c r="L2198" s="23"/>
      <c r="M2198" s="23"/>
      <c r="N2198" s="12"/>
      <c r="O2198" s="12"/>
      <c r="P2198" s="35"/>
      <c r="Q2198" s="6">
        <f t="shared" si="1237"/>
        <v>0</v>
      </c>
      <c r="R2198" s="6"/>
      <c r="S2198" s="6">
        <f t="shared" ref="S2198:S2203" si="1241">O2198</f>
        <v>0</v>
      </c>
      <c r="T2198" s="35"/>
      <c r="U2198" s="23"/>
      <c r="V2198" s="23"/>
      <c r="W2198" s="6"/>
      <c r="X2198" s="6"/>
      <c r="Y2198" s="6">
        <f t="shared" ref="Y2198:Y2203" si="1242">T2198</f>
        <v>0</v>
      </c>
      <c r="Z2198" s="35"/>
      <c r="AA2198" s="23"/>
      <c r="AB2198" s="23"/>
    </row>
    <row r="2199" spans="1:28" ht="15" hidden="1" customHeight="1" outlineLevel="2" x14ac:dyDescent="0.25">
      <c r="A2199" s="56"/>
      <c r="B2199" s="52"/>
      <c r="C2199" s="52"/>
      <c r="D2199" s="50"/>
      <c r="E2199" s="12"/>
      <c r="F2199" s="12"/>
      <c r="G2199" s="35"/>
      <c r="H2199" s="6">
        <f t="shared" si="1235"/>
        <v>0</v>
      </c>
      <c r="I2199" s="6"/>
      <c r="J2199" s="6">
        <f t="shared" si="1240"/>
        <v>0</v>
      </c>
      <c r="K2199" s="35"/>
      <c r="L2199" s="23"/>
      <c r="M2199" s="23"/>
      <c r="N2199" s="12"/>
      <c r="O2199" s="12"/>
      <c r="P2199" s="35"/>
      <c r="Q2199" s="6">
        <f t="shared" si="1237"/>
        <v>0</v>
      </c>
      <c r="R2199" s="6"/>
      <c r="S2199" s="6">
        <f t="shared" si="1241"/>
        <v>0</v>
      </c>
      <c r="T2199" s="35"/>
      <c r="U2199" s="23"/>
      <c r="V2199" s="23"/>
      <c r="W2199" s="6"/>
      <c r="X2199" s="6"/>
      <c r="Y2199" s="6">
        <f t="shared" si="1242"/>
        <v>0</v>
      </c>
      <c r="Z2199" s="35"/>
      <c r="AA2199" s="23"/>
      <c r="AB2199" s="23"/>
    </row>
    <row r="2200" spans="1:28" ht="15" hidden="1" customHeight="1" outlineLevel="2" x14ac:dyDescent="0.25">
      <c r="A2200" s="56"/>
      <c r="B2200" s="52"/>
      <c r="C2200" s="52" t="s">
        <v>1370</v>
      </c>
      <c r="D2200" s="50"/>
      <c r="E2200" s="12"/>
      <c r="F2200" s="12"/>
      <c r="G2200" s="35"/>
      <c r="H2200" s="6">
        <f t="shared" si="1235"/>
        <v>0</v>
      </c>
      <c r="I2200" s="6"/>
      <c r="J2200" s="6">
        <f t="shared" si="1240"/>
        <v>0</v>
      </c>
      <c r="K2200" s="35"/>
      <c r="L2200" s="23"/>
      <c r="M2200" s="23"/>
      <c r="N2200" s="12"/>
      <c r="O2200" s="12"/>
      <c r="P2200" s="35"/>
      <c r="Q2200" s="6">
        <f t="shared" si="1237"/>
        <v>0</v>
      </c>
      <c r="R2200" s="6"/>
      <c r="S2200" s="6">
        <f t="shared" si="1241"/>
        <v>0</v>
      </c>
      <c r="T2200" s="35"/>
      <c r="U2200" s="23"/>
      <c r="V2200" s="23"/>
      <c r="W2200" s="6"/>
      <c r="X2200" s="6"/>
      <c r="Y2200" s="6">
        <f t="shared" si="1242"/>
        <v>0</v>
      </c>
      <c r="Z2200" s="35"/>
      <c r="AA2200" s="23"/>
      <c r="AB2200" s="23"/>
    </row>
    <row r="2201" spans="1:28" ht="15" hidden="1" customHeight="1" outlineLevel="2" x14ac:dyDescent="0.25">
      <c r="A2201" s="56"/>
      <c r="B2201" s="52"/>
      <c r="C2201" s="52"/>
      <c r="D2201" s="50"/>
      <c r="E2201" s="12"/>
      <c r="F2201" s="12"/>
      <c r="G2201" s="35"/>
      <c r="H2201" s="6">
        <f t="shared" si="1235"/>
        <v>0</v>
      </c>
      <c r="I2201" s="6"/>
      <c r="J2201" s="6">
        <f t="shared" si="1240"/>
        <v>0</v>
      </c>
      <c r="K2201" s="35"/>
      <c r="L2201" s="23"/>
      <c r="M2201" s="23"/>
      <c r="N2201" s="12"/>
      <c r="O2201" s="12"/>
      <c r="P2201" s="35"/>
      <c r="Q2201" s="6">
        <f t="shared" si="1237"/>
        <v>0</v>
      </c>
      <c r="R2201" s="6"/>
      <c r="S2201" s="6">
        <f t="shared" si="1241"/>
        <v>0</v>
      </c>
      <c r="T2201" s="35"/>
      <c r="U2201" s="23"/>
      <c r="V2201" s="23"/>
      <c r="W2201" s="6"/>
      <c r="X2201" s="6"/>
      <c r="Y2201" s="6">
        <f t="shared" si="1242"/>
        <v>0</v>
      </c>
      <c r="Z2201" s="35"/>
      <c r="AA2201" s="23"/>
      <c r="AB2201" s="23"/>
    </row>
    <row r="2202" spans="1:28" ht="15" hidden="1" customHeight="1" outlineLevel="2" x14ac:dyDescent="0.25">
      <c r="A2202" s="56"/>
      <c r="B2202" s="52"/>
      <c r="C2202" s="52" t="s">
        <v>1371</v>
      </c>
      <c r="D2202" s="50"/>
      <c r="E2202" s="12"/>
      <c r="F2202" s="12"/>
      <c r="G2202" s="12"/>
      <c r="H2202" s="6">
        <f t="shared" si="1235"/>
        <v>0</v>
      </c>
      <c r="I2202" s="6"/>
      <c r="J2202" s="6">
        <f t="shared" si="1240"/>
        <v>0</v>
      </c>
      <c r="K2202" s="12"/>
      <c r="L2202" s="24"/>
      <c r="M2202" s="24"/>
      <c r="N2202" s="12"/>
      <c r="O2202" s="12"/>
      <c r="P2202" s="12"/>
      <c r="Q2202" s="6">
        <f t="shared" si="1237"/>
        <v>0</v>
      </c>
      <c r="R2202" s="6"/>
      <c r="S2202" s="6">
        <f t="shared" si="1241"/>
        <v>0</v>
      </c>
      <c r="T2202" s="12"/>
      <c r="U2202" s="24"/>
      <c r="V2202" s="24"/>
      <c r="W2202" s="6"/>
      <c r="X2202" s="6"/>
      <c r="Y2202" s="6">
        <f t="shared" si="1242"/>
        <v>0</v>
      </c>
      <c r="Z2202" s="12"/>
      <c r="AA2202" s="24"/>
      <c r="AB2202" s="24"/>
    </row>
    <row r="2203" spans="1:28" ht="15" hidden="1" customHeight="1" outlineLevel="2" x14ac:dyDescent="0.25">
      <c r="A2203" s="56"/>
      <c r="B2203" s="52"/>
      <c r="C2203" s="52"/>
      <c r="D2203" s="50"/>
      <c r="E2203" s="12"/>
      <c r="F2203" s="12"/>
      <c r="G2203" s="12"/>
      <c r="H2203" s="6">
        <f t="shared" si="1235"/>
        <v>0</v>
      </c>
      <c r="I2203" s="6"/>
      <c r="J2203" s="6">
        <f t="shared" si="1240"/>
        <v>0</v>
      </c>
      <c r="K2203" s="12"/>
      <c r="L2203" s="24"/>
      <c r="M2203" s="24"/>
      <c r="N2203" s="12"/>
      <c r="O2203" s="12"/>
      <c r="P2203" s="12"/>
      <c r="Q2203" s="6">
        <f t="shared" si="1237"/>
        <v>0</v>
      </c>
      <c r="R2203" s="6"/>
      <c r="S2203" s="6">
        <f t="shared" si="1241"/>
        <v>0</v>
      </c>
      <c r="T2203" s="12"/>
      <c r="U2203" s="24"/>
      <c r="V2203" s="24"/>
      <c r="W2203" s="6"/>
      <c r="X2203" s="6"/>
      <c r="Y2203" s="6">
        <f t="shared" si="1242"/>
        <v>0</v>
      </c>
      <c r="Z2203" s="12"/>
      <c r="AA2203" s="24"/>
      <c r="AB2203" s="24"/>
    </row>
    <row r="2204" spans="1:28" ht="15" hidden="1" customHeight="1" outlineLevel="1" x14ac:dyDescent="0.25">
      <c r="A2204" s="56"/>
      <c r="B2204" s="54" t="s">
        <v>1372</v>
      </c>
      <c r="C2204" s="54"/>
      <c r="D2204" s="54"/>
      <c r="E2204" s="54"/>
      <c r="F2204" s="54"/>
      <c r="G2204" s="54"/>
      <c r="H2204" s="54"/>
      <c r="I2204" s="54"/>
      <c r="J2204" s="54"/>
      <c r="K2204" s="54"/>
      <c r="L2204" s="54"/>
      <c r="M2204" s="54"/>
      <c r="N2204" s="54"/>
      <c r="O2204" s="54"/>
      <c r="P2204" s="54"/>
      <c r="Q2204" s="54"/>
      <c r="R2204" s="54"/>
      <c r="S2204" s="54"/>
      <c r="T2204" s="54"/>
      <c r="U2204" s="54"/>
      <c r="V2204" s="54"/>
      <c r="W2204" s="45"/>
      <c r="X2204" s="45"/>
      <c r="Y2204" s="46"/>
      <c r="Z2204" s="3"/>
      <c r="AA2204" s="3"/>
      <c r="AB2204" s="3"/>
    </row>
    <row r="2205" spans="1:28" ht="15" hidden="1" customHeight="1" outlineLevel="1" x14ac:dyDescent="0.25">
      <c r="A2205" s="56"/>
      <c r="B2205" s="54"/>
      <c r="C2205" s="54"/>
      <c r="D2205" s="54"/>
      <c r="E2205" s="54"/>
      <c r="F2205" s="54"/>
      <c r="G2205" s="54"/>
      <c r="H2205" s="54"/>
      <c r="I2205" s="54"/>
      <c r="J2205" s="54"/>
      <c r="K2205" s="54"/>
      <c r="L2205" s="54"/>
      <c r="M2205" s="54"/>
      <c r="N2205" s="54"/>
      <c r="O2205" s="54"/>
      <c r="P2205" s="54"/>
      <c r="Q2205" s="54"/>
      <c r="R2205" s="54"/>
      <c r="S2205" s="54"/>
      <c r="T2205" s="54"/>
      <c r="U2205" s="54"/>
      <c r="V2205" s="54"/>
      <c r="W2205" s="45"/>
      <c r="X2205" s="45"/>
      <c r="Y2205" s="46"/>
      <c r="Z2205" s="3"/>
      <c r="AA2205" s="3"/>
      <c r="AB2205" s="3"/>
    </row>
    <row r="2206" spans="1:28" ht="15" hidden="1" customHeight="1" outlineLevel="2" x14ac:dyDescent="0.25">
      <c r="A2206" s="56"/>
      <c r="B2206" s="52" t="s">
        <v>1373</v>
      </c>
      <c r="C2206" s="52" t="s">
        <v>1374</v>
      </c>
      <c r="D2206" s="50"/>
      <c r="E2206" s="12"/>
      <c r="F2206" s="12"/>
      <c r="G2206" s="35"/>
      <c r="H2206" s="6">
        <f t="shared" si="1235"/>
        <v>0</v>
      </c>
      <c r="I2206" s="6"/>
      <c r="J2206" s="6">
        <f t="shared" ref="J2206:J2211" si="1243">F2206</f>
        <v>0</v>
      </c>
      <c r="K2206" s="35"/>
      <c r="L2206" s="23"/>
      <c r="M2206" s="23"/>
      <c r="N2206" s="12"/>
      <c r="O2206" s="12"/>
      <c r="P2206" s="35"/>
      <c r="Q2206" s="6">
        <f t="shared" si="1237"/>
        <v>0</v>
      </c>
      <c r="R2206" s="6"/>
      <c r="S2206" s="6">
        <f t="shared" ref="S2206:S2211" si="1244">O2206</f>
        <v>0</v>
      </c>
      <c r="T2206" s="35"/>
      <c r="U2206" s="23"/>
      <c r="V2206" s="23"/>
      <c r="W2206" s="6"/>
      <c r="X2206" s="6"/>
      <c r="Y2206" s="6">
        <f t="shared" ref="Y2206:Y2211" si="1245">T2206</f>
        <v>0</v>
      </c>
      <c r="Z2206" s="35"/>
      <c r="AA2206" s="23"/>
      <c r="AB2206" s="23"/>
    </row>
    <row r="2207" spans="1:28" ht="15" hidden="1" customHeight="1" outlineLevel="2" x14ac:dyDescent="0.25">
      <c r="A2207" s="56"/>
      <c r="B2207" s="52"/>
      <c r="C2207" s="52"/>
      <c r="D2207" s="50"/>
      <c r="E2207" s="12"/>
      <c r="F2207" s="12"/>
      <c r="G2207" s="35"/>
      <c r="H2207" s="6">
        <f t="shared" si="1235"/>
        <v>0</v>
      </c>
      <c r="I2207" s="6"/>
      <c r="J2207" s="6">
        <f t="shared" si="1243"/>
        <v>0</v>
      </c>
      <c r="K2207" s="35"/>
      <c r="L2207" s="23"/>
      <c r="M2207" s="23"/>
      <c r="N2207" s="12"/>
      <c r="O2207" s="12"/>
      <c r="P2207" s="35"/>
      <c r="Q2207" s="6">
        <f t="shared" si="1237"/>
        <v>0</v>
      </c>
      <c r="R2207" s="6"/>
      <c r="S2207" s="6">
        <f t="shared" si="1244"/>
        <v>0</v>
      </c>
      <c r="T2207" s="35"/>
      <c r="U2207" s="23"/>
      <c r="V2207" s="23"/>
      <c r="W2207" s="6"/>
      <c r="X2207" s="6"/>
      <c r="Y2207" s="6">
        <f t="shared" si="1245"/>
        <v>0</v>
      </c>
      <c r="Z2207" s="35"/>
      <c r="AA2207" s="23"/>
      <c r="AB2207" s="23"/>
    </row>
    <row r="2208" spans="1:28" ht="15" hidden="1" customHeight="1" outlineLevel="2" x14ac:dyDescent="0.25">
      <c r="A2208" s="56"/>
      <c r="B2208" s="52"/>
      <c r="C2208" s="52" t="s">
        <v>1375</v>
      </c>
      <c r="D2208" s="50"/>
      <c r="E2208" s="12"/>
      <c r="F2208" s="12"/>
      <c r="G2208" s="35"/>
      <c r="H2208" s="6">
        <f t="shared" si="1235"/>
        <v>0</v>
      </c>
      <c r="I2208" s="6"/>
      <c r="J2208" s="6">
        <f t="shared" si="1243"/>
        <v>0</v>
      </c>
      <c r="K2208" s="35"/>
      <c r="L2208" s="23"/>
      <c r="M2208" s="23"/>
      <c r="N2208" s="12"/>
      <c r="O2208" s="12"/>
      <c r="P2208" s="35"/>
      <c r="Q2208" s="6">
        <f t="shared" si="1237"/>
        <v>0</v>
      </c>
      <c r="R2208" s="6"/>
      <c r="S2208" s="6">
        <f t="shared" si="1244"/>
        <v>0</v>
      </c>
      <c r="T2208" s="35"/>
      <c r="U2208" s="23"/>
      <c r="V2208" s="23"/>
      <c r="W2208" s="6"/>
      <c r="X2208" s="6"/>
      <c r="Y2208" s="6">
        <f t="shared" si="1245"/>
        <v>0</v>
      </c>
      <c r="Z2208" s="35"/>
      <c r="AA2208" s="23"/>
      <c r="AB2208" s="23"/>
    </row>
    <row r="2209" spans="1:28" ht="15" hidden="1" customHeight="1" outlineLevel="2" x14ac:dyDescent="0.25">
      <c r="A2209" s="56"/>
      <c r="B2209" s="52"/>
      <c r="C2209" s="52"/>
      <c r="D2209" s="50"/>
      <c r="E2209" s="12"/>
      <c r="F2209" s="12"/>
      <c r="G2209" s="35"/>
      <c r="H2209" s="6">
        <f t="shared" si="1235"/>
        <v>0</v>
      </c>
      <c r="I2209" s="6"/>
      <c r="J2209" s="6">
        <f t="shared" si="1243"/>
        <v>0</v>
      </c>
      <c r="K2209" s="35"/>
      <c r="L2209" s="23"/>
      <c r="M2209" s="23"/>
      <c r="N2209" s="12"/>
      <c r="O2209" s="12"/>
      <c r="P2209" s="35"/>
      <c r="Q2209" s="6">
        <f t="shared" si="1237"/>
        <v>0</v>
      </c>
      <c r="R2209" s="6"/>
      <c r="S2209" s="6">
        <f t="shared" si="1244"/>
        <v>0</v>
      </c>
      <c r="T2209" s="35"/>
      <c r="U2209" s="23"/>
      <c r="V2209" s="23"/>
      <c r="W2209" s="6"/>
      <c r="X2209" s="6"/>
      <c r="Y2209" s="6">
        <f t="shared" si="1245"/>
        <v>0</v>
      </c>
      <c r="Z2209" s="35"/>
      <c r="AA2209" s="23"/>
      <c r="AB2209" s="23"/>
    </row>
    <row r="2210" spans="1:28" ht="15" hidden="1" customHeight="1" outlineLevel="2" x14ac:dyDescent="0.25">
      <c r="A2210" s="56"/>
      <c r="B2210" s="52"/>
      <c r="C2210" s="52" t="s">
        <v>1376</v>
      </c>
      <c r="D2210" s="50"/>
      <c r="E2210" s="12"/>
      <c r="F2210" s="12"/>
      <c r="G2210" s="12"/>
      <c r="H2210" s="6">
        <f t="shared" si="1235"/>
        <v>0</v>
      </c>
      <c r="I2210" s="6"/>
      <c r="J2210" s="6">
        <f t="shared" si="1243"/>
        <v>0</v>
      </c>
      <c r="K2210" s="12"/>
      <c r="L2210" s="24"/>
      <c r="M2210" s="24"/>
      <c r="N2210" s="12"/>
      <c r="O2210" s="12"/>
      <c r="P2210" s="12"/>
      <c r="Q2210" s="6">
        <f t="shared" si="1237"/>
        <v>0</v>
      </c>
      <c r="R2210" s="6"/>
      <c r="S2210" s="6">
        <f t="shared" si="1244"/>
        <v>0</v>
      </c>
      <c r="T2210" s="12"/>
      <c r="U2210" s="24"/>
      <c r="V2210" s="24"/>
      <c r="W2210" s="6"/>
      <c r="X2210" s="6"/>
      <c r="Y2210" s="6">
        <f t="shared" si="1245"/>
        <v>0</v>
      </c>
      <c r="Z2210" s="12"/>
      <c r="AA2210" s="24"/>
      <c r="AB2210" s="24"/>
    </row>
    <row r="2211" spans="1:28" ht="15" hidden="1" customHeight="1" outlineLevel="2" x14ac:dyDescent="0.25">
      <c r="A2211" s="56"/>
      <c r="B2211" s="52"/>
      <c r="C2211" s="52"/>
      <c r="D2211" s="50"/>
      <c r="E2211" s="12"/>
      <c r="F2211" s="12"/>
      <c r="G2211" s="12"/>
      <c r="H2211" s="6">
        <f t="shared" si="1235"/>
        <v>0</v>
      </c>
      <c r="I2211" s="6"/>
      <c r="J2211" s="6">
        <f t="shared" si="1243"/>
        <v>0</v>
      </c>
      <c r="K2211" s="12"/>
      <c r="L2211" s="24"/>
      <c r="M2211" s="24"/>
      <c r="N2211" s="12"/>
      <c r="O2211" s="12"/>
      <c r="P2211" s="12"/>
      <c r="Q2211" s="6">
        <f t="shared" si="1237"/>
        <v>0</v>
      </c>
      <c r="R2211" s="6"/>
      <c r="S2211" s="6">
        <f t="shared" si="1244"/>
        <v>0</v>
      </c>
      <c r="T2211" s="12"/>
      <c r="U2211" s="24"/>
      <c r="V2211" s="24"/>
      <c r="W2211" s="6"/>
      <c r="X2211" s="6"/>
      <c r="Y2211" s="6">
        <f t="shared" si="1245"/>
        <v>0</v>
      </c>
      <c r="Z2211" s="12"/>
      <c r="AA2211" s="24"/>
      <c r="AB2211" s="24"/>
    </row>
    <row r="2212" spans="1:28" ht="15" hidden="1" customHeight="1" outlineLevel="1" x14ac:dyDescent="0.25">
      <c r="A2212" s="56"/>
      <c r="B2212" s="54" t="s">
        <v>1377</v>
      </c>
      <c r="C2212" s="54"/>
      <c r="D2212" s="54"/>
      <c r="E2212" s="54"/>
      <c r="F2212" s="54"/>
      <c r="G2212" s="54"/>
      <c r="H2212" s="54"/>
      <c r="I2212" s="54"/>
      <c r="J2212" s="54"/>
      <c r="K2212" s="54"/>
      <c r="L2212" s="54"/>
      <c r="M2212" s="54"/>
      <c r="N2212" s="54"/>
      <c r="O2212" s="54"/>
      <c r="P2212" s="54"/>
      <c r="Q2212" s="54"/>
      <c r="R2212" s="54"/>
      <c r="S2212" s="54"/>
      <c r="T2212" s="54"/>
      <c r="U2212" s="54"/>
      <c r="V2212" s="54"/>
      <c r="W2212" s="45"/>
      <c r="X2212" s="45"/>
      <c r="Y2212" s="46"/>
      <c r="Z2212" s="3"/>
      <c r="AA2212" s="3"/>
      <c r="AB2212" s="3"/>
    </row>
    <row r="2213" spans="1:28" ht="15" hidden="1" customHeight="1" outlineLevel="1" x14ac:dyDescent="0.25">
      <c r="A2213" s="56"/>
      <c r="B2213" s="54"/>
      <c r="C2213" s="54"/>
      <c r="D2213" s="54"/>
      <c r="E2213" s="54"/>
      <c r="F2213" s="54"/>
      <c r="G2213" s="54"/>
      <c r="H2213" s="54"/>
      <c r="I2213" s="54"/>
      <c r="J2213" s="54"/>
      <c r="K2213" s="54"/>
      <c r="L2213" s="54"/>
      <c r="M2213" s="54"/>
      <c r="N2213" s="54"/>
      <c r="O2213" s="54"/>
      <c r="P2213" s="54"/>
      <c r="Q2213" s="54"/>
      <c r="R2213" s="54"/>
      <c r="S2213" s="54"/>
      <c r="T2213" s="54"/>
      <c r="U2213" s="54"/>
      <c r="V2213" s="54"/>
      <c r="W2213" s="45"/>
      <c r="X2213" s="45"/>
      <c r="Y2213" s="46"/>
      <c r="Z2213" s="3"/>
      <c r="AA2213" s="3"/>
      <c r="AB2213" s="3"/>
    </row>
    <row r="2214" spans="1:28" ht="15" hidden="1" customHeight="1" outlineLevel="2" x14ac:dyDescent="0.25">
      <c r="A2214" s="56"/>
      <c r="B2214" s="52" t="s">
        <v>1378</v>
      </c>
      <c r="C2214" s="52" t="s">
        <v>1379</v>
      </c>
      <c r="D2214" s="50"/>
      <c r="E2214" s="12"/>
      <c r="F2214" s="12"/>
      <c r="G2214" s="35"/>
      <c r="H2214" s="6">
        <f t="shared" si="1235"/>
        <v>0</v>
      </c>
      <c r="I2214" s="6"/>
      <c r="J2214" s="6">
        <f t="shared" ref="J2214:J2219" si="1246">F2214</f>
        <v>0</v>
      </c>
      <c r="K2214" s="35"/>
      <c r="L2214" s="26"/>
      <c r="M2214" s="26"/>
      <c r="N2214" s="12"/>
      <c r="O2214" s="12"/>
      <c r="P2214" s="35"/>
      <c r="Q2214" s="6">
        <f t="shared" si="1237"/>
        <v>0</v>
      </c>
      <c r="R2214" s="6"/>
      <c r="S2214" s="6">
        <f t="shared" ref="S2214:S2219" si="1247">O2214</f>
        <v>0</v>
      </c>
      <c r="T2214" s="35"/>
      <c r="U2214" s="26"/>
      <c r="V2214" s="26"/>
      <c r="W2214" s="6"/>
      <c r="X2214" s="6"/>
      <c r="Y2214" s="6">
        <f t="shared" ref="Y2214:Y2219" si="1248">T2214</f>
        <v>0</v>
      </c>
      <c r="Z2214" s="35"/>
      <c r="AA2214" s="26"/>
      <c r="AB2214" s="26"/>
    </row>
    <row r="2215" spans="1:28" ht="15" hidden="1" customHeight="1" outlineLevel="2" x14ac:dyDescent="0.25">
      <c r="A2215" s="56"/>
      <c r="B2215" s="52"/>
      <c r="C2215" s="52"/>
      <c r="D2215" s="50"/>
      <c r="E2215" s="12"/>
      <c r="F2215" s="12"/>
      <c r="G2215" s="35"/>
      <c r="H2215" s="6">
        <f t="shared" si="1235"/>
        <v>0</v>
      </c>
      <c r="I2215" s="6"/>
      <c r="J2215" s="6">
        <f t="shared" si="1246"/>
        <v>0</v>
      </c>
      <c r="K2215" s="35"/>
      <c r="L2215" s="26"/>
      <c r="M2215" s="26"/>
      <c r="N2215" s="12"/>
      <c r="O2215" s="12"/>
      <c r="P2215" s="35"/>
      <c r="Q2215" s="6">
        <f t="shared" si="1237"/>
        <v>0</v>
      </c>
      <c r="R2215" s="6"/>
      <c r="S2215" s="6">
        <f t="shared" si="1247"/>
        <v>0</v>
      </c>
      <c r="T2215" s="35"/>
      <c r="U2215" s="26"/>
      <c r="V2215" s="26"/>
      <c r="W2215" s="6"/>
      <c r="X2215" s="6"/>
      <c r="Y2215" s="6">
        <f t="shared" si="1248"/>
        <v>0</v>
      </c>
      <c r="Z2215" s="35"/>
      <c r="AA2215" s="26"/>
      <c r="AB2215" s="26"/>
    </row>
    <row r="2216" spans="1:28" ht="15" hidden="1" customHeight="1" outlineLevel="2" x14ac:dyDescent="0.25">
      <c r="A2216" s="56"/>
      <c r="B2216" s="52"/>
      <c r="C2216" s="52" t="s">
        <v>1380</v>
      </c>
      <c r="D2216" s="50"/>
      <c r="E2216" s="12"/>
      <c r="F2216" s="12"/>
      <c r="G2216" s="35"/>
      <c r="H2216" s="6">
        <f t="shared" si="1235"/>
        <v>0</v>
      </c>
      <c r="I2216" s="6"/>
      <c r="J2216" s="6">
        <f t="shared" si="1246"/>
        <v>0</v>
      </c>
      <c r="K2216" s="35"/>
      <c r="L2216" s="26"/>
      <c r="M2216" s="26"/>
      <c r="N2216" s="12"/>
      <c r="O2216" s="12"/>
      <c r="P2216" s="35"/>
      <c r="Q2216" s="6">
        <f t="shared" si="1237"/>
        <v>0</v>
      </c>
      <c r="R2216" s="6"/>
      <c r="S2216" s="6">
        <f t="shared" si="1247"/>
        <v>0</v>
      </c>
      <c r="T2216" s="35"/>
      <c r="U2216" s="26"/>
      <c r="V2216" s="26"/>
      <c r="W2216" s="6"/>
      <c r="X2216" s="6"/>
      <c r="Y2216" s="6">
        <f t="shared" si="1248"/>
        <v>0</v>
      </c>
      <c r="Z2216" s="35"/>
      <c r="AA2216" s="26"/>
      <c r="AB2216" s="26"/>
    </row>
    <row r="2217" spans="1:28" ht="15" hidden="1" customHeight="1" outlineLevel="2" x14ac:dyDescent="0.25">
      <c r="A2217" s="56"/>
      <c r="B2217" s="52"/>
      <c r="C2217" s="52"/>
      <c r="D2217" s="50"/>
      <c r="E2217" s="12"/>
      <c r="F2217" s="12"/>
      <c r="G2217" s="35"/>
      <c r="H2217" s="6">
        <f t="shared" si="1235"/>
        <v>0</v>
      </c>
      <c r="I2217" s="6"/>
      <c r="J2217" s="6">
        <f t="shared" si="1246"/>
        <v>0</v>
      </c>
      <c r="K2217" s="35"/>
      <c r="L2217" s="26"/>
      <c r="M2217" s="26"/>
      <c r="N2217" s="12"/>
      <c r="O2217" s="12"/>
      <c r="P2217" s="35"/>
      <c r="Q2217" s="6">
        <f t="shared" si="1237"/>
        <v>0</v>
      </c>
      <c r="R2217" s="6"/>
      <c r="S2217" s="6">
        <f t="shared" si="1247"/>
        <v>0</v>
      </c>
      <c r="T2217" s="35"/>
      <c r="U2217" s="26"/>
      <c r="V2217" s="26"/>
      <c r="W2217" s="6"/>
      <c r="X2217" s="6"/>
      <c r="Y2217" s="6">
        <f t="shared" si="1248"/>
        <v>0</v>
      </c>
      <c r="Z2217" s="35"/>
      <c r="AA2217" s="26"/>
      <c r="AB2217" s="26"/>
    </row>
    <row r="2218" spans="1:28" ht="15" hidden="1" customHeight="1" outlineLevel="2" x14ac:dyDescent="0.25">
      <c r="A2218" s="56"/>
      <c r="B2218" s="52"/>
      <c r="C2218" s="52" t="s">
        <v>1381</v>
      </c>
      <c r="D2218" s="50"/>
      <c r="E2218" s="12"/>
      <c r="F2218" s="12"/>
      <c r="G2218" s="12"/>
      <c r="H2218" s="6">
        <f t="shared" si="1235"/>
        <v>0</v>
      </c>
      <c r="I2218" s="6"/>
      <c r="J2218" s="6">
        <f t="shared" si="1246"/>
        <v>0</v>
      </c>
      <c r="K2218" s="12"/>
      <c r="L2218" s="26"/>
      <c r="M2218" s="26"/>
      <c r="N2218" s="12"/>
      <c r="O2218" s="12"/>
      <c r="P2218" s="12"/>
      <c r="Q2218" s="6">
        <f t="shared" si="1237"/>
        <v>0</v>
      </c>
      <c r="R2218" s="6"/>
      <c r="S2218" s="6">
        <f t="shared" si="1247"/>
        <v>0</v>
      </c>
      <c r="T2218" s="12"/>
      <c r="U2218" s="26"/>
      <c r="V2218" s="26"/>
      <c r="W2218" s="6"/>
      <c r="X2218" s="6"/>
      <c r="Y2218" s="6">
        <f t="shared" si="1248"/>
        <v>0</v>
      </c>
      <c r="Z2218" s="12"/>
      <c r="AA2218" s="26"/>
      <c r="AB2218" s="26"/>
    </row>
    <row r="2219" spans="1:28" ht="15" hidden="1" customHeight="1" outlineLevel="2" x14ac:dyDescent="0.25">
      <c r="A2219" s="56"/>
      <c r="B2219" s="52"/>
      <c r="C2219" s="52"/>
      <c r="D2219" s="50"/>
      <c r="E2219" s="12"/>
      <c r="F2219" s="12"/>
      <c r="G2219" s="12"/>
      <c r="H2219" s="6">
        <f t="shared" si="1235"/>
        <v>0</v>
      </c>
      <c r="I2219" s="6"/>
      <c r="J2219" s="6">
        <f t="shared" si="1246"/>
        <v>0</v>
      </c>
      <c r="K2219" s="12"/>
      <c r="L2219" s="24"/>
      <c r="M2219" s="24"/>
      <c r="N2219" s="12"/>
      <c r="O2219" s="12"/>
      <c r="P2219" s="12"/>
      <c r="Q2219" s="6">
        <f t="shared" si="1237"/>
        <v>0</v>
      </c>
      <c r="R2219" s="6"/>
      <c r="S2219" s="6">
        <f t="shared" si="1247"/>
        <v>0</v>
      </c>
      <c r="T2219" s="12"/>
      <c r="U2219" s="26"/>
      <c r="V2219" s="26"/>
      <c r="W2219" s="6"/>
      <c r="X2219" s="6"/>
      <c r="Y2219" s="6">
        <f t="shared" si="1248"/>
        <v>0</v>
      </c>
      <c r="Z2219" s="12"/>
      <c r="AA2219" s="26"/>
      <c r="AB2219" s="26"/>
    </row>
    <row r="2220" spans="1:28" ht="15" hidden="1" customHeight="1" outlineLevel="1" x14ac:dyDescent="0.25">
      <c r="A2220" s="56"/>
      <c r="B2220" s="54" t="s">
        <v>1382</v>
      </c>
      <c r="C2220" s="54"/>
      <c r="D2220" s="54"/>
      <c r="E2220" s="54"/>
      <c r="F2220" s="54"/>
      <c r="G2220" s="54"/>
      <c r="H2220" s="54"/>
      <c r="I2220" s="54"/>
      <c r="J2220" s="54"/>
      <c r="K2220" s="54"/>
      <c r="L2220" s="54"/>
      <c r="M2220" s="54"/>
      <c r="N2220" s="54"/>
      <c r="O2220" s="54"/>
      <c r="P2220" s="54"/>
      <c r="Q2220" s="54"/>
      <c r="R2220" s="54"/>
      <c r="S2220" s="54"/>
      <c r="T2220" s="54"/>
      <c r="U2220" s="54"/>
      <c r="V2220" s="54"/>
      <c r="W2220" s="45"/>
      <c r="X2220" s="45"/>
      <c r="Y2220" s="46"/>
      <c r="Z2220" s="3"/>
      <c r="AA2220" s="3"/>
      <c r="AB2220" s="3"/>
    </row>
    <row r="2221" spans="1:28" ht="15" hidden="1" customHeight="1" outlineLevel="1" x14ac:dyDescent="0.25">
      <c r="A2221" s="56"/>
      <c r="B2221" s="54"/>
      <c r="C2221" s="54"/>
      <c r="D2221" s="54"/>
      <c r="E2221" s="54"/>
      <c r="F2221" s="54"/>
      <c r="G2221" s="54"/>
      <c r="H2221" s="54"/>
      <c r="I2221" s="54"/>
      <c r="J2221" s="54"/>
      <c r="K2221" s="54"/>
      <c r="L2221" s="54"/>
      <c r="M2221" s="54"/>
      <c r="N2221" s="54"/>
      <c r="O2221" s="54"/>
      <c r="P2221" s="54"/>
      <c r="Q2221" s="54"/>
      <c r="R2221" s="54"/>
      <c r="S2221" s="54"/>
      <c r="T2221" s="54"/>
      <c r="U2221" s="54"/>
      <c r="V2221" s="54"/>
      <c r="W2221" s="45"/>
      <c r="X2221" s="45"/>
      <c r="Y2221" s="46"/>
      <c r="Z2221" s="3"/>
      <c r="AA2221" s="3"/>
      <c r="AB2221" s="3"/>
    </row>
    <row r="2222" spans="1:28" ht="15" hidden="1" customHeight="1" outlineLevel="2" x14ac:dyDescent="0.25">
      <c r="A2222" s="56"/>
      <c r="B2222" s="52" t="s">
        <v>1383</v>
      </c>
      <c r="C2222" s="52" t="s">
        <v>1384</v>
      </c>
      <c r="D2222" s="50"/>
      <c r="E2222" s="12"/>
      <c r="F2222" s="12"/>
      <c r="G2222" s="35"/>
      <c r="H2222" s="6">
        <f t="shared" ref="H2222:H2235" si="1249">E2222</f>
        <v>0</v>
      </c>
      <c r="I2222" s="6"/>
      <c r="J2222" s="6">
        <f t="shared" ref="J2222:J2227" si="1250">F2222</f>
        <v>0</v>
      </c>
      <c r="K2222" s="35"/>
      <c r="L2222" s="26"/>
      <c r="M2222" s="26"/>
      <c r="N2222" s="12"/>
      <c r="O2222" s="12"/>
      <c r="P2222" s="35"/>
      <c r="Q2222" s="6">
        <f t="shared" ref="Q2222:Q2235" si="1251">N2222</f>
        <v>0</v>
      </c>
      <c r="R2222" s="6"/>
      <c r="S2222" s="6">
        <f t="shared" ref="S2222:S2227" si="1252">O2222</f>
        <v>0</v>
      </c>
      <c r="T2222" s="35"/>
      <c r="U2222" s="26"/>
      <c r="V2222" s="26"/>
      <c r="W2222" s="6"/>
      <c r="X2222" s="6"/>
      <c r="Y2222" s="6">
        <f t="shared" ref="Y2222:Y2227" si="1253">T2222</f>
        <v>0</v>
      </c>
      <c r="Z2222" s="35"/>
      <c r="AA2222" s="26"/>
      <c r="AB2222" s="26"/>
    </row>
    <row r="2223" spans="1:28" ht="15" hidden="1" customHeight="1" outlineLevel="2" x14ac:dyDescent="0.25">
      <c r="A2223" s="56"/>
      <c r="B2223" s="52"/>
      <c r="C2223" s="52"/>
      <c r="D2223" s="50"/>
      <c r="E2223" s="12"/>
      <c r="F2223" s="12"/>
      <c r="G2223" s="35"/>
      <c r="H2223" s="6">
        <f t="shared" si="1249"/>
        <v>0</v>
      </c>
      <c r="I2223" s="6"/>
      <c r="J2223" s="6">
        <f t="shared" si="1250"/>
        <v>0</v>
      </c>
      <c r="K2223" s="35"/>
      <c r="L2223" s="26"/>
      <c r="M2223" s="26"/>
      <c r="N2223" s="12"/>
      <c r="O2223" s="12"/>
      <c r="P2223" s="35"/>
      <c r="Q2223" s="6">
        <f t="shared" si="1251"/>
        <v>0</v>
      </c>
      <c r="R2223" s="6"/>
      <c r="S2223" s="6">
        <f t="shared" si="1252"/>
        <v>0</v>
      </c>
      <c r="T2223" s="35"/>
      <c r="U2223" s="26"/>
      <c r="V2223" s="26"/>
      <c r="W2223" s="6"/>
      <c r="X2223" s="6"/>
      <c r="Y2223" s="6">
        <f t="shared" si="1253"/>
        <v>0</v>
      </c>
      <c r="Z2223" s="35"/>
      <c r="AA2223" s="26"/>
      <c r="AB2223" s="26"/>
    </row>
    <row r="2224" spans="1:28" ht="15" hidden="1" customHeight="1" outlineLevel="2" x14ac:dyDescent="0.25">
      <c r="A2224" s="56"/>
      <c r="B2224" s="52"/>
      <c r="C2224" s="52" t="s">
        <v>1385</v>
      </c>
      <c r="D2224" s="50"/>
      <c r="E2224" s="12"/>
      <c r="F2224" s="12"/>
      <c r="G2224" s="35"/>
      <c r="H2224" s="6">
        <f t="shared" si="1249"/>
        <v>0</v>
      </c>
      <c r="I2224" s="6"/>
      <c r="J2224" s="6">
        <f t="shared" si="1250"/>
        <v>0</v>
      </c>
      <c r="K2224" s="35"/>
      <c r="L2224" s="26"/>
      <c r="M2224" s="26"/>
      <c r="N2224" s="12"/>
      <c r="O2224" s="12"/>
      <c r="P2224" s="35"/>
      <c r="Q2224" s="6">
        <f t="shared" si="1251"/>
        <v>0</v>
      </c>
      <c r="R2224" s="6"/>
      <c r="S2224" s="6">
        <f t="shared" si="1252"/>
        <v>0</v>
      </c>
      <c r="T2224" s="35"/>
      <c r="U2224" s="26"/>
      <c r="V2224" s="26"/>
      <c r="W2224" s="6"/>
      <c r="X2224" s="6"/>
      <c r="Y2224" s="6">
        <f t="shared" si="1253"/>
        <v>0</v>
      </c>
      <c r="Z2224" s="35"/>
      <c r="AA2224" s="26"/>
      <c r="AB2224" s="26"/>
    </row>
    <row r="2225" spans="1:28" ht="15" hidden="1" customHeight="1" outlineLevel="2" x14ac:dyDescent="0.25">
      <c r="A2225" s="56"/>
      <c r="B2225" s="52"/>
      <c r="C2225" s="52"/>
      <c r="D2225" s="50"/>
      <c r="E2225" s="12"/>
      <c r="F2225" s="12"/>
      <c r="G2225" s="35"/>
      <c r="H2225" s="6">
        <f t="shared" si="1249"/>
        <v>0</v>
      </c>
      <c r="I2225" s="6"/>
      <c r="J2225" s="6">
        <f t="shared" si="1250"/>
        <v>0</v>
      </c>
      <c r="K2225" s="35"/>
      <c r="L2225" s="26"/>
      <c r="M2225" s="26"/>
      <c r="N2225" s="12"/>
      <c r="O2225" s="12"/>
      <c r="P2225" s="35"/>
      <c r="Q2225" s="6">
        <f t="shared" si="1251"/>
        <v>0</v>
      </c>
      <c r="R2225" s="6"/>
      <c r="S2225" s="6">
        <f t="shared" si="1252"/>
        <v>0</v>
      </c>
      <c r="T2225" s="35"/>
      <c r="U2225" s="26"/>
      <c r="V2225" s="26"/>
      <c r="W2225" s="6"/>
      <c r="X2225" s="6"/>
      <c r="Y2225" s="6">
        <f t="shared" si="1253"/>
        <v>0</v>
      </c>
      <c r="Z2225" s="35"/>
      <c r="AA2225" s="26"/>
      <c r="AB2225" s="26"/>
    </row>
    <row r="2226" spans="1:28" ht="15" hidden="1" customHeight="1" outlineLevel="2" x14ac:dyDescent="0.25">
      <c r="A2226" s="56"/>
      <c r="B2226" s="52"/>
      <c r="C2226" s="52" t="s">
        <v>1386</v>
      </c>
      <c r="D2226" s="50"/>
      <c r="E2226" s="12"/>
      <c r="F2226" s="12"/>
      <c r="G2226" s="12"/>
      <c r="H2226" s="6">
        <f t="shared" si="1249"/>
        <v>0</v>
      </c>
      <c r="I2226" s="6"/>
      <c r="J2226" s="6">
        <f t="shared" si="1250"/>
        <v>0</v>
      </c>
      <c r="K2226" s="12"/>
      <c r="L2226" s="26"/>
      <c r="M2226" s="26"/>
      <c r="N2226" s="12"/>
      <c r="O2226" s="12"/>
      <c r="P2226" s="12"/>
      <c r="Q2226" s="6">
        <f t="shared" si="1251"/>
        <v>0</v>
      </c>
      <c r="R2226" s="6"/>
      <c r="S2226" s="6">
        <f t="shared" si="1252"/>
        <v>0</v>
      </c>
      <c r="T2226" s="12"/>
      <c r="U2226" s="26"/>
      <c r="V2226" s="26"/>
      <c r="W2226" s="6"/>
      <c r="X2226" s="6"/>
      <c r="Y2226" s="6">
        <f t="shared" si="1253"/>
        <v>0</v>
      </c>
      <c r="Z2226" s="12"/>
      <c r="AA2226" s="26"/>
      <c r="AB2226" s="26"/>
    </row>
    <row r="2227" spans="1:28" ht="15" hidden="1" customHeight="1" outlineLevel="2" x14ac:dyDescent="0.25">
      <c r="A2227" s="56"/>
      <c r="B2227" s="52"/>
      <c r="C2227" s="52"/>
      <c r="D2227" s="50"/>
      <c r="E2227" s="12"/>
      <c r="F2227" s="12"/>
      <c r="G2227" s="12"/>
      <c r="H2227" s="6">
        <f t="shared" si="1249"/>
        <v>0</v>
      </c>
      <c r="I2227" s="6"/>
      <c r="J2227" s="6">
        <f t="shared" si="1250"/>
        <v>0</v>
      </c>
      <c r="K2227" s="12"/>
      <c r="L2227" s="24"/>
      <c r="M2227" s="24"/>
      <c r="N2227" s="12"/>
      <c r="O2227" s="12"/>
      <c r="P2227" s="12"/>
      <c r="Q2227" s="6">
        <f t="shared" si="1251"/>
        <v>0</v>
      </c>
      <c r="R2227" s="6"/>
      <c r="S2227" s="6">
        <f t="shared" si="1252"/>
        <v>0</v>
      </c>
      <c r="T2227" s="12"/>
      <c r="U2227" s="26"/>
      <c r="V2227" s="26"/>
      <c r="W2227" s="6"/>
      <c r="X2227" s="6"/>
      <c r="Y2227" s="6">
        <f t="shared" si="1253"/>
        <v>0</v>
      </c>
      <c r="Z2227" s="12"/>
      <c r="AA2227" s="26"/>
      <c r="AB2227" s="26"/>
    </row>
    <row r="2228" spans="1:28" ht="15" hidden="1" customHeight="1" outlineLevel="1" x14ac:dyDescent="0.25">
      <c r="A2228" s="56"/>
      <c r="B2228" s="54" t="s">
        <v>1387</v>
      </c>
      <c r="C2228" s="54"/>
      <c r="D2228" s="54"/>
      <c r="E2228" s="54"/>
      <c r="F2228" s="54"/>
      <c r="G2228" s="54"/>
      <c r="H2228" s="54"/>
      <c r="I2228" s="54"/>
      <c r="J2228" s="54"/>
      <c r="K2228" s="54"/>
      <c r="L2228" s="54"/>
      <c r="M2228" s="54"/>
      <c r="N2228" s="54"/>
      <c r="O2228" s="54"/>
      <c r="P2228" s="54"/>
      <c r="Q2228" s="54"/>
      <c r="R2228" s="54"/>
      <c r="S2228" s="54"/>
      <c r="T2228" s="54"/>
      <c r="U2228" s="54"/>
      <c r="V2228" s="54"/>
      <c r="W2228" s="45"/>
      <c r="X2228" s="45"/>
      <c r="Y2228" s="46"/>
      <c r="Z2228" s="3"/>
      <c r="AA2228" s="3"/>
      <c r="AB2228" s="3"/>
    </row>
    <row r="2229" spans="1:28" ht="15" hidden="1" customHeight="1" outlineLevel="1" x14ac:dyDescent="0.25">
      <c r="A2229" s="56"/>
      <c r="B2229" s="54"/>
      <c r="C2229" s="54"/>
      <c r="D2229" s="54"/>
      <c r="E2229" s="54"/>
      <c r="F2229" s="54"/>
      <c r="G2229" s="54"/>
      <c r="H2229" s="54"/>
      <c r="I2229" s="54"/>
      <c r="J2229" s="54"/>
      <c r="K2229" s="54"/>
      <c r="L2229" s="54"/>
      <c r="M2229" s="54"/>
      <c r="N2229" s="54"/>
      <c r="O2229" s="54"/>
      <c r="P2229" s="54"/>
      <c r="Q2229" s="54"/>
      <c r="R2229" s="54"/>
      <c r="S2229" s="54"/>
      <c r="T2229" s="54"/>
      <c r="U2229" s="54"/>
      <c r="V2229" s="54"/>
      <c r="W2229" s="45"/>
      <c r="X2229" s="45"/>
      <c r="Y2229" s="46"/>
      <c r="Z2229" s="3"/>
      <c r="AA2229" s="3"/>
      <c r="AB2229" s="3"/>
    </row>
    <row r="2230" spans="1:28" ht="15" hidden="1" customHeight="1" outlineLevel="2" x14ac:dyDescent="0.25">
      <c r="A2230" s="56"/>
      <c r="B2230" s="52" t="s">
        <v>1388</v>
      </c>
      <c r="C2230" s="52" t="s">
        <v>1389</v>
      </c>
      <c r="D2230" s="50"/>
      <c r="E2230" s="12"/>
      <c r="F2230" s="12"/>
      <c r="G2230" s="35"/>
      <c r="H2230" s="6">
        <f t="shared" si="1249"/>
        <v>0</v>
      </c>
      <c r="I2230" s="6"/>
      <c r="J2230" s="6">
        <f t="shared" ref="J2230:J2235" si="1254">F2230</f>
        <v>0</v>
      </c>
      <c r="K2230" s="35"/>
      <c r="L2230" s="26"/>
      <c r="M2230" s="26"/>
      <c r="N2230" s="12"/>
      <c r="O2230" s="12"/>
      <c r="P2230" s="35"/>
      <c r="Q2230" s="6">
        <f t="shared" si="1251"/>
        <v>0</v>
      </c>
      <c r="R2230" s="6"/>
      <c r="S2230" s="6">
        <f t="shared" ref="S2230:S2235" si="1255">O2230</f>
        <v>0</v>
      </c>
      <c r="T2230" s="35"/>
      <c r="U2230" s="26"/>
      <c r="V2230" s="26"/>
      <c r="W2230" s="6"/>
      <c r="X2230" s="6"/>
      <c r="Y2230" s="6">
        <f t="shared" ref="Y2230:Y2235" si="1256">T2230</f>
        <v>0</v>
      </c>
      <c r="Z2230" s="35"/>
      <c r="AA2230" s="26"/>
      <c r="AB2230" s="26"/>
    </row>
    <row r="2231" spans="1:28" ht="15" hidden="1" customHeight="1" outlineLevel="2" x14ac:dyDescent="0.25">
      <c r="A2231" s="56"/>
      <c r="B2231" s="52"/>
      <c r="C2231" s="52"/>
      <c r="D2231" s="50"/>
      <c r="E2231" s="12"/>
      <c r="F2231" s="12"/>
      <c r="G2231" s="35"/>
      <c r="H2231" s="6">
        <f t="shared" si="1249"/>
        <v>0</v>
      </c>
      <c r="I2231" s="6"/>
      <c r="J2231" s="6">
        <f t="shared" si="1254"/>
        <v>0</v>
      </c>
      <c r="K2231" s="35"/>
      <c r="L2231" s="26"/>
      <c r="M2231" s="26"/>
      <c r="N2231" s="12"/>
      <c r="O2231" s="12"/>
      <c r="P2231" s="35"/>
      <c r="Q2231" s="6">
        <f t="shared" si="1251"/>
        <v>0</v>
      </c>
      <c r="R2231" s="6"/>
      <c r="S2231" s="6">
        <f t="shared" si="1255"/>
        <v>0</v>
      </c>
      <c r="T2231" s="35"/>
      <c r="U2231" s="26"/>
      <c r="V2231" s="26"/>
      <c r="W2231" s="6"/>
      <c r="X2231" s="6"/>
      <c r="Y2231" s="6">
        <f t="shared" si="1256"/>
        <v>0</v>
      </c>
      <c r="Z2231" s="35"/>
      <c r="AA2231" s="26"/>
      <c r="AB2231" s="26"/>
    </row>
    <row r="2232" spans="1:28" ht="15" hidden="1" customHeight="1" outlineLevel="2" x14ac:dyDescent="0.25">
      <c r="A2232" s="56"/>
      <c r="B2232" s="52"/>
      <c r="C2232" s="52" t="s">
        <v>1390</v>
      </c>
      <c r="D2232" s="50"/>
      <c r="E2232" s="12"/>
      <c r="F2232" s="12"/>
      <c r="G2232" s="35"/>
      <c r="H2232" s="6">
        <f t="shared" si="1249"/>
        <v>0</v>
      </c>
      <c r="I2232" s="6"/>
      <c r="J2232" s="6">
        <f t="shared" si="1254"/>
        <v>0</v>
      </c>
      <c r="K2232" s="35"/>
      <c r="L2232" s="26"/>
      <c r="M2232" s="26"/>
      <c r="N2232" s="12"/>
      <c r="O2232" s="12"/>
      <c r="P2232" s="35"/>
      <c r="Q2232" s="6">
        <f t="shared" si="1251"/>
        <v>0</v>
      </c>
      <c r="R2232" s="6"/>
      <c r="S2232" s="6">
        <f t="shared" si="1255"/>
        <v>0</v>
      </c>
      <c r="T2232" s="35"/>
      <c r="U2232" s="26"/>
      <c r="V2232" s="26"/>
      <c r="W2232" s="6"/>
      <c r="X2232" s="6"/>
      <c r="Y2232" s="6">
        <f t="shared" si="1256"/>
        <v>0</v>
      </c>
      <c r="Z2232" s="35"/>
      <c r="AA2232" s="26"/>
      <c r="AB2232" s="26"/>
    </row>
    <row r="2233" spans="1:28" ht="15" hidden="1" customHeight="1" outlineLevel="2" x14ac:dyDescent="0.25">
      <c r="A2233" s="56"/>
      <c r="B2233" s="52"/>
      <c r="C2233" s="52"/>
      <c r="D2233" s="50"/>
      <c r="E2233" s="12"/>
      <c r="F2233" s="12"/>
      <c r="G2233" s="35"/>
      <c r="H2233" s="6">
        <f t="shared" si="1249"/>
        <v>0</v>
      </c>
      <c r="I2233" s="6"/>
      <c r="J2233" s="6">
        <f t="shared" si="1254"/>
        <v>0</v>
      </c>
      <c r="K2233" s="35"/>
      <c r="L2233" s="26"/>
      <c r="M2233" s="26"/>
      <c r="N2233" s="12"/>
      <c r="O2233" s="12"/>
      <c r="P2233" s="35"/>
      <c r="Q2233" s="6">
        <f t="shared" si="1251"/>
        <v>0</v>
      </c>
      <c r="R2233" s="6"/>
      <c r="S2233" s="6">
        <f t="shared" si="1255"/>
        <v>0</v>
      </c>
      <c r="T2233" s="35"/>
      <c r="U2233" s="26"/>
      <c r="V2233" s="26"/>
      <c r="W2233" s="6"/>
      <c r="X2233" s="6"/>
      <c r="Y2233" s="6">
        <f t="shared" si="1256"/>
        <v>0</v>
      </c>
      <c r="Z2233" s="35"/>
      <c r="AA2233" s="26"/>
      <c r="AB2233" s="26"/>
    </row>
    <row r="2234" spans="1:28" ht="15" hidden="1" customHeight="1" outlineLevel="2" x14ac:dyDescent="0.25">
      <c r="A2234" s="56"/>
      <c r="B2234" s="52"/>
      <c r="C2234" s="52" t="s">
        <v>1391</v>
      </c>
      <c r="D2234" s="50"/>
      <c r="E2234" s="12"/>
      <c r="F2234" s="12"/>
      <c r="G2234" s="12"/>
      <c r="H2234" s="6">
        <f t="shared" si="1249"/>
        <v>0</v>
      </c>
      <c r="I2234" s="6"/>
      <c r="J2234" s="6">
        <f t="shared" si="1254"/>
        <v>0</v>
      </c>
      <c r="K2234" s="12"/>
      <c r="L2234" s="26"/>
      <c r="M2234" s="26"/>
      <c r="N2234" s="12"/>
      <c r="O2234" s="12"/>
      <c r="P2234" s="12"/>
      <c r="Q2234" s="6">
        <f t="shared" si="1251"/>
        <v>0</v>
      </c>
      <c r="R2234" s="6"/>
      <c r="S2234" s="6">
        <f t="shared" si="1255"/>
        <v>0</v>
      </c>
      <c r="T2234" s="12"/>
      <c r="U2234" s="26"/>
      <c r="V2234" s="26"/>
      <c r="W2234" s="6"/>
      <c r="X2234" s="6"/>
      <c r="Y2234" s="6">
        <f t="shared" si="1256"/>
        <v>0</v>
      </c>
      <c r="Z2234" s="12"/>
      <c r="AA2234" s="26"/>
      <c r="AB2234" s="26"/>
    </row>
    <row r="2235" spans="1:28" ht="15" hidden="1" customHeight="1" outlineLevel="2" x14ac:dyDescent="0.25">
      <c r="A2235" s="56"/>
      <c r="B2235" s="52"/>
      <c r="C2235" s="52"/>
      <c r="D2235" s="50"/>
      <c r="E2235" s="12"/>
      <c r="F2235" s="12"/>
      <c r="G2235" s="12"/>
      <c r="H2235" s="6">
        <f t="shared" si="1249"/>
        <v>0</v>
      </c>
      <c r="I2235" s="6"/>
      <c r="J2235" s="6">
        <f t="shared" si="1254"/>
        <v>0</v>
      </c>
      <c r="K2235" s="12"/>
      <c r="L2235" s="24"/>
      <c r="M2235" s="24"/>
      <c r="N2235" s="12"/>
      <c r="O2235" s="12"/>
      <c r="P2235" s="12"/>
      <c r="Q2235" s="6">
        <f t="shared" si="1251"/>
        <v>0</v>
      </c>
      <c r="R2235" s="6"/>
      <c r="S2235" s="6">
        <f t="shared" si="1255"/>
        <v>0</v>
      </c>
      <c r="T2235" s="12"/>
      <c r="U2235" s="24"/>
      <c r="V2235" s="24"/>
      <c r="W2235" s="6"/>
      <c r="X2235" s="6"/>
      <c r="Y2235" s="6">
        <f t="shared" si="1256"/>
        <v>0</v>
      </c>
      <c r="Z2235" s="12"/>
      <c r="AA2235" s="24"/>
      <c r="AB2235" s="24"/>
    </row>
    <row r="2236" spans="1:28" ht="15" customHeight="1" collapsed="1" x14ac:dyDescent="0.25">
      <c r="A2236" s="56">
        <v>41</v>
      </c>
      <c r="B2236" s="53" t="s">
        <v>1392</v>
      </c>
      <c r="C2236" s="53"/>
      <c r="D2236" s="53"/>
      <c r="E2236" s="53"/>
      <c r="F2236" s="53"/>
      <c r="G2236" s="53"/>
      <c r="H2236" s="53"/>
      <c r="I2236" s="53"/>
      <c r="J2236" s="53"/>
      <c r="K2236" s="53"/>
      <c r="L2236" s="53"/>
      <c r="M2236" s="53"/>
      <c r="N2236" s="53"/>
      <c r="O2236" s="53"/>
      <c r="P2236" s="53"/>
      <c r="Q2236" s="53"/>
      <c r="R2236" s="53"/>
      <c r="S2236" s="53"/>
      <c r="T2236" s="53"/>
      <c r="U2236" s="53"/>
      <c r="V2236" s="53"/>
      <c r="W2236" s="53"/>
      <c r="X2236" s="53"/>
      <c r="Y2236" s="53"/>
      <c r="Z2236" s="53"/>
      <c r="AA2236" s="53"/>
      <c r="AB2236" s="53"/>
    </row>
    <row r="2237" spans="1:28" ht="15" customHeight="1" collapsed="1" x14ac:dyDescent="0.25">
      <c r="A2237" s="56"/>
      <c r="B2237" s="53"/>
      <c r="C2237" s="53"/>
      <c r="D2237" s="53"/>
      <c r="E2237" s="53"/>
      <c r="F2237" s="53"/>
      <c r="G2237" s="53"/>
      <c r="H2237" s="53"/>
      <c r="I2237" s="53"/>
      <c r="J2237" s="53"/>
      <c r="K2237" s="53"/>
      <c r="L2237" s="53"/>
      <c r="M2237" s="53"/>
      <c r="N2237" s="53"/>
      <c r="O2237" s="53"/>
      <c r="P2237" s="53"/>
      <c r="Q2237" s="53"/>
      <c r="R2237" s="53"/>
      <c r="S2237" s="53"/>
      <c r="T2237" s="53"/>
      <c r="U2237" s="53"/>
      <c r="V2237" s="53"/>
      <c r="W2237" s="53"/>
      <c r="X2237" s="53"/>
      <c r="Y2237" s="53"/>
      <c r="Z2237" s="53"/>
      <c r="AA2237" s="53"/>
      <c r="AB2237" s="53"/>
    </row>
    <row r="2238" spans="1:28" s="5" customFormat="1" ht="15" hidden="1" customHeight="1" outlineLevel="1" x14ac:dyDescent="0.25">
      <c r="A2238" s="56"/>
      <c r="B2238" s="4"/>
      <c r="C2238" s="4"/>
      <c r="D2238" s="4"/>
      <c r="E2238" s="4"/>
      <c r="F2238" s="4"/>
      <c r="G2238" s="8"/>
      <c r="H2238" s="9"/>
      <c r="I2238" s="9"/>
      <c r="J2238" s="9"/>
      <c r="K2238" s="8"/>
      <c r="L2238" s="21"/>
      <c r="M2238" s="21"/>
      <c r="N2238" s="4"/>
      <c r="O2238" s="4"/>
      <c r="P2238" s="4"/>
      <c r="Q2238" s="9"/>
      <c r="R2238" s="9"/>
      <c r="S2238" s="9"/>
      <c r="T2238" s="8"/>
      <c r="U2238" s="21"/>
      <c r="V2238" s="21"/>
      <c r="W2238" s="9"/>
      <c r="X2238" s="9"/>
      <c r="Y2238" s="9"/>
      <c r="Z2238" s="8"/>
      <c r="AA2238" s="21"/>
      <c r="AB2238" s="21"/>
    </row>
    <row r="2239" spans="1:28" ht="15" hidden="1" customHeight="1" outlineLevel="1" x14ac:dyDescent="0.25">
      <c r="A2239" s="56"/>
      <c r="B2239" s="54" t="s">
        <v>1393</v>
      </c>
      <c r="C2239" s="54"/>
      <c r="D2239" s="54"/>
      <c r="E2239" s="10">
        <f>IF(G2239=0,0,(E2241*G2241+E2243*G2243+E2245*G2245)/G2239)</f>
        <v>0</v>
      </c>
      <c r="F2239" s="10">
        <f>IF(G2239=0,0,(F2241*G2241+F2243*G2243+F2245*G2245)/G2239)</f>
        <v>0</v>
      </c>
      <c r="G2239" s="11">
        <f>G2241+G2243+G2245</f>
        <v>0</v>
      </c>
      <c r="H2239" s="10">
        <f>IF(K2239=0,0,(H2241*K2241+H2243*K2243+H2245*K2245)/K2239)</f>
        <v>0</v>
      </c>
      <c r="I2239" s="10"/>
      <c r="J2239" s="10">
        <f>IF(K2239=0,0,(J2241*K2241+J2243*K2243+J2245*K2245)/K2239)</f>
        <v>0</v>
      </c>
      <c r="K2239" s="11">
        <f>K2241+K2243+K2245</f>
        <v>0</v>
      </c>
      <c r="L2239" s="22"/>
      <c r="M2239" s="22"/>
      <c r="N2239" s="10">
        <f>IF(P2239=0,0,(N2241*P2241+N2243*P2243+N2245*P2245)/P2239)</f>
        <v>0</v>
      </c>
      <c r="O2239" s="10">
        <f>IF(P2239=0,0,(O2241*P2241+O2243*P2243+O2245*P2245)/P2239)</f>
        <v>0</v>
      </c>
      <c r="P2239" s="11">
        <f>P2241+P2243+P2245</f>
        <v>0</v>
      </c>
      <c r="Q2239" s="10">
        <f>IF(T2239=0,0,(Q2241*T2241+Q2243*T2243+Q2245*T2245)/T2239)</f>
        <v>0</v>
      </c>
      <c r="R2239" s="10"/>
      <c r="S2239" s="10">
        <f>IF(T2239=0,0,(S2241*T2241+S2243*T2243+S2245*T2245)/T2239)</f>
        <v>0</v>
      </c>
      <c r="T2239" s="11">
        <f>T2241+T2243+T2245</f>
        <v>0</v>
      </c>
      <c r="U2239" s="22"/>
      <c r="V2239" s="22"/>
      <c r="W2239" s="10"/>
      <c r="X2239" s="10"/>
      <c r="Y2239" s="10">
        <f>IF(Z2239=0,0,(Y2241*Z2241+Y2243*Z2243+Y2245*Z2245)/Z2239)</f>
        <v>0</v>
      </c>
      <c r="Z2239" s="11">
        <f>Z2241+Z2243+Z2245</f>
        <v>0</v>
      </c>
      <c r="AA2239" s="22"/>
      <c r="AB2239" s="22"/>
    </row>
    <row r="2240" spans="1:28" ht="15" hidden="1" customHeight="1" outlineLevel="1" x14ac:dyDescent="0.25">
      <c r="A2240" s="56"/>
      <c r="B2240" s="54"/>
      <c r="C2240" s="54"/>
      <c r="D2240" s="54"/>
      <c r="E2240" s="10">
        <f>IF(G2240=0,0,(E2242*G2242+E2244*G2244+E2246*G2246)/G2240)</f>
        <v>0</v>
      </c>
      <c r="F2240" s="10">
        <f>IF(G2240=0,0,(F2242*G2242+F2244*G2244+F2246*G2246)/G2240)</f>
        <v>0</v>
      </c>
      <c r="G2240" s="11">
        <f>G2242+G2244+G2246</f>
        <v>0</v>
      </c>
      <c r="H2240" s="10">
        <f>IF(K2240=0,0,(H2242*K2242+H2244*K2244+H2246*K2246)/K2240)</f>
        <v>0</v>
      </c>
      <c r="I2240" s="10"/>
      <c r="J2240" s="10">
        <f>IF(K2240=0,0,(J2242*K2242+J2244*K2244+J2246*K2246)/K2240)</f>
        <v>0</v>
      </c>
      <c r="K2240" s="11">
        <f>K2242+K2244+K2246</f>
        <v>0</v>
      </c>
      <c r="L2240" s="22"/>
      <c r="M2240" s="22"/>
      <c r="N2240" s="10">
        <f>IF(P2240=0,0,(N2242*P2242+N2244*P2244+N2246*P2246)/P2240)</f>
        <v>0</v>
      </c>
      <c r="O2240" s="10">
        <f>IF(P2240=0,0,(O2242*P2242+O2244*P2244+O2246*P2246)/P2240)</f>
        <v>0</v>
      </c>
      <c r="P2240" s="11">
        <f>P2242+P2244+P2246</f>
        <v>0</v>
      </c>
      <c r="Q2240" s="10">
        <f>IF(T2240=0,0,(Q2242*T2242+Q2244*T2244+Q2246*T2246)/T2240)</f>
        <v>0</v>
      </c>
      <c r="R2240" s="10"/>
      <c r="S2240" s="10">
        <f>IF(T2240=0,0,(S2242*T2242+S2244*T2244+S2246*T2246)/T2240)</f>
        <v>0</v>
      </c>
      <c r="T2240" s="11">
        <f>T2242+T2244+T2246</f>
        <v>0</v>
      </c>
      <c r="U2240" s="22"/>
      <c r="V2240" s="22"/>
      <c r="W2240" s="10"/>
      <c r="X2240" s="10"/>
      <c r="Y2240" s="10">
        <f>IF(Z2240=0,0,(Y2242*Z2242+Y2244*Z2244+Y2246*Z2246)/Z2240)</f>
        <v>0</v>
      </c>
      <c r="Z2240" s="11">
        <f>Z2242+Z2244+Z2246</f>
        <v>0</v>
      </c>
      <c r="AA2240" s="22"/>
      <c r="AB2240" s="22"/>
    </row>
    <row r="2241" spans="1:28" ht="15" hidden="1" customHeight="1" outlineLevel="2" x14ac:dyDescent="0.25">
      <c r="A2241" s="56"/>
      <c r="B2241" s="52" t="s">
        <v>1394</v>
      </c>
      <c r="C2241" s="52" t="s">
        <v>1395</v>
      </c>
      <c r="D2241" s="50"/>
      <c r="E2241" s="12"/>
      <c r="F2241" s="12"/>
      <c r="G2241" s="35"/>
      <c r="H2241" s="6">
        <f t="shared" ref="H2241:H2270" si="1257">E2241</f>
        <v>0</v>
      </c>
      <c r="I2241" s="6"/>
      <c r="J2241" s="6">
        <f t="shared" ref="J2241:J2246" si="1258">F2241</f>
        <v>0</v>
      </c>
      <c r="K2241" s="35"/>
      <c r="L2241" s="23"/>
      <c r="M2241" s="23"/>
      <c r="N2241" s="12"/>
      <c r="O2241" s="12"/>
      <c r="P2241" s="35"/>
      <c r="Q2241" s="6">
        <f t="shared" ref="Q2241:Q2270" si="1259">N2241</f>
        <v>0</v>
      </c>
      <c r="R2241" s="6"/>
      <c r="S2241" s="6">
        <f t="shared" ref="S2241:S2246" si="1260">O2241</f>
        <v>0</v>
      </c>
      <c r="T2241" s="35"/>
      <c r="U2241" s="23"/>
      <c r="V2241" s="23"/>
      <c r="W2241" s="6"/>
      <c r="X2241" s="6"/>
      <c r="Y2241" s="6">
        <f t="shared" ref="Y2241:Y2246" si="1261">T2241</f>
        <v>0</v>
      </c>
      <c r="Z2241" s="35"/>
      <c r="AA2241" s="23"/>
      <c r="AB2241" s="23"/>
    </row>
    <row r="2242" spans="1:28" ht="15" hidden="1" customHeight="1" outlineLevel="2" x14ac:dyDescent="0.25">
      <c r="A2242" s="56"/>
      <c r="B2242" s="52"/>
      <c r="C2242" s="52"/>
      <c r="D2242" s="50"/>
      <c r="E2242" s="12"/>
      <c r="F2242" s="12"/>
      <c r="G2242" s="35"/>
      <c r="H2242" s="6">
        <f t="shared" si="1257"/>
        <v>0</v>
      </c>
      <c r="I2242" s="6"/>
      <c r="J2242" s="6">
        <f t="shared" si="1258"/>
        <v>0</v>
      </c>
      <c r="K2242" s="35"/>
      <c r="L2242" s="23"/>
      <c r="M2242" s="23"/>
      <c r="N2242" s="12"/>
      <c r="O2242" s="12"/>
      <c r="P2242" s="35"/>
      <c r="Q2242" s="6">
        <f t="shared" si="1259"/>
        <v>0</v>
      </c>
      <c r="R2242" s="6"/>
      <c r="S2242" s="6">
        <f t="shared" si="1260"/>
        <v>0</v>
      </c>
      <c r="T2242" s="35"/>
      <c r="U2242" s="23"/>
      <c r="V2242" s="23"/>
      <c r="W2242" s="6"/>
      <c r="X2242" s="6"/>
      <c r="Y2242" s="6">
        <f t="shared" si="1261"/>
        <v>0</v>
      </c>
      <c r="Z2242" s="35"/>
      <c r="AA2242" s="23"/>
      <c r="AB2242" s="23"/>
    </row>
    <row r="2243" spans="1:28" ht="15" hidden="1" customHeight="1" outlineLevel="2" x14ac:dyDescent="0.25">
      <c r="A2243" s="56"/>
      <c r="B2243" s="52"/>
      <c r="C2243" s="52" t="s">
        <v>1396</v>
      </c>
      <c r="D2243" s="50"/>
      <c r="E2243" s="12"/>
      <c r="F2243" s="12"/>
      <c r="G2243" s="35"/>
      <c r="H2243" s="6">
        <f t="shared" si="1257"/>
        <v>0</v>
      </c>
      <c r="I2243" s="6"/>
      <c r="J2243" s="6">
        <f t="shared" si="1258"/>
        <v>0</v>
      </c>
      <c r="K2243" s="35"/>
      <c r="L2243" s="23"/>
      <c r="M2243" s="23"/>
      <c r="N2243" s="12"/>
      <c r="O2243" s="12"/>
      <c r="P2243" s="35"/>
      <c r="Q2243" s="6">
        <f t="shared" si="1259"/>
        <v>0</v>
      </c>
      <c r="R2243" s="6"/>
      <c r="S2243" s="6">
        <f t="shared" si="1260"/>
        <v>0</v>
      </c>
      <c r="T2243" s="35"/>
      <c r="U2243" s="23"/>
      <c r="V2243" s="23"/>
      <c r="W2243" s="6"/>
      <c r="X2243" s="6"/>
      <c r="Y2243" s="6">
        <f t="shared" si="1261"/>
        <v>0</v>
      </c>
      <c r="Z2243" s="35"/>
      <c r="AA2243" s="23"/>
      <c r="AB2243" s="23"/>
    </row>
    <row r="2244" spans="1:28" ht="15" hidden="1" customHeight="1" outlineLevel="2" x14ac:dyDescent="0.25">
      <c r="A2244" s="56"/>
      <c r="B2244" s="52"/>
      <c r="C2244" s="52"/>
      <c r="D2244" s="50"/>
      <c r="E2244" s="12"/>
      <c r="F2244" s="12"/>
      <c r="G2244" s="35"/>
      <c r="H2244" s="6">
        <f t="shared" si="1257"/>
        <v>0</v>
      </c>
      <c r="I2244" s="6"/>
      <c r="J2244" s="6">
        <f t="shared" si="1258"/>
        <v>0</v>
      </c>
      <c r="K2244" s="35"/>
      <c r="L2244" s="23"/>
      <c r="M2244" s="23"/>
      <c r="N2244" s="12"/>
      <c r="O2244" s="12"/>
      <c r="P2244" s="35"/>
      <c r="Q2244" s="6">
        <f t="shared" si="1259"/>
        <v>0</v>
      </c>
      <c r="R2244" s="6"/>
      <c r="S2244" s="6">
        <f t="shared" si="1260"/>
        <v>0</v>
      </c>
      <c r="T2244" s="35"/>
      <c r="U2244" s="23"/>
      <c r="V2244" s="23"/>
      <c r="W2244" s="6"/>
      <c r="X2244" s="6"/>
      <c r="Y2244" s="6">
        <f t="shared" si="1261"/>
        <v>0</v>
      </c>
      <c r="Z2244" s="35"/>
      <c r="AA2244" s="23"/>
      <c r="AB2244" s="23"/>
    </row>
    <row r="2245" spans="1:28" ht="15" hidden="1" customHeight="1" outlineLevel="2" x14ac:dyDescent="0.25">
      <c r="A2245" s="56"/>
      <c r="B2245" s="52"/>
      <c r="C2245" s="52" t="s">
        <v>1397</v>
      </c>
      <c r="D2245" s="50"/>
      <c r="E2245" s="12"/>
      <c r="F2245" s="12"/>
      <c r="G2245" s="12"/>
      <c r="H2245" s="6">
        <f t="shared" si="1257"/>
        <v>0</v>
      </c>
      <c r="I2245" s="6"/>
      <c r="J2245" s="6">
        <f t="shared" si="1258"/>
        <v>0</v>
      </c>
      <c r="K2245" s="12"/>
      <c r="L2245" s="24"/>
      <c r="M2245" s="24"/>
      <c r="N2245" s="12"/>
      <c r="O2245" s="12"/>
      <c r="P2245" s="12"/>
      <c r="Q2245" s="6">
        <f t="shared" si="1259"/>
        <v>0</v>
      </c>
      <c r="R2245" s="6"/>
      <c r="S2245" s="6">
        <f t="shared" si="1260"/>
        <v>0</v>
      </c>
      <c r="T2245" s="12"/>
      <c r="U2245" s="24"/>
      <c r="V2245" s="24"/>
      <c r="W2245" s="6"/>
      <c r="X2245" s="6"/>
      <c r="Y2245" s="6">
        <f t="shared" si="1261"/>
        <v>0</v>
      </c>
      <c r="Z2245" s="12"/>
      <c r="AA2245" s="24"/>
      <c r="AB2245" s="24"/>
    </row>
    <row r="2246" spans="1:28" ht="15" hidden="1" customHeight="1" outlineLevel="2" x14ac:dyDescent="0.25">
      <c r="A2246" s="56"/>
      <c r="B2246" s="52"/>
      <c r="C2246" s="52"/>
      <c r="D2246" s="50"/>
      <c r="E2246" s="12"/>
      <c r="F2246" s="12"/>
      <c r="G2246" s="12"/>
      <c r="H2246" s="6">
        <f t="shared" si="1257"/>
        <v>0</v>
      </c>
      <c r="I2246" s="6"/>
      <c r="J2246" s="6">
        <f t="shared" si="1258"/>
        <v>0</v>
      </c>
      <c r="K2246" s="12"/>
      <c r="L2246" s="24"/>
      <c r="M2246" s="24"/>
      <c r="N2246" s="12"/>
      <c r="O2246" s="12"/>
      <c r="P2246" s="12"/>
      <c r="Q2246" s="6">
        <f t="shared" si="1259"/>
        <v>0</v>
      </c>
      <c r="R2246" s="6"/>
      <c r="S2246" s="6">
        <f t="shared" si="1260"/>
        <v>0</v>
      </c>
      <c r="T2246" s="12"/>
      <c r="U2246" s="24"/>
      <c r="V2246" s="24"/>
      <c r="W2246" s="6"/>
      <c r="X2246" s="6"/>
      <c r="Y2246" s="6">
        <f t="shared" si="1261"/>
        <v>0</v>
      </c>
      <c r="Z2246" s="12"/>
      <c r="AA2246" s="24"/>
      <c r="AB2246" s="24"/>
    </row>
    <row r="2247" spans="1:28" ht="15" hidden="1" customHeight="1" outlineLevel="1" collapsed="1" x14ac:dyDescent="0.25">
      <c r="A2247" s="56"/>
      <c r="B2247" s="54" t="s">
        <v>1398</v>
      </c>
      <c r="C2247" s="54"/>
      <c r="D2247" s="54"/>
      <c r="E2247" s="10">
        <f>IF(G2247=0,0,(E2249*G2249+E2251*G2251+E2253*G2253)/G2247)</f>
        <v>0</v>
      </c>
      <c r="F2247" s="10">
        <f>IF(G2247=0,0,(F2249*G2249+F2251*G2251+F2253*G2253)/G2247)</f>
        <v>0</v>
      </c>
      <c r="G2247" s="11">
        <f>G2249+G2251+G2253</f>
        <v>0</v>
      </c>
      <c r="H2247" s="10">
        <f>IF(K2247=0,0,(H2249*K2249+H2251*K2251+H2253*K2253)/K2247)</f>
        <v>0</v>
      </c>
      <c r="I2247" s="10"/>
      <c r="J2247" s="10">
        <f>IF(K2247=0,0,(J2249*K2249+J2251*K2251+J2253*K2253)/K2247)</f>
        <v>0</v>
      </c>
      <c r="K2247" s="11">
        <f>K2249+K2251+K2253</f>
        <v>0</v>
      </c>
      <c r="L2247" s="22"/>
      <c r="M2247" s="22"/>
      <c r="N2247" s="10">
        <f>IF(P2247=0,0,(N2249*P2249+N2251*P2251+N2253*P2253)/P2247)</f>
        <v>0</v>
      </c>
      <c r="O2247" s="10">
        <f>IF(P2247=0,0,(O2249*P2249+O2251*P2251+O2253*P2253)/P2247)</f>
        <v>0</v>
      </c>
      <c r="P2247" s="11">
        <f>P2249+P2251+P2253</f>
        <v>0</v>
      </c>
      <c r="Q2247" s="10">
        <f>IF(T2247=0,0,(Q2249*T2249+Q2251*T2251+Q2253*T2253)/T2247)</f>
        <v>0</v>
      </c>
      <c r="R2247" s="10"/>
      <c r="S2247" s="10">
        <f>IF(T2247=0,0,(S2249*T2249+S2251*T2251+S2253*T2253)/T2247)</f>
        <v>0</v>
      </c>
      <c r="T2247" s="11">
        <f>T2249+T2251+T2253</f>
        <v>0</v>
      </c>
      <c r="U2247" s="22"/>
      <c r="V2247" s="22"/>
      <c r="W2247" s="10"/>
      <c r="X2247" s="10"/>
      <c r="Y2247" s="10">
        <f>IF(Z2247=0,0,(Y2249*Z2249+Y2251*Z2251+Y2253*Z2253)/Z2247)</f>
        <v>0</v>
      </c>
      <c r="Z2247" s="11">
        <f>Z2249+Z2251+Z2253</f>
        <v>0</v>
      </c>
      <c r="AA2247" s="22"/>
      <c r="AB2247" s="22"/>
    </row>
    <row r="2248" spans="1:28" ht="15" hidden="1" customHeight="1" outlineLevel="1" x14ac:dyDescent="0.25">
      <c r="A2248" s="56"/>
      <c r="B2248" s="54"/>
      <c r="C2248" s="54"/>
      <c r="D2248" s="54"/>
      <c r="E2248" s="10">
        <f>IF(G2248=0,0,(E2250*G2250+E2252*G2252+E2254*G2254)/G2248)</f>
        <v>0</v>
      </c>
      <c r="F2248" s="10">
        <f>IF(G2248=0,0,(F2250*G2250+F2252*G2252+F2254*G2254)/G2248)</f>
        <v>0</v>
      </c>
      <c r="G2248" s="11">
        <f>G2250+G2252+G2254</f>
        <v>0</v>
      </c>
      <c r="H2248" s="10">
        <f>IF(K2248=0,0,(H2250*K2250+H2252*K2252+H2254*K2254)/K2248)</f>
        <v>0</v>
      </c>
      <c r="I2248" s="10"/>
      <c r="J2248" s="10">
        <f>IF(K2248=0,0,(J2250*K2250+J2252*K2252+J2254*K2254)/K2248)</f>
        <v>0</v>
      </c>
      <c r="K2248" s="11">
        <f>K2250+K2252+K2254</f>
        <v>0</v>
      </c>
      <c r="L2248" s="22"/>
      <c r="M2248" s="22"/>
      <c r="N2248" s="10">
        <f>IF(P2248=0,0,(N2250*P2250+N2252*P2252+N2254*P2254)/P2248)</f>
        <v>0</v>
      </c>
      <c r="O2248" s="10">
        <f>IF(P2248=0,0,(O2250*P2250+O2252*P2252+O2254*P2254)/P2248)</f>
        <v>0</v>
      </c>
      <c r="P2248" s="11">
        <f>P2250+P2252+P2254</f>
        <v>0</v>
      </c>
      <c r="Q2248" s="10">
        <f>IF(T2248=0,0,(Q2250*T2250+Q2252*T2252+Q2254*T2254)/T2248)</f>
        <v>0</v>
      </c>
      <c r="R2248" s="10"/>
      <c r="S2248" s="10">
        <f>IF(T2248=0,0,(S2250*T2250+S2252*T2252+S2254*T2254)/T2248)</f>
        <v>0</v>
      </c>
      <c r="T2248" s="11">
        <f>T2250+T2252+T2254</f>
        <v>0</v>
      </c>
      <c r="U2248" s="22"/>
      <c r="V2248" s="22"/>
      <c r="W2248" s="10"/>
      <c r="X2248" s="10"/>
      <c r="Y2248" s="10">
        <f>IF(Z2248=0,0,(Y2250*Z2250+Y2252*Z2252+Y2254*Z2254)/Z2248)</f>
        <v>0</v>
      </c>
      <c r="Z2248" s="11">
        <f>Z2250+Z2252+Z2254</f>
        <v>0</v>
      </c>
      <c r="AA2248" s="22"/>
      <c r="AB2248" s="22"/>
    </row>
    <row r="2249" spans="1:28" ht="15" hidden="1" customHeight="1" outlineLevel="2" x14ac:dyDescent="0.25">
      <c r="A2249" s="56"/>
      <c r="B2249" s="52" t="s">
        <v>1399</v>
      </c>
      <c r="C2249" s="52" t="s">
        <v>1400</v>
      </c>
      <c r="D2249" s="50"/>
      <c r="E2249" s="12"/>
      <c r="F2249" s="12"/>
      <c r="G2249" s="35"/>
      <c r="H2249" s="6">
        <f t="shared" si="1257"/>
        <v>0</v>
      </c>
      <c r="I2249" s="6"/>
      <c r="J2249" s="6">
        <f t="shared" ref="J2249:J2254" si="1262">F2249</f>
        <v>0</v>
      </c>
      <c r="K2249" s="35"/>
      <c r="L2249" s="23"/>
      <c r="M2249" s="23"/>
      <c r="N2249" s="12"/>
      <c r="O2249" s="12"/>
      <c r="P2249" s="35"/>
      <c r="Q2249" s="6">
        <f t="shared" si="1259"/>
        <v>0</v>
      </c>
      <c r="R2249" s="6"/>
      <c r="S2249" s="6">
        <f t="shared" ref="S2249:S2254" si="1263">O2249</f>
        <v>0</v>
      </c>
      <c r="T2249" s="35"/>
      <c r="U2249" s="23"/>
      <c r="V2249" s="23"/>
      <c r="W2249" s="6"/>
      <c r="X2249" s="6"/>
      <c r="Y2249" s="6">
        <f t="shared" ref="Y2249:Y2254" si="1264">T2249</f>
        <v>0</v>
      </c>
      <c r="Z2249" s="35"/>
      <c r="AA2249" s="23"/>
      <c r="AB2249" s="23"/>
    </row>
    <row r="2250" spans="1:28" ht="15" hidden="1" customHeight="1" outlineLevel="2" x14ac:dyDescent="0.25">
      <c r="A2250" s="56"/>
      <c r="B2250" s="52"/>
      <c r="C2250" s="52"/>
      <c r="D2250" s="50"/>
      <c r="E2250" s="12"/>
      <c r="F2250" s="12"/>
      <c r="G2250" s="35"/>
      <c r="H2250" s="6">
        <f t="shared" si="1257"/>
        <v>0</v>
      </c>
      <c r="I2250" s="6"/>
      <c r="J2250" s="6">
        <f t="shared" si="1262"/>
        <v>0</v>
      </c>
      <c r="K2250" s="35"/>
      <c r="L2250" s="23"/>
      <c r="M2250" s="23"/>
      <c r="N2250" s="12"/>
      <c r="O2250" s="12"/>
      <c r="P2250" s="35"/>
      <c r="Q2250" s="6">
        <f t="shared" si="1259"/>
        <v>0</v>
      </c>
      <c r="R2250" s="6"/>
      <c r="S2250" s="6">
        <f t="shared" si="1263"/>
        <v>0</v>
      </c>
      <c r="T2250" s="35"/>
      <c r="U2250" s="23"/>
      <c r="V2250" s="23"/>
      <c r="W2250" s="6"/>
      <c r="X2250" s="6"/>
      <c r="Y2250" s="6">
        <f t="shared" si="1264"/>
        <v>0</v>
      </c>
      <c r="Z2250" s="35"/>
      <c r="AA2250" s="23"/>
      <c r="AB2250" s="23"/>
    </row>
    <row r="2251" spans="1:28" ht="15" hidden="1" customHeight="1" outlineLevel="2" x14ac:dyDescent="0.25">
      <c r="A2251" s="56"/>
      <c r="B2251" s="52"/>
      <c r="C2251" s="52" t="s">
        <v>1401</v>
      </c>
      <c r="D2251" s="50"/>
      <c r="E2251" s="12"/>
      <c r="F2251" s="12"/>
      <c r="G2251" s="35"/>
      <c r="H2251" s="6">
        <f t="shared" si="1257"/>
        <v>0</v>
      </c>
      <c r="I2251" s="6"/>
      <c r="J2251" s="6">
        <f t="shared" si="1262"/>
        <v>0</v>
      </c>
      <c r="K2251" s="35"/>
      <c r="L2251" s="23"/>
      <c r="M2251" s="23"/>
      <c r="N2251" s="12"/>
      <c r="O2251" s="12"/>
      <c r="P2251" s="35"/>
      <c r="Q2251" s="6">
        <f t="shared" si="1259"/>
        <v>0</v>
      </c>
      <c r="R2251" s="6"/>
      <c r="S2251" s="6">
        <f t="shared" si="1263"/>
        <v>0</v>
      </c>
      <c r="T2251" s="35"/>
      <c r="U2251" s="23"/>
      <c r="V2251" s="23"/>
      <c r="W2251" s="6"/>
      <c r="X2251" s="6"/>
      <c r="Y2251" s="6">
        <f t="shared" si="1264"/>
        <v>0</v>
      </c>
      <c r="Z2251" s="35"/>
      <c r="AA2251" s="23"/>
      <c r="AB2251" s="23"/>
    </row>
    <row r="2252" spans="1:28" ht="15" hidden="1" customHeight="1" outlineLevel="2" x14ac:dyDescent="0.25">
      <c r="A2252" s="56"/>
      <c r="B2252" s="52"/>
      <c r="C2252" s="52"/>
      <c r="D2252" s="50"/>
      <c r="E2252" s="12"/>
      <c r="F2252" s="12"/>
      <c r="G2252" s="35"/>
      <c r="H2252" s="6">
        <f t="shared" si="1257"/>
        <v>0</v>
      </c>
      <c r="I2252" s="6"/>
      <c r="J2252" s="6">
        <f t="shared" si="1262"/>
        <v>0</v>
      </c>
      <c r="K2252" s="35"/>
      <c r="L2252" s="23"/>
      <c r="M2252" s="23"/>
      <c r="N2252" s="12"/>
      <c r="O2252" s="12"/>
      <c r="P2252" s="35"/>
      <c r="Q2252" s="6">
        <f t="shared" si="1259"/>
        <v>0</v>
      </c>
      <c r="R2252" s="6"/>
      <c r="S2252" s="6">
        <f t="shared" si="1263"/>
        <v>0</v>
      </c>
      <c r="T2252" s="35"/>
      <c r="U2252" s="23"/>
      <c r="V2252" s="23"/>
      <c r="W2252" s="6"/>
      <c r="X2252" s="6"/>
      <c r="Y2252" s="6">
        <f t="shared" si="1264"/>
        <v>0</v>
      </c>
      <c r="Z2252" s="35"/>
      <c r="AA2252" s="23"/>
      <c r="AB2252" s="23"/>
    </row>
    <row r="2253" spans="1:28" ht="15" hidden="1" customHeight="1" outlineLevel="2" x14ac:dyDescent="0.25">
      <c r="A2253" s="56"/>
      <c r="B2253" s="52"/>
      <c r="C2253" s="52" t="s">
        <v>1402</v>
      </c>
      <c r="D2253" s="50"/>
      <c r="E2253" s="12"/>
      <c r="F2253" s="12"/>
      <c r="G2253" s="12"/>
      <c r="H2253" s="6">
        <f t="shared" si="1257"/>
        <v>0</v>
      </c>
      <c r="I2253" s="6"/>
      <c r="J2253" s="6">
        <f t="shared" si="1262"/>
        <v>0</v>
      </c>
      <c r="K2253" s="12"/>
      <c r="L2253" s="24"/>
      <c r="M2253" s="24"/>
      <c r="N2253" s="12"/>
      <c r="O2253" s="12"/>
      <c r="P2253" s="12"/>
      <c r="Q2253" s="6">
        <f t="shared" si="1259"/>
        <v>0</v>
      </c>
      <c r="R2253" s="6"/>
      <c r="S2253" s="6">
        <f t="shared" si="1263"/>
        <v>0</v>
      </c>
      <c r="T2253" s="12"/>
      <c r="U2253" s="24"/>
      <c r="V2253" s="24"/>
      <c r="W2253" s="6"/>
      <c r="X2253" s="6"/>
      <c r="Y2253" s="6">
        <f t="shared" si="1264"/>
        <v>0</v>
      </c>
      <c r="Z2253" s="12"/>
      <c r="AA2253" s="24"/>
      <c r="AB2253" s="24"/>
    </row>
    <row r="2254" spans="1:28" ht="15" hidden="1" customHeight="1" outlineLevel="2" x14ac:dyDescent="0.25">
      <c r="A2254" s="56"/>
      <c r="B2254" s="52"/>
      <c r="C2254" s="52"/>
      <c r="D2254" s="50"/>
      <c r="E2254" s="12"/>
      <c r="F2254" s="12"/>
      <c r="G2254" s="12"/>
      <c r="H2254" s="6">
        <f t="shared" si="1257"/>
        <v>0</v>
      </c>
      <c r="I2254" s="6"/>
      <c r="J2254" s="6">
        <f t="shared" si="1262"/>
        <v>0</v>
      </c>
      <c r="K2254" s="12"/>
      <c r="L2254" s="24"/>
      <c r="M2254" s="24"/>
      <c r="N2254" s="12"/>
      <c r="O2254" s="12"/>
      <c r="P2254" s="12"/>
      <c r="Q2254" s="6">
        <f t="shared" si="1259"/>
        <v>0</v>
      </c>
      <c r="R2254" s="6"/>
      <c r="S2254" s="6">
        <f t="shared" si="1263"/>
        <v>0</v>
      </c>
      <c r="T2254" s="12"/>
      <c r="U2254" s="24"/>
      <c r="V2254" s="24"/>
      <c r="W2254" s="6"/>
      <c r="X2254" s="6"/>
      <c r="Y2254" s="6">
        <f t="shared" si="1264"/>
        <v>0</v>
      </c>
      <c r="Z2254" s="12"/>
      <c r="AA2254" s="24"/>
      <c r="AB2254" s="24"/>
    </row>
    <row r="2255" spans="1:28" ht="15" hidden="1" customHeight="1" outlineLevel="1" collapsed="1" x14ac:dyDescent="0.25">
      <c r="A2255" s="56"/>
      <c r="B2255" s="54" t="s">
        <v>1403</v>
      </c>
      <c r="C2255" s="54"/>
      <c r="D2255" s="54"/>
      <c r="E2255" s="10">
        <f>IF(G2255=0,0,(E2257*G2257+E2259*G2259+E2261*G2261)/G2255)</f>
        <v>0</v>
      </c>
      <c r="F2255" s="10">
        <f>IF(G2255=0,0,(F2257*G2257+F2259*G2259+F2261*G2261)/G2255)</f>
        <v>0</v>
      </c>
      <c r="G2255" s="11">
        <f>G2257+G2259+G2261</f>
        <v>0</v>
      </c>
      <c r="H2255" s="10">
        <f>IF(K2255=0,0,(H2257*K2257+H2259*K2259+H2261*K2261)/K2255)</f>
        <v>0</v>
      </c>
      <c r="I2255" s="10"/>
      <c r="J2255" s="10">
        <f>IF(K2255=0,0,(J2257*K2257+J2259*K2259+J2261*K2261)/K2255)</f>
        <v>0</v>
      </c>
      <c r="K2255" s="11">
        <f>K2257+K2259+K2261</f>
        <v>0</v>
      </c>
      <c r="L2255" s="22"/>
      <c r="M2255" s="22"/>
      <c r="N2255" s="10">
        <f>IF(P2255=0,0,(N2257*P2257+N2259*P2259+N2261*P2261)/P2255)</f>
        <v>0</v>
      </c>
      <c r="O2255" s="10">
        <f>IF(P2255=0,0,(O2257*P2257+O2259*P2259+O2261*P2261)/P2255)</f>
        <v>0</v>
      </c>
      <c r="P2255" s="11">
        <f>P2257+P2259+P2261</f>
        <v>0</v>
      </c>
      <c r="Q2255" s="10">
        <f>IF(T2255=0,0,(Q2257*T2257+Q2259*T2259+Q2261*T2261)/T2255)</f>
        <v>0</v>
      </c>
      <c r="R2255" s="10"/>
      <c r="S2255" s="10">
        <f>IF(T2255=0,0,(S2257*T2257+S2259*T2259+S2261*T2261)/T2255)</f>
        <v>0</v>
      </c>
      <c r="T2255" s="11">
        <f>T2257+T2259+T2261</f>
        <v>0</v>
      </c>
      <c r="U2255" s="22"/>
      <c r="V2255" s="22"/>
      <c r="W2255" s="10"/>
      <c r="X2255" s="10"/>
      <c r="Y2255" s="10">
        <f>IF(Z2255=0,0,(Y2257*Z2257+Y2259*Z2259+Y2261*Z2261)/Z2255)</f>
        <v>0</v>
      </c>
      <c r="Z2255" s="11">
        <f>Z2257+Z2259+Z2261</f>
        <v>0</v>
      </c>
      <c r="AA2255" s="22"/>
      <c r="AB2255" s="22"/>
    </row>
    <row r="2256" spans="1:28" ht="15" hidden="1" customHeight="1" outlineLevel="1" x14ac:dyDescent="0.25">
      <c r="A2256" s="56"/>
      <c r="B2256" s="54"/>
      <c r="C2256" s="54"/>
      <c r="D2256" s="54"/>
      <c r="E2256" s="10">
        <f>IF(G2256=0,0,(E2258*G2258+E2260*G2260+E2262*G2262)/G2256)</f>
        <v>0</v>
      </c>
      <c r="F2256" s="10">
        <f>IF(G2256=0,0,(F2258*G2258+F2260*G2260+F2262*G2262)/G2256)</f>
        <v>0</v>
      </c>
      <c r="G2256" s="11">
        <f>G2258+G2260+G2262</f>
        <v>0</v>
      </c>
      <c r="H2256" s="10">
        <f>IF(K2256=0,0,(H2258*K2258+H2260*K2260+H2262*K2262)/K2256)</f>
        <v>0</v>
      </c>
      <c r="I2256" s="10"/>
      <c r="J2256" s="10">
        <f>IF(K2256=0,0,(J2258*K2258+J2260*K2260+J2262*K2262)/K2256)</f>
        <v>0</v>
      </c>
      <c r="K2256" s="11">
        <f>K2258+K2260+K2262</f>
        <v>0</v>
      </c>
      <c r="L2256" s="22"/>
      <c r="M2256" s="22"/>
      <c r="N2256" s="10">
        <f>IF(P2256=0,0,(N2258*P2258+N2260*P2260+N2262*P2262)/P2256)</f>
        <v>0</v>
      </c>
      <c r="O2256" s="10">
        <f>IF(P2256=0,0,(O2258*P2258+O2260*P2260+O2262*P2262)/P2256)</f>
        <v>0</v>
      </c>
      <c r="P2256" s="11">
        <f>P2258+P2260+P2262</f>
        <v>0</v>
      </c>
      <c r="Q2256" s="10">
        <f>IF(T2256=0,0,(Q2258*T2258+Q2260*T2260+Q2262*T2262)/T2256)</f>
        <v>0</v>
      </c>
      <c r="R2256" s="10"/>
      <c r="S2256" s="10">
        <f>IF(T2256=0,0,(S2258*T2258+S2260*T2260+S2262*T2262)/T2256)</f>
        <v>0</v>
      </c>
      <c r="T2256" s="11">
        <f>T2258+T2260+T2262</f>
        <v>0</v>
      </c>
      <c r="U2256" s="22"/>
      <c r="V2256" s="22"/>
      <c r="W2256" s="10"/>
      <c r="X2256" s="10"/>
      <c r="Y2256" s="10">
        <f>IF(Z2256=0,0,(Y2258*Z2258+Y2260*Z2260+Y2262*Z2262)/Z2256)</f>
        <v>0</v>
      </c>
      <c r="Z2256" s="11">
        <f>Z2258+Z2260+Z2262</f>
        <v>0</v>
      </c>
      <c r="AA2256" s="22"/>
      <c r="AB2256" s="22"/>
    </row>
    <row r="2257" spans="1:28" ht="15" hidden="1" customHeight="1" outlineLevel="2" x14ac:dyDescent="0.25">
      <c r="A2257" s="56"/>
      <c r="B2257" s="52" t="s">
        <v>1404</v>
      </c>
      <c r="C2257" s="52" t="s">
        <v>1405</v>
      </c>
      <c r="D2257" s="50"/>
      <c r="E2257" s="12"/>
      <c r="F2257" s="12"/>
      <c r="G2257" s="35"/>
      <c r="H2257" s="6">
        <f t="shared" si="1257"/>
        <v>0</v>
      </c>
      <c r="I2257" s="6"/>
      <c r="J2257" s="6">
        <f t="shared" ref="J2257:J2262" si="1265">F2257</f>
        <v>0</v>
      </c>
      <c r="K2257" s="35"/>
      <c r="L2257" s="23"/>
      <c r="M2257" s="23"/>
      <c r="N2257" s="12"/>
      <c r="O2257" s="12"/>
      <c r="P2257" s="35"/>
      <c r="Q2257" s="6">
        <f t="shared" si="1259"/>
        <v>0</v>
      </c>
      <c r="R2257" s="6"/>
      <c r="S2257" s="6">
        <f t="shared" ref="S2257:S2262" si="1266">O2257</f>
        <v>0</v>
      </c>
      <c r="T2257" s="35"/>
      <c r="U2257" s="23"/>
      <c r="V2257" s="23"/>
      <c r="W2257" s="6"/>
      <c r="X2257" s="6"/>
      <c r="Y2257" s="6">
        <f t="shared" ref="Y2257:Y2262" si="1267">T2257</f>
        <v>0</v>
      </c>
      <c r="Z2257" s="35"/>
      <c r="AA2257" s="23"/>
      <c r="AB2257" s="23"/>
    </row>
    <row r="2258" spans="1:28" ht="15" hidden="1" customHeight="1" outlineLevel="2" x14ac:dyDescent="0.25">
      <c r="A2258" s="56"/>
      <c r="B2258" s="52"/>
      <c r="C2258" s="52"/>
      <c r="D2258" s="50"/>
      <c r="E2258" s="12"/>
      <c r="F2258" s="12"/>
      <c r="G2258" s="35"/>
      <c r="H2258" s="6">
        <f t="shared" si="1257"/>
        <v>0</v>
      </c>
      <c r="I2258" s="6"/>
      <c r="J2258" s="6">
        <f t="shared" si="1265"/>
        <v>0</v>
      </c>
      <c r="K2258" s="35"/>
      <c r="L2258" s="23"/>
      <c r="M2258" s="23"/>
      <c r="N2258" s="12"/>
      <c r="O2258" s="12"/>
      <c r="P2258" s="35"/>
      <c r="Q2258" s="6">
        <f t="shared" si="1259"/>
        <v>0</v>
      </c>
      <c r="R2258" s="6"/>
      <c r="S2258" s="6">
        <f t="shared" si="1266"/>
        <v>0</v>
      </c>
      <c r="T2258" s="35"/>
      <c r="U2258" s="23"/>
      <c r="V2258" s="23"/>
      <c r="W2258" s="6"/>
      <c r="X2258" s="6"/>
      <c r="Y2258" s="6">
        <f t="shared" si="1267"/>
        <v>0</v>
      </c>
      <c r="Z2258" s="35"/>
      <c r="AA2258" s="23"/>
      <c r="AB2258" s="23"/>
    </row>
    <row r="2259" spans="1:28" ht="15" hidden="1" customHeight="1" outlineLevel="2" x14ac:dyDescent="0.25">
      <c r="A2259" s="56"/>
      <c r="B2259" s="52"/>
      <c r="C2259" s="52" t="s">
        <v>1406</v>
      </c>
      <c r="D2259" s="50"/>
      <c r="E2259" s="12"/>
      <c r="F2259" s="12"/>
      <c r="G2259" s="35"/>
      <c r="H2259" s="6">
        <f t="shared" si="1257"/>
        <v>0</v>
      </c>
      <c r="I2259" s="6"/>
      <c r="J2259" s="6">
        <f t="shared" si="1265"/>
        <v>0</v>
      </c>
      <c r="K2259" s="35"/>
      <c r="L2259" s="23"/>
      <c r="M2259" s="23"/>
      <c r="N2259" s="12"/>
      <c r="O2259" s="12"/>
      <c r="P2259" s="35"/>
      <c r="Q2259" s="6">
        <f t="shared" si="1259"/>
        <v>0</v>
      </c>
      <c r="R2259" s="6"/>
      <c r="S2259" s="6">
        <f t="shared" si="1266"/>
        <v>0</v>
      </c>
      <c r="T2259" s="35"/>
      <c r="U2259" s="23"/>
      <c r="V2259" s="23"/>
      <c r="W2259" s="6"/>
      <c r="X2259" s="6"/>
      <c r="Y2259" s="6">
        <f t="shared" si="1267"/>
        <v>0</v>
      </c>
      <c r="Z2259" s="35"/>
      <c r="AA2259" s="23"/>
      <c r="AB2259" s="23"/>
    </row>
    <row r="2260" spans="1:28" ht="15" hidden="1" customHeight="1" outlineLevel="2" x14ac:dyDescent="0.25">
      <c r="A2260" s="56"/>
      <c r="B2260" s="52"/>
      <c r="C2260" s="52"/>
      <c r="D2260" s="50"/>
      <c r="E2260" s="12"/>
      <c r="F2260" s="12"/>
      <c r="G2260" s="35"/>
      <c r="H2260" s="6">
        <f t="shared" si="1257"/>
        <v>0</v>
      </c>
      <c r="I2260" s="6"/>
      <c r="J2260" s="6">
        <f t="shared" si="1265"/>
        <v>0</v>
      </c>
      <c r="K2260" s="35"/>
      <c r="L2260" s="23"/>
      <c r="M2260" s="23"/>
      <c r="N2260" s="12"/>
      <c r="O2260" s="12"/>
      <c r="P2260" s="35"/>
      <c r="Q2260" s="6">
        <f t="shared" si="1259"/>
        <v>0</v>
      </c>
      <c r="R2260" s="6"/>
      <c r="S2260" s="6">
        <f t="shared" si="1266"/>
        <v>0</v>
      </c>
      <c r="T2260" s="35"/>
      <c r="U2260" s="23"/>
      <c r="V2260" s="23"/>
      <c r="W2260" s="6"/>
      <c r="X2260" s="6"/>
      <c r="Y2260" s="6">
        <f t="shared" si="1267"/>
        <v>0</v>
      </c>
      <c r="Z2260" s="35"/>
      <c r="AA2260" s="23"/>
      <c r="AB2260" s="23"/>
    </row>
    <row r="2261" spans="1:28" ht="15" hidden="1" customHeight="1" outlineLevel="2" x14ac:dyDescent="0.25">
      <c r="A2261" s="56"/>
      <c r="B2261" s="52"/>
      <c r="C2261" s="52" t="s">
        <v>1407</v>
      </c>
      <c r="D2261" s="50"/>
      <c r="E2261" s="12"/>
      <c r="F2261" s="12"/>
      <c r="G2261" s="12"/>
      <c r="H2261" s="6">
        <f t="shared" si="1257"/>
        <v>0</v>
      </c>
      <c r="I2261" s="6"/>
      <c r="J2261" s="6">
        <f t="shared" si="1265"/>
        <v>0</v>
      </c>
      <c r="K2261" s="12"/>
      <c r="L2261" s="24"/>
      <c r="M2261" s="24"/>
      <c r="N2261" s="12"/>
      <c r="O2261" s="12"/>
      <c r="P2261" s="12"/>
      <c r="Q2261" s="6">
        <f t="shared" si="1259"/>
        <v>0</v>
      </c>
      <c r="R2261" s="6"/>
      <c r="S2261" s="6">
        <f t="shared" si="1266"/>
        <v>0</v>
      </c>
      <c r="T2261" s="12"/>
      <c r="U2261" s="24"/>
      <c r="V2261" s="24"/>
      <c r="W2261" s="6"/>
      <c r="X2261" s="6"/>
      <c r="Y2261" s="6">
        <f t="shared" si="1267"/>
        <v>0</v>
      </c>
      <c r="Z2261" s="12"/>
      <c r="AA2261" s="24"/>
      <c r="AB2261" s="24"/>
    </row>
    <row r="2262" spans="1:28" ht="15" hidden="1" customHeight="1" outlineLevel="2" x14ac:dyDescent="0.25">
      <c r="A2262" s="56"/>
      <c r="B2262" s="52"/>
      <c r="C2262" s="52"/>
      <c r="D2262" s="50"/>
      <c r="E2262" s="12"/>
      <c r="F2262" s="12"/>
      <c r="G2262" s="12"/>
      <c r="H2262" s="6">
        <f t="shared" si="1257"/>
        <v>0</v>
      </c>
      <c r="I2262" s="6"/>
      <c r="J2262" s="6">
        <f t="shared" si="1265"/>
        <v>0</v>
      </c>
      <c r="K2262" s="12"/>
      <c r="L2262" s="24"/>
      <c r="M2262" s="24"/>
      <c r="N2262" s="12"/>
      <c r="O2262" s="12"/>
      <c r="P2262" s="12"/>
      <c r="Q2262" s="6">
        <f t="shared" si="1259"/>
        <v>0</v>
      </c>
      <c r="R2262" s="6"/>
      <c r="S2262" s="6">
        <f t="shared" si="1266"/>
        <v>0</v>
      </c>
      <c r="T2262" s="12"/>
      <c r="U2262" s="24"/>
      <c r="V2262" s="24"/>
      <c r="W2262" s="6"/>
      <c r="X2262" s="6"/>
      <c r="Y2262" s="6">
        <f t="shared" si="1267"/>
        <v>0</v>
      </c>
      <c r="Z2262" s="12"/>
      <c r="AA2262" s="24"/>
      <c r="AB2262" s="24"/>
    </row>
    <row r="2263" spans="1:28" ht="15" hidden="1" customHeight="1" outlineLevel="1" collapsed="1" x14ac:dyDescent="0.25">
      <c r="A2263" s="56"/>
      <c r="B2263" s="54" t="s">
        <v>1408</v>
      </c>
      <c r="C2263" s="54"/>
      <c r="D2263" s="54"/>
      <c r="E2263" s="10">
        <f>IF(G2263=0,0,(E2265*G2265+E2267*G2267+E2269*G2269)/G2263)</f>
        <v>0</v>
      </c>
      <c r="F2263" s="10">
        <f>IF(G2263=0,0,(F2265*G2265+F2267*G2267+F2269*G2269)/G2263)</f>
        <v>0</v>
      </c>
      <c r="G2263" s="11">
        <f>G2265+G2267+G2269</f>
        <v>0</v>
      </c>
      <c r="H2263" s="10">
        <f>IF(K2263=0,0,(H2265*K2265+H2267*K2267+H2269*K2269)/K2263)</f>
        <v>0</v>
      </c>
      <c r="I2263" s="10"/>
      <c r="J2263" s="10">
        <f>IF(K2263=0,0,(J2265*K2265+J2267*K2267+J2269*K2269)/K2263)</f>
        <v>0</v>
      </c>
      <c r="K2263" s="11">
        <f>K2265+K2267+K2269</f>
        <v>0</v>
      </c>
      <c r="L2263" s="22"/>
      <c r="M2263" s="22"/>
      <c r="N2263" s="10">
        <f>IF(P2263=0,0,(N2265*P2265+N2267*P2267+N2269*P2269)/P2263)</f>
        <v>0</v>
      </c>
      <c r="O2263" s="10">
        <f>IF(P2263=0,0,(O2265*P2265+O2267*P2267+O2269*P2269)/P2263)</f>
        <v>0</v>
      </c>
      <c r="P2263" s="11">
        <f>P2265+P2267+P2269</f>
        <v>0</v>
      </c>
      <c r="Q2263" s="10">
        <f>IF(T2263=0,0,(Q2265*T2265+Q2267*T2267+Q2269*T2269)/T2263)</f>
        <v>0</v>
      </c>
      <c r="R2263" s="10"/>
      <c r="S2263" s="10">
        <f>IF(T2263=0,0,(S2265*T2265+S2267*T2267+S2269*T2269)/T2263)</f>
        <v>0</v>
      </c>
      <c r="T2263" s="11">
        <f>T2265+T2267+T2269</f>
        <v>0</v>
      </c>
      <c r="U2263" s="22"/>
      <c r="V2263" s="22"/>
      <c r="W2263" s="10"/>
      <c r="X2263" s="10"/>
      <c r="Y2263" s="10">
        <f>IF(Z2263=0,0,(Y2265*Z2265+Y2267*Z2267+Y2269*Z2269)/Z2263)</f>
        <v>0</v>
      </c>
      <c r="Z2263" s="11">
        <f>Z2265+Z2267+Z2269</f>
        <v>0</v>
      </c>
      <c r="AA2263" s="22"/>
      <c r="AB2263" s="22"/>
    </row>
    <row r="2264" spans="1:28" ht="15" hidden="1" customHeight="1" outlineLevel="1" x14ac:dyDescent="0.25">
      <c r="A2264" s="56"/>
      <c r="B2264" s="54"/>
      <c r="C2264" s="54"/>
      <c r="D2264" s="54"/>
      <c r="E2264" s="10">
        <f>IF(G2264=0,0,(E2266*G2266+E2268*G2268+E2270*G2270)/G2264)</f>
        <v>0</v>
      </c>
      <c r="F2264" s="10">
        <f>IF(G2264=0,0,(F2266*G2266+F2268*G2268+F2270*G2270)/G2264)</f>
        <v>0</v>
      </c>
      <c r="G2264" s="11">
        <f>G2266+G2268+G2270</f>
        <v>0</v>
      </c>
      <c r="H2264" s="10">
        <f>IF(K2264=0,0,(H2266*K2266+H2268*K2268+H2270*K2270)/K2264)</f>
        <v>0</v>
      </c>
      <c r="I2264" s="10"/>
      <c r="J2264" s="10">
        <f>IF(K2264=0,0,(J2266*K2266+J2268*K2268+J2270*K2270)/K2264)</f>
        <v>0</v>
      </c>
      <c r="K2264" s="11">
        <f>K2266+K2268+K2270</f>
        <v>0</v>
      </c>
      <c r="L2264" s="22"/>
      <c r="M2264" s="22"/>
      <c r="N2264" s="10">
        <f>IF(P2264=0,0,(N2266*P2266+N2268*P2268+N2270*P2270)/P2264)</f>
        <v>0</v>
      </c>
      <c r="O2264" s="10">
        <f>IF(P2264=0,0,(O2266*P2266+O2268*P2268+O2270*P2270)/P2264)</f>
        <v>0</v>
      </c>
      <c r="P2264" s="11">
        <f>P2266+P2268+P2270</f>
        <v>0</v>
      </c>
      <c r="Q2264" s="10">
        <f>IF(T2264=0,0,(Q2266*T2266+Q2268*T2268+Q2270*T2270)/T2264)</f>
        <v>0</v>
      </c>
      <c r="R2264" s="10"/>
      <c r="S2264" s="10">
        <f>IF(T2264=0,0,(S2266*T2266+S2268*T2268+S2270*T2270)/T2264)</f>
        <v>0</v>
      </c>
      <c r="T2264" s="11">
        <f>T2266+T2268+T2270</f>
        <v>0</v>
      </c>
      <c r="U2264" s="22"/>
      <c r="V2264" s="22"/>
      <c r="W2264" s="10"/>
      <c r="X2264" s="10"/>
      <c r="Y2264" s="10">
        <f>IF(Z2264=0,0,(Y2266*Z2266+Y2268*Z2268+Y2270*Z2270)/Z2264)</f>
        <v>0</v>
      </c>
      <c r="Z2264" s="11">
        <f>Z2266+Z2268+Z2270</f>
        <v>0</v>
      </c>
      <c r="AA2264" s="22"/>
      <c r="AB2264" s="22"/>
    </row>
    <row r="2265" spans="1:28" ht="15" hidden="1" customHeight="1" outlineLevel="2" x14ac:dyDescent="0.25">
      <c r="A2265" s="56"/>
      <c r="B2265" s="52" t="s">
        <v>1409</v>
      </c>
      <c r="C2265" s="52" t="s">
        <v>1410</v>
      </c>
      <c r="D2265" s="50"/>
      <c r="E2265" s="12"/>
      <c r="F2265" s="12"/>
      <c r="G2265" s="35"/>
      <c r="H2265" s="6">
        <f t="shared" si="1257"/>
        <v>0</v>
      </c>
      <c r="I2265" s="6"/>
      <c r="J2265" s="6">
        <f t="shared" ref="J2265:J2270" si="1268">F2265</f>
        <v>0</v>
      </c>
      <c r="K2265" s="35"/>
      <c r="L2265" s="23"/>
      <c r="M2265" s="23"/>
      <c r="N2265" s="12"/>
      <c r="O2265" s="12"/>
      <c r="P2265" s="35"/>
      <c r="Q2265" s="6">
        <f t="shared" si="1259"/>
        <v>0</v>
      </c>
      <c r="R2265" s="6"/>
      <c r="S2265" s="6">
        <f t="shared" ref="S2265:S2270" si="1269">O2265</f>
        <v>0</v>
      </c>
      <c r="T2265" s="35"/>
      <c r="U2265" s="23"/>
      <c r="V2265" s="23"/>
      <c r="W2265" s="6"/>
      <c r="X2265" s="6"/>
      <c r="Y2265" s="6">
        <f t="shared" ref="Y2265:Y2270" si="1270">T2265</f>
        <v>0</v>
      </c>
      <c r="Z2265" s="35"/>
      <c r="AA2265" s="23"/>
      <c r="AB2265" s="23"/>
    </row>
    <row r="2266" spans="1:28" ht="15" hidden="1" customHeight="1" outlineLevel="2" x14ac:dyDescent="0.25">
      <c r="A2266" s="56"/>
      <c r="B2266" s="52"/>
      <c r="C2266" s="52"/>
      <c r="D2266" s="50"/>
      <c r="E2266" s="12"/>
      <c r="F2266" s="12"/>
      <c r="G2266" s="35"/>
      <c r="H2266" s="6">
        <f t="shared" si="1257"/>
        <v>0</v>
      </c>
      <c r="I2266" s="6"/>
      <c r="J2266" s="6">
        <f t="shared" si="1268"/>
        <v>0</v>
      </c>
      <c r="K2266" s="35"/>
      <c r="L2266" s="23"/>
      <c r="M2266" s="23"/>
      <c r="N2266" s="12"/>
      <c r="O2266" s="12"/>
      <c r="P2266" s="35"/>
      <c r="Q2266" s="6">
        <f t="shared" si="1259"/>
        <v>0</v>
      </c>
      <c r="R2266" s="6"/>
      <c r="S2266" s="6">
        <f t="shared" si="1269"/>
        <v>0</v>
      </c>
      <c r="T2266" s="35"/>
      <c r="U2266" s="23"/>
      <c r="V2266" s="23"/>
      <c r="W2266" s="6"/>
      <c r="X2266" s="6"/>
      <c r="Y2266" s="6">
        <f t="shared" si="1270"/>
        <v>0</v>
      </c>
      <c r="Z2266" s="35"/>
      <c r="AA2266" s="23"/>
      <c r="AB2266" s="23"/>
    </row>
    <row r="2267" spans="1:28" ht="15" hidden="1" customHeight="1" outlineLevel="2" x14ac:dyDescent="0.25">
      <c r="A2267" s="56"/>
      <c r="B2267" s="52"/>
      <c r="C2267" s="52" t="s">
        <v>1411</v>
      </c>
      <c r="D2267" s="50"/>
      <c r="E2267" s="12"/>
      <c r="F2267" s="12"/>
      <c r="G2267" s="35"/>
      <c r="H2267" s="6">
        <f t="shared" si="1257"/>
        <v>0</v>
      </c>
      <c r="I2267" s="6"/>
      <c r="J2267" s="6">
        <f t="shared" si="1268"/>
        <v>0</v>
      </c>
      <c r="K2267" s="35"/>
      <c r="L2267" s="23"/>
      <c r="M2267" s="23"/>
      <c r="N2267" s="12"/>
      <c r="O2267" s="12"/>
      <c r="P2267" s="35"/>
      <c r="Q2267" s="6">
        <f t="shared" si="1259"/>
        <v>0</v>
      </c>
      <c r="R2267" s="6"/>
      <c r="S2267" s="6">
        <f t="shared" si="1269"/>
        <v>0</v>
      </c>
      <c r="T2267" s="35"/>
      <c r="U2267" s="23"/>
      <c r="V2267" s="23"/>
      <c r="W2267" s="6"/>
      <c r="X2267" s="6"/>
      <c r="Y2267" s="6">
        <f t="shared" si="1270"/>
        <v>0</v>
      </c>
      <c r="Z2267" s="35"/>
      <c r="AA2267" s="23"/>
      <c r="AB2267" s="23"/>
    </row>
    <row r="2268" spans="1:28" ht="15" hidden="1" customHeight="1" outlineLevel="2" x14ac:dyDescent="0.25">
      <c r="A2268" s="56"/>
      <c r="B2268" s="52"/>
      <c r="C2268" s="52"/>
      <c r="D2268" s="50"/>
      <c r="E2268" s="12"/>
      <c r="F2268" s="12"/>
      <c r="G2268" s="35"/>
      <c r="H2268" s="6">
        <f t="shared" si="1257"/>
        <v>0</v>
      </c>
      <c r="I2268" s="6"/>
      <c r="J2268" s="6">
        <f t="shared" si="1268"/>
        <v>0</v>
      </c>
      <c r="K2268" s="35"/>
      <c r="L2268" s="23"/>
      <c r="M2268" s="23"/>
      <c r="N2268" s="12"/>
      <c r="O2268" s="12"/>
      <c r="P2268" s="35"/>
      <c r="Q2268" s="6">
        <f t="shared" si="1259"/>
        <v>0</v>
      </c>
      <c r="R2268" s="6"/>
      <c r="S2268" s="6">
        <f t="shared" si="1269"/>
        <v>0</v>
      </c>
      <c r="T2268" s="35"/>
      <c r="U2268" s="23"/>
      <c r="V2268" s="23"/>
      <c r="W2268" s="6"/>
      <c r="X2268" s="6"/>
      <c r="Y2268" s="6">
        <f t="shared" si="1270"/>
        <v>0</v>
      </c>
      <c r="Z2268" s="35"/>
      <c r="AA2268" s="23"/>
      <c r="AB2268" s="23"/>
    </row>
    <row r="2269" spans="1:28" ht="15" hidden="1" customHeight="1" outlineLevel="2" x14ac:dyDescent="0.25">
      <c r="A2269" s="56"/>
      <c r="B2269" s="52"/>
      <c r="C2269" s="52" t="s">
        <v>1412</v>
      </c>
      <c r="D2269" s="50"/>
      <c r="E2269" s="12"/>
      <c r="F2269" s="12"/>
      <c r="G2269" s="12"/>
      <c r="H2269" s="6">
        <f t="shared" si="1257"/>
        <v>0</v>
      </c>
      <c r="I2269" s="6"/>
      <c r="J2269" s="6">
        <f t="shared" si="1268"/>
        <v>0</v>
      </c>
      <c r="K2269" s="12"/>
      <c r="L2269" s="24"/>
      <c r="M2269" s="24"/>
      <c r="N2269" s="12"/>
      <c r="O2269" s="12"/>
      <c r="P2269" s="12"/>
      <c r="Q2269" s="6">
        <f t="shared" si="1259"/>
        <v>0</v>
      </c>
      <c r="R2269" s="6"/>
      <c r="S2269" s="6">
        <f t="shared" si="1269"/>
        <v>0</v>
      </c>
      <c r="T2269" s="12"/>
      <c r="U2269" s="24"/>
      <c r="V2269" s="24"/>
      <c r="W2269" s="6"/>
      <c r="X2269" s="6"/>
      <c r="Y2269" s="6">
        <f t="shared" si="1270"/>
        <v>0</v>
      </c>
      <c r="Z2269" s="12"/>
      <c r="AA2269" s="24"/>
      <c r="AB2269" s="24"/>
    </row>
    <row r="2270" spans="1:28" ht="15" hidden="1" customHeight="1" outlineLevel="2" x14ac:dyDescent="0.25">
      <c r="A2270" s="56"/>
      <c r="B2270" s="52"/>
      <c r="C2270" s="52"/>
      <c r="D2270" s="50"/>
      <c r="E2270" s="12"/>
      <c r="F2270" s="12"/>
      <c r="G2270" s="12"/>
      <c r="H2270" s="6">
        <f t="shared" si="1257"/>
        <v>0</v>
      </c>
      <c r="I2270" s="6"/>
      <c r="J2270" s="6">
        <f t="shared" si="1268"/>
        <v>0</v>
      </c>
      <c r="K2270" s="12"/>
      <c r="L2270" s="24"/>
      <c r="M2270" s="24"/>
      <c r="N2270" s="12"/>
      <c r="O2270" s="12"/>
      <c r="P2270" s="12"/>
      <c r="Q2270" s="6">
        <f t="shared" si="1259"/>
        <v>0</v>
      </c>
      <c r="R2270" s="6"/>
      <c r="S2270" s="6">
        <f t="shared" si="1269"/>
        <v>0</v>
      </c>
      <c r="T2270" s="12"/>
      <c r="U2270" s="24"/>
      <c r="V2270" s="24"/>
      <c r="W2270" s="6"/>
      <c r="X2270" s="6"/>
      <c r="Y2270" s="6">
        <f t="shared" si="1270"/>
        <v>0</v>
      </c>
      <c r="Z2270" s="12"/>
      <c r="AA2270" s="24"/>
      <c r="AB2270" s="24"/>
    </row>
    <row r="2271" spans="1:28" ht="15" hidden="1" customHeight="1" outlineLevel="1" collapsed="1" x14ac:dyDescent="0.25">
      <c r="A2271" s="56"/>
      <c r="B2271" s="54" t="s">
        <v>1413</v>
      </c>
      <c r="C2271" s="54"/>
      <c r="D2271" s="54"/>
      <c r="E2271" s="10">
        <f>IF(G2271=0,0,(E2273*G2273+E2275*G2275+E2277*G2277)/G2271)</f>
        <v>0</v>
      </c>
      <c r="F2271" s="10">
        <f>IF(G2271=0,0,(F2273*G2273+F2275*G2275+F2277*G2277)/G2271)</f>
        <v>0</v>
      </c>
      <c r="G2271" s="11">
        <f>G2273+G2275+G2277</f>
        <v>0</v>
      </c>
      <c r="H2271" s="10">
        <f>IF(K2271=0,0,(H2273*K2273+H2275*K2275+H2277*K2277)/K2271)</f>
        <v>0</v>
      </c>
      <c r="I2271" s="10"/>
      <c r="J2271" s="10">
        <f>IF(K2271=0,0,(J2273*K2273+J2275*K2275+J2277*K2277)/K2271)</f>
        <v>0</v>
      </c>
      <c r="K2271" s="11">
        <f>K2273+K2275+K2277</f>
        <v>0</v>
      </c>
      <c r="L2271" s="22"/>
      <c r="M2271" s="22"/>
      <c r="N2271" s="10">
        <f>IF(P2271=0,0,(N2273*P2273+N2275*P2275+N2277*P2277)/P2271)</f>
        <v>0</v>
      </c>
      <c r="O2271" s="10">
        <f>IF(P2271=0,0,(O2273*P2273+O2275*P2275+O2277*P2277)/P2271)</f>
        <v>0</v>
      </c>
      <c r="P2271" s="11">
        <f>P2273+P2275+P2277</f>
        <v>0</v>
      </c>
      <c r="Q2271" s="10">
        <f>IF(T2271=0,0,(Q2273*T2273+Q2275*T2275+Q2277*T2277)/T2271)</f>
        <v>0</v>
      </c>
      <c r="R2271" s="10"/>
      <c r="S2271" s="10">
        <f>IF(T2271=0,0,(S2273*T2273+S2275*T2275+S2277*T2277)/T2271)</f>
        <v>0</v>
      </c>
      <c r="T2271" s="11">
        <f>T2273+T2275+T2277</f>
        <v>0</v>
      </c>
      <c r="U2271" s="22"/>
      <c r="V2271" s="22"/>
      <c r="W2271" s="10"/>
      <c r="X2271" s="10"/>
      <c r="Y2271" s="10">
        <f>IF(Z2271=0,0,(Y2273*Z2273+Y2275*Z2275+Y2277*Z2277)/Z2271)</f>
        <v>0</v>
      </c>
      <c r="Z2271" s="11">
        <f>Z2273+Z2275+Z2277</f>
        <v>0</v>
      </c>
      <c r="AA2271" s="22"/>
      <c r="AB2271" s="22"/>
    </row>
    <row r="2272" spans="1:28" ht="15" hidden="1" customHeight="1" outlineLevel="1" x14ac:dyDescent="0.25">
      <c r="A2272" s="56"/>
      <c r="B2272" s="54"/>
      <c r="C2272" s="54"/>
      <c r="D2272" s="54"/>
      <c r="E2272" s="10">
        <f>IF(G2272=0,0,(E2274*G2274+E2276*G2276+E2278*G2278)/G2272)</f>
        <v>0</v>
      </c>
      <c r="F2272" s="10">
        <f>IF(G2272=0,0,(F2274*G2274+F2276*G2276+F2278*G2278)/G2272)</f>
        <v>0</v>
      </c>
      <c r="G2272" s="11">
        <f>G2274+G2276+G2278</f>
        <v>0</v>
      </c>
      <c r="H2272" s="10">
        <f>IF(K2272=0,0,(H2274*K2274+H2276*K2276+H2278*K2278)/K2272)</f>
        <v>0</v>
      </c>
      <c r="I2272" s="10"/>
      <c r="J2272" s="10">
        <f>IF(K2272=0,0,(J2274*K2274+J2276*K2276+J2278*K2278)/K2272)</f>
        <v>0</v>
      </c>
      <c r="K2272" s="11">
        <f>K2274+K2276+K2278</f>
        <v>0</v>
      </c>
      <c r="L2272" s="22"/>
      <c r="M2272" s="22"/>
      <c r="N2272" s="10">
        <f>IF(P2272=0,0,(N2274*P2274+N2276*P2276+N2278*P2278)/P2272)</f>
        <v>0</v>
      </c>
      <c r="O2272" s="10">
        <f>IF(P2272=0,0,(O2274*P2274+O2276*P2276+O2278*P2278)/P2272)</f>
        <v>0</v>
      </c>
      <c r="P2272" s="11">
        <f>P2274+P2276+P2278</f>
        <v>0</v>
      </c>
      <c r="Q2272" s="10">
        <f>IF(T2272=0,0,(Q2274*T2274+Q2276*T2276+Q2278*T2278)/T2272)</f>
        <v>0</v>
      </c>
      <c r="R2272" s="10"/>
      <c r="S2272" s="10">
        <f>IF(T2272=0,0,(S2274*T2274+S2276*T2276+S2278*T2278)/T2272)</f>
        <v>0</v>
      </c>
      <c r="T2272" s="11">
        <f>T2274+T2276+T2278</f>
        <v>0</v>
      </c>
      <c r="U2272" s="22"/>
      <c r="V2272" s="22"/>
      <c r="W2272" s="10"/>
      <c r="X2272" s="10"/>
      <c r="Y2272" s="10">
        <f>IF(Z2272=0,0,(Y2274*Z2274+Y2276*Z2276+Y2278*Z2278)/Z2272)</f>
        <v>0</v>
      </c>
      <c r="Z2272" s="11">
        <f>Z2274+Z2276+Z2278</f>
        <v>0</v>
      </c>
      <c r="AA2272" s="22"/>
      <c r="AB2272" s="22"/>
    </row>
    <row r="2273" spans="1:28" ht="15" hidden="1" customHeight="1" outlineLevel="2" x14ac:dyDescent="0.25">
      <c r="A2273" s="56"/>
      <c r="B2273" s="52" t="s">
        <v>1414</v>
      </c>
      <c r="C2273" s="52" t="s">
        <v>1415</v>
      </c>
      <c r="D2273" s="50"/>
      <c r="E2273" s="12"/>
      <c r="F2273" s="12"/>
      <c r="G2273" s="35"/>
      <c r="H2273" s="6">
        <f t="shared" ref="H2273:H2302" si="1271">E2273</f>
        <v>0</v>
      </c>
      <c r="I2273" s="6"/>
      <c r="J2273" s="6">
        <f t="shared" ref="J2273:J2278" si="1272">F2273</f>
        <v>0</v>
      </c>
      <c r="K2273" s="35"/>
      <c r="L2273" s="23"/>
      <c r="M2273" s="23"/>
      <c r="N2273" s="12"/>
      <c r="O2273" s="12"/>
      <c r="P2273" s="35"/>
      <c r="Q2273" s="6">
        <f t="shared" ref="Q2273:Q2302" si="1273">N2273</f>
        <v>0</v>
      </c>
      <c r="R2273" s="6"/>
      <c r="S2273" s="6">
        <f t="shared" ref="S2273:S2278" si="1274">O2273</f>
        <v>0</v>
      </c>
      <c r="T2273" s="35"/>
      <c r="U2273" s="23"/>
      <c r="V2273" s="23"/>
      <c r="W2273" s="6"/>
      <c r="X2273" s="6"/>
      <c r="Y2273" s="6">
        <f t="shared" ref="Y2273:Y2278" si="1275">T2273</f>
        <v>0</v>
      </c>
      <c r="Z2273" s="35"/>
      <c r="AA2273" s="23"/>
      <c r="AB2273" s="23"/>
    </row>
    <row r="2274" spans="1:28" ht="15" hidden="1" customHeight="1" outlineLevel="2" x14ac:dyDescent="0.25">
      <c r="A2274" s="56"/>
      <c r="B2274" s="52"/>
      <c r="C2274" s="52"/>
      <c r="D2274" s="50"/>
      <c r="E2274" s="12"/>
      <c r="F2274" s="12"/>
      <c r="G2274" s="35"/>
      <c r="H2274" s="6">
        <f t="shared" si="1271"/>
        <v>0</v>
      </c>
      <c r="I2274" s="6"/>
      <c r="J2274" s="6">
        <f t="shared" si="1272"/>
        <v>0</v>
      </c>
      <c r="K2274" s="35"/>
      <c r="L2274" s="23"/>
      <c r="M2274" s="23"/>
      <c r="N2274" s="12"/>
      <c r="O2274" s="12"/>
      <c r="P2274" s="35"/>
      <c r="Q2274" s="6">
        <f t="shared" si="1273"/>
        <v>0</v>
      </c>
      <c r="R2274" s="6"/>
      <c r="S2274" s="6">
        <f t="shared" si="1274"/>
        <v>0</v>
      </c>
      <c r="T2274" s="35"/>
      <c r="U2274" s="23"/>
      <c r="V2274" s="23"/>
      <c r="W2274" s="6"/>
      <c r="X2274" s="6"/>
      <c r="Y2274" s="6">
        <f t="shared" si="1275"/>
        <v>0</v>
      </c>
      <c r="Z2274" s="35"/>
      <c r="AA2274" s="23"/>
      <c r="AB2274" s="23"/>
    </row>
    <row r="2275" spans="1:28" ht="15" hidden="1" customHeight="1" outlineLevel="2" x14ac:dyDescent="0.25">
      <c r="A2275" s="56"/>
      <c r="B2275" s="52"/>
      <c r="C2275" s="52" t="s">
        <v>1416</v>
      </c>
      <c r="D2275" s="50"/>
      <c r="E2275" s="12"/>
      <c r="F2275" s="12"/>
      <c r="G2275" s="35"/>
      <c r="H2275" s="6">
        <f t="shared" si="1271"/>
        <v>0</v>
      </c>
      <c r="I2275" s="6"/>
      <c r="J2275" s="6">
        <f t="shared" si="1272"/>
        <v>0</v>
      </c>
      <c r="K2275" s="35"/>
      <c r="L2275" s="23"/>
      <c r="M2275" s="23"/>
      <c r="N2275" s="12"/>
      <c r="O2275" s="12"/>
      <c r="P2275" s="35"/>
      <c r="Q2275" s="6">
        <f t="shared" si="1273"/>
        <v>0</v>
      </c>
      <c r="R2275" s="6"/>
      <c r="S2275" s="6">
        <f t="shared" si="1274"/>
        <v>0</v>
      </c>
      <c r="T2275" s="35"/>
      <c r="U2275" s="23"/>
      <c r="V2275" s="23"/>
      <c r="W2275" s="6"/>
      <c r="X2275" s="6"/>
      <c r="Y2275" s="6">
        <f t="shared" si="1275"/>
        <v>0</v>
      </c>
      <c r="Z2275" s="35"/>
      <c r="AA2275" s="23"/>
      <c r="AB2275" s="23"/>
    </row>
    <row r="2276" spans="1:28" ht="15" hidden="1" customHeight="1" outlineLevel="2" x14ac:dyDescent="0.25">
      <c r="A2276" s="56"/>
      <c r="B2276" s="52"/>
      <c r="C2276" s="52"/>
      <c r="D2276" s="50"/>
      <c r="E2276" s="12"/>
      <c r="F2276" s="12"/>
      <c r="G2276" s="35"/>
      <c r="H2276" s="6">
        <f t="shared" si="1271"/>
        <v>0</v>
      </c>
      <c r="I2276" s="6"/>
      <c r="J2276" s="6">
        <f t="shared" si="1272"/>
        <v>0</v>
      </c>
      <c r="K2276" s="35"/>
      <c r="L2276" s="23"/>
      <c r="M2276" s="23"/>
      <c r="N2276" s="12"/>
      <c r="O2276" s="12"/>
      <c r="P2276" s="35"/>
      <c r="Q2276" s="6">
        <f t="shared" si="1273"/>
        <v>0</v>
      </c>
      <c r="R2276" s="6"/>
      <c r="S2276" s="6">
        <f t="shared" si="1274"/>
        <v>0</v>
      </c>
      <c r="T2276" s="35"/>
      <c r="U2276" s="23"/>
      <c r="V2276" s="23"/>
      <c r="W2276" s="6"/>
      <c r="X2276" s="6"/>
      <c r="Y2276" s="6">
        <f t="shared" si="1275"/>
        <v>0</v>
      </c>
      <c r="Z2276" s="35"/>
      <c r="AA2276" s="23"/>
      <c r="AB2276" s="23"/>
    </row>
    <row r="2277" spans="1:28" ht="15" hidden="1" customHeight="1" outlineLevel="2" x14ac:dyDescent="0.25">
      <c r="A2277" s="56"/>
      <c r="B2277" s="52"/>
      <c r="C2277" s="52" t="s">
        <v>1417</v>
      </c>
      <c r="D2277" s="50"/>
      <c r="E2277" s="12"/>
      <c r="F2277" s="12"/>
      <c r="G2277" s="12"/>
      <c r="H2277" s="6">
        <f t="shared" si="1271"/>
        <v>0</v>
      </c>
      <c r="I2277" s="6"/>
      <c r="J2277" s="6">
        <f t="shared" si="1272"/>
        <v>0</v>
      </c>
      <c r="K2277" s="12"/>
      <c r="L2277" s="24"/>
      <c r="M2277" s="24"/>
      <c r="N2277" s="12"/>
      <c r="O2277" s="12"/>
      <c r="P2277" s="12"/>
      <c r="Q2277" s="6">
        <f t="shared" si="1273"/>
        <v>0</v>
      </c>
      <c r="R2277" s="6"/>
      <c r="S2277" s="6">
        <f t="shared" si="1274"/>
        <v>0</v>
      </c>
      <c r="T2277" s="12"/>
      <c r="U2277" s="24"/>
      <c r="V2277" s="24"/>
      <c r="W2277" s="6"/>
      <c r="X2277" s="6"/>
      <c r="Y2277" s="6">
        <f t="shared" si="1275"/>
        <v>0</v>
      </c>
      <c r="Z2277" s="12"/>
      <c r="AA2277" s="24"/>
      <c r="AB2277" s="24"/>
    </row>
    <row r="2278" spans="1:28" ht="15" hidden="1" customHeight="1" outlineLevel="2" x14ac:dyDescent="0.25">
      <c r="A2278" s="56"/>
      <c r="B2278" s="52"/>
      <c r="C2278" s="52"/>
      <c r="D2278" s="50"/>
      <c r="E2278" s="12"/>
      <c r="F2278" s="12"/>
      <c r="G2278" s="12"/>
      <c r="H2278" s="6">
        <f t="shared" si="1271"/>
        <v>0</v>
      </c>
      <c r="I2278" s="6"/>
      <c r="J2278" s="6">
        <f t="shared" si="1272"/>
        <v>0</v>
      </c>
      <c r="K2278" s="12"/>
      <c r="L2278" s="24"/>
      <c r="M2278" s="24"/>
      <c r="N2278" s="12"/>
      <c r="O2278" s="12"/>
      <c r="P2278" s="12"/>
      <c r="Q2278" s="6">
        <f t="shared" si="1273"/>
        <v>0</v>
      </c>
      <c r="R2278" s="6"/>
      <c r="S2278" s="6">
        <f t="shared" si="1274"/>
        <v>0</v>
      </c>
      <c r="T2278" s="12"/>
      <c r="U2278" s="24"/>
      <c r="V2278" s="24"/>
      <c r="W2278" s="6"/>
      <c r="X2278" s="6"/>
      <c r="Y2278" s="6">
        <f t="shared" si="1275"/>
        <v>0</v>
      </c>
      <c r="Z2278" s="12"/>
      <c r="AA2278" s="24"/>
      <c r="AB2278" s="24"/>
    </row>
    <row r="2279" spans="1:28" ht="15" hidden="1" customHeight="1" outlineLevel="1" collapsed="1" x14ac:dyDescent="0.25">
      <c r="A2279" s="56"/>
      <c r="B2279" s="54" t="s">
        <v>1418</v>
      </c>
      <c r="C2279" s="54"/>
      <c r="D2279" s="54"/>
      <c r="E2279" s="10">
        <f>IF(G2279=0,0,(E2281*G2281+E2283*G2283+E2285*G2285)/G2279)</f>
        <v>0</v>
      </c>
      <c r="F2279" s="10">
        <f>IF(G2279=0,0,(F2281*G2281+F2283*G2283+F2285*G2285)/G2279)</f>
        <v>0</v>
      </c>
      <c r="G2279" s="11">
        <f>G2281+G2283+G2285</f>
        <v>0</v>
      </c>
      <c r="H2279" s="10">
        <f>IF(K2279=0,0,(H2281*K2281+H2283*K2283+H2285*K2285)/K2279)</f>
        <v>0</v>
      </c>
      <c r="I2279" s="10"/>
      <c r="J2279" s="10">
        <f>IF(K2279=0,0,(J2281*K2281+J2283*K2283+J2285*K2285)/K2279)</f>
        <v>0</v>
      </c>
      <c r="K2279" s="11">
        <f>K2281+K2283+K2285</f>
        <v>0</v>
      </c>
      <c r="L2279" s="22"/>
      <c r="M2279" s="22"/>
      <c r="N2279" s="10">
        <f>IF(P2279=0,0,(N2281*P2281+N2283*P2283+N2285*P2285)/P2279)</f>
        <v>0</v>
      </c>
      <c r="O2279" s="10">
        <f>IF(P2279=0,0,(O2281*P2281+O2283*P2283+O2285*P2285)/P2279)</f>
        <v>0</v>
      </c>
      <c r="P2279" s="11">
        <f>P2281+P2283+P2285</f>
        <v>0</v>
      </c>
      <c r="Q2279" s="10">
        <f>IF(T2279=0,0,(Q2281*T2281+Q2283*T2283+Q2285*T2285)/T2279)</f>
        <v>0</v>
      </c>
      <c r="R2279" s="10"/>
      <c r="S2279" s="10">
        <f>IF(T2279=0,0,(S2281*T2281+S2283*T2283+S2285*T2285)/T2279)</f>
        <v>0</v>
      </c>
      <c r="T2279" s="11">
        <f>T2281+T2283+T2285</f>
        <v>0</v>
      </c>
      <c r="U2279" s="22"/>
      <c r="V2279" s="22"/>
      <c r="W2279" s="10"/>
      <c r="X2279" s="10"/>
      <c r="Y2279" s="10">
        <f>IF(Z2279=0,0,(Y2281*Z2281+Y2283*Z2283+Y2285*Z2285)/Z2279)</f>
        <v>0</v>
      </c>
      <c r="Z2279" s="11">
        <f>Z2281+Z2283+Z2285</f>
        <v>0</v>
      </c>
      <c r="AA2279" s="22"/>
      <c r="AB2279" s="22"/>
    </row>
    <row r="2280" spans="1:28" ht="15" hidden="1" customHeight="1" outlineLevel="1" x14ac:dyDescent="0.25">
      <c r="A2280" s="56"/>
      <c r="B2280" s="54"/>
      <c r="C2280" s="54"/>
      <c r="D2280" s="54"/>
      <c r="E2280" s="10">
        <f>IF(G2280=0,0,(E2282*G2282+E2284*G2284+E2286*G2286)/G2280)</f>
        <v>0</v>
      </c>
      <c r="F2280" s="10">
        <f>IF(G2280=0,0,(F2282*G2282+F2284*G2284+F2286*G2286)/G2280)</f>
        <v>0</v>
      </c>
      <c r="G2280" s="11">
        <f>G2282+G2284+G2286</f>
        <v>0</v>
      </c>
      <c r="H2280" s="10">
        <f>IF(K2280=0,0,(H2282*K2282+H2284*K2284+H2286*K2286)/K2280)</f>
        <v>0</v>
      </c>
      <c r="I2280" s="10"/>
      <c r="J2280" s="10">
        <f>IF(K2280=0,0,(J2282*K2282+J2284*K2284+J2286*K2286)/K2280)</f>
        <v>0</v>
      </c>
      <c r="K2280" s="11">
        <f>K2282+K2284+K2286</f>
        <v>0</v>
      </c>
      <c r="L2280" s="22"/>
      <c r="M2280" s="22"/>
      <c r="N2280" s="10">
        <f>IF(P2280=0,0,(N2282*P2282+N2284*P2284+N2286*P2286)/P2280)</f>
        <v>0</v>
      </c>
      <c r="O2280" s="10">
        <f>IF(P2280=0,0,(O2282*P2282+O2284*P2284+O2286*P2286)/P2280)</f>
        <v>0</v>
      </c>
      <c r="P2280" s="11">
        <f>P2282+P2284+P2286</f>
        <v>0</v>
      </c>
      <c r="Q2280" s="10">
        <f>IF(T2280=0,0,(Q2282*T2282+Q2284*T2284+Q2286*T2286)/T2280)</f>
        <v>0</v>
      </c>
      <c r="R2280" s="10"/>
      <c r="S2280" s="10">
        <f>IF(T2280=0,0,(S2282*T2282+S2284*T2284+S2286*T2286)/T2280)</f>
        <v>0</v>
      </c>
      <c r="T2280" s="11">
        <f>T2282+T2284+T2286</f>
        <v>0</v>
      </c>
      <c r="U2280" s="22"/>
      <c r="V2280" s="22"/>
      <c r="W2280" s="10"/>
      <c r="X2280" s="10"/>
      <c r="Y2280" s="10">
        <f>IF(Z2280=0,0,(Y2282*Z2282+Y2284*Z2284+Y2286*Z2286)/Z2280)</f>
        <v>0</v>
      </c>
      <c r="Z2280" s="11">
        <f>Z2282+Z2284+Z2286</f>
        <v>0</v>
      </c>
      <c r="AA2280" s="22"/>
      <c r="AB2280" s="22"/>
    </row>
    <row r="2281" spans="1:28" ht="15" hidden="1" customHeight="1" outlineLevel="2" x14ac:dyDescent="0.25">
      <c r="A2281" s="56"/>
      <c r="B2281" s="52" t="s">
        <v>1419</v>
      </c>
      <c r="C2281" s="52" t="s">
        <v>1420</v>
      </c>
      <c r="D2281" s="50"/>
      <c r="E2281" s="12"/>
      <c r="F2281" s="12"/>
      <c r="G2281" s="35"/>
      <c r="H2281" s="6">
        <f t="shared" si="1271"/>
        <v>0</v>
      </c>
      <c r="I2281" s="6"/>
      <c r="J2281" s="6">
        <f t="shared" ref="J2281:J2286" si="1276">F2281</f>
        <v>0</v>
      </c>
      <c r="K2281" s="35"/>
      <c r="L2281" s="23"/>
      <c r="M2281" s="23"/>
      <c r="N2281" s="12"/>
      <c r="O2281" s="12"/>
      <c r="P2281" s="35"/>
      <c r="Q2281" s="6">
        <f t="shared" si="1273"/>
        <v>0</v>
      </c>
      <c r="R2281" s="6"/>
      <c r="S2281" s="6">
        <f t="shared" ref="S2281:S2286" si="1277">O2281</f>
        <v>0</v>
      </c>
      <c r="T2281" s="35"/>
      <c r="U2281" s="23"/>
      <c r="V2281" s="23"/>
      <c r="W2281" s="6"/>
      <c r="X2281" s="6"/>
      <c r="Y2281" s="6">
        <f t="shared" ref="Y2281:Y2286" si="1278">T2281</f>
        <v>0</v>
      </c>
      <c r="Z2281" s="35"/>
      <c r="AA2281" s="23"/>
      <c r="AB2281" s="23"/>
    </row>
    <row r="2282" spans="1:28" ht="15" hidden="1" customHeight="1" outlineLevel="2" x14ac:dyDescent="0.25">
      <c r="A2282" s="56"/>
      <c r="B2282" s="52"/>
      <c r="C2282" s="52"/>
      <c r="D2282" s="50"/>
      <c r="E2282" s="12"/>
      <c r="F2282" s="12"/>
      <c r="G2282" s="35"/>
      <c r="H2282" s="6">
        <f t="shared" si="1271"/>
        <v>0</v>
      </c>
      <c r="I2282" s="6"/>
      <c r="J2282" s="6">
        <f t="shared" si="1276"/>
        <v>0</v>
      </c>
      <c r="K2282" s="35"/>
      <c r="L2282" s="23"/>
      <c r="M2282" s="23"/>
      <c r="N2282" s="12"/>
      <c r="O2282" s="12"/>
      <c r="P2282" s="35"/>
      <c r="Q2282" s="6">
        <f t="shared" si="1273"/>
        <v>0</v>
      </c>
      <c r="R2282" s="6"/>
      <c r="S2282" s="6">
        <f t="shared" si="1277"/>
        <v>0</v>
      </c>
      <c r="T2282" s="35"/>
      <c r="U2282" s="23"/>
      <c r="V2282" s="23"/>
      <c r="W2282" s="6"/>
      <c r="X2282" s="6"/>
      <c r="Y2282" s="6">
        <f t="shared" si="1278"/>
        <v>0</v>
      </c>
      <c r="Z2282" s="35"/>
      <c r="AA2282" s="23"/>
      <c r="AB2282" s="23"/>
    </row>
    <row r="2283" spans="1:28" ht="15" hidden="1" customHeight="1" outlineLevel="2" x14ac:dyDescent="0.25">
      <c r="A2283" s="56"/>
      <c r="B2283" s="52"/>
      <c r="C2283" s="52" t="s">
        <v>1421</v>
      </c>
      <c r="D2283" s="50"/>
      <c r="E2283" s="12"/>
      <c r="F2283" s="12"/>
      <c r="G2283" s="35"/>
      <c r="H2283" s="6">
        <f t="shared" si="1271"/>
        <v>0</v>
      </c>
      <c r="I2283" s="6"/>
      <c r="J2283" s="6">
        <f t="shared" si="1276"/>
        <v>0</v>
      </c>
      <c r="K2283" s="35"/>
      <c r="L2283" s="23"/>
      <c r="M2283" s="23"/>
      <c r="N2283" s="12"/>
      <c r="O2283" s="12"/>
      <c r="P2283" s="35"/>
      <c r="Q2283" s="6">
        <f t="shared" si="1273"/>
        <v>0</v>
      </c>
      <c r="R2283" s="6"/>
      <c r="S2283" s="6">
        <f t="shared" si="1277"/>
        <v>0</v>
      </c>
      <c r="T2283" s="35"/>
      <c r="U2283" s="23"/>
      <c r="V2283" s="23"/>
      <c r="W2283" s="6"/>
      <c r="X2283" s="6"/>
      <c r="Y2283" s="6">
        <f t="shared" si="1278"/>
        <v>0</v>
      </c>
      <c r="Z2283" s="35"/>
      <c r="AA2283" s="23"/>
      <c r="AB2283" s="23"/>
    </row>
    <row r="2284" spans="1:28" ht="15" hidden="1" customHeight="1" outlineLevel="2" x14ac:dyDescent="0.25">
      <c r="A2284" s="56"/>
      <c r="B2284" s="52"/>
      <c r="C2284" s="52"/>
      <c r="D2284" s="50"/>
      <c r="E2284" s="12"/>
      <c r="F2284" s="12"/>
      <c r="G2284" s="35"/>
      <c r="H2284" s="6">
        <f t="shared" si="1271"/>
        <v>0</v>
      </c>
      <c r="I2284" s="6"/>
      <c r="J2284" s="6">
        <f t="shared" si="1276"/>
        <v>0</v>
      </c>
      <c r="K2284" s="35"/>
      <c r="L2284" s="23"/>
      <c r="M2284" s="23"/>
      <c r="N2284" s="12"/>
      <c r="O2284" s="12"/>
      <c r="P2284" s="35"/>
      <c r="Q2284" s="6">
        <f t="shared" si="1273"/>
        <v>0</v>
      </c>
      <c r="R2284" s="6"/>
      <c r="S2284" s="6">
        <f t="shared" si="1277"/>
        <v>0</v>
      </c>
      <c r="T2284" s="35"/>
      <c r="U2284" s="23"/>
      <c r="V2284" s="23"/>
      <c r="W2284" s="6"/>
      <c r="X2284" s="6"/>
      <c r="Y2284" s="6">
        <f t="shared" si="1278"/>
        <v>0</v>
      </c>
      <c r="Z2284" s="35"/>
      <c r="AA2284" s="23"/>
      <c r="AB2284" s="23"/>
    </row>
    <row r="2285" spans="1:28" ht="15" hidden="1" customHeight="1" outlineLevel="2" x14ac:dyDescent="0.25">
      <c r="A2285" s="56"/>
      <c r="B2285" s="52"/>
      <c r="C2285" s="52" t="s">
        <v>1422</v>
      </c>
      <c r="D2285" s="50"/>
      <c r="E2285" s="12"/>
      <c r="F2285" s="12"/>
      <c r="G2285" s="12"/>
      <c r="H2285" s="6">
        <f t="shared" si="1271"/>
        <v>0</v>
      </c>
      <c r="I2285" s="6"/>
      <c r="J2285" s="6">
        <f t="shared" si="1276"/>
        <v>0</v>
      </c>
      <c r="K2285" s="12"/>
      <c r="L2285" s="24"/>
      <c r="M2285" s="24"/>
      <c r="N2285" s="12"/>
      <c r="O2285" s="12"/>
      <c r="P2285" s="12"/>
      <c r="Q2285" s="6">
        <f t="shared" si="1273"/>
        <v>0</v>
      </c>
      <c r="R2285" s="6"/>
      <c r="S2285" s="6">
        <f t="shared" si="1277"/>
        <v>0</v>
      </c>
      <c r="T2285" s="12"/>
      <c r="U2285" s="24"/>
      <c r="V2285" s="24"/>
      <c r="W2285" s="6"/>
      <c r="X2285" s="6"/>
      <c r="Y2285" s="6">
        <f t="shared" si="1278"/>
        <v>0</v>
      </c>
      <c r="Z2285" s="12"/>
      <c r="AA2285" s="24"/>
      <c r="AB2285" s="24"/>
    </row>
    <row r="2286" spans="1:28" ht="15" hidden="1" customHeight="1" outlineLevel="2" x14ac:dyDescent="0.25">
      <c r="A2286" s="56"/>
      <c r="B2286" s="52"/>
      <c r="C2286" s="52"/>
      <c r="D2286" s="50"/>
      <c r="E2286" s="12"/>
      <c r="F2286" s="12"/>
      <c r="G2286" s="12"/>
      <c r="H2286" s="6">
        <f t="shared" si="1271"/>
        <v>0</v>
      </c>
      <c r="I2286" s="6"/>
      <c r="J2286" s="6">
        <f t="shared" si="1276"/>
        <v>0</v>
      </c>
      <c r="K2286" s="12"/>
      <c r="L2286" s="24"/>
      <c r="M2286" s="24"/>
      <c r="N2286" s="12"/>
      <c r="O2286" s="12"/>
      <c r="P2286" s="12"/>
      <c r="Q2286" s="6">
        <f t="shared" si="1273"/>
        <v>0</v>
      </c>
      <c r="R2286" s="6"/>
      <c r="S2286" s="6">
        <f t="shared" si="1277"/>
        <v>0</v>
      </c>
      <c r="T2286" s="12"/>
      <c r="U2286" s="24"/>
      <c r="V2286" s="24"/>
      <c r="W2286" s="6"/>
      <c r="X2286" s="6"/>
      <c r="Y2286" s="6">
        <f t="shared" si="1278"/>
        <v>0</v>
      </c>
      <c r="Z2286" s="12"/>
      <c r="AA2286" s="24"/>
      <c r="AB2286" s="24"/>
    </row>
    <row r="2287" spans="1:28" ht="15" hidden="1" customHeight="1" outlineLevel="1" collapsed="1" x14ac:dyDescent="0.25">
      <c r="A2287" s="56"/>
      <c r="B2287" s="54" t="s">
        <v>1423</v>
      </c>
      <c r="C2287" s="54"/>
      <c r="D2287" s="54"/>
      <c r="E2287" s="10">
        <f>IF(G2287=0,0,(E2289*G2289+E2291*G2291+E2293*G2293)/G2287)</f>
        <v>0</v>
      </c>
      <c r="F2287" s="10">
        <f>IF(G2287=0,0,(F2289*G2289+F2291*G2291+F2293*G2293)/G2287)</f>
        <v>0</v>
      </c>
      <c r="G2287" s="11">
        <f>G2289+G2291+G2293</f>
        <v>0</v>
      </c>
      <c r="H2287" s="10">
        <f>IF(K2287=0,0,(H2289*K2289+H2291*K2291+H2293*K2293)/K2287)</f>
        <v>0</v>
      </c>
      <c r="I2287" s="10"/>
      <c r="J2287" s="10">
        <f>IF(K2287=0,0,(J2289*K2289+J2291*K2291+J2293*K2293)/K2287)</f>
        <v>0</v>
      </c>
      <c r="K2287" s="11">
        <f>K2289+K2291+K2293</f>
        <v>0</v>
      </c>
      <c r="L2287" s="22"/>
      <c r="M2287" s="22"/>
      <c r="N2287" s="10">
        <f>IF(P2287=0,0,(N2289*P2289+N2291*P2291+N2293*P2293)/P2287)</f>
        <v>0</v>
      </c>
      <c r="O2287" s="10">
        <f>IF(P2287=0,0,(O2289*P2289+O2291*P2291+O2293*P2293)/P2287)</f>
        <v>0</v>
      </c>
      <c r="P2287" s="11">
        <f>P2289+P2291+P2293</f>
        <v>0</v>
      </c>
      <c r="Q2287" s="10">
        <f>IF(T2287=0,0,(Q2289*T2289+Q2291*T2291+Q2293*T2293)/T2287)</f>
        <v>0</v>
      </c>
      <c r="R2287" s="10"/>
      <c r="S2287" s="10">
        <f>IF(T2287=0,0,(S2289*T2289+S2291*T2291+S2293*T2293)/T2287)</f>
        <v>0</v>
      </c>
      <c r="T2287" s="11">
        <f>T2289+T2291+T2293</f>
        <v>0</v>
      </c>
      <c r="U2287" s="22"/>
      <c r="V2287" s="22"/>
      <c r="W2287" s="10"/>
      <c r="X2287" s="10"/>
      <c r="Y2287" s="10">
        <f>IF(Z2287=0,0,(Y2289*Z2289+Y2291*Z2291+Y2293*Z2293)/Z2287)</f>
        <v>0</v>
      </c>
      <c r="Z2287" s="11">
        <f>Z2289+Z2291+Z2293</f>
        <v>0</v>
      </c>
      <c r="AA2287" s="22"/>
      <c r="AB2287" s="22"/>
    </row>
    <row r="2288" spans="1:28" ht="15" hidden="1" customHeight="1" outlineLevel="1" x14ac:dyDescent="0.25">
      <c r="A2288" s="56"/>
      <c r="B2288" s="54"/>
      <c r="C2288" s="54"/>
      <c r="D2288" s="54"/>
      <c r="E2288" s="10">
        <f>IF(G2288=0,0,(E2290*G2290+E2292*G2292+E2294*G2294)/G2288)</f>
        <v>0</v>
      </c>
      <c r="F2288" s="10">
        <f>IF(G2288=0,0,(F2290*G2290+F2292*G2292+F2294*G2294)/G2288)</f>
        <v>0</v>
      </c>
      <c r="G2288" s="11">
        <f>G2290+G2292+G2294</f>
        <v>0</v>
      </c>
      <c r="H2288" s="10">
        <f>IF(K2288=0,0,(H2290*K2290+H2292*K2292+H2294*K2294)/K2288)</f>
        <v>0</v>
      </c>
      <c r="I2288" s="10"/>
      <c r="J2288" s="10">
        <f>IF(K2288=0,0,(J2290*K2290+J2292*K2292+J2294*K2294)/K2288)</f>
        <v>0</v>
      </c>
      <c r="K2288" s="11">
        <f>K2290+K2292+K2294</f>
        <v>0</v>
      </c>
      <c r="L2288" s="22"/>
      <c r="M2288" s="22"/>
      <c r="N2288" s="10">
        <f>IF(P2288=0,0,(N2290*P2290+N2292*P2292+N2294*P2294)/P2288)</f>
        <v>0</v>
      </c>
      <c r="O2288" s="10">
        <f>IF(P2288=0,0,(O2290*P2290+O2292*P2292+O2294*P2294)/P2288)</f>
        <v>0</v>
      </c>
      <c r="P2288" s="11">
        <f>P2290+P2292+P2294</f>
        <v>0</v>
      </c>
      <c r="Q2288" s="10">
        <f>IF(T2288=0,0,(Q2290*T2290+Q2292*T2292+Q2294*T2294)/T2288)</f>
        <v>0</v>
      </c>
      <c r="R2288" s="10"/>
      <c r="S2288" s="10">
        <f>IF(T2288=0,0,(S2290*T2290+S2292*T2292+S2294*T2294)/T2288)</f>
        <v>0</v>
      </c>
      <c r="T2288" s="11">
        <f>T2290+T2292+T2294</f>
        <v>0</v>
      </c>
      <c r="U2288" s="22"/>
      <c r="V2288" s="22"/>
      <c r="W2288" s="10"/>
      <c r="X2288" s="10"/>
      <c r="Y2288" s="10">
        <f>IF(Z2288=0,0,(Y2290*Z2290+Y2292*Z2292+Y2294*Z2294)/Z2288)</f>
        <v>0</v>
      </c>
      <c r="Z2288" s="11">
        <f>Z2290+Z2292+Z2294</f>
        <v>0</v>
      </c>
      <c r="AA2288" s="22"/>
      <c r="AB2288" s="22"/>
    </row>
    <row r="2289" spans="1:28" ht="15" hidden="1" customHeight="1" outlineLevel="2" x14ac:dyDescent="0.25">
      <c r="A2289" s="56"/>
      <c r="B2289" s="52" t="s">
        <v>1424</v>
      </c>
      <c r="C2289" s="52" t="s">
        <v>1425</v>
      </c>
      <c r="D2289" s="50"/>
      <c r="E2289" s="12"/>
      <c r="F2289" s="12"/>
      <c r="G2289" s="35"/>
      <c r="H2289" s="6">
        <f t="shared" si="1271"/>
        <v>0</v>
      </c>
      <c r="I2289" s="6"/>
      <c r="J2289" s="6">
        <f t="shared" ref="J2289:J2294" si="1279">F2289</f>
        <v>0</v>
      </c>
      <c r="K2289" s="35"/>
      <c r="L2289" s="23"/>
      <c r="M2289" s="23"/>
      <c r="N2289" s="12"/>
      <c r="O2289" s="12"/>
      <c r="P2289" s="35"/>
      <c r="Q2289" s="6">
        <f t="shared" si="1273"/>
        <v>0</v>
      </c>
      <c r="R2289" s="6"/>
      <c r="S2289" s="6">
        <f t="shared" ref="S2289:S2294" si="1280">O2289</f>
        <v>0</v>
      </c>
      <c r="T2289" s="35"/>
      <c r="U2289" s="23"/>
      <c r="V2289" s="23"/>
      <c r="W2289" s="6"/>
      <c r="X2289" s="6"/>
      <c r="Y2289" s="6">
        <f t="shared" ref="Y2289:Y2294" si="1281">T2289</f>
        <v>0</v>
      </c>
      <c r="Z2289" s="35"/>
      <c r="AA2289" s="23"/>
      <c r="AB2289" s="23"/>
    </row>
    <row r="2290" spans="1:28" ht="15" hidden="1" customHeight="1" outlineLevel="2" x14ac:dyDescent="0.25">
      <c r="A2290" s="56"/>
      <c r="B2290" s="52"/>
      <c r="C2290" s="52"/>
      <c r="D2290" s="50"/>
      <c r="E2290" s="12"/>
      <c r="F2290" s="12"/>
      <c r="G2290" s="35"/>
      <c r="H2290" s="6">
        <f t="shared" si="1271"/>
        <v>0</v>
      </c>
      <c r="I2290" s="6"/>
      <c r="J2290" s="6">
        <f t="shared" si="1279"/>
        <v>0</v>
      </c>
      <c r="K2290" s="35"/>
      <c r="L2290" s="23"/>
      <c r="M2290" s="23"/>
      <c r="N2290" s="12"/>
      <c r="O2290" s="12"/>
      <c r="P2290" s="35"/>
      <c r="Q2290" s="6">
        <f t="shared" si="1273"/>
        <v>0</v>
      </c>
      <c r="R2290" s="6"/>
      <c r="S2290" s="6">
        <f t="shared" si="1280"/>
        <v>0</v>
      </c>
      <c r="T2290" s="35"/>
      <c r="U2290" s="23"/>
      <c r="V2290" s="23"/>
      <c r="W2290" s="6"/>
      <c r="X2290" s="6"/>
      <c r="Y2290" s="6">
        <f t="shared" si="1281"/>
        <v>0</v>
      </c>
      <c r="Z2290" s="35"/>
      <c r="AA2290" s="23"/>
      <c r="AB2290" s="23"/>
    </row>
    <row r="2291" spans="1:28" ht="15" hidden="1" customHeight="1" outlineLevel="2" x14ac:dyDescent="0.25">
      <c r="A2291" s="56"/>
      <c r="B2291" s="52"/>
      <c r="C2291" s="52" t="s">
        <v>1426</v>
      </c>
      <c r="D2291" s="50"/>
      <c r="E2291" s="12"/>
      <c r="F2291" s="12"/>
      <c r="G2291" s="35"/>
      <c r="H2291" s="6">
        <f t="shared" si="1271"/>
        <v>0</v>
      </c>
      <c r="I2291" s="6"/>
      <c r="J2291" s="6">
        <f t="shared" si="1279"/>
        <v>0</v>
      </c>
      <c r="K2291" s="35"/>
      <c r="L2291" s="23"/>
      <c r="M2291" s="23"/>
      <c r="N2291" s="12"/>
      <c r="O2291" s="12"/>
      <c r="P2291" s="35"/>
      <c r="Q2291" s="6">
        <f t="shared" si="1273"/>
        <v>0</v>
      </c>
      <c r="R2291" s="6"/>
      <c r="S2291" s="6">
        <f t="shared" si="1280"/>
        <v>0</v>
      </c>
      <c r="T2291" s="35"/>
      <c r="U2291" s="23"/>
      <c r="V2291" s="23"/>
      <c r="W2291" s="6"/>
      <c r="X2291" s="6"/>
      <c r="Y2291" s="6">
        <f t="shared" si="1281"/>
        <v>0</v>
      </c>
      <c r="Z2291" s="35"/>
      <c r="AA2291" s="23"/>
      <c r="AB2291" s="23"/>
    </row>
    <row r="2292" spans="1:28" ht="15" hidden="1" customHeight="1" outlineLevel="2" x14ac:dyDescent="0.25">
      <c r="A2292" s="56"/>
      <c r="B2292" s="52"/>
      <c r="C2292" s="52"/>
      <c r="D2292" s="50"/>
      <c r="E2292" s="12"/>
      <c r="F2292" s="12"/>
      <c r="G2292" s="35"/>
      <c r="H2292" s="6">
        <f t="shared" si="1271"/>
        <v>0</v>
      </c>
      <c r="I2292" s="6"/>
      <c r="J2292" s="6">
        <f t="shared" si="1279"/>
        <v>0</v>
      </c>
      <c r="K2292" s="35"/>
      <c r="L2292" s="23"/>
      <c r="M2292" s="23"/>
      <c r="N2292" s="12"/>
      <c r="O2292" s="12"/>
      <c r="P2292" s="35"/>
      <c r="Q2292" s="6">
        <f t="shared" si="1273"/>
        <v>0</v>
      </c>
      <c r="R2292" s="6"/>
      <c r="S2292" s="6">
        <f t="shared" si="1280"/>
        <v>0</v>
      </c>
      <c r="T2292" s="35"/>
      <c r="U2292" s="23"/>
      <c r="V2292" s="23"/>
      <c r="W2292" s="6"/>
      <c r="X2292" s="6"/>
      <c r="Y2292" s="6">
        <f t="shared" si="1281"/>
        <v>0</v>
      </c>
      <c r="Z2292" s="35"/>
      <c r="AA2292" s="23"/>
      <c r="AB2292" s="23"/>
    </row>
    <row r="2293" spans="1:28" ht="15" hidden="1" customHeight="1" outlineLevel="2" x14ac:dyDescent="0.25">
      <c r="A2293" s="56"/>
      <c r="B2293" s="52"/>
      <c r="C2293" s="52" t="s">
        <v>1427</v>
      </c>
      <c r="D2293" s="50"/>
      <c r="E2293" s="12"/>
      <c r="F2293" s="12"/>
      <c r="G2293" s="12"/>
      <c r="H2293" s="6">
        <f t="shared" si="1271"/>
        <v>0</v>
      </c>
      <c r="I2293" s="6"/>
      <c r="J2293" s="6">
        <f t="shared" si="1279"/>
        <v>0</v>
      </c>
      <c r="K2293" s="12"/>
      <c r="L2293" s="24"/>
      <c r="M2293" s="24"/>
      <c r="N2293" s="12"/>
      <c r="O2293" s="12"/>
      <c r="P2293" s="12"/>
      <c r="Q2293" s="6">
        <f t="shared" si="1273"/>
        <v>0</v>
      </c>
      <c r="R2293" s="6"/>
      <c r="S2293" s="6">
        <f t="shared" si="1280"/>
        <v>0</v>
      </c>
      <c r="T2293" s="12"/>
      <c r="U2293" s="24"/>
      <c r="V2293" s="24"/>
      <c r="W2293" s="6"/>
      <c r="X2293" s="6"/>
      <c r="Y2293" s="6">
        <f t="shared" si="1281"/>
        <v>0</v>
      </c>
      <c r="Z2293" s="12"/>
      <c r="AA2293" s="24"/>
      <c r="AB2293" s="24"/>
    </row>
    <row r="2294" spans="1:28" ht="15" hidden="1" customHeight="1" outlineLevel="2" x14ac:dyDescent="0.25">
      <c r="A2294" s="56"/>
      <c r="B2294" s="52"/>
      <c r="C2294" s="52"/>
      <c r="D2294" s="50"/>
      <c r="E2294" s="12"/>
      <c r="F2294" s="12"/>
      <c r="G2294" s="12"/>
      <c r="H2294" s="6">
        <f t="shared" si="1271"/>
        <v>0</v>
      </c>
      <c r="I2294" s="6"/>
      <c r="J2294" s="6">
        <f t="shared" si="1279"/>
        <v>0</v>
      </c>
      <c r="K2294" s="12"/>
      <c r="L2294" s="24"/>
      <c r="M2294" s="24"/>
      <c r="N2294" s="12"/>
      <c r="O2294" s="12"/>
      <c r="P2294" s="12"/>
      <c r="Q2294" s="6">
        <f t="shared" si="1273"/>
        <v>0</v>
      </c>
      <c r="R2294" s="6"/>
      <c r="S2294" s="6">
        <f t="shared" si="1280"/>
        <v>0</v>
      </c>
      <c r="T2294" s="12"/>
      <c r="U2294" s="24"/>
      <c r="V2294" s="24"/>
      <c r="W2294" s="6"/>
      <c r="X2294" s="6"/>
      <c r="Y2294" s="6">
        <f t="shared" si="1281"/>
        <v>0</v>
      </c>
      <c r="Z2294" s="12"/>
      <c r="AA2294" s="24"/>
      <c r="AB2294" s="24"/>
    </row>
    <row r="2295" spans="1:28" ht="15" hidden="1" customHeight="1" outlineLevel="1" collapsed="1" x14ac:dyDescent="0.25">
      <c r="A2295" s="56"/>
      <c r="B2295" s="54" t="s">
        <v>1428</v>
      </c>
      <c r="C2295" s="54"/>
      <c r="D2295" s="54"/>
      <c r="E2295" s="10">
        <f>IF(G2295=0,0,(E2297*G2297+E2299*G2299+E2301*G2301)/G2295)</f>
        <v>0</v>
      </c>
      <c r="F2295" s="10">
        <f>IF(G2295=0,0,(F2297*G2297+F2299*G2299+F2301*G2301)/G2295)</f>
        <v>0</v>
      </c>
      <c r="G2295" s="11">
        <f>G2297+G2299+G2301</f>
        <v>0</v>
      </c>
      <c r="H2295" s="10">
        <f>IF(K2295=0,0,(H2297*K2297+H2299*K2299+H2301*K2301)/K2295)</f>
        <v>0</v>
      </c>
      <c r="I2295" s="10"/>
      <c r="J2295" s="10">
        <f>IF(K2295=0,0,(J2297*K2297+J2299*K2299+J2301*K2301)/K2295)</f>
        <v>0</v>
      </c>
      <c r="K2295" s="11">
        <f>K2297+K2299+K2301</f>
        <v>0</v>
      </c>
      <c r="L2295" s="22"/>
      <c r="M2295" s="22"/>
      <c r="N2295" s="10">
        <f>IF(P2295=0,0,(N2297*P2297+N2299*P2299+N2301*P2301)/P2295)</f>
        <v>0</v>
      </c>
      <c r="O2295" s="10">
        <f>IF(P2295=0,0,(O2297*P2297+O2299*P2299+O2301*P2301)/P2295)</f>
        <v>0</v>
      </c>
      <c r="P2295" s="11">
        <f>P2297+P2299+P2301</f>
        <v>0</v>
      </c>
      <c r="Q2295" s="10">
        <f>IF(T2295=0,0,(Q2297*T2297+Q2299*T2299+Q2301*T2301)/T2295)</f>
        <v>0</v>
      </c>
      <c r="R2295" s="10"/>
      <c r="S2295" s="10">
        <f>IF(T2295=0,0,(S2297*T2297+S2299*T2299+S2301*T2301)/T2295)</f>
        <v>0</v>
      </c>
      <c r="T2295" s="11">
        <f>T2297+T2299+T2301</f>
        <v>0</v>
      </c>
      <c r="U2295" s="22"/>
      <c r="V2295" s="22"/>
      <c r="W2295" s="10"/>
      <c r="X2295" s="10"/>
      <c r="Y2295" s="10">
        <f>IF(Z2295=0,0,(Y2297*Z2297+Y2299*Z2299+Y2301*Z2301)/Z2295)</f>
        <v>0</v>
      </c>
      <c r="Z2295" s="11">
        <f>Z2297+Z2299+Z2301</f>
        <v>0</v>
      </c>
      <c r="AA2295" s="22"/>
      <c r="AB2295" s="22"/>
    </row>
    <row r="2296" spans="1:28" ht="15" hidden="1" customHeight="1" outlineLevel="1" x14ac:dyDescent="0.25">
      <c r="A2296" s="56"/>
      <c r="B2296" s="54"/>
      <c r="C2296" s="54"/>
      <c r="D2296" s="54"/>
      <c r="E2296" s="10">
        <f>IF(G2296=0,0,(E2298*G2298+E2300*G2300+E2302*G2302)/G2296)</f>
        <v>0</v>
      </c>
      <c r="F2296" s="10">
        <f>IF(G2296=0,0,(F2298*G2298+F2300*G2300+F2302*G2302)/G2296)</f>
        <v>0</v>
      </c>
      <c r="G2296" s="11">
        <f>G2298+G2300+G2302</f>
        <v>0</v>
      </c>
      <c r="H2296" s="10">
        <f>IF(K2296=0,0,(H2298*K2298+H2300*K2300+H2302*K2302)/K2296)</f>
        <v>0</v>
      </c>
      <c r="I2296" s="10"/>
      <c r="J2296" s="10">
        <f>IF(K2296=0,0,(J2298*K2298+J2300*K2300+J2302*K2302)/K2296)</f>
        <v>0</v>
      </c>
      <c r="K2296" s="11">
        <f>K2298+K2300+K2302</f>
        <v>0</v>
      </c>
      <c r="L2296" s="22"/>
      <c r="M2296" s="22"/>
      <c r="N2296" s="10">
        <f>IF(P2296=0,0,(N2298*P2298+N2300*P2300+N2302*P2302)/P2296)</f>
        <v>0</v>
      </c>
      <c r="O2296" s="10">
        <f>IF(P2296=0,0,(O2298*P2298+O2300*P2300+O2302*P2302)/P2296)</f>
        <v>0</v>
      </c>
      <c r="P2296" s="11">
        <f>P2298+P2300+P2302</f>
        <v>0</v>
      </c>
      <c r="Q2296" s="10">
        <f>IF(T2296=0,0,(Q2298*T2298+Q2300*T2300+Q2302*T2302)/T2296)</f>
        <v>0</v>
      </c>
      <c r="R2296" s="10"/>
      <c r="S2296" s="10">
        <f>IF(T2296=0,0,(S2298*T2298+S2300*T2300+S2302*T2302)/T2296)</f>
        <v>0</v>
      </c>
      <c r="T2296" s="11">
        <f>T2298+T2300+T2302</f>
        <v>0</v>
      </c>
      <c r="U2296" s="22"/>
      <c r="V2296" s="22"/>
      <c r="W2296" s="10"/>
      <c r="X2296" s="10"/>
      <c r="Y2296" s="10">
        <f>IF(Z2296=0,0,(Y2298*Z2298+Y2300*Z2300+Y2302*Z2302)/Z2296)</f>
        <v>0</v>
      </c>
      <c r="Z2296" s="11">
        <f>Z2298+Z2300+Z2302</f>
        <v>0</v>
      </c>
      <c r="AA2296" s="22"/>
      <c r="AB2296" s="22"/>
    </row>
    <row r="2297" spans="1:28" ht="15" hidden="1" customHeight="1" outlineLevel="2" x14ac:dyDescent="0.25">
      <c r="A2297" s="56"/>
      <c r="B2297" s="52" t="s">
        <v>1429</v>
      </c>
      <c r="C2297" s="52" t="s">
        <v>1430</v>
      </c>
      <c r="D2297" s="49"/>
      <c r="E2297" s="12"/>
      <c r="F2297" s="12"/>
      <c r="G2297" s="35"/>
      <c r="H2297" s="6">
        <f t="shared" si="1271"/>
        <v>0</v>
      </c>
      <c r="I2297" s="6"/>
      <c r="J2297" s="6">
        <f t="shared" ref="J2297:J2302" si="1282">F2297</f>
        <v>0</v>
      </c>
      <c r="K2297" s="35"/>
      <c r="L2297" s="23"/>
      <c r="M2297" s="23"/>
      <c r="N2297" s="12"/>
      <c r="O2297" s="12"/>
      <c r="P2297" s="35"/>
      <c r="Q2297" s="6">
        <f t="shared" si="1273"/>
        <v>0</v>
      </c>
      <c r="R2297" s="6"/>
      <c r="S2297" s="6">
        <f t="shared" ref="S2297:S2302" si="1283">O2297</f>
        <v>0</v>
      </c>
      <c r="T2297" s="35"/>
      <c r="U2297" s="23"/>
      <c r="V2297" s="23"/>
      <c r="W2297" s="6"/>
      <c r="X2297" s="6"/>
      <c r="Y2297" s="6">
        <f t="shared" ref="Y2297:Y2302" si="1284">T2297</f>
        <v>0</v>
      </c>
      <c r="Z2297" s="35"/>
      <c r="AA2297" s="23"/>
      <c r="AB2297" s="23"/>
    </row>
    <row r="2298" spans="1:28" ht="15" hidden="1" customHeight="1" outlineLevel="2" x14ac:dyDescent="0.25">
      <c r="A2298" s="56"/>
      <c r="B2298" s="52"/>
      <c r="C2298" s="52"/>
      <c r="D2298" s="49"/>
      <c r="E2298" s="12"/>
      <c r="F2298" s="12"/>
      <c r="G2298" s="35"/>
      <c r="H2298" s="6">
        <f t="shared" si="1271"/>
        <v>0</v>
      </c>
      <c r="I2298" s="6"/>
      <c r="J2298" s="6">
        <f t="shared" si="1282"/>
        <v>0</v>
      </c>
      <c r="K2298" s="35"/>
      <c r="L2298" s="23"/>
      <c r="M2298" s="23"/>
      <c r="N2298" s="12"/>
      <c r="O2298" s="12"/>
      <c r="P2298" s="35"/>
      <c r="Q2298" s="6">
        <f t="shared" si="1273"/>
        <v>0</v>
      </c>
      <c r="R2298" s="6"/>
      <c r="S2298" s="6">
        <f t="shared" si="1283"/>
        <v>0</v>
      </c>
      <c r="T2298" s="35"/>
      <c r="U2298" s="23"/>
      <c r="V2298" s="23"/>
      <c r="W2298" s="6"/>
      <c r="X2298" s="6"/>
      <c r="Y2298" s="6">
        <f t="shared" si="1284"/>
        <v>0</v>
      </c>
      <c r="Z2298" s="35"/>
      <c r="AA2298" s="23"/>
      <c r="AB2298" s="23"/>
    </row>
    <row r="2299" spans="1:28" ht="15" hidden="1" customHeight="1" outlineLevel="2" x14ac:dyDescent="0.25">
      <c r="A2299" s="56"/>
      <c r="B2299" s="52"/>
      <c r="C2299" s="52" t="s">
        <v>1431</v>
      </c>
      <c r="D2299" s="49"/>
      <c r="E2299" s="12"/>
      <c r="F2299" s="12"/>
      <c r="G2299" s="35"/>
      <c r="H2299" s="6">
        <f t="shared" si="1271"/>
        <v>0</v>
      </c>
      <c r="I2299" s="6"/>
      <c r="J2299" s="6">
        <f t="shared" si="1282"/>
        <v>0</v>
      </c>
      <c r="K2299" s="35"/>
      <c r="L2299" s="23"/>
      <c r="M2299" s="23"/>
      <c r="N2299" s="12"/>
      <c r="O2299" s="12"/>
      <c r="P2299" s="35"/>
      <c r="Q2299" s="6">
        <f t="shared" si="1273"/>
        <v>0</v>
      </c>
      <c r="R2299" s="6"/>
      <c r="S2299" s="6">
        <f t="shared" si="1283"/>
        <v>0</v>
      </c>
      <c r="T2299" s="35"/>
      <c r="U2299" s="23"/>
      <c r="V2299" s="23"/>
      <c r="W2299" s="6"/>
      <c r="X2299" s="6"/>
      <c r="Y2299" s="6">
        <f t="shared" si="1284"/>
        <v>0</v>
      </c>
      <c r="Z2299" s="35"/>
      <c r="AA2299" s="23"/>
      <c r="AB2299" s="23"/>
    </row>
    <row r="2300" spans="1:28" ht="15" hidden="1" customHeight="1" outlineLevel="2" x14ac:dyDescent="0.25">
      <c r="A2300" s="56"/>
      <c r="B2300" s="52"/>
      <c r="C2300" s="52"/>
      <c r="D2300" s="49"/>
      <c r="E2300" s="12"/>
      <c r="F2300" s="12"/>
      <c r="G2300" s="35"/>
      <c r="H2300" s="6">
        <f t="shared" si="1271"/>
        <v>0</v>
      </c>
      <c r="I2300" s="6"/>
      <c r="J2300" s="6">
        <f t="shared" si="1282"/>
        <v>0</v>
      </c>
      <c r="K2300" s="35"/>
      <c r="L2300" s="23"/>
      <c r="M2300" s="23"/>
      <c r="N2300" s="12"/>
      <c r="O2300" s="12"/>
      <c r="P2300" s="35"/>
      <c r="Q2300" s="6">
        <f t="shared" si="1273"/>
        <v>0</v>
      </c>
      <c r="R2300" s="6"/>
      <c r="S2300" s="6">
        <f t="shared" si="1283"/>
        <v>0</v>
      </c>
      <c r="T2300" s="35"/>
      <c r="U2300" s="23"/>
      <c r="V2300" s="23"/>
      <c r="W2300" s="6"/>
      <c r="X2300" s="6"/>
      <c r="Y2300" s="6">
        <f t="shared" si="1284"/>
        <v>0</v>
      </c>
      <c r="Z2300" s="35"/>
      <c r="AA2300" s="23"/>
      <c r="AB2300" s="23"/>
    </row>
    <row r="2301" spans="1:28" ht="15" hidden="1" customHeight="1" outlineLevel="2" x14ac:dyDescent="0.25">
      <c r="A2301" s="56"/>
      <c r="B2301" s="52"/>
      <c r="C2301" s="52" t="s">
        <v>1432</v>
      </c>
      <c r="D2301" s="50"/>
      <c r="E2301" s="12"/>
      <c r="F2301" s="12"/>
      <c r="G2301" s="12"/>
      <c r="H2301" s="6">
        <f t="shared" si="1271"/>
        <v>0</v>
      </c>
      <c r="I2301" s="6"/>
      <c r="J2301" s="6">
        <f t="shared" si="1282"/>
        <v>0</v>
      </c>
      <c r="K2301" s="12"/>
      <c r="L2301" s="24"/>
      <c r="M2301" s="24"/>
      <c r="N2301" s="12"/>
      <c r="O2301" s="12"/>
      <c r="P2301" s="12"/>
      <c r="Q2301" s="6">
        <f t="shared" si="1273"/>
        <v>0</v>
      </c>
      <c r="R2301" s="6"/>
      <c r="S2301" s="6">
        <f t="shared" si="1283"/>
        <v>0</v>
      </c>
      <c r="T2301" s="12"/>
      <c r="U2301" s="24"/>
      <c r="V2301" s="24"/>
      <c r="W2301" s="6"/>
      <c r="X2301" s="6"/>
      <c r="Y2301" s="6">
        <f t="shared" si="1284"/>
        <v>0</v>
      </c>
      <c r="Z2301" s="12"/>
      <c r="AA2301" s="24"/>
      <c r="AB2301" s="24"/>
    </row>
    <row r="2302" spans="1:28" ht="15" hidden="1" customHeight="1" outlineLevel="2" x14ac:dyDescent="0.25">
      <c r="A2302" s="56"/>
      <c r="B2302" s="52"/>
      <c r="C2302" s="52"/>
      <c r="D2302" s="50"/>
      <c r="E2302" s="12"/>
      <c r="F2302" s="12"/>
      <c r="G2302" s="12"/>
      <c r="H2302" s="6">
        <f t="shared" si="1271"/>
        <v>0</v>
      </c>
      <c r="I2302" s="6"/>
      <c r="J2302" s="6">
        <f t="shared" si="1282"/>
        <v>0</v>
      </c>
      <c r="K2302" s="12"/>
      <c r="L2302" s="24"/>
      <c r="M2302" s="24"/>
      <c r="N2302" s="12"/>
      <c r="O2302" s="12"/>
      <c r="P2302" s="12"/>
      <c r="Q2302" s="6">
        <f t="shared" si="1273"/>
        <v>0</v>
      </c>
      <c r="R2302" s="6"/>
      <c r="S2302" s="6">
        <f t="shared" si="1283"/>
        <v>0</v>
      </c>
      <c r="T2302" s="12"/>
      <c r="U2302" s="24"/>
      <c r="V2302" s="24"/>
      <c r="W2302" s="6"/>
      <c r="X2302" s="6"/>
      <c r="Y2302" s="6">
        <f t="shared" si="1284"/>
        <v>0</v>
      </c>
      <c r="Z2302" s="12"/>
      <c r="AA2302" s="24"/>
      <c r="AB2302" s="24"/>
    </row>
    <row r="2303" spans="1:28" ht="15" hidden="1" customHeight="1" outlineLevel="1" collapsed="1" x14ac:dyDescent="0.25">
      <c r="A2303" s="56"/>
      <c r="B2303" s="54" t="s">
        <v>1433</v>
      </c>
      <c r="C2303" s="54"/>
      <c r="D2303" s="54"/>
      <c r="E2303" s="10">
        <f>IF(G2303=0,0,(E2305*G2305+E2307*G2307+E2309*G2309)/G2303)</f>
        <v>0</v>
      </c>
      <c r="F2303" s="10">
        <f>IF(G2303=0,0,(F2305*G2305+F2307*G2307+F2309*G2309)/G2303)</f>
        <v>0</v>
      </c>
      <c r="G2303" s="11">
        <f>G2305+G2307+G2309</f>
        <v>0</v>
      </c>
      <c r="H2303" s="10">
        <f>IF(K2303=0,0,(H2305*K2305+H2307*K2307+H2309*K2309)/K2303)</f>
        <v>0</v>
      </c>
      <c r="I2303" s="10"/>
      <c r="J2303" s="10">
        <f>IF(K2303=0,0,(J2305*K2305+J2307*K2307+J2309*K2309)/K2303)</f>
        <v>0</v>
      </c>
      <c r="K2303" s="11">
        <f>K2305+K2307+K2309</f>
        <v>0</v>
      </c>
      <c r="L2303" s="22"/>
      <c r="M2303" s="22"/>
      <c r="N2303" s="10">
        <f>IF(P2303=0,0,(N2305*P2305+N2307*P2307+N2309*P2309)/P2303)</f>
        <v>0</v>
      </c>
      <c r="O2303" s="10">
        <f>IF(P2303=0,0,(O2305*P2305+O2307*P2307+O2309*P2309)/P2303)</f>
        <v>0</v>
      </c>
      <c r="P2303" s="11">
        <f>P2305+P2307+P2309</f>
        <v>0</v>
      </c>
      <c r="Q2303" s="10">
        <f>IF(T2303=0,0,(Q2305*T2305+Q2307*T2307+Q2309*T2309)/T2303)</f>
        <v>0</v>
      </c>
      <c r="R2303" s="10"/>
      <c r="S2303" s="10">
        <f>IF(T2303=0,0,(S2305*T2305+S2307*T2307+S2309*T2309)/T2303)</f>
        <v>0</v>
      </c>
      <c r="T2303" s="11">
        <f>T2305+T2307+T2309</f>
        <v>0</v>
      </c>
      <c r="U2303" s="22"/>
      <c r="V2303" s="22"/>
      <c r="W2303" s="10"/>
      <c r="X2303" s="10"/>
      <c r="Y2303" s="10">
        <f>IF(Z2303=0,0,(Y2305*Z2305+Y2307*Z2307+Y2309*Z2309)/Z2303)</f>
        <v>0</v>
      </c>
      <c r="Z2303" s="11">
        <f>Z2305+Z2307+Z2309</f>
        <v>0</v>
      </c>
      <c r="AA2303" s="22"/>
      <c r="AB2303" s="22"/>
    </row>
    <row r="2304" spans="1:28" ht="15" hidden="1" customHeight="1" outlineLevel="1" x14ac:dyDescent="0.25">
      <c r="A2304" s="56"/>
      <c r="B2304" s="54"/>
      <c r="C2304" s="54"/>
      <c r="D2304" s="54"/>
      <c r="E2304" s="10">
        <f>IF(G2304=0,0,(E2306*G2306+E2308*G2308+E2310*G2310)/G2304)</f>
        <v>0</v>
      </c>
      <c r="F2304" s="10">
        <f>IF(G2304=0,0,(F2306*G2306+F2308*G2308+F2310*G2310)/G2304)</f>
        <v>0</v>
      </c>
      <c r="G2304" s="11">
        <f>G2306+G2308+G2310</f>
        <v>0</v>
      </c>
      <c r="H2304" s="10">
        <f>IF(K2304=0,0,(H2306*K2306+H2308*K2308+H2310*K2310)/K2304)</f>
        <v>0</v>
      </c>
      <c r="I2304" s="10"/>
      <c r="J2304" s="10">
        <f>IF(K2304=0,0,(J2306*K2306+J2308*K2308+J2310*K2310)/K2304)</f>
        <v>0</v>
      </c>
      <c r="K2304" s="11">
        <f>K2306+K2308+K2310</f>
        <v>0</v>
      </c>
      <c r="L2304" s="22"/>
      <c r="M2304" s="22"/>
      <c r="N2304" s="10">
        <f>IF(P2304=0,0,(N2306*P2306+N2308*P2308+N2310*P2310)/P2304)</f>
        <v>0</v>
      </c>
      <c r="O2304" s="10">
        <f>IF(P2304=0,0,(O2306*P2306+O2308*P2308+O2310*P2310)/P2304)</f>
        <v>0</v>
      </c>
      <c r="P2304" s="11">
        <f>P2306+P2308+P2310</f>
        <v>0</v>
      </c>
      <c r="Q2304" s="10">
        <f>IF(T2304=0,0,(Q2306*T2306+Q2308*T2308+Q2310*T2310)/T2304)</f>
        <v>0</v>
      </c>
      <c r="R2304" s="10"/>
      <c r="S2304" s="10">
        <f>IF(T2304=0,0,(S2306*T2306+S2308*T2308+S2310*T2310)/T2304)</f>
        <v>0</v>
      </c>
      <c r="T2304" s="11">
        <f>T2306+T2308+T2310</f>
        <v>0</v>
      </c>
      <c r="U2304" s="22"/>
      <c r="V2304" s="22"/>
      <c r="W2304" s="10"/>
      <c r="X2304" s="10"/>
      <c r="Y2304" s="10">
        <f>IF(Z2304=0,0,(Y2306*Z2306+Y2308*Z2308+Y2310*Z2310)/Z2304)</f>
        <v>0</v>
      </c>
      <c r="Z2304" s="11">
        <f>Z2306+Z2308+Z2310</f>
        <v>0</v>
      </c>
      <c r="AA2304" s="22"/>
      <c r="AB2304" s="22"/>
    </row>
    <row r="2305" spans="1:28" ht="15" hidden="1" customHeight="1" outlineLevel="2" x14ac:dyDescent="0.25">
      <c r="A2305" s="56"/>
      <c r="B2305" s="52" t="s">
        <v>1434</v>
      </c>
      <c r="C2305" s="52" t="s">
        <v>1435</v>
      </c>
      <c r="D2305" s="49"/>
      <c r="E2305" s="12"/>
      <c r="F2305" s="12"/>
      <c r="G2305" s="35"/>
      <c r="H2305" s="6">
        <f t="shared" ref="H2305:H2334" si="1285">E2305</f>
        <v>0</v>
      </c>
      <c r="I2305" s="6"/>
      <c r="J2305" s="6">
        <f t="shared" ref="J2305:J2310" si="1286">F2305</f>
        <v>0</v>
      </c>
      <c r="K2305" s="35"/>
      <c r="L2305" s="23"/>
      <c r="M2305" s="23"/>
      <c r="N2305" s="12"/>
      <c r="O2305" s="12"/>
      <c r="P2305" s="35"/>
      <c r="Q2305" s="6">
        <f t="shared" ref="Q2305:Q2334" si="1287">N2305</f>
        <v>0</v>
      </c>
      <c r="R2305" s="6"/>
      <c r="S2305" s="6">
        <f t="shared" ref="S2305:S2310" si="1288">O2305</f>
        <v>0</v>
      </c>
      <c r="T2305" s="35"/>
      <c r="U2305" s="23"/>
      <c r="V2305" s="23"/>
      <c r="W2305" s="6"/>
      <c r="X2305" s="6"/>
      <c r="Y2305" s="6">
        <f t="shared" ref="Y2305:Y2310" si="1289">T2305</f>
        <v>0</v>
      </c>
      <c r="Z2305" s="35"/>
      <c r="AA2305" s="23"/>
      <c r="AB2305" s="23"/>
    </row>
    <row r="2306" spans="1:28" ht="15" hidden="1" customHeight="1" outlineLevel="2" x14ac:dyDescent="0.25">
      <c r="A2306" s="56"/>
      <c r="B2306" s="52"/>
      <c r="C2306" s="52"/>
      <c r="D2306" s="49"/>
      <c r="E2306" s="12"/>
      <c r="F2306" s="12"/>
      <c r="G2306" s="35"/>
      <c r="H2306" s="6">
        <f t="shared" si="1285"/>
        <v>0</v>
      </c>
      <c r="I2306" s="6"/>
      <c r="J2306" s="6">
        <f t="shared" si="1286"/>
        <v>0</v>
      </c>
      <c r="K2306" s="35"/>
      <c r="L2306" s="23"/>
      <c r="M2306" s="23"/>
      <c r="N2306" s="12"/>
      <c r="O2306" s="12"/>
      <c r="P2306" s="35"/>
      <c r="Q2306" s="6">
        <f t="shared" si="1287"/>
        <v>0</v>
      </c>
      <c r="R2306" s="6"/>
      <c r="S2306" s="6">
        <f t="shared" si="1288"/>
        <v>0</v>
      </c>
      <c r="T2306" s="35"/>
      <c r="U2306" s="23"/>
      <c r="V2306" s="23"/>
      <c r="W2306" s="6"/>
      <c r="X2306" s="6"/>
      <c r="Y2306" s="6">
        <f t="shared" si="1289"/>
        <v>0</v>
      </c>
      <c r="Z2306" s="35"/>
      <c r="AA2306" s="23"/>
      <c r="AB2306" s="23"/>
    </row>
    <row r="2307" spans="1:28" ht="15" hidden="1" customHeight="1" outlineLevel="2" x14ac:dyDescent="0.25">
      <c r="A2307" s="56"/>
      <c r="B2307" s="52"/>
      <c r="C2307" s="52" t="s">
        <v>1436</v>
      </c>
      <c r="D2307" s="49"/>
      <c r="E2307" s="12"/>
      <c r="F2307" s="12"/>
      <c r="G2307" s="35"/>
      <c r="H2307" s="6">
        <f t="shared" si="1285"/>
        <v>0</v>
      </c>
      <c r="I2307" s="6"/>
      <c r="J2307" s="6">
        <f t="shared" si="1286"/>
        <v>0</v>
      </c>
      <c r="K2307" s="35"/>
      <c r="L2307" s="23"/>
      <c r="M2307" s="23"/>
      <c r="N2307" s="12"/>
      <c r="O2307" s="12"/>
      <c r="P2307" s="35"/>
      <c r="Q2307" s="6">
        <f t="shared" si="1287"/>
        <v>0</v>
      </c>
      <c r="R2307" s="6"/>
      <c r="S2307" s="6">
        <f t="shared" si="1288"/>
        <v>0</v>
      </c>
      <c r="T2307" s="35"/>
      <c r="U2307" s="23"/>
      <c r="V2307" s="23"/>
      <c r="W2307" s="6"/>
      <c r="X2307" s="6"/>
      <c r="Y2307" s="6">
        <f t="shared" si="1289"/>
        <v>0</v>
      </c>
      <c r="Z2307" s="35"/>
      <c r="AA2307" s="23"/>
      <c r="AB2307" s="23"/>
    </row>
    <row r="2308" spans="1:28" ht="15" hidden="1" customHeight="1" outlineLevel="2" x14ac:dyDescent="0.25">
      <c r="A2308" s="56"/>
      <c r="B2308" s="52"/>
      <c r="C2308" s="52"/>
      <c r="D2308" s="49"/>
      <c r="E2308" s="12"/>
      <c r="F2308" s="12"/>
      <c r="G2308" s="35"/>
      <c r="H2308" s="6">
        <f t="shared" si="1285"/>
        <v>0</v>
      </c>
      <c r="I2308" s="6"/>
      <c r="J2308" s="6">
        <f t="shared" si="1286"/>
        <v>0</v>
      </c>
      <c r="K2308" s="35"/>
      <c r="L2308" s="23"/>
      <c r="M2308" s="23"/>
      <c r="N2308" s="12"/>
      <c r="O2308" s="12"/>
      <c r="P2308" s="35"/>
      <c r="Q2308" s="6">
        <f t="shared" si="1287"/>
        <v>0</v>
      </c>
      <c r="R2308" s="6"/>
      <c r="S2308" s="6">
        <f t="shared" si="1288"/>
        <v>0</v>
      </c>
      <c r="T2308" s="35"/>
      <c r="U2308" s="23"/>
      <c r="V2308" s="23"/>
      <c r="W2308" s="6"/>
      <c r="X2308" s="6"/>
      <c r="Y2308" s="6">
        <f t="shared" si="1289"/>
        <v>0</v>
      </c>
      <c r="Z2308" s="35"/>
      <c r="AA2308" s="23"/>
      <c r="AB2308" s="23"/>
    </row>
    <row r="2309" spans="1:28" ht="15" hidden="1" customHeight="1" outlineLevel="2" x14ac:dyDescent="0.25">
      <c r="A2309" s="56"/>
      <c r="B2309" s="52"/>
      <c r="C2309" s="52" t="s">
        <v>1437</v>
      </c>
      <c r="D2309" s="50"/>
      <c r="E2309" s="12"/>
      <c r="F2309" s="12"/>
      <c r="G2309" s="12"/>
      <c r="H2309" s="6">
        <f t="shared" si="1285"/>
        <v>0</v>
      </c>
      <c r="I2309" s="6"/>
      <c r="J2309" s="6">
        <f t="shared" si="1286"/>
        <v>0</v>
      </c>
      <c r="K2309" s="12"/>
      <c r="L2309" s="24"/>
      <c r="M2309" s="24"/>
      <c r="N2309" s="12"/>
      <c r="O2309" s="12"/>
      <c r="P2309" s="12"/>
      <c r="Q2309" s="6">
        <f t="shared" si="1287"/>
        <v>0</v>
      </c>
      <c r="R2309" s="6"/>
      <c r="S2309" s="6">
        <f t="shared" si="1288"/>
        <v>0</v>
      </c>
      <c r="T2309" s="12"/>
      <c r="U2309" s="24"/>
      <c r="V2309" s="24"/>
      <c r="W2309" s="6"/>
      <c r="X2309" s="6"/>
      <c r="Y2309" s="6">
        <f t="shared" si="1289"/>
        <v>0</v>
      </c>
      <c r="Z2309" s="12"/>
      <c r="AA2309" s="24"/>
      <c r="AB2309" s="24"/>
    </row>
    <row r="2310" spans="1:28" ht="15" hidden="1" customHeight="1" outlineLevel="2" x14ac:dyDescent="0.25">
      <c r="A2310" s="56"/>
      <c r="B2310" s="52"/>
      <c r="C2310" s="52"/>
      <c r="D2310" s="50"/>
      <c r="E2310" s="12"/>
      <c r="F2310" s="12"/>
      <c r="G2310" s="12"/>
      <c r="H2310" s="6">
        <f t="shared" si="1285"/>
        <v>0</v>
      </c>
      <c r="I2310" s="6"/>
      <c r="J2310" s="6">
        <f t="shared" si="1286"/>
        <v>0</v>
      </c>
      <c r="K2310" s="12"/>
      <c r="L2310" s="24"/>
      <c r="M2310" s="24"/>
      <c r="N2310" s="12"/>
      <c r="O2310" s="12"/>
      <c r="P2310" s="12"/>
      <c r="Q2310" s="6">
        <f t="shared" si="1287"/>
        <v>0</v>
      </c>
      <c r="R2310" s="6"/>
      <c r="S2310" s="6">
        <f t="shared" si="1288"/>
        <v>0</v>
      </c>
      <c r="T2310" s="12"/>
      <c r="U2310" s="24"/>
      <c r="V2310" s="24"/>
      <c r="W2310" s="6"/>
      <c r="X2310" s="6"/>
      <c r="Y2310" s="6">
        <f t="shared" si="1289"/>
        <v>0</v>
      </c>
      <c r="Z2310" s="12"/>
      <c r="AA2310" s="24"/>
      <c r="AB2310" s="24"/>
    </row>
    <row r="2311" spans="1:28" ht="15" hidden="1" customHeight="1" outlineLevel="1" collapsed="1" x14ac:dyDescent="0.25">
      <c r="A2311" s="56"/>
      <c r="B2311" s="54" t="s">
        <v>1438</v>
      </c>
      <c r="C2311" s="54"/>
      <c r="D2311" s="54"/>
      <c r="E2311" s="10">
        <f>IF(G2311=0,0,(E2313*G2313+E2315*G2315+E2317*G2317)/G2311)</f>
        <v>0</v>
      </c>
      <c r="F2311" s="10">
        <f>IF(G2311=0,0,(F2313*G2313+F2315*G2315+F2317*G2317)/G2311)</f>
        <v>0</v>
      </c>
      <c r="G2311" s="11">
        <f>G2313+G2315+G2317</f>
        <v>0</v>
      </c>
      <c r="H2311" s="10">
        <f>IF(K2311=0,0,(H2313*K2313+H2315*K2315+H2317*K2317)/K2311)</f>
        <v>0</v>
      </c>
      <c r="I2311" s="10"/>
      <c r="J2311" s="10">
        <f>IF(K2311=0,0,(J2313*K2313+J2315*K2315+J2317*K2317)/K2311)</f>
        <v>0</v>
      </c>
      <c r="K2311" s="11">
        <f>K2313+K2315+K2317</f>
        <v>0</v>
      </c>
      <c r="L2311" s="22"/>
      <c r="M2311" s="22"/>
      <c r="N2311" s="10">
        <f>IF(P2311=0,0,(N2313*P2313+N2315*P2315+N2317*P2317)/P2311)</f>
        <v>0</v>
      </c>
      <c r="O2311" s="10">
        <f>IF(P2311=0,0,(O2313*P2313+O2315*P2315+O2317*P2317)/P2311)</f>
        <v>0</v>
      </c>
      <c r="P2311" s="11">
        <f>P2313+P2315+P2317</f>
        <v>0</v>
      </c>
      <c r="Q2311" s="10">
        <f>IF(T2311=0,0,(Q2313*T2313+Q2315*T2315+Q2317*T2317)/T2311)</f>
        <v>0</v>
      </c>
      <c r="R2311" s="10"/>
      <c r="S2311" s="10">
        <f>IF(T2311=0,0,(S2313*T2313+S2315*T2315+S2317*T2317)/T2311)</f>
        <v>0</v>
      </c>
      <c r="T2311" s="11">
        <f>T2313+T2315+T2317</f>
        <v>0</v>
      </c>
      <c r="U2311" s="22"/>
      <c r="V2311" s="22"/>
      <c r="W2311" s="10"/>
      <c r="X2311" s="10"/>
      <c r="Y2311" s="10">
        <f>IF(Z2311=0,0,(Y2313*Z2313+Y2315*Z2315+Y2317*Z2317)/Z2311)</f>
        <v>0</v>
      </c>
      <c r="Z2311" s="11">
        <f>Z2313+Z2315+Z2317</f>
        <v>0</v>
      </c>
      <c r="AA2311" s="22"/>
      <c r="AB2311" s="22"/>
    </row>
    <row r="2312" spans="1:28" ht="15" hidden="1" customHeight="1" outlineLevel="1" x14ac:dyDescent="0.25">
      <c r="A2312" s="56"/>
      <c r="B2312" s="54"/>
      <c r="C2312" s="54"/>
      <c r="D2312" s="54"/>
      <c r="E2312" s="10">
        <f>IF(G2312=0,0,(E2314*G2314+E2316*G2316+E2318*G2318)/G2312)</f>
        <v>0</v>
      </c>
      <c r="F2312" s="10">
        <f>IF(G2312=0,0,(F2314*G2314+F2316*G2316+F2318*G2318)/G2312)</f>
        <v>0</v>
      </c>
      <c r="G2312" s="11">
        <f>G2314+G2316+G2318</f>
        <v>0</v>
      </c>
      <c r="H2312" s="10">
        <f>IF(K2312=0,0,(H2314*K2314+H2316*K2316+H2318*K2318)/K2312)</f>
        <v>0</v>
      </c>
      <c r="I2312" s="10"/>
      <c r="J2312" s="10">
        <f>IF(K2312=0,0,(J2314*K2314+J2316*K2316+J2318*K2318)/K2312)</f>
        <v>0</v>
      </c>
      <c r="K2312" s="11">
        <f>K2314+K2316+K2318</f>
        <v>0</v>
      </c>
      <c r="L2312" s="22"/>
      <c r="M2312" s="22"/>
      <c r="N2312" s="10">
        <f>IF(P2312=0,0,(N2314*P2314+N2316*P2316+N2318*P2318)/P2312)</f>
        <v>0</v>
      </c>
      <c r="O2312" s="10">
        <f>IF(P2312=0,0,(O2314*P2314+O2316*P2316+O2318*P2318)/P2312)</f>
        <v>0</v>
      </c>
      <c r="P2312" s="11">
        <f>P2314+P2316+P2318</f>
        <v>0</v>
      </c>
      <c r="Q2312" s="10">
        <f>IF(T2312=0,0,(Q2314*T2314+Q2316*T2316+Q2318*T2318)/T2312)</f>
        <v>0</v>
      </c>
      <c r="R2312" s="10"/>
      <c r="S2312" s="10">
        <f>IF(T2312=0,0,(S2314*T2314+S2316*T2316+S2318*T2318)/T2312)</f>
        <v>0</v>
      </c>
      <c r="T2312" s="11">
        <f>T2314+T2316+T2318</f>
        <v>0</v>
      </c>
      <c r="U2312" s="22"/>
      <c r="V2312" s="22"/>
      <c r="W2312" s="10"/>
      <c r="X2312" s="10"/>
      <c r="Y2312" s="10">
        <f>IF(Z2312=0,0,(Y2314*Z2314+Y2316*Z2316+Y2318*Z2318)/Z2312)</f>
        <v>0</v>
      </c>
      <c r="Z2312" s="11">
        <f>Z2314+Z2316+Z2318</f>
        <v>0</v>
      </c>
      <c r="AA2312" s="22"/>
      <c r="AB2312" s="22"/>
    </row>
    <row r="2313" spans="1:28" ht="15" hidden="1" customHeight="1" outlineLevel="2" x14ac:dyDescent="0.25">
      <c r="A2313" s="56"/>
      <c r="B2313" s="52" t="s">
        <v>1439</v>
      </c>
      <c r="C2313" s="52" t="s">
        <v>1440</v>
      </c>
      <c r="D2313" s="49"/>
      <c r="E2313" s="12"/>
      <c r="F2313" s="12"/>
      <c r="G2313" s="35"/>
      <c r="H2313" s="6">
        <f t="shared" si="1285"/>
        <v>0</v>
      </c>
      <c r="I2313" s="6"/>
      <c r="J2313" s="6">
        <f t="shared" ref="J2313:J2318" si="1290">F2313</f>
        <v>0</v>
      </c>
      <c r="K2313" s="35"/>
      <c r="L2313" s="23"/>
      <c r="M2313" s="23"/>
      <c r="N2313" s="12"/>
      <c r="O2313" s="12"/>
      <c r="P2313" s="35"/>
      <c r="Q2313" s="6">
        <f t="shared" si="1287"/>
        <v>0</v>
      </c>
      <c r="R2313" s="6"/>
      <c r="S2313" s="6">
        <f t="shared" ref="S2313:S2318" si="1291">O2313</f>
        <v>0</v>
      </c>
      <c r="T2313" s="35"/>
      <c r="U2313" s="23"/>
      <c r="V2313" s="23"/>
      <c r="W2313" s="6"/>
      <c r="X2313" s="6"/>
      <c r="Y2313" s="6">
        <f t="shared" ref="Y2313:Y2318" si="1292">T2313</f>
        <v>0</v>
      </c>
      <c r="Z2313" s="35"/>
      <c r="AA2313" s="23"/>
      <c r="AB2313" s="23"/>
    </row>
    <row r="2314" spans="1:28" ht="15" hidden="1" customHeight="1" outlineLevel="2" x14ac:dyDescent="0.25">
      <c r="A2314" s="56"/>
      <c r="B2314" s="52"/>
      <c r="C2314" s="52"/>
      <c r="D2314" s="49"/>
      <c r="E2314" s="12"/>
      <c r="F2314" s="12"/>
      <c r="G2314" s="35"/>
      <c r="H2314" s="6">
        <f t="shared" si="1285"/>
        <v>0</v>
      </c>
      <c r="I2314" s="6"/>
      <c r="J2314" s="6">
        <f t="shared" si="1290"/>
        <v>0</v>
      </c>
      <c r="K2314" s="35"/>
      <c r="L2314" s="23"/>
      <c r="M2314" s="23"/>
      <c r="N2314" s="12"/>
      <c r="O2314" s="12"/>
      <c r="P2314" s="35"/>
      <c r="Q2314" s="6">
        <f t="shared" si="1287"/>
        <v>0</v>
      </c>
      <c r="R2314" s="6"/>
      <c r="S2314" s="6">
        <f t="shared" si="1291"/>
        <v>0</v>
      </c>
      <c r="T2314" s="35"/>
      <c r="U2314" s="23"/>
      <c r="V2314" s="23"/>
      <c r="W2314" s="6"/>
      <c r="X2314" s="6"/>
      <c r="Y2314" s="6">
        <f t="shared" si="1292"/>
        <v>0</v>
      </c>
      <c r="Z2314" s="35"/>
      <c r="AA2314" s="23"/>
      <c r="AB2314" s="23"/>
    </row>
    <row r="2315" spans="1:28" ht="15" hidden="1" customHeight="1" outlineLevel="2" x14ac:dyDescent="0.25">
      <c r="A2315" s="56"/>
      <c r="B2315" s="52"/>
      <c r="C2315" s="52" t="s">
        <v>1441</v>
      </c>
      <c r="D2315" s="49"/>
      <c r="E2315" s="12"/>
      <c r="F2315" s="12"/>
      <c r="G2315" s="35"/>
      <c r="H2315" s="6">
        <f t="shared" si="1285"/>
        <v>0</v>
      </c>
      <c r="I2315" s="6"/>
      <c r="J2315" s="6">
        <f t="shared" si="1290"/>
        <v>0</v>
      </c>
      <c r="K2315" s="35"/>
      <c r="L2315" s="23"/>
      <c r="M2315" s="23"/>
      <c r="N2315" s="12"/>
      <c r="O2315" s="12"/>
      <c r="P2315" s="35"/>
      <c r="Q2315" s="6">
        <f t="shared" si="1287"/>
        <v>0</v>
      </c>
      <c r="R2315" s="6"/>
      <c r="S2315" s="6">
        <f t="shared" si="1291"/>
        <v>0</v>
      </c>
      <c r="T2315" s="35"/>
      <c r="U2315" s="23"/>
      <c r="V2315" s="23"/>
      <c r="W2315" s="6"/>
      <c r="X2315" s="6"/>
      <c r="Y2315" s="6">
        <f t="shared" si="1292"/>
        <v>0</v>
      </c>
      <c r="Z2315" s="35"/>
      <c r="AA2315" s="23"/>
      <c r="AB2315" s="23"/>
    </row>
    <row r="2316" spans="1:28" ht="15" hidden="1" customHeight="1" outlineLevel="2" x14ac:dyDescent="0.25">
      <c r="A2316" s="56"/>
      <c r="B2316" s="52"/>
      <c r="C2316" s="52"/>
      <c r="D2316" s="49"/>
      <c r="E2316" s="12"/>
      <c r="F2316" s="12"/>
      <c r="G2316" s="35"/>
      <c r="H2316" s="6">
        <f t="shared" si="1285"/>
        <v>0</v>
      </c>
      <c r="I2316" s="6"/>
      <c r="J2316" s="6">
        <f t="shared" si="1290"/>
        <v>0</v>
      </c>
      <c r="K2316" s="35"/>
      <c r="L2316" s="23"/>
      <c r="M2316" s="23"/>
      <c r="N2316" s="12"/>
      <c r="O2316" s="12"/>
      <c r="P2316" s="35"/>
      <c r="Q2316" s="6">
        <f t="shared" si="1287"/>
        <v>0</v>
      </c>
      <c r="R2316" s="6"/>
      <c r="S2316" s="6">
        <f t="shared" si="1291"/>
        <v>0</v>
      </c>
      <c r="T2316" s="35"/>
      <c r="U2316" s="23"/>
      <c r="V2316" s="23"/>
      <c r="W2316" s="6"/>
      <c r="X2316" s="6"/>
      <c r="Y2316" s="6">
        <f t="shared" si="1292"/>
        <v>0</v>
      </c>
      <c r="Z2316" s="35"/>
      <c r="AA2316" s="23"/>
      <c r="AB2316" s="23"/>
    </row>
    <row r="2317" spans="1:28" ht="15" hidden="1" customHeight="1" outlineLevel="2" x14ac:dyDescent="0.25">
      <c r="A2317" s="56"/>
      <c r="B2317" s="52"/>
      <c r="C2317" s="52" t="s">
        <v>1442</v>
      </c>
      <c r="D2317" s="50"/>
      <c r="E2317" s="12"/>
      <c r="F2317" s="12"/>
      <c r="G2317" s="12"/>
      <c r="H2317" s="6">
        <f t="shared" si="1285"/>
        <v>0</v>
      </c>
      <c r="I2317" s="6"/>
      <c r="J2317" s="6">
        <f t="shared" si="1290"/>
        <v>0</v>
      </c>
      <c r="K2317" s="12"/>
      <c r="L2317" s="24"/>
      <c r="M2317" s="24"/>
      <c r="N2317" s="12"/>
      <c r="O2317" s="12"/>
      <c r="P2317" s="12"/>
      <c r="Q2317" s="6">
        <f t="shared" si="1287"/>
        <v>0</v>
      </c>
      <c r="R2317" s="6"/>
      <c r="S2317" s="6">
        <f t="shared" si="1291"/>
        <v>0</v>
      </c>
      <c r="T2317" s="12"/>
      <c r="U2317" s="24"/>
      <c r="V2317" s="24"/>
      <c r="W2317" s="6"/>
      <c r="X2317" s="6"/>
      <c r="Y2317" s="6">
        <f t="shared" si="1292"/>
        <v>0</v>
      </c>
      <c r="Z2317" s="12"/>
      <c r="AA2317" s="24"/>
      <c r="AB2317" s="24"/>
    </row>
    <row r="2318" spans="1:28" ht="15" hidden="1" customHeight="1" outlineLevel="2" x14ac:dyDescent="0.25">
      <c r="A2318" s="56"/>
      <c r="B2318" s="52"/>
      <c r="C2318" s="52"/>
      <c r="D2318" s="50"/>
      <c r="E2318" s="12"/>
      <c r="F2318" s="12"/>
      <c r="G2318" s="12"/>
      <c r="H2318" s="6">
        <f t="shared" si="1285"/>
        <v>0</v>
      </c>
      <c r="I2318" s="6"/>
      <c r="J2318" s="6">
        <f t="shared" si="1290"/>
        <v>0</v>
      </c>
      <c r="K2318" s="12"/>
      <c r="L2318" s="24"/>
      <c r="M2318" s="24"/>
      <c r="N2318" s="12"/>
      <c r="O2318" s="12"/>
      <c r="P2318" s="12"/>
      <c r="Q2318" s="6">
        <f t="shared" si="1287"/>
        <v>0</v>
      </c>
      <c r="R2318" s="6"/>
      <c r="S2318" s="6">
        <f t="shared" si="1291"/>
        <v>0</v>
      </c>
      <c r="T2318" s="12"/>
      <c r="U2318" s="24"/>
      <c r="V2318" s="24"/>
      <c r="W2318" s="6"/>
      <c r="X2318" s="6"/>
      <c r="Y2318" s="6">
        <f t="shared" si="1292"/>
        <v>0</v>
      </c>
      <c r="Z2318" s="12"/>
      <c r="AA2318" s="24"/>
      <c r="AB2318" s="24"/>
    </row>
    <row r="2319" spans="1:28" ht="15" hidden="1" customHeight="1" outlineLevel="1" collapsed="1" x14ac:dyDescent="0.25">
      <c r="A2319" s="56"/>
      <c r="B2319" s="54" t="s">
        <v>1443</v>
      </c>
      <c r="C2319" s="54"/>
      <c r="D2319" s="54"/>
      <c r="E2319" s="10">
        <f>IF(G2319=0,0,(E2321*G2321+E2323*G2323+E2325*G2325)/G2319)</f>
        <v>0</v>
      </c>
      <c r="F2319" s="10">
        <f>IF(G2319=0,0,(F2321*G2321+F2323*G2323+F2325*G2325)/G2319)</f>
        <v>0</v>
      </c>
      <c r="G2319" s="11">
        <f>G2321+G2323+G2325</f>
        <v>0</v>
      </c>
      <c r="H2319" s="10">
        <f>IF(K2319=0,0,(H2321*K2321+H2323*K2323+H2325*K2325)/K2319)</f>
        <v>0</v>
      </c>
      <c r="I2319" s="10"/>
      <c r="J2319" s="10">
        <f>IF(K2319=0,0,(J2321*K2321+J2323*K2323+J2325*K2325)/K2319)</f>
        <v>0</v>
      </c>
      <c r="K2319" s="11">
        <f>K2321+K2323+K2325</f>
        <v>0</v>
      </c>
      <c r="L2319" s="22"/>
      <c r="M2319" s="22"/>
      <c r="N2319" s="10">
        <f>IF(P2319=0,0,(N2321*P2321+N2323*P2323+N2325*P2325)/P2319)</f>
        <v>0</v>
      </c>
      <c r="O2319" s="10">
        <f>IF(P2319=0,0,(O2321*P2321+O2323*P2323+O2325*P2325)/P2319)</f>
        <v>0</v>
      </c>
      <c r="P2319" s="11">
        <f>P2321+P2323+P2325</f>
        <v>0</v>
      </c>
      <c r="Q2319" s="10">
        <f>IF(T2319=0,0,(Q2321*T2321+Q2323*T2323+Q2325*T2325)/T2319)</f>
        <v>0</v>
      </c>
      <c r="R2319" s="10"/>
      <c r="S2319" s="10">
        <f>IF(T2319=0,0,(S2321*T2321+S2323*T2323+S2325*T2325)/T2319)</f>
        <v>0</v>
      </c>
      <c r="T2319" s="11">
        <f>T2321+T2323+T2325</f>
        <v>0</v>
      </c>
      <c r="U2319" s="22"/>
      <c r="V2319" s="22"/>
      <c r="W2319" s="10"/>
      <c r="X2319" s="10"/>
      <c r="Y2319" s="10">
        <f>IF(Z2319=0,0,(Y2321*Z2321+Y2323*Z2323+Y2325*Z2325)/Z2319)</f>
        <v>0</v>
      </c>
      <c r="Z2319" s="11">
        <f>Z2321+Z2323+Z2325</f>
        <v>0</v>
      </c>
      <c r="AA2319" s="22"/>
      <c r="AB2319" s="22"/>
    </row>
    <row r="2320" spans="1:28" ht="15" hidden="1" customHeight="1" outlineLevel="1" x14ac:dyDescent="0.25">
      <c r="A2320" s="56"/>
      <c r="B2320" s="54"/>
      <c r="C2320" s="54"/>
      <c r="D2320" s="54"/>
      <c r="E2320" s="10">
        <f>IF(G2320=0,0,(E2322*G2322+E2324*G2324+E2326*G2326)/G2320)</f>
        <v>0</v>
      </c>
      <c r="F2320" s="10">
        <f>IF(G2320=0,0,(F2322*G2322+F2324*G2324+F2326*G2326)/G2320)</f>
        <v>0</v>
      </c>
      <c r="G2320" s="11">
        <f>G2322+G2324+G2326</f>
        <v>0</v>
      </c>
      <c r="H2320" s="10">
        <f>IF(K2320=0,0,(H2322*K2322+H2324*K2324+H2326*K2326)/K2320)</f>
        <v>0</v>
      </c>
      <c r="I2320" s="10"/>
      <c r="J2320" s="10">
        <f>IF(K2320=0,0,(J2322*K2322+J2324*K2324+J2326*K2326)/K2320)</f>
        <v>0</v>
      </c>
      <c r="K2320" s="11">
        <f>K2322+K2324+K2326</f>
        <v>0</v>
      </c>
      <c r="L2320" s="22"/>
      <c r="M2320" s="22"/>
      <c r="N2320" s="10">
        <f>IF(P2320=0,0,(N2322*P2322+N2324*P2324+N2326*P2326)/P2320)</f>
        <v>0</v>
      </c>
      <c r="O2320" s="10">
        <f>IF(P2320=0,0,(O2322*P2322+O2324*P2324+O2326*P2326)/P2320)</f>
        <v>0</v>
      </c>
      <c r="P2320" s="11">
        <f>P2322+P2324+P2326</f>
        <v>0</v>
      </c>
      <c r="Q2320" s="10">
        <f>IF(T2320=0,0,(Q2322*T2322+Q2324*T2324+Q2326*T2326)/T2320)</f>
        <v>0</v>
      </c>
      <c r="R2320" s="10"/>
      <c r="S2320" s="10">
        <f>IF(T2320=0,0,(S2322*T2322+S2324*T2324+S2326*T2326)/T2320)</f>
        <v>0</v>
      </c>
      <c r="T2320" s="11">
        <f>T2322+T2324+T2326</f>
        <v>0</v>
      </c>
      <c r="U2320" s="22"/>
      <c r="V2320" s="22"/>
      <c r="W2320" s="10"/>
      <c r="X2320" s="10"/>
      <c r="Y2320" s="10">
        <f>IF(Z2320=0,0,(Y2322*Z2322+Y2324*Z2324+Y2326*Z2326)/Z2320)</f>
        <v>0</v>
      </c>
      <c r="Z2320" s="11">
        <f>Z2322+Z2324+Z2326</f>
        <v>0</v>
      </c>
      <c r="AA2320" s="22"/>
      <c r="AB2320" s="22"/>
    </row>
    <row r="2321" spans="1:28" ht="15" hidden="1" customHeight="1" outlineLevel="2" x14ac:dyDescent="0.25">
      <c r="A2321" s="56"/>
      <c r="B2321" s="52" t="s">
        <v>1444</v>
      </c>
      <c r="C2321" s="52" t="s">
        <v>1445</v>
      </c>
      <c r="D2321" s="49"/>
      <c r="E2321" s="12"/>
      <c r="F2321" s="12"/>
      <c r="G2321" s="35"/>
      <c r="H2321" s="6">
        <f t="shared" si="1285"/>
        <v>0</v>
      </c>
      <c r="I2321" s="6"/>
      <c r="J2321" s="6">
        <f t="shared" ref="J2321:J2326" si="1293">F2321</f>
        <v>0</v>
      </c>
      <c r="K2321" s="35"/>
      <c r="L2321" s="23"/>
      <c r="M2321" s="23"/>
      <c r="N2321" s="12"/>
      <c r="O2321" s="12"/>
      <c r="P2321" s="35"/>
      <c r="Q2321" s="6">
        <f t="shared" si="1287"/>
        <v>0</v>
      </c>
      <c r="R2321" s="6"/>
      <c r="S2321" s="6">
        <f t="shared" ref="S2321:S2326" si="1294">O2321</f>
        <v>0</v>
      </c>
      <c r="T2321" s="35"/>
      <c r="U2321" s="23"/>
      <c r="V2321" s="23"/>
      <c r="W2321" s="6"/>
      <c r="X2321" s="6"/>
      <c r="Y2321" s="6">
        <f t="shared" ref="Y2321:Y2326" si="1295">T2321</f>
        <v>0</v>
      </c>
      <c r="Z2321" s="35"/>
      <c r="AA2321" s="23"/>
      <c r="AB2321" s="23"/>
    </row>
    <row r="2322" spans="1:28" ht="15" hidden="1" customHeight="1" outlineLevel="2" x14ac:dyDescent="0.25">
      <c r="A2322" s="56"/>
      <c r="B2322" s="52"/>
      <c r="C2322" s="52"/>
      <c r="D2322" s="49"/>
      <c r="E2322" s="12"/>
      <c r="F2322" s="12"/>
      <c r="G2322" s="35"/>
      <c r="H2322" s="6">
        <f t="shared" si="1285"/>
        <v>0</v>
      </c>
      <c r="I2322" s="6"/>
      <c r="J2322" s="6">
        <f t="shared" si="1293"/>
        <v>0</v>
      </c>
      <c r="K2322" s="35"/>
      <c r="L2322" s="23"/>
      <c r="M2322" s="23"/>
      <c r="N2322" s="12"/>
      <c r="O2322" s="12"/>
      <c r="P2322" s="35"/>
      <c r="Q2322" s="6">
        <f t="shared" si="1287"/>
        <v>0</v>
      </c>
      <c r="R2322" s="6"/>
      <c r="S2322" s="6">
        <f t="shared" si="1294"/>
        <v>0</v>
      </c>
      <c r="T2322" s="35"/>
      <c r="U2322" s="23"/>
      <c r="V2322" s="23"/>
      <c r="W2322" s="6"/>
      <c r="X2322" s="6"/>
      <c r="Y2322" s="6">
        <f t="shared" si="1295"/>
        <v>0</v>
      </c>
      <c r="Z2322" s="35"/>
      <c r="AA2322" s="23"/>
      <c r="AB2322" s="23"/>
    </row>
    <row r="2323" spans="1:28" ht="15" hidden="1" customHeight="1" outlineLevel="2" x14ac:dyDescent="0.25">
      <c r="A2323" s="56"/>
      <c r="B2323" s="52"/>
      <c r="C2323" s="52" t="s">
        <v>1446</v>
      </c>
      <c r="D2323" s="49"/>
      <c r="E2323" s="12"/>
      <c r="F2323" s="12"/>
      <c r="G2323" s="35"/>
      <c r="H2323" s="6">
        <f t="shared" si="1285"/>
        <v>0</v>
      </c>
      <c r="I2323" s="6"/>
      <c r="J2323" s="6">
        <f t="shared" si="1293"/>
        <v>0</v>
      </c>
      <c r="K2323" s="35"/>
      <c r="L2323" s="23"/>
      <c r="M2323" s="23"/>
      <c r="N2323" s="12"/>
      <c r="O2323" s="12"/>
      <c r="P2323" s="35"/>
      <c r="Q2323" s="6">
        <f t="shared" si="1287"/>
        <v>0</v>
      </c>
      <c r="R2323" s="6"/>
      <c r="S2323" s="6">
        <f t="shared" si="1294"/>
        <v>0</v>
      </c>
      <c r="T2323" s="35"/>
      <c r="U2323" s="23"/>
      <c r="V2323" s="23"/>
      <c r="W2323" s="6"/>
      <c r="X2323" s="6"/>
      <c r="Y2323" s="6">
        <f t="shared" si="1295"/>
        <v>0</v>
      </c>
      <c r="Z2323" s="35"/>
      <c r="AA2323" s="23"/>
      <c r="AB2323" s="23"/>
    </row>
    <row r="2324" spans="1:28" ht="15" hidden="1" customHeight="1" outlineLevel="2" x14ac:dyDescent="0.25">
      <c r="A2324" s="56"/>
      <c r="B2324" s="52"/>
      <c r="C2324" s="52"/>
      <c r="D2324" s="49"/>
      <c r="E2324" s="12"/>
      <c r="F2324" s="12"/>
      <c r="G2324" s="35"/>
      <c r="H2324" s="6">
        <f t="shared" si="1285"/>
        <v>0</v>
      </c>
      <c r="I2324" s="6"/>
      <c r="J2324" s="6">
        <f t="shared" si="1293"/>
        <v>0</v>
      </c>
      <c r="K2324" s="35"/>
      <c r="L2324" s="23"/>
      <c r="M2324" s="23"/>
      <c r="N2324" s="12"/>
      <c r="O2324" s="12"/>
      <c r="P2324" s="35"/>
      <c r="Q2324" s="6">
        <f t="shared" si="1287"/>
        <v>0</v>
      </c>
      <c r="R2324" s="6"/>
      <c r="S2324" s="6">
        <f t="shared" si="1294"/>
        <v>0</v>
      </c>
      <c r="T2324" s="35"/>
      <c r="U2324" s="23"/>
      <c r="V2324" s="23"/>
      <c r="W2324" s="6"/>
      <c r="X2324" s="6"/>
      <c r="Y2324" s="6">
        <f t="shared" si="1295"/>
        <v>0</v>
      </c>
      <c r="Z2324" s="35"/>
      <c r="AA2324" s="23"/>
      <c r="AB2324" s="23"/>
    </row>
    <row r="2325" spans="1:28" ht="15" hidden="1" customHeight="1" outlineLevel="2" x14ac:dyDescent="0.25">
      <c r="A2325" s="56"/>
      <c r="B2325" s="52"/>
      <c r="C2325" s="52" t="s">
        <v>1447</v>
      </c>
      <c r="D2325" s="50"/>
      <c r="E2325" s="12"/>
      <c r="F2325" s="12"/>
      <c r="G2325" s="12"/>
      <c r="H2325" s="6">
        <f t="shared" si="1285"/>
        <v>0</v>
      </c>
      <c r="I2325" s="6"/>
      <c r="J2325" s="6">
        <f t="shared" si="1293"/>
        <v>0</v>
      </c>
      <c r="K2325" s="12"/>
      <c r="L2325" s="24"/>
      <c r="M2325" s="24"/>
      <c r="N2325" s="12"/>
      <c r="O2325" s="12"/>
      <c r="P2325" s="12"/>
      <c r="Q2325" s="6">
        <f t="shared" si="1287"/>
        <v>0</v>
      </c>
      <c r="R2325" s="6"/>
      <c r="S2325" s="6">
        <f t="shared" si="1294"/>
        <v>0</v>
      </c>
      <c r="T2325" s="12"/>
      <c r="U2325" s="24"/>
      <c r="V2325" s="24"/>
      <c r="W2325" s="6"/>
      <c r="X2325" s="6"/>
      <c r="Y2325" s="6">
        <f t="shared" si="1295"/>
        <v>0</v>
      </c>
      <c r="Z2325" s="12"/>
      <c r="AA2325" s="24"/>
      <c r="AB2325" s="24"/>
    </row>
    <row r="2326" spans="1:28" ht="15" hidden="1" customHeight="1" outlineLevel="2" x14ac:dyDescent="0.25">
      <c r="A2326" s="56"/>
      <c r="B2326" s="52"/>
      <c r="C2326" s="52"/>
      <c r="D2326" s="50"/>
      <c r="E2326" s="12"/>
      <c r="F2326" s="12"/>
      <c r="G2326" s="12"/>
      <c r="H2326" s="6">
        <f t="shared" si="1285"/>
        <v>0</v>
      </c>
      <c r="I2326" s="6"/>
      <c r="J2326" s="6">
        <f t="shared" si="1293"/>
        <v>0</v>
      </c>
      <c r="K2326" s="12"/>
      <c r="L2326" s="24"/>
      <c r="M2326" s="24"/>
      <c r="N2326" s="12"/>
      <c r="O2326" s="12"/>
      <c r="P2326" s="12"/>
      <c r="Q2326" s="6">
        <f t="shared" si="1287"/>
        <v>0</v>
      </c>
      <c r="R2326" s="6"/>
      <c r="S2326" s="6">
        <f t="shared" si="1294"/>
        <v>0</v>
      </c>
      <c r="T2326" s="12"/>
      <c r="U2326" s="24"/>
      <c r="V2326" s="24"/>
      <c r="W2326" s="6"/>
      <c r="X2326" s="6"/>
      <c r="Y2326" s="6">
        <f t="shared" si="1295"/>
        <v>0</v>
      </c>
      <c r="Z2326" s="12"/>
      <c r="AA2326" s="24"/>
      <c r="AB2326" s="24"/>
    </row>
    <row r="2327" spans="1:28" ht="15" hidden="1" customHeight="1" outlineLevel="1" collapsed="1" x14ac:dyDescent="0.25">
      <c r="A2327" s="56"/>
      <c r="B2327" s="54" t="s">
        <v>1448</v>
      </c>
      <c r="C2327" s="54"/>
      <c r="D2327" s="54"/>
      <c r="E2327" s="10">
        <f>IF(G2327=0,0,(E2329*G2329+E2331*G2331+E2333*G2333)/G2327)</f>
        <v>0</v>
      </c>
      <c r="F2327" s="10">
        <f>IF(G2327=0,0,(F2329*G2329+F2331*G2331+F2333*G2333)/G2327)</f>
        <v>0</v>
      </c>
      <c r="G2327" s="11">
        <f>G2329+G2331+G2333</f>
        <v>0</v>
      </c>
      <c r="H2327" s="10">
        <f>IF(K2327=0,0,(H2329*K2329+H2331*K2331+H2333*K2333)/K2327)</f>
        <v>0</v>
      </c>
      <c r="I2327" s="10"/>
      <c r="J2327" s="10">
        <f>IF(K2327=0,0,(J2329*K2329+J2331*K2331+J2333*K2333)/K2327)</f>
        <v>0</v>
      </c>
      <c r="K2327" s="11">
        <f>K2329+K2331+K2333</f>
        <v>0</v>
      </c>
      <c r="L2327" s="22"/>
      <c r="M2327" s="22"/>
      <c r="N2327" s="10">
        <f>IF(P2327=0,0,(N2329*P2329+N2331*P2331+N2333*P2333)/P2327)</f>
        <v>0</v>
      </c>
      <c r="O2327" s="10">
        <f>IF(P2327=0,0,(O2329*P2329+O2331*P2331+O2333*P2333)/P2327)</f>
        <v>0</v>
      </c>
      <c r="P2327" s="11">
        <f>P2329+P2331+P2333</f>
        <v>0</v>
      </c>
      <c r="Q2327" s="10">
        <f>IF(T2327=0,0,(Q2329*T2329+Q2331*T2331+Q2333*T2333)/T2327)</f>
        <v>0</v>
      </c>
      <c r="R2327" s="10"/>
      <c r="S2327" s="10">
        <f>IF(T2327=0,0,(S2329*T2329+S2331*T2331+S2333*T2333)/T2327)</f>
        <v>0</v>
      </c>
      <c r="T2327" s="11">
        <f>T2329+T2331+T2333</f>
        <v>0</v>
      </c>
      <c r="U2327" s="22"/>
      <c r="V2327" s="22"/>
      <c r="W2327" s="10"/>
      <c r="X2327" s="10"/>
      <c r="Y2327" s="10">
        <f>IF(Z2327=0,0,(Y2329*Z2329+Y2331*Z2331+Y2333*Z2333)/Z2327)</f>
        <v>0</v>
      </c>
      <c r="Z2327" s="11">
        <f>Z2329+Z2331+Z2333</f>
        <v>0</v>
      </c>
      <c r="AA2327" s="22"/>
      <c r="AB2327" s="22"/>
    </row>
    <row r="2328" spans="1:28" ht="15" hidden="1" customHeight="1" outlineLevel="1" x14ac:dyDescent="0.25">
      <c r="A2328" s="56"/>
      <c r="B2328" s="54"/>
      <c r="C2328" s="54"/>
      <c r="D2328" s="54"/>
      <c r="E2328" s="10">
        <f>IF(G2328=0,0,(E2330*G2330+E2332*G2332+E2334*G2334)/G2328)</f>
        <v>0</v>
      </c>
      <c r="F2328" s="10">
        <f>IF(G2328=0,0,(F2330*G2330+F2332*G2332+F2334*G2334)/G2328)</f>
        <v>0</v>
      </c>
      <c r="G2328" s="11">
        <f>G2330+G2332+G2334</f>
        <v>0</v>
      </c>
      <c r="H2328" s="10">
        <f>IF(K2328=0,0,(H2330*K2330+H2332*K2332+H2334*K2334)/K2328)</f>
        <v>0</v>
      </c>
      <c r="I2328" s="10"/>
      <c r="J2328" s="10">
        <f>IF(K2328=0,0,(J2330*K2330+J2332*K2332+J2334*K2334)/K2328)</f>
        <v>0</v>
      </c>
      <c r="K2328" s="11">
        <f>K2330+K2332+K2334</f>
        <v>0</v>
      </c>
      <c r="L2328" s="22"/>
      <c r="M2328" s="22"/>
      <c r="N2328" s="10">
        <f>IF(P2328=0,0,(N2330*P2330+N2332*P2332+N2334*P2334)/P2328)</f>
        <v>0</v>
      </c>
      <c r="O2328" s="10">
        <f>IF(P2328=0,0,(O2330*P2330+O2332*P2332+O2334*P2334)/P2328)</f>
        <v>0</v>
      </c>
      <c r="P2328" s="11">
        <f>P2330+P2332+P2334</f>
        <v>0</v>
      </c>
      <c r="Q2328" s="10">
        <f>IF(T2328=0,0,(Q2330*T2330+Q2332*T2332+Q2334*T2334)/T2328)</f>
        <v>0</v>
      </c>
      <c r="R2328" s="10"/>
      <c r="S2328" s="10">
        <f>IF(T2328=0,0,(S2330*T2330+S2332*T2332+S2334*T2334)/T2328)</f>
        <v>0</v>
      </c>
      <c r="T2328" s="11">
        <f>T2330+T2332+T2334</f>
        <v>0</v>
      </c>
      <c r="U2328" s="22"/>
      <c r="V2328" s="22"/>
      <c r="W2328" s="10"/>
      <c r="X2328" s="10"/>
      <c r="Y2328" s="10">
        <f>IF(Z2328=0,0,(Y2330*Z2330+Y2332*Z2332+Y2334*Z2334)/Z2328)</f>
        <v>0</v>
      </c>
      <c r="Z2328" s="11">
        <f>Z2330+Z2332+Z2334</f>
        <v>0</v>
      </c>
      <c r="AA2328" s="22"/>
      <c r="AB2328" s="22"/>
    </row>
    <row r="2329" spans="1:28" ht="15" hidden="1" customHeight="1" outlineLevel="2" x14ac:dyDescent="0.25">
      <c r="A2329" s="56"/>
      <c r="B2329" s="52" t="s">
        <v>1449</v>
      </c>
      <c r="C2329" s="52" t="s">
        <v>1450</v>
      </c>
      <c r="D2329" s="49"/>
      <c r="E2329" s="12"/>
      <c r="F2329" s="12"/>
      <c r="G2329" s="35"/>
      <c r="H2329" s="6">
        <f t="shared" si="1285"/>
        <v>0</v>
      </c>
      <c r="I2329" s="6"/>
      <c r="J2329" s="6">
        <f t="shared" ref="J2329:J2334" si="1296">F2329</f>
        <v>0</v>
      </c>
      <c r="K2329" s="35"/>
      <c r="L2329" s="23"/>
      <c r="M2329" s="23"/>
      <c r="N2329" s="12"/>
      <c r="O2329" s="12"/>
      <c r="P2329" s="35"/>
      <c r="Q2329" s="6">
        <f t="shared" si="1287"/>
        <v>0</v>
      </c>
      <c r="R2329" s="6"/>
      <c r="S2329" s="6">
        <f t="shared" ref="S2329:S2334" si="1297">O2329</f>
        <v>0</v>
      </c>
      <c r="T2329" s="35"/>
      <c r="U2329" s="23"/>
      <c r="V2329" s="23"/>
      <c r="W2329" s="6"/>
      <c r="X2329" s="6"/>
      <c r="Y2329" s="6">
        <f t="shared" ref="Y2329:Y2334" si="1298">T2329</f>
        <v>0</v>
      </c>
      <c r="Z2329" s="35"/>
      <c r="AA2329" s="23"/>
      <c r="AB2329" s="23"/>
    </row>
    <row r="2330" spans="1:28" ht="15" hidden="1" customHeight="1" outlineLevel="2" x14ac:dyDescent="0.25">
      <c r="A2330" s="56"/>
      <c r="B2330" s="52"/>
      <c r="C2330" s="52"/>
      <c r="D2330" s="49"/>
      <c r="E2330" s="12"/>
      <c r="F2330" s="12"/>
      <c r="G2330" s="35"/>
      <c r="H2330" s="6">
        <f t="shared" si="1285"/>
        <v>0</v>
      </c>
      <c r="I2330" s="6"/>
      <c r="J2330" s="6">
        <f t="shared" si="1296"/>
        <v>0</v>
      </c>
      <c r="K2330" s="35"/>
      <c r="L2330" s="23"/>
      <c r="M2330" s="23"/>
      <c r="N2330" s="12"/>
      <c r="O2330" s="12"/>
      <c r="P2330" s="35"/>
      <c r="Q2330" s="6">
        <f t="shared" si="1287"/>
        <v>0</v>
      </c>
      <c r="R2330" s="6"/>
      <c r="S2330" s="6">
        <f t="shared" si="1297"/>
        <v>0</v>
      </c>
      <c r="T2330" s="35"/>
      <c r="U2330" s="23"/>
      <c r="V2330" s="23"/>
      <c r="W2330" s="6"/>
      <c r="X2330" s="6"/>
      <c r="Y2330" s="6">
        <f t="shared" si="1298"/>
        <v>0</v>
      </c>
      <c r="Z2330" s="35"/>
      <c r="AA2330" s="23"/>
      <c r="AB2330" s="23"/>
    </row>
    <row r="2331" spans="1:28" ht="15" hidden="1" customHeight="1" outlineLevel="2" x14ac:dyDescent="0.25">
      <c r="A2331" s="56"/>
      <c r="B2331" s="52"/>
      <c r="C2331" s="52" t="s">
        <v>1451</v>
      </c>
      <c r="D2331" s="49"/>
      <c r="E2331" s="12"/>
      <c r="F2331" s="12"/>
      <c r="G2331" s="35"/>
      <c r="H2331" s="6">
        <f t="shared" si="1285"/>
        <v>0</v>
      </c>
      <c r="I2331" s="6"/>
      <c r="J2331" s="6">
        <f t="shared" si="1296"/>
        <v>0</v>
      </c>
      <c r="K2331" s="35"/>
      <c r="L2331" s="23"/>
      <c r="M2331" s="23"/>
      <c r="N2331" s="12"/>
      <c r="O2331" s="12"/>
      <c r="P2331" s="35"/>
      <c r="Q2331" s="6">
        <f t="shared" si="1287"/>
        <v>0</v>
      </c>
      <c r="R2331" s="6"/>
      <c r="S2331" s="6">
        <f t="shared" si="1297"/>
        <v>0</v>
      </c>
      <c r="T2331" s="35"/>
      <c r="U2331" s="23"/>
      <c r="V2331" s="23"/>
      <c r="W2331" s="6"/>
      <c r="X2331" s="6"/>
      <c r="Y2331" s="6">
        <f t="shared" si="1298"/>
        <v>0</v>
      </c>
      <c r="Z2331" s="35"/>
      <c r="AA2331" s="23"/>
      <c r="AB2331" s="23"/>
    </row>
    <row r="2332" spans="1:28" ht="15" hidden="1" customHeight="1" outlineLevel="2" x14ac:dyDescent="0.25">
      <c r="A2332" s="56"/>
      <c r="B2332" s="52"/>
      <c r="C2332" s="52"/>
      <c r="D2332" s="49"/>
      <c r="E2332" s="12"/>
      <c r="F2332" s="12"/>
      <c r="G2332" s="35"/>
      <c r="H2332" s="6">
        <f t="shared" si="1285"/>
        <v>0</v>
      </c>
      <c r="I2332" s="6"/>
      <c r="J2332" s="6">
        <f t="shared" si="1296"/>
        <v>0</v>
      </c>
      <c r="K2332" s="35"/>
      <c r="L2332" s="23"/>
      <c r="M2332" s="23"/>
      <c r="N2332" s="12"/>
      <c r="O2332" s="12"/>
      <c r="P2332" s="35"/>
      <c r="Q2332" s="6">
        <f t="shared" si="1287"/>
        <v>0</v>
      </c>
      <c r="R2332" s="6"/>
      <c r="S2332" s="6">
        <f t="shared" si="1297"/>
        <v>0</v>
      </c>
      <c r="T2332" s="35"/>
      <c r="U2332" s="23"/>
      <c r="V2332" s="23"/>
      <c r="W2332" s="6"/>
      <c r="X2332" s="6"/>
      <c r="Y2332" s="6">
        <f t="shared" si="1298"/>
        <v>0</v>
      </c>
      <c r="Z2332" s="35"/>
      <c r="AA2332" s="23"/>
      <c r="AB2332" s="23"/>
    </row>
    <row r="2333" spans="1:28" ht="15" hidden="1" customHeight="1" outlineLevel="2" x14ac:dyDescent="0.25">
      <c r="A2333" s="56"/>
      <c r="B2333" s="52"/>
      <c r="C2333" s="52" t="s">
        <v>1452</v>
      </c>
      <c r="D2333" s="50"/>
      <c r="E2333" s="12"/>
      <c r="F2333" s="12"/>
      <c r="G2333" s="12"/>
      <c r="H2333" s="6">
        <f t="shared" si="1285"/>
        <v>0</v>
      </c>
      <c r="I2333" s="6"/>
      <c r="J2333" s="6">
        <f t="shared" si="1296"/>
        <v>0</v>
      </c>
      <c r="K2333" s="12"/>
      <c r="L2333" s="24"/>
      <c r="M2333" s="24"/>
      <c r="N2333" s="12"/>
      <c r="O2333" s="12"/>
      <c r="P2333" s="12"/>
      <c r="Q2333" s="6">
        <f t="shared" si="1287"/>
        <v>0</v>
      </c>
      <c r="R2333" s="6"/>
      <c r="S2333" s="6">
        <f t="shared" si="1297"/>
        <v>0</v>
      </c>
      <c r="T2333" s="12"/>
      <c r="U2333" s="24"/>
      <c r="V2333" s="24"/>
      <c r="W2333" s="6"/>
      <c r="X2333" s="6"/>
      <c r="Y2333" s="6">
        <f t="shared" si="1298"/>
        <v>0</v>
      </c>
      <c r="Z2333" s="12"/>
      <c r="AA2333" s="24"/>
      <c r="AB2333" s="24"/>
    </row>
    <row r="2334" spans="1:28" ht="15" hidden="1" customHeight="1" outlineLevel="2" x14ac:dyDescent="0.25">
      <c r="A2334" s="56"/>
      <c r="B2334" s="52"/>
      <c r="C2334" s="52"/>
      <c r="D2334" s="50"/>
      <c r="E2334" s="12"/>
      <c r="F2334" s="12"/>
      <c r="G2334" s="12"/>
      <c r="H2334" s="6">
        <f t="shared" si="1285"/>
        <v>0</v>
      </c>
      <c r="I2334" s="6"/>
      <c r="J2334" s="6">
        <f t="shared" si="1296"/>
        <v>0</v>
      </c>
      <c r="K2334" s="12"/>
      <c r="L2334" s="24"/>
      <c r="M2334" s="24"/>
      <c r="N2334" s="12"/>
      <c r="O2334" s="12"/>
      <c r="P2334" s="12"/>
      <c r="Q2334" s="6">
        <f t="shared" si="1287"/>
        <v>0</v>
      </c>
      <c r="R2334" s="6"/>
      <c r="S2334" s="6">
        <f t="shared" si="1297"/>
        <v>0</v>
      </c>
      <c r="T2334" s="12"/>
      <c r="U2334" s="24"/>
      <c r="V2334" s="24"/>
      <c r="W2334" s="6"/>
      <c r="X2334" s="6"/>
      <c r="Y2334" s="6">
        <f t="shared" si="1298"/>
        <v>0</v>
      </c>
      <c r="Z2334" s="12"/>
      <c r="AA2334" s="24"/>
      <c r="AB2334" s="24"/>
    </row>
    <row r="2335" spans="1:28" ht="15" hidden="1" customHeight="1" outlineLevel="1" collapsed="1" x14ac:dyDescent="0.25">
      <c r="A2335" s="56"/>
      <c r="B2335" s="54" t="s">
        <v>1453</v>
      </c>
      <c r="C2335" s="54"/>
      <c r="D2335" s="54"/>
      <c r="E2335" s="10">
        <f>IF(G2335=0,0,(E2337*G2337+E2339*G2339+E2341*G2341)/G2335)</f>
        <v>0</v>
      </c>
      <c r="F2335" s="10">
        <f>IF(G2335=0,0,(F2337*G2337+F2339*G2339+F2341*G2341)/G2335)</f>
        <v>0</v>
      </c>
      <c r="G2335" s="11">
        <f>G2337+G2339+G2341</f>
        <v>0</v>
      </c>
      <c r="H2335" s="10">
        <f>IF(K2335=0,0,(H2337*K2337+H2339*K2339+H2341*K2341)/K2335)</f>
        <v>0</v>
      </c>
      <c r="I2335" s="10"/>
      <c r="J2335" s="10">
        <f>IF(K2335=0,0,(J2337*K2337+J2339*K2339+J2341*K2341)/K2335)</f>
        <v>0</v>
      </c>
      <c r="K2335" s="11">
        <f>K2337+K2339+K2341</f>
        <v>0</v>
      </c>
      <c r="L2335" s="22"/>
      <c r="M2335" s="22"/>
      <c r="N2335" s="10">
        <f>IF(P2335=0,0,(N2337*P2337+N2339*P2339+N2341*P2341)/P2335)</f>
        <v>0</v>
      </c>
      <c r="O2335" s="10">
        <f>IF(P2335=0,0,(O2337*P2337+O2339*P2339+O2341*P2341)/P2335)</f>
        <v>0</v>
      </c>
      <c r="P2335" s="11">
        <f>P2337+P2339+P2341</f>
        <v>0</v>
      </c>
      <c r="Q2335" s="10">
        <f>IF(T2335=0,0,(Q2337*T2337+Q2339*T2339+Q2341*T2341)/T2335)</f>
        <v>0</v>
      </c>
      <c r="R2335" s="10"/>
      <c r="S2335" s="10">
        <f>IF(T2335=0,0,(S2337*T2337+S2339*T2339+S2341*T2341)/T2335)</f>
        <v>0</v>
      </c>
      <c r="T2335" s="11">
        <f>T2337+T2339+T2341</f>
        <v>0</v>
      </c>
      <c r="U2335" s="22"/>
      <c r="V2335" s="22"/>
      <c r="W2335" s="10"/>
      <c r="X2335" s="10"/>
      <c r="Y2335" s="10">
        <f>IF(Z2335=0,0,(Y2337*Z2337+Y2339*Z2339+Y2341*Z2341)/Z2335)</f>
        <v>0</v>
      </c>
      <c r="Z2335" s="11">
        <f>Z2337+Z2339+Z2341</f>
        <v>0</v>
      </c>
      <c r="AA2335" s="22"/>
      <c r="AB2335" s="22"/>
    </row>
    <row r="2336" spans="1:28" ht="15" hidden="1" customHeight="1" outlineLevel="1" x14ac:dyDescent="0.25">
      <c r="A2336" s="56"/>
      <c r="B2336" s="54"/>
      <c r="C2336" s="54"/>
      <c r="D2336" s="54"/>
      <c r="E2336" s="10">
        <f>IF(G2336=0,0,(E2338*G2338+E2340*G2340+E2342*G2342)/G2336)</f>
        <v>0</v>
      </c>
      <c r="F2336" s="10">
        <f>IF(G2336=0,0,(F2338*G2338+F2340*G2340+F2342*G2342)/G2336)</f>
        <v>0</v>
      </c>
      <c r="G2336" s="11">
        <f>G2338+G2340+G2342</f>
        <v>0</v>
      </c>
      <c r="H2336" s="10">
        <f>IF(K2336=0,0,(H2338*K2338+H2340*K2340+H2342*K2342)/K2336)</f>
        <v>0</v>
      </c>
      <c r="I2336" s="10"/>
      <c r="J2336" s="10">
        <f>IF(K2336=0,0,(J2338*K2338+J2340*K2340+J2342*K2342)/K2336)</f>
        <v>0</v>
      </c>
      <c r="K2336" s="11">
        <f>K2338+K2340+K2342</f>
        <v>0</v>
      </c>
      <c r="L2336" s="22"/>
      <c r="M2336" s="22"/>
      <c r="N2336" s="10">
        <f>IF(P2336=0,0,(N2338*P2338+N2340*P2340+N2342*P2342)/P2336)</f>
        <v>0</v>
      </c>
      <c r="O2336" s="10">
        <f>IF(P2336=0,0,(O2338*P2338+O2340*P2340+O2342*P2342)/P2336)</f>
        <v>0</v>
      </c>
      <c r="P2336" s="11">
        <f>P2338+P2340+P2342</f>
        <v>0</v>
      </c>
      <c r="Q2336" s="10">
        <f>IF(T2336=0,0,(Q2338*T2338+Q2340*T2340+Q2342*T2342)/T2336)</f>
        <v>0</v>
      </c>
      <c r="R2336" s="10"/>
      <c r="S2336" s="10">
        <f>IF(T2336=0,0,(S2338*T2338+S2340*T2340+S2342*T2342)/T2336)</f>
        <v>0</v>
      </c>
      <c r="T2336" s="11">
        <f>T2338+T2340+T2342</f>
        <v>0</v>
      </c>
      <c r="U2336" s="22"/>
      <c r="V2336" s="22"/>
      <c r="W2336" s="10"/>
      <c r="X2336" s="10"/>
      <c r="Y2336" s="10">
        <f>IF(Z2336=0,0,(Y2338*Z2338+Y2340*Z2340+Y2342*Z2342)/Z2336)</f>
        <v>0</v>
      </c>
      <c r="Z2336" s="11">
        <f>Z2338+Z2340+Z2342</f>
        <v>0</v>
      </c>
      <c r="AA2336" s="22"/>
      <c r="AB2336" s="22"/>
    </row>
    <row r="2337" spans="1:28" ht="15" hidden="1" customHeight="1" outlineLevel="2" x14ac:dyDescent="0.25">
      <c r="A2337" s="56"/>
      <c r="B2337" s="52" t="s">
        <v>1454</v>
      </c>
      <c r="C2337" s="52" t="s">
        <v>1455</v>
      </c>
      <c r="D2337" s="49"/>
      <c r="E2337" s="12"/>
      <c r="F2337" s="12"/>
      <c r="G2337" s="35"/>
      <c r="H2337" s="6">
        <f t="shared" ref="H2337:H2350" si="1299">E2337</f>
        <v>0</v>
      </c>
      <c r="I2337" s="6"/>
      <c r="J2337" s="6">
        <f t="shared" ref="J2337:J2342" si="1300">F2337</f>
        <v>0</v>
      </c>
      <c r="K2337" s="35"/>
      <c r="L2337" s="23"/>
      <c r="M2337" s="23"/>
      <c r="N2337" s="12"/>
      <c r="O2337" s="12"/>
      <c r="P2337" s="35"/>
      <c r="Q2337" s="6">
        <f t="shared" ref="Q2337:Q2350" si="1301">N2337</f>
        <v>0</v>
      </c>
      <c r="R2337" s="6"/>
      <c r="S2337" s="6">
        <f t="shared" ref="S2337:S2342" si="1302">O2337</f>
        <v>0</v>
      </c>
      <c r="T2337" s="35"/>
      <c r="U2337" s="23"/>
      <c r="V2337" s="23"/>
      <c r="W2337" s="6"/>
      <c r="X2337" s="6"/>
      <c r="Y2337" s="6">
        <f t="shared" ref="Y2337:Y2342" si="1303">T2337</f>
        <v>0</v>
      </c>
      <c r="Z2337" s="35"/>
      <c r="AA2337" s="23"/>
      <c r="AB2337" s="23"/>
    </row>
    <row r="2338" spans="1:28" ht="15" hidden="1" customHeight="1" outlineLevel="2" x14ac:dyDescent="0.25">
      <c r="A2338" s="56"/>
      <c r="B2338" s="52"/>
      <c r="C2338" s="52"/>
      <c r="D2338" s="49"/>
      <c r="E2338" s="12"/>
      <c r="F2338" s="12"/>
      <c r="G2338" s="35"/>
      <c r="H2338" s="6">
        <f t="shared" si="1299"/>
        <v>0</v>
      </c>
      <c r="I2338" s="6"/>
      <c r="J2338" s="6">
        <f t="shared" si="1300"/>
        <v>0</v>
      </c>
      <c r="K2338" s="35"/>
      <c r="L2338" s="23"/>
      <c r="M2338" s="23"/>
      <c r="N2338" s="12"/>
      <c r="O2338" s="12"/>
      <c r="P2338" s="35"/>
      <c r="Q2338" s="6">
        <f t="shared" si="1301"/>
        <v>0</v>
      </c>
      <c r="R2338" s="6"/>
      <c r="S2338" s="6">
        <f t="shared" si="1302"/>
        <v>0</v>
      </c>
      <c r="T2338" s="35"/>
      <c r="U2338" s="23"/>
      <c r="V2338" s="23"/>
      <c r="W2338" s="6"/>
      <c r="X2338" s="6"/>
      <c r="Y2338" s="6">
        <f t="shared" si="1303"/>
        <v>0</v>
      </c>
      <c r="Z2338" s="35"/>
      <c r="AA2338" s="23"/>
      <c r="AB2338" s="23"/>
    </row>
    <row r="2339" spans="1:28" ht="15" hidden="1" customHeight="1" outlineLevel="2" x14ac:dyDescent="0.25">
      <c r="A2339" s="56"/>
      <c r="B2339" s="52"/>
      <c r="C2339" s="52" t="s">
        <v>1456</v>
      </c>
      <c r="D2339" s="49"/>
      <c r="E2339" s="12"/>
      <c r="F2339" s="12"/>
      <c r="G2339" s="35"/>
      <c r="H2339" s="6">
        <f t="shared" si="1299"/>
        <v>0</v>
      </c>
      <c r="I2339" s="6"/>
      <c r="J2339" s="6">
        <f t="shared" si="1300"/>
        <v>0</v>
      </c>
      <c r="K2339" s="35"/>
      <c r="L2339" s="23"/>
      <c r="M2339" s="23"/>
      <c r="N2339" s="12"/>
      <c r="O2339" s="12"/>
      <c r="P2339" s="35"/>
      <c r="Q2339" s="6">
        <f t="shared" si="1301"/>
        <v>0</v>
      </c>
      <c r="R2339" s="6"/>
      <c r="S2339" s="6">
        <f t="shared" si="1302"/>
        <v>0</v>
      </c>
      <c r="T2339" s="35"/>
      <c r="U2339" s="23"/>
      <c r="V2339" s="23"/>
      <c r="W2339" s="6"/>
      <c r="X2339" s="6"/>
      <c r="Y2339" s="6">
        <f t="shared" si="1303"/>
        <v>0</v>
      </c>
      <c r="Z2339" s="35"/>
      <c r="AA2339" s="23"/>
      <c r="AB2339" s="23"/>
    </row>
    <row r="2340" spans="1:28" ht="15" hidden="1" customHeight="1" outlineLevel="2" x14ac:dyDescent="0.25">
      <c r="A2340" s="56"/>
      <c r="B2340" s="52"/>
      <c r="C2340" s="52"/>
      <c r="D2340" s="49"/>
      <c r="E2340" s="12"/>
      <c r="F2340" s="12"/>
      <c r="G2340" s="35"/>
      <c r="H2340" s="6">
        <f t="shared" si="1299"/>
        <v>0</v>
      </c>
      <c r="I2340" s="6"/>
      <c r="J2340" s="6">
        <f t="shared" si="1300"/>
        <v>0</v>
      </c>
      <c r="K2340" s="35"/>
      <c r="L2340" s="23"/>
      <c r="M2340" s="23"/>
      <c r="N2340" s="12"/>
      <c r="O2340" s="12"/>
      <c r="P2340" s="35"/>
      <c r="Q2340" s="6">
        <f t="shared" si="1301"/>
        <v>0</v>
      </c>
      <c r="R2340" s="6"/>
      <c r="S2340" s="6">
        <f t="shared" si="1302"/>
        <v>0</v>
      </c>
      <c r="T2340" s="35"/>
      <c r="U2340" s="23"/>
      <c r="V2340" s="23"/>
      <c r="W2340" s="6"/>
      <c r="X2340" s="6"/>
      <c r="Y2340" s="6">
        <f t="shared" si="1303"/>
        <v>0</v>
      </c>
      <c r="Z2340" s="35"/>
      <c r="AA2340" s="23"/>
      <c r="AB2340" s="23"/>
    </row>
    <row r="2341" spans="1:28" ht="15" hidden="1" customHeight="1" outlineLevel="2" x14ac:dyDescent="0.25">
      <c r="A2341" s="56"/>
      <c r="B2341" s="52"/>
      <c r="C2341" s="52" t="s">
        <v>1457</v>
      </c>
      <c r="D2341" s="50"/>
      <c r="E2341" s="12"/>
      <c r="F2341" s="12"/>
      <c r="G2341" s="12"/>
      <c r="H2341" s="6">
        <f t="shared" si="1299"/>
        <v>0</v>
      </c>
      <c r="I2341" s="6"/>
      <c r="J2341" s="6">
        <f t="shared" si="1300"/>
        <v>0</v>
      </c>
      <c r="K2341" s="12"/>
      <c r="L2341" s="24"/>
      <c r="M2341" s="24"/>
      <c r="N2341" s="12"/>
      <c r="O2341" s="12"/>
      <c r="P2341" s="12"/>
      <c r="Q2341" s="6">
        <f t="shared" si="1301"/>
        <v>0</v>
      </c>
      <c r="R2341" s="6"/>
      <c r="S2341" s="6">
        <f t="shared" si="1302"/>
        <v>0</v>
      </c>
      <c r="T2341" s="12"/>
      <c r="U2341" s="24"/>
      <c r="V2341" s="24"/>
      <c r="W2341" s="6"/>
      <c r="X2341" s="6"/>
      <c r="Y2341" s="6">
        <f t="shared" si="1303"/>
        <v>0</v>
      </c>
      <c r="Z2341" s="12"/>
      <c r="AA2341" s="24"/>
      <c r="AB2341" s="24"/>
    </row>
    <row r="2342" spans="1:28" ht="15" hidden="1" customHeight="1" outlineLevel="2" x14ac:dyDescent="0.25">
      <c r="A2342" s="56"/>
      <c r="B2342" s="52"/>
      <c r="C2342" s="52"/>
      <c r="D2342" s="50"/>
      <c r="E2342" s="12"/>
      <c r="F2342" s="12"/>
      <c r="G2342" s="12"/>
      <c r="H2342" s="6">
        <f t="shared" si="1299"/>
        <v>0</v>
      </c>
      <c r="I2342" s="6"/>
      <c r="J2342" s="6">
        <f t="shared" si="1300"/>
        <v>0</v>
      </c>
      <c r="K2342" s="12"/>
      <c r="L2342" s="24"/>
      <c r="M2342" s="24"/>
      <c r="N2342" s="12"/>
      <c r="O2342" s="12"/>
      <c r="P2342" s="12"/>
      <c r="Q2342" s="6">
        <f t="shared" si="1301"/>
        <v>0</v>
      </c>
      <c r="R2342" s="6"/>
      <c r="S2342" s="6">
        <f t="shared" si="1302"/>
        <v>0</v>
      </c>
      <c r="T2342" s="12"/>
      <c r="U2342" s="24"/>
      <c r="V2342" s="24"/>
      <c r="W2342" s="6"/>
      <c r="X2342" s="6"/>
      <c r="Y2342" s="6">
        <f t="shared" si="1303"/>
        <v>0</v>
      </c>
      <c r="Z2342" s="12"/>
      <c r="AA2342" s="24"/>
      <c r="AB2342" s="24"/>
    </row>
    <row r="2343" spans="1:28" ht="15" hidden="1" customHeight="1" outlineLevel="1" collapsed="1" x14ac:dyDescent="0.25">
      <c r="A2343" s="56"/>
      <c r="B2343" s="54" t="s">
        <v>1458</v>
      </c>
      <c r="C2343" s="54"/>
      <c r="D2343" s="54"/>
      <c r="E2343" s="10">
        <f>IF(G2343=0,0,(E2345*G2345+E2347*G2347+E2349*G2349)/G2343)</f>
        <v>0</v>
      </c>
      <c r="F2343" s="10">
        <f>IF(G2343=0,0,(F2345*G2345+F2347*G2347+F2349*G2349)/G2343)</f>
        <v>0</v>
      </c>
      <c r="G2343" s="11">
        <f>G2345+G2347+G2349</f>
        <v>0</v>
      </c>
      <c r="H2343" s="10">
        <f>IF(K2343=0,0,(H2345*K2345+H2347*K2347+H2349*K2349)/K2343)</f>
        <v>0</v>
      </c>
      <c r="I2343" s="10"/>
      <c r="J2343" s="10">
        <f>IF(K2343=0,0,(J2345*K2345+J2347*K2347+J2349*K2349)/K2343)</f>
        <v>0</v>
      </c>
      <c r="K2343" s="11">
        <f>K2345+K2347+K2349</f>
        <v>0</v>
      </c>
      <c r="L2343" s="22"/>
      <c r="M2343" s="22"/>
      <c r="N2343" s="10">
        <f>IF(P2343=0,0,(N2345*P2345+N2347*P2347+N2349*P2349)/P2343)</f>
        <v>0</v>
      </c>
      <c r="O2343" s="10">
        <f>IF(P2343=0,0,(O2345*P2345+O2347*P2347+O2349*P2349)/P2343)</f>
        <v>0</v>
      </c>
      <c r="P2343" s="11">
        <f>P2345+P2347+P2349</f>
        <v>0</v>
      </c>
      <c r="Q2343" s="10">
        <f>IF(T2343=0,0,(Q2345*T2345+Q2347*T2347+Q2349*T2349)/T2343)</f>
        <v>0</v>
      </c>
      <c r="R2343" s="10"/>
      <c r="S2343" s="10">
        <f>IF(T2343=0,0,(S2345*T2345+S2347*T2347+S2349*T2349)/T2343)</f>
        <v>0</v>
      </c>
      <c r="T2343" s="11">
        <f>T2345+T2347+T2349</f>
        <v>0</v>
      </c>
      <c r="U2343" s="22"/>
      <c r="V2343" s="22"/>
      <c r="W2343" s="10"/>
      <c r="X2343" s="10"/>
      <c r="Y2343" s="10">
        <f>IF(Z2343=0,0,(Y2345*Z2345+Y2347*Z2347+Y2349*Z2349)/Z2343)</f>
        <v>0</v>
      </c>
      <c r="Z2343" s="11">
        <f>Z2345+Z2347+Z2349</f>
        <v>0</v>
      </c>
      <c r="AA2343" s="22"/>
      <c r="AB2343" s="22"/>
    </row>
    <row r="2344" spans="1:28" ht="15" hidden="1" customHeight="1" outlineLevel="1" x14ac:dyDescent="0.25">
      <c r="A2344" s="56"/>
      <c r="B2344" s="54"/>
      <c r="C2344" s="54"/>
      <c r="D2344" s="54"/>
      <c r="E2344" s="10">
        <f>IF(G2344=0,0,(E2346*G2346+E2348*G2348+E2350*G2350)/G2344)</f>
        <v>0</v>
      </c>
      <c r="F2344" s="10">
        <f>IF(G2344=0,0,(F2346*G2346+F2348*G2348+F2350*G2350)/G2344)</f>
        <v>0</v>
      </c>
      <c r="G2344" s="11">
        <f>G2346+G2348+G2350</f>
        <v>0</v>
      </c>
      <c r="H2344" s="10">
        <f>IF(K2344=0,0,(H2346*K2346+H2348*K2348+H2350*K2350)/K2344)</f>
        <v>0</v>
      </c>
      <c r="I2344" s="10"/>
      <c r="J2344" s="10">
        <f>IF(K2344=0,0,(J2346*K2346+J2348*K2348+J2350*K2350)/K2344)</f>
        <v>0</v>
      </c>
      <c r="K2344" s="11">
        <f>K2346+K2348+K2350</f>
        <v>0</v>
      </c>
      <c r="L2344" s="22"/>
      <c r="M2344" s="22"/>
      <c r="N2344" s="10">
        <f>IF(P2344=0,0,(N2346*P2346+N2348*P2348+N2350*P2350)/P2344)</f>
        <v>0</v>
      </c>
      <c r="O2344" s="10">
        <f>IF(P2344=0,0,(O2346*P2346+O2348*P2348+O2350*P2350)/P2344)</f>
        <v>0</v>
      </c>
      <c r="P2344" s="11">
        <f>P2346+P2348+P2350</f>
        <v>0</v>
      </c>
      <c r="Q2344" s="10">
        <f>IF(T2344=0,0,(Q2346*T2346+Q2348*T2348+Q2350*T2350)/T2344)</f>
        <v>0</v>
      </c>
      <c r="R2344" s="10"/>
      <c r="S2344" s="10">
        <f>IF(T2344=0,0,(S2346*T2346+S2348*T2348+S2350*T2350)/T2344)</f>
        <v>0</v>
      </c>
      <c r="T2344" s="11">
        <f>T2346+T2348+T2350</f>
        <v>0</v>
      </c>
      <c r="U2344" s="22"/>
      <c r="V2344" s="22"/>
      <c r="W2344" s="10"/>
      <c r="X2344" s="10"/>
      <c r="Y2344" s="10">
        <f>IF(Z2344=0,0,(Y2346*Z2346+Y2348*Z2348+Y2350*Z2350)/Z2344)</f>
        <v>0</v>
      </c>
      <c r="Z2344" s="11">
        <f>Z2346+Z2348+Z2350</f>
        <v>0</v>
      </c>
      <c r="AA2344" s="22"/>
      <c r="AB2344" s="22"/>
    </row>
    <row r="2345" spans="1:28" ht="15" hidden="1" customHeight="1" outlineLevel="2" x14ac:dyDescent="0.25">
      <c r="A2345" s="56"/>
      <c r="B2345" s="52" t="s">
        <v>1459</v>
      </c>
      <c r="C2345" s="52" t="s">
        <v>1460</v>
      </c>
      <c r="D2345" s="49"/>
      <c r="E2345" s="12"/>
      <c r="F2345" s="12"/>
      <c r="G2345" s="35"/>
      <c r="H2345" s="6">
        <f t="shared" si="1299"/>
        <v>0</v>
      </c>
      <c r="I2345" s="6"/>
      <c r="J2345" s="6">
        <f t="shared" ref="J2345:J2350" si="1304">F2345</f>
        <v>0</v>
      </c>
      <c r="K2345" s="35"/>
      <c r="L2345" s="23"/>
      <c r="M2345" s="23"/>
      <c r="N2345" s="12"/>
      <c r="O2345" s="12"/>
      <c r="P2345" s="35"/>
      <c r="Q2345" s="6">
        <f t="shared" si="1301"/>
        <v>0</v>
      </c>
      <c r="R2345" s="6"/>
      <c r="S2345" s="6">
        <f t="shared" ref="S2345:S2350" si="1305">O2345</f>
        <v>0</v>
      </c>
      <c r="T2345" s="35"/>
      <c r="U2345" s="23"/>
      <c r="V2345" s="23"/>
      <c r="W2345" s="6"/>
      <c r="X2345" s="6"/>
      <c r="Y2345" s="6">
        <f t="shared" ref="Y2345:Y2350" si="1306">T2345</f>
        <v>0</v>
      </c>
      <c r="Z2345" s="35"/>
      <c r="AA2345" s="23"/>
      <c r="AB2345" s="23"/>
    </row>
    <row r="2346" spans="1:28" ht="15" hidden="1" customHeight="1" outlineLevel="2" x14ac:dyDescent="0.25">
      <c r="A2346" s="56"/>
      <c r="B2346" s="52"/>
      <c r="C2346" s="52"/>
      <c r="D2346" s="49"/>
      <c r="E2346" s="12"/>
      <c r="F2346" s="12"/>
      <c r="G2346" s="35"/>
      <c r="H2346" s="6">
        <f t="shared" si="1299"/>
        <v>0</v>
      </c>
      <c r="I2346" s="6"/>
      <c r="J2346" s="6">
        <f t="shared" si="1304"/>
        <v>0</v>
      </c>
      <c r="K2346" s="35"/>
      <c r="L2346" s="23"/>
      <c r="M2346" s="23"/>
      <c r="N2346" s="12"/>
      <c r="O2346" s="12"/>
      <c r="P2346" s="35"/>
      <c r="Q2346" s="6">
        <f t="shared" si="1301"/>
        <v>0</v>
      </c>
      <c r="R2346" s="6"/>
      <c r="S2346" s="6">
        <f t="shared" si="1305"/>
        <v>0</v>
      </c>
      <c r="T2346" s="35"/>
      <c r="U2346" s="23"/>
      <c r="V2346" s="23"/>
      <c r="W2346" s="6"/>
      <c r="X2346" s="6"/>
      <c r="Y2346" s="6">
        <f t="shared" si="1306"/>
        <v>0</v>
      </c>
      <c r="Z2346" s="35"/>
      <c r="AA2346" s="23"/>
      <c r="AB2346" s="23"/>
    </row>
    <row r="2347" spans="1:28" ht="15" hidden="1" customHeight="1" outlineLevel="2" x14ac:dyDescent="0.25">
      <c r="A2347" s="56"/>
      <c r="B2347" s="52"/>
      <c r="C2347" s="52" t="s">
        <v>1461</v>
      </c>
      <c r="D2347" s="49"/>
      <c r="E2347" s="12"/>
      <c r="F2347" s="12"/>
      <c r="G2347" s="35"/>
      <c r="H2347" s="6">
        <f t="shared" si="1299"/>
        <v>0</v>
      </c>
      <c r="I2347" s="6"/>
      <c r="J2347" s="6">
        <f t="shared" si="1304"/>
        <v>0</v>
      </c>
      <c r="K2347" s="35"/>
      <c r="L2347" s="23"/>
      <c r="M2347" s="23"/>
      <c r="N2347" s="12"/>
      <c r="O2347" s="12"/>
      <c r="P2347" s="35"/>
      <c r="Q2347" s="6">
        <f t="shared" si="1301"/>
        <v>0</v>
      </c>
      <c r="R2347" s="6"/>
      <c r="S2347" s="6">
        <f t="shared" si="1305"/>
        <v>0</v>
      </c>
      <c r="T2347" s="35"/>
      <c r="U2347" s="23"/>
      <c r="V2347" s="23"/>
      <c r="W2347" s="6"/>
      <c r="X2347" s="6"/>
      <c r="Y2347" s="6">
        <f t="shared" si="1306"/>
        <v>0</v>
      </c>
      <c r="Z2347" s="35"/>
      <c r="AA2347" s="23"/>
      <c r="AB2347" s="23"/>
    </row>
    <row r="2348" spans="1:28" ht="15" hidden="1" customHeight="1" outlineLevel="2" x14ac:dyDescent="0.25">
      <c r="A2348" s="56"/>
      <c r="B2348" s="52"/>
      <c r="C2348" s="52"/>
      <c r="D2348" s="49"/>
      <c r="E2348" s="12"/>
      <c r="F2348" s="12"/>
      <c r="G2348" s="35"/>
      <c r="H2348" s="6">
        <f t="shared" si="1299"/>
        <v>0</v>
      </c>
      <c r="I2348" s="6"/>
      <c r="J2348" s="6">
        <f t="shared" si="1304"/>
        <v>0</v>
      </c>
      <c r="K2348" s="35"/>
      <c r="L2348" s="23"/>
      <c r="M2348" s="23"/>
      <c r="N2348" s="12"/>
      <c r="O2348" s="12"/>
      <c r="P2348" s="35"/>
      <c r="Q2348" s="6">
        <f t="shared" si="1301"/>
        <v>0</v>
      </c>
      <c r="R2348" s="6"/>
      <c r="S2348" s="6">
        <f t="shared" si="1305"/>
        <v>0</v>
      </c>
      <c r="T2348" s="35"/>
      <c r="U2348" s="23"/>
      <c r="V2348" s="23"/>
      <c r="W2348" s="6"/>
      <c r="X2348" s="6"/>
      <c r="Y2348" s="6">
        <f t="shared" si="1306"/>
        <v>0</v>
      </c>
      <c r="Z2348" s="35"/>
      <c r="AA2348" s="23"/>
      <c r="AB2348" s="23"/>
    </row>
    <row r="2349" spans="1:28" ht="15" hidden="1" customHeight="1" outlineLevel="2" x14ac:dyDescent="0.25">
      <c r="A2349" s="56"/>
      <c r="B2349" s="52"/>
      <c r="C2349" s="52" t="s">
        <v>1457</v>
      </c>
      <c r="D2349" s="50"/>
      <c r="E2349" s="12"/>
      <c r="F2349" s="12"/>
      <c r="G2349" s="12"/>
      <c r="H2349" s="6">
        <f t="shared" si="1299"/>
        <v>0</v>
      </c>
      <c r="I2349" s="6"/>
      <c r="J2349" s="6">
        <f t="shared" si="1304"/>
        <v>0</v>
      </c>
      <c r="K2349" s="12"/>
      <c r="L2349" s="24"/>
      <c r="M2349" s="24"/>
      <c r="N2349" s="12"/>
      <c r="O2349" s="12"/>
      <c r="P2349" s="12"/>
      <c r="Q2349" s="6">
        <f t="shared" si="1301"/>
        <v>0</v>
      </c>
      <c r="R2349" s="6"/>
      <c r="S2349" s="6">
        <f t="shared" si="1305"/>
        <v>0</v>
      </c>
      <c r="T2349" s="12"/>
      <c r="U2349" s="24"/>
      <c r="V2349" s="24"/>
      <c r="W2349" s="6"/>
      <c r="X2349" s="6"/>
      <c r="Y2349" s="6">
        <f t="shared" si="1306"/>
        <v>0</v>
      </c>
      <c r="Z2349" s="12"/>
      <c r="AA2349" s="24"/>
      <c r="AB2349" s="24"/>
    </row>
    <row r="2350" spans="1:28" ht="15" hidden="1" customHeight="1" outlineLevel="2" x14ac:dyDescent="0.25">
      <c r="A2350" s="56"/>
      <c r="B2350" s="52"/>
      <c r="C2350" s="52"/>
      <c r="D2350" s="50"/>
      <c r="E2350" s="12"/>
      <c r="F2350" s="12"/>
      <c r="G2350" s="12"/>
      <c r="H2350" s="6">
        <f t="shared" si="1299"/>
        <v>0</v>
      </c>
      <c r="I2350" s="6"/>
      <c r="J2350" s="6">
        <f t="shared" si="1304"/>
        <v>0</v>
      </c>
      <c r="K2350" s="12"/>
      <c r="L2350" s="24"/>
      <c r="M2350" s="24"/>
      <c r="N2350" s="12"/>
      <c r="O2350" s="12"/>
      <c r="P2350" s="12"/>
      <c r="Q2350" s="6">
        <f t="shared" si="1301"/>
        <v>0</v>
      </c>
      <c r="R2350" s="6"/>
      <c r="S2350" s="6">
        <f t="shared" si="1305"/>
        <v>0</v>
      </c>
      <c r="T2350" s="12"/>
      <c r="U2350" s="24"/>
      <c r="V2350" s="24"/>
      <c r="W2350" s="6"/>
      <c r="X2350" s="6"/>
      <c r="Y2350" s="6">
        <f t="shared" si="1306"/>
        <v>0</v>
      </c>
      <c r="Z2350" s="12"/>
      <c r="AA2350" s="24"/>
      <c r="AB2350" s="24"/>
    </row>
    <row r="2351" spans="1:28" ht="15" customHeight="1" collapsed="1" x14ac:dyDescent="0.25">
      <c r="A2351" s="56">
        <v>42</v>
      </c>
      <c r="B2351" s="53" t="s">
        <v>1462</v>
      </c>
      <c r="C2351" s="53"/>
      <c r="D2351" s="53"/>
      <c r="E2351" s="53"/>
      <c r="F2351" s="53"/>
      <c r="G2351" s="53"/>
      <c r="H2351" s="53"/>
      <c r="I2351" s="53"/>
      <c r="J2351" s="53"/>
      <c r="K2351" s="53"/>
      <c r="L2351" s="53"/>
      <c r="M2351" s="53"/>
      <c r="N2351" s="53"/>
      <c r="O2351" s="53"/>
      <c r="P2351" s="53"/>
      <c r="Q2351" s="53"/>
      <c r="R2351" s="53"/>
      <c r="S2351" s="53"/>
      <c r="T2351" s="53"/>
      <c r="U2351" s="53"/>
      <c r="V2351" s="53"/>
      <c r="W2351" s="53"/>
      <c r="X2351" s="53"/>
      <c r="Y2351" s="53"/>
      <c r="Z2351" s="53"/>
      <c r="AA2351" s="53"/>
      <c r="AB2351" s="53"/>
    </row>
    <row r="2352" spans="1:28" ht="15" customHeight="1" collapsed="1" x14ac:dyDescent="0.25">
      <c r="A2352" s="56"/>
      <c r="B2352" s="53"/>
      <c r="C2352" s="53"/>
      <c r="D2352" s="53"/>
      <c r="E2352" s="53"/>
      <c r="F2352" s="53"/>
      <c r="G2352" s="53"/>
      <c r="H2352" s="53"/>
      <c r="I2352" s="53"/>
      <c r="J2352" s="53"/>
      <c r="K2352" s="53"/>
      <c r="L2352" s="53"/>
      <c r="M2352" s="53"/>
      <c r="N2352" s="53"/>
      <c r="O2352" s="53"/>
      <c r="P2352" s="53"/>
      <c r="Q2352" s="53"/>
      <c r="R2352" s="53"/>
      <c r="S2352" s="53"/>
      <c r="T2352" s="53"/>
      <c r="U2352" s="53"/>
      <c r="V2352" s="53"/>
      <c r="W2352" s="53"/>
      <c r="X2352" s="53"/>
      <c r="Y2352" s="53"/>
      <c r="Z2352" s="53"/>
      <c r="AA2352" s="53"/>
      <c r="AB2352" s="53"/>
    </row>
    <row r="2353" spans="1:28" s="5" customFormat="1" ht="15" hidden="1" customHeight="1" outlineLevel="1" x14ac:dyDescent="0.25">
      <c r="A2353" s="56"/>
      <c r="B2353" s="4"/>
      <c r="C2353" s="4"/>
      <c r="D2353" s="4"/>
      <c r="E2353" s="4"/>
      <c r="F2353" s="4"/>
      <c r="G2353" s="8"/>
      <c r="H2353" s="9"/>
      <c r="I2353" s="9"/>
      <c r="J2353" s="9"/>
      <c r="K2353" s="8"/>
      <c r="L2353" s="21"/>
      <c r="M2353" s="21"/>
      <c r="N2353" s="4"/>
      <c r="O2353" s="4"/>
      <c r="P2353" s="4"/>
      <c r="Q2353" s="9"/>
      <c r="R2353" s="9"/>
      <c r="S2353" s="9"/>
      <c r="T2353" s="8"/>
      <c r="U2353" s="21"/>
      <c r="V2353" s="21"/>
      <c r="W2353" s="9"/>
      <c r="X2353" s="9"/>
      <c r="Y2353" s="9"/>
      <c r="Z2353" s="8"/>
      <c r="AA2353" s="21"/>
      <c r="AB2353" s="21"/>
    </row>
    <row r="2354" spans="1:28" ht="15" hidden="1" customHeight="1" outlineLevel="1" x14ac:dyDescent="0.25">
      <c r="A2354" s="56"/>
      <c r="B2354" s="54" t="s">
        <v>1463</v>
      </c>
      <c r="C2354" s="54"/>
      <c r="D2354" s="54"/>
      <c r="E2354" s="10">
        <f>IF(G2354=0,0,(E2356*G2356+E2358*G2358+E2360*G2360)/G2354)</f>
        <v>0</v>
      </c>
      <c r="F2354" s="10">
        <f>IF(G2354=0,0,(F2356*G2356+F2358*G2358+F2360*G2360)/G2354)</f>
        <v>0</v>
      </c>
      <c r="G2354" s="11">
        <f>G2356+G2358+G2360</f>
        <v>0</v>
      </c>
      <c r="H2354" s="10">
        <f>IF(K2354=0,0,(H2356*K2356+H2358*K2358+H2360*K2360)/K2354)</f>
        <v>0</v>
      </c>
      <c r="I2354" s="10"/>
      <c r="J2354" s="10">
        <f>IF(K2354=0,0,(J2356*K2356+J2358*K2358+J2360*K2360)/K2354)</f>
        <v>0</v>
      </c>
      <c r="K2354" s="11">
        <f>K2356+K2358+K2360</f>
        <v>0</v>
      </c>
      <c r="L2354" s="22"/>
      <c r="M2354" s="22"/>
      <c r="N2354" s="10">
        <f>IF(P2354=0,0,(N2356*P2356+N2358*P2358+N2360*P2360)/P2354)</f>
        <v>0</v>
      </c>
      <c r="O2354" s="10">
        <f>IF(P2354=0,0,(O2356*P2356+O2358*P2358+O2360*P2360)/P2354)</f>
        <v>0</v>
      </c>
      <c r="P2354" s="11">
        <f>P2356+P2358+P2360</f>
        <v>0</v>
      </c>
      <c r="Q2354" s="10">
        <f>IF(T2354=0,0,(Q2356*T2356+Q2358*T2358+Q2360*T2360)/T2354)</f>
        <v>0</v>
      </c>
      <c r="R2354" s="10"/>
      <c r="S2354" s="10">
        <f>IF(T2354=0,0,(S2356*T2356+S2358*T2358+S2360*T2360)/T2354)</f>
        <v>0</v>
      </c>
      <c r="T2354" s="11">
        <f>T2356+T2358+T2360</f>
        <v>0</v>
      </c>
      <c r="U2354" s="22"/>
      <c r="V2354" s="22"/>
      <c r="W2354" s="10"/>
      <c r="X2354" s="10"/>
      <c r="Y2354" s="10">
        <f>IF(Z2354=0,0,(Y2356*Z2356+Y2358*Z2358+Y2360*Z2360)/Z2354)</f>
        <v>0</v>
      </c>
      <c r="Z2354" s="11">
        <f>Z2356+Z2358+Z2360</f>
        <v>0</v>
      </c>
      <c r="AA2354" s="22"/>
      <c r="AB2354" s="22"/>
    </row>
    <row r="2355" spans="1:28" ht="15" hidden="1" customHeight="1" outlineLevel="1" x14ac:dyDescent="0.25">
      <c r="A2355" s="56"/>
      <c r="B2355" s="54"/>
      <c r="C2355" s="54"/>
      <c r="D2355" s="54"/>
      <c r="E2355" s="10">
        <f>IF(G2355=0,0,(E2357*G2357+E2359*G2359+E2361*G2361)/G2355)</f>
        <v>0</v>
      </c>
      <c r="F2355" s="10">
        <f>IF(G2355=0,0,(F2357*G2357+F2359*G2359+F2361*G2361)/G2355)</f>
        <v>0</v>
      </c>
      <c r="G2355" s="11">
        <f>G2357+G2359+G2361</f>
        <v>0</v>
      </c>
      <c r="H2355" s="10">
        <f>IF(K2355=0,0,(H2357*K2357+H2359*K2359+H2361*K2361)/K2355)</f>
        <v>0</v>
      </c>
      <c r="I2355" s="10"/>
      <c r="J2355" s="10">
        <f>IF(K2355=0,0,(J2357*K2357+J2359*K2359+J2361*K2361)/K2355)</f>
        <v>0</v>
      </c>
      <c r="K2355" s="11">
        <f>K2357+K2359+K2361</f>
        <v>0</v>
      </c>
      <c r="L2355" s="22"/>
      <c r="M2355" s="22"/>
      <c r="N2355" s="10">
        <f>IF(P2355=0,0,(N2357*P2357+N2359*P2359+N2361*P2361)/P2355)</f>
        <v>0</v>
      </c>
      <c r="O2355" s="10">
        <f>IF(P2355=0,0,(O2357*P2357+O2359*P2359+O2361*P2361)/P2355)</f>
        <v>0</v>
      </c>
      <c r="P2355" s="11">
        <f>P2357+P2359+P2361</f>
        <v>0</v>
      </c>
      <c r="Q2355" s="10">
        <f>IF(T2355=0,0,(Q2357*T2357+Q2359*T2359+Q2361*T2361)/T2355)</f>
        <v>0</v>
      </c>
      <c r="R2355" s="10"/>
      <c r="S2355" s="10">
        <f>IF(T2355=0,0,(S2357*T2357+S2359*T2359+S2361*T2361)/T2355)</f>
        <v>0</v>
      </c>
      <c r="T2355" s="11">
        <f>T2357+T2359+T2361</f>
        <v>0</v>
      </c>
      <c r="U2355" s="22"/>
      <c r="V2355" s="22"/>
      <c r="W2355" s="10"/>
      <c r="X2355" s="10"/>
      <c r="Y2355" s="10">
        <f>IF(Z2355=0,0,(Y2357*Z2357+Y2359*Z2359+Y2361*Z2361)/Z2355)</f>
        <v>0</v>
      </c>
      <c r="Z2355" s="11">
        <f>Z2357+Z2359+Z2361</f>
        <v>0</v>
      </c>
      <c r="AA2355" s="22"/>
      <c r="AB2355" s="22"/>
    </row>
    <row r="2356" spans="1:28" ht="15" hidden="1" customHeight="1" outlineLevel="2" x14ac:dyDescent="0.25">
      <c r="A2356" s="56"/>
      <c r="B2356" s="52" t="s">
        <v>1464</v>
      </c>
      <c r="C2356" s="52" t="s">
        <v>1465</v>
      </c>
      <c r="D2356" s="49"/>
      <c r="E2356" s="12"/>
      <c r="F2356" s="12"/>
      <c r="G2356" s="35"/>
      <c r="H2356" s="6">
        <f t="shared" ref="H2356:H2383" si="1307">E2356</f>
        <v>0</v>
      </c>
      <c r="I2356" s="6"/>
      <c r="J2356" s="6">
        <f t="shared" ref="J2356:J2361" si="1308">F2356</f>
        <v>0</v>
      </c>
      <c r="K2356" s="35"/>
      <c r="L2356" s="23"/>
      <c r="M2356" s="23"/>
      <c r="N2356" s="12"/>
      <c r="O2356" s="12"/>
      <c r="P2356" s="35"/>
      <c r="Q2356" s="6">
        <f t="shared" ref="Q2356:Q2383" si="1309">N2356</f>
        <v>0</v>
      </c>
      <c r="R2356" s="6"/>
      <c r="S2356" s="6">
        <f t="shared" ref="S2356:S2361" si="1310">O2356</f>
        <v>0</v>
      </c>
      <c r="T2356" s="35"/>
      <c r="U2356" s="23"/>
      <c r="V2356" s="23"/>
      <c r="W2356" s="6"/>
      <c r="X2356" s="6"/>
      <c r="Y2356" s="6">
        <f t="shared" ref="Y2356:Y2361" si="1311">T2356</f>
        <v>0</v>
      </c>
      <c r="Z2356" s="35"/>
      <c r="AA2356" s="23"/>
      <c r="AB2356" s="23"/>
    </row>
    <row r="2357" spans="1:28" ht="15" hidden="1" customHeight="1" outlineLevel="2" x14ac:dyDescent="0.25">
      <c r="A2357" s="56"/>
      <c r="B2357" s="52"/>
      <c r="C2357" s="52"/>
      <c r="D2357" s="49"/>
      <c r="E2357" s="12"/>
      <c r="F2357" s="12"/>
      <c r="G2357" s="35"/>
      <c r="H2357" s="6">
        <f t="shared" si="1307"/>
        <v>0</v>
      </c>
      <c r="I2357" s="6"/>
      <c r="J2357" s="6">
        <f t="shared" si="1308"/>
        <v>0</v>
      </c>
      <c r="K2357" s="35"/>
      <c r="L2357" s="23"/>
      <c r="M2357" s="23"/>
      <c r="N2357" s="12"/>
      <c r="O2357" s="12"/>
      <c r="P2357" s="35"/>
      <c r="Q2357" s="6">
        <f t="shared" si="1309"/>
        <v>0</v>
      </c>
      <c r="R2357" s="6"/>
      <c r="S2357" s="6">
        <f t="shared" si="1310"/>
        <v>0</v>
      </c>
      <c r="T2357" s="35"/>
      <c r="U2357" s="23"/>
      <c r="V2357" s="23"/>
      <c r="W2357" s="6"/>
      <c r="X2357" s="6"/>
      <c r="Y2357" s="6">
        <f t="shared" si="1311"/>
        <v>0</v>
      </c>
      <c r="Z2357" s="35"/>
      <c r="AA2357" s="23"/>
      <c r="AB2357" s="23"/>
    </row>
    <row r="2358" spans="1:28" ht="15" hidden="1" customHeight="1" outlineLevel="2" x14ac:dyDescent="0.25">
      <c r="A2358" s="56"/>
      <c r="B2358" s="52"/>
      <c r="C2358" s="52" t="s">
        <v>1466</v>
      </c>
      <c r="D2358" s="49"/>
      <c r="E2358" s="12"/>
      <c r="F2358" s="12"/>
      <c r="G2358" s="35"/>
      <c r="H2358" s="6">
        <f t="shared" si="1307"/>
        <v>0</v>
      </c>
      <c r="I2358" s="6"/>
      <c r="J2358" s="6">
        <f t="shared" si="1308"/>
        <v>0</v>
      </c>
      <c r="K2358" s="35"/>
      <c r="L2358" s="23"/>
      <c r="M2358" s="23"/>
      <c r="N2358" s="12"/>
      <c r="O2358" s="12"/>
      <c r="P2358" s="35"/>
      <c r="Q2358" s="6">
        <f t="shared" si="1309"/>
        <v>0</v>
      </c>
      <c r="R2358" s="6"/>
      <c r="S2358" s="6">
        <f t="shared" si="1310"/>
        <v>0</v>
      </c>
      <c r="T2358" s="35"/>
      <c r="U2358" s="23"/>
      <c r="V2358" s="23"/>
      <c r="W2358" s="6"/>
      <c r="X2358" s="6"/>
      <c r="Y2358" s="6">
        <f t="shared" si="1311"/>
        <v>0</v>
      </c>
      <c r="Z2358" s="35"/>
      <c r="AA2358" s="23"/>
      <c r="AB2358" s="23"/>
    </row>
    <row r="2359" spans="1:28" ht="15" hidden="1" customHeight="1" outlineLevel="2" x14ac:dyDescent="0.25">
      <c r="A2359" s="56"/>
      <c r="B2359" s="52"/>
      <c r="C2359" s="52"/>
      <c r="D2359" s="49"/>
      <c r="E2359" s="12"/>
      <c r="F2359" s="12"/>
      <c r="G2359" s="35"/>
      <c r="H2359" s="6">
        <f t="shared" si="1307"/>
        <v>0</v>
      </c>
      <c r="I2359" s="6"/>
      <c r="J2359" s="6">
        <f t="shared" si="1308"/>
        <v>0</v>
      </c>
      <c r="K2359" s="35"/>
      <c r="L2359" s="23"/>
      <c r="M2359" s="23"/>
      <c r="N2359" s="12"/>
      <c r="O2359" s="12"/>
      <c r="P2359" s="35"/>
      <c r="Q2359" s="6">
        <f t="shared" si="1309"/>
        <v>0</v>
      </c>
      <c r="R2359" s="6"/>
      <c r="S2359" s="6">
        <f t="shared" si="1310"/>
        <v>0</v>
      </c>
      <c r="T2359" s="35"/>
      <c r="U2359" s="23"/>
      <c r="V2359" s="23"/>
      <c r="W2359" s="6"/>
      <c r="X2359" s="6"/>
      <c r="Y2359" s="6">
        <f t="shared" si="1311"/>
        <v>0</v>
      </c>
      <c r="Z2359" s="35"/>
      <c r="AA2359" s="23"/>
      <c r="AB2359" s="23"/>
    </row>
    <row r="2360" spans="1:28" ht="15" hidden="1" customHeight="1" outlineLevel="2" x14ac:dyDescent="0.25">
      <c r="A2360" s="56"/>
      <c r="B2360" s="52"/>
      <c r="C2360" s="52" t="s">
        <v>1467</v>
      </c>
      <c r="D2360" s="50"/>
      <c r="E2360" s="12"/>
      <c r="F2360" s="12"/>
      <c r="G2360" s="12"/>
      <c r="H2360" s="6">
        <f t="shared" si="1307"/>
        <v>0</v>
      </c>
      <c r="I2360" s="6"/>
      <c r="J2360" s="6">
        <f t="shared" si="1308"/>
        <v>0</v>
      </c>
      <c r="K2360" s="12"/>
      <c r="L2360" s="24"/>
      <c r="M2360" s="24"/>
      <c r="N2360" s="12"/>
      <c r="O2360" s="12"/>
      <c r="P2360" s="12"/>
      <c r="Q2360" s="6">
        <f t="shared" si="1309"/>
        <v>0</v>
      </c>
      <c r="R2360" s="6"/>
      <c r="S2360" s="6">
        <f t="shared" si="1310"/>
        <v>0</v>
      </c>
      <c r="T2360" s="12"/>
      <c r="U2360" s="24"/>
      <c r="V2360" s="24"/>
      <c r="W2360" s="6"/>
      <c r="X2360" s="6"/>
      <c r="Y2360" s="6">
        <f t="shared" si="1311"/>
        <v>0</v>
      </c>
      <c r="Z2360" s="12"/>
      <c r="AA2360" s="24"/>
      <c r="AB2360" s="24"/>
    </row>
    <row r="2361" spans="1:28" ht="15" hidden="1" customHeight="1" outlineLevel="2" x14ac:dyDescent="0.25">
      <c r="A2361" s="56"/>
      <c r="B2361" s="52"/>
      <c r="C2361" s="52"/>
      <c r="D2361" s="50"/>
      <c r="E2361" s="12"/>
      <c r="F2361" s="12"/>
      <c r="G2361" s="12"/>
      <c r="H2361" s="6">
        <f t="shared" si="1307"/>
        <v>0</v>
      </c>
      <c r="I2361" s="6"/>
      <c r="J2361" s="6">
        <f t="shared" si="1308"/>
        <v>0</v>
      </c>
      <c r="K2361" s="12"/>
      <c r="L2361" s="24"/>
      <c r="M2361" s="24"/>
      <c r="N2361" s="12"/>
      <c r="O2361" s="12"/>
      <c r="P2361" s="12"/>
      <c r="Q2361" s="6">
        <f t="shared" si="1309"/>
        <v>0</v>
      </c>
      <c r="R2361" s="6"/>
      <c r="S2361" s="6">
        <f t="shared" si="1310"/>
        <v>0</v>
      </c>
      <c r="T2361" s="12"/>
      <c r="U2361" s="24"/>
      <c r="V2361" s="24"/>
      <c r="W2361" s="6"/>
      <c r="X2361" s="6"/>
      <c r="Y2361" s="6">
        <f t="shared" si="1311"/>
        <v>0</v>
      </c>
      <c r="Z2361" s="12"/>
      <c r="AA2361" s="24"/>
      <c r="AB2361" s="24"/>
    </row>
    <row r="2362" spans="1:28" ht="15" hidden="1" customHeight="1" outlineLevel="1" x14ac:dyDescent="0.25">
      <c r="A2362" s="56"/>
      <c r="B2362" s="54" t="s">
        <v>1468</v>
      </c>
      <c r="C2362" s="54"/>
      <c r="D2362" s="54"/>
      <c r="E2362" s="10">
        <f>IF(G2362=0,0,(E2364*G2364+E2366*G2366+E2368*G2368)/G2362)</f>
        <v>0</v>
      </c>
      <c r="F2362" s="10">
        <f>IF(G2362=0,0,(F2364*G2364+F2366*G2366+F2368*G2368)/G2362)</f>
        <v>0</v>
      </c>
      <c r="G2362" s="11">
        <f>G2364+G2366+G2368</f>
        <v>0</v>
      </c>
      <c r="H2362" s="10">
        <f>IF(K2362=0,0,(H2364*K2364+H2366*K2366+H2368*K2368)/K2362)</f>
        <v>0</v>
      </c>
      <c r="I2362" s="10"/>
      <c r="J2362" s="10">
        <f>IF(K2362=0,0,(J2364*K2364+J2366*K2366+J2368*K2368)/K2362)</f>
        <v>0</v>
      </c>
      <c r="K2362" s="11">
        <f>K2364+K2366+K2368</f>
        <v>0</v>
      </c>
      <c r="L2362" s="22"/>
      <c r="M2362" s="22"/>
      <c r="N2362" s="10">
        <f>IF(P2362=0,0,(N2364*P2364+N2366*P2366+N2368*P2368)/P2362)</f>
        <v>0</v>
      </c>
      <c r="O2362" s="10">
        <f>IF(P2362=0,0,(O2364*P2364+O2366*P2366+O2368*P2368)/P2362)</f>
        <v>0</v>
      </c>
      <c r="P2362" s="11">
        <f>P2364+P2366+P2368</f>
        <v>0</v>
      </c>
      <c r="Q2362" s="10">
        <f>IF(T2362=0,0,(Q2364*T2364+Q2366*T2366+Q2368*T2368)/T2362)</f>
        <v>0</v>
      </c>
      <c r="R2362" s="10"/>
      <c r="S2362" s="10">
        <f>IF(T2362=0,0,(S2364*T2364+S2366*T2366+S2368*T2368)/T2362)</f>
        <v>0</v>
      </c>
      <c r="T2362" s="11">
        <f>T2364+T2366+T2368</f>
        <v>0</v>
      </c>
      <c r="U2362" s="22"/>
      <c r="V2362" s="22"/>
      <c r="W2362" s="10"/>
      <c r="X2362" s="10"/>
      <c r="Y2362" s="10">
        <f>IF(Z2362=0,0,(Y2364*Z2364+Y2366*Z2366+Y2368*Z2368)/Z2362)</f>
        <v>0</v>
      </c>
      <c r="Z2362" s="11">
        <f>Z2364+Z2366+Z2368</f>
        <v>0</v>
      </c>
      <c r="AA2362" s="22"/>
      <c r="AB2362" s="22"/>
    </row>
    <row r="2363" spans="1:28" ht="15" hidden="1" customHeight="1" outlineLevel="1" x14ac:dyDescent="0.25">
      <c r="A2363" s="56"/>
      <c r="B2363" s="54"/>
      <c r="C2363" s="54"/>
      <c r="D2363" s="54"/>
      <c r="E2363" s="10">
        <f>IF(G2363=0,0,(E2365*G2365+E2367*G2367+E2369*G2369)/G2363)</f>
        <v>0</v>
      </c>
      <c r="F2363" s="10">
        <f>IF(G2363=0,0,(F2365*G2365+F2367*G2367+F2369*G2369)/G2363)</f>
        <v>0</v>
      </c>
      <c r="G2363" s="11">
        <f>G2365+G2367+G2369</f>
        <v>0</v>
      </c>
      <c r="H2363" s="10">
        <f>IF(K2363=0,0,(H2365*K2365+H2367*K2367+H2369*K2369)/K2363)</f>
        <v>0</v>
      </c>
      <c r="I2363" s="10"/>
      <c r="J2363" s="10">
        <f>IF(K2363=0,0,(J2365*K2365+J2367*K2367+J2369*K2369)/K2363)</f>
        <v>0</v>
      </c>
      <c r="K2363" s="11">
        <f>K2365+K2367+K2369</f>
        <v>0</v>
      </c>
      <c r="L2363" s="22"/>
      <c r="M2363" s="22"/>
      <c r="N2363" s="10">
        <f>IF(P2363=0,0,(N2365*P2365+N2367*P2367+N2369*P2369)/P2363)</f>
        <v>0</v>
      </c>
      <c r="O2363" s="10">
        <f>IF(P2363=0,0,(O2365*P2365+O2367*P2367+O2369*P2369)/P2363)</f>
        <v>0</v>
      </c>
      <c r="P2363" s="11">
        <f>P2365+P2367+P2369</f>
        <v>0</v>
      </c>
      <c r="Q2363" s="10">
        <f>IF(T2363=0,0,(Q2365*T2365+Q2367*T2367+Q2369*T2369)/T2363)</f>
        <v>0</v>
      </c>
      <c r="R2363" s="10"/>
      <c r="S2363" s="10">
        <f>IF(T2363=0,0,(S2365*T2365+S2367*T2367+S2369*T2369)/T2363)</f>
        <v>0</v>
      </c>
      <c r="T2363" s="11">
        <f>T2365+T2367+T2369</f>
        <v>0</v>
      </c>
      <c r="U2363" s="22"/>
      <c r="V2363" s="22"/>
      <c r="W2363" s="10"/>
      <c r="X2363" s="10"/>
      <c r="Y2363" s="10">
        <f>IF(Z2363=0,0,(Y2365*Z2365+Y2367*Z2367+Y2369*Z2369)/Z2363)</f>
        <v>0</v>
      </c>
      <c r="Z2363" s="11">
        <f>Z2365+Z2367+Z2369</f>
        <v>0</v>
      </c>
      <c r="AA2363" s="22"/>
      <c r="AB2363" s="22"/>
    </row>
    <row r="2364" spans="1:28" ht="15" hidden="1" customHeight="1" outlineLevel="2" x14ac:dyDescent="0.25">
      <c r="A2364" s="56"/>
      <c r="B2364" s="52" t="s">
        <v>1469</v>
      </c>
      <c r="C2364" s="52" t="s">
        <v>1470</v>
      </c>
      <c r="D2364" s="49"/>
      <c r="E2364" s="12"/>
      <c r="F2364" s="12"/>
      <c r="G2364" s="35"/>
      <c r="H2364" s="6">
        <f t="shared" si="1307"/>
        <v>0</v>
      </c>
      <c r="I2364" s="6"/>
      <c r="J2364" s="6">
        <f t="shared" ref="J2364:J2369" si="1312">F2364</f>
        <v>0</v>
      </c>
      <c r="K2364" s="35"/>
      <c r="L2364" s="23"/>
      <c r="M2364" s="23"/>
      <c r="N2364" s="12"/>
      <c r="O2364" s="12"/>
      <c r="P2364" s="35"/>
      <c r="Q2364" s="6">
        <f t="shared" si="1309"/>
        <v>0</v>
      </c>
      <c r="R2364" s="6"/>
      <c r="S2364" s="6">
        <f t="shared" ref="S2364:S2369" si="1313">O2364</f>
        <v>0</v>
      </c>
      <c r="T2364" s="35"/>
      <c r="U2364" s="23"/>
      <c r="V2364" s="23"/>
      <c r="W2364" s="6"/>
      <c r="X2364" s="6"/>
      <c r="Y2364" s="6">
        <f t="shared" ref="Y2364:Y2369" si="1314">T2364</f>
        <v>0</v>
      </c>
      <c r="Z2364" s="35"/>
      <c r="AA2364" s="23"/>
      <c r="AB2364" s="23"/>
    </row>
    <row r="2365" spans="1:28" ht="15" hidden="1" customHeight="1" outlineLevel="2" x14ac:dyDescent="0.25">
      <c r="A2365" s="56"/>
      <c r="B2365" s="52"/>
      <c r="C2365" s="52"/>
      <c r="D2365" s="49"/>
      <c r="E2365" s="12"/>
      <c r="F2365" s="12"/>
      <c r="G2365" s="35"/>
      <c r="H2365" s="6">
        <f t="shared" si="1307"/>
        <v>0</v>
      </c>
      <c r="I2365" s="6"/>
      <c r="J2365" s="6">
        <f t="shared" si="1312"/>
        <v>0</v>
      </c>
      <c r="K2365" s="35"/>
      <c r="L2365" s="23"/>
      <c r="M2365" s="23"/>
      <c r="N2365" s="12"/>
      <c r="O2365" s="12"/>
      <c r="P2365" s="35"/>
      <c r="Q2365" s="6">
        <f t="shared" si="1309"/>
        <v>0</v>
      </c>
      <c r="R2365" s="6"/>
      <c r="S2365" s="6">
        <f t="shared" si="1313"/>
        <v>0</v>
      </c>
      <c r="T2365" s="35"/>
      <c r="U2365" s="23"/>
      <c r="V2365" s="23"/>
      <c r="W2365" s="6"/>
      <c r="X2365" s="6"/>
      <c r="Y2365" s="6">
        <f t="shared" si="1314"/>
        <v>0</v>
      </c>
      <c r="Z2365" s="35"/>
      <c r="AA2365" s="23"/>
      <c r="AB2365" s="23"/>
    </row>
    <row r="2366" spans="1:28" ht="15" hidden="1" customHeight="1" outlineLevel="2" x14ac:dyDescent="0.25">
      <c r="A2366" s="56"/>
      <c r="B2366" s="52"/>
      <c r="C2366" s="52" t="s">
        <v>1471</v>
      </c>
      <c r="D2366" s="49"/>
      <c r="E2366" s="12"/>
      <c r="F2366" s="12"/>
      <c r="G2366" s="35"/>
      <c r="H2366" s="6">
        <f t="shared" si="1307"/>
        <v>0</v>
      </c>
      <c r="I2366" s="6"/>
      <c r="J2366" s="6">
        <f t="shared" si="1312"/>
        <v>0</v>
      </c>
      <c r="K2366" s="35"/>
      <c r="L2366" s="23"/>
      <c r="M2366" s="23"/>
      <c r="N2366" s="12"/>
      <c r="O2366" s="12"/>
      <c r="P2366" s="35"/>
      <c r="Q2366" s="6">
        <f t="shared" si="1309"/>
        <v>0</v>
      </c>
      <c r="R2366" s="6"/>
      <c r="S2366" s="6">
        <f t="shared" si="1313"/>
        <v>0</v>
      </c>
      <c r="T2366" s="35"/>
      <c r="U2366" s="23"/>
      <c r="V2366" s="23"/>
      <c r="W2366" s="6"/>
      <c r="X2366" s="6"/>
      <c r="Y2366" s="6">
        <f t="shared" si="1314"/>
        <v>0</v>
      </c>
      <c r="Z2366" s="35"/>
      <c r="AA2366" s="23"/>
      <c r="AB2366" s="23"/>
    </row>
    <row r="2367" spans="1:28" ht="15" hidden="1" customHeight="1" outlineLevel="2" x14ac:dyDescent="0.25">
      <c r="A2367" s="56"/>
      <c r="B2367" s="52"/>
      <c r="C2367" s="52"/>
      <c r="D2367" s="49"/>
      <c r="E2367" s="12"/>
      <c r="F2367" s="12"/>
      <c r="G2367" s="35"/>
      <c r="H2367" s="6">
        <f t="shared" si="1307"/>
        <v>0</v>
      </c>
      <c r="I2367" s="6"/>
      <c r="J2367" s="6">
        <f t="shared" si="1312"/>
        <v>0</v>
      </c>
      <c r="K2367" s="35"/>
      <c r="L2367" s="23"/>
      <c r="M2367" s="23"/>
      <c r="N2367" s="12"/>
      <c r="O2367" s="12"/>
      <c r="P2367" s="35"/>
      <c r="Q2367" s="6">
        <f t="shared" si="1309"/>
        <v>0</v>
      </c>
      <c r="R2367" s="6"/>
      <c r="S2367" s="6">
        <f t="shared" si="1313"/>
        <v>0</v>
      </c>
      <c r="T2367" s="35"/>
      <c r="U2367" s="23"/>
      <c r="V2367" s="23"/>
      <c r="W2367" s="6"/>
      <c r="X2367" s="6"/>
      <c r="Y2367" s="6">
        <f t="shared" si="1314"/>
        <v>0</v>
      </c>
      <c r="Z2367" s="35"/>
      <c r="AA2367" s="23"/>
      <c r="AB2367" s="23"/>
    </row>
    <row r="2368" spans="1:28" ht="15" hidden="1" customHeight="1" outlineLevel="2" x14ac:dyDescent="0.25">
      <c r="A2368" s="56"/>
      <c r="B2368" s="52"/>
      <c r="C2368" s="52" t="s">
        <v>1472</v>
      </c>
      <c r="D2368" s="50"/>
      <c r="E2368" s="12"/>
      <c r="F2368" s="12"/>
      <c r="G2368" s="12"/>
      <c r="H2368" s="6">
        <f t="shared" si="1307"/>
        <v>0</v>
      </c>
      <c r="I2368" s="6"/>
      <c r="J2368" s="6">
        <f t="shared" si="1312"/>
        <v>0</v>
      </c>
      <c r="K2368" s="12"/>
      <c r="L2368" s="24"/>
      <c r="M2368" s="24"/>
      <c r="N2368" s="12"/>
      <c r="O2368" s="12"/>
      <c r="P2368" s="12"/>
      <c r="Q2368" s="6">
        <f t="shared" si="1309"/>
        <v>0</v>
      </c>
      <c r="R2368" s="6"/>
      <c r="S2368" s="6">
        <f t="shared" si="1313"/>
        <v>0</v>
      </c>
      <c r="T2368" s="12"/>
      <c r="U2368" s="24"/>
      <c r="V2368" s="24"/>
      <c r="W2368" s="6"/>
      <c r="X2368" s="6"/>
      <c r="Y2368" s="6">
        <f t="shared" si="1314"/>
        <v>0</v>
      </c>
      <c r="Z2368" s="12"/>
      <c r="AA2368" s="24"/>
      <c r="AB2368" s="24"/>
    </row>
    <row r="2369" spans="1:28" ht="15" hidden="1" customHeight="1" outlineLevel="2" x14ac:dyDescent="0.25">
      <c r="A2369" s="56"/>
      <c r="B2369" s="52"/>
      <c r="C2369" s="52"/>
      <c r="D2369" s="50"/>
      <c r="E2369" s="12"/>
      <c r="F2369" s="12"/>
      <c r="G2369" s="12"/>
      <c r="H2369" s="6">
        <f t="shared" si="1307"/>
        <v>0</v>
      </c>
      <c r="I2369" s="6"/>
      <c r="J2369" s="6">
        <f t="shared" si="1312"/>
        <v>0</v>
      </c>
      <c r="K2369" s="12"/>
      <c r="L2369" s="24"/>
      <c r="M2369" s="24"/>
      <c r="N2369" s="12"/>
      <c r="O2369" s="12"/>
      <c r="P2369" s="12"/>
      <c r="Q2369" s="6">
        <f t="shared" si="1309"/>
        <v>0</v>
      </c>
      <c r="R2369" s="6"/>
      <c r="S2369" s="6">
        <f t="shared" si="1313"/>
        <v>0</v>
      </c>
      <c r="T2369" s="12"/>
      <c r="U2369" s="24"/>
      <c r="V2369" s="24"/>
      <c r="W2369" s="6"/>
      <c r="X2369" s="6"/>
      <c r="Y2369" s="6">
        <f t="shared" si="1314"/>
        <v>0</v>
      </c>
      <c r="Z2369" s="12"/>
      <c r="AA2369" s="24"/>
      <c r="AB2369" s="24"/>
    </row>
    <row r="2370" spans="1:28" ht="15" hidden="1" customHeight="1" outlineLevel="1" x14ac:dyDescent="0.25">
      <c r="A2370" s="56"/>
      <c r="B2370" s="54" t="s">
        <v>1473</v>
      </c>
      <c r="C2370" s="54"/>
      <c r="D2370" s="54"/>
      <c r="E2370" s="10">
        <f>IF(G2370=0,0,(E2372*G2372+E2374*G2374+E2376*G2376+E2378*G2378+E2380*G2380+E2382*G2382)/G2370)</f>
        <v>0</v>
      </c>
      <c r="F2370" s="10">
        <f>IF(G2370=0,0,(F2372*G2372+F2374*G2374+F2376*G2376+F2378*G2378+F2380*G2380+F2382*G2382)/G2370)</f>
        <v>0</v>
      </c>
      <c r="G2370" s="11">
        <f>G2372+G2374+G2376+G2378+G2380+G2382</f>
        <v>0</v>
      </c>
      <c r="H2370" s="10">
        <f>IF(K2370=0,0,(H2372*K2372+H2374*K2374+H2376*K2376+H2378*K2378+H2380*K2380+H2382*K2382)/K2370)</f>
        <v>0</v>
      </c>
      <c r="I2370" s="10"/>
      <c r="J2370" s="10">
        <f>IF(K2370=0,0,(J2372*K2372+J2374*K2374+J2376*K2376+J2378*K2378+J2380*K2380+J2382*K2382)/K2370)</f>
        <v>0</v>
      </c>
      <c r="K2370" s="11">
        <f>K2372+K2374+K2376+K2378+K2380+K2382</f>
        <v>0</v>
      </c>
      <c r="L2370" s="22"/>
      <c r="M2370" s="22"/>
      <c r="N2370" s="10">
        <f>IF(P2370=0,0,(N2372*P2372+N2374*P2374+N2376*P2376+N2378*P2378+N2380*P2380+N2382*P2382)/P2370)</f>
        <v>0</v>
      </c>
      <c r="O2370" s="10">
        <f>IF(P2370=0,0,(O2372*P2372+O2374*P2374+O2376*P2376+O2378*P2378+O2380*P2380+O2382*P2382)/P2370)</f>
        <v>0</v>
      </c>
      <c r="P2370" s="11">
        <f>P2372+P2374+P2376+P2378+P2380+P2382</f>
        <v>0</v>
      </c>
      <c r="Q2370" s="10">
        <f>IF(T2370=0,0,(Q2372*T2372+Q2374*T2374+Q2376*T2376+Q2378*T2378+Q2380*T2380+Q2382*T2382)/T2370)</f>
        <v>0</v>
      </c>
      <c r="R2370" s="10"/>
      <c r="S2370" s="10">
        <f>IF(T2370=0,0,(S2372*T2372+S2374*T2374+S2376*T2376+S2378*T2378+S2380*T2380+S2382*T2382)/T2370)</f>
        <v>0</v>
      </c>
      <c r="T2370" s="11">
        <f>T2372+T2374+T2376+T2378+T2380+T2382</f>
        <v>0</v>
      </c>
      <c r="U2370" s="22"/>
      <c r="V2370" s="22"/>
      <c r="W2370" s="10"/>
      <c r="X2370" s="10"/>
      <c r="Y2370" s="10">
        <f>IF(Z2370=0,0,(Y2372*Z2372+Y2374*Z2374+Y2376*Z2376+Y2378*Z2378+Y2380*Z2380+Y2382*Z2382)/Z2370)</f>
        <v>0</v>
      </c>
      <c r="Z2370" s="11">
        <f>Z2372+Z2374+Z2376+Z2378+Z2380+Z2382</f>
        <v>0</v>
      </c>
      <c r="AA2370" s="22"/>
      <c r="AB2370" s="22"/>
    </row>
    <row r="2371" spans="1:28" ht="15" hidden="1" customHeight="1" outlineLevel="1" x14ac:dyDescent="0.25">
      <c r="A2371" s="56"/>
      <c r="B2371" s="54"/>
      <c r="C2371" s="54"/>
      <c r="D2371" s="54"/>
      <c r="E2371" s="10">
        <f>IF(G2371=0,0,(E2373*G2373+E2375*G2375+E2377*G2377+E2379*G2379+E2381*G2381+E2383*G2383)/G2371)</f>
        <v>0</v>
      </c>
      <c r="F2371" s="10">
        <f>IF(G2371=0,0,(F2373*G2373+F2375*G2375+F2377*G2377+F2379*G2379+F2381*G2381+F2383*G2383)/G2371)</f>
        <v>0</v>
      </c>
      <c r="G2371" s="11">
        <f>G2373+G2375+G2377+G2379+G2381+G2383</f>
        <v>0</v>
      </c>
      <c r="H2371" s="10">
        <f>IF(K2371=0,0,(H2373*K2373+H2375*K2375+H2377*K2377+H2379*K2379+H2381*K2381+H2383*K2383)/K2371)</f>
        <v>0</v>
      </c>
      <c r="I2371" s="10"/>
      <c r="J2371" s="10">
        <f>IF(K2371=0,0,(J2373*K2373+J2375*K2375+J2377*K2377+J2379*K2379+J2381*K2381+J2383*K2383)/K2371)</f>
        <v>0</v>
      </c>
      <c r="K2371" s="11">
        <f>K2373+K2375+K2377+K2379+K2381+K2383</f>
        <v>0</v>
      </c>
      <c r="L2371" s="22"/>
      <c r="M2371" s="22"/>
      <c r="N2371" s="10">
        <f>IF(P2371=0,0,(N2373*P2373+N2375*P2375+N2377*P2377+N2379*P2379+N2381*P2381+N2383*P2383)/P2371)</f>
        <v>0</v>
      </c>
      <c r="O2371" s="10">
        <f>IF(P2371=0,0,(O2373*P2373+O2375*P2375+O2377*P2377+O2379*P2379+O2381*P2381+O2383*P2383)/P2371)</f>
        <v>0</v>
      </c>
      <c r="P2371" s="11">
        <f>P2373+P2375+P2377+P2379+P2381+P2383</f>
        <v>0</v>
      </c>
      <c r="Q2371" s="10">
        <f>IF(T2371=0,0,(Q2373*T2373+Q2375*T2375+Q2377*T2377+Q2379*T2379+Q2381*T2381+Q2383*T2383)/T2371)</f>
        <v>0</v>
      </c>
      <c r="R2371" s="10"/>
      <c r="S2371" s="10">
        <f>IF(T2371=0,0,(S2373*T2373+S2375*T2375+S2377*T2377+S2379*T2379+S2381*T2381+S2383*T2383)/T2371)</f>
        <v>0</v>
      </c>
      <c r="T2371" s="11">
        <f>T2373+T2375+T2377+T2379+T2381+T2383</f>
        <v>0</v>
      </c>
      <c r="U2371" s="22"/>
      <c r="V2371" s="22"/>
      <c r="W2371" s="10"/>
      <c r="X2371" s="10"/>
      <c r="Y2371" s="10">
        <f>IF(Z2371=0,0,(Y2373*Z2373+Y2375*Z2375+Y2377*Z2377+Y2379*Z2379+Y2381*Z2381+Y2383*Z2383)/Z2371)</f>
        <v>0</v>
      </c>
      <c r="Z2371" s="11">
        <f>Z2373+Z2375+Z2377+Z2379+Z2381+Z2383</f>
        <v>0</v>
      </c>
      <c r="AA2371" s="22"/>
      <c r="AB2371" s="22"/>
    </row>
    <row r="2372" spans="1:28" ht="15" hidden="1" customHeight="1" outlineLevel="2" x14ac:dyDescent="0.25">
      <c r="A2372" s="56"/>
      <c r="B2372" s="52" t="s">
        <v>1474</v>
      </c>
      <c r="C2372" s="52" t="s">
        <v>1475</v>
      </c>
      <c r="D2372" s="49"/>
      <c r="E2372" s="12"/>
      <c r="F2372" s="12"/>
      <c r="G2372" s="35"/>
      <c r="H2372" s="6">
        <f t="shared" si="1307"/>
        <v>0</v>
      </c>
      <c r="I2372" s="6"/>
      <c r="J2372" s="6">
        <f t="shared" ref="J2372:J2383" si="1315">F2372</f>
        <v>0</v>
      </c>
      <c r="K2372" s="35"/>
      <c r="L2372" s="23"/>
      <c r="M2372" s="23"/>
      <c r="N2372" s="12"/>
      <c r="O2372" s="12"/>
      <c r="P2372" s="35"/>
      <c r="Q2372" s="6">
        <f t="shared" si="1309"/>
        <v>0</v>
      </c>
      <c r="R2372" s="6"/>
      <c r="S2372" s="6">
        <f t="shared" ref="S2372:S2383" si="1316">O2372</f>
        <v>0</v>
      </c>
      <c r="T2372" s="35"/>
      <c r="U2372" s="23"/>
      <c r="V2372" s="23"/>
      <c r="W2372" s="6"/>
      <c r="X2372" s="6"/>
      <c r="Y2372" s="6">
        <f t="shared" ref="Y2372:Y2383" si="1317">T2372</f>
        <v>0</v>
      </c>
      <c r="Z2372" s="35"/>
      <c r="AA2372" s="23"/>
      <c r="AB2372" s="23"/>
    </row>
    <row r="2373" spans="1:28" ht="15" hidden="1" customHeight="1" outlineLevel="2" x14ac:dyDescent="0.25">
      <c r="A2373" s="56"/>
      <c r="B2373" s="52"/>
      <c r="C2373" s="52"/>
      <c r="D2373" s="49"/>
      <c r="E2373" s="12"/>
      <c r="F2373" s="12"/>
      <c r="G2373" s="35"/>
      <c r="H2373" s="6">
        <f t="shared" si="1307"/>
        <v>0</v>
      </c>
      <c r="I2373" s="6"/>
      <c r="J2373" s="6">
        <f t="shared" si="1315"/>
        <v>0</v>
      </c>
      <c r="K2373" s="35"/>
      <c r="L2373" s="23"/>
      <c r="M2373" s="23"/>
      <c r="N2373" s="12"/>
      <c r="O2373" s="12"/>
      <c r="P2373" s="35"/>
      <c r="Q2373" s="6">
        <f t="shared" si="1309"/>
        <v>0</v>
      </c>
      <c r="R2373" s="6"/>
      <c r="S2373" s="6">
        <f t="shared" si="1316"/>
        <v>0</v>
      </c>
      <c r="T2373" s="35"/>
      <c r="U2373" s="23"/>
      <c r="V2373" s="23"/>
      <c r="W2373" s="6"/>
      <c r="X2373" s="6"/>
      <c r="Y2373" s="6">
        <f t="shared" si="1317"/>
        <v>0</v>
      </c>
      <c r="Z2373" s="35"/>
      <c r="AA2373" s="23"/>
      <c r="AB2373" s="23"/>
    </row>
    <row r="2374" spans="1:28" ht="15" hidden="1" customHeight="1" outlineLevel="2" x14ac:dyDescent="0.25">
      <c r="A2374" s="56"/>
      <c r="B2374" s="52"/>
      <c r="C2374" s="52" t="s">
        <v>1476</v>
      </c>
      <c r="D2374" s="49"/>
      <c r="E2374" s="12"/>
      <c r="F2374" s="12"/>
      <c r="G2374" s="35"/>
      <c r="H2374" s="6">
        <f t="shared" si="1307"/>
        <v>0</v>
      </c>
      <c r="I2374" s="6"/>
      <c r="J2374" s="6">
        <f t="shared" si="1315"/>
        <v>0</v>
      </c>
      <c r="K2374" s="35"/>
      <c r="L2374" s="23"/>
      <c r="M2374" s="23"/>
      <c r="N2374" s="12"/>
      <c r="O2374" s="12"/>
      <c r="P2374" s="35"/>
      <c r="Q2374" s="6">
        <f t="shared" si="1309"/>
        <v>0</v>
      </c>
      <c r="R2374" s="6"/>
      <c r="S2374" s="6">
        <f t="shared" si="1316"/>
        <v>0</v>
      </c>
      <c r="T2374" s="35"/>
      <c r="U2374" s="23"/>
      <c r="V2374" s="23"/>
      <c r="W2374" s="6"/>
      <c r="X2374" s="6"/>
      <c r="Y2374" s="6">
        <f t="shared" si="1317"/>
        <v>0</v>
      </c>
      <c r="Z2374" s="35"/>
      <c r="AA2374" s="23"/>
      <c r="AB2374" s="23"/>
    </row>
    <row r="2375" spans="1:28" ht="15" hidden="1" customHeight="1" outlineLevel="2" x14ac:dyDescent="0.25">
      <c r="A2375" s="56"/>
      <c r="B2375" s="52"/>
      <c r="C2375" s="52"/>
      <c r="D2375" s="49"/>
      <c r="E2375" s="12"/>
      <c r="F2375" s="12"/>
      <c r="G2375" s="35"/>
      <c r="H2375" s="6">
        <f t="shared" si="1307"/>
        <v>0</v>
      </c>
      <c r="I2375" s="6"/>
      <c r="J2375" s="6">
        <f t="shared" si="1315"/>
        <v>0</v>
      </c>
      <c r="K2375" s="35"/>
      <c r="L2375" s="23"/>
      <c r="M2375" s="23"/>
      <c r="N2375" s="12"/>
      <c r="O2375" s="12"/>
      <c r="P2375" s="35"/>
      <c r="Q2375" s="6">
        <f t="shared" si="1309"/>
        <v>0</v>
      </c>
      <c r="R2375" s="6"/>
      <c r="S2375" s="6">
        <f t="shared" si="1316"/>
        <v>0</v>
      </c>
      <c r="T2375" s="35"/>
      <c r="U2375" s="23"/>
      <c r="V2375" s="23"/>
      <c r="W2375" s="6"/>
      <c r="X2375" s="6"/>
      <c r="Y2375" s="6">
        <f t="shared" si="1317"/>
        <v>0</v>
      </c>
      <c r="Z2375" s="35"/>
      <c r="AA2375" s="23"/>
      <c r="AB2375" s="23"/>
    </row>
    <row r="2376" spans="1:28" ht="15" hidden="1" customHeight="1" outlineLevel="2" x14ac:dyDescent="0.25">
      <c r="A2376" s="56"/>
      <c r="B2376" s="52"/>
      <c r="C2376" s="52" t="s">
        <v>1477</v>
      </c>
      <c r="D2376" s="50"/>
      <c r="E2376" s="12"/>
      <c r="F2376" s="12"/>
      <c r="G2376" s="12"/>
      <c r="H2376" s="6">
        <f t="shared" si="1307"/>
        <v>0</v>
      </c>
      <c r="I2376" s="6"/>
      <c r="J2376" s="6">
        <f t="shared" si="1315"/>
        <v>0</v>
      </c>
      <c r="K2376" s="12"/>
      <c r="L2376" s="24"/>
      <c r="M2376" s="24"/>
      <c r="N2376" s="12"/>
      <c r="O2376" s="12"/>
      <c r="P2376" s="12"/>
      <c r="Q2376" s="6">
        <f t="shared" si="1309"/>
        <v>0</v>
      </c>
      <c r="R2376" s="6"/>
      <c r="S2376" s="6">
        <f t="shared" si="1316"/>
        <v>0</v>
      </c>
      <c r="T2376" s="12"/>
      <c r="U2376" s="24"/>
      <c r="V2376" s="24"/>
      <c r="W2376" s="6"/>
      <c r="X2376" s="6"/>
      <c r="Y2376" s="6">
        <f t="shared" si="1317"/>
        <v>0</v>
      </c>
      <c r="Z2376" s="12"/>
      <c r="AA2376" s="24"/>
      <c r="AB2376" s="24"/>
    </row>
    <row r="2377" spans="1:28" ht="15" hidden="1" customHeight="1" outlineLevel="2" x14ac:dyDescent="0.25">
      <c r="A2377" s="56"/>
      <c r="B2377" s="52"/>
      <c r="C2377" s="52"/>
      <c r="D2377" s="50"/>
      <c r="E2377" s="12"/>
      <c r="F2377" s="12"/>
      <c r="G2377" s="12"/>
      <c r="H2377" s="6">
        <f t="shared" si="1307"/>
        <v>0</v>
      </c>
      <c r="I2377" s="6"/>
      <c r="J2377" s="6">
        <f t="shared" si="1315"/>
        <v>0</v>
      </c>
      <c r="K2377" s="12"/>
      <c r="L2377" s="24"/>
      <c r="M2377" s="24"/>
      <c r="N2377" s="12"/>
      <c r="O2377" s="12"/>
      <c r="P2377" s="12"/>
      <c r="Q2377" s="6">
        <f t="shared" si="1309"/>
        <v>0</v>
      </c>
      <c r="R2377" s="6"/>
      <c r="S2377" s="6">
        <f t="shared" si="1316"/>
        <v>0</v>
      </c>
      <c r="T2377" s="12"/>
      <c r="U2377" s="24"/>
      <c r="V2377" s="24"/>
      <c r="W2377" s="6"/>
      <c r="X2377" s="6"/>
      <c r="Y2377" s="6">
        <f t="shared" si="1317"/>
        <v>0</v>
      </c>
      <c r="Z2377" s="12"/>
      <c r="AA2377" s="24"/>
      <c r="AB2377" s="24"/>
    </row>
    <row r="2378" spans="1:28" ht="15" hidden="1" customHeight="1" outlineLevel="2" x14ac:dyDescent="0.25">
      <c r="A2378" s="56"/>
      <c r="B2378" s="52"/>
      <c r="C2378" s="52" t="s">
        <v>1478</v>
      </c>
      <c r="D2378" s="49"/>
      <c r="E2378" s="12"/>
      <c r="F2378" s="12"/>
      <c r="G2378" s="35"/>
      <c r="H2378" s="6">
        <f t="shared" si="1307"/>
        <v>0</v>
      </c>
      <c r="I2378" s="6"/>
      <c r="J2378" s="6">
        <f t="shared" si="1315"/>
        <v>0</v>
      </c>
      <c r="K2378" s="35"/>
      <c r="L2378" s="23"/>
      <c r="M2378" s="23"/>
      <c r="N2378" s="12"/>
      <c r="O2378" s="12"/>
      <c r="P2378" s="35"/>
      <c r="Q2378" s="6">
        <f t="shared" si="1309"/>
        <v>0</v>
      </c>
      <c r="R2378" s="6"/>
      <c r="S2378" s="6">
        <f t="shared" si="1316"/>
        <v>0</v>
      </c>
      <c r="T2378" s="35"/>
      <c r="U2378" s="23"/>
      <c r="V2378" s="23"/>
      <c r="W2378" s="6"/>
      <c r="X2378" s="6"/>
      <c r="Y2378" s="6">
        <f t="shared" si="1317"/>
        <v>0</v>
      </c>
      <c r="Z2378" s="35"/>
      <c r="AA2378" s="23"/>
      <c r="AB2378" s="23"/>
    </row>
    <row r="2379" spans="1:28" ht="15" hidden="1" customHeight="1" outlineLevel="2" x14ac:dyDescent="0.25">
      <c r="A2379" s="56"/>
      <c r="B2379" s="52"/>
      <c r="C2379" s="52"/>
      <c r="D2379" s="49"/>
      <c r="E2379" s="12"/>
      <c r="F2379" s="12"/>
      <c r="G2379" s="35"/>
      <c r="H2379" s="6">
        <f t="shared" si="1307"/>
        <v>0</v>
      </c>
      <c r="I2379" s="6"/>
      <c r="J2379" s="6">
        <f t="shared" si="1315"/>
        <v>0</v>
      </c>
      <c r="K2379" s="35"/>
      <c r="L2379" s="23"/>
      <c r="M2379" s="23"/>
      <c r="N2379" s="12"/>
      <c r="O2379" s="12"/>
      <c r="P2379" s="35"/>
      <c r="Q2379" s="6">
        <f t="shared" si="1309"/>
        <v>0</v>
      </c>
      <c r="R2379" s="6"/>
      <c r="S2379" s="6">
        <f t="shared" si="1316"/>
        <v>0</v>
      </c>
      <c r="T2379" s="35"/>
      <c r="U2379" s="23"/>
      <c r="V2379" s="23"/>
      <c r="W2379" s="6"/>
      <c r="X2379" s="6"/>
      <c r="Y2379" s="6">
        <f t="shared" si="1317"/>
        <v>0</v>
      </c>
      <c r="Z2379" s="35"/>
      <c r="AA2379" s="23"/>
      <c r="AB2379" s="23"/>
    </row>
    <row r="2380" spans="1:28" ht="15" hidden="1" customHeight="1" outlineLevel="2" x14ac:dyDescent="0.25">
      <c r="A2380" s="56"/>
      <c r="B2380" s="52"/>
      <c r="C2380" s="52" t="s">
        <v>1479</v>
      </c>
      <c r="D2380" s="49"/>
      <c r="E2380" s="12"/>
      <c r="F2380" s="12"/>
      <c r="G2380" s="35"/>
      <c r="H2380" s="6">
        <f t="shared" si="1307"/>
        <v>0</v>
      </c>
      <c r="I2380" s="6"/>
      <c r="J2380" s="6">
        <f t="shared" si="1315"/>
        <v>0</v>
      </c>
      <c r="K2380" s="35"/>
      <c r="L2380" s="23"/>
      <c r="M2380" s="23"/>
      <c r="N2380" s="12"/>
      <c r="O2380" s="12"/>
      <c r="P2380" s="35"/>
      <c r="Q2380" s="6">
        <f t="shared" si="1309"/>
        <v>0</v>
      </c>
      <c r="R2380" s="6"/>
      <c r="S2380" s="6">
        <f t="shared" si="1316"/>
        <v>0</v>
      </c>
      <c r="T2380" s="35"/>
      <c r="U2380" s="23"/>
      <c r="V2380" s="23"/>
      <c r="W2380" s="6"/>
      <c r="X2380" s="6"/>
      <c r="Y2380" s="6">
        <f t="shared" si="1317"/>
        <v>0</v>
      </c>
      <c r="Z2380" s="35"/>
      <c r="AA2380" s="23"/>
      <c r="AB2380" s="23"/>
    </row>
    <row r="2381" spans="1:28" ht="15" hidden="1" customHeight="1" outlineLevel="2" x14ac:dyDescent="0.25">
      <c r="A2381" s="56"/>
      <c r="B2381" s="52"/>
      <c r="C2381" s="52"/>
      <c r="D2381" s="49"/>
      <c r="E2381" s="12"/>
      <c r="F2381" s="12"/>
      <c r="G2381" s="35"/>
      <c r="H2381" s="6">
        <f t="shared" si="1307"/>
        <v>0</v>
      </c>
      <c r="I2381" s="6"/>
      <c r="J2381" s="6">
        <f t="shared" si="1315"/>
        <v>0</v>
      </c>
      <c r="K2381" s="35"/>
      <c r="L2381" s="23"/>
      <c r="M2381" s="23"/>
      <c r="N2381" s="12"/>
      <c r="O2381" s="12"/>
      <c r="P2381" s="35"/>
      <c r="Q2381" s="6">
        <f t="shared" si="1309"/>
        <v>0</v>
      </c>
      <c r="R2381" s="6"/>
      <c r="S2381" s="6">
        <f t="shared" si="1316"/>
        <v>0</v>
      </c>
      <c r="T2381" s="35"/>
      <c r="U2381" s="23"/>
      <c r="V2381" s="23"/>
      <c r="W2381" s="6"/>
      <c r="X2381" s="6"/>
      <c r="Y2381" s="6">
        <f t="shared" si="1317"/>
        <v>0</v>
      </c>
      <c r="Z2381" s="35"/>
      <c r="AA2381" s="23"/>
      <c r="AB2381" s="23"/>
    </row>
    <row r="2382" spans="1:28" ht="15" hidden="1" customHeight="1" outlineLevel="2" x14ac:dyDescent="0.25">
      <c r="A2382" s="56"/>
      <c r="B2382" s="52"/>
      <c r="C2382" s="52" t="s">
        <v>1480</v>
      </c>
      <c r="D2382" s="50"/>
      <c r="E2382" s="12"/>
      <c r="F2382" s="12"/>
      <c r="G2382" s="12"/>
      <c r="H2382" s="6">
        <f t="shared" si="1307"/>
        <v>0</v>
      </c>
      <c r="I2382" s="6"/>
      <c r="J2382" s="6">
        <f t="shared" si="1315"/>
        <v>0</v>
      </c>
      <c r="K2382" s="12"/>
      <c r="L2382" s="24"/>
      <c r="M2382" s="24"/>
      <c r="N2382" s="12"/>
      <c r="O2382" s="12"/>
      <c r="P2382" s="12"/>
      <c r="Q2382" s="6">
        <f t="shared" si="1309"/>
        <v>0</v>
      </c>
      <c r="R2382" s="6"/>
      <c r="S2382" s="6">
        <f t="shared" si="1316"/>
        <v>0</v>
      </c>
      <c r="T2382" s="12"/>
      <c r="U2382" s="24"/>
      <c r="V2382" s="24"/>
      <c r="W2382" s="6"/>
      <c r="X2382" s="6"/>
      <c r="Y2382" s="6">
        <f t="shared" si="1317"/>
        <v>0</v>
      </c>
      <c r="Z2382" s="12"/>
      <c r="AA2382" s="24"/>
      <c r="AB2382" s="24"/>
    </row>
    <row r="2383" spans="1:28" ht="15" hidden="1" customHeight="1" outlineLevel="2" x14ac:dyDescent="0.25">
      <c r="A2383" s="56"/>
      <c r="B2383" s="52"/>
      <c r="C2383" s="52"/>
      <c r="D2383" s="50"/>
      <c r="E2383" s="12"/>
      <c r="F2383" s="12"/>
      <c r="G2383" s="12"/>
      <c r="H2383" s="6">
        <f t="shared" si="1307"/>
        <v>0</v>
      </c>
      <c r="I2383" s="6"/>
      <c r="J2383" s="6">
        <f t="shared" si="1315"/>
        <v>0</v>
      </c>
      <c r="K2383" s="12"/>
      <c r="L2383" s="24"/>
      <c r="M2383" s="24"/>
      <c r="N2383" s="12"/>
      <c r="O2383" s="12"/>
      <c r="P2383" s="12"/>
      <c r="Q2383" s="6">
        <f t="shared" si="1309"/>
        <v>0</v>
      </c>
      <c r="R2383" s="6"/>
      <c r="S2383" s="6">
        <f t="shared" si="1316"/>
        <v>0</v>
      </c>
      <c r="T2383" s="12"/>
      <c r="U2383" s="24"/>
      <c r="V2383" s="24"/>
      <c r="W2383" s="6"/>
      <c r="X2383" s="6"/>
      <c r="Y2383" s="6">
        <f t="shared" si="1317"/>
        <v>0</v>
      </c>
      <c r="Z2383" s="12"/>
      <c r="AA2383" s="24"/>
      <c r="AB2383" s="24"/>
    </row>
    <row r="2384" spans="1:28" ht="15" hidden="1" customHeight="1" outlineLevel="1" x14ac:dyDescent="0.25">
      <c r="A2384" s="56"/>
      <c r="B2384" s="54" t="s">
        <v>1481</v>
      </c>
      <c r="C2384" s="54"/>
      <c r="D2384" s="54"/>
      <c r="E2384" s="10">
        <f>IF(G2384=0,0,(E2386*G2386+E2388*G2388+E2390*G2390)/G2384)</f>
        <v>0</v>
      </c>
      <c r="F2384" s="10">
        <f>IF(G2384=0,0,(F2386*G2386+F2388*G2388+F2390*G2390)/G2384)</f>
        <v>0</v>
      </c>
      <c r="G2384" s="11">
        <f>G2386+G2388+G2390</f>
        <v>0</v>
      </c>
      <c r="H2384" s="10">
        <f>IF(K2384=0,0,(H2386*K2386+H2388*K2388+H2390*K2390)/K2384)</f>
        <v>0</v>
      </c>
      <c r="I2384" s="10"/>
      <c r="J2384" s="10">
        <f>IF(K2384=0,0,(J2386*K2386+J2388*K2388+J2390*K2390)/K2384)</f>
        <v>0</v>
      </c>
      <c r="K2384" s="11">
        <f>K2386+K2388+K2390</f>
        <v>0</v>
      </c>
      <c r="L2384" s="22"/>
      <c r="M2384" s="22"/>
      <c r="N2384" s="10">
        <f>IF(P2384=0,0,(N2386*P2386+N2388*P2388+N2390*P2390)/P2384)</f>
        <v>0</v>
      </c>
      <c r="O2384" s="10">
        <f>IF(P2384=0,0,(O2386*P2386+O2388*P2388+O2390*P2390)/P2384)</f>
        <v>0</v>
      </c>
      <c r="P2384" s="11">
        <f>P2386+P2388+P2390</f>
        <v>0</v>
      </c>
      <c r="Q2384" s="10">
        <f>IF(T2384=0,0,(Q2386*T2386+Q2388*T2388+Q2390*T2390)/T2384)</f>
        <v>0</v>
      </c>
      <c r="R2384" s="10"/>
      <c r="S2384" s="10">
        <f>IF(T2384=0,0,(S2386*T2386+S2388*T2388+S2390*T2390)/T2384)</f>
        <v>0</v>
      </c>
      <c r="T2384" s="11">
        <f>T2386+T2388+T2390</f>
        <v>0</v>
      </c>
      <c r="U2384" s="22"/>
      <c r="V2384" s="22"/>
      <c r="W2384" s="10"/>
      <c r="X2384" s="10"/>
      <c r="Y2384" s="10">
        <f>IF(Z2384=0,0,(Y2386*Z2386+Y2388*Z2388+Y2390*Z2390)/Z2384)</f>
        <v>0</v>
      </c>
      <c r="Z2384" s="11">
        <f>Z2386+Z2388+Z2390</f>
        <v>0</v>
      </c>
      <c r="AA2384" s="22"/>
      <c r="AB2384" s="22"/>
    </row>
    <row r="2385" spans="1:28" ht="15" hidden="1" customHeight="1" outlineLevel="1" x14ac:dyDescent="0.25">
      <c r="A2385" s="56"/>
      <c r="B2385" s="54"/>
      <c r="C2385" s="54"/>
      <c r="D2385" s="54"/>
      <c r="E2385" s="10">
        <f>IF(G2385=0,0,(E2387*G2387+E2389*G2389+E2391*G2391)/G2385)</f>
        <v>0</v>
      </c>
      <c r="F2385" s="10">
        <f>IF(G2385=0,0,(F2387*G2387+F2389*G2389+F2391*G2391)/G2385)</f>
        <v>0</v>
      </c>
      <c r="G2385" s="11">
        <f>G2387+G2389+G2391</f>
        <v>0</v>
      </c>
      <c r="H2385" s="10">
        <f>IF(K2385=0,0,(H2387*K2387+H2389*K2389+H2391*K2391)/K2385)</f>
        <v>0</v>
      </c>
      <c r="I2385" s="10"/>
      <c r="J2385" s="10">
        <f>IF(K2385=0,0,(J2387*K2387+J2389*K2389+J2391*K2391)/K2385)</f>
        <v>0</v>
      </c>
      <c r="K2385" s="11">
        <f>K2387+K2389+K2391</f>
        <v>0</v>
      </c>
      <c r="L2385" s="22"/>
      <c r="M2385" s="22"/>
      <c r="N2385" s="10">
        <f>IF(P2385=0,0,(N2387*P2387+N2389*P2389+N2391*P2391)/P2385)</f>
        <v>0</v>
      </c>
      <c r="O2385" s="10">
        <f>IF(P2385=0,0,(O2387*P2387+O2389*P2389+O2391*P2391)/P2385)</f>
        <v>0</v>
      </c>
      <c r="P2385" s="11">
        <f>P2387+P2389+P2391</f>
        <v>0</v>
      </c>
      <c r="Q2385" s="10">
        <f>IF(T2385=0,0,(Q2387*T2387+Q2389*T2389+Q2391*T2391)/T2385)</f>
        <v>0</v>
      </c>
      <c r="R2385" s="10"/>
      <c r="S2385" s="10">
        <f>IF(T2385=0,0,(S2387*T2387+S2389*T2389+S2391*T2391)/T2385)</f>
        <v>0</v>
      </c>
      <c r="T2385" s="11">
        <f>T2387+T2389+T2391</f>
        <v>0</v>
      </c>
      <c r="U2385" s="22"/>
      <c r="V2385" s="22"/>
      <c r="W2385" s="10"/>
      <c r="X2385" s="10"/>
      <c r="Y2385" s="10">
        <f>IF(Z2385=0,0,(Y2387*Z2387+Y2389*Z2389+Y2391*Z2391)/Z2385)</f>
        <v>0</v>
      </c>
      <c r="Z2385" s="11">
        <f>Z2387+Z2389+Z2391</f>
        <v>0</v>
      </c>
      <c r="AA2385" s="22"/>
      <c r="AB2385" s="22"/>
    </row>
    <row r="2386" spans="1:28" ht="15" hidden="1" customHeight="1" outlineLevel="2" x14ac:dyDescent="0.25">
      <c r="A2386" s="56"/>
      <c r="B2386" s="52" t="s">
        <v>1482</v>
      </c>
      <c r="C2386" s="52" t="s">
        <v>1483</v>
      </c>
      <c r="D2386" s="49"/>
      <c r="E2386" s="12"/>
      <c r="F2386" s="12"/>
      <c r="G2386" s="35"/>
      <c r="H2386" s="6">
        <f t="shared" ref="H2386:H2415" si="1318">E2386</f>
        <v>0</v>
      </c>
      <c r="I2386" s="6"/>
      <c r="J2386" s="6">
        <f t="shared" ref="J2386:J2391" si="1319">F2386</f>
        <v>0</v>
      </c>
      <c r="K2386" s="35"/>
      <c r="L2386" s="23"/>
      <c r="M2386" s="23"/>
      <c r="N2386" s="12"/>
      <c r="O2386" s="12"/>
      <c r="P2386" s="35"/>
      <c r="Q2386" s="6">
        <f t="shared" ref="Q2386:Q2415" si="1320">N2386</f>
        <v>0</v>
      </c>
      <c r="R2386" s="6"/>
      <c r="S2386" s="6">
        <f t="shared" ref="S2386:S2391" si="1321">O2386</f>
        <v>0</v>
      </c>
      <c r="T2386" s="35"/>
      <c r="U2386" s="23"/>
      <c r="V2386" s="23"/>
      <c r="W2386" s="6"/>
      <c r="X2386" s="6"/>
      <c r="Y2386" s="6">
        <f t="shared" ref="Y2386:Y2391" si="1322">T2386</f>
        <v>0</v>
      </c>
      <c r="Z2386" s="35"/>
      <c r="AA2386" s="23"/>
      <c r="AB2386" s="23"/>
    </row>
    <row r="2387" spans="1:28" ht="15" hidden="1" customHeight="1" outlineLevel="2" x14ac:dyDescent="0.25">
      <c r="A2387" s="56"/>
      <c r="B2387" s="52"/>
      <c r="C2387" s="52"/>
      <c r="D2387" s="49"/>
      <c r="E2387" s="12"/>
      <c r="F2387" s="12"/>
      <c r="G2387" s="35"/>
      <c r="H2387" s="6">
        <f t="shared" si="1318"/>
        <v>0</v>
      </c>
      <c r="I2387" s="6"/>
      <c r="J2387" s="6">
        <f t="shared" si="1319"/>
        <v>0</v>
      </c>
      <c r="K2387" s="35"/>
      <c r="L2387" s="23"/>
      <c r="M2387" s="23"/>
      <c r="N2387" s="12"/>
      <c r="O2387" s="12"/>
      <c r="P2387" s="35"/>
      <c r="Q2387" s="6">
        <f t="shared" si="1320"/>
        <v>0</v>
      </c>
      <c r="R2387" s="6"/>
      <c r="S2387" s="6">
        <f t="shared" si="1321"/>
        <v>0</v>
      </c>
      <c r="T2387" s="35"/>
      <c r="U2387" s="23"/>
      <c r="V2387" s="23"/>
      <c r="W2387" s="6"/>
      <c r="X2387" s="6"/>
      <c r="Y2387" s="6">
        <f t="shared" si="1322"/>
        <v>0</v>
      </c>
      <c r="Z2387" s="35"/>
      <c r="AA2387" s="23"/>
      <c r="AB2387" s="23"/>
    </row>
    <row r="2388" spans="1:28" ht="15" hidden="1" customHeight="1" outlineLevel="2" x14ac:dyDescent="0.25">
      <c r="A2388" s="56"/>
      <c r="B2388" s="52"/>
      <c r="C2388" s="52" t="s">
        <v>1484</v>
      </c>
      <c r="D2388" s="49"/>
      <c r="E2388" s="12"/>
      <c r="F2388" s="12"/>
      <c r="G2388" s="35"/>
      <c r="H2388" s="6">
        <f t="shared" si="1318"/>
        <v>0</v>
      </c>
      <c r="I2388" s="6"/>
      <c r="J2388" s="6">
        <f t="shared" si="1319"/>
        <v>0</v>
      </c>
      <c r="K2388" s="35"/>
      <c r="L2388" s="23"/>
      <c r="M2388" s="23"/>
      <c r="N2388" s="12"/>
      <c r="O2388" s="12"/>
      <c r="P2388" s="35"/>
      <c r="Q2388" s="6">
        <f t="shared" si="1320"/>
        <v>0</v>
      </c>
      <c r="R2388" s="6"/>
      <c r="S2388" s="6">
        <f t="shared" si="1321"/>
        <v>0</v>
      </c>
      <c r="T2388" s="35"/>
      <c r="U2388" s="23"/>
      <c r="V2388" s="23"/>
      <c r="W2388" s="6"/>
      <c r="X2388" s="6"/>
      <c r="Y2388" s="6">
        <f t="shared" si="1322"/>
        <v>0</v>
      </c>
      <c r="Z2388" s="35"/>
      <c r="AA2388" s="23"/>
      <c r="AB2388" s="23"/>
    </row>
    <row r="2389" spans="1:28" ht="15" hidden="1" customHeight="1" outlineLevel="2" x14ac:dyDescent="0.25">
      <c r="A2389" s="56"/>
      <c r="B2389" s="52"/>
      <c r="C2389" s="52"/>
      <c r="D2389" s="49"/>
      <c r="E2389" s="12"/>
      <c r="F2389" s="12"/>
      <c r="G2389" s="35"/>
      <c r="H2389" s="6">
        <f t="shared" si="1318"/>
        <v>0</v>
      </c>
      <c r="I2389" s="6"/>
      <c r="J2389" s="6">
        <f t="shared" si="1319"/>
        <v>0</v>
      </c>
      <c r="K2389" s="35"/>
      <c r="L2389" s="23"/>
      <c r="M2389" s="23"/>
      <c r="N2389" s="12"/>
      <c r="O2389" s="12"/>
      <c r="P2389" s="35"/>
      <c r="Q2389" s="6">
        <f t="shared" si="1320"/>
        <v>0</v>
      </c>
      <c r="R2389" s="6"/>
      <c r="S2389" s="6">
        <f t="shared" si="1321"/>
        <v>0</v>
      </c>
      <c r="T2389" s="35"/>
      <c r="U2389" s="23"/>
      <c r="V2389" s="23"/>
      <c r="W2389" s="6"/>
      <c r="X2389" s="6"/>
      <c r="Y2389" s="6">
        <f t="shared" si="1322"/>
        <v>0</v>
      </c>
      <c r="Z2389" s="35"/>
      <c r="AA2389" s="23"/>
      <c r="AB2389" s="23"/>
    </row>
    <row r="2390" spans="1:28" ht="15" hidden="1" customHeight="1" outlineLevel="2" x14ac:dyDescent="0.25">
      <c r="A2390" s="56"/>
      <c r="B2390" s="52"/>
      <c r="C2390" s="52" t="s">
        <v>1485</v>
      </c>
      <c r="D2390" s="50"/>
      <c r="E2390" s="12"/>
      <c r="F2390" s="12"/>
      <c r="G2390" s="12"/>
      <c r="H2390" s="6">
        <f t="shared" si="1318"/>
        <v>0</v>
      </c>
      <c r="I2390" s="6"/>
      <c r="J2390" s="6">
        <f t="shared" si="1319"/>
        <v>0</v>
      </c>
      <c r="K2390" s="12"/>
      <c r="L2390" s="24"/>
      <c r="M2390" s="24"/>
      <c r="N2390" s="12"/>
      <c r="O2390" s="12"/>
      <c r="P2390" s="12"/>
      <c r="Q2390" s="6">
        <f t="shared" si="1320"/>
        <v>0</v>
      </c>
      <c r="R2390" s="6"/>
      <c r="S2390" s="6">
        <f t="shared" si="1321"/>
        <v>0</v>
      </c>
      <c r="T2390" s="12"/>
      <c r="U2390" s="24"/>
      <c r="V2390" s="24"/>
      <c r="W2390" s="6"/>
      <c r="X2390" s="6"/>
      <c r="Y2390" s="6">
        <f t="shared" si="1322"/>
        <v>0</v>
      </c>
      <c r="Z2390" s="12"/>
      <c r="AA2390" s="24"/>
      <c r="AB2390" s="24"/>
    </row>
    <row r="2391" spans="1:28" ht="15" hidden="1" customHeight="1" outlineLevel="2" x14ac:dyDescent="0.25">
      <c r="A2391" s="56"/>
      <c r="B2391" s="52"/>
      <c r="C2391" s="52"/>
      <c r="D2391" s="50"/>
      <c r="E2391" s="12"/>
      <c r="F2391" s="12"/>
      <c r="G2391" s="12"/>
      <c r="H2391" s="6">
        <f t="shared" si="1318"/>
        <v>0</v>
      </c>
      <c r="I2391" s="6"/>
      <c r="J2391" s="6">
        <f t="shared" si="1319"/>
        <v>0</v>
      </c>
      <c r="K2391" s="12"/>
      <c r="L2391" s="24"/>
      <c r="M2391" s="24"/>
      <c r="N2391" s="12"/>
      <c r="O2391" s="12"/>
      <c r="P2391" s="12"/>
      <c r="Q2391" s="6">
        <f t="shared" si="1320"/>
        <v>0</v>
      </c>
      <c r="R2391" s="6"/>
      <c r="S2391" s="6">
        <f t="shared" si="1321"/>
        <v>0</v>
      </c>
      <c r="T2391" s="12"/>
      <c r="U2391" s="24"/>
      <c r="V2391" s="24"/>
      <c r="W2391" s="6"/>
      <c r="X2391" s="6"/>
      <c r="Y2391" s="6">
        <f t="shared" si="1322"/>
        <v>0</v>
      </c>
      <c r="Z2391" s="12"/>
      <c r="AA2391" s="24"/>
      <c r="AB2391" s="24"/>
    </row>
    <row r="2392" spans="1:28" ht="15" hidden="1" customHeight="1" outlineLevel="1" x14ac:dyDescent="0.25">
      <c r="A2392" s="56"/>
      <c r="B2392" s="54" t="s">
        <v>1486</v>
      </c>
      <c r="C2392" s="54"/>
      <c r="D2392" s="54"/>
      <c r="E2392" s="10">
        <f>IF(G2392=0,0,(E2394*G2394+E2396*G2396+E2398*G2398)/G2392)</f>
        <v>0</v>
      </c>
      <c r="F2392" s="10">
        <f>IF(G2392=0,0,(F2394*G2394+F2396*G2396+F2398*G2398)/G2392)</f>
        <v>0</v>
      </c>
      <c r="G2392" s="11">
        <f>G2394+G2396+G2398</f>
        <v>0</v>
      </c>
      <c r="H2392" s="10">
        <f>IF(K2392=0,0,(H2394*K2394+H2396*K2396+H2398*K2398)/K2392)</f>
        <v>0</v>
      </c>
      <c r="I2392" s="10"/>
      <c r="J2392" s="10">
        <f>IF(K2392=0,0,(J2394*K2394+J2396*K2396+J2398*K2398)/K2392)</f>
        <v>0</v>
      </c>
      <c r="K2392" s="11">
        <f>K2394+K2396+K2398</f>
        <v>0</v>
      </c>
      <c r="L2392" s="22"/>
      <c r="M2392" s="22"/>
      <c r="N2392" s="10">
        <f>IF(P2392=0,0,(N2394*P2394+N2396*P2396+N2398*P2398)/P2392)</f>
        <v>0</v>
      </c>
      <c r="O2392" s="10">
        <f>IF(P2392=0,0,(O2394*P2394+O2396*P2396+O2398*P2398)/P2392)</f>
        <v>0</v>
      </c>
      <c r="P2392" s="11">
        <f>P2394+P2396+P2398</f>
        <v>0</v>
      </c>
      <c r="Q2392" s="10">
        <f>IF(T2392=0,0,(Q2394*T2394+Q2396*T2396+Q2398*T2398)/T2392)</f>
        <v>0</v>
      </c>
      <c r="R2392" s="10"/>
      <c r="S2392" s="10">
        <f>IF(T2392=0,0,(S2394*T2394+S2396*T2396+S2398*T2398)/T2392)</f>
        <v>0</v>
      </c>
      <c r="T2392" s="11">
        <f>T2394+T2396+T2398</f>
        <v>0</v>
      </c>
      <c r="U2392" s="22"/>
      <c r="V2392" s="22"/>
      <c r="W2392" s="10"/>
      <c r="X2392" s="10"/>
      <c r="Y2392" s="10">
        <f>IF(Z2392=0,0,(Y2394*Z2394+Y2396*Z2396+Y2398*Z2398)/Z2392)</f>
        <v>0</v>
      </c>
      <c r="Z2392" s="11">
        <f>Z2394+Z2396+Z2398</f>
        <v>0</v>
      </c>
      <c r="AA2392" s="22"/>
      <c r="AB2392" s="22"/>
    </row>
    <row r="2393" spans="1:28" ht="15" hidden="1" customHeight="1" outlineLevel="1" x14ac:dyDescent="0.25">
      <c r="A2393" s="56"/>
      <c r="B2393" s="54"/>
      <c r="C2393" s="54"/>
      <c r="D2393" s="54"/>
      <c r="E2393" s="10">
        <f>IF(G2393=0,0,(E2395*G2395+E2397*G2397+E2399*G2399)/G2393)</f>
        <v>0</v>
      </c>
      <c r="F2393" s="10">
        <f>IF(G2393=0,0,(F2395*G2395+F2397*G2397+F2399*G2399)/G2393)</f>
        <v>0</v>
      </c>
      <c r="G2393" s="11">
        <f>G2395+G2397+G2399</f>
        <v>0</v>
      </c>
      <c r="H2393" s="10">
        <f>IF(K2393=0,0,(H2395*K2395+H2397*K2397+H2399*K2399)/K2393)</f>
        <v>0</v>
      </c>
      <c r="I2393" s="10"/>
      <c r="J2393" s="10">
        <f>IF(K2393=0,0,(J2395*K2395+J2397*K2397+J2399*K2399)/K2393)</f>
        <v>0</v>
      </c>
      <c r="K2393" s="11">
        <f>K2395+K2397+K2399</f>
        <v>0</v>
      </c>
      <c r="L2393" s="22"/>
      <c r="M2393" s="22"/>
      <c r="N2393" s="10">
        <f>IF(P2393=0,0,(N2395*P2395+N2397*P2397+N2399*P2399)/P2393)</f>
        <v>0</v>
      </c>
      <c r="O2393" s="10">
        <f>IF(P2393=0,0,(O2395*P2395+O2397*P2397+O2399*P2399)/P2393)</f>
        <v>0</v>
      </c>
      <c r="P2393" s="11">
        <f>P2395+P2397+P2399</f>
        <v>0</v>
      </c>
      <c r="Q2393" s="10">
        <f>IF(T2393=0,0,(Q2395*T2395+Q2397*T2397+Q2399*T2399)/T2393)</f>
        <v>0</v>
      </c>
      <c r="R2393" s="10"/>
      <c r="S2393" s="10">
        <f>IF(T2393=0,0,(S2395*T2395+S2397*T2397+S2399*T2399)/T2393)</f>
        <v>0</v>
      </c>
      <c r="T2393" s="11">
        <f>T2395+T2397+T2399</f>
        <v>0</v>
      </c>
      <c r="U2393" s="22"/>
      <c r="V2393" s="22"/>
      <c r="W2393" s="10"/>
      <c r="X2393" s="10"/>
      <c r="Y2393" s="10">
        <f>IF(Z2393=0,0,(Y2395*Z2395+Y2397*Z2397+Y2399*Z2399)/Z2393)</f>
        <v>0</v>
      </c>
      <c r="Z2393" s="11">
        <f>Z2395+Z2397+Z2399</f>
        <v>0</v>
      </c>
      <c r="AA2393" s="22"/>
      <c r="AB2393" s="22"/>
    </row>
    <row r="2394" spans="1:28" ht="15" hidden="1" customHeight="1" outlineLevel="2" x14ac:dyDescent="0.25">
      <c r="A2394" s="56"/>
      <c r="B2394" s="52" t="s">
        <v>1487</v>
      </c>
      <c r="C2394" s="52" t="s">
        <v>1488</v>
      </c>
      <c r="D2394" s="49"/>
      <c r="E2394" s="12"/>
      <c r="F2394" s="12"/>
      <c r="G2394" s="35"/>
      <c r="H2394" s="6">
        <f t="shared" si="1318"/>
        <v>0</v>
      </c>
      <c r="I2394" s="6"/>
      <c r="J2394" s="6">
        <f t="shared" ref="J2394:J2399" si="1323">F2394</f>
        <v>0</v>
      </c>
      <c r="K2394" s="35"/>
      <c r="L2394" s="23"/>
      <c r="M2394" s="23"/>
      <c r="N2394" s="12"/>
      <c r="O2394" s="12"/>
      <c r="P2394" s="35"/>
      <c r="Q2394" s="6">
        <f t="shared" si="1320"/>
        <v>0</v>
      </c>
      <c r="R2394" s="6"/>
      <c r="S2394" s="6">
        <f t="shared" ref="S2394:S2399" si="1324">O2394</f>
        <v>0</v>
      </c>
      <c r="T2394" s="35"/>
      <c r="U2394" s="23"/>
      <c r="V2394" s="23"/>
      <c r="W2394" s="6"/>
      <c r="X2394" s="6"/>
      <c r="Y2394" s="6">
        <f t="shared" ref="Y2394:Y2399" si="1325">T2394</f>
        <v>0</v>
      </c>
      <c r="Z2394" s="35"/>
      <c r="AA2394" s="23"/>
      <c r="AB2394" s="23"/>
    </row>
    <row r="2395" spans="1:28" ht="15" hidden="1" customHeight="1" outlineLevel="2" x14ac:dyDescent="0.25">
      <c r="A2395" s="56"/>
      <c r="B2395" s="52"/>
      <c r="C2395" s="52"/>
      <c r="D2395" s="49"/>
      <c r="E2395" s="12"/>
      <c r="F2395" s="12"/>
      <c r="G2395" s="35"/>
      <c r="H2395" s="6">
        <f t="shared" si="1318"/>
        <v>0</v>
      </c>
      <c r="I2395" s="6"/>
      <c r="J2395" s="6">
        <f t="shared" si="1323"/>
        <v>0</v>
      </c>
      <c r="K2395" s="35"/>
      <c r="L2395" s="23"/>
      <c r="M2395" s="23"/>
      <c r="N2395" s="12"/>
      <c r="O2395" s="12"/>
      <c r="P2395" s="35"/>
      <c r="Q2395" s="6">
        <f t="shared" si="1320"/>
        <v>0</v>
      </c>
      <c r="R2395" s="6"/>
      <c r="S2395" s="6">
        <f t="shared" si="1324"/>
        <v>0</v>
      </c>
      <c r="T2395" s="35"/>
      <c r="U2395" s="23"/>
      <c r="V2395" s="23"/>
      <c r="W2395" s="6"/>
      <c r="X2395" s="6"/>
      <c r="Y2395" s="6">
        <f t="shared" si="1325"/>
        <v>0</v>
      </c>
      <c r="Z2395" s="35"/>
      <c r="AA2395" s="23"/>
      <c r="AB2395" s="23"/>
    </row>
    <row r="2396" spans="1:28" ht="15" hidden="1" customHeight="1" outlineLevel="2" x14ac:dyDescent="0.25">
      <c r="A2396" s="56"/>
      <c r="B2396" s="52"/>
      <c r="C2396" s="52" t="s">
        <v>1489</v>
      </c>
      <c r="D2396" s="49"/>
      <c r="E2396" s="12"/>
      <c r="F2396" s="12"/>
      <c r="G2396" s="35"/>
      <c r="H2396" s="6">
        <f t="shared" si="1318"/>
        <v>0</v>
      </c>
      <c r="I2396" s="6"/>
      <c r="J2396" s="6">
        <f t="shared" si="1323"/>
        <v>0</v>
      </c>
      <c r="K2396" s="35"/>
      <c r="L2396" s="23"/>
      <c r="M2396" s="23"/>
      <c r="N2396" s="12"/>
      <c r="O2396" s="12"/>
      <c r="P2396" s="35"/>
      <c r="Q2396" s="6">
        <f t="shared" si="1320"/>
        <v>0</v>
      </c>
      <c r="R2396" s="6"/>
      <c r="S2396" s="6">
        <f t="shared" si="1324"/>
        <v>0</v>
      </c>
      <c r="T2396" s="35"/>
      <c r="U2396" s="23"/>
      <c r="V2396" s="23"/>
      <c r="W2396" s="6"/>
      <c r="X2396" s="6"/>
      <c r="Y2396" s="6">
        <f t="shared" si="1325"/>
        <v>0</v>
      </c>
      <c r="Z2396" s="35"/>
      <c r="AA2396" s="23"/>
      <c r="AB2396" s="23"/>
    </row>
    <row r="2397" spans="1:28" ht="15" hidden="1" customHeight="1" outlineLevel="2" x14ac:dyDescent="0.25">
      <c r="A2397" s="56"/>
      <c r="B2397" s="52"/>
      <c r="C2397" s="52"/>
      <c r="D2397" s="49"/>
      <c r="E2397" s="12"/>
      <c r="F2397" s="12"/>
      <c r="G2397" s="35"/>
      <c r="H2397" s="6">
        <f t="shared" si="1318"/>
        <v>0</v>
      </c>
      <c r="I2397" s="6"/>
      <c r="J2397" s="6">
        <f t="shared" si="1323"/>
        <v>0</v>
      </c>
      <c r="K2397" s="35"/>
      <c r="L2397" s="23"/>
      <c r="M2397" s="23"/>
      <c r="N2397" s="12"/>
      <c r="O2397" s="12"/>
      <c r="P2397" s="35"/>
      <c r="Q2397" s="6">
        <f t="shared" si="1320"/>
        <v>0</v>
      </c>
      <c r="R2397" s="6"/>
      <c r="S2397" s="6">
        <f t="shared" si="1324"/>
        <v>0</v>
      </c>
      <c r="T2397" s="35"/>
      <c r="U2397" s="23"/>
      <c r="V2397" s="23"/>
      <c r="W2397" s="6"/>
      <c r="X2397" s="6"/>
      <c r="Y2397" s="6">
        <f t="shared" si="1325"/>
        <v>0</v>
      </c>
      <c r="Z2397" s="35"/>
      <c r="AA2397" s="23"/>
      <c r="AB2397" s="23"/>
    </row>
    <row r="2398" spans="1:28" ht="15" hidden="1" customHeight="1" outlineLevel="2" x14ac:dyDescent="0.25">
      <c r="A2398" s="56"/>
      <c r="B2398" s="52"/>
      <c r="C2398" s="52" t="s">
        <v>1490</v>
      </c>
      <c r="D2398" s="50"/>
      <c r="E2398" s="12"/>
      <c r="F2398" s="12"/>
      <c r="G2398" s="12"/>
      <c r="H2398" s="6">
        <f t="shared" si="1318"/>
        <v>0</v>
      </c>
      <c r="I2398" s="6"/>
      <c r="J2398" s="6">
        <f t="shared" si="1323"/>
        <v>0</v>
      </c>
      <c r="K2398" s="12"/>
      <c r="L2398" s="24"/>
      <c r="M2398" s="24"/>
      <c r="N2398" s="12"/>
      <c r="O2398" s="12"/>
      <c r="P2398" s="12"/>
      <c r="Q2398" s="6">
        <f t="shared" si="1320"/>
        <v>0</v>
      </c>
      <c r="R2398" s="6"/>
      <c r="S2398" s="6">
        <f t="shared" si="1324"/>
        <v>0</v>
      </c>
      <c r="T2398" s="12"/>
      <c r="U2398" s="24"/>
      <c r="V2398" s="24"/>
      <c r="W2398" s="6"/>
      <c r="X2398" s="6"/>
      <c r="Y2398" s="6">
        <f t="shared" si="1325"/>
        <v>0</v>
      </c>
      <c r="Z2398" s="12"/>
      <c r="AA2398" s="24"/>
      <c r="AB2398" s="24"/>
    </row>
    <row r="2399" spans="1:28" ht="15" hidden="1" customHeight="1" outlineLevel="2" x14ac:dyDescent="0.25">
      <c r="A2399" s="56"/>
      <c r="B2399" s="52"/>
      <c r="C2399" s="52"/>
      <c r="D2399" s="50"/>
      <c r="E2399" s="12"/>
      <c r="F2399" s="12"/>
      <c r="G2399" s="12"/>
      <c r="H2399" s="6">
        <f t="shared" si="1318"/>
        <v>0</v>
      </c>
      <c r="I2399" s="6"/>
      <c r="J2399" s="6">
        <f t="shared" si="1323"/>
        <v>0</v>
      </c>
      <c r="K2399" s="12"/>
      <c r="L2399" s="24"/>
      <c r="M2399" s="24"/>
      <c r="N2399" s="12"/>
      <c r="O2399" s="12"/>
      <c r="P2399" s="12"/>
      <c r="Q2399" s="6">
        <f t="shared" si="1320"/>
        <v>0</v>
      </c>
      <c r="R2399" s="6"/>
      <c r="S2399" s="6">
        <f t="shared" si="1324"/>
        <v>0</v>
      </c>
      <c r="T2399" s="12"/>
      <c r="U2399" s="24"/>
      <c r="V2399" s="24"/>
      <c r="W2399" s="6"/>
      <c r="X2399" s="6"/>
      <c r="Y2399" s="6">
        <f t="shared" si="1325"/>
        <v>0</v>
      </c>
      <c r="Z2399" s="12"/>
      <c r="AA2399" s="24"/>
      <c r="AB2399" s="24"/>
    </row>
    <row r="2400" spans="1:28" ht="15" hidden="1" customHeight="1" outlineLevel="1" x14ac:dyDescent="0.25">
      <c r="A2400" s="56"/>
      <c r="B2400" s="54" t="s">
        <v>114</v>
      </c>
      <c r="C2400" s="54"/>
      <c r="D2400" s="54"/>
      <c r="E2400" s="10">
        <f>IF(G2400=0,0,(E2402*G2402+E2404*G2404+E2406*G2406)/G2400)</f>
        <v>0</v>
      </c>
      <c r="F2400" s="10">
        <f>IF(G2400=0,0,(F2402*G2402+F2404*G2404+F2406*G2406)/G2400)</f>
        <v>0</v>
      </c>
      <c r="G2400" s="11">
        <f>G2402+G2404+G2406</f>
        <v>0</v>
      </c>
      <c r="H2400" s="10">
        <f>IF(K2400=0,0,(H2402*K2402+H2404*K2404+H2406*K2406)/K2400)</f>
        <v>0</v>
      </c>
      <c r="I2400" s="10"/>
      <c r="J2400" s="10">
        <f>IF(K2400=0,0,(J2402*K2402+J2404*K2404+J2406*K2406)/K2400)</f>
        <v>0</v>
      </c>
      <c r="K2400" s="11">
        <f>K2402+K2404+K2406</f>
        <v>0</v>
      </c>
      <c r="L2400" s="22"/>
      <c r="M2400" s="22"/>
      <c r="N2400" s="10">
        <f>IF(P2400=0,0,(N2402*P2402+N2404*P2404+N2406*P2406)/P2400)</f>
        <v>0</v>
      </c>
      <c r="O2400" s="10">
        <f>IF(P2400=0,0,(O2402*P2402+O2404*P2404+O2406*P2406)/P2400)</f>
        <v>0</v>
      </c>
      <c r="P2400" s="11">
        <f>P2402+P2404+P2406</f>
        <v>0</v>
      </c>
      <c r="Q2400" s="10">
        <f>IF(T2400=0,0,(Q2402*T2402+Q2404*T2404+Q2406*T2406)/T2400)</f>
        <v>0</v>
      </c>
      <c r="R2400" s="10"/>
      <c r="S2400" s="10">
        <f>IF(T2400=0,0,(S2402*T2402+S2404*T2404+S2406*T2406)/T2400)</f>
        <v>0</v>
      </c>
      <c r="T2400" s="11">
        <f>T2402+T2404+T2406</f>
        <v>0</v>
      </c>
      <c r="U2400" s="22"/>
      <c r="V2400" s="22"/>
      <c r="W2400" s="10"/>
      <c r="X2400" s="10"/>
      <c r="Y2400" s="10">
        <f>IF(Z2400=0,0,(Y2402*Z2402+Y2404*Z2404+Y2406*Z2406)/Z2400)</f>
        <v>0</v>
      </c>
      <c r="Z2400" s="11">
        <f>Z2402+Z2404+Z2406</f>
        <v>0</v>
      </c>
      <c r="AA2400" s="22"/>
      <c r="AB2400" s="22"/>
    </row>
    <row r="2401" spans="1:28" ht="15" hidden="1" customHeight="1" outlineLevel="1" x14ac:dyDescent="0.25">
      <c r="A2401" s="56"/>
      <c r="B2401" s="54"/>
      <c r="C2401" s="54"/>
      <c r="D2401" s="54"/>
      <c r="E2401" s="10">
        <f>IF(G2401=0,0,(E2403*G2403+E2405*G2405+E2407*G2407)/G2401)</f>
        <v>0</v>
      </c>
      <c r="F2401" s="10">
        <f>IF(G2401=0,0,(F2403*G2403+F2405*G2405+F2407*G2407)/G2401)</f>
        <v>0</v>
      </c>
      <c r="G2401" s="11">
        <f>G2403+G2405+G2407</f>
        <v>0</v>
      </c>
      <c r="H2401" s="10">
        <f>IF(K2401=0,0,(H2403*K2403+H2405*K2405+H2407*K2407)/K2401)</f>
        <v>0</v>
      </c>
      <c r="I2401" s="10"/>
      <c r="J2401" s="10">
        <f>IF(K2401=0,0,(J2403*K2403+J2405*K2405+J2407*K2407)/K2401)</f>
        <v>0</v>
      </c>
      <c r="K2401" s="11">
        <f>K2403+K2405+K2407</f>
        <v>0</v>
      </c>
      <c r="L2401" s="22"/>
      <c r="M2401" s="22"/>
      <c r="N2401" s="10">
        <f>IF(P2401=0,0,(N2403*P2403+N2405*P2405+N2407*P2407)/P2401)</f>
        <v>0</v>
      </c>
      <c r="O2401" s="10">
        <f>IF(P2401=0,0,(O2403*P2403+O2405*P2405+O2407*P2407)/P2401)</f>
        <v>0</v>
      </c>
      <c r="P2401" s="11">
        <f>P2403+P2405+P2407</f>
        <v>0</v>
      </c>
      <c r="Q2401" s="10">
        <f>IF(T2401=0,0,(Q2403*T2403+Q2405*T2405+Q2407*T2407)/T2401)</f>
        <v>0</v>
      </c>
      <c r="R2401" s="10"/>
      <c r="S2401" s="10">
        <f>IF(T2401=0,0,(S2403*T2403+S2405*T2405+S2407*T2407)/T2401)</f>
        <v>0</v>
      </c>
      <c r="T2401" s="11">
        <f>T2403+T2405+T2407</f>
        <v>0</v>
      </c>
      <c r="U2401" s="22"/>
      <c r="V2401" s="22"/>
      <c r="W2401" s="10"/>
      <c r="X2401" s="10"/>
      <c r="Y2401" s="10">
        <f>IF(Z2401=0,0,(Y2403*Z2403+Y2405*Z2405+Y2407*Z2407)/Z2401)</f>
        <v>0</v>
      </c>
      <c r="Z2401" s="11">
        <f>Z2403+Z2405+Z2407</f>
        <v>0</v>
      </c>
      <c r="AA2401" s="22"/>
      <c r="AB2401" s="22"/>
    </row>
    <row r="2402" spans="1:28" ht="15" hidden="1" customHeight="1" outlineLevel="2" x14ac:dyDescent="0.25">
      <c r="A2402" s="56"/>
      <c r="B2402" s="52" t="s">
        <v>1491</v>
      </c>
      <c r="C2402" s="52" t="s">
        <v>1492</v>
      </c>
      <c r="D2402" s="49"/>
      <c r="E2402" s="12"/>
      <c r="F2402" s="12"/>
      <c r="G2402" s="35"/>
      <c r="H2402" s="6">
        <f t="shared" si="1318"/>
        <v>0</v>
      </c>
      <c r="I2402" s="6"/>
      <c r="J2402" s="6">
        <f t="shared" ref="J2402:J2407" si="1326">F2402</f>
        <v>0</v>
      </c>
      <c r="K2402" s="35"/>
      <c r="L2402" s="23"/>
      <c r="M2402" s="23"/>
      <c r="N2402" s="12"/>
      <c r="O2402" s="12"/>
      <c r="P2402" s="35"/>
      <c r="Q2402" s="6">
        <f t="shared" si="1320"/>
        <v>0</v>
      </c>
      <c r="R2402" s="6"/>
      <c r="S2402" s="6">
        <f t="shared" ref="S2402:S2407" si="1327">O2402</f>
        <v>0</v>
      </c>
      <c r="T2402" s="35"/>
      <c r="U2402" s="23"/>
      <c r="V2402" s="23"/>
      <c r="W2402" s="6"/>
      <c r="X2402" s="6"/>
      <c r="Y2402" s="6">
        <f t="shared" ref="Y2402:Y2407" si="1328">T2402</f>
        <v>0</v>
      </c>
      <c r="Z2402" s="35"/>
      <c r="AA2402" s="23"/>
      <c r="AB2402" s="23"/>
    </row>
    <row r="2403" spans="1:28" ht="15" hidden="1" customHeight="1" outlineLevel="2" x14ac:dyDescent="0.25">
      <c r="A2403" s="56"/>
      <c r="B2403" s="52"/>
      <c r="C2403" s="52"/>
      <c r="D2403" s="49"/>
      <c r="E2403" s="12"/>
      <c r="F2403" s="12"/>
      <c r="G2403" s="35"/>
      <c r="H2403" s="6">
        <f t="shared" si="1318"/>
        <v>0</v>
      </c>
      <c r="I2403" s="6"/>
      <c r="J2403" s="6">
        <f t="shared" si="1326"/>
        <v>0</v>
      </c>
      <c r="K2403" s="35"/>
      <c r="L2403" s="23"/>
      <c r="M2403" s="23"/>
      <c r="N2403" s="12"/>
      <c r="O2403" s="12"/>
      <c r="P2403" s="35"/>
      <c r="Q2403" s="6">
        <f t="shared" si="1320"/>
        <v>0</v>
      </c>
      <c r="R2403" s="6"/>
      <c r="S2403" s="6">
        <f t="shared" si="1327"/>
        <v>0</v>
      </c>
      <c r="T2403" s="35"/>
      <c r="U2403" s="23"/>
      <c r="V2403" s="23"/>
      <c r="W2403" s="6"/>
      <c r="X2403" s="6"/>
      <c r="Y2403" s="6">
        <f t="shared" si="1328"/>
        <v>0</v>
      </c>
      <c r="Z2403" s="35"/>
      <c r="AA2403" s="23"/>
      <c r="AB2403" s="23"/>
    </row>
    <row r="2404" spans="1:28" ht="15" hidden="1" customHeight="1" outlineLevel="2" x14ac:dyDescent="0.25">
      <c r="A2404" s="56"/>
      <c r="B2404" s="52"/>
      <c r="C2404" s="52" t="s">
        <v>1493</v>
      </c>
      <c r="D2404" s="49"/>
      <c r="E2404" s="12"/>
      <c r="F2404" s="12"/>
      <c r="G2404" s="35"/>
      <c r="H2404" s="6">
        <f t="shared" si="1318"/>
        <v>0</v>
      </c>
      <c r="I2404" s="6"/>
      <c r="J2404" s="6">
        <f t="shared" si="1326"/>
        <v>0</v>
      </c>
      <c r="K2404" s="35"/>
      <c r="L2404" s="23"/>
      <c r="M2404" s="23"/>
      <c r="N2404" s="12"/>
      <c r="O2404" s="12"/>
      <c r="P2404" s="35"/>
      <c r="Q2404" s="6">
        <f t="shared" si="1320"/>
        <v>0</v>
      </c>
      <c r="R2404" s="6"/>
      <c r="S2404" s="6">
        <f t="shared" si="1327"/>
        <v>0</v>
      </c>
      <c r="T2404" s="35"/>
      <c r="U2404" s="23"/>
      <c r="V2404" s="23"/>
      <c r="W2404" s="6"/>
      <c r="X2404" s="6"/>
      <c r="Y2404" s="6">
        <f t="shared" si="1328"/>
        <v>0</v>
      </c>
      <c r="Z2404" s="35"/>
      <c r="AA2404" s="23"/>
      <c r="AB2404" s="23"/>
    </row>
    <row r="2405" spans="1:28" ht="15" hidden="1" customHeight="1" outlineLevel="2" x14ac:dyDescent="0.25">
      <c r="A2405" s="56"/>
      <c r="B2405" s="52"/>
      <c r="C2405" s="52"/>
      <c r="D2405" s="49"/>
      <c r="E2405" s="12"/>
      <c r="F2405" s="12"/>
      <c r="G2405" s="35"/>
      <c r="H2405" s="6">
        <f t="shared" si="1318"/>
        <v>0</v>
      </c>
      <c r="I2405" s="6"/>
      <c r="J2405" s="6">
        <f t="shared" si="1326"/>
        <v>0</v>
      </c>
      <c r="K2405" s="35"/>
      <c r="L2405" s="23"/>
      <c r="M2405" s="23"/>
      <c r="N2405" s="12"/>
      <c r="O2405" s="12"/>
      <c r="P2405" s="35"/>
      <c r="Q2405" s="6">
        <f t="shared" si="1320"/>
        <v>0</v>
      </c>
      <c r="R2405" s="6"/>
      <c r="S2405" s="6">
        <f t="shared" si="1327"/>
        <v>0</v>
      </c>
      <c r="T2405" s="35"/>
      <c r="U2405" s="23"/>
      <c r="V2405" s="23"/>
      <c r="W2405" s="6"/>
      <c r="X2405" s="6"/>
      <c r="Y2405" s="6">
        <f t="shared" si="1328"/>
        <v>0</v>
      </c>
      <c r="Z2405" s="35"/>
      <c r="AA2405" s="23"/>
      <c r="AB2405" s="23"/>
    </row>
    <row r="2406" spans="1:28" ht="15" hidden="1" customHeight="1" outlineLevel="2" x14ac:dyDescent="0.25">
      <c r="A2406" s="56"/>
      <c r="B2406" s="52"/>
      <c r="C2406" s="52" t="s">
        <v>1494</v>
      </c>
      <c r="D2406" s="50"/>
      <c r="E2406" s="12"/>
      <c r="F2406" s="12"/>
      <c r="G2406" s="12"/>
      <c r="H2406" s="6">
        <f t="shared" si="1318"/>
        <v>0</v>
      </c>
      <c r="I2406" s="6"/>
      <c r="J2406" s="6">
        <f t="shared" si="1326"/>
        <v>0</v>
      </c>
      <c r="K2406" s="12"/>
      <c r="L2406" s="24"/>
      <c r="M2406" s="24"/>
      <c r="N2406" s="12"/>
      <c r="O2406" s="12"/>
      <c r="P2406" s="12"/>
      <c r="Q2406" s="6">
        <f t="shared" si="1320"/>
        <v>0</v>
      </c>
      <c r="R2406" s="6"/>
      <c r="S2406" s="6">
        <f t="shared" si="1327"/>
        <v>0</v>
      </c>
      <c r="T2406" s="12"/>
      <c r="U2406" s="24"/>
      <c r="V2406" s="24"/>
      <c r="W2406" s="6"/>
      <c r="X2406" s="6"/>
      <c r="Y2406" s="6">
        <f t="shared" si="1328"/>
        <v>0</v>
      </c>
      <c r="Z2406" s="12"/>
      <c r="AA2406" s="24"/>
      <c r="AB2406" s="24"/>
    </row>
    <row r="2407" spans="1:28" ht="15" hidden="1" customHeight="1" outlineLevel="2" x14ac:dyDescent="0.25">
      <c r="A2407" s="56"/>
      <c r="B2407" s="52"/>
      <c r="C2407" s="52"/>
      <c r="D2407" s="50"/>
      <c r="E2407" s="12"/>
      <c r="F2407" s="12"/>
      <c r="G2407" s="12"/>
      <c r="H2407" s="6">
        <f t="shared" si="1318"/>
        <v>0</v>
      </c>
      <c r="I2407" s="6"/>
      <c r="J2407" s="6">
        <f t="shared" si="1326"/>
        <v>0</v>
      </c>
      <c r="K2407" s="12"/>
      <c r="L2407" s="24"/>
      <c r="M2407" s="24"/>
      <c r="N2407" s="12"/>
      <c r="O2407" s="12"/>
      <c r="P2407" s="12"/>
      <c r="Q2407" s="6">
        <f t="shared" si="1320"/>
        <v>0</v>
      </c>
      <c r="R2407" s="6"/>
      <c r="S2407" s="6">
        <f t="shared" si="1327"/>
        <v>0</v>
      </c>
      <c r="T2407" s="12"/>
      <c r="U2407" s="24"/>
      <c r="V2407" s="24"/>
      <c r="W2407" s="6"/>
      <c r="X2407" s="6"/>
      <c r="Y2407" s="6">
        <f t="shared" si="1328"/>
        <v>0</v>
      </c>
      <c r="Z2407" s="12"/>
      <c r="AA2407" s="24"/>
      <c r="AB2407" s="24"/>
    </row>
    <row r="2408" spans="1:28" ht="15" hidden="1" customHeight="1" outlineLevel="1" x14ac:dyDescent="0.25">
      <c r="A2408" s="56"/>
      <c r="B2408" s="54" t="s">
        <v>1495</v>
      </c>
      <c r="C2408" s="54"/>
      <c r="D2408" s="54"/>
      <c r="E2408" s="10">
        <f>IF(G2408=0,0,(E2410*G2410+E2412*G2412+E2414*G2414)/G2408)</f>
        <v>0</v>
      </c>
      <c r="F2408" s="10">
        <f>IF(G2408=0,0,(F2410*G2410+F2412*G2412+F2414*G2414)/G2408)</f>
        <v>0</v>
      </c>
      <c r="G2408" s="11">
        <f>G2410+G2412+G2414</f>
        <v>0</v>
      </c>
      <c r="H2408" s="10">
        <f>IF(K2408=0,0,(H2410*K2410+H2412*K2412+H2414*K2414)/K2408)</f>
        <v>0</v>
      </c>
      <c r="I2408" s="10"/>
      <c r="J2408" s="10">
        <f>IF(K2408=0,0,(J2410*K2410+J2412*K2412+J2414*K2414)/K2408)</f>
        <v>0</v>
      </c>
      <c r="K2408" s="11">
        <f>K2410+K2412+K2414</f>
        <v>0</v>
      </c>
      <c r="L2408" s="22"/>
      <c r="M2408" s="22"/>
      <c r="N2408" s="10">
        <f>IF(P2408=0,0,(N2410*P2410+N2412*P2412+N2414*P2414)/P2408)</f>
        <v>0</v>
      </c>
      <c r="O2408" s="10">
        <f>IF(P2408=0,0,(O2410*P2410+O2412*P2412+O2414*P2414)/P2408)</f>
        <v>0</v>
      </c>
      <c r="P2408" s="11">
        <f>P2410+P2412+P2414</f>
        <v>0</v>
      </c>
      <c r="Q2408" s="10">
        <f>IF(T2408=0,0,(Q2410*T2410+Q2412*T2412+Q2414*T2414)/T2408)</f>
        <v>0</v>
      </c>
      <c r="R2408" s="10"/>
      <c r="S2408" s="10">
        <f>IF(T2408=0,0,(S2410*T2410+S2412*T2412+S2414*T2414)/T2408)</f>
        <v>0</v>
      </c>
      <c r="T2408" s="11">
        <f>T2410+T2412+T2414</f>
        <v>0</v>
      </c>
      <c r="U2408" s="22"/>
      <c r="V2408" s="22"/>
      <c r="W2408" s="10"/>
      <c r="X2408" s="10"/>
      <c r="Y2408" s="10">
        <f>IF(Z2408=0,0,(Y2410*Z2410+Y2412*Z2412+Y2414*Z2414)/Z2408)</f>
        <v>0</v>
      </c>
      <c r="Z2408" s="11">
        <f>Z2410+Z2412+Z2414</f>
        <v>0</v>
      </c>
      <c r="AA2408" s="22"/>
      <c r="AB2408" s="22"/>
    </row>
    <row r="2409" spans="1:28" ht="15" hidden="1" customHeight="1" outlineLevel="1" x14ac:dyDescent="0.25">
      <c r="A2409" s="56"/>
      <c r="B2409" s="54"/>
      <c r="C2409" s="54"/>
      <c r="D2409" s="54"/>
      <c r="E2409" s="10">
        <f>IF(G2409=0,0,(E2411*G2411+E2413*G2413+E2415*G2415)/G2409)</f>
        <v>0</v>
      </c>
      <c r="F2409" s="10">
        <f>IF(G2409=0,0,(F2411*G2411+F2413*G2413+F2415*G2415)/G2409)</f>
        <v>0</v>
      </c>
      <c r="G2409" s="11">
        <f>G2411+G2413+G2415</f>
        <v>0</v>
      </c>
      <c r="H2409" s="10">
        <f>IF(K2409=0,0,(H2411*K2411+H2413*K2413+H2415*K2415)/K2409)</f>
        <v>0</v>
      </c>
      <c r="I2409" s="10"/>
      <c r="J2409" s="10">
        <f>IF(K2409=0,0,(J2411*K2411+J2413*K2413+J2415*K2415)/K2409)</f>
        <v>0</v>
      </c>
      <c r="K2409" s="11">
        <f>K2411+K2413+K2415</f>
        <v>0</v>
      </c>
      <c r="L2409" s="22"/>
      <c r="M2409" s="22"/>
      <c r="N2409" s="10">
        <f>IF(P2409=0,0,(N2411*P2411+N2413*P2413+N2415*P2415)/P2409)</f>
        <v>0</v>
      </c>
      <c r="O2409" s="10">
        <f>IF(P2409=0,0,(O2411*P2411+O2413*P2413+O2415*P2415)/P2409)</f>
        <v>0</v>
      </c>
      <c r="P2409" s="11">
        <f>P2411+P2413+P2415</f>
        <v>0</v>
      </c>
      <c r="Q2409" s="10">
        <f>IF(T2409=0,0,(Q2411*T2411+Q2413*T2413+Q2415*T2415)/T2409)</f>
        <v>0</v>
      </c>
      <c r="R2409" s="10"/>
      <c r="S2409" s="10">
        <f>IF(T2409=0,0,(S2411*T2411+S2413*T2413+S2415*T2415)/T2409)</f>
        <v>0</v>
      </c>
      <c r="T2409" s="11">
        <f>T2411+T2413+T2415</f>
        <v>0</v>
      </c>
      <c r="U2409" s="22"/>
      <c r="V2409" s="22"/>
      <c r="W2409" s="10"/>
      <c r="X2409" s="10"/>
      <c r="Y2409" s="10">
        <f>IF(Z2409=0,0,(Y2411*Z2411+Y2413*Z2413+Y2415*Z2415)/Z2409)</f>
        <v>0</v>
      </c>
      <c r="Z2409" s="11">
        <f>Z2411+Z2413+Z2415</f>
        <v>0</v>
      </c>
      <c r="AA2409" s="22"/>
      <c r="AB2409" s="22"/>
    </row>
    <row r="2410" spans="1:28" ht="15" hidden="1" customHeight="1" outlineLevel="2" x14ac:dyDescent="0.25">
      <c r="A2410" s="56"/>
      <c r="B2410" s="52" t="s">
        <v>1496</v>
      </c>
      <c r="C2410" s="52" t="s">
        <v>1497</v>
      </c>
      <c r="D2410" s="49"/>
      <c r="E2410" s="12"/>
      <c r="F2410" s="12"/>
      <c r="G2410" s="35"/>
      <c r="H2410" s="6">
        <f t="shared" si="1318"/>
        <v>0</v>
      </c>
      <c r="I2410" s="6"/>
      <c r="J2410" s="6">
        <f t="shared" ref="J2410:J2415" si="1329">F2410</f>
        <v>0</v>
      </c>
      <c r="K2410" s="35"/>
      <c r="L2410" s="23"/>
      <c r="M2410" s="23"/>
      <c r="N2410" s="12"/>
      <c r="O2410" s="12"/>
      <c r="P2410" s="35"/>
      <c r="Q2410" s="6">
        <f t="shared" si="1320"/>
        <v>0</v>
      </c>
      <c r="R2410" s="6"/>
      <c r="S2410" s="6">
        <f t="shared" ref="S2410:S2415" si="1330">O2410</f>
        <v>0</v>
      </c>
      <c r="T2410" s="35"/>
      <c r="U2410" s="23"/>
      <c r="V2410" s="23"/>
      <c r="W2410" s="6"/>
      <c r="X2410" s="6"/>
      <c r="Y2410" s="6">
        <f t="shared" ref="Y2410:Y2415" si="1331">T2410</f>
        <v>0</v>
      </c>
      <c r="Z2410" s="35"/>
      <c r="AA2410" s="23"/>
      <c r="AB2410" s="23"/>
    </row>
    <row r="2411" spans="1:28" ht="15" hidden="1" customHeight="1" outlineLevel="2" x14ac:dyDescent="0.25">
      <c r="A2411" s="56"/>
      <c r="B2411" s="52"/>
      <c r="C2411" s="52"/>
      <c r="D2411" s="49"/>
      <c r="E2411" s="12"/>
      <c r="F2411" s="12"/>
      <c r="G2411" s="35"/>
      <c r="H2411" s="6">
        <f t="shared" si="1318"/>
        <v>0</v>
      </c>
      <c r="I2411" s="6"/>
      <c r="J2411" s="6">
        <f t="shared" si="1329"/>
        <v>0</v>
      </c>
      <c r="K2411" s="35"/>
      <c r="L2411" s="23"/>
      <c r="M2411" s="23"/>
      <c r="N2411" s="12"/>
      <c r="O2411" s="12"/>
      <c r="P2411" s="35"/>
      <c r="Q2411" s="6">
        <f t="shared" si="1320"/>
        <v>0</v>
      </c>
      <c r="R2411" s="6"/>
      <c r="S2411" s="6">
        <f t="shared" si="1330"/>
        <v>0</v>
      </c>
      <c r="T2411" s="35"/>
      <c r="U2411" s="23"/>
      <c r="V2411" s="23"/>
      <c r="W2411" s="6"/>
      <c r="X2411" s="6"/>
      <c r="Y2411" s="6">
        <f t="shared" si="1331"/>
        <v>0</v>
      </c>
      <c r="Z2411" s="35"/>
      <c r="AA2411" s="23"/>
      <c r="AB2411" s="23"/>
    </row>
    <row r="2412" spans="1:28" ht="15" hidden="1" customHeight="1" outlineLevel="2" x14ac:dyDescent="0.25">
      <c r="A2412" s="56"/>
      <c r="B2412" s="52"/>
      <c r="C2412" s="52" t="s">
        <v>1498</v>
      </c>
      <c r="D2412" s="49"/>
      <c r="E2412" s="12"/>
      <c r="F2412" s="12"/>
      <c r="G2412" s="35"/>
      <c r="H2412" s="6">
        <f t="shared" si="1318"/>
        <v>0</v>
      </c>
      <c r="I2412" s="6"/>
      <c r="J2412" s="6">
        <f t="shared" si="1329"/>
        <v>0</v>
      </c>
      <c r="K2412" s="35"/>
      <c r="L2412" s="23"/>
      <c r="M2412" s="23"/>
      <c r="N2412" s="12"/>
      <c r="O2412" s="12"/>
      <c r="P2412" s="35"/>
      <c r="Q2412" s="6">
        <f t="shared" si="1320"/>
        <v>0</v>
      </c>
      <c r="R2412" s="6"/>
      <c r="S2412" s="6">
        <f t="shared" si="1330"/>
        <v>0</v>
      </c>
      <c r="T2412" s="35"/>
      <c r="U2412" s="23"/>
      <c r="V2412" s="23"/>
      <c r="W2412" s="6"/>
      <c r="X2412" s="6"/>
      <c r="Y2412" s="6">
        <f t="shared" si="1331"/>
        <v>0</v>
      </c>
      <c r="Z2412" s="35"/>
      <c r="AA2412" s="23"/>
      <c r="AB2412" s="23"/>
    </row>
    <row r="2413" spans="1:28" ht="15" hidden="1" customHeight="1" outlineLevel="2" x14ac:dyDescent="0.25">
      <c r="A2413" s="56"/>
      <c r="B2413" s="52"/>
      <c r="C2413" s="52"/>
      <c r="D2413" s="49"/>
      <c r="E2413" s="12"/>
      <c r="F2413" s="12"/>
      <c r="G2413" s="35"/>
      <c r="H2413" s="6">
        <f t="shared" si="1318"/>
        <v>0</v>
      </c>
      <c r="I2413" s="6"/>
      <c r="J2413" s="6">
        <f t="shared" si="1329"/>
        <v>0</v>
      </c>
      <c r="K2413" s="35"/>
      <c r="L2413" s="23"/>
      <c r="M2413" s="23"/>
      <c r="N2413" s="12"/>
      <c r="O2413" s="12"/>
      <c r="P2413" s="35"/>
      <c r="Q2413" s="6">
        <f t="shared" si="1320"/>
        <v>0</v>
      </c>
      <c r="R2413" s="6"/>
      <c r="S2413" s="6">
        <f t="shared" si="1330"/>
        <v>0</v>
      </c>
      <c r="T2413" s="35"/>
      <c r="U2413" s="23"/>
      <c r="V2413" s="23"/>
      <c r="W2413" s="6"/>
      <c r="X2413" s="6"/>
      <c r="Y2413" s="6">
        <f t="shared" si="1331"/>
        <v>0</v>
      </c>
      <c r="Z2413" s="35"/>
      <c r="AA2413" s="23"/>
      <c r="AB2413" s="23"/>
    </row>
    <row r="2414" spans="1:28" ht="15" hidden="1" customHeight="1" outlineLevel="2" x14ac:dyDescent="0.25">
      <c r="A2414" s="56"/>
      <c r="B2414" s="52"/>
      <c r="C2414" s="52" t="s">
        <v>1499</v>
      </c>
      <c r="D2414" s="50"/>
      <c r="E2414" s="12"/>
      <c r="F2414" s="12"/>
      <c r="G2414" s="12"/>
      <c r="H2414" s="6">
        <f t="shared" si="1318"/>
        <v>0</v>
      </c>
      <c r="I2414" s="6"/>
      <c r="J2414" s="6">
        <f t="shared" si="1329"/>
        <v>0</v>
      </c>
      <c r="K2414" s="12"/>
      <c r="L2414" s="24"/>
      <c r="M2414" s="24"/>
      <c r="N2414" s="12"/>
      <c r="O2414" s="12"/>
      <c r="P2414" s="12"/>
      <c r="Q2414" s="6">
        <f t="shared" si="1320"/>
        <v>0</v>
      </c>
      <c r="R2414" s="6"/>
      <c r="S2414" s="6">
        <f t="shared" si="1330"/>
        <v>0</v>
      </c>
      <c r="T2414" s="12"/>
      <c r="U2414" s="24"/>
      <c r="V2414" s="24"/>
      <c r="W2414" s="6"/>
      <c r="X2414" s="6"/>
      <c r="Y2414" s="6">
        <f t="shared" si="1331"/>
        <v>0</v>
      </c>
      <c r="Z2414" s="12"/>
      <c r="AA2414" s="24"/>
      <c r="AB2414" s="24"/>
    </row>
    <row r="2415" spans="1:28" ht="15" hidden="1" customHeight="1" outlineLevel="2" x14ac:dyDescent="0.25">
      <c r="A2415" s="56"/>
      <c r="B2415" s="52"/>
      <c r="C2415" s="52"/>
      <c r="D2415" s="50"/>
      <c r="E2415" s="12"/>
      <c r="F2415" s="12"/>
      <c r="G2415" s="12"/>
      <c r="H2415" s="6">
        <f t="shared" si="1318"/>
        <v>0</v>
      </c>
      <c r="I2415" s="6"/>
      <c r="J2415" s="6">
        <f t="shared" si="1329"/>
        <v>0</v>
      </c>
      <c r="K2415" s="12"/>
      <c r="L2415" s="24"/>
      <c r="M2415" s="24"/>
      <c r="N2415" s="12"/>
      <c r="O2415" s="12"/>
      <c r="P2415" s="12"/>
      <c r="Q2415" s="6">
        <f t="shared" si="1320"/>
        <v>0</v>
      </c>
      <c r="R2415" s="6"/>
      <c r="S2415" s="6">
        <f t="shared" si="1330"/>
        <v>0</v>
      </c>
      <c r="T2415" s="12"/>
      <c r="U2415" s="24"/>
      <c r="V2415" s="24"/>
      <c r="W2415" s="6"/>
      <c r="X2415" s="6"/>
      <c r="Y2415" s="6">
        <f t="shared" si="1331"/>
        <v>0</v>
      </c>
      <c r="Z2415" s="12"/>
      <c r="AA2415" s="24"/>
      <c r="AB2415" s="24"/>
    </row>
    <row r="2416" spans="1:28" ht="15" customHeight="1" collapsed="1" x14ac:dyDescent="0.25">
      <c r="A2416" s="56">
        <v>43</v>
      </c>
      <c r="B2416" s="53" t="s">
        <v>1500</v>
      </c>
      <c r="C2416" s="53"/>
      <c r="D2416" s="53"/>
      <c r="E2416" s="53"/>
      <c r="F2416" s="53"/>
      <c r="G2416" s="53"/>
      <c r="H2416" s="53"/>
      <c r="I2416" s="53"/>
      <c r="J2416" s="53"/>
      <c r="K2416" s="53"/>
      <c r="L2416" s="53"/>
      <c r="M2416" s="53"/>
      <c r="N2416" s="53"/>
      <c r="O2416" s="53"/>
      <c r="P2416" s="53"/>
      <c r="Q2416" s="53"/>
      <c r="R2416" s="53"/>
      <c r="S2416" s="53"/>
      <c r="T2416" s="53"/>
      <c r="U2416" s="53"/>
      <c r="V2416" s="53"/>
      <c r="W2416" s="53"/>
      <c r="X2416" s="53"/>
      <c r="Y2416" s="53"/>
      <c r="Z2416" s="53"/>
      <c r="AA2416" s="53"/>
      <c r="AB2416" s="53"/>
    </row>
    <row r="2417" spans="1:28" ht="15" customHeight="1" collapsed="1" x14ac:dyDescent="0.25">
      <c r="A2417" s="56"/>
      <c r="B2417" s="53"/>
      <c r="C2417" s="53"/>
      <c r="D2417" s="53"/>
      <c r="E2417" s="53"/>
      <c r="F2417" s="53"/>
      <c r="G2417" s="53"/>
      <c r="H2417" s="53"/>
      <c r="I2417" s="53"/>
      <c r="J2417" s="53"/>
      <c r="K2417" s="53"/>
      <c r="L2417" s="53"/>
      <c r="M2417" s="53"/>
      <c r="N2417" s="53"/>
      <c r="O2417" s="53"/>
      <c r="P2417" s="53"/>
      <c r="Q2417" s="53"/>
      <c r="R2417" s="53"/>
      <c r="S2417" s="53"/>
      <c r="T2417" s="53"/>
      <c r="U2417" s="53"/>
      <c r="V2417" s="53"/>
      <c r="W2417" s="53"/>
      <c r="X2417" s="53"/>
      <c r="Y2417" s="53"/>
      <c r="Z2417" s="53"/>
      <c r="AA2417" s="53"/>
      <c r="AB2417" s="53"/>
    </row>
    <row r="2418" spans="1:28" s="5" customFormat="1" ht="15" hidden="1" customHeight="1" outlineLevel="1" x14ac:dyDescent="0.25">
      <c r="A2418" s="56"/>
      <c r="B2418" s="4"/>
      <c r="C2418" s="4"/>
      <c r="D2418" s="4"/>
      <c r="E2418" s="4"/>
      <c r="F2418" s="4"/>
      <c r="G2418" s="8"/>
      <c r="H2418" s="9"/>
      <c r="I2418" s="9"/>
      <c r="J2418" s="9"/>
      <c r="K2418" s="8"/>
      <c r="L2418" s="21"/>
      <c r="M2418" s="21"/>
      <c r="N2418" s="4"/>
      <c r="O2418" s="4"/>
      <c r="P2418" s="4"/>
      <c r="Q2418" s="9"/>
      <c r="R2418" s="9"/>
      <c r="S2418" s="9"/>
      <c r="T2418" s="8"/>
      <c r="U2418" s="21"/>
      <c r="V2418" s="21"/>
      <c r="W2418" s="9"/>
      <c r="X2418" s="9"/>
      <c r="Y2418" s="9"/>
      <c r="Z2418" s="8"/>
      <c r="AA2418" s="21"/>
      <c r="AB2418" s="21"/>
    </row>
    <row r="2419" spans="1:28" ht="15" hidden="1" customHeight="1" outlineLevel="1" x14ac:dyDescent="0.25">
      <c r="A2419" s="56"/>
      <c r="B2419" s="54" t="s">
        <v>1501</v>
      </c>
      <c r="C2419" s="54"/>
      <c r="D2419" s="54"/>
      <c r="E2419" s="10">
        <f>IF(G2419=0,0,(E2421*G2421+E2423*G2423+E2425*G2425)/G2419)</f>
        <v>0</v>
      </c>
      <c r="F2419" s="10">
        <f>IF(G2419=0,0,(F2421*G2421+F2423*G2423+F2425*G2425)/G2419)</f>
        <v>0</v>
      </c>
      <c r="G2419" s="11">
        <f>G2421+G2423+G2425</f>
        <v>0</v>
      </c>
      <c r="H2419" s="10">
        <f>IF(K2419=0,0,(H2421*K2421+H2423*K2423+H2425*K2425)/K2419)</f>
        <v>0</v>
      </c>
      <c r="I2419" s="10"/>
      <c r="J2419" s="10">
        <f>IF(K2419=0,0,(J2421*K2421+J2423*K2423+J2425*K2425)/K2419)</f>
        <v>0</v>
      </c>
      <c r="K2419" s="11">
        <f>K2421+K2423+K2425</f>
        <v>0</v>
      </c>
      <c r="L2419" s="22"/>
      <c r="M2419" s="22"/>
      <c r="N2419" s="10">
        <f>IF(P2419=0,0,(N2421*P2421+N2423*P2423+N2425*P2425)/P2419)</f>
        <v>0</v>
      </c>
      <c r="O2419" s="10">
        <f>IF(P2419=0,0,(O2421*P2421+O2423*P2423+O2425*P2425)/P2419)</f>
        <v>0</v>
      </c>
      <c r="P2419" s="11">
        <f>P2421+P2423+P2425</f>
        <v>0</v>
      </c>
      <c r="Q2419" s="10">
        <f>IF(T2419=0,0,(Q2421*T2421+Q2423*T2423+Q2425*T2425)/T2419)</f>
        <v>0</v>
      </c>
      <c r="R2419" s="10"/>
      <c r="S2419" s="10">
        <f>IF(T2419=0,0,(S2421*T2421+S2423*T2423+S2425*T2425)/T2419)</f>
        <v>0</v>
      </c>
      <c r="T2419" s="11">
        <f>T2421+T2423+T2425</f>
        <v>0</v>
      </c>
      <c r="U2419" s="22"/>
      <c r="V2419" s="22"/>
      <c r="W2419" s="10"/>
      <c r="X2419" s="10"/>
      <c r="Y2419" s="10">
        <f>IF(Z2419=0,0,(Y2421*Z2421+Y2423*Z2423+Y2425*Z2425)/Z2419)</f>
        <v>0</v>
      </c>
      <c r="Z2419" s="11">
        <f>Z2421+Z2423+Z2425</f>
        <v>0</v>
      </c>
      <c r="AA2419" s="22"/>
      <c r="AB2419" s="22"/>
    </row>
    <row r="2420" spans="1:28" ht="15" hidden="1" customHeight="1" outlineLevel="1" x14ac:dyDescent="0.25">
      <c r="A2420" s="56"/>
      <c r="B2420" s="54"/>
      <c r="C2420" s="54"/>
      <c r="D2420" s="54"/>
      <c r="E2420" s="10">
        <f>IF(G2420=0,0,(E2422*G2422+E2424*G2424+E2426*G2426)/G2420)</f>
        <v>0</v>
      </c>
      <c r="F2420" s="10">
        <f>IF(G2420=0,0,(F2422*G2422+F2424*G2424+F2426*G2426)/G2420)</f>
        <v>0</v>
      </c>
      <c r="G2420" s="11">
        <f>G2422+G2424+G2426</f>
        <v>0</v>
      </c>
      <c r="H2420" s="10">
        <f>IF(K2420=0,0,(H2422*K2422+H2424*K2424+H2426*K2426)/K2420)</f>
        <v>0</v>
      </c>
      <c r="I2420" s="10"/>
      <c r="J2420" s="10">
        <f>IF(K2420=0,0,(J2422*K2422+J2424*K2424+J2426*K2426)/K2420)</f>
        <v>0</v>
      </c>
      <c r="K2420" s="11">
        <f>K2422+K2424+K2426</f>
        <v>0</v>
      </c>
      <c r="L2420" s="22"/>
      <c r="M2420" s="22"/>
      <c r="N2420" s="10">
        <f>IF(P2420=0,0,(N2422*P2422+N2424*P2424+N2426*P2426)/P2420)</f>
        <v>0</v>
      </c>
      <c r="O2420" s="10">
        <f>IF(P2420=0,0,(O2422*P2422+O2424*P2424+O2426*P2426)/P2420)</f>
        <v>0</v>
      </c>
      <c r="P2420" s="11">
        <f>P2422+P2424+P2426</f>
        <v>0</v>
      </c>
      <c r="Q2420" s="10">
        <f>IF(T2420=0,0,(Q2422*T2422+Q2424*T2424+Q2426*T2426)/T2420)</f>
        <v>0</v>
      </c>
      <c r="R2420" s="10"/>
      <c r="S2420" s="10">
        <f>IF(T2420=0,0,(S2422*T2422+S2424*T2424+S2426*T2426)/T2420)</f>
        <v>0</v>
      </c>
      <c r="T2420" s="11">
        <f>T2422+T2424+T2426</f>
        <v>0</v>
      </c>
      <c r="U2420" s="22"/>
      <c r="V2420" s="22"/>
      <c r="W2420" s="10"/>
      <c r="X2420" s="10"/>
      <c r="Y2420" s="10">
        <f>IF(Z2420=0,0,(Y2422*Z2422+Y2424*Z2424+Y2426*Z2426)/Z2420)</f>
        <v>0</v>
      </c>
      <c r="Z2420" s="11">
        <f>Z2422+Z2424+Z2426</f>
        <v>0</v>
      </c>
      <c r="AA2420" s="22"/>
      <c r="AB2420" s="22"/>
    </row>
    <row r="2421" spans="1:28" ht="15" hidden="1" customHeight="1" outlineLevel="2" x14ac:dyDescent="0.25">
      <c r="A2421" s="56"/>
      <c r="B2421" s="52" t="s">
        <v>1502</v>
      </c>
      <c r="C2421" s="52" t="s">
        <v>1503</v>
      </c>
      <c r="D2421" s="49"/>
      <c r="E2421" s="12"/>
      <c r="F2421" s="12"/>
      <c r="G2421" s="35"/>
      <c r="H2421" s="6">
        <f t="shared" ref="H2421:H2460" si="1332">E2421</f>
        <v>0</v>
      </c>
      <c r="I2421" s="6"/>
      <c r="J2421" s="6">
        <f t="shared" ref="J2421:J2426" si="1333">F2421</f>
        <v>0</v>
      </c>
      <c r="K2421" s="35"/>
      <c r="L2421" s="23"/>
      <c r="M2421" s="23"/>
      <c r="N2421" s="12"/>
      <c r="O2421" s="12"/>
      <c r="P2421" s="35"/>
      <c r="Q2421" s="6">
        <f t="shared" ref="Q2421:Q2460" si="1334">N2421</f>
        <v>0</v>
      </c>
      <c r="R2421" s="6"/>
      <c r="S2421" s="6">
        <f t="shared" ref="S2421:S2426" si="1335">O2421</f>
        <v>0</v>
      </c>
      <c r="T2421" s="35"/>
      <c r="U2421" s="23"/>
      <c r="V2421" s="23"/>
      <c r="W2421" s="6"/>
      <c r="X2421" s="6"/>
      <c r="Y2421" s="6">
        <f t="shared" ref="Y2421:Y2426" si="1336">T2421</f>
        <v>0</v>
      </c>
      <c r="Z2421" s="35"/>
      <c r="AA2421" s="23"/>
      <c r="AB2421" s="23"/>
    </row>
    <row r="2422" spans="1:28" ht="15" hidden="1" customHeight="1" outlineLevel="2" x14ac:dyDescent="0.25">
      <c r="A2422" s="56"/>
      <c r="B2422" s="52"/>
      <c r="C2422" s="52"/>
      <c r="D2422" s="49"/>
      <c r="E2422" s="12"/>
      <c r="F2422" s="12"/>
      <c r="G2422" s="35"/>
      <c r="H2422" s="6">
        <f t="shared" si="1332"/>
        <v>0</v>
      </c>
      <c r="I2422" s="6"/>
      <c r="J2422" s="6">
        <f t="shared" si="1333"/>
        <v>0</v>
      </c>
      <c r="K2422" s="35"/>
      <c r="L2422" s="23"/>
      <c r="M2422" s="23"/>
      <c r="N2422" s="12"/>
      <c r="O2422" s="12"/>
      <c r="P2422" s="35"/>
      <c r="Q2422" s="6">
        <f t="shared" si="1334"/>
        <v>0</v>
      </c>
      <c r="R2422" s="6"/>
      <c r="S2422" s="6">
        <f t="shared" si="1335"/>
        <v>0</v>
      </c>
      <c r="T2422" s="35"/>
      <c r="U2422" s="23"/>
      <c r="V2422" s="23"/>
      <c r="W2422" s="6"/>
      <c r="X2422" s="6"/>
      <c r="Y2422" s="6">
        <f t="shared" si="1336"/>
        <v>0</v>
      </c>
      <c r="Z2422" s="35"/>
      <c r="AA2422" s="23"/>
      <c r="AB2422" s="23"/>
    </row>
    <row r="2423" spans="1:28" ht="15" hidden="1" customHeight="1" outlineLevel="2" x14ac:dyDescent="0.25">
      <c r="A2423" s="56"/>
      <c r="B2423" s="52"/>
      <c r="C2423" s="52" t="s">
        <v>1504</v>
      </c>
      <c r="D2423" s="49"/>
      <c r="E2423" s="12"/>
      <c r="F2423" s="12"/>
      <c r="G2423" s="35"/>
      <c r="H2423" s="6">
        <f t="shared" si="1332"/>
        <v>0</v>
      </c>
      <c r="I2423" s="6"/>
      <c r="J2423" s="6">
        <f t="shared" si="1333"/>
        <v>0</v>
      </c>
      <c r="K2423" s="35"/>
      <c r="L2423" s="23"/>
      <c r="M2423" s="23"/>
      <c r="N2423" s="12"/>
      <c r="O2423" s="12"/>
      <c r="P2423" s="35"/>
      <c r="Q2423" s="6">
        <f t="shared" si="1334"/>
        <v>0</v>
      </c>
      <c r="R2423" s="6"/>
      <c r="S2423" s="6">
        <f t="shared" si="1335"/>
        <v>0</v>
      </c>
      <c r="T2423" s="35"/>
      <c r="U2423" s="23"/>
      <c r="V2423" s="23"/>
      <c r="W2423" s="6"/>
      <c r="X2423" s="6"/>
      <c r="Y2423" s="6">
        <f t="shared" si="1336"/>
        <v>0</v>
      </c>
      <c r="Z2423" s="35"/>
      <c r="AA2423" s="23"/>
      <c r="AB2423" s="23"/>
    </row>
    <row r="2424" spans="1:28" ht="15" hidden="1" customHeight="1" outlineLevel="2" x14ac:dyDescent="0.25">
      <c r="A2424" s="56"/>
      <c r="B2424" s="52"/>
      <c r="C2424" s="52"/>
      <c r="D2424" s="49"/>
      <c r="E2424" s="12"/>
      <c r="F2424" s="12"/>
      <c r="G2424" s="35"/>
      <c r="H2424" s="6">
        <f t="shared" si="1332"/>
        <v>0</v>
      </c>
      <c r="I2424" s="6"/>
      <c r="J2424" s="6">
        <f t="shared" si="1333"/>
        <v>0</v>
      </c>
      <c r="K2424" s="35"/>
      <c r="L2424" s="23"/>
      <c r="M2424" s="23"/>
      <c r="N2424" s="12"/>
      <c r="O2424" s="12"/>
      <c r="P2424" s="35"/>
      <c r="Q2424" s="6">
        <f t="shared" si="1334"/>
        <v>0</v>
      </c>
      <c r="R2424" s="6"/>
      <c r="S2424" s="6">
        <f t="shared" si="1335"/>
        <v>0</v>
      </c>
      <c r="T2424" s="35"/>
      <c r="U2424" s="23"/>
      <c r="V2424" s="23"/>
      <c r="W2424" s="6"/>
      <c r="X2424" s="6"/>
      <c r="Y2424" s="6">
        <f t="shared" si="1336"/>
        <v>0</v>
      </c>
      <c r="Z2424" s="35"/>
      <c r="AA2424" s="23"/>
      <c r="AB2424" s="23"/>
    </row>
    <row r="2425" spans="1:28" ht="15" hidden="1" customHeight="1" outlineLevel="2" x14ac:dyDescent="0.25">
      <c r="A2425" s="56"/>
      <c r="B2425" s="52"/>
      <c r="C2425" s="52" t="s">
        <v>1505</v>
      </c>
      <c r="D2425" s="50"/>
      <c r="E2425" s="12"/>
      <c r="F2425" s="12"/>
      <c r="G2425" s="12"/>
      <c r="H2425" s="6">
        <f t="shared" si="1332"/>
        <v>0</v>
      </c>
      <c r="I2425" s="6"/>
      <c r="J2425" s="6">
        <f t="shared" si="1333"/>
        <v>0</v>
      </c>
      <c r="K2425" s="12"/>
      <c r="L2425" s="24"/>
      <c r="M2425" s="24"/>
      <c r="N2425" s="12"/>
      <c r="O2425" s="12"/>
      <c r="P2425" s="12"/>
      <c r="Q2425" s="6">
        <f t="shared" si="1334"/>
        <v>0</v>
      </c>
      <c r="R2425" s="6"/>
      <c r="S2425" s="6">
        <f t="shared" si="1335"/>
        <v>0</v>
      </c>
      <c r="T2425" s="12"/>
      <c r="U2425" s="24"/>
      <c r="V2425" s="24"/>
      <c r="W2425" s="6"/>
      <c r="X2425" s="6"/>
      <c r="Y2425" s="6">
        <f t="shared" si="1336"/>
        <v>0</v>
      </c>
      <c r="Z2425" s="12"/>
      <c r="AA2425" s="24"/>
      <c r="AB2425" s="24"/>
    </row>
    <row r="2426" spans="1:28" ht="15" hidden="1" customHeight="1" outlineLevel="2" x14ac:dyDescent="0.25">
      <c r="A2426" s="56"/>
      <c r="B2426" s="52"/>
      <c r="C2426" s="52"/>
      <c r="D2426" s="50"/>
      <c r="E2426" s="12"/>
      <c r="F2426" s="12"/>
      <c r="G2426" s="12"/>
      <c r="H2426" s="6">
        <f t="shared" si="1332"/>
        <v>0</v>
      </c>
      <c r="I2426" s="6"/>
      <c r="J2426" s="6">
        <f t="shared" si="1333"/>
        <v>0</v>
      </c>
      <c r="K2426" s="12"/>
      <c r="L2426" s="24"/>
      <c r="M2426" s="24"/>
      <c r="N2426" s="12"/>
      <c r="O2426" s="12"/>
      <c r="P2426" s="12"/>
      <c r="Q2426" s="6">
        <f t="shared" si="1334"/>
        <v>0</v>
      </c>
      <c r="R2426" s="6"/>
      <c r="S2426" s="6">
        <f t="shared" si="1335"/>
        <v>0</v>
      </c>
      <c r="T2426" s="12"/>
      <c r="U2426" s="24"/>
      <c r="V2426" s="24"/>
      <c r="W2426" s="6"/>
      <c r="X2426" s="6"/>
      <c r="Y2426" s="6">
        <f t="shared" si="1336"/>
        <v>0</v>
      </c>
      <c r="Z2426" s="12"/>
      <c r="AA2426" s="24"/>
      <c r="AB2426" s="24"/>
    </row>
    <row r="2427" spans="1:28" ht="15" hidden="1" customHeight="1" outlineLevel="1" x14ac:dyDescent="0.25">
      <c r="A2427" s="56"/>
      <c r="B2427" s="54" t="s">
        <v>1506</v>
      </c>
      <c r="C2427" s="54"/>
      <c r="D2427" s="54"/>
      <c r="E2427" s="10">
        <f>IF(G2427=0,0,(E2429*G2429+E2431*G2431+E2433*G2433)/G2427)</f>
        <v>0</v>
      </c>
      <c r="F2427" s="10">
        <f>IF(G2427=0,0,(F2429*G2429+F2431*G2431+F2433*G2433)/G2427)</f>
        <v>0</v>
      </c>
      <c r="G2427" s="11">
        <f>G2429+G2431+G2433</f>
        <v>0</v>
      </c>
      <c r="H2427" s="10">
        <f>IF(K2427=0,0,(H2429*K2429+H2431*K2431+H2433*K2433)/K2427)</f>
        <v>0</v>
      </c>
      <c r="I2427" s="10"/>
      <c r="J2427" s="10">
        <f>IF(K2427=0,0,(J2429*K2429+J2431*K2431+J2433*K2433)/K2427)</f>
        <v>0</v>
      </c>
      <c r="K2427" s="11">
        <f>K2429+K2431+K2433</f>
        <v>0</v>
      </c>
      <c r="L2427" s="22"/>
      <c r="M2427" s="22"/>
      <c r="N2427" s="10">
        <f>IF(P2427=0,0,(N2429*P2429+N2431*P2431+N2433*P2433)/P2427)</f>
        <v>0</v>
      </c>
      <c r="O2427" s="10">
        <f>IF(P2427=0,0,(O2429*P2429+O2431*P2431+O2433*P2433)/P2427)</f>
        <v>0</v>
      </c>
      <c r="P2427" s="11">
        <f>P2429+P2431+P2433</f>
        <v>0</v>
      </c>
      <c r="Q2427" s="10">
        <f>IF(T2427=0,0,(Q2429*T2429+Q2431*T2431+Q2433*T2433)/T2427)</f>
        <v>0</v>
      </c>
      <c r="R2427" s="10"/>
      <c r="S2427" s="10">
        <f>IF(T2427=0,0,(S2429*T2429+S2431*T2431+S2433*T2433)/T2427)</f>
        <v>0</v>
      </c>
      <c r="T2427" s="11">
        <f>T2429+T2431+T2433</f>
        <v>0</v>
      </c>
      <c r="U2427" s="22"/>
      <c r="V2427" s="22"/>
      <c r="W2427" s="10"/>
      <c r="X2427" s="10"/>
      <c r="Y2427" s="10">
        <f>IF(Z2427=0,0,(Y2429*Z2429+Y2431*Z2431+Y2433*Z2433)/Z2427)</f>
        <v>0</v>
      </c>
      <c r="Z2427" s="11">
        <f>Z2429+Z2431+Z2433</f>
        <v>0</v>
      </c>
      <c r="AA2427" s="22"/>
      <c r="AB2427" s="22"/>
    </row>
    <row r="2428" spans="1:28" ht="15" hidden="1" customHeight="1" outlineLevel="1" x14ac:dyDescent="0.25">
      <c r="A2428" s="56"/>
      <c r="B2428" s="54"/>
      <c r="C2428" s="54"/>
      <c r="D2428" s="54"/>
      <c r="E2428" s="10">
        <f>IF(G2428=0,0,(E2430*G2430+E2432*G2432+E2434*G2434)/G2428)</f>
        <v>0</v>
      </c>
      <c r="F2428" s="10">
        <f>IF(G2428=0,0,(F2430*G2430+F2432*G2432+F2434*G2434)/G2428)</f>
        <v>0</v>
      </c>
      <c r="G2428" s="11">
        <f>G2430+G2432+G2434</f>
        <v>0</v>
      </c>
      <c r="H2428" s="10">
        <f>IF(K2428=0,0,(H2430*K2430+H2432*K2432+H2434*K2434)/K2428)</f>
        <v>0</v>
      </c>
      <c r="I2428" s="10"/>
      <c r="J2428" s="10">
        <f>IF(K2428=0,0,(J2430*K2430+J2432*K2432+J2434*K2434)/K2428)</f>
        <v>0</v>
      </c>
      <c r="K2428" s="11">
        <f>K2430+K2432+K2434</f>
        <v>0</v>
      </c>
      <c r="L2428" s="22"/>
      <c r="M2428" s="22"/>
      <c r="N2428" s="10">
        <f>IF(P2428=0,0,(N2430*P2430+N2432*P2432+N2434*P2434)/P2428)</f>
        <v>0</v>
      </c>
      <c r="O2428" s="10">
        <f>IF(P2428=0,0,(O2430*P2430+O2432*P2432+O2434*P2434)/P2428)</f>
        <v>0</v>
      </c>
      <c r="P2428" s="11">
        <f>P2430+P2432+P2434</f>
        <v>0</v>
      </c>
      <c r="Q2428" s="10">
        <f>IF(T2428=0,0,(Q2430*T2430+Q2432*T2432+Q2434*T2434)/T2428)</f>
        <v>0</v>
      </c>
      <c r="R2428" s="10"/>
      <c r="S2428" s="10">
        <f>IF(T2428=0,0,(S2430*T2430+S2432*T2432+S2434*T2434)/T2428)</f>
        <v>0</v>
      </c>
      <c r="T2428" s="11">
        <f>T2430+T2432+T2434</f>
        <v>0</v>
      </c>
      <c r="U2428" s="22"/>
      <c r="V2428" s="22"/>
      <c r="W2428" s="10"/>
      <c r="X2428" s="10"/>
      <c r="Y2428" s="10">
        <f>IF(Z2428=0,0,(Y2430*Z2430+Y2432*Z2432+Y2434*Z2434)/Z2428)</f>
        <v>0</v>
      </c>
      <c r="Z2428" s="11">
        <f>Z2430+Z2432+Z2434</f>
        <v>0</v>
      </c>
      <c r="AA2428" s="22"/>
      <c r="AB2428" s="22"/>
    </row>
    <row r="2429" spans="1:28" ht="15" hidden="1" customHeight="1" outlineLevel="2" x14ac:dyDescent="0.25">
      <c r="A2429" s="56"/>
      <c r="B2429" s="52" t="s">
        <v>1507</v>
      </c>
      <c r="C2429" s="52" t="s">
        <v>1508</v>
      </c>
      <c r="D2429" s="49"/>
      <c r="E2429" s="12"/>
      <c r="F2429" s="12"/>
      <c r="G2429" s="35"/>
      <c r="H2429" s="6">
        <f t="shared" si="1332"/>
        <v>0</v>
      </c>
      <c r="I2429" s="6"/>
      <c r="J2429" s="6">
        <f t="shared" ref="J2429:J2434" si="1337">F2429</f>
        <v>0</v>
      </c>
      <c r="K2429" s="35"/>
      <c r="L2429" s="23"/>
      <c r="M2429" s="23"/>
      <c r="N2429" s="12"/>
      <c r="O2429" s="12"/>
      <c r="P2429" s="35"/>
      <c r="Q2429" s="6">
        <f t="shared" si="1334"/>
        <v>0</v>
      </c>
      <c r="R2429" s="6"/>
      <c r="S2429" s="6">
        <f t="shared" ref="S2429:S2434" si="1338">O2429</f>
        <v>0</v>
      </c>
      <c r="T2429" s="35"/>
      <c r="U2429" s="23"/>
      <c r="V2429" s="23"/>
      <c r="W2429" s="6"/>
      <c r="X2429" s="6"/>
      <c r="Y2429" s="6">
        <f t="shared" ref="Y2429:Y2434" si="1339">T2429</f>
        <v>0</v>
      </c>
      <c r="Z2429" s="35"/>
      <c r="AA2429" s="23"/>
      <c r="AB2429" s="23"/>
    </row>
    <row r="2430" spans="1:28" ht="15" hidden="1" customHeight="1" outlineLevel="2" x14ac:dyDescent="0.25">
      <c r="A2430" s="56"/>
      <c r="B2430" s="52"/>
      <c r="C2430" s="52"/>
      <c r="D2430" s="49"/>
      <c r="E2430" s="12"/>
      <c r="F2430" s="12"/>
      <c r="G2430" s="35"/>
      <c r="H2430" s="6">
        <f t="shared" si="1332"/>
        <v>0</v>
      </c>
      <c r="I2430" s="6"/>
      <c r="J2430" s="6">
        <f t="shared" si="1337"/>
        <v>0</v>
      </c>
      <c r="K2430" s="35"/>
      <c r="L2430" s="23"/>
      <c r="M2430" s="23"/>
      <c r="N2430" s="12"/>
      <c r="O2430" s="12"/>
      <c r="P2430" s="35"/>
      <c r="Q2430" s="6">
        <f t="shared" si="1334"/>
        <v>0</v>
      </c>
      <c r="R2430" s="6"/>
      <c r="S2430" s="6">
        <f t="shared" si="1338"/>
        <v>0</v>
      </c>
      <c r="T2430" s="35"/>
      <c r="U2430" s="23"/>
      <c r="V2430" s="23"/>
      <c r="W2430" s="6"/>
      <c r="X2430" s="6"/>
      <c r="Y2430" s="6">
        <f t="shared" si="1339"/>
        <v>0</v>
      </c>
      <c r="Z2430" s="35"/>
      <c r="AA2430" s="23"/>
      <c r="AB2430" s="23"/>
    </row>
    <row r="2431" spans="1:28" ht="15" hidden="1" customHeight="1" outlineLevel="2" x14ac:dyDescent="0.25">
      <c r="A2431" s="56"/>
      <c r="B2431" s="52"/>
      <c r="C2431" s="52" t="s">
        <v>1509</v>
      </c>
      <c r="D2431" s="49"/>
      <c r="E2431" s="12"/>
      <c r="F2431" s="12"/>
      <c r="G2431" s="35"/>
      <c r="H2431" s="6">
        <f t="shared" si="1332"/>
        <v>0</v>
      </c>
      <c r="I2431" s="6"/>
      <c r="J2431" s="6">
        <f t="shared" si="1337"/>
        <v>0</v>
      </c>
      <c r="K2431" s="35"/>
      <c r="L2431" s="23"/>
      <c r="M2431" s="23"/>
      <c r="N2431" s="12"/>
      <c r="O2431" s="12"/>
      <c r="P2431" s="35"/>
      <c r="Q2431" s="6">
        <f t="shared" si="1334"/>
        <v>0</v>
      </c>
      <c r="R2431" s="6"/>
      <c r="S2431" s="6">
        <f t="shared" si="1338"/>
        <v>0</v>
      </c>
      <c r="T2431" s="35"/>
      <c r="U2431" s="23"/>
      <c r="V2431" s="23"/>
      <c r="W2431" s="6"/>
      <c r="X2431" s="6"/>
      <c r="Y2431" s="6">
        <f t="shared" si="1339"/>
        <v>0</v>
      </c>
      <c r="Z2431" s="35"/>
      <c r="AA2431" s="23"/>
      <c r="AB2431" s="23"/>
    </row>
    <row r="2432" spans="1:28" ht="15" hidden="1" customHeight="1" outlineLevel="2" x14ac:dyDescent="0.25">
      <c r="A2432" s="56"/>
      <c r="B2432" s="52"/>
      <c r="C2432" s="52"/>
      <c r="D2432" s="49"/>
      <c r="E2432" s="12"/>
      <c r="F2432" s="12"/>
      <c r="G2432" s="35"/>
      <c r="H2432" s="6">
        <f t="shared" si="1332"/>
        <v>0</v>
      </c>
      <c r="I2432" s="6"/>
      <c r="J2432" s="6">
        <f t="shared" si="1337"/>
        <v>0</v>
      </c>
      <c r="K2432" s="35"/>
      <c r="L2432" s="23"/>
      <c r="M2432" s="23"/>
      <c r="N2432" s="12"/>
      <c r="O2432" s="12"/>
      <c r="P2432" s="35"/>
      <c r="Q2432" s="6">
        <f t="shared" si="1334"/>
        <v>0</v>
      </c>
      <c r="R2432" s="6"/>
      <c r="S2432" s="6">
        <f t="shared" si="1338"/>
        <v>0</v>
      </c>
      <c r="T2432" s="35"/>
      <c r="U2432" s="23"/>
      <c r="V2432" s="23"/>
      <c r="W2432" s="6"/>
      <c r="X2432" s="6"/>
      <c r="Y2432" s="6">
        <f t="shared" si="1339"/>
        <v>0</v>
      </c>
      <c r="Z2432" s="35"/>
      <c r="AA2432" s="23"/>
      <c r="AB2432" s="23"/>
    </row>
    <row r="2433" spans="1:28" ht="15" hidden="1" customHeight="1" outlineLevel="2" x14ac:dyDescent="0.25">
      <c r="A2433" s="56"/>
      <c r="B2433" s="52"/>
      <c r="C2433" s="52" t="s">
        <v>1510</v>
      </c>
      <c r="D2433" s="50"/>
      <c r="E2433" s="12"/>
      <c r="F2433" s="12"/>
      <c r="G2433" s="12"/>
      <c r="H2433" s="6">
        <f t="shared" si="1332"/>
        <v>0</v>
      </c>
      <c r="I2433" s="6"/>
      <c r="J2433" s="6">
        <f t="shared" si="1337"/>
        <v>0</v>
      </c>
      <c r="K2433" s="12"/>
      <c r="L2433" s="24"/>
      <c r="M2433" s="24"/>
      <c r="N2433" s="12"/>
      <c r="O2433" s="12"/>
      <c r="P2433" s="12"/>
      <c r="Q2433" s="6">
        <f t="shared" si="1334"/>
        <v>0</v>
      </c>
      <c r="R2433" s="6"/>
      <c r="S2433" s="6">
        <f t="shared" si="1338"/>
        <v>0</v>
      </c>
      <c r="T2433" s="12"/>
      <c r="U2433" s="24"/>
      <c r="V2433" s="24"/>
      <c r="W2433" s="6"/>
      <c r="X2433" s="6"/>
      <c r="Y2433" s="6">
        <f t="shared" si="1339"/>
        <v>0</v>
      </c>
      <c r="Z2433" s="12"/>
      <c r="AA2433" s="24"/>
      <c r="AB2433" s="24"/>
    </row>
    <row r="2434" spans="1:28" ht="15" hidden="1" customHeight="1" outlineLevel="2" x14ac:dyDescent="0.25">
      <c r="A2434" s="56"/>
      <c r="B2434" s="52"/>
      <c r="C2434" s="52"/>
      <c r="D2434" s="50"/>
      <c r="E2434" s="12"/>
      <c r="F2434" s="12"/>
      <c r="G2434" s="12"/>
      <c r="H2434" s="6">
        <f t="shared" si="1332"/>
        <v>0</v>
      </c>
      <c r="I2434" s="6"/>
      <c r="J2434" s="6">
        <f t="shared" si="1337"/>
        <v>0</v>
      </c>
      <c r="K2434" s="12"/>
      <c r="L2434" s="24"/>
      <c r="M2434" s="24"/>
      <c r="N2434" s="12"/>
      <c r="O2434" s="12"/>
      <c r="P2434" s="12"/>
      <c r="Q2434" s="6">
        <f t="shared" si="1334"/>
        <v>0</v>
      </c>
      <c r="R2434" s="6"/>
      <c r="S2434" s="6">
        <f t="shared" si="1338"/>
        <v>0</v>
      </c>
      <c r="T2434" s="12"/>
      <c r="U2434" s="24"/>
      <c r="V2434" s="24"/>
      <c r="W2434" s="6"/>
      <c r="X2434" s="6"/>
      <c r="Y2434" s="6">
        <f t="shared" si="1339"/>
        <v>0</v>
      </c>
      <c r="Z2434" s="12"/>
      <c r="AA2434" s="24"/>
      <c r="AB2434" s="24"/>
    </row>
    <row r="2435" spans="1:28" ht="15" hidden="1" customHeight="1" outlineLevel="1" x14ac:dyDescent="0.25">
      <c r="A2435" s="56"/>
      <c r="B2435" s="54" t="s">
        <v>1511</v>
      </c>
      <c r="C2435" s="54"/>
      <c r="D2435" s="54"/>
      <c r="E2435" s="10">
        <f>IF(G2435=0,0,(E2437*G2437+E2439*G2439+E2441*G2441+E2443*G2443)/G2435)</f>
        <v>0</v>
      </c>
      <c r="F2435" s="10">
        <f>IF(G2435=0,0,(F2437*G2437+F2439*G2439+F2441*G2441+F2443*G2443)/G2435)</f>
        <v>0</v>
      </c>
      <c r="G2435" s="11">
        <f>G2437+G2439+G2441+G2443</f>
        <v>0</v>
      </c>
      <c r="H2435" s="10">
        <f>IF(K2435=0,0,(H2437*K2437+H2439*K2439+H2441*K2441+H2443*K2443)/K2435)</f>
        <v>0</v>
      </c>
      <c r="I2435" s="10"/>
      <c r="J2435" s="10">
        <f>IF(K2435=0,0,(J2437*K2437+J2439*K2439+J2441*K2441+J2443*K2443)/K2435)</f>
        <v>0</v>
      </c>
      <c r="K2435" s="11">
        <f>K2437+K2439+K2441+K2443</f>
        <v>0</v>
      </c>
      <c r="L2435" s="22"/>
      <c r="M2435" s="22"/>
      <c r="N2435" s="10">
        <f>IF(P2435=0,0,(N2437*P2437+N2439*P2439+N2441*P2441+N2443*P2443)/P2435)</f>
        <v>0</v>
      </c>
      <c r="O2435" s="10">
        <f>IF(P2435=0,0,(O2437*P2437+O2439*P2439+O2441*P2441+O2443*P2443)/P2435)</f>
        <v>0</v>
      </c>
      <c r="P2435" s="11">
        <f>P2437+P2439+P2441+P2443</f>
        <v>0</v>
      </c>
      <c r="Q2435" s="10">
        <f>IF(T2435=0,0,(Q2437*T2437+Q2439*T2439+Q2441*T2441+Q2443*T2443)/T2435)</f>
        <v>0</v>
      </c>
      <c r="R2435" s="10"/>
      <c r="S2435" s="10">
        <f>IF(T2435=0,0,(S2437*T2437+S2439*T2439+S2441*T2441+S2443*T2443)/T2435)</f>
        <v>0</v>
      </c>
      <c r="T2435" s="11">
        <f>T2437+T2439+T2441+T2443</f>
        <v>0</v>
      </c>
      <c r="U2435" s="22"/>
      <c r="V2435" s="22"/>
      <c r="W2435" s="10"/>
      <c r="X2435" s="10"/>
      <c r="Y2435" s="10">
        <f>IF(Z2435=0,0,(Y2437*Z2437+Y2439*Z2439+Y2441*Z2441+Y2443*Z2443)/Z2435)</f>
        <v>0</v>
      </c>
      <c r="Z2435" s="11">
        <f>Z2437+Z2439+Z2441+Z2443</f>
        <v>0</v>
      </c>
      <c r="AA2435" s="22"/>
      <c r="AB2435" s="22"/>
    </row>
    <row r="2436" spans="1:28" ht="15" hidden="1" customHeight="1" outlineLevel="1" x14ac:dyDescent="0.25">
      <c r="A2436" s="56"/>
      <c r="B2436" s="54"/>
      <c r="C2436" s="54"/>
      <c r="D2436" s="54"/>
      <c r="E2436" s="10">
        <f>IF(G2436=0,0,(E2438*G2438+E2440*G2440+E2442*G2442+E2444*G2444)/G2436)</f>
        <v>0</v>
      </c>
      <c r="F2436" s="10">
        <f>IF(G2436=0,0,(F2438*G2438+F2440*G2440+F2442*G2442+F2444*G2444)/G2436)</f>
        <v>0</v>
      </c>
      <c r="G2436" s="11">
        <f>G2438+G2440+G2442+G2444</f>
        <v>0</v>
      </c>
      <c r="H2436" s="10">
        <f>IF(K2436=0,0,(H2438*K2438+H2440*K2440+H2442*K2442+H2444*K2444)/K2436)</f>
        <v>0</v>
      </c>
      <c r="I2436" s="10"/>
      <c r="J2436" s="10">
        <f>IF(K2436=0,0,(J2438*K2438+J2440*K2440+J2442*K2442+J2444*K2444)/K2436)</f>
        <v>0</v>
      </c>
      <c r="K2436" s="11">
        <f>K2438+K2440+K2442+K2444</f>
        <v>0</v>
      </c>
      <c r="L2436" s="22"/>
      <c r="M2436" s="22"/>
      <c r="N2436" s="10">
        <f>IF(P2436=0,0,(N2438*P2438+N2440*P2440+N2442*P2442+N2444*P2444)/P2436)</f>
        <v>0</v>
      </c>
      <c r="O2436" s="10">
        <f>IF(P2436=0,0,(O2438*P2438+O2440*P2440+O2442*P2442+O2444*P2444)/P2436)</f>
        <v>0</v>
      </c>
      <c r="P2436" s="11">
        <f>P2438+P2440+P2442+P2444</f>
        <v>0</v>
      </c>
      <c r="Q2436" s="10">
        <f>IF(T2436=0,0,(Q2438*T2438+Q2440*T2440+Q2442*T2442+Q2444*T2444)/T2436)</f>
        <v>0</v>
      </c>
      <c r="R2436" s="10"/>
      <c r="S2436" s="10">
        <f>IF(T2436=0,0,(S2438*T2438+S2440*T2440+S2442*T2442+S2444*T2444)/T2436)</f>
        <v>0</v>
      </c>
      <c r="T2436" s="11">
        <f>T2438+T2440+T2442+T2444</f>
        <v>0</v>
      </c>
      <c r="U2436" s="22"/>
      <c r="V2436" s="22"/>
      <c r="W2436" s="10"/>
      <c r="X2436" s="10"/>
      <c r="Y2436" s="10">
        <f>IF(Z2436=0,0,(Y2438*Z2438+Y2440*Z2440+Y2442*Z2442+Y2444*Z2444)/Z2436)</f>
        <v>0</v>
      </c>
      <c r="Z2436" s="11">
        <f>Z2438+Z2440+Z2442+Z2444</f>
        <v>0</v>
      </c>
      <c r="AA2436" s="22"/>
      <c r="AB2436" s="22"/>
    </row>
    <row r="2437" spans="1:28" ht="15" hidden="1" customHeight="1" outlineLevel="2" x14ac:dyDescent="0.25">
      <c r="A2437" s="56"/>
      <c r="B2437" s="52" t="s">
        <v>1512</v>
      </c>
      <c r="C2437" s="52" t="s">
        <v>1513</v>
      </c>
      <c r="D2437" s="49"/>
      <c r="E2437" s="12"/>
      <c r="F2437" s="12"/>
      <c r="G2437" s="35"/>
      <c r="H2437" s="6">
        <f t="shared" si="1332"/>
        <v>0</v>
      </c>
      <c r="I2437" s="6"/>
      <c r="J2437" s="6">
        <f t="shared" ref="J2437:J2444" si="1340">F2437</f>
        <v>0</v>
      </c>
      <c r="K2437" s="35"/>
      <c r="L2437" s="23"/>
      <c r="M2437" s="23"/>
      <c r="N2437" s="12"/>
      <c r="O2437" s="12"/>
      <c r="P2437" s="35"/>
      <c r="Q2437" s="6">
        <f t="shared" si="1334"/>
        <v>0</v>
      </c>
      <c r="R2437" s="6"/>
      <c r="S2437" s="6">
        <f t="shared" ref="S2437:S2444" si="1341">O2437</f>
        <v>0</v>
      </c>
      <c r="T2437" s="35"/>
      <c r="U2437" s="23"/>
      <c r="V2437" s="23"/>
      <c r="W2437" s="6"/>
      <c r="X2437" s="6"/>
      <c r="Y2437" s="6">
        <f t="shared" ref="Y2437:Y2444" si="1342">T2437</f>
        <v>0</v>
      </c>
      <c r="Z2437" s="35"/>
      <c r="AA2437" s="23"/>
      <c r="AB2437" s="23"/>
    </row>
    <row r="2438" spans="1:28" ht="15" hidden="1" customHeight="1" outlineLevel="2" x14ac:dyDescent="0.25">
      <c r="A2438" s="56"/>
      <c r="B2438" s="52"/>
      <c r="C2438" s="52"/>
      <c r="D2438" s="49"/>
      <c r="E2438" s="12"/>
      <c r="F2438" s="12"/>
      <c r="G2438" s="35"/>
      <c r="H2438" s="6">
        <f t="shared" si="1332"/>
        <v>0</v>
      </c>
      <c r="I2438" s="6"/>
      <c r="J2438" s="6">
        <f t="shared" si="1340"/>
        <v>0</v>
      </c>
      <c r="K2438" s="35"/>
      <c r="L2438" s="23"/>
      <c r="M2438" s="23"/>
      <c r="N2438" s="12"/>
      <c r="O2438" s="12"/>
      <c r="P2438" s="35"/>
      <c r="Q2438" s="6">
        <f t="shared" si="1334"/>
        <v>0</v>
      </c>
      <c r="R2438" s="6"/>
      <c r="S2438" s="6">
        <f t="shared" si="1341"/>
        <v>0</v>
      </c>
      <c r="T2438" s="35"/>
      <c r="U2438" s="23"/>
      <c r="V2438" s="23"/>
      <c r="W2438" s="6"/>
      <c r="X2438" s="6"/>
      <c r="Y2438" s="6">
        <f t="shared" si="1342"/>
        <v>0</v>
      </c>
      <c r="Z2438" s="35"/>
      <c r="AA2438" s="23"/>
      <c r="AB2438" s="23"/>
    </row>
    <row r="2439" spans="1:28" ht="15" hidden="1" customHeight="1" outlineLevel="2" x14ac:dyDescent="0.25">
      <c r="A2439" s="56"/>
      <c r="B2439" s="52"/>
      <c r="C2439" s="52" t="s">
        <v>1514</v>
      </c>
      <c r="D2439" s="49"/>
      <c r="E2439" s="12"/>
      <c r="F2439" s="12"/>
      <c r="G2439" s="35"/>
      <c r="H2439" s="6">
        <f t="shared" si="1332"/>
        <v>0</v>
      </c>
      <c r="I2439" s="6"/>
      <c r="J2439" s="6">
        <f t="shared" si="1340"/>
        <v>0</v>
      </c>
      <c r="K2439" s="35"/>
      <c r="L2439" s="23"/>
      <c r="M2439" s="23"/>
      <c r="N2439" s="12"/>
      <c r="O2439" s="12"/>
      <c r="P2439" s="35"/>
      <c r="Q2439" s="6">
        <f t="shared" si="1334"/>
        <v>0</v>
      </c>
      <c r="R2439" s="6"/>
      <c r="S2439" s="6">
        <f t="shared" si="1341"/>
        <v>0</v>
      </c>
      <c r="T2439" s="35"/>
      <c r="U2439" s="23"/>
      <c r="V2439" s="23"/>
      <c r="W2439" s="6"/>
      <c r="X2439" s="6"/>
      <c r="Y2439" s="6">
        <f t="shared" si="1342"/>
        <v>0</v>
      </c>
      <c r="Z2439" s="35"/>
      <c r="AA2439" s="23"/>
      <c r="AB2439" s="23"/>
    </row>
    <row r="2440" spans="1:28" ht="15" hidden="1" customHeight="1" outlineLevel="2" x14ac:dyDescent="0.25">
      <c r="A2440" s="56"/>
      <c r="B2440" s="52"/>
      <c r="C2440" s="52"/>
      <c r="D2440" s="49"/>
      <c r="E2440" s="12"/>
      <c r="F2440" s="12"/>
      <c r="G2440" s="35"/>
      <c r="H2440" s="6">
        <f t="shared" si="1332"/>
        <v>0</v>
      </c>
      <c r="I2440" s="6"/>
      <c r="J2440" s="6">
        <f t="shared" si="1340"/>
        <v>0</v>
      </c>
      <c r="K2440" s="35"/>
      <c r="L2440" s="23"/>
      <c r="M2440" s="23"/>
      <c r="N2440" s="12"/>
      <c r="O2440" s="12"/>
      <c r="P2440" s="35"/>
      <c r="Q2440" s="6">
        <f t="shared" si="1334"/>
        <v>0</v>
      </c>
      <c r="R2440" s="6"/>
      <c r="S2440" s="6">
        <f t="shared" si="1341"/>
        <v>0</v>
      </c>
      <c r="T2440" s="35"/>
      <c r="U2440" s="23"/>
      <c r="V2440" s="23"/>
      <c r="W2440" s="6"/>
      <c r="X2440" s="6"/>
      <c r="Y2440" s="6">
        <f t="shared" si="1342"/>
        <v>0</v>
      </c>
      <c r="Z2440" s="35"/>
      <c r="AA2440" s="23"/>
      <c r="AB2440" s="23"/>
    </row>
    <row r="2441" spans="1:28" ht="15" hidden="1" customHeight="1" outlineLevel="2" x14ac:dyDescent="0.25">
      <c r="A2441" s="56"/>
      <c r="B2441" s="52"/>
      <c r="C2441" s="52" t="s">
        <v>1515</v>
      </c>
      <c r="D2441" s="49"/>
      <c r="E2441" s="12"/>
      <c r="F2441" s="12"/>
      <c r="G2441" s="35"/>
      <c r="H2441" s="6">
        <f t="shared" si="1332"/>
        <v>0</v>
      </c>
      <c r="I2441" s="6"/>
      <c r="J2441" s="6">
        <f t="shared" si="1340"/>
        <v>0</v>
      </c>
      <c r="K2441" s="35"/>
      <c r="L2441" s="23"/>
      <c r="M2441" s="23"/>
      <c r="N2441" s="12"/>
      <c r="O2441" s="12"/>
      <c r="P2441" s="35"/>
      <c r="Q2441" s="6">
        <f t="shared" si="1334"/>
        <v>0</v>
      </c>
      <c r="R2441" s="6"/>
      <c r="S2441" s="6">
        <f t="shared" si="1341"/>
        <v>0</v>
      </c>
      <c r="T2441" s="35"/>
      <c r="U2441" s="23"/>
      <c r="V2441" s="23"/>
      <c r="W2441" s="6"/>
      <c r="X2441" s="6"/>
      <c r="Y2441" s="6">
        <f t="shared" si="1342"/>
        <v>0</v>
      </c>
      <c r="Z2441" s="35"/>
      <c r="AA2441" s="23"/>
      <c r="AB2441" s="23"/>
    </row>
    <row r="2442" spans="1:28" ht="15" hidden="1" customHeight="1" outlineLevel="2" x14ac:dyDescent="0.25">
      <c r="A2442" s="56"/>
      <c r="B2442" s="52"/>
      <c r="C2442" s="52"/>
      <c r="D2442" s="49"/>
      <c r="E2442" s="12"/>
      <c r="F2442" s="12"/>
      <c r="G2442" s="35"/>
      <c r="H2442" s="6">
        <f t="shared" si="1332"/>
        <v>0</v>
      </c>
      <c r="I2442" s="6"/>
      <c r="J2442" s="6">
        <f t="shared" si="1340"/>
        <v>0</v>
      </c>
      <c r="K2442" s="35"/>
      <c r="L2442" s="23"/>
      <c r="M2442" s="23"/>
      <c r="N2442" s="12"/>
      <c r="O2442" s="12"/>
      <c r="P2442" s="35"/>
      <c r="Q2442" s="6">
        <f t="shared" si="1334"/>
        <v>0</v>
      </c>
      <c r="R2442" s="6"/>
      <c r="S2442" s="6">
        <f t="shared" si="1341"/>
        <v>0</v>
      </c>
      <c r="T2442" s="35"/>
      <c r="U2442" s="23"/>
      <c r="V2442" s="23"/>
      <c r="W2442" s="6"/>
      <c r="X2442" s="6"/>
      <c r="Y2442" s="6">
        <f t="shared" si="1342"/>
        <v>0</v>
      </c>
      <c r="Z2442" s="35"/>
      <c r="AA2442" s="23"/>
      <c r="AB2442" s="23"/>
    </row>
    <row r="2443" spans="1:28" ht="15" hidden="1" customHeight="1" outlineLevel="2" x14ac:dyDescent="0.25">
      <c r="A2443" s="56"/>
      <c r="B2443" s="52"/>
      <c r="C2443" s="52" t="s">
        <v>1516</v>
      </c>
      <c r="D2443" s="50"/>
      <c r="E2443" s="12"/>
      <c r="F2443" s="12"/>
      <c r="G2443" s="12"/>
      <c r="H2443" s="6">
        <f t="shared" si="1332"/>
        <v>0</v>
      </c>
      <c r="I2443" s="6"/>
      <c r="J2443" s="6">
        <f t="shared" si="1340"/>
        <v>0</v>
      </c>
      <c r="K2443" s="12"/>
      <c r="L2443" s="24"/>
      <c r="M2443" s="24"/>
      <c r="N2443" s="12"/>
      <c r="O2443" s="12"/>
      <c r="P2443" s="12"/>
      <c r="Q2443" s="6">
        <f t="shared" si="1334"/>
        <v>0</v>
      </c>
      <c r="R2443" s="6"/>
      <c r="S2443" s="6">
        <f t="shared" si="1341"/>
        <v>0</v>
      </c>
      <c r="T2443" s="12"/>
      <c r="U2443" s="24"/>
      <c r="V2443" s="24"/>
      <c r="W2443" s="6"/>
      <c r="X2443" s="6"/>
      <c r="Y2443" s="6">
        <f t="shared" si="1342"/>
        <v>0</v>
      </c>
      <c r="Z2443" s="12"/>
      <c r="AA2443" s="24"/>
      <c r="AB2443" s="24"/>
    </row>
    <row r="2444" spans="1:28" ht="15" hidden="1" customHeight="1" outlineLevel="2" x14ac:dyDescent="0.25">
      <c r="A2444" s="56"/>
      <c r="B2444" s="52"/>
      <c r="C2444" s="52"/>
      <c r="D2444" s="50"/>
      <c r="E2444" s="12"/>
      <c r="F2444" s="12"/>
      <c r="G2444" s="12"/>
      <c r="H2444" s="6">
        <f t="shared" si="1332"/>
        <v>0</v>
      </c>
      <c r="I2444" s="6"/>
      <c r="J2444" s="6">
        <f t="shared" si="1340"/>
        <v>0</v>
      </c>
      <c r="K2444" s="12"/>
      <c r="L2444" s="24"/>
      <c r="M2444" s="24"/>
      <c r="N2444" s="12"/>
      <c r="O2444" s="12"/>
      <c r="P2444" s="12"/>
      <c r="Q2444" s="6">
        <f t="shared" si="1334"/>
        <v>0</v>
      </c>
      <c r="R2444" s="6"/>
      <c r="S2444" s="6">
        <f t="shared" si="1341"/>
        <v>0</v>
      </c>
      <c r="T2444" s="12"/>
      <c r="U2444" s="24"/>
      <c r="V2444" s="24"/>
      <c r="W2444" s="6"/>
      <c r="X2444" s="6"/>
      <c r="Y2444" s="6">
        <f t="shared" si="1342"/>
        <v>0</v>
      </c>
      <c r="Z2444" s="12"/>
      <c r="AA2444" s="24"/>
      <c r="AB2444" s="24"/>
    </row>
    <row r="2445" spans="1:28" ht="15" hidden="1" customHeight="1" outlineLevel="1" x14ac:dyDescent="0.25">
      <c r="A2445" s="56"/>
      <c r="B2445" s="54" t="s">
        <v>1517</v>
      </c>
      <c r="C2445" s="54"/>
      <c r="D2445" s="54"/>
      <c r="E2445" s="10">
        <f>IF(G2445=0,0,(E2447*G2447+E2449*G2449+E2451*G2451)/G2445)</f>
        <v>0</v>
      </c>
      <c r="F2445" s="10">
        <f>IF(G2445=0,0,(F2447*G2447+F2449*G2449+F2451*G2451)/G2445)</f>
        <v>0</v>
      </c>
      <c r="G2445" s="11">
        <f>G2447+G2449+G2451</f>
        <v>0</v>
      </c>
      <c r="H2445" s="10">
        <f>IF(K2445=0,0,(H2447*K2447+H2449*K2449+H2451*K2451)/K2445)</f>
        <v>0</v>
      </c>
      <c r="I2445" s="10"/>
      <c r="J2445" s="10">
        <f>IF(K2445=0,0,(J2447*K2447+J2449*K2449+J2451*K2451)/K2445)</f>
        <v>0</v>
      </c>
      <c r="K2445" s="11">
        <f>K2447+K2449+K2451</f>
        <v>0</v>
      </c>
      <c r="L2445" s="22"/>
      <c r="M2445" s="22"/>
      <c r="N2445" s="10">
        <f>IF(P2445=0,0,(N2447*P2447+N2449*P2449+N2451*P2451)/P2445)</f>
        <v>0</v>
      </c>
      <c r="O2445" s="10">
        <f>IF(P2445=0,0,(O2447*P2447+O2449*P2449+O2451*P2451)/P2445)</f>
        <v>0</v>
      </c>
      <c r="P2445" s="11">
        <f>P2447+P2449+P2451</f>
        <v>0</v>
      </c>
      <c r="Q2445" s="10">
        <f>IF(T2445=0,0,(Q2447*T2447+Q2449*T2449+Q2451*T2451)/T2445)</f>
        <v>0</v>
      </c>
      <c r="R2445" s="10"/>
      <c r="S2445" s="10">
        <f>IF(T2445=0,0,(S2447*T2447+S2449*T2449+S2451*T2451)/T2445)</f>
        <v>0</v>
      </c>
      <c r="T2445" s="11">
        <f>T2447+T2449+T2451</f>
        <v>0</v>
      </c>
      <c r="U2445" s="22"/>
      <c r="V2445" s="22"/>
      <c r="W2445" s="10"/>
      <c r="X2445" s="10"/>
      <c r="Y2445" s="10">
        <f>IF(Z2445=0,0,(Y2447*Z2447+Y2449*Z2449+Y2451*Z2451)/Z2445)</f>
        <v>0</v>
      </c>
      <c r="Z2445" s="11">
        <f>Z2447+Z2449+Z2451</f>
        <v>0</v>
      </c>
      <c r="AA2445" s="22"/>
      <c r="AB2445" s="22"/>
    </row>
    <row r="2446" spans="1:28" ht="15" hidden="1" customHeight="1" outlineLevel="1" x14ac:dyDescent="0.25">
      <c r="A2446" s="56"/>
      <c r="B2446" s="54"/>
      <c r="C2446" s="54"/>
      <c r="D2446" s="54"/>
      <c r="E2446" s="10">
        <f>IF(G2446=0,0,(E2448*G2448+E2450*G2450+E2452*G2452)/G2446)</f>
        <v>0</v>
      </c>
      <c r="F2446" s="10">
        <f>IF(G2446=0,0,(F2448*G2448+F2450*G2450+F2452*G2452)/G2446)</f>
        <v>0</v>
      </c>
      <c r="G2446" s="11">
        <f>G2448+G2450+G2452</f>
        <v>0</v>
      </c>
      <c r="H2446" s="10">
        <f>IF(K2446=0,0,(H2448*K2448+H2450*K2450+H2452*K2452)/K2446)</f>
        <v>0</v>
      </c>
      <c r="I2446" s="10"/>
      <c r="J2446" s="10">
        <f>IF(K2446=0,0,(J2448*K2448+J2450*K2450+J2452*K2452)/K2446)</f>
        <v>0</v>
      </c>
      <c r="K2446" s="11">
        <f>K2448+K2450+K2452</f>
        <v>0</v>
      </c>
      <c r="L2446" s="22"/>
      <c r="M2446" s="22"/>
      <c r="N2446" s="10">
        <f>IF(P2446=0,0,(N2448*P2448+N2450*P2450+N2452*P2452)/P2446)</f>
        <v>0</v>
      </c>
      <c r="O2446" s="10">
        <f>IF(P2446=0,0,(O2448*P2448+O2450*P2450+O2452*P2452)/P2446)</f>
        <v>0</v>
      </c>
      <c r="P2446" s="11">
        <f>P2448+P2450+P2452</f>
        <v>0</v>
      </c>
      <c r="Q2446" s="10">
        <f>IF(T2446=0,0,(Q2448*T2448+Q2450*T2450+Q2452*T2452)/T2446)</f>
        <v>0</v>
      </c>
      <c r="R2446" s="10"/>
      <c r="S2446" s="10">
        <f>IF(T2446=0,0,(S2448*T2448+S2450*T2450+S2452*T2452)/T2446)</f>
        <v>0</v>
      </c>
      <c r="T2446" s="11">
        <f>T2448+T2450+T2452</f>
        <v>0</v>
      </c>
      <c r="U2446" s="22"/>
      <c r="V2446" s="22"/>
      <c r="W2446" s="10"/>
      <c r="X2446" s="10"/>
      <c r="Y2446" s="10">
        <f>IF(Z2446=0,0,(Y2448*Z2448+Y2450*Z2450+Y2452*Z2452)/Z2446)</f>
        <v>0</v>
      </c>
      <c r="Z2446" s="11">
        <f>Z2448+Z2450+Z2452</f>
        <v>0</v>
      </c>
      <c r="AA2446" s="22"/>
      <c r="AB2446" s="22"/>
    </row>
    <row r="2447" spans="1:28" ht="15" hidden="1" customHeight="1" outlineLevel="2" x14ac:dyDescent="0.25">
      <c r="A2447" s="56"/>
      <c r="B2447" s="52" t="s">
        <v>1518</v>
      </c>
      <c r="C2447" s="52" t="s">
        <v>1519</v>
      </c>
      <c r="D2447" s="49"/>
      <c r="E2447" s="12"/>
      <c r="F2447" s="12"/>
      <c r="G2447" s="35"/>
      <c r="H2447" s="6">
        <f t="shared" si="1332"/>
        <v>0</v>
      </c>
      <c r="I2447" s="6"/>
      <c r="J2447" s="6">
        <f t="shared" ref="J2447:J2452" si="1343">F2447</f>
        <v>0</v>
      </c>
      <c r="K2447" s="35"/>
      <c r="L2447" s="23"/>
      <c r="M2447" s="23"/>
      <c r="N2447" s="12"/>
      <c r="O2447" s="12"/>
      <c r="P2447" s="35"/>
      <c r="Q2447" s="6">
        <f t="shared" si="1334"/>
        <v>0</v>
      </c>
      <c r="R2447" s="6"/>
      <c r="S2447" s="6">
        <f t="shared" ref="S2447:S2452" si="1344">O2447</f>
        <v>0</v>
      </c>
      <c r="T2447" s="35"/>
      <c r="U2447" s="23"/>
      <c r="V2447" s="23"/>
      <c r="W2447" s="6"/>
      <c r="X2447" s="6"/>
      <c r="Y2447" s="6">
        <f t="shared" ref="Y2447:Y2452" si="1345">T2447</f>
        <v>0</v>
      </c>
      <c r="Z2447" s="35"/>
      <c r="AA2447" s="23"/>
      <c r="AB2447" s="23"/>
    </row>
    <row r="2448" spans="1:28" ht="15" hidden="1" customHeight="1" outlineLevel="2" x14ac:dyDescent="0.25">
      <c r="A2448" s="56"/>
      <c r="B2448" s="52"/>
      <c r="C2448" s="52"/>
      <c r="D2448" s="49"/>
      <c r="E2448" s="12"/>
      <c r="F2448" s="12"/>
      <c r="G2448" s="35"/>
      <c r="H2448" s="6">
        <f t="shared" si="1332"/>
        <v>0</v>
      </c>
      <c r="I2448" s="6"/>
      <c r="J2448" s="6">
        <f t="shared" si="1343"/>
        <v>0</v>
      </c>
      <c r="K2448" s="35"/>
      <c r="L2448" s="23"/>
      <c r="M2448" s="23"/>
      <c r="N2448" s="12"/>
      <c r="O2448" s="12"/>
      <c r="P2448" s="35"/>
      <c r="Q2448" s="6">
        <f t="shared" si="1334"/>
        <v>0</v>
      </c>
      <c r="R2448" s="6"/>
      <c r="S2448" s="6">
        <f t="shared" si="1344"/>
        <v>0</v>
      </c>
      <c r="T2448" s="35"/>
      <c r="U2448" s="23"/>
      <c r="V2448" s="23"/>
      <c r="W2448" s="6"/>
      <c r="X2448" s="6"/>
      <c r="Y2448" s="6">
        <f t="shared" si="1345"/>
        <v>0</v>
      </c>
      <c r="Z2448" s="35"/>
      <c r="AA2448" s="23"/>
      <c r="AB2448" s="23"/>
    </row>
    <row r="2449" spans="1:28" ht="15" hidden="1" customHeight="1" outlineLevel="2" x14ac:dyDescent="0.25">
      <c r="A2449" s="56"/>
      <c r="B2449" s="52"/>
      <c r="C2449" s="52" t="s">
        <v>1520</v>
      </c>
      <c r="D2449" s="49"/>
      <c r="E2449" s="12"/>
      <c r="F2449" s="12"/>
      <c r="G2449" s="35"/>
      <c r="H2449" s="6">
        <f t="shared" si="1332"/>
        <v>0</v>
      </c>
      <c r="I2449" s="6"/>
      <c r="J2449" s="6">
        <f t="shared" si="1343"/>
        <v>0</v>
      </c>
      <c r="K2449" s="35"/>
      <c r="L2449" s="23"/>
      <c r="M2449" s="23"/>
      <c r="N2449" s="12"/>
      <c r="O2449" s="12"/>
      <c r="P2449" s="35"/>
      <c r="Q2449" s="6">
        <f t="shared" si="1334"/>
        <v>0</v>
      </c>
      <c r="R2449" s="6"/>
      <c r="S2449" s="6">
        <f t="shared" si="1344"/>
        <v>0</v>
      </c>
      <c r="T2449" s="35"/>
      <c r="U2449" s="23"/>
      <c r="V2449" s="23"/>
      <c r="W2449" s="6"/>
      <c r="X2449" s="6"/>
      <c r="Y2449" s="6">
        <f t="shared" si="1345"/>
        <v>0</v>
      </c>
      <c r="Z2449" s="35"/>
      <c r="AA2449" s="23"/>
      <c r="AB2449" s="23"/>
    </row>
    <row r="2450" spans="1:28" ht="15" hidden="1" customHeight="1" outlineLevel="2" x14ac:dyDescent="0.25">
      <c r="A2450" s="56"/>
      <c r="B2450" s="52"/>
      <c r="C2450" s="52"/>
      <c r="D2450" s="49"/>
      <c r="E2450" s="12"/>
      <c r="F2450" s="12"/>
      <c r="G2450" s="35"/>
      <c r="H2450" s="6">
        <f t="shared" si="1332"/>
        <v>0</v>
      </c>
      <c r="I2450" s="6"/>
      <c r="J2450" s="6">
        <f t="shared" si="1343"/>
        <v>0</v>
      </c>
      <c r="K2450" s="35"/>
      <c r="L2450" s="23"/>
      <c r="M2450" s="23"/>
      <c r="N2450" s="12"/>
      <c r="O2450" s="12"/>
      <c r="P2450" s="35"/>
      <c r="Q2450" s="6">
        <f t="shared" si="1334"/>
        <v>0</v>
      </c>
      <c r="R2450" s="6"/>
      <c r="S2450" s="6">
        <f t="shared" si="1344"/>
        <v>0</v>
      </c>
      <c r="T2450" s="35"/>
      <c r="U2450" s="23"/>
      <c r="V2450" s="23"/>
      <c r="W2450" s="6"/>
      <c r="X2450" s="6"/>
      <c r="Y2450" s="6">
        <f t="shared" si="1345"/>
        <v>0</v>
      </c>
      <c r="Z2450" s="35"/>
      <c r="AA2450" s="23"/>
      <c r="AB2450" s="23"/>
    </row>
    <row r="2451" spans="1:28" ht="15" hidden="1" customHeight="1" outlineLevel="2" x14ac:dyDescent="0.25">
      <c r="A2451" s="56"/>
      <c r="B2451" s="52"/>
      <c r="C2451" s="52" t="s">
        <v>1521</v>
      </c>
      <c r="D2451" s="50"/>
      <c r="E2451" s="12"/>
      <c r="F2451" s="12"/>
      <c r="G2451" s="12"/>
      <c r="H2451" s="6">
        <f t="shared" si="1332"/>
        <v>0</v>
      </c>
      <c r="I2451" s="6"/>
      <c r="J2451" s="6">
        <f t="shared" si="1343"/>
        <v>0</v>
      </c>
      <c r="K2451" s="12"/>
      <c r="L2451" s="24"/>
      <c r="M2451" s="24"/>
      <c r="N2451" s="12"/>
      <c r="O2451" s="12"/>
      <c r="P2451" s="12"/>
      <c r="Q2451" s="6">
        <f t="shared" si="1334"/>
        <v>0</v>
      </c>
      <c r="R2451" s="6"/>
      <c r="S2451" s="6">
        <f t="shared" si="1344"/>
        <v>0</v>
      </c>
      <c r="T2451" s="12"/>
      <c r="U2451" s="24"/>
      <c r="V2451" s="24"/>
      <c r="W2451" s="6"/>
      <c r="X2451" s="6"/>
      <c r="Y2451" s="6">
        <f t="shared" si="1345"/>
        <v>0</v>
      </c>
      <c r="Z2451" s="12"/>
      <c r="AA2451" s="24"/>
      <c r="AB2451" s="24"/>
    </row>
    <row r="2452" spans="1:28" ht="15" hidden="1" customHeight="1" outlineLevel="2" x14ac:dyDescent="0.25">
      <c r="A2452" s="56"/>
      <c r="B2452" s="52"/>
      <c r="C2452" s="52"/>
      <c r="D2452" s="50"/>
      <c r="E2452" s="12"/>
      <c r="F2452" s="12"/>
      <c r="G2452" s="12"/>
      <c r="H2452" s="6">
        <f t="shared" si="1332"/>
        <v>0</v>
      </c>
      <c r="I2452" s="6"/>
      <c r="J2452" s="6">
        <f t="shared" si="1343"/>
        <v>0</v>
      </c>
      <c r="K2452" s="12"/>
      <c r="L2452" s="24"/>
      <c r="M2452" s="24"/>
      <c r="N2452" s="12"/>
      <c r="O2452" s="12"/>
      <c r="P2452" s="12"/>
      <c r="Q2452" s="6">
        <f t="shared" si="1334"/>
        <v>0</v>
      </c>
      <c r="R2452" s="6"/>
      <c r="S2452" s="6">
        <f t="shared" si="1344"/>
        <v>0</v>
      </c>
      <c r="T2452" s="12"/>
      <c r="U2452" s="24"/>
      <c r="V2452" s="24"/>
      <c r="W2452" s="6"/>
      <c r="X2452" s="6"/>
      <c r="Y2452" s="6">
        <f t="shared" si="1345"/>
        <v>0</v>
      </c>
      <c r="Z2452" s="12"/>
      <c r="AA2452" s="24"/>
      <c r="AB2452" s="24"/>
    </row>
    <row r="2453" spans="1:28" ht="15" hidden="1" customHeight="1" outlineLevel="1" x14ac:dyDescent="0.25">
      <c r="A2453" s="56"/>
      <c r="B2453" s="54" t="s">
        <v>1522</v>
      </c>
      <c r="C2453" s="54"/>
      <c r="D2453" s="54"/>
      <c r="E2453" s="10">
        <f>IF(G2453=0,0,(E2455*G2455+E2457*G2457+E2459*G2459)/G2453)</f>
        <v>0</v>
      </c>
      <c r="F2453" s="10">
        <f>IF(G2453=0,0,(F2455*G2455+F2457*G2457+F2459*G2459)/G2453)</f>
        <v>0</v>
      </c>
      <c r="G2453" s="11">
        <f>G2455+G2457+G2459</f>
        <v>0</v>
      </c>
      <c r="H2453" s="10">
        <f>IF(K2453=0,0,(H2455*K2455+H2457*K2457+H2459*K2459)/K2453)</f>
        <v>0</v>
      </c>
      <c r="I2453" s="10"/>
      <c r="J2453" s="10">
        <f>IF(K2453=0,0,(J2455*K2455+J2457*K2457+J2459*K2459)/K2453)</f>
        <v>0</v>
      </c>
      <c r="K2453" s="11">
        <f>K2455+K2457+K2459</f>
        <v>0</v>
      </c>
      <c r="L2453" s="22"/>
      <c r="M2453" s="22"/>
      <c r="N2453" s="10">
        <f>IF(P2453=0,0,(N2455*P2455+N2457*P2457+N2459*P2459)/P2453)</f>
        <v>0</v>
      </c>
      <c r="O2453" s="10">
        <f>IF(P2453=0,0,(O2455*P2455+O2457*P2457+O2459*P2459)/P2453)</f>
        <v>0</v>
      </c>
      <c r="P2453" s="11">
        <f>P2455+P2457+P2459</f>
        <v>0</v>
      </c>
      <c r="Q2453" s="10">
        <f>IF(T2453=0,0,(Q2455*T2455+Q2457*T2457+Q2459*T2459)/T2453)</f>
        <v>0</v>
      </c>
      <c r="R2453" s="10"/>
      <c r="S2453" s="10">
        <f>IF(T2453=0,0,(S2455*T2455+S2457*T2457+S2459*T2459)/T2453)</f>
        <v>0</v>
      </c>
      <c r="T2453" s="11">
        <f>T2455+T2457+T2459</f>
        <v>0</v>
      </c>
      <c r="U2453" s="22"/>
      <c r="V2453" s="22"/>
      <c r="W2453" s="10"/>
      <c r="X2453" s="10"/>
      <c r="Y2453" s="10">
        <f>IF(Z2453=0,0,(Y2455*Z2455+Y2457*Z2457+Y2459*Z2459)/Z2453)</f>
        <v>0</v>
      </c>
      <c r="Z2453" s="11">
        <f>Z2455+Z2457+Z2459</f>
        <v>0</v>
      </c>
      <c r="AA2453" s="22"/>
      <c r="AB2453" s="22"/>
    </row>
    <row r="2454" spans="1:28" ht="15" hidden="1" customHeight="1" outlineLevel="1" x14ac:dyDescent="0.25">
      <c r="A2454" s="56"/>
      <c r="B2454" s="54"/>
      <c r="C2454" s="54"/>
      <c r="D2454" s="54"/>
      <c r="E2454" s="10">
        <f>IF(G2454=0,0,(E2456*G2456+E2458*G2458+E2460*G2460)/G2454)</f>
        <v>0</v>
      </c>
      <c r="F2454" s="10">
        <f>IF(G2454=0,0,(F2456*G2456+F2458*G2458+F2460*G2460)/G2454)</f>
        <v>0</v>
      </c>
      <c r="G2454" s="11">
        <f>G2456+G2458+G2460</f>
        <v>0</v>
      </c>
      <c r="H2454" s="10">
        <f>IF(K2454=0,0,(H2456*K2456+H2458*K2458+H2460*K2460)/K2454)</f>
        <v>0</v>
      </c>
      <c r="I2454" s="10"/>
      <c r="J2454" s="10">
        <f>IF(K2454=0,0,(J2456*K2456+J2458*K2458+J2460*K2460)/K2454)</f>
        <v>0</v>
      </c>
      <c r="K2454" s="11">
        <f>K2456+K2458+K2460</f>
        <v>0</v>
      </c>
      <c r="L2454" s="22"/>
      <c r="M2454" s="22"/>
      <c r="N2454" s="10">
        <f>IF(P2454=0,0,(N2456*P2456+N2458*P2458+N2460*P2460)/P2454)</f>
        <v>0</v>
      </c>
      <c r="O2454" s="10">
        <f>IF(P2454=0,0,(O2456*P2456+O2458*P2458+O2460*P2460)/P2454)</f>
        <v>0</v>
      </c>
      <c r="P2454" s="11">
        <f>P2456+P2458+P2460</f>
        <v>0</v>
      </c>
      <c r="Q2454" s="10">
        <f>IF(T2454=0,0,(Q2456*T2456+Q2458*T2458+Q2460*T2460)/T2454)</f>
        <v>0</v>
      </c>
      <c r="R2454" s="10"/>
      <c r="S2454" s="10">
        <f>IF(T2454=0,0,(S2456*T2456+S2458*T2458+S2460*T2460)/T2454)</f>
        <v>0</v>
      </c>
      <c r="T2454" s="11">
        <f>T2456+T2458+T2460</f>
        <v>0</v>
      </c>
      <c r="U2454" s="22"/>
      <c r="V2454" s="22"/>
      <c r="W2454" s="10"/>
      <c r="X2454" s="10"/>
      <c r="Y2454" s="10">
        <f>IF(Z2454=0,0,(Y2456*Z2456+Y2458*Z2458+Y2460*Z2460)/Z2454)</f>
        <v>0</v>
      </c>
      <c r="Z2454" s="11">
        <f>Z2456+Z2458+Z2460</f>
        <v>0</v>
      </c>
      <c r="AA2454" s="22"/>
      <c r="AB2454" s="22"/>
    </row>
    <row r="2455" spans="1:28" ht="15" hidden="1" customHeight="1" outlineLevel="2" x14ac:dyDescent="0.25">
      <c r="A2455" s="56"/>
      <c r="B2455" s="52" t="s">
        <v>1523</v>
      </c>
      <c r="C2455" s="52" t="s">
        <v>1524</v>
      </c>
      <c r="D2455" s="49"/>
      <c r="E2455" s="12"/>
      <c r="F2455" s="12"/>
      <c r="G2455" s="35"/>
      <c r="H2455" s="6">
        <f t="shared" si="1332"/>
        <v>0</v>
      </c>
      <c r="I2455" s="6"/>
      <c r="J2455" s="6">
        <f t="shared" ref="J2455:J2460" si="1346">F2455</f>
        <v>0</v>
      </c>
      <c r="K2455" s="35"/>
      <c r="L2455" s="23"/>
      <c r="M2455" s="23"/>
      <c r="N2455" s="12"/>
      <c r="O2455" s="12"/>
      <c r="P2455" s="35"/>
      <c r="Q2455" s="6">
        <f t="shared" si="1334"/>
        <v>0</v>
      </c>
      <c r="R2455" s="6"/>
      <c r="S2455" s="6">
        <f t="shared" ref="S2455:S2460" si="1347">O2455</f>
        <v>0</v>
      </c>
      <c r="T2455" s="35"/>
      <c r="U2455" s="23"/>
      <c r="V2455" s="23"/>
      <c r="W2455" s="6"/>
      <c r="X2455" s="6"/>
      <c r="Y2455" s="6">
        <f t="shared" ref="Y2455:Y2460" si="1348">T2455</f>
        <v>0</v>
      </c>
      <c r="Z2455" s="35"/>
      <c r="AA2455" s="23"/>
      <c r="AB2455" s="23"/>
    </row>
    <row r="2456" spans="1:28" ht="15" hidden="1" customHeight="1" outlineLevel="2" x14ac:dyDescent="0.25">
      <c r="A2456" s="56"/>
      <c r="B2456" s="52"/>
      <c r="C2456" s="52"/>
      <c r="D2456" s="49"/>
      <c r="E2456" s="12"/>
      <c r="F2456" s="12"/>
      <c r="G2456" s="35"/>
      <c r="H2456" s="6">
        <f t="shared" si="1332"/>
        <v>0</v>
      </c>
      <c r="I2456" s="6"/>
      <c r="J2456" s="6">
        <f t="shared" si="1346"/>
        <v>0</v>
      </c>
      <c r="K2456" s="35"/>
      <c r="L2456" s="23"/>
      <c r="M2456" s="23"/>
      <c r="N2456" s="12"/>
      <c r="O2456" s="12"/>
      <c r="P2456" s="35"/>
      <c r="Q2456" s="6">
        <f t="shared" si="1334"/>
        <v>0</v>
      </c>
      <c r="R2456" s="6"/>
      <c r="S2456" s="6">
        <f t="shared" si="1347"/>
        <v>0</v>
      </c>
      <c r="T2456" s="35"/>
      <c r="U2456" s="23"/>
      <c r="V2456" s="23"/>
      <c r="W2456" s="6"/>
      <c r="X2456" s="6"/>
      <c r="Y2456" s="6">
        <f t="shared" si="1348"/>
        <v>0</v>
      </c>
      <c r="Z2456" s="35"/>
      <c r="AA2456" s="23"/>
      <c r="AB2456" s="23"/>
    </row>
    <row r="2457" spans="1:28" ht="15" hidden="1" customHeight="1" outlineLevel="2" x14ac:dyDescent="0.25">
      <c r="A2457" s="56"/>
      <c r="B2457" s="52"/>
      <c r="C2457" s="52" t="s">
        <v>1525</v>
      </c>
      <c r="D2457" s="49"/>
      <c r="E2457" s="12"/>
      <c r="F2457" s="12"/>
      <c r="G2457" s="35"/>
      <c r="H2457" s="6">
        <f t="shared" si="1332"/>
        <v>0</v>
      </c>
      <c r="I2457" s="6"/>
      <c r="J2457" s="6">
        <f t="shared" si="1346"/>
        <v>0</v>
      </c>
      <c r="K2457" s="35"/>
      <c r="L2457" s="23"/>
      <c r="M2457" s="23"/>
      <c r="N2457" s="12"/>
      <c r="O2457" s="12"/>
      <c r="P2457" s="35"/>
      <c r="Q2457" s="6">
        <f t="shared" si="1334"/>
        <v>0</v>
      </c>
      <c r="R2457" s="6"/>
      <c r="S2457" s="6">
        <f t="shared" si="1347"/>
        <v>0</v>
      </c>
      <c r="T2457" s="35"/>
      <c r="U2457" s="23"/>
      <c r="V2457" s="23"/>
      <c r="W2457" s="6"/>
      <c r="X2457" s="6"/>
      <c r="Y2457" s="6">
        <f t="shared" si="1348"/>
        <v>0</v>
      </c>
      <c r="Z2457" s="35"/>
      <c r="AA2457" s="23"/>
      <c r="AB2457" s="23"/>
    </row>
    <row r="2458" spans="1:28" ht="15" hidden="1" customHeight="1" outlineLevel="2" x14ac:dyDescent="0.25">
      <c r="A2458" s="56"/>
      <c r="B2458" s="52"/>
      <c r="C2458" s="52"/>
      <c r="D2458" s="49"/>
      <c r="E2458" s="12"/>
      <c r="F2458" s="12"/>
      <c r="G2458" s="35"/>
      <c r="H2458" s="6">
        <f t="shared" si="1332"/>
        <v>0</v>
      </c>
      <c r="I2458" s="6"/>
      <c r="J2458" s="6">
        <f t="shared" si="1346"/>
        <v>0</v>
      </c>
      <c r="K2458" s="35"/>
      <c r="L2458" s="23"/>
      <c r="M2458" s="23"/>
      <c r="N2458" s="12"/>
      <c r="O2458" s="12"/>
      <c r="P2458" s="35"/>
      <c r="Q2458" s="6">
        <f t="shared" si="1334"/>
        <v>0</v>
      </c>
      <c r="R2458" s="6"/>
      <c r="S2458" s="6">
        <f t="shared" si="1347"/>
        <v>0</v>
      </c>
      <c r="T2458" s="35"/>
      <c r="U2458" s="23"/>
      <c r="V2458" s="23"/>
      <c r="W2458" s="6"/>
      <c r="X2458" s="6"/>
      <c r="Y2458" s="6">
        <f t="shared" si="1348"/>
        <v>0</v>
      </c>
      <c r="Z2458" s="35"/>
      <c r="AA2458" s="23"/>
      <c r="AB2458" s="23"/>
    </row>
    <row r="2459" spans="1:28" ht="15" hidden="1" customHeight="1" outlineLevel="2" x14ac:dyDescent="0.25">
      <c r="A2459" s="56"/>
      <c r="B2459" s="52"/>
      <c r="C2459" s="52" t="s">
        <v>1526</v>
      </c>
      <c r="D2459" s="50"/>
      <c r="E2459" s="12"/>
      <c r="F2459" s="12"/>
      <c r="G2459" s="12"/>
      <c r="H2459" s="6">
        <f t="shared" si="1332"/>
        <v>0</v>
      </c>
      <c r="I2459" s="6"/>
      <c r="J2459" s="6">
        <f t="shared" si="1346"/>
        <v>0</v>
      </c>
      <c r="K2459" s="12"/>
      <c r="L2459" s="24"/>
      <c r="M2459" s="24"/>
      <c r="N2459" s="12"/>
      <c r="O2459" s="12"/>
      <c r="P2459" s="12"/>
      <c r="Q2459" s="6">
        <f t="shared" si="1334"/>
        <v>0</v>
      </c>
      <c r="R2459" s="6"/>
      <c r="S2459" s="6">
        <f t="shared" si="1347"/>
        <v>0</v>
      </c>
      <c r="T2459" s="12"/>
      <c r="U2459" s="24"/>
      <c r="V2459" s="24"/>
      <c r="W2459" s="6"/>
      <c r="X2459" s="6"/>
      <c r="Y2459" s="6">
        <f t="shared" si="1348"/>
        <v>0</v>
      </c>
      <c r="Z2459" s="12"/>
      <c r="AA2459" s="24"/>
      <c r="AB2459" s="24"/>
    </row>
    <row r="2460" spans="1:28" ht="15" hidden="1" customHeight="1" outlineLevel="2" x14ac:dyDescent="0.25">
      <c r="A2460" s="56"/>
      <c r="B2460" s="52"/>
      <c r="C2460" s="52"/>
      <c r="D2460" s="50"/>
      <c r="E2460" s="12"/>
      <c r="F2460" s="12"/>
      <c r="G2460" s="12"/>
      <c r="H2460" s="6">
        <f t="shared" si="1332"/>
        <v>0</v>
      </c>
      <c r="I2460" s="6"/>
      <c r="J2460" s="6">
        <f t="shared" si="1346"/>
        <v>0</v>
      </c>
      <c r="K2460" s="12"/>
      <c r="L2460" s="24"/>
      <c r="M2460" s="24"/>
      <c r="N2460" s="12"/>
      <c r="O2460" s="12"/>
      <c r="P2460" s="12"/>
      <c r="Q2460" s="6">
        <f t="shared" si="1334"/>
        <v>0</v>
      </c>
      <c r="R2460" s="6"/>
      <c r="S2460" s="6">
        <f t="shared" si="1347"/>
        <v>0</v>
      </c>
      <c r="T2460" s="12"/>
      <c r="U2460" s="24"/>
      <c r="V2460" s="24"/>
      <c r="W2460" s="6"/>
      <c r="X2460" s="6"/>
      <c r="Y2460" s="6">
        <f t="shared" si="1348"/>
        <v>0</v>
      </c>
      <c r="Z2460" s="12"/>
      <c r="AA2460" s="24"/>
      <c r="AB2460" s="24"/>
    </row>
    <row r="2461" spans="1:28" ht="15" customHeight="1" collapsed="1" x14ac:dyDescent="0.25">
      <c r="A2461" s="56">
        <v>44</v>
      </c>
      <c r="B2461" s="53" t="s">
        <v>1527</v>
      </c>
      <c r="C2461" s="53"/>
      <c r="D2461" s="53"/>
      <c r="E2461" s="53"/>
      <c r="F2461" s="53"/>
      <c r="G2461" s="53"/>
      <c r="H2461" s="53"/>
      <c r="I2461" s="53"/>
      <c r="J2461" s="53"/>
      <c r="K2461" s="53"/>
      <c r="L2461" s="53"/>
      <c r="M2461" s="53"/>
      <c r="N2461" s="53"/>
      <c r="O2461" s="53"/>
      <c r="P2461" s="53"/>
      <c r="Q2461" s="53"/>
      <c r="R2461" s="53"/>
      <c r="S2461" s="53"/>
      <c r="T2461" s="53"/>
      <c r="U2461" s="53"/>
      <c r="V2461" s="53"/>
      <c r="W2461" s="53"/>
      <c r="X2461" s="53"/>
      <c r="Y2461" s="53"/>
      <c r="Z2461" s="53"/>
      <c r="AA2461" s="53"/>
      <c r="AB2461" s="53"/>
    </row>
    <row r="2462" spans="1:28" ht="15" customHeight="1" collapsed="1" x14ac:dyDescent="0.25">
      <c r="A2462" s="56"/>
      <c r="B2462" s="53"/>
      <c r="C2462" s="53"/>
      <c r="D2462" s="53"/>
      <c r="E2462" s="53"/>
      <c r="F2462" s="53"/>
      <c r="G2462" s="53"/>
      <c r="H2462" s="53"/>
      <c r="I2462" s="53"/>
      <c r="J2462" s="53"/>
      <c r="K2462" s="53"/>
      <c r="L2462" s="53"/>
      <c r="M2462" s="53"/>
      <c r="N2462" s="53"/>
      <c r="O2462" s="53"/>
      <c r="P2462" s="53"/>
      <c r="Q2462" s="53"/>
      <c r="R2462" s="53"/>
      <c r="S2462" s="53"/>
      <c r="T2462" s="53"/>
      <c r="U2462" s="53"/>
      <c r="V2462" s="53"/>
      <c r="W2462" s="53"/>
      <c r="X2462" s="53"/>
      <c r="Y2462" s="53"/>
      <c r="Z2462" s="53"/>
      <c r="AA2462" s="53"/>
      <c r="AB2462" s="53"/>
    </row>
    <row r="2463" spans="1:28" s="5" customFormat="1" ht="15" hidden="1" customHeight="1" outlineLevel="1" x14ac:dyDescent="0.25">
      <c r="A2463" s="56"/>
      <c r="B2463" s="4"/>
      <c r="C2463" s="4"/>
      <c r="D2463" s="4"/>
      <c r="E2463" s="4"/>
      <c r="F2463" s="4"/>
      <c r="G2463" s="8"/>
      <c r="H2463" s="9"/>
      <c r="I2463" s="9"/>
      <c r="J2463" s="9"/>
      <c r="K2463" s="8"/>
      <c r="L2463" s="21"/>
      <c r="M2463" s="21"/>
      <c r="N2463" s="4"/>
      <c r="O2463" s="4"/>
      <c r="P2463" s="4"/>
      <c r="Q2463" s="9"/>
      <c r="R2463" s="9"/>
      <c r="S2463" s="9"/>
      <c r="T2463" s="8"/>
      <c r="U2463" s="21"/>
      <c r="V2463" s="21"/>
      <c r="W2463" s="9"/>
      <c r="X2463" s="9"/>
      <c r="Y2463" s="9"/>
      <c r="Z2463" s="8"/>
      <c r="AA2463" s="21"/>
      <c r="AB2463" s="21"/>
    </row>
    <row r="2464" spans="1:28" ht="15" hidden="1" customHeight="1" outlineLevel="1" x14ac:dyDescent="0.25">
      <c r="A2464" s="56"/>
      <c r="B2464" s="54" t="s">
        <v>1528</v>
      </c>
      <c r="C2464" s="54"/>
      <c r="D2464" s="54"/>
      <c r="E2464" s="10">
        <f>IF(G2464=0,0,(E2466*G2466+E2468*G2468+E2470*G2470)/G2464)</f>
        <v>0</v>
      </c>
      <c r="F2464" s="10">
        <f>IF(G2464=0,0,(F2466*G2466+F2468*G2468+F2470*G2470)/G2464)</f>
        <v>0</v>
      </c>
      <c r="G2464" s="11">
        <f>G2466+G2468+G2470</f>
        <v>0</v>
      </c>
      <c r="H2464" s="10">
        <f>IF(K2464=0,0,(H2466*K2466+H2468*K2468+H2470*K2470)/K2464)</f>
        <v>0</v>
      </c>
      <c r="I2464" s="10"/>
      <c r="J2464" s="10">
        <f>IF(K2464=0,0,(J2466*K2466+J2468*K2468+J2470*K2470)/K2464)</f>
        <v>0</v>
      </c>
      <c r="K2464" s="11">
        <f>K2466+K2468+K2470</f>
        <v>0</v>
      </c>
      <c r="L2464" s="22"/>
      <c r="M2464" s="22"/>
      <c r="N2464" s="10">
        <f>IF(P2464=0,0,(N2466*P2466+N2468*P2468+N2470*P2470)/P2464)</f>
        <v>0</v>
      </c>
      <c r="O2464" s="10">
        <f>IF(P2464=0,0,(O2466*P2466+O2468*P2468+O2470*P2470)/P2464)</f>
        <v>0</v>
      </c>
      <c r="P2464" s="11">
        <f>P2466+P2468+P2470</f>
        <v>0</v>
      </c>
      <c r="Q2464" s="10">
        <f>IF(T2464=0,0,(Q2466*T2466+Q2468*T2468+Q2470*T2470)/T2464)</f>
        <v>0</v>
      </c>
      <c r="R2464" s="10"/>
      <c r="S2464" s="10">
        <f>IF(T2464=0,0,(S2466*T2466+S2468*T2468+S2470*T2470)/T2464)</f>
        <v>0</v>
      </c>
      <c r="T2464" s="11">
        <f>T2466+T2468+T2470</f>
        <v>0</v>
      </c>
      <c r="U2464" s="22"/>
      <c r="V2464" s="22"/>
      <c r="W2464" s="10"/>
      <c r="X2464" s="10"/>
      <c r="Y2464" s="10">
        <f>IF(Z2464=0,0,(Y2466*Z2466+Y2468*Z2468+Y2470*Z2470)/Z2464)</f>
        <v>0</v>
      </c>
      <c r="Z2464" s="11">
        <f>Z2466+Z2468+Z2470</f>
        <v>0</v>
      </c>
      <c r="AA2464" s="22"/>
      <c r="AB2464" s="22"/>
    </row>
    <row r="2465" spans="1:28" ht="15" hidden="1" customHeight="1" outlineLevel="1" x14ac:dyDescent="0.25">
      <c r="A2465" s="56"/>
      <c r="B2465" s="54"/>
      <c r="C2465" s="54"/>
      <c r="D2465" s="54"/>
      <c r="E2465" s="10">
        <f>IF(G2465=0,0,(E2467*G2467+E2469*G2469+E2471*G2471)/G2465)</f>
        <v>0</v>
      </c>
      <c r="F2465" s="10">
        <f>IF(G2465=0,0,(F2467*G2467+F2469*G2469+F2471*G2471)/G2465)</f>
        <v>0</v>
      </c>
      <c r="G2465" s="11">
        <f>G2467+G2469+G2471</f>
        <v>0</v>
      </c>
      <c r="H2465" s="10">
        <f>IF(K2465=0,0,(H2467*K2467+H2469*K2469+H2471*K2471)/K2465)</f>
        <v>0</v>
      </c>
      <c r="I2465" s="10"/>
      <c r="J2465" s="10">
        <f>IF(K2465=0,0,(J2467*K2467+J2469*K2469+J2471*K2471)/K2465)</f>
        <v>0</v>
      </c>
      <c r="K2465" s="11">
        <f>K2467+K2469+K2471</f>
        <v>0</v>
      </c>
      <c r="L2465" s="22"/>
      <c r="M2465" s="22"/>
      <c r="N2465" s="10">
        <f>IF(P2465=0,0,(N2467*P2467+N2469*P2469+N2471*P2471)/P2465)</f>
        <v>0</v>
      </c>
      <c r="O2465" s="10">
        <f>IF(P2465=0,0,(O2467*P2467+O2469*P2469+O2471*P2471)/P2465)</f>
        <v>0</v>
      </c>
      <c r="P2465" s="11">
        <f>P2467+P2469+P2471</f>
        <v>0</v>
      </c>
      <c r="Q2465" s="10">
        <f>IF(T2465=0,0,(Q2467*T2467+Q2469*T2469+Q2471*T2471)/T2465)</f>
        <v>0</v>
      </c>
      <c r="R2465" s="10"/>
      <c r="S2465" s="10">
        <f>IF(T2465=0,0,(S2467*T2467+S2469*T2469+S2471*T2471)/T2465)</f>
        <v>0</v>
      </c>
      <c r="T2465" s="11">
        <f>T2467+T2469+T2471</f>
        <v>0</v>
      </c>
      <c r="U2465" s="22"/>
      <c r="V2465" s="22"/>
      <c r="W2465" s="10"/>
      <c r="X2465" s="10"/>
      <c r="Y2465" s="10">
        <f>IF(Z2465=0,0,(Y2467*Z2467+Y2469*Z2469+Y2471*Z2471)/Z2465)</f>
        <v>0</v>
      </c>
      <c r="Z2465" s="11">
        <f>Z2467+Z2469+Z2471</f>
        <v>0</v>
      </c>
      <c r="AA2465" s="22"/>
      <c r="AB2465" s="22"/>
    </row>
    <row r="2466" spans="1:28" ht="15" hidden="1" customHeight="1" outlineLevel="2" x14ac:dyDescent="0.25">
      <c r="A2466" s="56"/>
      <c r="B2466" s="52" t="s">
        <v>1529</v>
      </c>
      <c r="C2466" s="52" t="s">
        <v>1530</v>
      </c>
      <c r="D2466" s="49"/>
      <c r="E2466" s="12"/>
      <c r="F2466" s="12"/>
      <c r="G2466" s="35"/>
      <c r="H2466" s="6">
        <f t="shared" ref="H2466:H2493" si="1349">E2466</f>
        <v>0</v>
      </c>
      <c r="I2466" s="6"/>
      <c r="J2466" s="6">
        <f t="shared" ref="J2466:J2471" si="1350">F2466</f>
        <v>0</v>
      </c>
      <c r="K2466" s="35"/>
      <c r="L2466" s="23"/>
      <c r="M2466" s="23"/>
      <c r="N2466" s="12"/>
      <c r="O2466" s="12"/>
      <c r="P2466" s="35"/>
      <c r="Q2466" s="6">
        <f t="shared" ref="Q2466:Q2493" si="1351">N2466</f>
        <v>0</v>
      </c>
      <c r="R2466" s="6"/>
      <c r="S2466" s="6">
        <f t="shared" ref="S2466:S2471" si="1352">O2466</f>
        <v>0</v>
      </c>
      <c r="T2466" s="35"/>
      <c r="U2466" s="23"/>
      <c r="V2466" s="23"/>
      <c r="W2466" s="6"/>
      <c r="X2466" s="6"/>
      <c r="Y2466" s="6">
        <f t="shared" ref="Y2466:Y2471" si="1353">T2466</f>
        <v>0</v>
      </c>
      <c r="Z2466" s="35"/>
      <c r="AA2466" s="23"/>
      <c r="AB2466" s="23"/>
    </row>
    <row r="2467" spans="1:28" ht="15" hidden="1" customHeight="1" outlineLevel="2" x14ac:dyDescent="0.25">
      <c r="A2467" s="56"/>
      <c r="B2467" s="52"/>
      <c r="C2467" s="52"/>
      <c r="D2467" s="49"/>
      <c r="E2467" s="12"/>
      <c r="F2467" s="12"/>
      <c r="G2467" s="35"/>
      <c r="H2467" s="6">
        <f t="shared" si="1349"/>
        <v>0</v>
      </c>
      <c r="I2467" s="6"/>
      <c r="J2467" s="6">
        <f t="shared" si="1350"/>
        <v>0</v>
      </c>
      <c r="K2467" s="35"/>
      <c r="L2467" s="23"/>
      <c r="M2467" s="23"/>
      <c r="N2467" s="12"/>
      <c r="O2467" s="12"/>
      <c r="P2467" s="35"/>
      <c r="Q2467" s="6">
        <f t="shared" si="1351"/>
        <v>0</v>
      </c>
      <c r="R2467" s="6"/>
      <c r="S2467" s="6">
        <f t="shared" si="1352"/>
        <v>0</v>
      </c>
      <c r="T2467" s="35"/>
      <c r="U2467" s="23"/>
      <c r="V2467" s="23"/>
      <c r="W2467" s="6"/>
      <c r="X2467" s="6"/>
      <c r="Y2467" s="6">
        <f t="shared" si="1353"/>
        <v>0</v>
      </c>
      <c r="Z2467" s="35"/>
      <c r="AA2467" s="23"/>
      <c r="AB2467" s="23"/>
    </row>
    <row r="2468" spans="1:28" ht="15" hidden="1" customHeight="1" outlineLevel="2" x14ac:dyDescent="0.25">
      <c r="A2468" s="56"/>
      <c r="B2468" s="52"/>
      <c r="C2468" s="52" t="s">
        <v>1531</v>
      </c>
      <c r="D2468" s="49"/>
      <c r="E2468" s="12"/>
      <c r="F2468" s="12"/>
      <c r="G2468" s="35"/>
      <c r="H2468" s="6">
        <f t="shared" si="1349"/>
        <v>0</v>
      </c>
      <c r="I2468" s="6"/>
      <c r="J2468" s="6">
        <f t="shared" si="1350"/>
        <v>0</v>
      </c>
      <c r="K2468" s="35"/>
      <c r="L2468" s="23"/>
      <c r="M2468" s="23"/>
      <c r="N2468" s="12"/>
      <c r="O2468" s="12"/>
      <c r="P2468" s="35"/>
      <c r="Q2468" s="6">
        <f t="shared" si="1351"/>
        <v>0</v>
      </c>
      <c r="R2468" s="6"/>
      <c r="S2468" s="6">
        <f t="shared" si="1352"/>
        <v>0</v>
      </c>
      <c r="T2468" s="35"/>
      <c r="U2468" s="23"/>
      <c r="V2468" s="23"/>
      <c r="W2468" s="6"/>
      <c r="X2468" s="6"/>
      <c r="Y2468" s="6">
        <f t="shared" si="1353"/>
        <v>0</v>
      </c>
      <c r="Z2468" s="35"/>
      <c r="AA2468" s="23"/>
      <c r="AB2468" s="23"/>
    </row>
    <row r="2469" spans="1:28" ht="15" hidden="1" customHeight="1" outlineLevel="2" x14ac:dyDescent="0.25">
      <c r="A2469" s="56"/>
      <c r="B2469" s="52"/>
      <c r="C2469" s="52"/>
      <c r="D2469" s="49"/>
      <c r="E2469" s="12"/>
      <c r="F2469" s="12"/>
      <c r="G2469" s="35"/>
      <c r="H2469" s="6">
        <f t="shared" si="1349"/>
        <v>0</v>
      </c>
      <c r="I2469" s="6"/>
      <c r="J2469" s="6">
        <f t="shared" si="1350"/>
        <v>0</v>
      </c>
      <c r="K2469" s="35"/>
      <c r="L2469" s="23"/>
      <c r="M2469" s="23"/>
      <c r="N2469" s="12"/>
      <c r="O2469" s="12"/>
      <c r="P2469" s="35"/>
      <c r="Q2469" s="6">
        <f t="shared" si="1351"/>
        <v>0</v>
      </c>
      <c r="R2469" s="6"/>
      <c r="S2469" s="6">
        <f t="shared" si="1352"/>
        <v>0</v>
      </c>
      <c r="T2469" s="35"/>
      <c r="U2469" s="23"/>
      <c r="V2469" s="23"/>
      <c r="W2469" s="6"/>
      <c r="X2469" s="6"/>
      <c r="Y2469" s="6">
        <f t="shared" si="1353"/>
        <v>0</v>
      </c>
      <c r="Z2469" s="35"/>
      <c r="AA2469" s="23"/>
      <c r="AB2469" s="23"/>
    </row>
    <row r="2470" spans="1:28" ht="15" hidden="1" customHeight="1" outlineLevel="2" x14ac:dyDescent="0.25">
      <c r="A2470" s="56"/>
      <c r="B2470" s="52"/>
      <c r="C2470" s="52" t="s">
        <v>1532</v>
      </c>
      <c r="D2470" s="50"/>
      <c r="E2470" s="12"/>
      <c r="F2470" s="12"/>
      <c r="G2470" s="12"/>
      <c r="H2470" s="6">
        <f t="shared" si="1349"/>
        <v>0</v>
      </c>
      <c r="I2470" s="6"/>
      <c r="J2470" s="6">
        <f t="shared" si="1350"/>
        <v>0</v>
      </c>
      <c r="K2470" s="12"/>
      <c r="L2470" s="24"/>
      <c r="M2470" s="24"/>
      <c r="N2470" s="12"/>
      <c r="O2470" s="12"/>
      <c r="P2470" s="12"/>
      <c r="Q2470" s="6">
        <f t="shared" si="1351"/>
        <v>0</v>
      </c>
      <c r="R2470" s="6"/>
      <c r="S2470" s="6">
        <f t="shared" si="1352"/>
        <v>0</v>
      </c>
      <c r="T2470" s="12"/>
      <c r="U2470" s="24"/>
      <c r="V2470" s="24"/>
      <c r="W2470" s="6"/>
      <c r="X2470" s="6"/>
      <c r="Y2470" s="6">
        <f t="shared" si="1353"/>
        <v>0</v>
      </c>
      <c r="Z2470" s="12"/>
      <c r="AA2470" s="24"/>
      <c r="AB2470" s="24"/>
    </row>
    <row r="2471" spans="1:28" ht="15" hidden="1" customHeight="1" outlineLevel="2" x14ac:dyDescent="0.25">
      <c r="A2471" s="56"/>
      <c r="B2471" s="52"/>
      <c r="C2471" s="52"/>
      <c r="D2471" s="50"/>
      <c r="E2471" s="12"/>
      <c r="F2471" s="12"/>
      <c r="G2471" s="12"/>
      <c r="H2471" s="6">
        <f t="shared" si="1349"/>
        <v>0</v>
      </c>
      <c r="I2471" s="6"/>
      <c r="J2471" s="6">
        <f t="shared" si="1350"/>
        <v>0</v>
      </c>
      <c r="K2471" s="12"/>
      <c r="L2471" s="24"/>
      <c r="M2471" s="24"/>
      <c r="N2471" s="12"/>
      <c r="O2471" s="12"/>
      <c r="P2471" s="12"/>
      <c r="Q2471" s="6">
        <f t="shared" si="1351"/>
        <v>0</v>
      </c>
      <c r="R2471" s="6"/>
      <c r="S2471" s="6">
        <f t="shared" si="1352"/>
        <v>0</v>
      </c>
      <c r="T2471" s="12"/>
      <c r="U2471" s="24"/>
      <c r="V2471" s="24"/>
      <c r="W2471" s="6"/>
      <c r="X2471" s="6"/>
      <c r="Y2471" s="6">
        <f t="shared" si="1353"/>
        <v>0</v>
      </c>
      <c r="Z2471" s="12"/>
      <c r="AA2471" s="24"/>
      <c r="AB2471" s="24"/>
    </row>
    <row r="2472" spans="1:28" ht="15" hidden="1" customHeight="1" outlineLevel="1" x14ac:dyDescent="0.25">
      <c r="A2472" s="56"/>
      <c r="B2472" s="54" t="s">
        <v>1533</v>
      </c>
      <c r="C2472" s="54"/>
      <c r="D2472" s="54"/>
      <c r="E2472" s="10">
        <f>IF(G2472=0,0,(E2474*G2474+E2476*G2476+E2478*G2478)/G2472)</f>
        <v>0</v>
      </c>
      <c r="F2472" s="10">
        <f>IF(G2472=0,0,(F2474*G2474+F2476*G2476+F2478*G2478)/G2472)</f>
        <v>0</v>
      </c>
      <c r="G2472" s="11">
        <f>G2474+G2476+G2478</f>
        <v>0</v>
      </c>
      <c r="H2472" s="10">
        <f>IF(K2472=0,0,(H2474*K2474+H2476*K2476+H2478*K2478)/K2472)</f>
        <v>0</v>
      </c>
      <c r="I2472" s="10"/>
      <c r="J2472" s="10">
        <f>IF(K2472=0,0,(J2474*K2474+J2476*K2476+J2478*K2478)/K2472)</f>
        <v>0</v>
      </c>
      <c r="K2472" s="11">
        <f>K2474+K2476+K2478</f>
        <v>0</v>
      </c>
      <c r="L2472" s="22"/>
      <c r="M2472" s="22"/>
      <c r="N2472" s="10">
        <f>IF(P2472=0,0,(N2474*P2474+N2476*P2476+N2478*P2478)/P2472)</f>
        <v>0</v>
      </c>
      <c r="O2472" s="10">
        <f>IF(P2472=0,0,(O2474*P2474+O2476*P2476+O2478*P2478)/P2472)</f>
        <v>0</v>
      </c>
      <c r="P2472" s="11">
        <f>P2474+P2476+P2478</f>
        <v>0</v>
      </c>
      <c r="Q2472" s="10">
        <f>IF(T2472=0,0,(Q2474*T2474+Q2476*T2476+Q2478*T2478)/T2472)</f>
        <v>0</v>
      </c>
      <c r="R2472" s="10"/>
      <c r="S2472" s="10">
        <f>IF(T2472=0,0,(S2474*T2474+S2476*T2476+S2478*T2478)/T2472)</f>
        <v>0</v>
      </c>
      <c r="T2472" s="11">
        <f>T2474+T2476+T2478</f>
        <v>0</v>
      </c>
      <c r="U2472" s="22"/>
      <c r="V2472" s="22"/>
      <c r="W2472" s="10"/>
      <c r="X2472" s="10"/>
      <c r="Y2472" s="10">
        <f>IF(Z2472=0,0,(Y2474*Z2474+Y2476*Z2476+Y2478*Z2478)/Z2472)</f>
        <v>0</v>
      </c>
      <c r="Z2472" s="11">
        <f>Z2474+Z2476+Z2478</f>
        <v>0</v>
      </c>
      <c r="AA2472" s="22"/>
      <c r="AB2472" s="22"/>
    </row>
    <row r="2473" spans="1:28" ht="15" hidden="1" customHeight="1" outlineLevel="1" x14ac:dyDescent="0.25">
      <c r="A2473" s="56"/>
      <c r="B2473" s="54"/>
      <c r="C2473" s="54"/>
      <c r="D2473" s="54"/>
      <c r="E2473" s="10">
        <f>IF(G2473=0,0,(E2475*G2475+E2477*G2477+E2479*G2479)/G2473)</f>
        <v>0</v>
      </c>
      <c r="F2473" s="10">
        <f>IF(G2473=0,0,(F2475*G2475+F2477*G2477+F2479*G2479)/G2473)</f>
        <v>0</v>
      </c>
      <c r="G2473" s="11">
        <f>G2475+G2477+G2479</f>
        <v>0</v>
      </c>
      <c r="H2473" s="10">
        <f>IF(K2473=0,0,(H2475*K2475+H2477*K2477+H2479*K2479)/K2473)</f>
        <v>0</v>
      </c>
      <c r="I2473" s="10"/>
      <c r="J2473" s="10">
        <f>IF(K2473=0,0,(J2475*K2475+J2477*K2477+J2479*K2479)/K2473)</f>
        <v>0</v>
      </c>
      <c r="K2473" s="11">
        <f>K2475+K2477+K2479</f>
        <v>0</v>
      </c>
      <c r="L2473" s="22"/>
      <c r="M2473" s="22"/>
      <c r="N2473" s="10">
        <f>IF(P2473=0,0,(N2475*P2475+N2477*P2477+N2479*P2479)/P2473)</f>
        <v>0</v>
      </c>
      <c r="O2473" s="10">
        <f>IF(P2473=0,0,(O2475*P2475+O2477*P2477+O2479*P2479)/P2473)</f>
        <v>0</v>
      </c>
      <c r="P2473" s="11">
        <f>P2475+P2477+P2479</f>
        <v>0</v>
      </c>
      <c r="Q2473" s="10">
        <f>IF(T2473=0,0,(Q2475*T2475+Q2477*T2477+Q2479*T2479)/T2473)</f>
        <v>0</v>
      </c>
      <c r="R2473" s="10"/>
      <c r="S2473" s="10">
        <f>IF(T2473=0,0,(S2475*T2475+S2477*T2477+S2479*T2479)/T2473)</f>
        <v>0</v>
      </c>
      <c r="T2473" s="11">
        <f>T2475+T2477+T2479</f>
        <v>0</v>
      </c>
      <c r="U2473" s="22"/>
      <c r="V2473" s="22"/>
      <c r="W2473" s="10"/>
      <c r="X2473" s="10"/>
      <c r="Y2473" s="10">
        <f>IF(Z2473=0,0,(Y2475*Z2475+Y2477*Z2477+Y2479*Z2479)/Z2473)</f>
        <v>0</v>
      </c>
      <c r="Z2473" s="11">
        <f>Z2475+Z2477+Z2479</f>
        <v>0</v>
      </c>
      <c r="AA2473" s="22"/>
      <c r="AB2473" s="22"/>
    </row>
    <row r="2474" spans="1:28" ht="15" hidden="1" customHeight="1" outlineLevel="2" x14ac:dyDescent="0.25">
      <c r="A2474" s="56"/>
      <c r="B2474" s="52" t="s">
        <v>1534</v>
      </c>
      <c r="C2474" s="52" t="s">
        <v>1535</v>
      </c>
      <c r="D2474" s="49"/>
      <c r="E2474" s="12"/>
      <c r="F2474" s="12"/>
      <c r="G2474" s="35"/>
      <c r="H2474" s="6">
        <f t="shared" si="1349"/>
        <v>0</v>
      </c>
      <c r="I2474" s="6"/>
      <c r="J2474" s="6">
        <f t="shared" ref="J2474:J2479" si="1354">F2474</f>
        <v>0</v>
      </c>
      <c r="K2474" s="35"/>
      <c r="L2474" s="23"/>
      <c r="M2474" s="23"/>
      <c r="N2474" s="12"/>
      <c r="O2474" s="12"/>
      <c r="P2474" s="35"/>
      <c r="Q2474" s="6">
        <f t="shared" si="1351"/>
        <v>0</v>
      </c>
      <c r="R2474" s="6"/>
      <c r="S2474" s="6">
        <f t="shared" ref="S2474:S2479" si="1355">O2474</f>
        <v>0</v>
      </c>
      <c r="T2474" s="35"/>
      <c r="U2474" s="23"/>
      <c r="V2474" s="23"/>
      <c r="W2474" s="6"/>
      <c r="X2474" s="6"/>
      <c r="Y2474" s="6">
        <f t="shared" ref="Y2474:Y2479" si="1356">T2474</f>
        <v>0</v>
      </c>
      <c r="Z2474" s="35"/>
      <c r="AA2474" s="23"/>
      <c r="AB2474" s="23"/>
    </row>
    <row r="2475" spans="1:28" ht="15" hidden="1" customHeight="1" outlineLevel="2" x14ac:dyDescent="0.25">
      <c r="A2475" s="56"/>
      <c r="B2475" s="52"/>
      <c r="C2475" s="52"/>
      <c r="D2475" s="49"/>
      <c r="E2475" s="12"/>
      <c r="F2475" s="12"/>
      <c r="G2475" s="35"/>
      <c r="H2475" s="6">
        <f t="shared" si="1349"/>
        <v>0</v>
      </c>
      <c r="I2475" s="6"/>
      <c r="J2475" s="6">
        <f t="shared" si="1354"/>
        <v>0</v>
      </c>
      <c r="K2475" s="35"/>
      <c r="L2475" s="23"/>
      <c r="M2475" s="23"/>
      <c r="N2475" s="12"/>
      <c r="O2475" s="12"/>
      <c r="P2475" s="35"/>
      <c r="Q2475" s="6">
        <f t="shared" si="1351"/>
        <v>0</v>
      </c>
      <c r="R2475" s="6"/>
      <c r="S2475" s="6">
        <f t="shared" si="1355"/>
        <v>0</v>
      </c>
      <c r="T2475" s="35"/>
      <c r="U2475" s="23"/>
      <c r="V2475" s="23"/>
      <c r="W2475" s="6"/>
      <c r="X2475" s="6"/>
      <c r="Y2475" s="6">
        <f t="shared" si="1356"/>
        <v>0</v>
      </c>
      <c r="Z2475" s="35"/>
      <c r="AA2475" s="23"/>
      <c r="AB2475" s="23"/>
    </row>
    <row r="2476" spans="1:28" ht="15" hidden="1" customHeight="1" outlineLevel="2" x14ac:dyDescent="0.25">
      <c r="A2476" s="56"/>
      <c r="B2476" s="52"/>
      <c r="C2476" s="52" t="s">
        <v>1536</v>
      </c>
      <c r="D2476" s="49"/>
      <c r="E2476" s="12"/>
      <c r="F2476" s="12"/>
      <c r="G2476" s="35"/>
      <c r="H2476" s="6">
        <f t="shared" si="1349"/>
        <v>0</v>
      </c>
      <c r="I2476" s="6"/>
      <c r="J2476" s="6">
        <f t="shared" si="1354"/>
        <v>0</v>
      </c>
      <c r="K2476" s="35"/>
      <c r="L2476" s="23"/>
      <c r="M2476" s="23"/>
      <c r="N2476" s="12"/>
      <c r="O2476" s="12"/>
      <c r="P2476" s="35"/>
      <c r="Q2476" s="6">
        <f t="shared" si="1351"/>
        <v>0</v>
      </c>
      <c r="R2476" s="6"/>
      <c r="S2476" s="6">
        <f t="shared" si="1355"/>
        <v>0</v>
      </c>
      <c r="T2476" s="35"/>
      <c r="U2476" s="23"/>
      <c r="V2476" s="23"/>
      <c r="W2476" s="6"/>
      <c r="X2476" s="6"/>
      <c r="Y2476" s="6">
        <f t="shared" si="1356"/>
        <v>0</v>
      </c>
      <c r="Z2476" s="35"/>
      <c r="AA2476" s="23"/>
      <c r="AB2476" s="23"/>
    </row>
    <row r="2477" spans="1:28" ht="15" hidden="1" customHeight="1" outlineLevel="2" x14ac:dyDescent="0.25">
      <c r="A2477" s="56"/>
      <c r="B2477" s="52"/>
      <c r="C2477" s="52"/>
      <c r="D2477" s="49"/>
      <c r="E2477" s="12"/>
      <c r="F2477" s="12"/>
      <c r="G2477" s="35"/>
      <c r="H2477" s="6">
        <f t="shared" si="1349"/>
        <v>0</v>
      </c>
      <c r="I2477" s="6"/>
      <c r="J2477" s="6">
        <f t="shared" si="1354"/>
        <v>0</v>
      </c>
      <c r="K2477" s="35"/>
      <c r="L2477" s="23"/>
      <c r="M2477" s="23"/>
      <c r="N2477" s="12"/>
      <c r="O2477" s="12"/>
      <c r="P2477" s="35"/>
      <c r="Q2477" s="6">
        <f t="shared" si="1351"/>
        <v>0</v>
      </c>
      <c r="R2477" s="6"/>
      <c r="S2477" s="6">
        <f t="shared" si="1355"/>
        <v>0</v>
      </c>
      <c r="T2477" s="35"/>
      <c r="U2477" s="23"/>
      <c r="V2477" s="23"/>
      <c r="W2477" s="6"/>
      <c r="X2477" s="6"/>
      <c r="Y2477" s="6">
        <f t="shared" si="1356"/>
        <v>0</v>
      </c>
      <c r="Z2477" s="35"/>
      <c r="AA2477" s="23"/>
      <c r="AB2477" s="23"/>
    </row>
    <row r="2478" spans="1:28" ht="15" hidden="1" customHeight="1" outlineLevel="2" x14ac:dyDescent="0.25">
      <c r="A2478" s="56"/>
      <c r="B2478" s="52"/>
      <c r="C2478" s="52" t="s">
        <v>1537</v>
      </c>
      <c r="D2478" s="50"/>
      <c r="E2478" s="12"/>
      <c r="F2478" s="12"/>
      <c r="G2478" s="12"/>
      <c r="H2478" s="6">
        <f t="shared" si="1349"/>
        <v>0</v>
      </c>
      <c r="I2478" s="6"/>
      <c r="J2478" s="6">
        <f t="shared" si="1354"/>
        <v>0</v>
      </c>
      <c r="K2478" s="12"/>
      <c r="L2478" s="24"/>
      <c r="M2478" s="24"/>
      <c r="N2478" s="12"/>
      <c r="O2478" s="12"/>
      <c r="P2478" s="12"/>
      <c r="Q2478" s="6">
        <f t="shared" si="1351"/>
        <v>0</v>
      </c>
      <c r="R2478" s="6"/>
      <c r="S2478" s="6">
        <f t="shared" si="1355"/>
        <v>0</v>
      </c>
      <c r="T2478" s="12"/>
      <c r="U2478" s="24"/>
      <c r="V2478" s="24"/>
      <c r="W2478" s="6"/>
      <c r="X2478" s="6"/>
      <c r="Y2478" s="6">
        <f t="shared" si="1356"/>
        <v>0</v>
      </c>
      <c r="Z2478" s="12"/>
      <c r="AA2478" s="24"/>
      <c r="AB2478" s="24"/>
    </row>
    <row r="2479" spans="1:28" ht="15" hidden="1" customHeight="1" outlineLevel="2" x14ac:dyDescent="0.25">
      <c r="A2479" s="56"/>
      <c r="B2479" s="52"/>
      <c r="C2479" s="52"/>
      <c r="D2479" s="50"/>
      <c r="E2479" s="12"/>
      <c r="F2479" s="12"/>
      <c r="G2479" s="12"/>
      <c r="H2479" s="6">
        <f t="shared" si="1349"/>
        <v>0</v>
      </c>
      <c r="I2479" s="6"/>
      <c r="J2479" s="6">
        <f t="shared" si="1354"/>
        <v>0</v>
      </c>
      <c r="K2479" s="12"/>
      <c r="L2479" s="24"/>
      <c r="M2479" s="24"/>
      <c r="N2479" s="12"/>
      <c r="O2479" s="12"/>
      <c r="P2479" s="12"/>
      <c r="Q2479" s="6">
        <f t="shared" si="1351"/>
        <v>0</v>
      </c>
      <c r="R2479" s="6"/>
      <c r="S2479" s="6">
        <f t="shared" si="1355"/>
        <v>0</v>
      </c>
      <c r="T2479" s="12"/>
      <c r="U2479" s="24"/>
      <c r="V2479" s="24"/>
      <c r="W2479" s="6"/>
      <c r="X2479" s="6"/>
      <c r="Y2479" s="6">
        <f t="shared" si="1356"/>
        <v>0</v>
      </c>
      <c r="Z2479" s="12"/>
      <c r="AA2479" s="24"/>
      <c r="AB2479" s="24"/>
    </row>
    <row r="2480" spans="1:28" ht="15" hidden="1" customHeight="1" outlineLevel="1" x14ac:dyDescent="0.25">
      <c r="A2480" s="56"/>
      <c r="B2480" s="54" t="s">
        <v>1538</v>
      </c>
      <c r="C2480" s="54"/>
      <c r="D2480" s="54"/>
      <c r="E2480" s="10">
        <f>IF(G2480=0,0,(E2482*G2482+E2484*G2484+E2486*G2486+E2488*G2488+E2490*G2490+E2492*G2492)/G2480)</f>
        <v>0</v>
      </c>
      <c r="F2480" s="10">
        <f>IF(G2480=0,0,(F2482*G2482+F2484*G2484+F2486*G2486+F2488*G2488+F2490*G2490+F2492*G2492)/G2480)</f>
        <v>0</v>
      </c>
      <c r="G2480" s="11">
        <f>G2482+G2484+G2486+G2488+G2490+G2492</f>
        <v>0</v>
      </c>
      <c r="H2480" s="10">
        <f>IF(K2480=0,0,(H2482*K2482+H2484*K2484+H2486*K2486+H2488*K2488+H2490*K2490+H2492*K2492)/K2480)</f>
        <v>0</v>
      </c>
      <c r="I2480" s="10"/>
      <c r="J2480" s="10">
        <f>IF(K2480=0,0,(J2482*K2482+J2484*K2484+J2486*K2486+J2488*K2488+J2490*K2490+J2492*K2492)/K2480)</f>
        <v>0</v>
      </c>
      <c r="K2480" s="11">
        <f>K2482+K2484+K2486+K2488+K2490+K2492</f>
        <v>0</v>
      </c>
      <c r="L2480" s="22"/>
      <c r="M2480" s="22"/>
      <c r="N2480" s="10">
        <f>IF(P2480=0,0,(N2482*P2482+N2484*P2484+N2486*P2486+N2488*P2488+N2490*P2490+N2492*P2492)/P2480)</f>
        <v>0</v>
      </c>
      <c r="O2480" s="10">
        <f>IF(P2480=0,0,(O2482*P2482+O2484*P2484+O2486*P2486+O2488*P2488+O2490*P2490+O2492*P2492)/P2480)</f>
        <v>0</v>
      </c>
      <c r="P2480" s="11">
        <f>P2482+P2484+P2486+P2488+P2490+P2492</f>
        <v>0</v>
      </c>
      <c r="Q2480" s="10">
        <f>IF(T2480=0,0,(Q2482*T2482+Q2484*T2484+Q2486*T2486+Q2488*T2488+Q2490*T2490+Q2492*T2492)/T2480)</f>
        <v>0</v>
      </c>
      <c r="R2480" s="10"/>
      <c r="S2480" s="10">
        <f>IF(T2480=0,0,(S2482*T2482+S2484*T2484+S2486*T2486+S2488*T2488+S2490*T2490+S2492*T2492)/T2480)</f>
        <v>0</v>
      </c>
      <c r="T2480" s="11">
        <f>T2482+T2484+T2486+T2488+T2490+T2492</f>
        <v>0</v>
      </c>
      <c r="U2480" s="22"/>
      <c r="V2480" s="22"/>
      <c r="W2480" s="10"/>
      <c r="X2480" s="10"/>
      <c r="Y2480" s="10">
        <f>IF(Z2480=0,0,(Y2482*Z2482+Y2484*Z2484+Y2486*Z2486+Y2488*Z2488+Y2490*Z2490+Y2492*Z2492)/Z2480)</f>
        <v>0</v>
      </c>
      <c r="Z2480" s="11">
        <f>Z2482+Z2484+Z2486+Z2488+Z2490+Z2492</f>
        <v>0</v>
      </c>
      <c r="AA2480" s="22"/>
      <c r="AB2480" s="22"/>
    </row>
    <row r="2481" spans="1:28" ht="15" hidden="1" customHeight="1" outlineLevel="1" x14ac:dyDescent="0.25">
      <c r="A2481" s="56"/>
      <c r="B2481" s="54"/>
      <c r="C2481" s="54"/>
      <c r="D2481" s="54"/>
      <c r="E2481" s="10">
        <f>IF(G2481=0,0,(E2483*G2483+E2485*G2485+E2487*G2487+E2489*G2489+E2491*G2491+E2493*G2493)/G2481)</f>
        <v>0</v>
      </c>
      <c r="F2481" s="10">
        <f>IF(G2481=0,0,(F2483*G2483+F2485*G2485+F2487*G2487+F2489*G2489+F2491*G2491+F2493*G2493)/G2481)</f>
        <v>0</v>
      </c>
      <c r="G2481" s="11">
        <f>G2483+G2485+G2487+G2489+G2491+G2493</f>
        <v>0</v>
      </c>
      <c r="H2481" s="10">
        <f>IF(K2481=0,0,(H2483*K2483+H2485*K2485+H2487*K2487+H2489*K2489+H2491*K2491+H2493*K2493)/K2481)</f>
        <v>0</v>
      </c>
      <c r="I2481" s="10"/>
      <c r="J2481" s="10">
        <f>IF(K2481=0,0,(J2483*K2483+J2485*K2485+J2487*K2487+J2489*K2489+J2491*K2491+J2493*K2493)/K2481)</f>
        <v>0</v>
      </c>
      <c r="K2481" s="11">
        <f>K2483+K2485+K2487+K2489+K2491+K2493</f>
        <v>0</v>
      </c>
      <c r="L2481" s="22"/>
      <c r="M2481" s="22"/>
      <c r="N2481" s="10">
        <f>IF(P2481=0,0,(N2483*P2483+N2485*P2485+N2487*P2487+N2489*P2489+N2491*P2491+N2493*P2493)/P2481)</f>
        <v>0</v>
      </c>
      <c r="O2481" s="10">
        <f>IF(P2481=0,0,(O2483*P2483+O2485*P2485+O2487*P2487+O2489*P2489+O2491*P2491+O2493*P2493)/P2481)</f>
        <v>0</v>
      </c>
      <c r="P2481" s="11">
        <f>P2483+P2485+P2487+P2489+P2491+P2493</f>
        <v>0</v>
      </c>
      <c r="Q2481" s="10">
        <f>IF(T2481=0,0,(Q2483*T2483+Q2485*T2485+Q2487*T2487+Q2489*T2489+Q2491*T2491+Q2493*T2493)/T2481)</f>
        <v>0</v>
      </c>
      <c r="R2481" s="10"/>
      <c r="S2481" s="10">
        <f>IF(T2481=0,0,(S2483*T2483+S2485*T2485+S2487*T2487+S2489*T2489+S2491*T2491+S2493*T2493)/T2481)</f>
        <v>0</v>
      </c>
      <c r="T2481" s="11">
        <f>T2483+T2485+T2487+T2489+T2491+T2493</f>
        <v>0</v>
      </c>
      <c r="U2481" s="22"/>
      <c r="V2481" s="22"/>
      <c r="W2481" s="10"/>
      <c r="X2481" s="10"/>
      <c r="Y2481" s="10">
        <f>IF(Z2481=0,0,(Y2483*Z2483+Y2485*Z2485+Y2487*Z2487+Y2489*Z2489+Y2491*Z2491+Y2493*Z2493)/Z2481)</f>
        <v>0</v>
      </c>
      <c r="Z2481" s="11">
        <f>Z2483+Z2485+Z2487+Z2489+Z2491+Z2493</f>
        <v>0</v>
      </c>
      <c r="AA2481" s="22"/>
      <c r="AB2481" s="22"/>
    </row>
    <row r="2482" spans="1:28" ht="15" hidden="1" customHeight="1" outlineLevel="2" x14ac:dyDescent="0.25">
      <c r="A2482" s="56"/>
      <c r="B2482" s="52" t="s">
        <v>1539</v>
      </c>
      <c r="C2482" s="52" t="s">
        <v>1540</v>
      </c>
      <c r="D2482" s="49"/>
      <c r="E2482" s="12"/>
      <c r="F2482" s="12"/>
      <c r="G2482" s="35"/>
      <c r="H2482" s="6">
        <f t="shared" si="1349"/>
        <v>0</v>
      </c>
      <c r="I2482" s="6"/>
      <c r="J2482" s="6">
        <f t="shared" ref="J2482:J2493" si="1357">F2482</f>
        <v>0</v>
      </c>
      <c r="K2482" s="35"/>
      <c r="L2482" s="23"/>
      <c r="M2482" s="23"/>
      <c r="N2482" s="12"/>
      <c r="O2482" s="12"/>
      <c r="P2482" s="35"/>
      <c r="Q2482" s="6">
        <f t="shared" si="1351"/>
        <v>0</v>
      </c>
      <c r="R2482" s="6"/>
      <c r="S2482" s="6">
        <f t="shared" ref="S2482:S2493" si="1358">O2482</f>
        <v>0</v>
      </c>
      <c r="T2482" s="35"/>
      <c r="U2482" s="23"/>
      <c r="V2482" s="23"/>
      <c r="W2482" s="6"/>
      <c r="X2482" s="6"/>
      <c r="Y2482" s="6">
        <f t="shared" ref="Y2482:Y2493" si="1359">T2482</f>
        <v>0</v>
      </c>
      <c r="Z2482" s="35"/>
      <c r="AA2482" s="23"/>
      <c r="AB2482" s="23"/>
    </row>
    <row r="2483" spans="1:28" ht="15" hidden="1" customHeight="1" outlineLevel="2" x14ac:dyDescent="0.25">
      <c r="A2483" s="56"/>
      <c r="B2483" s="52"/>
      <c r="C2483" s="52"/>
      <c r="D2483" s="49"/>
      <c r="E2483" s="12"/>
      <c r="F2483" s="12"/>
      <c r="G2483" s="35"/>
      <c r="H2483" s="6">
        <f t="shared" si="1349"/>
        <v>0</v>
      </c>
      <c r="I2483" s="6"/>
      <c r="J2483" s="6">
        <f t="shared" si="1357"/>
        <v>0</v>
      </c>
      <c r="K2483" s="35"/>
      <c r="L2483" s="23"/>
      <c r="M2483" s="23"/>
      <c r="N2483" s="12"/>
      <c r="O2483" s="12"/>
      <c r="P2483" s="35"/>
      <c r="Q2483" s="6">
        <f t="shared" si="1351"/>
        <v>0</v>
      </c>
      <c r="R2483" s="6"/>
      <c r="S2483" s="6">
        <f t="shared" si="1358"/>
        <v>0</v>
      </c>
      <c r="T2483" s="35"/>
      <c r="U2483" s="23"/>
      <c r="V2483" s="23"/>
      <c r="W2483" s="6"/>
      <c r="X2483" s="6"/>
      <c r="Y2483" s="6">
        <f t="shared" si="1359"/>
        <v>0</v>
      </c>
      <c r="Z2483" s="35"/>
      <c r="AA2483" s="23"/>
      <c r="AB2483" s="23"/>
    </row>
    <row r="2484" spans="1:28" ht="15" hidden="1" customHeight="1" outlineLevel="2" x14ac:dyDescent="0.25">
      <c r="A2484" s="56"/>
      <c r="B2484" s="52"/>
      <c r="C2484" s="52" t="s">
        <v>1541</v>
      </c>
      <c r="D2484" s="49"/>
      <c r="E2484" s="12"/>
      <c r="F2484" s="12"/>
      <c r="G2484" s="35"/>
      <c r="H2484" s="6">
        <f t="shared" si="1349"/>
        <v>0</v>
      </c>
      <c r="I2484" s="6"/>
      <c r="J2484" s="6">
        <f t="shared" si="1357"/>
        <v>0</v>
      </c>
      <c r="K2484" s="35"/>
      <c r="L2484" s="23"/>
      <c r="M2484" s="23"/>
      <c r="N2484" s="12"/>
      <c r="O2484" s="12"/>
      <c r="P2484" s="35"/>
      <c r="Q2484" s="6">
        <f t="shared" si="1351"/>
        <v>0</v>
      </c>
      <c r="R2484" s="6"/>
      <c r="S2484" s="6">
        <f t="shared" si="1358"/>
        <v>0</v>
      </c>
      <c r="T2484" s="35"/>
      <c r="U2484" s="23"/>
      <c r="V2484" s="23"/>
      <c r="W2484" s="6"/>
      <c r="X2484" s="6"/>
      <c r="Y2484" s="6">
        <f t="shared" si="1359"/>
        <v>0</v>
      </c>
      <c r="Z2484" s="35"/>
      <c r="AA2484" s="23"/>
      <c r="AB2484" s="23"/>
    </row>
    <row r="2485" spans="1:28" ht="15" hidden="1" customHeight="1" outlineLevel="2" x14ac:dyDescent="0.25">
      <c r="A2485" s="56"/>
      <c r="B2485" s="52"/>
      <c r="C2485" s="52"/>
      <c r="D2485" s="49"/>
      <c r="E2485" s="12"/>
      <c r="F2485" s="12"/>
      <c r="G2485" s="35"/>
      <c r="H2485" s="6">
        <f t="shared" si="1349"/>
        <v>0</v>
      </c>
      <c r="I2485" s="6"/>
      <c r="J2485" s="6">
        <f t="shared" si="1357"/>
        <v>0</v>
      </c>
      <c r="K2485" s="35"/>
      <c r="L2485" s="23"/>
      <c r="M2485" s="23"/>
      <c r="N2485" s="12"/>
      <c r="O2485" s="12"/>
      <c r="P2485" s="35"/>
      <c r="Q2485" s="6">
        <f t="shared" si="1351"/>
        <v>0</v>
      </c>
      <c r="R2485" s="6"/>
      <c r="S2485" s="6">
        <f t="shared" si="1358"/>
        <v>0</v>
      </c>
      <c r="T2485" s="35"/>
      <c r="U2485" s="23"/>
      <c r="V2485" s="23"/>
      <c r="W2485" s="6"/>
      <c r="X2485" s="6"/>
      <c r="Y2485" s="6">
        <f t="shared" si="1359"/>
        <v>0</v>
      </c>
      <c r="Z2485" s="35"/>
      <c r="AA2485" s="23"/>
      <c r="AB2485" s="23"/>
    </row>
    <row r="2486" spans="1:28" ht="15" hidden="1" customHeight="1" outlineLevel="2" x14ac:dyDescent="0.25">
      <c r="A2486" s="56"/>
      <c r="B2486" s="52"/>
      <c r="C2486" s="52" t="s">
        <v>1542</v>
      </c>
      <c r="D2486" s="50"/>
      <c r="E2486" s="12"/>
      <c r="F2486" s="12"/>
      <c r="G2486" s="12"/>
      <c r="H2486" s="6">
        <f t="shared" si="1349"/>
        <v>0</v>
      </c>
      <c r="I2486" s="6"/>
      <c r="J2486" s="6">
        <f t="shared" si="1357"/>
        <v>0</v>
      </c>
      <c r="K2486" s="12"/>
      <c r="L2486" s="24"/>
      <c r="M2486" s="24"/>
      <c r="N2486" s="12"/>
      <c r="O2486" s="12"/>
      <c r="P2486" s="12"/>
      <c r="Q2486" s="6">
        <f t="shared" si="1351"/>
        <v>0</v>
      </c>
      <c r="R2486" s="6"/>
      <c r="S2486" s="6">
        <f t="shared" si="1358"/>
        <v>0</v>
      </c>
      <c r="T2486" s="12"/>
      <c r="U2486" s="24"/>
      <c r="V2486" s="24"/>
      <c r="W2486" s="6"/>
      <c r="X2486" s="6"/>
      <c r="Y2486" s="6">
        <f t="shared" si="1359"/>
        <v>0</v>
      </c>
      <c r="Z2486" s="12"/>
      <c r="AA2486" s="24"/>
      <c r="AB2486" s="24"/>
    </row>
    <row r="2487" spans="1:28" ht="15" hidden="1" customHeight="1" outlineLevel="2" x14ac:dyDescent="0.25">
      <c r="A2487" s="56"/>
      <c r="B2487" s="52"/>
      <c r="C2487" s="52"/>
      <c r="D2487" s="50"/>
      <c r="E2487" s="12"/>
      <c r="F2487" s="12"/>
      <c r="G2487" s="12"/>
      <c r="H2487" s="6">
        <f t="shared" si="1349"/>
        <v>0</v>
      </c>
      <c r="I2487" s="6"/>
      <c r="J2487" s="6">
        <f t="shared" si="1357"/>
        <v>0</v>
      </c>
      <c r="K2487" s="12"/>
      <c r="L2487" s="24"/>
      <c r="M2487" s="24"/>
      <c r="N2487" s="12"/>
      <c r="O2487" s="12"/>
      <c r="P2487" s="12"/>
      <c r="Q2487" s="6">
        <f t="shared" si="1351"/>
        <v>0</v>
      </c>
      <c r="R2487" s="6"/>
      <c r="S2487" s="6">
        <f t="shared" si="1358"/>
        <v>0</v>
      </c>
      <c r="T2487" s="12"/>
      <c r="U2487" s="24"/>
      <c r="V2487" s="24"/>
      <c r="W2487" s="6"/>
      <c r="X2487" s="6"/>
      <c r="Y2487" s="6">
        <f t="shared" si="1359"/>
        <v>0</v>
      </c>
      <c r="Z2487" s="12"/>
      <c r="AA2487" s="24"/>
      <c r="AB2487" s="24"/>
    </row>
    <row r="2488" spans="1:28" ht="15" hidden="1" customHeight="1" outlineLevel="2" x14ac:dyDescent="0.25">
      <c r="A2488" s="56"/>
      <c r="B2488" s="52"/>
      <c r="C2488" s="52" t="s">
        <v>1543</v>
      </c>
      <c r="D2488" s="49"/>
      <c r="E2488" s="12"/>
      <c r="F2488" s="12"/>
      <c r="G2488" s="35"/>
      <c r="H2488" s="6">
        <f t="shared" si="1349"/>
        <v>0</v>
      </c>
      <c r="I2488" s="6"/>
      <c r="J2488" s="6">
        <f t="shared" si="1357"/>
        <v>0</v>
      </c>
      <c r="K2488" s="35"/>
      <c r="L2488" s="23"/>
      <c r="M2488" s="23"/>
      <c r="N2488" s="12"/>
      <c r="O2488" s="12"/>
      <c r="P2488" s="35"/>
      <c r="Q2488" s="6">
        <f t="shared" si="1351"/>
        <v>0</v>
      </c>
      <c r="R2488" s="6"/>
      <c r="S2488" s="6">
        <f t="shared" si="1358"/>
        <v>0</v>
      </c>
      <c r="T2488" s="35"/>
      <c r="U2488" s="23"/>
      <c r="V2488" s="23"/>
      <c r="W2488" s="6"/>
      <c r="X2488" s="6"/>
      <c r="Y2488" s="6">
        <f t="shared" si="1359"/>
        <v>0</v>
      </c>
      <c r="Z2488" s="35"/>
      <c r="AA2488" s="23"/>
      <c r="AB2488" s="23"/>
    </row>
    <row r="2489" spans="1:28" ht="15" hidden="1" customHeight="1" outlineLevel="2" x14ac:dyDescent="0.25">
      <c r="A2489" s="56"/>
      <c r="B2489" s="52"/>
      <c r="C2489" s="52"/>
      <c r="D2489" s="49"/>
      <c r="E2489" s="12"/>
      <c r="F2489" s="12"/>
      <c r="G2489" s="35"/>
      <c r="H2489" s="6">
        <f t="shared" si="1349"/>
        <v>0</v>
      </c>
      <c r="I2489" s="6"/>
      <c r="J2489" s="6">
        <f t="shared" si="1357"/>
        <v>0</v>
      </c>
      <c r="K2489" s="35"/>
      <c r="L2489" s="23"/>
      <c r="M2489" s="23"/>
      <c r="N2489" s="12"/>
      <c r="O2489" s="12"/>
      <c r="P2489" s="35"/>
      <c r="Q2489" s="6">
        <f t="shared" si="1351"/>
        <v>0</v>
      </c>
      <c r="R2489" s="6"/>
      <c r="S2489" s="6">
        <f t="shared" si="1358"/>
        <v>0</v>
      </c>
      <c r="T2489" s="35"/>
      <c r="U2489" s="23"/>
      <c r="V2489" s="23"/>
      <c r="W2489" s="6"/>
      <c r="X2489" s="6"/>
      <c r="Y2489" s="6">
        <f t="shared" si="1359"/>
        <v>0</v>
      </c>
      <c r="Z2489" s="35"/>
      <c r="AA2489" s="23"/>
      <c r="AB2489" s="23"/>
    </row>
    <row r="2490" spans="1:28" ht="15" hidden="1" customHeight="1" outlineLevel="2" x14ac:dyDescent="0.25">
      <c r="A2490" s="56"/>
      <c r="B2490" s="52"/>
      <c r="C2490" s="52" t="s">
        <v>1544</v>
      </c>
      <c r="D2490" s="49"/>
      <c r="E2490" s="12"/>
      <c r="F2490" s="12"/>
      <c r="G2490" s="35"/>
      <c r="H2490" s="6">
        <f t="shared" si="1349"/>
        <v>0</v>
      </c>
      <c r="I2490" s="6"/>
      <c r="J2490" s="6">
        <f t="shared" si="1357"/>
        <v>0</v>
      </c>
      <c r="K2490" s="35"/>
      <c r="L2490" s="23"/>
      <c r="M2490" s="23"/>
      <c r="N2490" s="12"/>
      <c r="O2490" s="12"/>
      <c r="P2490" s="35"/>
      <c r="Q2490" s="6">
        <f t="shared" si="1351"/>
        <v>0</v>
      </c>
      <c r="R2490" s="6"/>
      <c r="S2490" s="6">
        <f t="shared" si="1358"/>
        <v>0</v>
      </c>
      <c r="T2490" s="35"/>
      <c r="U2490" s="23"/>
      <c r="V2490" s="23"/>
      <c r="W2490" s="6"/>
      <c r="X2490" s="6"/>
      <c r="Y2490" s="6">
        <f t="shared" si="1359"/>
        <v>0</v>
      </c>
      <c r="Z2490" s="35"/>
      <c r="AA2490" s="23"/>
      <c r="AB2490" s="23"/>
    </row>
    <row r="2491" spans="1:28" ht="15" hidden="1" customHeight="1" outlineLevel="2" x14ac:dyDescent="0.25">
      <c r="A2491" s="56"/>
      <c r="B2491" s="52"/>
      <c r="C2491" s="52"/>
      <c r="D2491" s="49"/>
      <c r="E2491" s="12"/>
      <c r="F2491" s="12"/>
      <c r="G2491" s="35"/>
      <c r="H2491" s="6">
        <f t="shared" si="1349"/>
        <v>0</v>
      </c>
      <c r="I2491" s="6"/>
      <c r="J2491" s="6">
        <f t="shared" si="1357"/>
        <v>0</v>
      </c>
      <c r="K2491" s="35"/>
      <c r="L2491" s="23"/>
      <c r="M2491" s="23"/>
      <c r="N2491" s="12"/>
      <c r="O2491" s="12"/>
      <c r="P2491" s="35"/>
      <c r="Q2491" s="6">
        <f t="shared" si="1351"/>
        <v>0</v>
      </c>
      <c r="R2491" s="6"/>
      <c r="S2491" s="6">
        <f t="shared" si="1358"/>
        <v>0</v>
      </c>
      <c r="T2491" s="35"/>
      <c r="U2491" s="23"/>
      <c r="V2491" s="23"/>
      <c r="W2491" s="6"/>
      <c r="X2491" s="6"/>
      <c r="Y2491" s="6">
        <f t="shared" si="1359"/>
        <v>0</v>
      </c>
      <c r="Z2491" s="35"/>
      <c r="AA2491" s="23"/>
      <c r="AB2491" s="23"/>
    </row>
    <row r="2492" spans="1:28" ht="15" hidden="1" customHeight="1" outlineLevel="2" x14ac:dyDescent="0.25">
      <c r="A2492" s="56"/>
      <c r="B2492" s="52"/>
      <c r="C2492" s="52" t="s">
        <v>1545</v>
      </c>
      <c r="D2492" s="50"/>
      <c r="E2492" s="12"/>
      <c r="F2492" s="12"/>
      <c r="G2492" s="12"/>
      <c r="H2492" s="6">
        <f t="shared" si="1349"/>
        <v>0</v>
      </c>
      <c r="I2492" s="6"/>
      <c r="J2492" s="6">
        <f t="shared" si="1357"/>
        <v>0</v>
      </c>
      <c r="K2492" s="12"/>
      <c r="L2492" s="24"/>
      <c r="M2492" s="24"/>
      <c r="N2492" s="12"/>
      <c r="O2492" s="12"/>
      <c r="P2492" s="12"/>
      <c r="Q2492" s="6">
        <f t="shared" si="1351"/>
        <v>0</v>
      </c>
      <c r="R2492" s="6"/>
      <c r="S2492" s="6">
        <f t="shared" si="1358"/>
        <v>0</v>
      </c>
      <c r="T2492" s="12"/>
      <c r="U2492" s="24"/>
      <c r="V2492" s="24"/>
      <c r="W2492" s="6"/>
      <c r="X2492" s="6"/>
      <c r="Y2492" s="6">
        <f t="shared" si="1359"/>
        <v>0</v>
      </c>
      <c r="Z2492" s="12"/>
      <c r="AA2492" s="24"/>
      <c r="AB2492" s="24"/>
    </row>
    <row r="2493" spans="1:28" ht="15" hidden="1" customHeight="1" outlineLevel="2" x14ac:dyDescent="0.25">
      <c r="A2493" s="56"/>
      <c r="B2493" s="52"/>
      <c r="C2493" s="52"/>
      <c r="D2493" s="50"/>
      <c r="E2493" s="12"/>
      <c r="F2493" s="12"/>
      <c r="G2493" s="12"/>
      <c r="H2493" s="6">
        <f t="shared" si="1349"/>
        <v>0</v>
      </c>
      <c r="I2493" s="6"/>
      <c r="J2493" s="6">
        <f t="shared" si="1357"/>
        <v>0</v>
      </c>
      <c r="K2493" s="12"/>
      <c r="L2493" s="24"/>
      <c r="M2493" s="24"/>
      <c r="N2493" s="12"/>
      <c r="O2493" s="12"/>
      <c r="P2493" s="12"/>
      <c r="Q2493" s="6">
        <f t="shared" si="1351"/>
        <v>0</v>
      </c>
      <c r="R2493" s="6"/>
      <c r="S2493" s="6">
        <f t="shared" si="1358"/>
        <v>0</v>
      </c>
      <c r="T2493" s="12"/>
      <c r="U2493" s="24"/>
      <c r="V2493" s="24"/>
      <c r="W2493" s="6"/>
      <c r="X2493" s="6"/>
      <c r="Y2493" s="6">
        <f t="shared" si="1359"/>
        <v>0</v>
      </c>
      <c r="Z2493" s="12"/>
      <c r="AA2493" s="24"/>
      <c r="AB2493" s="24"/>
    </row>
    <row r="2494" spans="1:28" ht="15" hidden="1" customHeight="1" outlineLevel="1" x14ac:dyDescent="0.25">
      <c r="A2494" s="56"/>
      <c r="B2494" s="54" t="s">
        <v>1546</v>
      </c>
      <c r="C2494" s="54"/>
      <c r="D2494" s="54"/>
      <c r="E2494" s="10">
        <f>IF(G2494=0,0,(E2496*G2496+E2498*G2498+E2500*G2500)/G2494)</f>
        <v>0</v>
      </c>
      <c r="F2494" s="10">
        <f>IF(G2494=0,0,(F2496*G2496+F2498*G2498+F2500*G2500)/G2494)</f>
        <v>0</v>
      </c>
      <c r="G2494" s="11">
        <f>G2496+G2498+G2500</f>
        <v>0</v>
      </c>
      <c r="H2494" s="10">
        <f>IF(K2494=0,0,(H2496*K2496+H2498*K2498+H2500*K2500)/K2494)</f>
        <v>0</v>
      </c>
      <c r="I2494" s="10"/>
      <c r="J2494" s="10">
        <f>IF(K2494=0,0,(J2496*K2496+J2498*K2498+J2500*K2500)/K2494)</f>
        <v>0</v>
      </c>
      <c r="K2494" s="11">
        <f>K2496+K2498+K2500</f>
        <v>0</v>
      </c>
      <c r="L2494" s="22"/>
      <c r="M2494" s="22"/>
      <c r="N2494" s="10">
        <f>IF(P2494=0,0,(N2496*P2496+N2498*P2498+N2500*P2500)/P2494)</f>
        <v>0</v>
      </c>
      <c r="O2494" s="10">
        <f>IF(P2494=0,0,(O2496*P2496+O2498*P2498+O2500*P2500)/P2494)</f>
        <v>0</v>
      </c>
      <c r="P2494" s="11">
        <f>P2496+P2498+P2500</f>
        <v>0</v>
      </c>
      <c r="Q2494" s="10">
        <f>IF(T2494=0,0,(Q2496*T2496+Q2498*T2498+Q2500*T2500)/T2494)</f>
        <v>0</v>
      </c>
      <c r="R2494" s="10"/>
      <c r="S2494" s="10">
        <f>IF(T2494=0,0,(S2496*T2496+S2498*T2498+S2500*T2500)/T2494)</f>
        <v>0</v>
      </c>
      <c r="T2494" s="11">
        <f>T2496+T2498+T2500</f>
        <v>0</v>
      </c>
      <c r="U2494" s="22"/>
      <c r="V2494" s="22"/>
      <c r="W2494" s="10"/>
      <c r="X2494" s="10"/>
      <c r="Y2494" s="10">
        <f>IF(Z2494=0,0,(Y2496*Z2496+Y2498*Z2498+Y2500*Z2500)/Z2494)</f>
        <v>0</v>
      </c>
      <c r="Z2494" s="11">
        <f>Z2496+Z2498+Z2500</f>
        <v>0</v>
      </c>
      <c r="AA2494" s="22"/>
      <c r="AB2494" s="22"/>
    </row>
    <row r="2495" spans="1:28" ht="15" hidden="1" customHeight="1" outlineLevel="1" x14ac:dyDescent="0.25">
      <c r="A2495" s="56"/>
      <c r="B2495" s="54"/>
      <c r="C2495" s="54"/>
      <c r="D2495" s="54"/>
      <c r="E2495" s="10">
        <f>IF(G2495=0,0,(E2497*G2497+E2499*G2499+E2501*G2501)/G2495)</f>
        <v>0</v>
      </c>
      <c r="F2495" s="10">
        <f>IF(G2495=0,0,(F2497*G2497+F2499*G2499+F2501*G2501)/G2495)</f>
        <v>0</v>
      </c>
      <c r="G2495" s="11">
        <f>G2497+G2499+G2501</f>
        <v>0</v>
      </c>
      <c r="H2495" s="10">
        <f>IF(K2495=0,0,(H2497*K2497+H2499*K2499+H2501*K2501)/K2495)</f>
        <v>0</v>
      </c>
      <c r="I2495" s="10"/>
      <c r="J2495" s="10">
        <f>IF(K2495=0,0,(J2497*K2497+J2499*K2499+J2501*K2501)/K2495)</f>
        <v>0</v>
      </c>
      <c r="K2495" s="11">
        <f>K2497+K2499+K2501</f>
        <v>0</v>
      </c>
      <c r="L2495" s="22"/>
      <c r="M2495" s="22"/>
      <c r="N2495" s="10">
        <f>IF(P2495=0,0,(N2497*P2497+N2499*P2499+N2501*P2501)/P2495)</f>
        <v>0</v>
      </c>
      <c r="O2495" s="10">
        <f>IF(P2495=0,0,(O2497*P2497+O2499*P2499+O2501*P2501)/P2495)</f>
        <v>0</v>
      </c>
      <c r="P2495" s="11">
        <f>P2497+P2499+P2501</f>
        <v>0</v>
      </c>
      <c r="Q2495" s="10">
        <f>IF(T2495=0,0,(Q2497*T2497+Q2499*T2499+Q2501*T2501)/T2495)</f>
        <v>0</v>
      </c>
      <c r="R2495" s="10"/>
      <c r="S2495" s="10">
        <f>IF(T2495=0,0,(S2497*T2497+S2499*T2499+S2501*T2501)/T2495)</f>
        <v>0</v>
      </c>
      <c r="T2495" s="11">
        <f>T2497+T2499+T2501</f>
        <v>0</v>
      </c>
      <c r="U2495" s="22"/>
      <c r="V2495" s="22"/>
      <c r="W2495" s="10"/>
      <c r="X2495" s="10"/>
      <c r="Y2495" s="10">
        <f>IF(Z2495=0,0,(Y2497*Z2497+Y2499*Z2499+Y2501*Z2501)/Z2495)</f>
        <v>0</v>
      </c>
      <c r="Z2495" s="11">
        <f>Z2497+Z2499+Z2501</f>
        <v>0</v>
      </c>
      <c r="AA2495" s="22"/>
      <c r="AB2495" s="22"/>
    </row>
    <row r="2496" spans="1:28" ht="15" hidden="1" customHeight="1" outlineLevel="2" x14ac:dyDescent="0.25">
      <c r="A2496" s="56"/>
      <c r="B2496" s="52" t="s">
        <v>1547</v>
      </c>
      <c r="C2496" s="52" t="s">
        <v>1548</v>
      </c>
      <c r="D2496" s="49"/>
      <c r="E2496" s="12"/>
      <c r="F2496" s="12"/>
      <c r="G2496" s="35"/>
      <c r="H2496" s="6">
        <f t="shared" ref="H2496:H2525" si="1360">E2496</f>
        <v>0</v>
      </c>
      <c r="I2496" s="6"/>
      <c r="J2496" s="6">
        <f t="shared" ref="J2496:J2501" si="1361">F2496</f>
        <v>0</v>
      </c>
      <c r="K2496" s="35"/>
      <c r="L2496" s="23"/>
      <c r="M2496" s="23"/>
      <c r="N2496" s="12"/>
      <c r="O2496" s="12"/>
      <c r="P2496" s="35"/>
      <c r="Q2496" s="6">
        <f t="shared" ref="Q2496:Q2525" si="1362">N2496</f>
        <v>0</v>
      </c>
      <c r="R2496" s="6"/>
      <c r="S2496" s="6">
        <f t="shared" ref="S2496:S2501" si="1363">O2496</f>
        <v>0</v>
      </c>
      <c r="T2496" s="35"/>
      <c r="U2496" s="23"/>
      <c r="V2496" s="23"/>
      <c r="W2496" s="6"/>
      <c r="X2496" s="6"/>
      <c r="Y2496" s="6">
        <f t="shared" ref="Y2496:Y2501" si="1364">T2496</f>
        <v>0</v>
      </c>
      <c r="Z2496" s="35"/>
      <c r="AA2496" s="23"/>
      <c r="AB2496" s="23"/>
    </row>
    <row r="2497" spans="1:28" ht="15" hidden="1" customHeight="1" outlineLevel="2" x14ac:dyDescent="0.25">
      <c r="A2497" s="56"/>
      <c r="B2497" s="52"/>
      <c r="C2497" s="52"/>
      <c r="D2497" s="49"/>
      <c r="E2497" s="12"/>
      <c r="F2497" s="12"/>
      <c r="G2497" s="35"/>
      <c r="H2497" s="6">
        <f t="shared" si="1360"/>
        <v>0</v>
      </c>
      <c r="I2497" s="6"/>
      <c r="J2497" s="6">
        <f t="shared" si="1361"/>
        <v>0</v>
      </c>
      <c r="K2497" s="35"/>
      <c r="L2497" s="23"/>
      <c r="M2497" s="23"/>
      <c r="N2497" s="12"/>
      <c r="O2497" s="12"/>
      <c r="P2497" s="35"/>
      <c r="Q2497" s="6">
        <f t="shared" si="1362"/>
        <v>0</v>
      </c>
      <c r="R2497" s="6"/>
      <c r="S2497" s="6">
        <f t="shared" si="1363"/>
        <v>0</v>
      </c>
      <c r="T2497" s="35"/>
      <c r="U2497" s="23"/>
      <c r="V2497" s="23"/>
      <c r="W2497" s="6"/>
      <c r="X2497" s="6"/>
      <c r="Y2497" s="6">
        <f t="shared" si="1364"/>
        <v>0</v>
      </c>
      <c r="Z2497" s="35"/>
      <c r="AA2497" s="23"/>
      <c r="AB2497" s="23"/>
    </row>
    <row r="2498" spans="1:28" ht="15" hidden="1" customHeight="1" outlineLevel="2" x14ac:dyDescent="0.25">
      <c r="A2498" s="56"/>
      <c r="B2498" s="52"/>
      <c r="C2498" s="52" t="s">
        <v>1549</v>
      </c>
      <c r="D2498" s="49"/>
      <c r="E2498" s="12"/>
      <c r="F2498" s="12"/>
      <c r="G2498" s="35"/>
      <c r="H2498" s="6">
        <f t="shared" si="1360"/>
        <v>0</v>
      </c>
      <c r="I2498" s="6"/>
      <c r="J2498" s="6">
        <f t="shared" si="1361"/>
        <v>0</v>
      </c>
      <c r="K2498" s="35"/>
      <c r="L2498" s="23"/>
      <c r="M2498" s="23"/>
      <c r="N2498" s="12"/>
      <c r="O2498" s="12"/>
      <c r="P2498" s="35"/>
      <c r="Q2498" s="6">
        <f t="shared" si="1362"/>
        <v>0</v>
      </c>
      <c r="R2498" s="6"/>
      <c r="S2498" s="6">
        <f t="shared" si="1363"/>
        <v>0</v>
      </c>
      <c r="T2498" s="35"/>
      <c r="U2498" s="23"/>
      <c r="V2498" s="23"/>
      <c r="W2498" s="6"/>
      <c r="X2498" s="6"/>
      <c r="Y2498" s="6">
        <f t="shared" si="1364"/>
        <v>0</v>
      </c>
      <c r="Z2498" s="35"/>
      <c r="AA2498" s="23"/>
      <c r="AB2498" s="23"/>
    </row>
    <row r="2499" spans="1:28" ht="15" hidden="1" customHeight="1" outlineLevel="2" x14ac:dyDescent="0.25">
      <c r="A2499" s="56"/>
      <c r="B2499" s="52"/>
      <c r="C2499" s="52"/>
      <c r="D2499" s="49"/>
      <c r="E2499" s="12"/>
      <c r="F2499" s="12"/>
      <c r="G2499" s="35"/>
      <c r="H2499" s="6">
        <f t="shared" si="1360"/>
        <v>0</v>
      </c>
      <c r="I2499" s="6"/>
      <c r="J2499" s="6">
        <f t="shared" si="1361"/>
        <v>0</v>
      </c>
      <c r="K2499" s="35"/>
      <c r="L2499" s="23"/>
      <c r="M2499" s="23"/>
      <c r="N2499" s="12"/>
      <c r="O2499" s="12"/>
      <c r="P2499" s="35"/>
      <c r="Q2499" s="6">
        <f t="shared" si="1362"/>
        <v>0</v>
      </c>
      <c r="R2499" s="6"/>
      <c r="S2499" s="6">
        <f t="shared" si="1363"/>
        <v>0</v>
      </c>
      <c r="T2499" s="35"/>
      <c r="U2499" s="23"/>
      <c r="V2499" s="23"/>
      <c r="W2499" s="6"/>
      <c r="X2499" s="6"/>
      <c r="Y2499" s="6">
        <f t="shared" si="1364"/>
        <v>0</v>
      </c>
      <c r="Z2499" s="35"/>
      <c r="AA2499" s="23"/>
      <c r="AB2499" s="23"/>
    </row>
    <row r="2500" spans="1:28" ht="15" hidden="1" customHeight="1" outlineLevel="2" x14ac:dyDescent="0.25">
      <c r="A2500" s="56"/>
      <c r="B2500" s="52"/>
      <c r="C2500" s="52" t="s">
        <v>1550</v>
      </c>
      <c r="D2500" s="50"/>
      <c r="E2500" s="12"/>
      <c r="F2500" s="12"/>
      <c r="G2500" s="12"/>
      <c r="H2500" s="6">
        <f t="shared" si="1360"/>
        <v>0</v>
      </c>
      <c r="I2500" s="6"/>
      <c r="J2500" s="6">
        <f t="shared" si="1361"/>
        <v>0</v>
      </c>
      <c r="K2500" s="12"/>
      <c r="L2500" s="24"/>
      <c r="M2500" s="24"/>
      <c r="N2500" s="12"/>
      <c r="O2500" s="12"/>
      <c r="P2500" s="12"/>
      <c r="Q2500" s="6">
        <f t="shared" si="1362"/>
        <v>0</v>
      </c>
      <c r="R2500" s="6"/>
      <c r="S2500" s="6">
        <f t="shared" si="1363"/>
        <v>0</v>
      </c>
      <c r="T2500" s="12"/>
      <c r="U2500" s="24"/>
      <c r="V2500" s="24"/>
      <c r="W2500" s="6"/>
      <c r="X2500" s="6"/>
      <c r="Y2500" s="6">
        <f t="shared" si="1364"/>
        <v>0</v>
      </c>
      <c r="Z2500" s="12"/>
      <c r="AA2500" s="24"/>
      <c r="AB2500" s="24"/>
    </row>
    <row r="2501" spans="1:28" ht="15" hidden="1" customHeight="1" outlineLevel="2" x14ac:dyDescent="0.25">
      <c r="A2501" s="56"/>
      <c r="B2501" s="52"/>
      <c r="C2501" s="52"/>
      <c r="D2501" s="50"/>
      <c r="E2501" s="12"/>
      <c r="F2501" s="12"/>
      <c r="G2501" s="12"/>
      <c r="H2501" s="6">
        <f t="shared" si="1360"/>
        <v>0</v>
      </c>
      <c r="I2501" s="6"/>
      <c r="J2501" s="6">
        <f t="shared" si="1361"/>
        <v>0</v>
      </c>
      <c r="K2501" s="12"/>
      <c r="L2501" s="24"/>
      <c r="M2501" s="24"/>
      <c r="N2501" s="12"/>
      <c r="O2501" s="12"/>
      <c r="P2501" s="12"/>
      <c r="Q2501" s="6">
        <f t="shared" si="1362"/>
        <v>0</v>
      </c>
      <c r="R2501" s="6"/>
      <c r="S2501" s="6">
        <f t="shared" si="1363"/>
        <v>0</v>
      </c>
      <c r="T2501" s="12"/>
      <c r="U2501" s="24"/>
      <c r="V2501" s="24"/>
      <c r="W2501" s="6"/>
      <c r="X2501" s="6"/>
      <c r="Y2501" s="6">
        <f t="shared" si="1364"/>
        <v>0</v>
      </c>
      <c r="Z2501" s="12"/>
      <c r="AA2501" s="24"/>
      <c r="AB2501" s="24"/>
    </row>
    <row r="2502" spans="1:28" ht="15" hidden="1" customHeight="1" outlineLevel="1" x14ac:dyDescent="0.25">
      <c r="A2502" s="56"/>
      <c r="B2502" s="54" t="s">
        <v>1551</v>
      </c>
      <c r="C2502" s="54"/>
      <c r="D2502" s="54"/>
      <c r="E2502" s="10">
        <f>IF(G2502=0,0,(E2504*G2504+E2506*G2506+E2508*G2508)/G2502)</f>
        <v>0</v>
      </c>
      <c r="F2502" s="10">
        <f>IF(G2502=0,0,(F2504*G2504+F2506*G2506+F2508*G2508)/G2502)</f>
        <v>0</v>
      </c>
      <c r="G2502" s="11">
        <f>G2504+G2506+G2508</f>
        <v>0</v>
      </c>
      <c r="H2502" s="10">
        <f>IF(K2502=0,0,(H2504*K2504+H2506*K2506+H2508*K2508)/K2502)</f>
        <v>0</v>
      </c>
      <c r="I2502" s="10"/>
      <c r="J2502" s="10">
        <f>IF(K2502=0,0,(J2504*K2504+J2506*K2506+J2508*K2508)/K2502)</f>
        <v>0</v>
      </c>
      <c r="K2502" s="11">
        <f>K2504+K2506+K2508</f>
        <v>0</v>
      </c>
      <c r="L2502" s="22"/>
      <c r="M2502" s="22"/>
      <c r="N2502" s="10">
        <f>IF(P2502=0,0,(N2504*P2504+N2506*P2506+N2508*P2508)/P2502)</f>
        <v>0</v>
      </c>
      <c r="O2502" s="10">
        <f>IF(P2502=0,0,(O2504*P2504+O2506*P2506+O2508*P2508)/P2502)</f>
        <v>0</v>
      </c>
      <c r="P2502" s="11">
        <f>P2504+P2506+P2508</f>
        <v>0</v>
      </c>
      <c r="Q2502" s="10">
        <f>IF(T2502=0,0,(Q2504*T2504+Q2506*T2506+Q2508*T2508)/T2502)</f>
        <v>0</v>
      </c>
      <c r="R2502" s="10"/>
      <c r="S2502" s="10">
        <f>IF(T2502=0,0,(S2504*T2504+S2506*T2506+S2508*T2508)/T2502)</f>
        <v>0</v>
      </c>
      <c r="T2502" s="11">
        <f>T2504+T2506+T2508</f>
        <v>0</v>
      </c>
      <c r="U2502" s="22"/>
      <c r="V2502" s="22"/>
      <c r="W2502" s="10"/>
      <c r="X2502" s="10"/>
      <c r="Y2502" s="10">
        <f>IF(Z2502=0,0,(Y2504*Z2504+Y2506*Z2506+Y2508*Z2508)/Z2502)</f>
        <v>0</v>
      </c>
      <c r="Z2502" s="11">
        <f>Z2504+Z2506+Z2508</f>
        <v>0</v>
      </c>
      <c r="AA2502" s="22"/>
      <c r="AB2502" s="22"/>
    </row>
    <row r="2503" spans="1:28" ht="15" hidden="1" customHeight="1" outlineLevel="1" x14ac:dyDescent="0.25">
      <c r="A2503" s="56"/>
      <c r="B2503" s="54"/>
      <c r="C2503" s="54"/>
      <c r="D2503" s="54"/>
      <c r="E2503" s="10">
        <f>IF(G2503=0,0,(E2505*G2505+E2507*G2507+E2509*G2509)/G2503)</f>
        <v>0</v>
      </c>
      <c r="F2503" s="10">
        <f>IF(G2503=0,0,(F2505*G2505+F2507*G2507+F2509*G2509)/G2503)</f>
        <v>0</v>
      </c>
      <c r="G2503" s="11">
        <f>G2505+G2507+G2509</f>
        <v>0</v>
      </c>
      <c r="H2503" s="10">
        <f>IF(K2503=0,0,(H2505*K2505+H2507*K2507+H2509*K2509)/K2503)</f>
        <v>0</v>
      </c>
      <c r="I2503" s="10"/>
      <c r="J2503" s="10">
        <f>IF(K2503=0,0,(J2505*K2505+J2507*K2507+J2509*K2509)/K2503)</f>
        <v>0</v>
      </c>
      <c r="K2503" s="11">
        <f>K2505+K2507+K2509</f>
        <v>0</v>
      </c>
      <c r="L2503" s="22"/>
      <c r="M2503" s="22"/>
      <c r="N2503" s="10">
        <f>IF(P2503=0,0,(N2505*P2505+N2507*P2507+N2509*P2509)/P2503)</f>
        <v>0</v>
      </c>
      <c r="O2503" s="10">
        <f>IF(P2503=0,0,(O2505*P2505+O2507*P2507+O2509*P2509)/P2503)</f>
        <v>0</v>
      </c>
      <c r="P2503" s="11">
        <f>P2505+P2507+P2509</f>
        <v>0</v>
      </c>
      <c r="Q2503" s="10">
        <f>IF(T2503=0,0,(Q2505*T2505+Q2507*T2507+Q2509*T2509)/T2503)</f>
        <v>0</v>
      </c>
      <c r="R2503" s="10"/>
      <c r="S2503" s="10">
        <f>IF(T2503=0,0,(S2505*T2505+S2507*T2507+S2509*T2509)/T2503)</f>
        <v>0</v>
      </c>
      <c r="T2503" s="11">
        <f>T2505+T2507+T2509</f>
        <v>0</v>
      </c>
      <c r="U2503" s="22"/>
      <c r="V2503" s="22"/>
      <c r="W2503" s="10"/>
      <c r="X2503" s="10"/>
      <c r="Y2503" s="10">
        <f>IF(Z2503=0,0,(Y2505*Z2505+Y2507*Z2507+Y2509*Z2509)/Z2503)</f>
        <v>0</v>
      </c>
      <c r="Z2503" s="11">
        <f>Z2505+Z2507+Z2509</f>
        <v>0</v>
      </c>
      <c r="AA2503" s="22"/>
      <c r="AB2503" s="22"/>
    </row>
    <row r="2504" spans="1:28" ht="15" hidden="1" customHeight="1" outlineLevel="2" x14ac:dyDescent="0.25">
      <c r="A2504" s="56"/>
      <c r="B2504" s="52" t="s">
        <v>1552</v>
      </c>
      <c r="C2504" s="52" t="s">
        <v>1553</v>
      </c>
      <c r="D2504" s="49"/>
      <c r="E2504" s="12"/>
      <c r="F2504" s="12"/>
      <c r="G2504" s="35"/>
      <c r="H2504" s="6">
        <f t="shared" si="1360"/>
        <v>0</v>
      </c>
      <c r="I2504" s="6"/>
      <c r="J2504" s="6">
        <f t="shared" ref="J2504:J2509" si="1365">F2504</f>
        <v>0</v>
      </c>
      <c r="K2504" s="35"/>
      <c r="L2504" s="23"/>
      <c r="M2504" s="23"/>
      <c r="N2504" s="12"/>
      <c r="O2504" s="12"/>
      <c r="P2504" s="35"/>
      <c r="Q2504" s="6">
        <f t="shared" si="1362"/>
        <v>0</v>
      </c>
      <c r="R2504" s="6"/>
      <c r="S2504" s="6">
        <f t="shared" ref="S2504:S2509" si="1366">O2504</f>
        <v>0</v>
      </c>
      <c r="T2504" s="35"/>
      <c r="U2504" s="23"/>
      <c r="V2504" s="23"/>
      <c r="W2504" s="6"/>
      <c r="X2504" s="6"/>
      <c r="Y2504" s="6">
        <f t="shared" ref="Y2504:Y2509" si="1367">T2504</f>
        <v>0</v>
      </c>
      <c r="Z2504" s="35"/>
      <c r="AA2504" s="23"/>
      <c r="AB2504" s="23"/>
    </row>
    <row r="2505" spans="1:28" ht="15" hidden="1" customHeight="1" outlineLevel="2" x14ac:dyDescent="0.25">
      <c r="A2505" s="56"/>
      <c r="B2505" s="52"/>
      <c r="C2505" s="52"/>
      <c r="D2505" s="49"/>
      <c r="E2505" s="12"/>
      <c r="F2505" s="12"/>
      <c r="G2505" s="35"/>
      <c r="H2505" s="6">
        <f t="shared" si="1360"/>
        <v>0</v>
      </c>
      <c r="I2505" s="6"/>
      <c r="J2505" s="6">
        <f t="shared" si="1365"/>
        <v>0</v>
      </c>
      <c r="K2505" s="35"/>
      <c r="L2505" s="23"/>
      <c r="M2505" s="23"/>
      <c r="N2505" s="12"/>
      <c r="O2505" s="12"/>
      <c r="P2505" s="35"/>
      <c r="Q2505" s="6">
        <f t="shared" si="1362"/>
        <v>0</v>
      </c>
      <c r="R2505" s="6"/>
      <c r="S2505" s="6">
        <f t="shared" si="1366"/>
        <v>0</v>
      </c>
      <c r="T2505" s="35"/>
      <c r="U2505" s="23"/>
      <c r="V2505" s="23"/>
      <c r="W2505" s="6"/>
      <c r="X2505" s="6"/>
      <c r="Y2505" s="6">
        <f t="shared" si="1367"/>
        <v>0</v>
      </c>
      <c r="Z2505" s="35"/>
      <c r="AA2505" s="23"/>
      <c r="AB2505" s="23"/>
    </row>
    <row r="2506" spans="1:28" ht="15" hidden="1" customHeight="1" outlineLevel="2" x14ac:dyDescent="0.25">
      <c r="A2506" s="56"/>
      <c r="B2506" s="52"/>
      <c r="C2506" s="52" t="s">
        <v>1554</v>
      </c>
      <c r="D2506" s="49"/>
      <c r="E2506" s="12"/>
      <c r="F2506" s="12"/>
      <c r="G2506" s="35"/>
      <c r="H2506" s="6">
        <f t="shared" si="1360"/>
        <v>0</v>
      </c>
      <c r="I2506" s="6"/>
      <c r="J2506" s="6">
        <f t="shared" si="1365"/>
        <v>0</v>
      </c>
      <c r="K2506" s="35"/>
      <c r="L2506" s="23"/>
      <c r="M2506" s="23"/>
      <c r="N2506" s="12"/>
      <c r="O2506" s="12"/>
      <c r="P2506" s="35"/>
      <c r="Q2506" s="6">
        <f t="shared" si="1362"/>
        <v>0</v>
      </c>
      <c r="R2506" s="6"/>
      <c r="S2506" s="6">
        <f t="shared" si="1366"/>
        <v>0</v>
      </c>
      <c r="T2506" s="35"/>
      <c r="U2506" s="23"/>
      <c r="V2506" s="23"/>
      <c r="W2506" s="6"/>
      <c r="X2506" s="6"/>
      <c r="Y2506" s="6">
        <f t="shared" si="1367"/>
        <v>0</v>
      </c>
      <c r="Z2506" s="35"/>
      <c r="AA2506" s="23"/>
      <c r="AB2506" s="23"/>
    </row>
    <row r="2507" spans="1:28" ht="15" hidden="1" customHeight="1" outlineLevel="2" x14ac:dyDescent="0.25">
      <c r="A2507" s="56"/>
      <c r="B2507" s="52"/>
      <c r="C2507" s="52"/>
      <c r="D2507" s="49"/>
      <c r="E2507" s="12"/>
      <c r="F2507" s="12"/>
      <c r="G2507" s="35"/>
      <c r="H2507" s="6">
        <f t="shared" si="1360"/>
        <v>0</v>
      </c>
      <c r="I2507" s="6"/>
      <c r="J2507" s="6">
        <f t="shared" si="1365"/>
        <v>0</v>
      </c>
      <c r="K2507" s="35"/>
      <c r="L2507" s="23"/>
      <c r="M2507" s="23"/>
      <c r="N2507" s="12"/>
      <c r="O2507" s="12"/>
      <c r="P2507" s="35"/>
      <c r="Q2507" s="6">
        <f t="shared" si="1362"/>
        <v>0</v>
      </c>
      <c r="R2507" s="6"/>
      <c r="S2507" s="6">
        <f t="shared" si="1366"/>
        <v>0</v>
      </c>
      <c r="T2507" s="35"/>
      <c r="U2507" s="23"/>
      <c r="V2507" s="23"/>
      <c r="W2507" s="6"/>
      <c r="X2507" s="6"/>
      <c r="Y2507" s="6">
        <f t="shared" si="1367"/>
        <v>0</v>
      </c>
      <c r="Z2507" s="35"/>
      <c r="AA2507" s="23"/>
      <c r="AB2507" s="23"/>
    </row>
    <row r="2508" spans="1:28" ht="15" hidden="1" customHeight="1" outlineLevel="2" x14ac:dyDescent="0.25">
      <c r="A2508" s="56"/>
      <c r="B2508" s="52"/>
      <c r="C2508" s="52" t="s">
        <v>1555</v>
      </c>
      <c r="D2508" s="50"/>
      <c r="E2508" s="12"/>
      <c r="F2508" s="12"/>
      <c r="G2508" s="12"/>
      <c r="H2508" s="6">
        <f t="shared" si="1360"/>
        <v>0</v>
      </c>
      <c r="I2508" s="6"/>
      <c r="J2508" s="6">
        <f t="shared" si="1365"/>
        <v>0</v>
      </c>
      <c r="K2508" s="12"/>
      <c r="L2508" s="24"/>
      <c r="M2508" s="24"/>
      <c r="N2508" s="12"/>
      <c r="O2508" s="12"/>
      <c r="P2508" s="12"/>
      <c r="Q2508" s="6">
        <f t="shared" si="1362"/>
        <v>0</v>
      </c>
      <c r="R2508" s="6"/>
      <c r="S2508" s="6">
        <f t="shared" si="1366"/>
        <v>0</v>
      </c>
      <c r="T2508" s="12"/>
      <c r="U2508" s="24"/>
      <c r="V2508" s="24"/>
      <c r="W2508" s="6"/>
      <c r="X2508" s="6"/>
      <c r="Y2508" s="6">
        <f t="shared" si="1367"/>
        <v>0</v>
      </c>
      <c r="Z2508" s="12"/>
      <c r="AA2508" s="24"/>
      <c r="AB2508" s="24"/>
    </row>
    <row r="2509" spans="1:28" ht="15" hidden="1" customHeight="1" outlineLevel="2" x14ac:dyDescent="0.25">
      <c r="A2509" s="56"/>
      <c r="B2509" s="52"/>
      <c r="C2509" s="52"/>
      <c r="D2509" s="50"/>
      <c r="E2509" s="12"/>
      <c r="F2509" s="12"/>
      <c r="G2509" s="12"/>
      <c r="H2509" s="6">
        <f t="shared" si="1360"/>
        <v>0</v>
      </c>
      <c r="I2509" s="6"/>
      <c r="J2509" s="6">
        <f t="shared" si="1365"/>
        <v>0</v>
      </c>
      <c r="K2509" s="12"/>
      <c r="L2509" s="24"/>
      <c r="M2509" s="24"/>
      <c r="N2509" s="12"/>
      <c r="O2509" s="12"/>
      <c r="P2509" s="12"/>
      <c r="Q2509" s="6">
        <f t="shared" si="1362"/>
        <v>0</v>
      </c>
      <c r="R2509" s="6"/>
      <c r="S2509" s="6">
        <f t="shared" si="1366"/>
        <v>0</v>
      </c>
      <c r="T2509" s="12"/>
      <c r="U2509" s="24"/>
      <c r="V2509" s="24"/>
      <c r="W2509" s="6"/>
      <c r="X2509" s="6"/>
      <c r="Y2509" s="6">
        <f t="shared" si="1367"/>
        <v>0</v>
      </c>
      <c r="Z2509" s="12"/>
      <c r="AA2509" s="24"/>
      <c r="AB2509" s="24"/>
    </row>
    <row r="2510" spans="1:28" ht="15" hidden="1" customHeight="1" outlineLevel="1" x14ac:dyDescent="0.25">
      <c r="A2510" s="56"/>
      <c r="B2510" s="54" t="s">
        <v>1556</v>
      </c>
      <c r="C2510" s="54"/>
      <c r="D2510" s="54"/>
      <c r="E2510" s="10">
        <f>IF(G2510=0,0,(E2512*G2512+E2514*G2514+E2516*G2516)/G2510)</f>
        <v>0</v>
      </c>
      <c r="F2510" s="10">
        <f>IF(G2510=0,0,(F2512*G2512+F2514*G2514+F2516*G2516)/G2510)</f>
        <v>0</v>
      </c>
      <c r="G2510" s="11">
        <f>G2512+G2514+G2516</f>
        <v>0</v>
      </c>
      <c r="H2510" s="10">
        <f>IF(K2510=0,0,(H2512*K2512+H2514*K2514+H2516*K2516)/K2510)</f>
        <v>0</v>
      </c>
      <c r="I2510" s="10"/>
      <c r="J2510" s="10">
        <f>IF(K2510=0,0,(J2512*K2512+J2514*K2514+J2516*K2516)/K2510)</f>
        <v>0</v>
      </c>
      <c r="K2510" s="11">
        <f>K2512+K2514+K2516</f>
        <v>0</v>
      </c>
      <c r="L2510" s="22"/>
      <c r="M2510" s="22"/>
      <c r="N2510" s="10">
        <f>IF(P2510=0,0,(N2512*P2512+N2514*P2514+N2516*P2516)/P2510)</f>
        <v>0</v>
      </c>
      <c r="O2510" s="10">
        <f>IF(P2510=0,0,(O2512*P2512+O2514*P2514+O2516*P2516)/P2510)</f>
        <v>0</v>
      </c>
      <c r="P2510" s="11">
        <f>P2512+P2514+P2516</f>
        <v>0</v>
      </c>
      <c r="Q2510" s="10">
        <f>IF(T2510=0,0,(Q2512*T2512+Q2514*T2514+Q2516*T2516)/T2510)</f>
        <v>0</v>
      </c>
      <c r="R2510" s="10"/>
      <c r="S2510" s="10">
        <f>IF(T2510=0,0,(S2512*T2512+S2514*T2514+S2516*T2516)/T2510)</f>
        <v>0</v>
      </c>
      <c r="T2510" s="11">
        <f>T2512+T2514+T2516</f>
        <v>0</v>
      </c>
      <c r="U2510" s="22"/>
      <c r="V2510" s="22"/>
      <c r="W2510" s="10"/>
      <c r="X2510" s="10"/>
      <c r="Y2510" s="10">
        <f>IF(Z2510=0,0,(Y2512*Z2512+Y2514*Z2514+Y2516*Z2516)/Z2510)</f>
        <v>0</v>
      </c>
      <c r="Z2510" s="11">
        <f>Z2512+Z2514+Z2516</f>
        <v>0</v>
      </c>
      <c r="AA2510" s="22"/>
      <c r="AB2510" s="22"/>
    </row>
    <row r="2511" spans="1:28" ht="15" hidden="1" customHeight="1" outlineLevel="1" x14ac:dyDescent="0.25">
      <c r="A2511" s="56"/>
      <c r="B2511" s="54"/>
      <c r="C2511" s="54"/>
      <c r="D2511" s="54"/>
      <c r="E2511" s="10">
        <f>IF(G2511=0,0,(E2513*G2513+E2515*G2515+E2517*G2517)/G2511)</f>
        <v>0</v>
      </c>
      <c r="F2511" s="10">
        <f>IF(G2511=0,0,(F2513*G2513+F2515*G2515+F2517*G2517)/G2511)</f>
        <v>0</v>
      </c>
      <c r="G2511" s="11">
        <f>G2513+G2515+G2517</f>
        <v>0</v>
      </c>
      <c r="H2511" s="10">
        <f>IF(K2511=0,0,(H2513*K2513+H2515*K2515+H2517*K2517)/K2511)</f>
        <v>0</v>
      </c>
      <c r="I2511" s="10"/>
      <c r="J2511" s="10">
        <f>IF(K2511=0,0,(J2513*K2513+J2515*K2515+J2517*K2517)/K2511)</f>
        <v>0</v>
      </c>
      <c r="K2511" s="11">
        <f>K2513+K2515+K2517</f>
        <v>0</v>
      </c>
      <c r="L2511" s="22"/>
      <c r="M2511" s="22"/>
      <c r="N2511" s="10">
        <f>IF(P2511=0,0,(N2513*P2513+N2515*P2515+N2517*P2517)/P2511)</f>
        <v>0</v>
      </c>
      <c r="O2511" s="10">
        <f>IF(P2511=0,0,(O2513*P2513+O2515*P2515+O2517*P2517)/P2511)</f>
        <v>0</v>
      </c>
      <c r="P2511" s="11">
        <f>P2513+P2515+P2517</f>
        <v>0</v>
      </c>
      <c r="Q2511" s="10">
        <f>IF(T2511=0,0,(Q2513*T2513+Q2515*T2515+Q2517*T2517)/T2511)</f>
        <v>0</v>
      </c>
      <c r="R2511" s="10"/>
      <c r="S2511" s="10">
        <f>IF(T2511=0,0,(S2513*T2513+S2515*T2515+S2517*T2517)/T2511)</f>
        <v>0</v>
      </c>
      <c r="T2511" s="11">
        <f>T2513+T2515+T2517</f>
        <v>0</v>
      </c>
      <c r="U2511" s="22"/>
      <c r="V2511" s="22"/>
      <c r="W2511" s="10"/>
      <c r="X2511" s="10"/>
      <c r="Y2511" s="10">
        <f>IF(Z2511=0,0,(Y2513*Z2513+Y2515*Z2515+Y2517*Z2517)/Z2511)</f>
        <v>0</v>
      </c>
      <c r="Z2511" s="11">
        <f>Z2513+Z2515+Z2517</f>
        <v>0</v>
      </c>
      <c r="AA2511" s="22"/>
      <c r="AB2511" s="22"/>
    </row>
    <row r="2512" spans="1:28" ht="15" hidden="1" customHeight="1" outlineLevel="2" x14ac:dyDescent="0.25">
      <c r="A2512" s="56"/>
      <c r="B2512" s="52" t="s">
        <v>1557</v>
      </c>
      <c r="C2512" s="52" t="s">
        <v>1558</v>
      </c>
      <c r="D2512" s="49"/>
      <c r="E2512" s="12"/>
      <c r="F2512" s="12"/>
      <c r="G2512" s="35"/>
      <c r="H2512" s="6">
        <f t="shared" si="1360"/>
        <v>0</v>
      </c>
      <c r="I2512" s="6"/>
      <c r="J2512" s="6">
        <f t="shared" ref="J2512:J2517" si="1368">F2512</f>
        <v>0</v>
      </c>
      <c r="K2512" s="35"/>
      <c r="L2512" s="23"/>
      <c r="M2512" s="23"/>
      <c r="N2512" s="12"/>
      <c r="O2512" s="12"/>
      <c r="P2512" s="35"/>
      <c r="Q2512" s="6">
        <f t="shared" si="1362"/>
        <v>0</v>
      </c>
      <c r="R2512" s="6"/>
      <c r="S2512" s="6">
        <f t="shared" ref="S2512:S2517" si="1369">O2512</f>
        <v>0</v>
      </c>
      <c r="T2512" s="35"/>
      <c r="U2512" s="23"/>
      <c r="V2512" s="23"/>
      <c r="W2512" s="6"/>
      <c r="X2512" s="6"/>
      <c r="Y2512" s="6">
        <f t="shared" ref="Y2512:Y2517" si="1370">T2512</f>
        <v>0</v>
      </c>
      <c r="Z2512" s="35"/>
      <c r="AA2512" s="23"/>
      <c r="AB2512" s="23"/>
    </row>
    <row r="2513" spans="1:28" ht="15" hidden="1" customHeight="1" outlineLevel="2" x14ac:dyDescent="0.25">
      <c r="A2513" s="56"/>
      <c r="B2513" s="52"/>
      <c r="C2513" s="52"/>
      <c r="D2513" s="49"/>
      <c r="E2513" s="12"/>
      <c r="F2513" s="12"/>
      <c r="G2513" s="35"/>
      <c r="H2513" s="6">
        <f t="shared" si="1360"/>
        <v>0</v>
      </c>
      <c r="I2513" s="6"/>
      <c r="J2513" s="6">
        <f t="shared" si="1368"/>
        <v>0</v>
      </c>
      <c r="K2513" s="35"/>
      <c r="L2513" s="23"/>
      <c r="M2513" s="23"/>
      <c r="N2513" s="12"/>
      <c r="O2513" s="12"/>
      <c r="P2513" s="35"/>
      <c r="Q2513" s="6">
        <f t="shared" si="1362"/>
        <v>0</v>
      </c>
      <c r="R2513" s="6"/>
      <c r="S2513" s="6">
        <f t="shared" si="1369"/>
        <v>0</v>
      </c>
      <c r="T2513" s="35"/>
      <c r="U2513" s="23"/>
      <c r="V2513" s="23"/>
      <c r="W2513" s="6"/>
      <c r="X2513" s="6"/>
      <c r="Y2513" s="6">
        <f t="shared" si="1370"/>
        <v>0</v>
      </c>
      <c r="Z2513" s="35"/>
      <c r="AA2513" s="23"/>
      <c r="AB2513" s="23"/>
    </row>
    <row r="2514" spans="1:28" ht="15" hidden="1" customHeight="1" outlineLevel="2" x14ac:dyDescent="0.25">
      <c r="A2514" s="56"/>
      <c r="B2514" s="52"/>
      <c r="C2514" s="52" t="s">
        <v>1559</v>
      </c>
      <c r="D2514" s="49"/>
      <c r="E2514" s="12"/>
      <c r="F2514" s="12"/>
      <c r="G2514" s="35"/>
      <c r="H2514" s="6">
        <f t="shared" si="1360"/>
        <v>0</v>
      </c>
      <c r="I2514" s="6"/>
      <c r="J2514" s="6">
        <f t="shared" si="1368"/>
        <v>0</v>
      </c>
      <c r="K2514" s="35"/>
      <c r="L2514" s="23"/>
      <c r="M2514" s="23"/>
      <c r="N2514" s="12"/>
      <c r="O2514" s="12"/>
      <c r="P2514" s="35"/>
      <c r="Q2514" s="6">
        <f t="shared" si="1362"/>
        <v>0</v>
      </c>
      <c r="R2514" s="6"/>
      <c r="S2514" s="6">
        <f t="shared" si="1369"/>
        <v>0</v>
      </c>
      <c r="T2514" s="35"/>
      <c r="U2514" s="23"/>
      <c r="V2514" s="23"/>
      <c r="W2514" s="6"/>
      <c r="X2514" s="6"/>
      <c r="Y2514" s="6">
        <f t="shared" si="1370"/>
        <v>0</v>
      </c>
      <c r="Z2514" s="35"/>
      <c r="AA2514" s="23"/>
      <c r="AB2514" s="23"/>
    </row>
    <row r="2515" spans="1:28" ht="15" hidden="1" customHeight="1" outlineLevel="2" x14ac:dyDescent="0.25">
      <c r="A2515" s="56"/>
      <c r="B2515" s="52"/>
      <c r="C2515" s="52"/>
      <c r="D2515" s="49"/>
      <c r="E2515" s="12"/>
      <c r="F2515" s="12"/>
      <c r="G2515" s="35"/>
      <c r="H2515" s="6">
        <f t="shared" si="1360"/>
        <v>0</v>
      </c>
      <c r="I2515" s="6"/>
      <c r="J2515" s="6">
        <f t="shared" si="1368"/>
        <v>0</v>
      </c>
      <c r="K2515" s="35"/>
      <c r="L2515" s="23"/>
      <c r="M2515" s="23"/>
      <c r="N2515" s="12"/>
      <c r="O2515" s="12"/>
      <c r="P2515" s="35"/>
      <c r="Q2515" s="6">
        <f t="shared" si="1362"/>
        <v>0</v>
      </c>
      <c r="R2515" s="6"/>
      <c r="S2515" s="6">
        <f t="shared" si="1369"/>
        <v>0</v>
      </c>
      <c r="T2515" s="35"/>
      <c r="U2515" s="23"/>
      <c r="V2515" s="23"/>
      <c r="W2515" s="6"/>
      <c r="X2515" s="6"/>
      <c r="Y2515" s="6">
        <f t="shared" si="1370"/>
        <v>0</v>
      </c>
      <c r="Z2515" s="35"/>
      <c r="AA2515" s="23"/>
      <c r="AB2515" s="23"/>
    </row>
    <row r="2516" spans="1:28" ht="15" hidden="1" customHeight="1" outlineLevel="2" x14ac:dyDescent="0.25">
      <c r="A2516" s="56"/>
      <c r="B2516" s="52"/>
      <c r="C2516" s="52" t="s">
        <v>1560</v>
      </c>
      <c r="D2516" s="50"/>
      <c r="E2516" s="12"/>
      <c r="F2516" s="12"/>
      <c r="G2516" s="12"/>
      <c r="H2516" s="6">
        <f t="shared" si="1360"/>
        <v>0</v>
      </c>
      <c r="I2516" s="6"/>
      <c r="J2516" s="6">
        <f t="shared" si="1368"/>
        <v>0</v>
      </c>
      <c r="K2516" s="12"/>
      <c r="L2516" s="24"/>
      <c r="M2516" s="24"/>
      <c r="N2516" s="12"/>
      <c r="O2516" s="12"/>
      <c r="P2516" s="12"/>
      <c r="Q2516" s="6">
        <f t="shared" si="1362"/>
        <v>0</v>
      </c>
      <c r="R2516" s="6"/>
      <c r="S2516" s="6">
        <f t="shared" si="1369"/>
        <v>0</v>
      </c>
      <c r="T2516" s="12"/>
      <c r="U2516" s="24"/>
      <c r="V2516" s="24"/>
      <c r="W2516" s="6"/>
      <c r="X2516" s="6"/>
      <c r="Y2516" s="6">
        <f t="shared" si="1370"/>
        <v>0</v>
      </c>
      <c r="Z2516" s="12"/>
      <c r="AA2516" s="24"/>
      <c r="AB2516" s="24"/>
    </row>
    <row r="2517" spans="1:28" ht="15" hidden="1" customHeight="1" outlineLevel="2" x14ac:dyDescent="0.25">
      <c r="A2517" s="56"/>
      <c r="B2517" s="52"/>
      <c r="C2517" s="52"/>
      <c r="D2517" s="50"/>
      <c r="E2517" s="12"/>
      <c r="F2517" s="12"/>
      <c r="G2517" s="12"/>
      <c r="H2517" s="6">
        <f t="shared" si="1360"/>
        <v>0</v>
      </c>
      <c r="I2517" s="6"/>
      <c r="J2517" s="6">
        <f t="shared" si="1368"/>
        <v>0</v>
      </c>
      <c r="K2517" s="12"/>
      <c r="L2517" s="24"/>
      <c r="M2517" s="24"/>
      <c r="N2517" s="12"/>
      <c r="O2517" s="12"/>
      <c r="P2517" s="12"/>
      <c r="Q2517" s="6">
        <f t="shared" si="1362"/>
        <v>0</v>
      </c>
      <c r="R2517" s="6"/>
      <c r="S2517" s="6">
        <f t="shared" si="1369"/>
        <v>0</v>
      </c>
      <c r="T2517" s="12"/>
      <c r="U2517" s="24"/>
      <c r="V2517" s="24"/>
      <c r="W2517" s="6"/>
      <c r="X2517" s="6"/>
      <c r="Y2517" s="6">
        <f t="shared" si="1370"/>
        <v>0</v>
      </c>
      <c r="Z2517" s="12"/>
      <c r="AA2517" s="24"/>
      <c r="AB2517" s="24"/>
    </row>
    <row r="2518" spans="1:28" ht="15" hidden="1" customHeight="1" outlineLevel="1" x14ac:dyDescent="0.25">
      <c r="A2518" s="56"/>
      <c r="B2518" s="54" t="s">
        <v>1561</v>
      </c>
      <c r="C2518" s="54"/>
      <c r="D2518" s="54"/>
      <c r="E2518" s="10">
        <f>IF(G2518=0,0,(E2520*G2520+E2522*G2522+E2524*G2524)/G2518)</f>
        <v>0</v>
      </c>
      <c r="F2518" s="10">
        <f>IF(G2518=0,0,(F2520*G2520+F2522*G2522+F2524*G2524)/G2518)</f>
        <v>0</v>
      </c>
      <c r="G2518" s="11">
        <f>G2520+G2522+G2524</f>
        <v>0</v>
      </c>
      <c r="H2518" s="10">
        <f>IF(K2518=0,0,(H2520*K2520+H2522*K2522+H2524*K2524)/K2518)</f>
        <v>0</v>
      </c>
      <c r="I2518" s="10"/>
      <c r="J2518" s="10">
        <f>IF(K2518=0,0,(J2520*K2520+J2522*K2522+J2524*K2524)/K2518)</f>
        <v>0</v>
      </c>
      <c r="K2518" s="11">
        <f>K2520+K2522+K2524</f>
        <v>0</v>
      </c>
      <c r="L2518" s="22"/>
      <c r="M2518" s="22"/>
      <c r="N2518" s="10">
        <f>IF(P2518=0,0,(N2520*P2520+N2522*P2522+N2524*P2524)/P2518)</f>
        <v>0</v>
      </c>
      <c r="O2518" s="10">
        <f>IF(P2518=0,0,(O2520*P2520+O2522*P2522+O2524*P2524)/P2518)</f>
        <v>0</v>
      </c>
      <c r="P2518" s="11">
        <f>P2520+P2522+P2524</f>
        <v>0</v>
      </c>
      <c r="Q2518" s="10">
        <f>IF(T2518=0,0,(Q2520*T2520+Q2522*T2522+Q2524*T2524)/T2518)</f>
        <v>0</v>
      </c>
      <c r="R2518" s="10"/>
      <c r="S2518" s="10">
        <f>IF(T2518=0,0,(S2520*T2520+S2522*T2522+S2524*T2524)/T2518)</f>
        <v>0</v>
      </c>
      <c r="T2518" s="11">
        <f>T2520+T2522+T2524</f>
        <v>0</v>
      </c>
      <c r="U2518" s="22"/>
      <c r="V2518" s="22"/>
      <c r="W2518" s="10"/>
      <c r="X2518" s="10"/>
      <c r="Y2518" s="10">
        <f>IF(Z2518=0,0,(Y2520*Z2520+Y2522*Z2522+Y2524*Z2524)/Z2518)</f>
        <v>0</v>
      </c>
      <c r="Z2518" s="11">
        <f>Z2520+Z2522+Z2524</f>
        <v>0</v>
      </c>
      <c r="AA2518" s="22"/>
      <c r="AB2518" s="22"/>
    </row>
    <row r="2519" spans="1:28" ht="15" hidden="1" customHeight="1" outlineLevel="1" x14ac:dyDescent="0.25">
      <c r="A2519" s="56"/>
      <c r="B2519" s="54"/>
      <c r="C2519" s="54"/>
      <c r="D2519" s="54"/>
      <c r="E2519" s="10">
        <f>IF(G2519=0,0,(E2521*G2521+E2523*G2523+E2525*G2525)/G2519)</f>
        <v>0</v>
      </c>
      <c r="F2519" s="10">
        <f>IF(G2519=0,0,(F2521*G2521+F2523*G2523+F2525*G2525)/G2519)</f>
        <v>0</v>
      </c>
      <c r="G2519" s="11">
        <f>G2521+G2523+G2525</f>
        <v>0</v>
      </c>
      <c r="H2519" s="10">
        <f>IF(K2519=0,0,(H2521*K2521+H2523*K2523+H2525*K2525)/K2519)</f>
        <v>0</v>
      </c>
      <c r="I2519" s="10"/>
      <c r="J2519" s="10">
        <f>IF(K2519=0,0,(J2521*K2521+J2523*K2523+J2525*K2525)/K2519)</f>
        <v>0</v>
      </c>
      <c r="K2519" s="11">
        <f>K2521+K2523+K2525</f>
        <v>0</v>
      </c>
      <c r="L2519" s="22"/>
      <c r="M2519" s="22"/>
      <c r="N2519" s="10">
        <f>IF(P2519=0,0,(N2521*P2521+N2523*P2523+N2525*P2525)/P2519)</f>
        <v>0</v>
      </c>
      <c r="O2519" s="10">
        <f>IF(P2519=0,0,(O2521*P2521+O2523*P2523+O2525*P2525)/P2519)</f>
        <v>0</v>
      </c>
      <c r="P2519" s="11">
        <f>P2521+P2523+P2525</f>
        <v>0</v>
      </c>
      <c r="Q2519" s="10">
        <f>IF(T2519=0,0,(Q2521*T2521+Q2523*T2523+Q2525*T2525)/T2519)</f>
        <v>0</v>
      </c>
      <c r="R2519" s="10"/>
      <c r="S2519" s="10">
        <f>IF(T2519=0,0,(S2521*T2521+S2523*T2523+S2525*T2525)/T2519)</f>
        <v>0</v>
      </c>
      <c r="T2519" s="11">
        <f>T2521+T2523+T2525</f>
        <v>0</v>
      </c>
      <c r="U2519" s="22"/>
      <c r="V2519" s="22"/>
      <c r="W2519" s="10"/>
      <c r="X2519" s="10"/>
      <c r="Y2519" s="10">
        <f>IF(Z2519=0,0,(Y2521*Z2521+Y2523*Z2523+Y2525*Z2525)/Z2519)</f>
        <v>0</v>
      </c>
      <c r="Z2519" s="11">
        <f>Z2521+Z2523+Z2525</f>
        <v>0</v>
      </c>
      <c r="AA2519" s="22"/>
      <c r="AB2519" s="22"/>
    </row>
    <row r="2520" spans="1:28" ht="15" hidden="1" customHeight="1" outlineLevel="2" x14ac:dyDescent="0.25">
      <c r="A2520" s="56"/>
      <c r="B2520" s="52" t="s">
        <v>1562</v>
      </c>
      <c r="C2520" s="52" t="s">
        <v>1563</v>
      </c>
      <c r="D2520" s="49"/>
      <c r="E2520" s="12"/>
      <c r="F2520" s="12"/>
      <c r="G2520" s="35"/>
      <c r="H2520" s="6">
        <f t="shared" si="1360"/>
        <v>0</v>
      </c>
      <c r="I2520" s="6"/>
      <c r="J2520" s="6">
        <f t="shared" ref="J2520:J2525" si="1371">F2520</f>
        <v>0</v>
      </c>
      <c r="K2520" s="35"/>
      <c r="L2520" s="23"/>
      <c r="M2520" s="23"/>
      <c r="N2520" s="12"/>
      <c r="O2520" s="12"/>
      <c r="P2520" s="35"/>
      <c r="Q2520" s="6">
        <f t="shared" si="1362"/>
        <v>0</v>
      </c>
      <c r="R2520" s="6"/>
      <c r="S2520" s="6">
        <f t="shared" ref="S2520:S2525" si="1372">O2520</f>
        <v>0</v>
      </c>
      <c r="T2520" s="35"/>
      <c r="U2520" s="23"/>
      <c r="V2520" s="23"/>
      <c r="W2520" s="6"/>
      <c r="X2520" s="6"/>
      <c r="Y2520" s="6">
        <f t="shared" ref="Y2520:Y2525" si="1373">T2520</f>
        <v>0</v>
      </c>
      <c r="Z2520" s="35"/>
      <c r="AA2520" s="23"/>
      <c r="AB2520" s="23"/>
    </row>
    <row r="2521" spans="1:28" ht="15" hidden="1" customHeight="1" outlineLevel="2" x14ac:dyDescent="0.25">
      <c r="A2521" s="56"/>
      <c r="B2521" s="52"/>
      <c r="C2521" s="52"/>
      <c r="D2521" s="49"/>
      <c r="E2521" s="12"/>
      <c r="F2521" s="12"/>
      <c r="G2521" s="35"/>
      <c r="H2521" s="6">
        <f t="shared" si="1360"/>
        <v>0</v>
      </c>
      <c r="I2521" s="6"/>
      <c r="J2521" s="6">
        <f t="shared" si="1371"/>
        <v>0</v>
      </c>
      <c r="K2521" s="35"/>
      <c r="L2521" s="23"/>
      <c r="M2521" s="23"/>
      <c r="N2521" s="12"/>
      <c r="O2521" s="12"/>
      <c r="P2521" s="35"/>
      <c r="Q2521" s="6">
        <f t="shared" si="1362"/>
        <v>0</v>
      </c>
      <c r="R2521" s="6"/>
      <c r="S2521" s="6">
        <f t="shared" si="1372"/>
        <v>0</v>
      </c>
      <c r="T2521" s="35"/>
      <c r="U2521" s="23"/>
      <c r="V2521" s="23"/>
      <c r="W2521" s="6"/>
      <c r="X2521" s="6"/>
      <c r="Y2521" s="6">
        <f t="shared" si="1373"/>
        <v>0</v>
      </c>
      <c r="Z2521" s="35"/>
      <c r="AA2521" s="23"/>
      <c r="AB2521" s="23"/>
    </row>
    <row r="2522" spans="1:28" ht="15" hidden="1" customHeight="1" outlineLevel="2" x14ac:dyDescent="0.25">
      <c r="A2522" s="56"/>
      <c r="B2522" s="52"/>
      <c r="C2522" s="52" t="s">
        <v>1564</v>
      </c>
      <c r="D2522" s="49"/>
      <c r="E2522" s="12"/>
      <c r="F2522" s="12"/>
      <c r="G2522" s="35"/>
      <c r="H2522" s="6">
        <f t="shared" si="1360"/>
        <v>0</v>
      </c>
      <c r="I2522" s="6"/>
      <c r="J2522" s="6">
        <f t="shared" si="1371"/>
        <v>0</v>
      </c>
      <c r="K2522" s="35"/>
      <c r="L2522" s="23"/>
      <c r="M2522" s="23"/>
      <c r="N2522" s="12"/>
      <c r="O2522" s="12"/>
      <c r="P2522" s="35"/>
      <c r="Q2522" s="6">
        <f t="shared" si="1362"/>
        <v>0</v>
      </c>
      <c r="R2522" s="6"/>
      <c r="S2522" s="6">
        <f t="shared" si="1372"/>
        <v>0</v>
      </c>
      <c r="T2522" s="35"/>
      <c r="U2522" s="23"/>
      <c r="V2522" s="23"/>
      <c r="W2522" s="6"/>
      <c r="X2522" s="6"/>
      <c r="Y2522" s="6">
        <f t="shared" si="1373"/>
        <v>0</v>
      </c>
      <c r="Z2522" s="35"/>
      <c r="AA2522" s="23"/>
      <c r="AB2522" s="23"/>
    </row>
    <row r="2523" spans="1:28" ht="15" hidden="1" customHeight="1" outlineLevel="2" x14ac:dyDescent="0.25">
      <c r="A2523" s="56"/>
      <c r="B2523" s="52"/>
      <c r="C2523" s="52"/>
      <c r="D2523" s="49"/>
      <c r="E2523" s="12"/>
      <c r="F2523" s="12"/>
      <c r="G2523" s="35"/>
      <c r="H2523" s="6">
        <f t="shared" si="1360"/>
        <v>0</v>
      </c>
      <c r="I2523" s="6"/>
      <c r="J2523" s="6">
        <f t="shared" si="1371"/>
        <v>0</v>
      </c>
      <c r="K2523" s="35"/>
      <c r="L2523" s="23"/>
      <c r="M2523" s="23"/>
      <c r="N2523" s="12"/>
      <c r="O2523" s="12"/>
      <c r="P2523" s="35"/>
      <c r="Q2523" s="6">
        <f t="shared" si="1362"/>
        <v>0</v>
      </c>
      <c r="R2523" s="6"/>
      <c r="S2523" s="6">
        <f t="shared" si="1372"/>
        <v>0</v>
      </c>
      <c r="T2523" s="35"/>
      <c r="U2523" s="23"/>
      <c r="V2523" s="23"/>
      <c r="W2523" s="6"/>
      <c r="X2523" s="6"/>
      <c r="Y2523" s="6">
        <f t="shared" si="1373"/>
        <v>0</v>
      </c>
      <c r="Z2523" s="35"/>
      <c r="AA2523" s="23"/>
      <c r="AB2523" s="23"/>
    </row>
    <row r="2524" spans="1:28" ht="15" hidden="1" customHeight="1" outlineLevel="2" x14ac:dyDescent="0.25">
      <c r="A2524" s="56"/>
      <c r="B2524" s="52"/>
      <c r="C2524" s="52" t="s">
        <v>1565</v>
      </c>
      <c r="D2524" s="50"/>
      <c r="E2524" s="12"/>
      <c r="F2524" s="12"/>
      <c r="G2524" s="12"/>
      <c r="H2524" s="6">
        <f t="shared" si="1360"/>
        <v>0</v>
      </c>
      <c r="I2524" s="6"/>
      <c r="J2524" s="6">
        <f t="shared" si="1371"/>
        <v>0</v>
      </c>
      <c r="K2524" s="12"/>
      <c r="L2524" s="24"/>
      <c r="M2524" s="24"/>
      <c r="N2524" s="12"/>
      <c r="O2524" s="12"/>
      <c r="P2524" s="12"/>
      <c r="Q2524" s="6">
        <f t="shared" si="1362"/>
        <v>0</v>
      </c>
      <c r="R2524" s="6"/>
      <c r="S2524" s="6">
        <f t="shared" si="1372"/>
        <v>0</v>
      </c>
      <c r="T2524" s="12"/>
      <c r="U2524" s="24"/>
      <c r="V2524" s="24"/>
      <c r="W2524" s="6"/>
      <c r="X2524" s="6"/>
      <c r="Y2524" s="6">
        <f t="shared" si="1373"/>
        <v>0</v>
      </c>
      <c r="Z2524" s="12"/>
      <c r="AA2524" s="24"/>
      <c r="AB2524" s="24"/>
    </row>
    <row r="2525" spans="1:28" ht="15" hidden="1" customHeight="1" outlineLevel="2" x14ac:dyDescent="0.25">
      <c r="A2525" s="56"/>
      <c r="B2525" s="52"/>
      <c r="C2525" s="52"/>
      <c r="D2525" s="50"/>
      <c r="E2525" s="12"/>
      <c r="F2525" s="12"/>
      <c r="G2525" s="12"/>
      <c r="H2525" s="6">
        <f t="shared" si="1360"/>
        <v>0</v>
      </c>
      <c r="I2525" s="6"/>
      <c r="J2525" s="6">
        <f t="shared" si="1371"/>
        <v>0</v>
      </c>
      <c r="K2525" s="12"/>
      <c r="L2525" s="24"/>
      <c r="M2525" s="24"/>
      <c r="N2525" s="12"/>
      <c r="O2525" s="12"/>
      <c r="P2525" s="12"/>
      <c r="Q2525" s="6">
        <f t="shared" si="1362"/>
        <v>0</v>
      </c>
      <c r="R2525" s="6"/>
      <c r="S2525" s="6">
        <f t="shared" si="1372"/>
        <v>0</v>
      </c>
      <c r="T2525" s="12"/>
      <c r="U2525" s="24"/>
      <c r="V2525" s="24"/>
      <c r="W2525" s="6"/>
      <c r="X2525" s="6"/>
      <c r="Y2525" s="6">
        <f t="shared" si="1373"/>
        <v>0</v>
      </c>
      <c r="Z2525" s="12"/>
      <c r="AA2525" s="24"/>
      <c r="AB2525" s="24"/>
    </row>
    <row r="2526" spans="1:28" ht="15" hidden="1" customHeight="1" outlineLevel="1" x14ac:dyDescent="0.25">
      <c r="A2526" s="56"/>
      <c r="B2526" s="54" t="s">
        <v>1566</v>
      </c>
      <c r="C2526" s="54"/>
      <c r="D2526" s="54"/>
      <c r="E2526" s="10">
        <f>IF(G2526=0,0,(E2528*G2528+E2530*G2530+E2532*G2532)/G2526)</f>
        <v>0</v>
      </c>
      <c r="F2526" s="10">
        <f>IF(G2526=0,0,(F2528*G2528+F2530*G2530+F2532*G2532)/G2526)</f>
        <v>0</v>
      </c>
      <c r="G2526" s="11">
        <f>G2528+G2530+G2532</f>
        <v>0</v>
      </c>
      <c r="H2526" s="10">
        <f>IF(K2526=0,0,(H2528*K2528+H2530*K2530+H2532*K2532)/K2526)</f>
        <v>0</v>
      </c>
      <c r="I2526" s="10"/>
      <c r="J2526" s="10">
        <f>IF(K2526=0,0,(J2528*K2528+J2530*K2530+J2532*K2532)/K2526)</f>
        <v>0</v>
      </c>
      <c r="K2526" s="11">
        <f>K2528+K2530+K2532</f>
        <v>0</v>
      </c>
      <c r="L2526" s="22"/>
      <c r="M2526" s="22"/>
      <c r="N2526" s="10">
        <f>IF(P2526=0,0,(N2528*P2528+N2530*P2530+N2532*P2532)/P2526)</f>
        <v>0</v>
      </c>
      <c r="O2526" s="10">
        <f>IF(P2526=0,0,(O2528*P2528+O2530*P2530+O2532*P2532)/P2526)</f>
        <v>0</v>
      </c>
      <c r="P2526" s="11">
        <f>P2528+P2530+P2532</f>
        <v>0</v>
      </c>
      <c r="Q2526" s="10">
        <f>IF(T2526=0,0,(Q2528*T2528+Q2530*T2530+Q2532*T2532)/T2526)</f>
        <v>0</v>
      </c>
      <c r="R2526" s="10"/>
      <c r="S2526" s="10">
        <f>IF(T2526=0,0,(S2528*T2528+S2530*T2530+S2532*T2532)/T2526)</f>
        <v>0</v>
      </c>
      <c r="T2526" s="11">
        <f>T2528+T2530+T2532</f>
        <v>0</v>
      </c>
      <c r="U2526" s="22"/>
      <c r="V2526" s="22"/>
      <c r="W2526" s="10"/>
      <c r="X2526" s="10"/>
      <c r="Y2526" s="10">
        <f>IF(Z2526=0,0,(Y2528*Z2528+Y2530*Z2530+Y2532*Z2532)/Z2526)</f>
        <v>0</v>
      </c>
      <c r="Z2526" s="11">
        <f>Z2528+Z2530+Z2532</f>
        <v>0</v>
      </c>
      <c r="AA2526" s="22"/>
      <c r="AB2526" s="22"/>
    </row>
    <row r="2527" spans="1:28" ht="15" hidden="1" customHeight="1" outlineLevel="1" x14ac:dyDescent="0.25">
      <c r="A2527" s="56"/>
      <c r="B2527" s="54"/>
      <c r="C2527" s="54"/>
      <c r="D2527" s="54"/>
      <c r="E2527" s="10">
        <f>IF(G2527=0,0,(E2529*G2529+E2531*G2531+E2533*G2533)/G2527)</f>
        <v>0</v>
      </c>
      <c r="F2527" s="10">
        <f>IF(G2527=0,0,(F2529*G2529+F2531*G2531+F2533*G2533)/G2527)</f>
        <v>0</v>
      </c>
      <c r="G2527" s="11">
        <f>G2529+G2531+G2533</f>
        <v>0</v>
      </c>
      <c r="H2527" s="10">
        <f>IF(K2527=0,0,(H2529*K2529+H2531*K2531+H2533*K2533)/K2527)</f>
        <v>0</v>
      </c>
      <c r="I2527" s="10"/>
      <c r="J2527" s="10">
        <f>IF(K2527=0,0,(J2529*K2529+J2531*K2531+J2533*K2533)/K2527)</f>
        <v>0</v>
      </c>
      <c r="K2527" s="11">
        <f>K2529+K2531+K2533</f>
        <v>0</v>
      </c>
      <c r="L2527" s="22"/>
      <c r="M2527" s="22"/>
      <c r="N2527" s="10">
        <f>IF(P2527=0,0,(N2529*P2529+N2531*P2531+N2533*P2533)/P2527)</f>
        <v>0</v>
      </c>
      <c r="O2527" s="10">
        <f>IF(P2527=0,0,(O2529*P2529+O2531*P2531+O2533*P2533)/P2527)</f>
        <v>0</v>
      </c>
      <c r="P2527" s="11">
        <f>P2529+P2531+P2533</f>
        <v>0</v>
      </c>
      <c r="Q2527" s="10">
        <f>IF(T2527=0,0,(Q2529*T2529+Q2531*T2531+Q2533*T2533)/T2527)</f>
        <v>0</v>
      </c>
      <c r="R2527" s="10"/>
      <c r="S2527" s="10">
        <f>IF(T2527=0,0,(S2529*T2529+S2531*T2531+S2533*T2533)/T2527)</f>
        <v>0</v>
      </c>
      <c r="T2527" s="11">
        <f>T2529+T2531+T2533</f>
        <v>0</v>
      </c>
      <c r="U2527" s="22"/>
      <c r="V2527" s="22"/>
      <c r="W2527" s="10"/>
      <c r="X2527" s="10"/>
      <c r="Y2527" s="10">
        <f>IF(Z2527=0,0,(Y2529*Z2529+Y2531*Z2531+Y2533*Z2533)/Z2527)</f>
        <v>0</v>
      </c>
      <c r="Z2527" s="11">
        <f>Z2529+Z2531+Z2533</f>
        <v>0</v>
      </c>
      <c r="AA2527" s="22"/>
      <c r="AB2527" s="22"/>
    </row>
    <row r="2528" spans="1:28" ht="15" hidden="1" customHeight="1" outlineLevel="2" x14ac:dyDescent="0.25">
      <c r="A2528" s="56"/>
      <c r="B2528" s="52" t="s">
        <v>1567</v>
      </c>
      <c r="C2528" s="52" t="s">
        <v>1568</v>
      </c>
      <c r="D2528" s="49"/>
      <c r="E2528" s="12"/>
      <c r="F2528" s="12"/>
      <c r="G2528" s="35"/>
      <c r="H2528" s="6">
        <f t="shared" ref="H2528:H2541" si="1374">E2528</f>
        <v>0</v>
      </c>
      <c r="I2528" s="6"/>
      <c r="J2528" s="6">
        <f t="shared" ref="J2528:J2533" si="1375">F2528</f>
        <v>0</v>
      </c>
      <c r="K2528" s="35"/>
      <c r="L2528" s="23"/>
      <c r="M2528" s="23"/>
      <c r="N2528" s="12"/>
      <c r="O2528" s="12"/>
      <c r="P2528" s="35"/>
      <c r="Q2528" s="6">
        <f t="shared" ref="Q2528:Q2541" si="1376">N2528</f>
        <v>0</v>
      </c>
      <c r="R2528" s="6"/>
      <c r="S2528" s="6">
        <f t="shared" ref="S2528:S2533" si="1377">O2528</f>
        <v>0</v>
      </c>
      <c r="T2528" s="35"/>
      <c r="U2528" s="23"/>
      <c r="V2528" s="23"/>
      <c r="W2528" s="6"/>
      <c r="X2528" s="6"/>
      <c r="Y2528" s="6">
        <f t="shared" ref="Y2528:Y2533" si="1378">T2528</f>
        <v>0</v>
      </c>
      <c r="Z2528" s="35"/>
      <c r="AA2528" s="23"/>
      <c r="AB2528" s="23"/>
    </row>
    <row r="2529" spans="1:28" ht="15" hidden="1" customHeight="1" outlineLevel="2" x14ac:dyDescent="0.25">
      <c r="A2529" s="56"/>
      <c r="B2529" s="52"/>
      <c r="C2529" s="52"/>
      <c r="D2529" s="49"/>
      <c r="E2529" s="12"/>
      <c r="F2529" s="12"/>
      <c r="G2529" s="35"/>
      <c r="H2529" s="6">
        <f t="shared" si="1374"/>
        <v>0</v>
      </c>
      <c r="I2529" s="6"/>
      <c r="J2529" s="6">
        <f t="shared" si="1375"/>
        <v>0</v>
      </c>
      <c r="K2529" s="35"/>
      <c r="L2529" s="23"/>
      <c r="M2529" s="23"/>
      <c r="N2529" s="12"/>
      <c r="O2529" s="12"/>
      <c r="P2529" s="35"/>
      <c r="Q2529" s="6">
        <f t="shared" si="1376"/>
        <v>0</v>
      </c>
      <c r="R2529" s="6"/>
      <c r="S2529" s="6">
        <f t="shared" si="1377"/>
        <v>0</v>
      </c>
      <c r="T2529" s="35"/>
      <c r="U2529" s="23"/>
      <c r="V2529" s="23"/>
      <c r="W2529" s="6"/>
      <c r="X2529" s="6"/>
      <c r="Y2529" s="6">
        <f t="shared" si="1378"/>
        <v>0</v>
      </c>
      <c r="Z2529" s="35"/>
      <c r="AA2529" s="23"/>
      <c r="AB2529" s="23"/>
    </row>
    <row r="2530" spans="1:28" ht="15" hidden="1" customHeight="1" outlineLevel="2" x14ac:dyDescent="0.25">
      <c r="A2530" s="56"/>
      <c r="B2530" s="52"/>
      <c r="C2530" s="52" t="s">
        <v>1569</v>
      </c>
      <c r="D2530" s="49"/>
      <c r="E2530" s="12"/>
      <c r="F2530" s="12"/>
      <c r="G2530" s="35"/>
      <c r="H2530" s="6">
        <f t="shared" si="1374"/>
        <v>0</v>
      </c>
      <c r="I2530" s="6"/>
      <c r="J2530" s="6">
        <f t="shared" si="1375"/>
        <v>0</v>
      </c>
      <c r="K2530" s="35"/>
      <c r="L2530" s="23"/>
      <c r="M2530" s="23"/>
      <c r="N2530" s="12"/>
      <c r="O2530" s="12"/>
      <c r="P2530" s="35"/>
      <c r="Q2530" s="6">
        <f t="shared" si="1376"/>
        <v>0</v>
      </c>
      <c r="R2530" s="6"/>
      <c r="S2530" s="6">
        <f t="shared" si="1377"/>
        <v>0</v>
      </c>
      <c r="T2530" s="35"/>
      <c r="U2530" s="23"/>
      <c r="V2530" s="23"/>
      <c r="W2530" s="6"/>
      <c r="X2530" s="6"/>
      <c r="Y2530" s="6">
        <f t="shared" si="1378"/>
        <v>0</v>
      </c>
      <c r="Z2530" s="35"/>
      <c r="AA2530" s="23"/>
      <c r="AB2530" s="23"/>
    </row>
    <row r="2531" spans="1:28" ht="15" hidden="1" customHeight="1" outlineLevel="2" x14ac:dyDescent="0.25">
      <c r="A2531" s="56"/>
      <c r="B2531" s="52"/>
      <c r="C2531" s="52"/>
      <c r="D2531" s="49"/>
      <c r="E2531" s="12"/>
      <c r="F2531" s="12"/>
      <c r="G2531" s="35"/>
      <c r="H2531" s="6">
        <f t="shared" si="1374"/>
        <v>0</v>
      </c>
      <c r="I2531" s="6"/>
      <c r="J2531" s="6">
        <f t="shared" si="1375"/>
        <v>0</v>
      </c>
      <c r="K2531" s="35"/>
      <c r="L2531" s="23"/>
      <c r="M2531" s="23"/>
      <c r="N2531" s="12"/>
      <c r="O2531" s="12"/>
      <c r="P2531" s="35"/>
      <c r="Q2531" s="6">
        <f t="shared" si="1376"/>
        <v>0</v>
      </c>
      <c r="R2531" s="6"/>
      <c r="S2531" s="6">
        <f t="shared" si="1377"/>
        <v>0</v>
      </c>
      <c r="T2531" s="35"/>
      <c r="U2531" s="23"/>
      <c r="V2531" s="23"/>
      <c r="W2531" s="6"/>
      <c r="X2531" s="6"/>
      <c r="Y2531" s="6">
        <f t="shared" si="1378"/>
        <v>0</v>
      </c>
      <c r="Z2531" s="35"/>
      <c r="AA2531" s="23"/>
      <c r="AB2531" s="23"/>
    </row>
    <row r="2532" spans="1:28" ht="15" hidden="1" customHeight="1" outlineLevel="2" x14ac:dyDescent="0.25">
      <c r="A2532" s="56"/>
      <c r="B2532" s="52"/>
      <c r="C2532" s="52" t="s">
        <v>1570</v>
      </c>
      <c r="D2532" s="50"/>
      <c r="E2532" s="12"/>
      <c r="F2532" s="12"/>
      <c r="G2532" s="12"/>
      <c r="H2532" s="6">
        <f t="shared" si="1374"/>
        <v>0</v>
      </c>
      <c r="I2532" s="6"/>
      <c r="J2532" s="6">
        <f t="shared" si="1375"/>
        <v>0</v>
      </c>
      <c r="K2532" s="12"/>
      <c r="L2532" s="24"/>
      <c r="M2532" s="24"/>
      <c r="N2532" s="12"/>
      <c r="O2532" s="12"/>
      <c r="P2532" s="12"/>
      <c r="Q2532" s="6">
        <f t="shared" si="1376"/>
        <v>0</v>
      </c>
      <c r="R2532" s="6"/>
      <c r="S2532" s="6">
        <f t="shared" si="1377"/>
        <v>0</v>
      </c>
      <c r="T2532" s="12"/>
      <c r="U2532" s="24"/>
      <c r="V2532" s="24"/>
      <c r="W2532" s="6"/>
      <c r="X2532" s="6"/>
      <c r="Y2532" s="6">
        <f t="shared" si="1378"/>
        <v>0</v>
      </c>
      <c r="Z2532" s="12"/>
      <c r="AA2532" s="24"/>
      <c r="AB2532" s="24"/>
    </row>
    <row r="2533" spans="1:28" ht="15" hidden="1" customHeight="1" outlineLevel="2" x14ac:dyDescent="0.25">
      <c r="A2533" s="56"/>
      <c r="B2533" s="52"/>
      <c r="C2533" s="52"/>
      <c r="D2533" s="50"/>
      <c r="E2533" s="12"/>
      <c r="F2533" s="12"/>
      <c r="G2533" s="12"/>
      <c r="H2533" s="6">
        <f t="shared" si="1374"/>
        <v>0</v>
      </c>
      <c r="I2533" s="6"/>
      <c r="J2533" s="6">
        <f t="shared" si="1375"/>
        <v>0</v>
      </c>
      <c r="K2533" s="12"/>
      <c r="L2533" s="24"/>
      <c r="M2533" s="24"/>
      <c r="N2533" s="12"/>
      <c r="O2533" s="12"/>
      <c r="P2533" s="12"/>
      <c r="Q2533" s="6">
        <f t="shared" si="1376"/>
        <v>0</v>
      </c>
      <c r="R2533" s="6"/>
      <c r="S2533" s="6">
        <f t="shared" si="1377"/>
        <v>0</v>
      </c>
      <c r="T2533" s="12"/>
      <c r="U2533" s="24"/>
      <c r="V2533" s="24"/>
      <c r="W2533" s="6"/>
      <c r="X2533" s="6"/>
      <c r="Y2533" s="6">
        <f t="shared" si="1378"/>
        <v>0</v>
      </c>
      <c r="Z2533" s="12"/>
      <c r="AA2533" s="24"/>
      <c r="AB2533" s="24"/>
    </row>
    <row r="2534" spans="1:28" ht="15" hidden="1" customHeight="1" outlineLevel="1" x14ac:dyDescent="0.25">
      <c r="A2534" s="56"/>
      <c r="B2534" s="54" t="s">
        <v>1571</v>
      </c>
      <c r="C2534" s="54"/>
      <c r="D2534" s="54"/>
      <c r="E2534" s="10">
        <f>IF(G2534=0,0,(E2536*G2536+E2538*G2538+E2540*G2540)/G2534)</f>
        <v>0</v>
      </c>
      <c r="F2534" s="10">
        <f>IF(G2534=0,0,(F2536*G2536+F2538*G2538+F2540*G2540)/G2534)</f>
        <v>0</v>
      </c>
      <c r="G2534" s="11">
        <f>G2536+G2538+G2540</f>
        <v>0</v>
      </c>
      <c r="H2534" s="10">
        <f>IF(K2534=0,0,(H2536*K2536+H2538*K2538+H2540*K2540)/K2534)</f>
        <v>0</v>
      </c>
      <c r="I2534" s="10"/>
      <c r="J2534" s="10">
        <f>IF(K2534=0,0,(J2536*K2536+J2538*K2538+J2540*K2540)/K2534)</f>
        <v>0</v>
      </c>
      <c r="K2534" s="11">
        <f>K2536+K2538+K2540</f>
        <v>0</v>
      </c>
      <c r="L2534" s="22"/>
      <c r="M2534" s="22"/>
      <c r="N2534" s="10">
        <f>IF(P2534=0,0,(N2536*P2536+N2538*P2538+N2540*P2540)/P2534)</f>
        <v>0</v>
      </c>
      <c r="O2534" s="10">
        <f>IF(P2534=0,0,(O2536*P2536+O2538*P2538+O2540*P2540)/P2534)</f>
        <v>0</v>
      </c>
      <c r="P2534" s="11">
        <f>P2536+P2538+P2540</f>
        <v>0</v>
      </c>
      <c r="Q2534" s="10">
        <f>IF(T2534=0,0,(Q2536*T2536+Q2538*T2538+Q2540*T2540)/T2534)</f>
        <v>0</v>
      </c>
      <c r="R2534" s="10"/>
      <c r="S2534" s="10">
        <f>IF(T2534=0,0,(S2536*T2536+S2538*T2538+S2540*T2540)/T2534)</f>
        <v>0</v>
      </c>
      <c r="T2534" s="11">
        <f>T2536+T2538+T2540</f>
        <v>0</v>
      </c>
      <c r="U2534" s="22"/>
      <c r="V2534" s="22"/>
      <c r="W2534" s="10"/>
      <c r="X2534" s="10"/>
      <c r="Y2534" s="10">
        <f>IF(Z2534=0,0,(Y2536*Z2536+Y2538*Z2538+Y2540*Z2540)/Z2534)</f>
        <v>0</v>
      </c>
      <c r="Z2534" s="11">
        <f>Z2536+Z2538+Z2540</f>
        <v>0</v>
      </c>
      <c r="AA2534" s="22"/>
      <c r="AB2534" s="22"/>
    </row>
    <row r="2535" spans="1:28" ht="15" hidden="1" customHeight="1" outlineLevel="1" x14ac:dyDescent="0.25">
      <c r="A2535" s="56"/>
      <c r="B2535" s="54"/>
      <c r="C2535" s="54"/>
      <c r="D2535" s="54"/>
      <c r="E2535" s="10">
        <f>IF(G2535=0,0,(E2537*G2537+E2539*G2539+E2541*G2541)/G2535)</f>
        <v>0</v>
      </c>
      <c r="F2535" s="10">
        <f>IF(G2535=0,0,(F2537*G2537+F2539*G2539+F2541*G2541)/G2535)</f>
        <v>0</v>
      </c>
      <c r="G2535" s="11">
        <f>G2537+G2539+G2541</f>
        <v>0</v>
      </c>
      <c r="H2535" s="10">
        <f>IF(K2535=0,0,(H2537*K2537+H2539*K2539+H2541*K2541)/K2535)</f>
        <v>0</v>
      </c>
      <c r="I2535" s="10"/>
      <c r="J2535" s="10">
        <f>IF(K2535=0,0,(J2537*K2537+J2539*K2539+J2541*K2541)/K2535)</f>
        <v>0</v>
      </c>
      <c r="K2535" s="11">
        <f>K2537+K2539+K2541</f>
        <v>0</v>
      </c>
      <c r="L2535" s="22"/>
      <c r="M2535" s="22"/>
      <c r="N2535" s="10">
        <f>IF(P2535=0,0,(N2537*P2537+N2539*P2539+N2541*P2541)/P2535)</f>
        <v>0</v>
      </c>
      <c r="O2535" s="10">
        <f>IF(P2535=0,0,(O2537*P2537+O2539*P2539+O2541*P2541)/P2535)</f>
        <v>0</v>
      </c>
      <c r="P2535" s="11">
        <f>P2537+P2539+P2541</f>
        <v>0</v>
      </c>
      <c r="Q2535" s="10">
        <f>IF(T2535=0,0,(Q2537*T2537+Q2539*T2539+Q2541*T2541)/T2535)</f>
        <v>0</v>
      </c>
      <c r="R2535" s="10"/>
      <c r="S2535" s="10">
        <f>IF(T2535=0,0,(S2537*T2537+S2539*T2539+S2541*T2541)/T2535)</f>
        <v>0</v>
      </c>
      <c r="T2535" s="11">
        <f>T2537+T2539+T2541</f>
        <v>0</v>
      </c>
      <c r="U2535" s="22"/>
      <c r="V2535" s="22"/>
      <c r="W2535" s="10"/>
      <c r="X2535" s="10"/>
      <c r="Y2535" s="10">
        <f>IF(Z2535=0,0,(Y2537*Z2537+Y2539*Z2539+Y2541*Z2541)/Z2535)</f>
        <v>0</v>
      </c>
      <c r="Z2535" s="11">
        <f>Z2537+Z2539+Z2541</f>
        <v>0</v>
      </c>
      <c r="AA2535" s="22"/>
      <c r="AB2535" s="22"/>
    </row>
    <row r="2536" spans="1:28" ht="15" hidden="1" customHeight="1" outlineLevel="2" x14ac:dyDescent="0.25">
      <c r="A2536" s="56"/>
      <c r="B2536" s="52" t="s">
        <v>1572</v>
      </c>
      <c r="C2536" s="52" t="s">
        <v>1573</v>
      </c>
      <c r="D2536" s="49"/>
      <c r="E2536" s="12"/>
      <c r="F2536" s="12"/>
      <c r="G2536" s="35"/>
      <c r="H2536" s="6">
        <f t="shared" si="1374"/>
        <v>0</v>
      </c>
      <c r="I2536" s="6"/>
      <c r="J2536" s="6">
        <f t="shared" ref="J2536:J2541" si="1379">F2536</f>
        <v>0</v>
      </c>
      <c r="K2536" s="35"/>
      <c r="L2536" s="23"/>
      <c r="M2536" s="23"/>
      <c r="N2536" s="12"/>
      <c r="O2536" s="12"/>
      <c r="P2536" s="35"/>
      <c r="Q2536" s="6">
        <f t="shared" si="1376"/>
        <v>0</v>
      </c>
      <c r="R2536" s="6"/>
      <c r="S2536" s="6">
        <f t="shared" ref="S2536:S2541" si="1380">O2536</f>
        <v>0</v>
      </c>
      <c r="T2536" s="35"/>
      <c r="U2536" s="23"/>
      <c r="V2536" s="23"/>
      <c r="W2536" s="6"/>
      <c r="X2536" s="6"/>
      <c r="Y2536" s="6">
        <f t="shared" ref="Y2536:Y2541" si="1381">T2536</f>
        <v>0</v>
      </c>
      <c r="Z2536" s="35"/>
      <c r="AA2536" s="23"/>
      <c r="AB2536" s="23"/>
    </row>
    <row r="2537" spans="1:28" ht="15" hidden="1" customHeight="1" outlineLevel="2" x14ac:dyDescent="0.25">
      <c r="A2537" s="56"/>
      <c r="B2537" s="52"/>
      <c r="C2537" s="52"/>
      <c r="D2537" s="49"/>
      <c r="E2537" s="12"/>
      <c r="F2537" s="12"/>
      <c r="G2537" s="35"/>
      <c r="H2537" s="6">
        <f t="shared" si="1374"/>
        <v>0</v>
      </c>
      <c r="I2537" s="6"/>
      <c r="J2537" s="6">
        <f t="shared" si="1379"/>
        <v>0</v>
      </c>
      <c r="K2537" s="35"/>
      <c r="L2537" s="23"/>
      <c r="M2537" s="23"/>
      <c r="N2537" s="12"/>
      <c r="O2537" s="12"/>
      <c r="P2537" s="35"/>
      <c r="Q2537" s="6">
        <f t="shared" si="1376"/>
        <v>0</v>
      </c>
      <c r="R2537" s="6"/>
      <c r="S2537" s="6">
        <f t="shared" si="1380"/>
        <v>0</v>
      </c>
      <c r="T2537" s="35"/>
      <c r="U2537" s="23"/>
      <c r="V2537" s="23"/>
      <c r="W2537" s="6"/>
      <c r="X2537" s="6"/>
      <c r="Y2537" s="6">
        <f t="shared" si="1381"/>
        <v>0</v>
      </c>
      <c r="Z2537" s="35"/>
      <c r="AA2537" s="23"/>
      <c r="AB2537" s="23"/>
    </row>
    <row r="2538" spans="1:28" ht="15" hidden="1" customHeight="1" outlineLevel="2" x14ac:dyDescent="0.25">
      <c r="A2538" s="56"/>
      <c r="B2538" s="52"/>
      <c r="C2538" s="52" t="s">
        <v>1574</v>
      </c>
      <c r="D2538" s="49"/>
      <c r="E2538" s="12"/>
      <c r="F2538" s="12"/>
      <c r="G2538" s="35"/>
      <c r="H2538" s="6">
        <f t="shared" si="1374"/>
        <v>0</v>
      </c>
      <c r="I2538" s="6"/>
      <c r="J2538" s="6">
        <f t="shared" si="1379"/>
        <v>0</v>
      </c>
      <c r="K2538" s="35"/>
      <c r="L2538" s="23"/>
      <c r="M2538" s="23"/>
      <c r="N2538" s="12"/>
      <c r="O2538" s="12"/>
      <c r="P2538" s="35"/>
      <c r="Q2538" s="6">
        <f t="shared" si="1376"/>
        <v>0</v>
      </c>
      <c r="R2538" s="6"/>
      <c r="S2538" s="6">
        <f t="shared" si="1380"/>
        <v>0</v>
      </c>
      <c r="T2538" s="35"/>
      <c r="U2538" s="23"/>
      <c r="V2538" s="23"/>
      <c r="W2538" s="6"/>
      <c r="X2538" s="6"/>
      <c r="Y2538" s="6">
        <f t="shared" si="1381"/>
        <v>0</v>
      </c>
      <c r="Z2538" s="35"/>
      <c r="AA2538" s="23"/>
      <c r="AB2538" s="23"/>
    </row>
    <row r="2539" spans="1:28" ht="15" hidden="1" customHeight="1" outlineLevel="2" x14ac:dyDescent="0.25">
      <c r="A2539" s="56"/>
      <c r="B2539" s="52"/>
      <c r="C2539" s="52"/>
      <c r="D2539" s="49"/>
      <c r="E2539" s="12"/>
      <c r="F2539" s="12"/>
      <c r="G2539" s="35"/>
      <c r="H2539" s="6">
        <f t="shared" si="1374"/>
        <v>0</v>
      </c>
      <c r="I2539" s="6"/>
      <c r="J2539" s="6">
        <f t="shared" si="1379"/>
        <v>0</v>
      </c>
      <c r="K2539" s="35"/>
      <c r="L2539" s="23"/>
      <c r="M2539" s="23"/>
      <c r="N2539" s="12"/>
      <c r="O2539" s="12"/>
      <c r="P2539" s="35"/>
      <c r="Q2539" s="6">
        <f t="shared" si="1376"/>
        <v>0</v>
      </c>
      <c r="R2539" s="6"/>
      <c r="S2539" s="6">
        <f t="shared" si="1380"/>
        <v>0</v>
      </c>
      <c r="T2539" s="35"/>
      <c r="U2539" s="23"/>
      <c r="V2539" s="23"/>
      <c r="W2539" s="6"/>
      <c r="X2539" s="6"/>
      <c r="Y2539" s="6">
        <f t="shared" si="1381"/>
        <v>0</v>
      </c>
      <c r="Z2539" s="35"/>
      <c r="AA2539" s="23"/>
      <c r="AB2539" s="23"/>
    </row>
    <row r="2540" spans="1:28" ht="15" hidden="1" customHeight="1" outlineLevel="2" x14ac:dyDescent="0.25">
      <c r="A2540" s="56"/>
      <c r="B2540" s="52"/>
      <c r="C2540" s="52" t="s">
        <v>1575</v>
      </c>
      <c r="D2540" s="50"/>
      <c r="E2540" s="12"/>
      <c r="F2540" s="12"/>
      <c r="G2540" s="12"/>
      <c r="H2540" s="6">
        <f t="shared" si="1374"/>
        <v>0</v>
      </c>
      <c r="I2540" s="6"/>
      <c r="J2540" s="6">
        <f t="shared" si="1379"/>
        <v>0</v>
      </c>
      <c r="K2540" s="12"/>
      <c r="L2540" s="24"/>
      <c r="M2540" s="24"/>
      <c r="N2540" s="12"/>
      <c r="O2540" s="12"/>
      <c r="P2540" s="12"/>
      <c r="Q2540" s="6">
        <f t="shared" si="1376"/>
        <v>0</v>
      </c>
      <c r="R2540" s="6"/>
      <c r="S2540" s="6">
        <f t="shared" si="1380"/>
        <v>0</v>
      </c>
      <c r="T2540" s="12"/>
      <c r="U2540" s="24"/>
      <c r="V2540" s="24"/>
      <c r="W2540" s="6"/>
      <c r="X2540" s="6"/>
      <c r="Y2540" s="6">
        <f t="shared" si="1381"/>
        <v>0</v>
      </c>
      <c r="Z2540" s="12"/>
      <c r="AA2540" s="24"/>
      <c r="AB2540" s="24"/>
    </row>
    <row r="2541" spans="1:28" ht="15" hidden="1" customHeight="1" outlineLevel="2" x14ac:dyDescent="0.25">
      <c r="A2541" s="56"/>
      <c r="B2541" s="52"/>
      <c r="C2541" s="52"/>
      <c r="D2541" s="50"/>
      <c r="E2541" s="12"/>
      <c r="F2541" s="12"/>
      <c r="G2541" s="12"/>
      <c r="H2541" s="6">
        <f t="shared" si="1374"/>
        <v>0</v>
      </c>
      <c r="I2541" s="6"/>
      <c r="J2541" s="6">
        <f t="shared" si="1379"/>
        <v>0</v>
      </c>
      <c r="K2541" s="12"/>
      <c r="L2541" s="24"/>
      <c r="M2541" s="24"/>
      <c r="N2541" s="12"/>
      <c r="O2541" s="12"/>
      <c r="P2541" s="12"/>
      <c r="Q2541" s="6">
        <f t="shared" si="1376"/>
        <v>0</v>
      </c>
      <c r="R2541" s="6"/>
      <c r="S2541" s="6">
        <f t="shared" si="1380"/>
        <v>0</v>
      </c>
      <c r="T2541" s="12"/>
      <c r="U2541" s="24"/>
      <c r="V2541" s="24"/>
      <c r="W2541" s="6"/>
      <c r="X2541" s="6"/>
      <c r="Y2541" s="6">
        <f t="shared" si="1381"/>
        <v>0</v>
      </c>
      <c r="Z2541" s="12"/>
      <c r="AA2541" s="24"/>
      <c r="AB2541" s="24"/>
    </row>
    <row r="2542" spans="1:28" ht="15" customHeight="1" collapsed="1" x14ac:dyDescent="0.25">
      <c r="A2542" s="56">
        <v>45</v>
      </c>
      <c r="B2542" s="53" t="s">
        <v>1576</v>
      </c>
      <c r="C2542" s="53"/>
      <c r="D2542" s="53"/>
      <c r="E2542" s="53"/>
      <c r="F2542" s="53"/>
      <c r="G2542" s="53"/>
      <c r="H2542" s="53"/>
      <c r="I2542" s="53"/>
      <c r="J2542" s="53"/>
      <c r="K2542" s="53"/>
      <c r="L2542" s="53"/>
      <c r="M2542" s="53"/>
      <c r="N2542" s="53"/>
      <c r="O2542" s="53"/>
      <c r="P2542" s="53"/>
      <c r="Q2542" s="53"/>
      <c r="R2542" s="53"/>
      <c r="S2542" s="53"/>
      <c r="T2542" s="53"/>
      <c r="U2542" s="53"/>
      <c r="V2542" s="53"/>
      <c r="W2542" s="53"/>
      <c r="X2542" s="53"/>
      <c r="Y2542" s="53"/>
      <c r="Z2542" s="53"/>
      <c r="AA2542" s="53"/>
      <c r="AB2542" s="53"/>
    </row>
    <row r="2543" spans="1:28" ht="15" customHeight="1" collapsed="1" x14ac:dyDescent="0.25">
      <c r="A2543" s="56"/>
      <c r="B2543" s="53"/>
      <c r="C2543" s="53"/>
      <c r="D2543" s="53"/>
      <c r="E2543" s="53"/>
      <c r="F2543" s="53"/>
      <c r="G2543" s="53"/>
      <c r="H2543" s="53"/>
      <c r="I2543" s="53"/>
      <c r="J2543" s="53"/>
      <c r="K2543" s="53"/>
      <c r="L2543" s="53"/>
      <c r="M2543" s="53"/>
      <c r="N2543" s="53"/>
      <c r="O2543" s="53"/>
      <c r="P2543" s="53"/>
      <c r="Q2543" s="53"/>
      <c r="R2543" s="53"/>
      <c r="S2543" s="53"/>
      <c r="T2543" s="53"/>
      <c r="U2543" s="53"/>
      <c r="V2543" s="53"/>
      <c r="W2543" s="53"/>
      <c r="X2543" s="53"/>
      <c r="Y2543" s="53"/>
      <c r="Z2543" s="53"/>
      <c r="AA2543" s="53"/>
      <c r="AB2543" s="53"/>
    </row>
    <row r="2544" spans="1:28" s="5" customFormat="1" ht="15.75" hidden="1" customHeight="1" outlineLevel="1" x14ac:dyDescent="0.25">
      <c r="A2544" s="56"/>
      <c r="B2544" s="4"/>
      <c r="C2544" s="4"/>
      <c r="D2544" s="4"/>
      <c r="E2544" s="4"/>
      <c r="F2544" s="4"/>
      <c r="G2544" s="8"/>
      <c r="H2544" s="4"/>
      <c r="I2544" s="4"/>
      <c r="J2544" s="4"/>
      <c r="K2544" s="8"/>
      <c r="L2544" s="21"/>
      <c r="M2544" s="21"/>
      <c r="N2544" s="4"/>
      <c r="O2544" s="4"/>
      <c r="P2544" s="4"/>
      <c r="Q2544" s="4"/>
      <c r="R2544" s="4"/>
      <c r="S2544" s="4"/>
      <c r="T2544" s="8"/>
      <c r="U2544" s="21"/>
      <c r="V2544" s="21"/>
      <c r="W2544" s="4"/>
      <c r="X2544" s="4"/>
      <c r="Y2544" s="4"/>
      <c r="Z2544" s="8"/>
      <c r="AA2544" s="21"/>
      <c r="AB2544" s="21"/>
    </row>
    <row r="2545" spans="1:28" ht="15" hidden="1" customHeight="1" outlineLevel="1" x14ac:dyDescent="0.25">
      <c r="A2545" s="56"/>
      <c r="B2545" s="54" t="s">
        <v>1577</v>
      </c>
      <c r="C2545" s="54"/>
      <c r="D2545" s="54"/>
      <c r="E2545" s="10">
        <f>IF(G2545=0,0,(E2547*G2547+E2549*G2549+E2551*G2551)/G2545)</f>
        <v>0</v>
      </c>
      <c r="F2545" s="10">
        <f>IF(G2545=0,0,(F2547*G2547+F2549*G2549+F2551*G2551)/G2545)</f>
        <v>0</v>
      </c>
      <c r="G2545" s="11">
        <f>G2547+G2549+G2551</f>
        <v>0</v>
      </c>
      <c r="H2545" s="10">
        <f>IF(K2545=0,0,(H2547*K2547+H2549*K2549+H2551*K2551)/K2545)</f>
        <v>0</v>
      </c>
      <c r="I2545" s="10"/>
      <c r="J2545" s="10">
        <f>IF(K2545=0,0,(J2547*K2547+J2549*K2549+J2551*K2551)/K2545)</f>
        <v>0</v>
      </c>
      <c r="K2545" s="11">
        <f>K2547+K2549+K2551</f>
        <v>0</v>
      </c>
      <c r="L2545" s="22"/>
      <c r="M2545" s="22"/>
      <c r="N2545" s="10">
        <f>IF(P2545=0,0,(N2547*P2547+N2549*P2549+N2551*P2551)/P2545)</f>
        <v>0</v>
      </c>
      <c r="O2545" s="10">
        <f>IF(P2545=0,0,(O2547*P2547+O2549*P2549+O2551*P2551)/P2545)</f>
        <v>0</v>
      </c>
      <c r="P2545" s="11">
        <f>P2547+P2549+P2551</f>
        <v>0</v>
      </c>
      <c r="Q2545" s="10">
        <f>IF(T2545=0,0,(Q2547*T2547+Q2549*T2549+Q2551*T2551)/T2545)</f>
        <v>0</v>
      </c>
      <c r="R2545" s="10"/>
      <c r="S2545" s="10">
        <f>IF(T2545=0,0,(S2547*T2547+S2549*T2549+S2551*T2551)/T2545)</f>
        <v>0</v>
      </c>
      <c r="T2545" s="11">
        <f>T2547+T2549+T2551</f>
        <v>0</v>
      </c>
      <c r="U2545" s="22"/>
      <c r="V2545" s="22"/>
      <c r="W2545" s="10"/>
      <c r="X2545" s="10"/>
      <c r="Y2545" s="10">
        <f>IF(Z2545=0,0,(Y2547*Z2547+Y2549*Z2549+Y2551*Z2551)/Z2545)</f>
        <v>0</v>
      </c>
      <c r="Z2545" s="11">
        <f>Z2547+Z2549+Z2551</f>
        <v>0</v>
      </c>
      <c r="AA2545" s="22"/>
      <c r="AB2545" s="22"/>
    </row>
    <row r="2546" spans="1:28" ht="15" hidden="1" customHeight="1" outlineLevel="1" x14ac:dyDescent="0.25">
      <c r="A2546" s="56"/>
      <c r="B2546" s="54"/>
      <c r="C2546" s="54"/>
      <c r="D2546" s="54"/>
      <c r="E2546" s="10">
        <f>IF(G2546=0,0,(E2548*G2548+E2550*G2550+E2552*G2552)/G2546)</f>
        <v>0</v>
      </c>
      <c r="F2546" s="10">
        <f>IF(G2546=0,0,(F2548*G2548+F2550*G2550+F2552*G2552)/G2546)</f>
        <v>0</v>
      </c>
      <c r="G2546" s="11">
        <f>G2548+G2550+G2552</f>
        <v>0</v>
      </c>
      <c r="H2546" s="10">
        <f>IF(K2546=0,0,(H2548*K2548+H2550*K2550+H2552*K2552)/K2546)</f>
        <v>0</v>
      </c>
      <c r="I2546" s="10"/>
      <c r="J2546" s="10">
        <f>IF(K2546=0,0,(J2548*K2548+J2550*K2550+J2552*K2552)/K2546)</f>
        <v>0</v>
      </c>
      <c r="K2546" s="11">
        <f>K2548+K2550+K2552</f>
        <v>0</v>
      </c>
      <c r="L2546" s="22"/>
      <c r="M2546" s="22"/>
      <c r="N2546" s="10">
        <f>IF(P2546=0,0,(N2548*P2548+N2550*P2550+N2552*P2552)/P2546)</f>
        <v>0</v>
      </c>
      <c r="O2546" s="10">
        <f>IF(P2546=0,0,(O2548*P2548+O2550*P2550+O2552*P2552)/P2546)</f>
        <v>0</v>
      </c>
      <c r="P2546" s="11">
        <f>P2548+P2550+P2552</f>
        <v>0</v>
      </c>
      <c r="Q2546" s="10">
        <f>IF(T2546=0,0,(Q2548*T2548+Q2550*T2550+Q2552*T2552)/T2546)</f>
        <v>0</v>
      </c>
      <c r="R2546" s="10"/>
      <c r="S2546" s="10">
        <f>IF(T2546=0,0,(S2548*T2548+S2550*T2550+S2552*T2552)/T2546)</f>
        <v>0</v>
      </c>
      <c r="T2546" s="11">
        <f>T2548+T2550+T2552</f>
        <v>0</v>
      </c>
      <c r="U2546" s="22"/>
      <c r="V2546" s="22"/>
      <c r="W2546" s="10"/>
      <c r="X2546" s="10"/>
      <c r="Y2546" s="10">
        <f>IF(Z2546=0,0,(Y2548*Z2548+Y2550*Z2550+Y2552*Z2552)/Z2546)</f>
        <v>0</v>
      </c>
      <c r="Z2546" s="11">
        <f>Z2548+Z2550+Z2552</f>
        <v>0</v>
      </c>
      <c r="AA2546" s="22"/>
      <c r="AB2546" s="22"/>
    </row>
    <row r="2547" spans="1:28" ht="15" hidden="1" customHeight="1" outlineLevel="2" x14ac:dyDescent="0.25">
      <c r="A2547" s="56"/>
      <c r="B2547" s="52" t="s">
        <v>1578</v>
      </c>
      <c r="C2547" s="52" t="s">
        <v>1579</v>
      </c>
      <c r="D2547" s="49"/>
      <c r="E2547" s="12"/>
      <c r="F2547" s="12"/>
      <c r="G2547" s="35"/>
      <c r="H2547" s="16">
        <f t="shared" ref="H2547:H2576" si="1382">E2547</f>
        <v>0</v>
      </c>
      <c r="I2547" s="16"/>
      <c r="J2547" s="16">
        <f t="shared" ref="J2547:J2552" si="1383">F2547</f>
        <v>0</v>
      </c>
      <c r="K2547" s="35"/>
      <c r="L2547" s="23"/>
      <c r="M2547" s="23"/>
      <c r="N2547" s="12"/>
      <c r="O2547" s="12"/>
      <c r="P2547" s="35"/>
      <c r="Q2547" s="16">
        <f t="shared" ref="Q2547:Q2576" si="1384">N2547</f>
        <v>0</v>
      </c>
      <c r="R2547" s="16"/>
      <c r="S2547" s="16">
        <f t="shared" ref="S2547:S2552" si="1385">O2547</f>
        <v>0</v>
      </c>
      <c r="T2547" s="35"/>
      <c r="U2547" s="23"/>
      <c r="V2547" s="23"/>
      <c r="W2547" s="16"/>
      <c r="X2547" s="16"/>
      <c r="Y2547" s="16">
        <f t="shared" ref="Y2547:Y2552" si="1386">T2547</f>
        <v>0</v>
      </c>
      <c r="Z2547" s="35"/>
      <c r="AA2547" s="23"/>
      <c r="AB2547" s="23"/>
    </row>
    <row r="2548" spans="1:28" ht="15" hidden="1" customHeight="1" outlineLevel="2" x14ac:dyDescent="0.25">
      <c r="A2548" s="56"/>
      <c r="B2548" s="52"/>
      <c r="C2548" s="52"/>
      <c r="D2548" s="49"/>
      <c r="E2548" s="12"/>
      <c r="F2548" s="12"/>
      <c r="G2548" s="35"/>
      <c r="H2548" s="16">
        <f t="shared" si="1382"/>
        <v>0</v>
      </c>
      <c r="I2548" s="16"/>
      <c r="J2548" s="16">
        <f t="shared" si="1383"/>
        <v>0</v>
      </c>
      <c r="K2548" s="35"/>
      <c r="L2548" s="23"/>
      <c r="M2548" s="23"/>
      <c r="N2548" s="12"/>
      <c r="O2548" s="12"/>
      <c r="P2548" s="35"/>
      <c r="Q2548" s="16">
        <f t="shared" si="1384"/>
        <v>0</v>
      </c>
      <c r="R2548" s="16"/>
      <c r="S2548" s="16">
        <f t="shared" si="1385"/>
        <v>0</v>
      </c>
      <c r="T2548" s="35"/>
      <c r="U2548" s="23"/>
      <c r="V2548" s="23"/>
      <c r="W2548" s="16"/>
      <c r="X2548" s="16"/>
      <c r="Y2548" s="16">
        <f t="shared" si="1386"/>
        <v>0</v>
      </c>
      <c r="Z2548" s="35"/>
      <c r="AA2548" s="23"/>
      <c r="AB2548" s="23"/>
    </row>
    <row r="2549" spans="1:28" ht="15" hidden="1" customHeight="1" outlineLevel="2" x14ac:dyDescent="0.25">
      <c r="A2549" s="56"/>
      <c r="B2549" s="52"/>
      <c r="C2549" s="52" t="s">
        <v>1580</v>
      </c>
      <c r="D2549" s="49"/>
      <c r="E2549" s="12"/>
      <c r="F2549" s="12"/>
      <c r="G2549" s="35"/>
      <c r="H2549" s="16">
        <f t="shared" si="1382"/>
        <v>0</v>
      </c>
      <c r="I2549" s="16"/>
      <c r="J2549" s="16">
        <f t="shared" si="1383"/>
        <v>0</v>
      </c>
      <c r="K2549" s="35"/>
      <c r="L2549" s="23"/>
      <c r="M2549" s="23"/>
      <c r="N2549" s="12"/>
      <c r="O2549" s="12"/>
      <c r="P2549" s="35"/>
      <c r="Q2549" s="16">
        <f t="shared" si="1384"/>
        <v>0</v>
      </c>
      <c r="R2549" s="16"/>
      <c r="S2549" s="16">
        <f t="shared" si="1385"/>
        <v>0</v>
      </c>
      <c r="T2549" s="35"/>
      <c r="U2549" s="23"/>
      <c r="V2549" s="23"/>
      <c r="W2549" s="16"/>
      <c r="X2549" s="16"/>
      <c r="Y2549" s="16">
        <f t="shared" si="1386"/>
        <v>0</v>
      </c>
      <c r="Z2549" s="35"/>
      <c r="AA2549" s="23"/>
      <c r="AB2549" s="23"/>
    </row>
    <row r="2550" spans="1:28" ht="15" hidden="1" customHeight="1" outlineLevel="2" x14ac:dyDescent="0.25">
      <c r="A2550" s="56"/>
      <c r="B2550" s="52"/>
      <c r="C2550" s="52"/>
      <c r="D2550" s="49"/>
      <c r="E2550" s="12"/>
      <c r="F2550" s="12"/>
      <c r="G2550" s="35"/>
      <c r="H2550" s="16">
        <f t="shared" si="1382"/>
        <v>0</v>
      </c>
      <c r="I2550" s="16"/>
      <c r="J2550" s="16">
        <f t="shared" si="1383"/>
        <v>0</v>
      </c>
      <c r="K2550" s="35"/>
      <c r="L2550" s="23"/>
      <c r="M2550" s="23"/>
      <c r="N2550" s="12"/>
      <c r="O2550" s="12"/>
      <c r="P2550" s="35"/>
      <c r="Q2550" s="16">
        <f t="shared" si="1384"/>
        <v>0</v>
      </c>
      <c r="R2550" s="16"/>
      <c r="S2550" s="16">
        <f t="shared" si="1385"/>
        <v>0</v>
      </c>
      <c r="T2550" s="35"/>
      <c r="U2550" s="23"/>
      <c r="V2550" s="23"/>
      <c r="W2550" s="16"/>
      <c r="X2550" s="16"/>
      <c r="Y2550" s="16">
        <f t="shared" si="1386"/>
        <v>0</v>
      </c>
      <c r="Z2550" s="35"/>
      <c r="AA2550" s="23"/>
      <c r="AB2550" s="23"/>
    </row>
    <row r="2551" spans="1:28" ht="15" hidden="1" customHeight="1" outlineLevel="2" x14ac:dyDescent="0.25">
      <c r="A2551" s="56"/>
      <c r="B2551" s="52"/>
      <c r="C2551" s="52" t="s">
        <v>1581</v>
      </c>
      <c r="D2551" s="50"/>
      <c r="E2551" s="12"/>
      <c r="F2551" s="12"/>
      <c r="G2551" s="12"/>
      <c r="H2551" s="16">
        <f t="shared" si="1382"/>
        <v>0</v>
      </c>
      <c r="I2551" s="16"/>
      <c r="J2551" s="16">
        <f t="shared" si="1383"/>
        <v>0</v>
      </c>
      <c r="K2551" s="12"/>
      <c r="L2551" s="24"/>
      <c r="M2551" s="24"/>
      <c r="N2551" s="12"/>
      <c r="O2551" s="12"/>
      <c r="P2551" s="12"/>
      <c r="Q2551" s="16">
        <f t="shared" si="1384"/>
        <v>0</v>
      </c>
      <c r="R2551" s="16"/>
      <c r="S2551" s="16">
        <f t="shared" si="1385"/>
        <v>0</v>
      </c>
      <c r="T2551" s="12"/>
      <c r="U2551" s="24"/>
      <c r="V2551" s="24"/>
      <c r="W2551" s="16"/>
      <c r="X2551" s="16"/>
      <c r="Y2551" s="16">
        <f t="shared" si="1386"/>
        <v>0</v>
      </c>
      <c r="Z2551" s="12"/>
      <c r="AA2551" s="24"/>
      <c r="AB2551" s="24"/>
    </row>
    <row r="2552" spans="1:28" ht="15" hidden="1" customHeight="1" outlineLevel="2" x14ac:dyDescent="0.25">
      <c r="A2552" s="56"/>
      <c r="B2552" s="52"/>
      <c r="C2552" s="52"/>
      <c r="D2552" s="50"/>
      <c r="E2552" s="12"/>
      <c r="F2552" s="12"/>
      <c r="G2552" s="12"/>
      <c r="H2552" s="16">
        <f t="shared" si="1382"/>
        <v>0</v>
      </c>
      <c r="I2552" s="16"/>
      <c r="J2552" s="16">
        <f t="shared" si="1383"/>
        <v>0</v>
      </c>
      <c r="K2552" s="12"/>
      <c r="L2552" s="24"/>
      <c r="M2552" s="24"/>
      <c r="N2552" s="12"/>
      <c r="O2552" s="12"/>
      <c r="P2552" s="12"/>
      <c r="Q2552" s="16">
        <f t="shared" si="1384"/>
        <v>0</v>
      </c>
      <c r="R2552" s="16"/>
      <c r="S2552" s="16">
        <f t="shared" si="1385"/>
        <v>0</v>
      </c>
      <c r="T2552" s="12"/>
      <c r="U2552" s="24"/>
      <c r="V2552" s="24"/>
      <c r="W2552" s="16"/>
      <c r="X2552" s="16"/>
      <c r="Y2552" s="16">
        <f t="shared" si="1386"/>
        <v>0</v>
      </c>
      <c r="Z2552" s="12"/>
      <c r="AA2552" s="24"/>
      <c r="AB2552" s="24"/>
    </row>
    <row r="2553" spans="1:28" ht="15" hidden="1" customHeight="1" outlineLevel="1" x14ac:dyDescent="0.25">
      <c r="A2553" s="56"/>
      <c r="B2553" s="54" t="s">
        <v>1582</v>
      </c>
      <c r="C2553" s="54"/>
      <c r="D2553" s="54"/>
      <c r="E2553" s="10">
        <f>IF(G2553=0,0,(E2555*G2555+E2557*G2557+E2559*G2559)/G2553)</f>
        <v>0</v>
      </c>
      <c r="F2553" s="10">
        <f>IF(G2553=0,0,(F2555*G2555+F2557*G2557+F2559*G2559)/G2553)</f>
        <v>0</v>
      </c>
      <c r="G2553" s="11">
        <f>G2555+G2557+G2559</f>
        <v>0</v>
      </c>
      <c r="H2553" s="10">
        <f>IF(K2553=0,0,(H2555*K2555+H2557*K2557+H2559*K2559)/K2553)</f>
        <v>0</v>
      </c>
      <c r="I2553" s="10"/>
      <c r="J2553" s="10">
        <f>IF(K2553=0,0,(J2555*K2555+J2557*K2557+J2559*K2559)/K2553)</f>
        <v>0</v>
      </c>
      <c r="K2553" s="11">
        <f>K2555+K2557+K2559</f>
        <v>0</v>
      </c>
      <c r="L2553" s="22"/>
      <c r="M2553" s="22"/>
      <c r="N2553" s="10">
        <f>IF(P2553=0,0,(N2555*P2555+N2557*P2557+N2559*P2559)/P2553)</f>
        <v>0</v>
      </c>
      <c r="O2553" s="10">
        <f>IF(P2553=0,0,(O2555*P2555+O2557*P2557+O2559*P2559)/P2553)</f>
        <v>0</v>
      </c>
      <c r="P2553" s="11">
        <f>P2555+P2557+P2559</f>
        <v>0</v>
      </c>
      <c r="Q2553" s="10">
        <f>IF(T2553=0,0,(Q2555*T2555+Q2557*T2557+Q2559*T2559)/T2553)</f>
        <v>0</v>
      </c>
      <c r="R2553" s="10"/>
      <c r="S2553" s="10">
        <f>IF(T2553=0,0,(S2555*T2555+S2557*T2557+S2559*T2559)/T2553)</f>
        <v>0</v>
      </c>
      <c r="T2553" s="11">
        <f>T2555+T2557+T2559</f>
        <v>0</v>
      </c>
      <c r="U2553" s="22"/>
      <c r="V2553" s="22"/>
      <c r="W2553" s="10"/>
      <c r="X2553" s="10"/>
      <c r="Y2553" s="10">
        <f>IF(Z2553=0,0,(Y2555*Z2555+Y2557*Z2557+Y2559*Z2559)/Z2553)</f>
        <v>0</v>
      </c>
      <c r="Z2553" s="11">
        <f>Z2555+Z2557+Z2559</f>
        <v>0</v>
      </c>
      <c r="AA2553" s="22"/>
      <c r="AB2553" s="22"/>
    </row>
    <row r="2554" spans="1:28" ht="15" hidden="1" customHeight="1" outlineLevel="1" x14ac:dyDescent="0.25">
      <c r="A2554" s="56"/>
      <c r="B2554" s="54"/>
      <c r="C2554" s="54"/>
      <c r="D2554" s="54"/>
      <c r="E2554" s="10">
        <f>IF(G2554=0,0,(E2556*G2556+E2558*G2558+E2560*G2560)/G2554)</f>
        <v>0</v>
      </c>
      <c r="F2554" s="10">
        <f>IF(G2554=0,0,(F2556*G2556+F2558*G2558+F2560*G2560)/G2554)</f>
        <v>0</v>
      </c>
      <c r="G2554" s="11">
        <f>G2556+G2558+G2560</f>
        <v>0</v>
      </c>
      <c r="H2554" s="10">
        <f>IF(K2554=0,0,(H2556*K2556+H2558*K2558+H2560*K2560)/K2554)</f>
        <v>0</v>
      </c>
      <c r="I2554" s="10"/>
      <c r="J2554" s="10">
        <f>IF(K2554=0,0,(J2556*K2556+J2558*K2558+J2560*K2560)/K2554)</f>
        <v>0</v>
      </c>
      <c r="K2554" s="11">
        <f>K2556+K2558+K2560</f>
        <v>0</v>
      </c>
      <c r="L2554" s="22"/>
      <c r="M2554" s="22"/>
      <c r="N2554" s="10">
        <f>IF(P2554=0,0,(N2556*P2556+N2558*P2558+N2560*P2560)/P2554)</f>
        <v>0</v>
      </c>
      <c r="O2554" s="10">
        <f>IF(P2554=0,0,(O2556*P2556+O2558*P2558+O2560*P2560)/P2554)</f>
        <v>0</v>
      </c>
      <c r="P2554" s="11">
        <f>P2556+P2558+P2560</f>
        <v>0</v>
      </c>
      <c r="Q2554" s="10">
        <f>IF(T2554=0,0,(Q2556*T2556+Q2558*T2558+Q2560*T2560)/T2554)</f>
        <v>0</v>
      </c>
      <c r="R2554" s="10"/>
      <c r="S2554" s="10">
        <f>IF(T2554=0,0,(S2556*T2556+S2558*T2558+S2560*T2560)/T2554)</f>
        <v>0</v>
      </c>
      <c r="T2554" s="11">
        <f>T2556+T2558+T2560</f>
        <v>0</v>
      </c>
      <c r="U2554" s="22"/>
      <c r="V2554" s="22"/>
      <c r="W2554" s="10"/>
      <c r="X2554" s="10"/>
      <c r="Y2554" s="10">
        <f>IF(Z2554=0,0,(Y2556*Z2556+Y2558*Z2558+Y2560*Z2560)/Z2554)</f>
        <v>0</v>
      </c>
      <c r="Z2554" s="11">
        <f>Z2556+Z2558+Z2560</f>
        <v>0</v>
      </c>
      <c r="AA2554" s="22"/>
      <c r="AB2554" s="22"/>
    </row>
    <row r="2555" spans="1:28" ht="15" hidden="1" customHeight="1" outlineLevel="2" x14ac:dyDescent="0.25">
      <c r="A2555" s="56"/>
      <c r="B2555" s="52" t="s">
        <v>1583</v>
      </c>
      <c r="C2555" s="52" t="s">
        <v>1584</v>
      </c>
      <c r="D2555" s="49"/>
      <c r="E2555" s="12"/>
      <c r="F2555" s="12"/>
      <c r="G2555" s="35"/>
      <c r="H2555" s="16">
        <f t="shared" si="1382"/>
        <v>0</v>
      </c>
      <c r="I2555" s="16"/>
      <c r="J2555" s="16">
        <f t="shared" ref="J2555:J2560" si="1387">F2555</f>
        <v>0</v>
      </c>
      <c r="K2555" s="35"/>
      <c r="L2555" s="23"/>
      <c r="M2555" s="23"/>
      <c r="N2555" s="12"/>
      <c r="O2555" s="12"/>
      <c r="P2555" s="35"/>
      <c r="Q2555" s="16">
        <f t="shared" si="1384"/>
        <v>0</v>
      </c>
      <c r="R2555" s="16"/>
      <c r="S2555" s="16">
        <f t="shared" ref="S2555:S2560" si="1388">O2555</f>
        <v>0</v>
      </c>
      <c r="T2555" s="35"/>
      <c r="U2555" s="23"/>
      <c r="V2555" s="23"/>
      <c r="W2555" s="16"/>
      <c r="X2555" s="16"/>
      <c r="Y2555" s="16">
        <f t="shared" ref="Y2555:Y2560" si="1389">T2555</f>
        <v>0</v>
      </c>
      <c r="Z2555" s="35"/>
      <c r="AA2555" s="23"/>
      <c r="AB2555" s="23"/>
    </row>
    <row r="2556" spans="1:28" ht="15" hidden="1" customHeight="1" outlineLevel="2" x14ac:dyDescent="0.25">
      <c r="A2556" s="56"/>
      <c r="B2556" s="52"/>
      <c r="C2556" s="52"/>
      <c r="D2556" s="49"/>
      <c r="E2556" s="12"/>
      <c r="F2556" s="12"/>
      <c r="G2556" s="35"/>
      <c r="H2556" s="16">
        <f t="shared" si="1382"/>
        <v>0</v>
      </c>
      <c r="I2556" s="16"/>
      <c r="J2556" s="16">
        <f t="shared" si="1387"/>
        <v>0</v>
      </c>
      <c r="K2556" s="35"/>
      <c r="L2556" s="23"/>
      <c r="M2556" s="23"/>
      <c r="N2556" s="12"/>
      <c r="O2556" s="12"/>
      <c r="P2556" s="35"/>
      <c r="Q2556" s="16">
        <f t="shared" si="1384"/>
        <v>0</v>
      </c>
      <c r="R2556" s="16"/>
      <c r="S2556" s="16">
        <f t="shared" si="1388"/>
        <v>0</v>
      </c>
      <c r="T2556" s="35"/>
      <c r="U2556" s="23"/>
      <c r="V2556" s="23"/>
      <c r="W2556" s="16"/>
      <c r="X2556" s="16"/>
      <c r="Y2556" s="16">
        <f t="shared" si="1389"/>
        <v>0</v>
      </c>
      <c r="Z2556" s="35"/>
      <c r="AA2556" s="23"/>
      <c r="AB2556" s="23"/>
    </row>
    <row r="2557" spans="1:28" ht="15" hidden="1" customHeight="1" outlineLevel="2" x14ac:dyDescent="0.25">
      <c r="A2557" s="56"/>
      <c r="B2557" s="52"/>
      <c r="C2557" s="52" t="s">
        <v>1585</v>
      </c>
      <c r="D2557" s="49"/>
      <c r="E2557" s="12"/>
      <c r="F2557" s="12"/>
      <c r="G2557" s="35"/>
      <c r="H2557" s="16">
        <f t="shared" si="1382"/>
        <v>0</v>
      </c>
      <c r="I2557" s="16"/>
      <c r="J2557" s="16">
        <f t="shared" si="1387"/>
        <v>0</v>
      </c>
      <c r="K2557" s="35"/>
      <c r="L2557" s="23"/>
      <c r="M2557" s="23"/>
      <c r="N2557" s="12"/>
      <c r="O2557" s="12"/>
      <c r="P2557" s="35"/>
      <c r="Q2557" s="16">
        <f t="shared" si="1384"/>
        <v>0</v>
      </c>
      <c r="R2557" s="16"/>
      <c r="S2557" s="16">
        <f t="shared" si="1388"/>
        <v>0</v>
      </c>
      <c r="T2557" s="35"/>
      <c r="U2557" s="23"/>
      <c r="V2557" s="23"/>
      <c r="W2557" s="16"/>
      <c r="X2557" s="16"/>
      <c r="Y2557" s="16">
        <f t="shared" si="1389"/>
        <v>0</v>
      </c>
      <c r="Z2557" s="35"/>
      <c r="AA2557" s="23"/>
      <c r="AB2557" s="23"/>
    </row>
    <row r="2558" spans="1:28" ht="15" hidden="1" customHeight="1" outlineLevel="2" x14ac:dyDescent="0.25">
      <c r="A2558" s="56"/>
      <c r="B2558" s="52"/>
      <c r="C2558" s="52"/>
      <c r="D2558" s="49"/>
      <c r="E2558" s="12"/>
      <c r="F2558" s="12"/>
      <c r="G2558" s="35"/>
      <c r="H2558" s="16">
        <f t="shared" si="1382"/>
        <v>0</v>
      </c>
      <c r="I2558" s="16"/>
      <c r="J2558" s="16">
        <f t="shared" si="1387"/>
        <v>0</v>
      </c>
      <c r="K2558" s="35"/>
      <c r="L2558" s="23"/>
      <c r="M2558" s="23"/>
      <c r="N2558" s="12"/>
      <c r="O2558" s="12"/>
      <c r="P2558" s="35"/>
      <c r="Q2558" s="16">
        <f t="shared" si="1384"/>
        <v>0</v>
      </c>
      <c r="R2558" s="16"/>
      <c r="S2558" s="16">
        <f t="shared" si="1388"/>
        <v>0</v>
      </c>
      <c r="T2558" s="35"/>
      <c r="U2558" s="23"/>
      <c r="V2558" s="23"/>
      <c r="W2558" s="16"/>
      <c r="X2558" s="16"/>
      <c r="Y2558" s="16">
        <f t="shared" si="1389"/>
        <v>0</v>
      </c>
      <c r="Z2558" s="35"/>
      <c r="AA2558" s="23"/>
      <c r="AB2558" s="23"/>
    </row>
    <row r="2559" spans="1:28" ht="15" hidden="1" customHeight="1" outlineLevel="2" x14ac:dyDescent="0.25">
      <c r="A2559" s="56"/>
      <c r="B2559" s="52"/>
      <c r="C2559" s="52" t="s">
        <v>1586</v>
      </c>
      <c r="D2559" s="50"/>
      <c r="E2559" s="12"/>
      <c r="F2559" s="12"/>
      <c r="G2559" s="12"/>
      <c r="H2559" s="16">
        <f t="shared" si="1382"/>
        <v>0</v>
      </c>
      <c r="I2559" s="16"/>
      <c r="J2559" s="16">
        <f t="shared" si="1387"/>
        <v>0</v>
      </c>
      <c r="K2559" s="12"/>
      <c r="L2559" s="24"/>
      <c r="M2559" s="24"/>
      <c r="N2559" s="12"/>
      <c r="O2559" s="12"/>
      <c r="P2559" s="12"/>
      <c r="Q2559" s="16">
        <f t="shared" si="1384"/>
        <v>0</v>
      </c>
      <c r="R2559" s="16"/>
      <c r="S2559" s="16">
        <f t="shared" si="1388"/>
        <v>0</v>
      </c>
      <c r="T2559" s="12"/>
      <c r="U2559" s="24"/>
      <c r="V2559" s="24"/>
      <c r="W2559" s="16"/>
      <c r="X2559" s="16"/>
      <c r="Y2559" s="16">
        <f t="shared" si="1389"/>
        <v>0</v>
      </c>
      <c r="Z2559" s="12"/>
      <c r="AA2559" s="24"/>
      <c r="AB2559" s="24"/>
    </row>
    <row r="2560" spans="1:28" ht="15" hidden="1" customHeight="1" outlineLevel="2" x14ac:dyDescent="0.25">
      <c r="A2560" s="56"/>
      <c r="B2560" s="52"/>
      <c r="C2560" s="52"/>
      <c r="D2560" s="50"/>
      <c r="E2560" s="12"/>
      <c r="F2560" s="12"/>
      <c r="G2560" s="12"/>
      <c r="H2560" s="16">
        <f t="shared" si="1382"/>
        <v>0</v>
      </c>
      <c r="I2560" s="16"/>
      <c r="J2560" s="16">
        <f t="shared" si="1387"/>
        <v>0</v>
      </c>
      <c r="K2560" s="12"/>
      <c r="L2560" s="24"/>
      <c r="M2560" s="24"/>
      <c r="N2560" s="12"/>
      <c r="O2560" s="12"/>
      <c r="P2560" s="12"/>
      <c r="Q2560" s="16">
        <f t="shared" si="1384"/>
        <v>0</v>
      </c>
      <c r="R2560" s="16"/>
      <c r="S2560" s="16">
        <f t="shared" si="1388"/>
        <v>0</v>
      </c>
      <c r="T2560" s="12"/>
      <c r="U2560" s="24"/>
      <c r="V2560" s="24"/>
      <c r="W2560" s="16"/>
      <c r="X2560" s="16"/>
      <c r="Y2560" s="16">
        <f t="shared" si="1389"/>
        <v>0</v>
      </c>
      <c r="Z2560" s="12"/>
      <c r="AA2560" s="24"/>
      <c r="AB2560" s="24"/>
    </row>
    <row r="2561" spans="1:28" ht="15" hidden="1" customHeight="1" outlineLevel="1" x14ac:dyDescent="0.25">
      <c r="A2561" s="56"/>
      <c r="B2561" s="54" t="s">
        <v>1587</v>
      </c>
      <c r="C2561" s="54"/>
      <c r="D2561" s="54"/>
      <c r="E2561" s="10">
        <f>IF(G2561=0,0,(E2563*G2563+E2565*G2565+E2567*G2567)/G2561)</f>
        <v>0</v>
      </c>
      <c r="F2561" s="10">
        <f>IF(G2561=0,0,(F2563*G2563+F2565*G2565+F2567*G2567)/G2561)</f>
        <v>0</v>
      </c>
      <c r="G2561" s="11">
        <f>G2563+G2565+G2567</f>
        <v>0</v>
      </c>
      <c r="H2561" s="10">
        <f>IF(K2561=0,0,(H2563*K2563+H2565*K2565+H2567*K2567)/K2561)</f>
        <v>0</v>
      </c>
      <c r="I2561" s="10"/>
      <c r="J2561" s="10">
        <f>IF(K2561=0,0,(J2563*K2563+J2565*K2565+J2567*K2567)/K2561)</f>
        <v>0</v>
      </c>
      <c r="K2561" s="11">
        <f>K2563+K2565+K2567</f>
        <v>0</v>
      </c>
      <c r="L2561" s="22"/>
      <c r="M2561" s="22"/>
      <c r="N2561" s="10">
        <f>IF(P2561=0,0,(N2563*P2563+N2565*P2565+N2567*P2567)/P2561)</f>
        <v>0</v>
      </c>
      <c r="O2561" s="10">
        <f>IF(P2561=0,0,(O2563*P2563+O2565*P2565+O2567*P2567)/P2561)</f>
        <v>0</v>
      </c>
      <c r="P2561" s="11">
        <f>P2563+P2565+P2567</f>
        <v>0</v>
      </c>
      <c r="Q2561" s="10">
        <f>IF(T2561=0,0,(Q2563*T2563+Q2565*T2565+Q2567*T2567)/T2561)</f>
        <v>0</v>
      </c>
      <c r="R2561" s="10"/>
      <c r="S2561" s="10">
        <f>IF(T2561=0,0,(S2563*T2563+S2565*T2565+S2567*T2567)/T2561)</f>
        <v>0</v>
      </c>
      <c r="T2561" s="11">
        <f>T2563+T2565+T2567</f>
        <v>0</v>
      </c>
      <c r="U2561" s="22"/>
      <c r="V2561" s="22"/>
      <c r="W2561" s="10"/>
      <c r="X2561" s="10"/>
      <c r="Y2561" s="10">
        <f>IF(Z2561=0,0,(Y2563*Z2563+Y2565*Z2565+Y2567*Z2567)/Z2561)</f>
        <v>0</v>
      </c>
      <c r="Z2561" s="11">
        <f>Z2563+Z2565+Z2567</f>
        <v>0</v>
      </c>
      <c r="AA2561" s="22"/>
      <c r="AB2561" s="22"/>
    </row>
    <row r="2562" spans="1:28" ht="15" hidden="1" customHeight="1" outlineLevel="1" x14ac:dyDescent="0.25">
      <c r="A2562" s="56"/>
      <c r="B2562" s="54"/>
      <c r="C2562" s="54"/>
      <c r="D2562" s="54"/>
      <c r="E2562" s="10">
        <f>IF(G2562=0,0,(E2564*G2564+E2566*G2566+E2568*G2568)/G2562)</f>
        <v>0</v>
      </c>
      <c r="F2562" s="10">
        <f>IF(G2562=0,0,(F2564*G2564+F2566*G2566+F2568*G2568)/G2562)</f>
        <v>0</v>
      </c>
      <c r="G2562" s="11">
        <f>G2564+G2566+G2568</f>
        <v>0</v>
      </c>
      <c r="H2562" s="10">
        <f>IF(K2562=0,0,(H2564*K2564+H2566*K2566+H2568*K2568)/K2562)</f>
        <v>0</v>
      </c>
      <c r="I2562" s="10"/>
      <c r="J2562" s="10">
        <f>IF(K2562=0,0,(J2564*K2564+J2566*K2566+J2568*K2568)/K2562)</f>
        <v>0</v>
      </c>
      <c r="K2562" s="11">
        <f>K2564+K2566+K2568</f>
        <v>0</v>
      </c>
      <c r="L2562" s="22"/>
      <c r="M2562" s="22"/>
      <c r="N2562" s="10">
        <f>IF(P2562=0,0,(N2564*P2564+N2566*P2566+N2568*P2568)/P2562)</f>
        <v>0</v>
      </c>
      <c r="O2562" s="10">
        <f>IF(P2562=0,0,(O2564*P2564+O2566*P2566+O2568*P2568)/P2562)</f>
        <v>0</v>
      </c>
      <c r="P2562" s="11">
        <f>P2564+P2566+P2568</f>
        <v>0</v>
      </c>
      <c r="Q2562" s="10">
        <f>IF(T2562=0,0,(Q2564*T2564+Q2566*T2566+Q2568*T2568)/T2562)</f>
        <v>0</v>
      </c>
      <c r="R2562" s="10"/>
      <c r="S2562" s="10">
        <f>IF(T2562=0,0,(S2564*T2564+S2566*T2566+S2568*T2568)/T2562)</f>
        <v>0</v>
      </c>
      <c r="T2562" s="11">
        <f>T2564+T2566+T2568</f>
        <v>0</v>
      </c>
      <c r="U2562" s="22"/>
      <c r="V2562" s="22"/>
      <c r="W2562" s="10"/>
      <c r="X2562" s="10"/>
      <c r="Y2562" s="10">
        <f>IF(Z2562=0,0,(Y2564*Z2564+Y2566*Z2566+Y2568*Z2568)/Z2562)</f>
        <v>0</v>
      </c>
      <c r="Z2562" s="11">
        <f>Z2564+Z2566+Z2568</f>
        <v>0</v>
      </c>
      <c r="AA2562" s="22"/>
      <c r="AB2562" s="22"/>
    </row>
    <row r="2563" spans="1:28" ht="15" hidden="1" customHeight="1" outlineLevel="2" x14ac:dyDescent="0.25">
      <c r="A2563" s="56"/>
      <c r="B2563" s="52" t="s">
        <v>1588</v>
      </c>
      <c r="C2563" s="52" t="s">
        <v>1589</v>
      </c>
      <c r="D2563" s="49"/>
      <c r="E2563" s="12"/>
      <c r="F2563" s="12"/>
      <c r="G2563" s="35"/>
      <c r="H2563" s="16">
        <f t="shared" si="1382"/>
        <v>0</v>
      </c>
      <c r="I2563" s="16"/>
      <c r="J2563" s="16">
        <f t="shared" ref="J2563:J2568" si="1390">F2563</f>
        <v>0</v>
      </c>
      <c r="K2563" s="35"/>
      <c r="L2563" s="23"/>
      <c r="M2563" s="23"/>
      <c r="N2563" s="12"/>
      <c r="O2563" s="12"/>
      <c r="P2563" s="35"/>
      <c r="Q2563" s="16">
        <f t="shared" si="1384"/>
        <v>0</v>
      </c>
      <c r="R2563" s="16"/>
      <c r="S2563" s="16">
        <f t="shared" ref="S2563:S2568" si="1391">O2563</f>
        <v>0</v>
      </c>
      <c r="T2563" s="35"/>
      <c r="U2563" s="23"/>
      <c r="V2563" s="23"/>
      <c r="W2563" s="16"/>
      <c r="X2563" s="16"/>
      <c r="Y2563" s="16">
        <f t="shared" ref="Y2563:Y2568" si="1392">T2563</f>
        <v>0</v>
      </c>
      <c r="Z2563" s="35"/>
      <c r="AA2563" s="23"/>
      <c r="AB2563" s="23"/>
    </row>
    <row r="2564" spans="1:28" ht="15" hidden="1" customHeight="1" outlineLevel="2" x14ac:dyDescent="0.25">
      <c r="A2564" s="56"/>
      <c r="B2564" s="52"/>
      <c r="C2564" s="52"/>
      <c r="D2564" s="49"/>
      <c r="E2564" s="12"/>
      <c r="F2564" s="12"/>
      <c r="G2564" s="35"/>
      <c r="H2564" s="16">
        <f t="shared" si="1382"/>
        <v>0</v>
      </c>
      <c r="I2564" s="16"/>
      <c r="J2564" s="16">
        <f t="shared" si="1390"/>
        <v>0</v>
      </c>
      <c r="K2564" s="35"/>
      <c r="L2564" s="23"/>
      <c r="M2564" s="23"/>
      <c r="N2564" s="12"/>
      <c r="O2564" s="12"/>
      <c r="P2564" s="35"/>
      <c r="Q2564" s="16">
        <f t="shared" si="1384"/>
        <v>0</v>
      </c>
      <c r="R2564" s="16"/>
      <c r="S2564" s="16">
        <f t="shared" si="1391"/>
        <v>0</v>
      </c>
      <c r="T2564" s="35"/>
      <c r="U2564" s="23"/>
      <c r="V2564" s="23"/>
      <c r="W2564" s="16"/>
      <c r="X2564" s="16"/>
      <c r="Y2564" s="16">
        <f t="shared" si="1392"/>
        <v>0</v>
      </c>
      <c r="Z2564" s="35"/>
      <c r="AA2564" s="23"/>
      <c r="AB2564" s="23"/>
    </row>
    <row r="2565" spans="1:28" ht="15" hidden="1" customHeight="1" outlineLevel="2" x14ac:dyDescent="0.25">
      <c r="A2565" s="56"/>
      <c r="B2565" s="52"/>
      <c r="C2565" s="52" t="s">
        <v>1590</v>
      </c>
      <c r="D2565" s="49"/>
      <c r="E2565" s="12"/>
      <c r="F2565" s="12"/>
      <c r="G2565" s="35"/>
      <c r="H2565" s="16">
        <f t="shared" si="1382"/>
        <v>0</v>
      </c>
      <c r="I2565" s="16"/>
      <c r="J2565" s="16">
        <f t="shared" si="1390"/>
        <v>0</v>
      </c>
      <c r="K2565" s="35"/>
      <c r="L2565" s="23"/>
      <c r="M2565" s="23"/>
      <c r="N2565" s="12"/>
      <c r="O2565" s="12"/>
      <c r="P2565" s="35"/>
      <c r="Q2565" s="16">
        <f t="shared" si="1384"/>
        <v>0</v>
      </c>
      <c r="R2565" s="16"/>
      <c r="S2565" s="16">
        <f t="shared" si="1391"/>
        <v>0</v>
      </c>
      <c r="T2565" s="35"/>
      <c r="U2565" s="23"/>
      <c r="V2565" s="23"/>
      <c r="W2565" s="16"/>
      <c r="X2565" s="16"/>
      <c r="Y2565" s="16">
        <f t="shared" si="1392"/>
        <v>0</v>
      </c>
      <c r="Z2565" s="35"/>
      <c r="AA2565" s="23"/>
      <c r="AB2565" s="23"/>
    </row>
    <row r="2566" spans="1:28" ht="15" hidden="1" customHeight="1" outlineLevel="2" x14ac:dyDescent="0.25">
      <c r="A2566" s="56"/>
      <c r="B2566" s="52"/>
      <c r="C2566" s="52"/>
      <c r="D2566" s="49"/>
      <c r="E2566" s="12"/>
      <c r="F2566" s="12"/>
      <c r="G2566" s="35"/>
      <c r="H2566" s="16">
        <f t="shared" si="1382"/>
        <v>0</v>
      </c>
      <c r="I2566" s="16"/>
      <c r="J2566" s="16">
        <f t="shared" si="1390"/>
        <v>0</v>
      </c>
      <c r="K2566" s="35"/>
      <c r="L2566" s="23"/>
      <c r="M2566" s="23"/>
      <c r="N2566" s="12"/>
      <c r="O2566" s="12"/>
      <c r="P2566" s="35"/>
      <c r="Q2566" s="16">
        <f t="shared" si="1384"/>
        <v>0</v>
      </c>
      <c r="R2566" s="16"/>
      <c r="S2566" s="16">
        <f t="shared" si="1391"/>
        <v>0</v>
      </c>
      <c r="T2566" s="35"/>
      <c r="U2566" s="23"/>
      <c r="V2566" s="23"/>
      <c r="W2566" s="16"/>
      <c r="X2566" s="16"/>
      <c r="Y2566" s="16">
        <f t="shared" si="1392"/>
        <v>0</v>
      </c>
      <c r="Z2566" s="35"/>
      <c r="AA2566" s="23"/>
      <c r="AB2566" s="23"/>
    </row>
    <row r="2567" spans="1:28" ht="15" hidden="1" customHeight="1" outlineLevel="2" x14ac:dyDescent="0.25">
      <c r="A2567" s="56"/>
      <c r="B2567" s="52"/>
      <c r="C2567" s="52" t="s">
        <v>1591</v>
      </c>
      <c r="D2567" s="50"/>
      <c r="E2567" s="12"/>
      <c r="F2567" s="12"/>
      <c r="G2567" s="12"/>
      <c r="H2567" s="16">
        <f t="shared" si="1382"/>
        <v>0</v>
      </c>
      <c r="I2567" s="16"/>
      <c r="J2567" s="16">
        <f t="shared" si="1390"/>
        <v>0</v>
      </c>
      <c r="K2567" s="12"/>
      <c r="L2567" s="24"/>
      <c r="M2567" s="24"/>
      <c r="N2567" s="12"/>
      <c r="O2567" s="12"/>
      <c r="P2567" s="12"/>
      <c r="Q2567" s="16">
        <f t="shared" si="1384"/>
        <v>0</v>
      </c>
      <c r="R2567" s="16"/>
      <c r="S2567" s="16">
        <f t="shared" si="1391"/>
        <v>0</v>
      </c>
      <c r="T2567" s="12"/>
      <c r="U2567" s="24"/>
      <c r="V2567" s="24"/>
      <c r="W2567" s="16"/>
      <c r="X2567" s="16"/>
      <c r="Y2567" s="16">
        <f t="shared" si="1392"/>
        <v>0</v>
      </c>
      <c r="Z2567" s="12"/>
      <c r="AA2567" s="24"/>
      <c r="AB2567" s="24"/>
    </row>
    <row r="2568" spans="1:28" ht="15" hidden="1" customHeight="1" outlineLevel="2" x14ac:dyDescent="0.25">
      <c r="A2568" s="56"/>
      <c r="B2568" s="52"/>
      <c r="C2568" s="52"/>
      <c r="D2568" s="50"/>
      <c r="E2568" s="12"/>
      <c r="F2568" s="12"/>
      <c r="G2568" s="12"/>
      <c r="H2568" s="16">
        <f t="shared" si="1382"/>
        <v>0</v>
      </c>
      <c r="I2568" s="16"/>
      <c r="J2568" s="16">
        <f t="shared" si="1390"/>
        <v>0</v>
      </c>
      <c r="K2568" s="12"/>
      <c r="L2568" s="24"/>
      <c r="M2568" s="24"/>
      <c r="N2568" s="12"/>
      <c r="O2568" s="12"/>
      <c r="P2568" s="12"/>
      <c r="Q2568" s="16">
        <f t="shared" si="1384"/>
        <v>0</v>
      </c>
      <c r="R2568" s="16"/>
      <c r="S2568" s="16">
        <f t="shared" si="1391"/>
        <v>0</v>
      </c>
      <c r="T2568" s="12"/>
      <c r="U2568" s="24"/>
      <c r="V2568" s="24"/>
      <c r="W2568" s="16"/>
      <c r="X2568" s="16"/>
      <c r="Y2568" s="16">
        <f t="shared" si="1392"/>
        <v>0</v>
      </c>
      <c r="Z2568" s="12"/>
      <c r="AA2568" s="24"/>
      <c r="AB2568" s="24"/>
    </row>
    <row r="2569" spans="1:28" ht="15" hidden="1" customHeight="1" outlineLevel="1" x14ac:dyDescent="0.25">
      <c r="A2569" s="56"/>
      <c r="B2569" s="54" t="s">
        <v>1592</v>
      </c>
      <c r="C2569" s="54"/>
      <c r="D2569" s="54"/>
      <c r="E2569" s="10">
        <f>IF(G2569=0,0,(E2571*G2571+E2573*G2573+E2575*G2575)/G2569)</f>
        <v>0</v>
      </c>
      <c r="F2569" s="10">
        <f>IF(G2569=0,0,(F2571*G2571+F2573*G2573+F2575*G2575)/G2569)</f>
        <v>0</v>
      </c>
      <c r="G2569" s="11">
        <f>G2571+G2573+G2575</f>
        <v>0</v>
      </c>
      <c r="H2569" s="10">
        <f>IF(K2569=0,0,(H2571*K2571+H2573*K2573+H2575*K2575)/K2569)</f>
        <v>0</v>
      </c>
      <c r="I2569" s="10"/>
      <c r="J2569" s="10">
        <f>IF(K2569=0,0,(J2571*K2571+J2573*K2573+J2575*K2575)/K2569)</f>
        <v>0</v>
      </c>
      <c r="K2569" s="11">
        <f>K2571+K2573+K2575</f>
        <v>0</v>
      </c>
      <c r="L2569" s="22"/>
      <c r="M2569" s="22"/>
      <c r="N2569" s="10">
        <f>IF(P2569=0,0,(N2571*P2571+N2573*P2573+N2575*P2575)/P2569)</f>
        <v>0</v>
      </c>
      <c r="O2569" s="10">
        <f>IF(P2569=0,0,(O2571*P2571+O2573*P2573+O2575*P2575)/P2569)</f>
        <v>0</v>
      </c>
      <c r="P2569" s="11">
        <f>P2571+P2573+P2575</f>
        <v>0</v>
      </c>
      <c r="Q2569" s="10">
        <f>IF(T2569=0,0,(Q2571*T2571+Q2573*T2573+Q2575*T2575)/T2569)</f>
        <v>0</v>
      </c>
      <c r="R2569" s="10"/>
      <c r="S2569" s="10">
        <f>IF(T2569=0,0,(S2571*T2571+S2573*T2573+S2575*T2575)/T2569)</f>
        <v>0</v>
      </c>
      <c r="T2569" s="11">
        <f>T2571+T2573+T2575</f>
        <v>0</v>
      </c>
      <c r="U2569" s="22"/>
      <c r="V2569" s="22"/>
      <c r="W2569" s="10"/>
      <c r="X2569" s="10"/>
      <c r="Y2569" s="10">
        <f>IF(Z2569=0,0,(Y2571*Z2571+Y2573*Z2573+Y2575*Z2575)/Z2569)</f>
        <v>0</v>
      </c>
      <c r="Z2569" s="11">
        <f>Z2571+Z2573+Z2575</f>
        <v>0</v>
      </c>
      <c r="AA2569" s="22"/>
      <c r="AB2569" s="22"/>
    </row>
    <row r="2570" spans="1:28" ht="15" hidden="1" customHeight="1" outlineLevel="1" x14ac:dyDescent="0.25">
      <c r="A2570" s="56"/>
      <c r="B2570" s="54"/>
      <c r="C2570" s="54"/>
      <c r="D2570" s="54"/>
      <c r="E2570" s="10">
        <f>IF(G2570=0,0,(E2572*G2572+E2574*G2574+E2576*G2576)/G2570)</f>
        <v>0</v>
      </c>
      <c r="F2570" s="10">
        <f>IF(G2570=0,0,(F2572*G2572+F2574*G2574+F2576*G2576)/G2570)</f>
        <v>0</v>
      </c>
      <c r="G2570" s="11">
        <f>G2572+G2574+G2576</f>
        <v>0</v>
      </c>
      <c r="H2570" s="10">
        <f>IF(K2570=0,0,(H2572*K2572+H2574*K2574+H2576*K2576)/K2570)</f>
        <v>0</v>
      </c>
      <c r="I2570" s="10"/>
      <c r="J2570" s="10">
        <f>IF(K2570=0,0,(J2572*K2572+J2574*K2574+J2576*K2576)/K2570)</f>
        <v>0</v>
      </c>
      <c r="K2570" s="11">
        <f>K2572+K2574+K2576</f>
        <v>0</v>
      </c>
      <c r="L2570" s="22"/>
      <c r="M2570" s="22"/>
      <c r="N2570" s="10">
        <f>IF(P2570=0,0,(N2572*P2572+N2574*P2574+N2576*P2576)/P2570)</f>
        <v>0</v>
      </c>
      <c r="O2570" s="10">
        <f>IF(P2570=0,0,(O2572*P2572+O2574*P2574+O2576*P2576)/P2570)</f>
        <v>0</v>
      </c>
      <c r="P2570" s="11">
        <f>P2572+P2574+P2576</f>
        <v>0</v>
      </c>
      <c r="Q2570" s="10">
        <f>IF(T2570=0,0,(Q2572*T2572+Q2574*T2574+Q2576*T2576)/T2570)</f>
        <v>0</v>
      </c>
      <c r="R2570" s="10"/>
      <c r="S2570" s="10">
        <f>IF(T2570=0,0,(S2572*T2572+S2574*T2574+S2576*T2576)/T2570)</f>
        <v>0</v>
      </c>
      <c r="T2570" s="11">
        <f>T2572+T2574+T2576</f>
        <v>0</v>
      </c>
      <c r="U2570" s="22"/>
      <c r="V2570" s="22"/>
      <c r="W2570" s="10"/>
      <c r="X2570" s="10"/>
      <c r="Y2570" s="10">
        <f>IF(Z2570=0,0,(Y2572*Z2572+Y2574*Z2574+Y2576*Z2576)/Z2570)</f>
        <v>0</v>
      </c>
      <c r="Z2570" s="11">
        <f>Z2572+Z2574+Z2576</f>
        <v>0</v>
      </c>
      <c r="AA2570" s="22"/>
      <c r="AB2570" s="22"/>
    </row>
    <row r="2571" spans="1:28" ht="15" hidden="1" customHeight="1" outlineLevel="2" x14ac:dyDescent="0.25">
      <c r="A2571" s="56"/>
      <c r="B2571" s="52" t="s">
        <v>1593</v>
      </c>
      <c r="C2571" s="52" t="s">
        <v>1594</v>
      </c>
      <c r="D2571" s="49"/>
      <c r="E2571" s="12"/>
      <c r="F2571" s="12"/>
      <c r="G2571" s="35"/>
      <c r="H2571" s="16">
        <f t="shared" si="1382"/>
        <v>0</v>
      </c>
      <c r="I2571" s="16"/>
      <c r="J2571" s="16">
        <f t="shared" ref="J2571:J2576" si="1393">F2571</f>
        <v>0</v>
      </c>
      <c r="K2571" s="35"/>
      <c r="L2571" s="23"/>
      <c r="M2571" s="23"/>
      <c r="N2571" s="12"/>
      <c r="O2571" s="12"/>
      <c r="P2571" s="35"/>
      <c r="Q2571" s="16">
        <f t="shared" si="1384"/>
        <v>0</v>
      </c>
      <c r="R2571" s="16"/>
      <c r="S2571" s="16">
        <f t="shared" ref="S2571:S2576" si="1394">O2571</f>
        <v>0</v>
      </c>
      <c r="T2571" s="35"/>
      <c r="U2571" s="23"/>
      <c r="V2571" s="23"/>
      <c r="W2571" s="16"/>
      <c r="X2571" s="16"/>
      <c r="Y2571" s="16">
        <f t="shared" ref="Y2571:Y2576" si="1395">T2571</f>
        <v>0</v>
      </c>
      <c r="Z2571" s="35"/>
      <c r="AA2571" s="23"/>
      <c r="AB2571" s="23"/>
    </row>
    <row r="2572" spans="1:28" ht="15" hidden="1" customHeight="1" outlineLevel="2" x14ac:dyDescent="0.25">
      <c r="A2572" s="56"/>
      <c r="B2572" s="52"/>
      <c r="C2572" s="52"/>
      <c r="D2572" s="49"/>
      <c r="E2572" s="12"/>
      <c r="F2572" s="12"/>
      <c r="G2572" s="35"/>
      <c r="H2572" s="16">
        <f t="shared" si="1382"/>
        <v>0</v>
      </c>
      <c r="I2572" s="16"/>
      <c r="J2572" s="16">
        <f t="shared" si="1393"/>
        <v>0</v>
      </c>
      <c r="K2572" s="35"/>
      <c r="L2572" s="23"/>
      <c r="M2572" s="23"/>
      <c r="N2572" s="12"/>
      <c r="O2572" s="12"/>
      <c r="P2572" s="35"/>
      <c r="Q2572" s="16">
        <f t="shared" si="1384"/>
        <v>0</v>
      </c>
      <c r="R2572" s="16"/>
      <c r="S2572" s="16">
        <f t="shared" si="1394"/>
        <v>0</v>
      </c>
      <c r="T2572" s="35"/>
      <c r="U2572" s="23"/>
      <c r="V2572" s="23"/>
      <c r="W2572" s="16"/>
      <c r="X2572" s="16"/>
      <c r="Y2572" s="16">
        <f t="shared" si="1395"/>
        <v>0</v>
      </c>
      <c r="Z2572" s="35"/>
      <c r="AA2572" s="23"/>
      <c r="AB2572" s="23"/>
    </row>
    <row r="2573" spans="1:28" ht="15" hidden="1" customHeight="1" outlineLevel="2" x14ac:dyDescent="0.25">
      <c r="A2573" s="56"/>
      <c r="B2573" s="52"/>
      <c r="C2573" s="52" t="s">
        <v>1595</v>
      </c>
      <c r="D2573" s="49"/>
      <c r="E2573" s="12"/>
      <c r="F2573" s="12"/>
      <c r="G2573" s="35"/>
      <c r="H2573" s="16">
        <f t="shared" si="1382"/>
        <v>0</v>
      </c>
      <c r="I2573" s="16"/>
      <c r="J2573" s="16">
        <f t="shared" si="1393"/>
        <v>0</v>
      </c>
      <c r="K2573" s="35"/>
      <c r="L2573" s="23"/>
      <c r="M2573" s="23"/>
      <c r="N2573" s="12"/>
      <c r="O2573" s="12"/>
      <c r="P2573" s="35"/>
      <c r="Q2573" s="16">
        <f t="shared" si="1384"/>
        <v>0</v>
      </c>
      <c r="R2573" s="16"/>
      <c r="S2573" s="16">
        <f t="shared" si="1394"/>
        <v>0</v>
      </c>
      <c r="T2573" s="35"/>
      <c r="U2573" s="23"/>
      <c r="V2573" s="23"/>
      <c r="W2573" s="16"/>
      <c r="X2573" s="16"/>
      <c r="Y2573" s="16">
        <f t="shared" si="1395"/>
        <v>0</v>
      </c>
      <c r="Z2573" s="35"/>
      <c r="AA2573" s="23"/>
      <c r="AB2573" s="23"/>
    </row>
    <row r="2574" spans="1:28" ht="15" hidden="1" customHeight="1" outlineLevel="2" x14ac:dyDescent="0.25">
      <c r="A2574" s="56"/>
      <c r="B2574" s="52"/>
      <c r="C2574" s="52"/>
      <c r="D2574" s="49"/>
      <c r="E2574" s="12"/>
      <c r="F2574" s="12"/>
      <c r="G2574" s="35"/>
      <c r="H2574" s="16">
        <f t="shared" si="1382"/>
        <v>0</v>
      </c>
      <c r="I2574" s="16"/>
      <c r="J2574" s="16">
        <f t="shared" si="1393"/>
        <v>0</v>
      </c>
      <c r="K2574" s="35"/>
      <c r="L2574" s="23"/>
      <c r="M2574" s="23"/>
      <c r="N2574" s="12"/>
      <c r="O2574" s="12"/>
      <c r="P2574" s="35"/>
      <c r="Q2574" s="16">
        <f t="shared" si="1384"/>
        <v>0</v>
      </c>
      <c r="R2574" s="16"/>
      <c r="S2574" s="16">
        <f t="shared" si="1394"/>
        <v>0</v>
      </c>
      <c r="T2574" s="35"/>
      <c r="U2574" s="23"/>
      <c r="V2574" s="23"/>
      <c r="W2574" s="16"/>
      <c r="X2574" s="16"/>
      <c r="Y2574" s="16">
        <f t="shared" si="1395"/>
        <v>0</v>
      </c>
      <c r="Z2574" s="35"/>
      <c r="AA2574" s="23"/>
      <c r="AB2574" s="23"/>
    </row>
    <row r="2575" spans="1:28" ht="15" hidden="1" customHeight="1" outlineLevel="2" x14ac:dyDescent="0.25">
      <c r="A2575" s="56"/>
      <c r="B2575" s="52"/>
      <c r="C2575" s="52" t="s">
        <v>1596</v>
      </c>
      <c r="D2575" s="50"/>
      <c r="E2575" s="12"/>
      <c r="F2575" s="12"/>
      <c r="G2575" s="12"/>
      <c r="H2575" s="16">
        <f t="shared" si="1382"/>
        <v>0</v>
      </c>
      <c r="I2575" s="16"/>
      <c r="J2575" s="16">
        <f t="shared" si="1393"/>
        <v>0</v>
      </c>
      <c r="K2575" s="12"/>
      <c r="L2575" s="24"/>
      <c r="M2575" s="24"/>
      <c r="N2575" s="12"/>
      <c r="O2575" s="12"/>
      <c r="P2575" s="12"/>
      <c r="Q2575" s="16">
        <f t="shared" si="1384"/>
        <v>0</v>
      </c>
      <c r="R2575" s="16"/>
      <c r="S2575" s="16">
        <f t="shared" si="1394"/>
        <v>0</v>
      </c>
      <c r="T2575" s="12"/>
      <c r="U2575" s="24"/>
      <c r="V2575" s="24"/>
      <c r="W2575" s="16"/>
      <c r="X2575" s="16"/>
      <c r="Y2575" s="16">
        <f t="shared" si="1395"/>
        <v>0</v>
      </c>
      <c r="Z2575" s="12"/>
      <c r="AA2575" s="24"/>
      <c r="AB2575" s="24"/>
    </row>
    <row r="2576" spans="1:28" ht="15" hidden="1" customHeight="1" outlineLevel="2" x14ac:dyDescent="0.25">
      <c r="A2576" s="56"/>
      <c r="B2576" s="52"/>
      <c r="C2576" s="52"/>
      <c r="D2576" s="50"/>
      <c r="E2576" s="12"/>
      <c r="F2576" s="12"/>
      <c r="G2576" s="12"/>
      <c r="H2576" s="16">
        <f t="shared" si="1382"/>
        <v>0</v>
      </c>
      <c r="I2576" s="16"/>
      <c r="J2576" s="16">
        <f t="shared" si="1393"/>
        <v>0</v>
      </c>
      <c r="K2576" s="12"/>
      <c r="L2576" s="24"/>
      <c r="M2576" s="24"/>
      <c r="N2576" s="12"/>
      <c r="O2576" s="12"/>
      <c r="P2576" s="12"/>
      <c r="Q2576" s="16">
        <f t="shared" si="1384"/>
        <v>0</v>
      </c>
      <c r="R2576" s="16"/>
      <c r="S2576" s="16">
        <f t="shared" si="1394"/>
        <v>0</v>
      </c>
      <c r="T2576" s="12"/>
      <c r="U2576" s="24"/>
      <c r="V2576" s="24"/>
      <c r="W2576" s="16"/>
      <c r="X2576" s="16"/>
      <c r="Y2576" s="16">
        <f t="shared" si="1395"/>
        <v>0</v>
      </c>
      <c r="Z2576" s="12"/>
      <c r="AA2576" s="24"/>
      <c r="AB2576" s="24"/>
    </row>
    <row r="2577" spans="1:28" ht="15" hidden="1" customHeight="1" outlineLevel="1" x14ac:dyDescent="0.25">
      <c r="A2577" s="56"/>
      <c r="B2577" s="54" t="s">
        <v>1597</v>
      </c>
      <c r="C2577" s="54"/>
      <c r="D2577" s="54"/>
      <c r="E2577" s="10">
        <f>IF(G2577=0,0,(E2579*G2579+E2581*G2581+E2583*G2583)/G2577)</f>
        <v>0</v>
      </c>
      <c r="F2577" s="10">
        <f>IF(G2577=0,0,(F2579*G2579+F2581*G2581+F2583*G2583)/G2577)</f>
        <v>0</v>
      </c>
      <c r="G2577" s="11">
        <f>G2579+G2581+G2583</f>
        <v>0</v>
      </c>
      <c r="H2577" s="10">
        <f>IF(K2577=0,0,(H2579*K2579+H2581*K2581+H2583*K2583)/K2577)</f>
        <v>0</v>
      </c>
      <c r="I2577" s="10"/>
      <c r="J2577" s="10">
        <f>IF(K2577=0,0,(J2579*K2579+J2581*K2581+J2583*K2583)/K2577)</f>
        <v>0</v>
      </c>
      <c r="K2577" s="11">
        <f>K2579+K2581+K2583</f>
        <v>0</v>
      </c>
      <c r="L2577" s="22"/>
      <c r="M2577" s="22"/>
      <c r="N2577" s="10">
        <f>IF(P2577=0,0,(N2579*P2579+N2581*P2581+N2583*P2583)/P2577)</f>
        <v>0</v>
      </c>
      <c r="O2577" s="10">
        <f>IF(P2577=0,0,(O2579*P2579+O2581*P2581+O2583*P2583)/P2577)</f>
        <v>0</v>
      </c>
      <c r="P2577" s="11">
        <f>P2579+P2581+P2583</f>
        <v>0</v>
      </c>
      <c r="Q2577" s="10">
        <f>IF(T2577=0,0,(Q2579*T2579+Q2581*T2581+Q2583*T2583)/T2577)</f>
        <v>0</v>
      </c>
      <c r="R2577" s="10"/>
      <c r="S2577" s="10">
        <f>IF(T2577=0,0,(S2579*T2579+S2581*T2581+S2583*T2583)/T2577)</f>
        <v>0</v>
      </c>
      <c r="T2577" s="11">
        <f>T2579+T2581+T2583</f>
        <v>0</v>
      </c>
      <c r="U2577" s="22"/>
      <c r="V2577" s="22"/>
      <c r="W2577" s="10"/>
      <c r="X2577" s="10"/>
      <c r="Y2577" s="10">
        <f>IF(Z2577=0,0,(Y2579*Z2579+Y2581*Z2581+Y2583*Z2583)/Z2577)</f>
        <v>0</v>
      </c>
      <c r="Z2577" s="11">
        <f>Z2579+Z2581+Z2583</f>
        <v>0</v>
      </c>
      <c r="AA2577" s="22"/>
      <c r="AB2577" s="22"/>
    </row>
    <row r="2578" spans="1:28" ht="15" hidden="1" customHeight="1" outlineLevel="1" x14ac:dyDescent="0.25">
      <c r="A2578" s="56"/>
      <c r="B2578" s="54"/>
      <c r="C2578" s="54"/>
      <c r="D2578" s="54"/>
      <c r="E2578" s="10">
        <f>IF(G2578=0,0,(E2580*G2580+E2582*G2582+E2584*G2584)/G2578)</f>
        <v>0</v>
      </c>
      <c r="F2578" s="10">
        <f>IF(G2578=0,0,(F2580*G2580+F2582*G2582+F2584*G2584)/G2578)</f>
        <v>0</v>
      </c>
      <c r="G2578" s="11">
        <f>G2580+G2582+G2584</f>
        <v>0</v>
      </c>
      <c r="H2578" s="10">
        <f>IF(K2578=0,0,(H2580*K2580+H2582*K2582+H2584*K2584)/K2578)</f>
        <v>0</v>
      </c>
      <c r="I2578" s="10"/>
      <c r="J2578" s="10">
        <f>IF(K2578=0,0,(J2580*K2580+J2582*K2582+J2584*K2584)/K2578)</f>
        <v>0</v>
      </c>
      <c r="K2578" s="11">
        <f>K2580+K2582+K2584</f>
        <v>0</v>
      </c>
      <c r="L2578" s="22"/>
      <c r="M2578" s="22"/>
      <c r="N2578" s="10">
        <f>IF(P2578=0,0,(N2580*P2580+N2582*P2582+N2584*P2584)/P2578)</f>
        <v>0</v>
      </c>
      <c r="O2578" s="10">
        <f>IF(P2578=0,0,(O2580*P2580+O2582*P2582+O2584*P2584)/P2578)</f>
        <v>0</v>
      </c>
      <c r="P2578" s="11">
        <f>P2580+P2582+P2584</f>
        <v>0</v>
      </c>
      <c r="Q2578" s="10">
        <f>IF(T2578=0,0,(Q2580*T2580+Q2582*T2582+Q2584*T2584)/T2578)</f>
        <v>0</v>
      </c>
      <c r="R2578" s="10"/>
      <c r="S2578" s="10">
        <f>IF(T2578=0,0,(S2580*T2580+S2582*T2582+S2584*T2584)/T2578)</f>
        <v>0</v>
      </c>
      <c r="T2578" s="11">
        <f>T2580+T2582+T2584</f>
        <v>0</v>
      </c>
      <c r="U2578" s="22"/>
      <c r="V2578" s="22"/>
      <c r="W2578" s="10"/>
      <c r="X2578" s="10"/>
      <c r="Y2578" s="10">
        <f>IF(Z2578=0,0,(Y2580*Z2580+Y2582*Z2582+Y2584*Z2584)/Z2578)</f>
        <v>0</v>
      </c>
      <c r="Z2578" s="11">
        <f>Z2580+Z2582+Z2584</f>
        <v>0</v>
      </c>
      <c r="AA2578" s="22"/>
      <c r="AB2578" s="22"/>
    </row>
    <row r="2579" spans="1:28" ht="15" hidden="1" customHeight="1" outlineLevel="2" x14ac:dyDescent="0.25">
      <c r="A2579" s="56"/>
      <c r="B2579" s="52" t="s">
        <v>1598</v>
      </c>
      <c r="C2579" s="52" t="s">
        <v>1599</v>
      </c>
      <c r="D2579" s="49"/>
      <c r="E2579" s="12"/>
      <c r="F2579" s="12"/>
      <c r="G2579" s="35"/>
      <c r="H2579" s="16">
        <f t="shared" ref="H2579:H2608" si="1396">E2579</f>
        <v>0</v>
      </c>
      <c r="I2579" s="16"/>
      <c r="J2579" s="16">
        <f t="shared" ref="J2579:J2584" si="1397">F2579</f>
        <v>0</v>
      </c>
      <c r="K2579" s="35"/>
      <c r="L2579" s="23"/>
      <c r="M2579" s="23"/>
      <c r="N2579" s="12"/>
      <c r="O2579" s="12"/>
      <c r="P2579" s="35"/>
      <c r="Q2579" s="16">
        <f t="shared" ref="Q2579:Q2608" si="1398">N2579</f>
        <v>0</v>
      </c>
      <c r="R2579" s="16"/>
      <c r="S2579" s="16">
        <f t="shared" ref="S2579:S2584" si="1399">O2579</f>
        <v>0</v>
      </c>
      <c r="T2579" s="35"/>
      <c r="U2579" s="23"/>
      <c r="V2579" s="23"/>
      <c r="W2579" s="16"/>
      <c r="X2579" s="16"/>
      <c r="Y2579" s="16">
        <f t="shared" ref="Y2579:Y2584" si="1400">T2579</f>
        <v>0</v>
      </c>
      <c r="Z2579" s="35"/>
      <c r="AA2579" s="23"/>
      <c r="AB2579" s="23"/>
    </row>
    <row r="2580" spans="1:28" ht="15" hidden="1" customHeight="1" outlineLevel="2" x14ac:dyDescent="0.25">
      <c r="A2580" s="56"/>
      <c r="B2580" s="52"/>
      <c r="C2580" s="52"/>
      <c r="D2580" s="49"/>
      <c r="E2580" s="12"/>
      <c r="F2580" s="12"/>
      <c r="G2580" s="35"/>
      <c r="H2580" s="16">
        <f t="shared" si="1396"/>
        <v>0</v>
      </c>
      <c r="I2580" s="16"/>
      <c r="J2580" s="16">
        <f t="shared" si="1397"/>
        <v>0</v>
      </c>
      <c r="K2580" s="35"/>
      <c r="L2580" s="23"/>
      <c r="M2580" s="23"/>
      <c r="N2580" s="12"/>
      <c r="O2580" s="12"/>
      <c r="P2580" s="35"/>
      <c r="Q2580" s="16">
        <f t="shared" si="1398"/>
        <v>0</v>
      </c>
      <c r="R2580" s="16"/>
      <c r="S2580" s="16">
        <f t="shared" si="1399"/>
        <v>0</v>
      </c>
      <c r="T2580" s="35"/>
      <c r="U2580" s="23"/>
      <c r="V2580" s="23"/>
      <c r="W2580" s="16"/>
      <c r="X2580" s="16"/>
      <c r="Y2580" s="16">
        <f t="shared" si="1400"/>
        <v>0</v>
      </c>
      <c r="Z2580" s="35"/>
      <c r="AA2580" s="23"/>
      <c r="AB2580" s="23"/>
    </row>
    <row r="2581" spans="1:28" ht="15" hidden="1" customHeight="1" outlineLevel="2" x14ac:dyDescent="0.25">
      <c r="A2581" s="56"/>
      <c r="B2581" s="52"/>
      <c r="C2581" s="52" t="s">
        <v>1600</v>
      </c>
      <c r="D2581" s="49"/>
      <c r="E2581" s="12"/>
      <c r="F2581" s="12"/>
      <c r="G2581" s="35"/>
      <c r="H2581" s="16">
        <f t="shared" si="1396"/>
        <v>0</v>
      </c>
      <c r="I2581" s="16"/>
      <c r="J2581" s="16">
        <f t="shared" si="1397"/>
        <v>0</v>
      </c>
      <c r="K2581" s="35"/>
      <c r="L2581" s="23"/>
      <c r="M2581" s="23"/>
      <c r="N2581" s="12"/>
      <c r="O2581" s="12"/>
      <c r="P2581" s="35"/>
      <c r="Q2581" s="16">
        <f t="shared" si="1398"/>
        <v>0</v>
      </c>
      <c r="R2581" s="16"/>
      <c r="S2581" s="16">
        <f t="shared" si="1399"/>
        <v>0</v>
      </c>
      <c r="T2581" s="35"/>
      <c r="U2581" s="23"/>
      <c r="V2581" s="23"/>
      <c r="W2581" s="16"/>
      <c r="X2581" s="16"/>
      <c r="Y2581" s="16">
        <f t="shared" si="1400"/>
        <v>0</v>
      </c>
      <c r="Z2581" s="35"/>
      <c r="AA2581" s="23"/>
      <c r="AB2581" s="23"/>
    </row>
    <row r="2582" spans="1:28" ht="15" hidden="1" customHeight="1" outlineLevel="2" x14ac:dyDescent="0.25">
      <c r="A2582" s="56"/>
      <c r="B2582" s="52"/>
      <c r="C2582" s="52"/>
      <c r="D2582" s="49"/>
      <c r="E2582" s="12"/>
      <c r="F2582" s="12"/>
      <c r="G2582" s="35"/>
      <c r="H2582" s="16">
        <f t="shared" si="1396"/>
        <v>0</v>
      </c>
      <c r="I2582" s="16"/>
      <c r="J2582" s="16">
        <f t="shared" si="1397"/>
        <v>0</v>
      </c>
      <c r="K2582" s="35"/>
      <c r="L2582" s="23"/>
      <c r="M2582" s="23"/>
      <c r="N2582" s="12"/>
      <c r="O2582" s="12"/>
      <c r="P2582" s="35"/>
      <c r="Q2582" s="16">
        <f t="shared" si="1398"/>
        <v>0</v>
      </c>
      <c r="R2582" s="16"/>
      <c r="S2582" s="16">
        <f t="shared" si="1399"/>
        <v>0</v>
      </c>
      <c r="T2582" s="35"/>
      <c r="U2582" s="23"/>
      <c r="V2582" s="23"/>
      <c r="W2582" s="16"/>
      <c r="X2582" s="16"/>
      <c r="Y2582" s="16">
        <f t="shared" si="1400"/>
        <v>0</v>
      </c>
      <c r="Z2582" s="35"/>
      <c r="AA2582" s="23"/>
      <c r="AB2582" s="23"/>
    </row>
    <row r="2583" spans="1:28" ht="15" hidden="1" customHeight="1" outlineLevel="2" x14ac:dyDescent="0.25">
      <c r="A2583" s="56"/>
      <c r="B2583" s="52"/>
      <c r="C2583" s="52" t="s">
        <v>1601</v>
      </c>
      <c r="D2583" s="50"/>
      <c r="E2583" s="12"/>
      <c r="F2583" s="12"/>
      <c r="G2583" s="12"/>
      <c r="H2583" s="16">
        <f t="shared" si="1396"/>
        <v>0</v>
      </c>
      <c r="I2583" s="16"/>
      <c r="J2583" s="16">
        <f t="shared" si="1397"/>
        <v>0</v>
      </c>
      <c r="K2583" s="12"/>
      <c r="L2583" s="24"/>
      <c r="M2583" s="24"/>
      <c r="N2583" s="12"/>
      <c r="O2583" s="12"/>
      <c r="P2583" s="12"/>
      <c r="Q2583" s="16">
        <f t="shared" si="1398"/>
        <v>0</v>
      </c>
      <c r="R2583" s="16"/>
      <c r="S2583" s="16">
        <f t="shared" si="1399"/>
        <v>0</v>
      </c>
      <c r="T2583" s="12"/>
      <c r="U2583" s="24"/>
      <c r="V2583" s="24"/>
      <c r="W2583" s="16"/>
      <c r="X2583" s="16"/>
      <c r="Y2583" s="16">
        <f t="shared" si="1400"/>
        <v>0</v>
      </c>
      <c r="Z2583" s="12"/>
      <c r="AA2583" s="24"/>
      <c r="AB2583" s="24"/>
    </row>
    <row r="2584" spans="1:28" ht="15" hidden="1" customHeight="1" outlineLevel="2" x14ac:dyDescent="0.25">
      <c r="A2584" s="56"/>
      <c r="B2584" s="52"/>
      <c r="C2584" s="52"/>
      <c r="D2584" s="50"/>
      <c r="E2584" s="12"/>
      <c r="F2584" s="12"/>
      <c r="G2584" s="12"/>
      <c r="H2584" s="16">
        <f t="shared" si="1396"/>
        <v>0</v>
      </c>
      <c r="I2584" s="16"/>
      <c r="J2584" s="16">
        <f t="shared" si="1397"/>
        <v>0</v>
      </c>
      <c r="K2584" s="12"/>
      <c r="L2584" s="24"/>
      <c r="M2584" s="24"/>
      <c r="N2584" s="12"/>
      <c r="O2584" s="12"/>
      <c r="P2584" s="12"/>
      <c r="Q2584" s="16">
        <f t="shared" si="1398"/>
        <v>0</v>
      </c>
      <c r="R2584" s="16"/>
      <c r="S2584" s="16">
        <f t="shared" si="1399"/>
        <v>0</v>
      </c>
      <c r="T2584" s="12"/>
      <c r="U2584" s="24"/>
      <c r="V2584" s="24"/>
      <c r="W2584" s="16"/>
      <c r="X2584" s="16"/>
      <c r="Y2584" s="16">
        <f t="shared" si="1400"/>
        <v>0</v>
      </c>
      <c r="Z2584" s="12"/>
      <c r="AA2584" s="24"/>
      <c r="AB2584" s="24"/>
    </row>
    <row r="2585" spans="1:28" ht="15" hidden="1" customHeight="1" outlineLevel="1" x14ac:dyDescent="0.25">
      <c r="A2585" s="56"/>
      <c r="B2585" s="54" t="s">
        <v>1602</v>
      </c>
      <c r="C2585" s="54"/>
      <c r="D2585" s="54"/>
      <c r="E2585" s="10">
        <f>IF(G2585=0,0,(E2587*G2587+E2589*G2589+E2591*G2591)/G2585)</f>
        <v>0</v>
      </c>
      <c r="F2585" s="10">
        <f>IF(G2585=0,0,(F2587*G2587+F2589*G2589+F2591*G2591)/G2585)</f>
        <v>0</v>
      </c>
      <c r="G2585" s="11">
        <f>G2587+G2589+G2591</f>
        <v>0</v>
      </c>
      <c r="H2585" s="10">
        <f>IF(K2585=0,0,(H2587*K2587+H2589*K2589+H2591*K2591)/K2585)</f>
        <v>0</v>
      </c>
      <c r="I2585" s="10"/>
      <c r="J2585" s="10">
        <f>IF(K2585=0,0,(J2587*K2587+J2589*K2589+J2591*K2591)/K2585)</f>
        <v>0</v>
      </c>
      <c r="K2585" s="11">
        <f>K2587+K2589+K2591</f>
        <v>0</v>
      </c>
      <c r="L2585" s="22"/>
      <c r="M2585" s="22"/>
      <c r="N2585" s="10">
        <f>IF(P2585=0,0,(N2587*P2587+N2589*P2589+N2591*P2591)/P2585)</f>
        <v>0</v>
      </c>
      <c r="O2585" s="10">
        <f>IF(P2585=0,0,(O2587*P2587+O2589*P2589+O2591*P2591)/P2585)</f>
        <v>0</v>
      </c>
      <c r="P2585" s="11">
        <f>P2587+P2589+P2591</f>
        <v>0</v>
      </c>
      <c r="Q2585" s="10">
        <f>IF(T2585=0,0,(Q2587*T2587+Q2589*T2589+Q2591*T2591)/T2585)</f>
        <v>0</v>
      </c>
      <c r="R2585" s="10"/>
      <c r="S2585" s="10">
        <f>IF(T2585=0,0,(S2587*T2587+S2589*T2589+S2591*T2591)/T2585)</f>
        <v>0</v>
      </c>
      <c r="T2585" s="11">
        <f>T2587+T2589+T2591</f>
        <v>0</v>
      </c>
      <c r="U2585" s="22"/>
      <c r="V2585" s="22"/>
      <c r="W2585" s="10"/>
      <c r="X2585" s="10"/>
      <c r="Y2585" s="10">
        <f>IF(Z2585=0,0,(Y2587*Z2587+Y2589*Z2589+Y2591*Z2591)/Z2585)</f>
        <v>0</v>
      </c>
      <c r="Z2585" s="11">
        <f>Z2587+Z2589+Z2591</f>
        <v>0</v>
      </c>
      <c r="AA2585" s="22"/>
      <c r="AB2585" s="22"/>
    </row>
    <row r="2586" spans="1:28" ht="15" hidden="1" customHeight="1" outlineLevel="1" x14ac:dyDescent="0.25">
      <c r="A2586" s="56"/>
      <c r="B2586" s="54"/>
      <c r="C2586" s="54"/>
      <c r="D2586" s="54"/>
      <c r="E2586" s="10">
        <f>IF(G2586=0,0,(E2588*G2588+E2590*G2590+E2592*G2592)/G2586)</f>
        <v>0</v>
      </c>
      <c r="F2586" s="10">
        <f>IF(G2586=0,0,(F2588*G2588+F2590*G2590+F2592*G2592)/G2586)</f>
        <v>0</v>
      </c>
      <c r="G2586" s="11">
        <f>G2588+G2590+G2592</f>
        <v>0</v>
      </c>
      <c r="H2586" s="10">
        <f>IF(K2586=0,0,(H2588*K2588+H2590*K2590+H2592*K2592)/K2586)</f>
        <v>0</v>
      </c>
      <c r="I2586" s="10"/>
      <c r="J2586" s="10">
        <f>IF(K2586=0,0,(J2588*K2588+J2590*K2590+J2592*K2592)/K2586)</f>
        <v>0</v>
      </c>
      <c r="K2586" s="11">
        <f>K2588+K2590+K2592</f>
        <v>0</v>
      </c>
      <c r="L2586" s="22"/>
      <c r="M2586" s="22"/>
      <c r="N2586" s="10">
        <f>IF(P2586=0,0,(N2588*P2588+N2590*P2590+N2592*P2592)/P2586)</f>
        <v>0</v>
      </c>
      <c r="O2586" s="10">
        <f>IF(P2586=0,0,(O2588*P2588+O2590*P2590+O2592*P2592)/P2586)</f>
        <v>0</v>
      </c>
      <c r="P2586" s="11">
        <f>P2588+P2590+P2592</f>
        <v>0</v>
      </c>
      <c r="Q2586" s="10">
        <f>IF(T2586=0,0,(Q2588*T2588+Q2590*T2590+Q2592*T2592)/T2586)</f>
        <v>0</v>
      </c>
      <c r="R2586" s="10"/>
      <c r="S2586" s="10">
        <f>IF(T2586=0,0,(S2588*T2588+S2590*T2590+S2592*T2592)/T2586)</f>
        <v>0</v>
      </c>
      <c r="T2586" s="11">
        <f>T2588+T2590+T2592</f>
        <v>0</v>
      </c>
      <c r="U2586" s="22"/>
      <c r="V2586" s="22"/>
      <c r="W2586" s="10"/>
      <c r="X2586" s="10"/>
      <c r="Y2586" s="10">
        <f>IF(Z2586=0,0,(Y2588*Z2588+Y2590*Z2590+Y2592*Z2592)/Z2586)</f>
        <v>0</v>
      </c>
      <c r="Z2586" s="11">
        <f>Z2588+Z2590+Z2592</f>
        <v>0</v>
      </c>
      <c r="AA2586" s="22"/>
      <c r="AB2586" s="22"/>
    </row>
    <row r="2587" spans="1:28" ht="15" hidden="1" customHeight="1" outlineLevel="2" x14ac:dyDescent="0.25">
      <c r="A2587" s="56"/>
      <c r="B2587" s="52" t="s">
        <v>1603</v>
      </c>
      <c r="C2587" s="52" t="s">
        <v>1604</v>
      </c>
      <c r="D2587" s="49"/>
      <c r="E2587" s="12"/>
      <c r="F2587" s="12"/>
      <c r="G2587" s="35"/>
      <c r="H2587" s="16">
        <f t="shared" si="1396"/>
        <v>0</v>
      </c>
      <c r="I2587" s="16"/>
      <c r="J2587" s="16">
        <f t="shared" ref="J2587:J2592" si="1401">F2587</f>
        <v>0</v>
      </c>
      <c r="K2587" s="35"/>
      <c r="L2587" s="23"/>
      <c r="M2587" s="23"/>
      <c r="N2587" s="12"/>
      <c r="O2587" s="12"/>
      <c r="P2587" s="35"/>
      <c r="Q2587" s="16">
        <f t="shared" si="1398"/>
        <v>0</v>
      </c>
      <c r="R2587" s="16"/>
      <c r="S2587" s="16">
        <f t="shared" ref="S2587:S2592" si="1402">O2587</f>
        <v>0</v>
      </c>
      <c r="T2587" s="35"/>
      <c r="U2587" s="23"/>
      <c r="V2587" s="23"/>
      <c r="W2587" s="16"/>
      <c r="X2587" s="16"/>
      <c r="Y2587" s="16">
        <f t="shared" ref="Y2587:Y2592" si="1403">T2587</f>
        <v>0</v>
      </c>
      <c r="Z2587" s="35"/>
      <c r="AA2587" s="23"/>
      <c r="AB2587" s="23"/>
    </row>
    <row r="2588" spans="1:28" ht="15" hidden="1" customHeight="1" outlineLevel="2" x14ac:dyDescent="0.25">
      <c r="A2588" s="56"/>
      <c r="B2588" s="52"/>
      <c r="C2588" s="52"/>
      <c r="D2588" s="49"/>
      <c r="E2588" s="12"/>
      <c r="F2588" s="12"/>
      <c r="G2588" s="35"/>
      <c r="H2588" s="16">
        <f t="shared" si="1396"/>
        <v>0</v>
      </c>
      <c r="I2588" s="16"/>
      <c r="J2588" s="16">
        <f t="shared" si="1401"/>
        <v>0</v>
      </c>
      <c r="K2588" s="35"/>
      <c r="L2588" s="23"/>
      <c r="M2588" s="23"/>
      <c r="N2588" s="12"/>
      <c r="O2588" s="12"/>
      <c r="P2588" s="35"/>
      <c r="Q2588" s="16">
        <f t="shared" si="1398"/>
        <v>0</v>
      </c>
      <c r="R2588" s="16"/>
      <c r="S2588" s="16">
        <f t="shared" si="1402"/>
        <v>0</v>
      </c>
      <c r="T2588" s="35"/>
      <c r="U2588" s="23"/>
      <c r="V2588" s="23"/>
      <c r="W2588" s="16"/>
      <c r="X2588" s="16"/>
      <c r="Y2588" s="16">
        <f t="shared" si="1403"/>
        <v>0</v>
      </c>
      <c r="Z2588" s="35"/>
      <c r="AA2588" s="23"/>
      <c r="AB2588" s="23"/>
    </row>
    <row r="2589" spans="1:28" ht="15" hidden="1" customHeight="1" outlineLevel="2" x14ac:dyDescent="0.25">
      <c r="A2589" s="56"/>
      <c r="B2589" s="52"/>
      <c r="C2589" s="52" t="s">
        <v>1605</v>
      </c>
      <c r="D2589" s="49"/>
      <c r="E2589" s="12"/>
      <c r="F2589" s="12"/>
      <c r="G2589" s="35"/>
      <c r="H2589" s="16">
        <f t="shared" si="1396"/>
        <v>0</v>
      </c>
      <c r="I2589" s="16"/>
      <c r="J2589" s="16">
        <f t="shared" si="1401"/>
        <v>0</v>
      </c>
      <c r="K2589" s="35"/>
      <c r="L2589" s="23"/>
      <c r="M2589" s="23"/>
      <c r="N2589" s="12"/>
      <c r="O2589" s="12"/>
      <c r="P2589" s="35"/>
      <c r="Q2589" s="16">
        <f t="shared" si="1398"/>
        <v>0</v>
      </c>
      <c r="R2589" s="16"/>
      <c r="S2589" s="16">
        <f t="shared" si="1402"/>
        <v>0</v>
      </c>
      <c r="T2589" s="35"/>
      <c r="U2589" s="23"/>
      <c r="V2589" s="23"/>
      <c r="W2589" s="16"/>
      <c r="X2589" s="16"/>
      <c r="Y2589" s="16">
        <f t="shared" si="1403"/>
        <v>0</v>
      </c>
      <c r="Z2589" s="35"/>
      <c r="AA2589" s="23"/>
      <c r="AB2589" s="23"/>
    </row>
    <row r="2590" spans="1:28" ht="15" hidden="1" customHeight="1" outlineLevel="2" x14ac:dyDescent="0.25">
      <c r="A2590" s="56"/>
      <c r="B2590" s="52"/>
      <c r="C2590" s="52"/>
      <c r="D2590" s="49"/>
      <c r="E2590" s="12"/>
      <c r="F2590" s="12"/>
      <c r="G2590" s="35"/>
      <c r="H2590" s="16">
        <f t="shared" si="1396"/>
        <v>0</v>
      </c>
      <c r="I2590" s="16"/>
      <c r="J2590" s="16">
        <f t="shared" si="1401"/>
        <v>0</v>
      </c>
      <c r="K2590" s="35"/>
      <c r="L2590" s="23"/>
      <c r="M2590" s="23"/>
      <c r="N2590" s="12"/>
      <c r="O2590" s="12"/>
      <c r="P2590" s="35"/>
      <c r="Q2590" s="16">
        <f t="shared" si="1398"/>
        <v>0</v>
      </c>
      <c r="R2590" s="16"/>
      <c r="S2590" s="16">
        <f t="shared" si="1402"/>
        <v>0</v>
      </c>
      <c r="T2590" s="35"/>
      <c r="U2590" s="23"/>
      <c r="V2590" s="23"/>
      <c r="W2590" s="16"/>
      <c r="X2590" s="16"/>
      <c r="Y2590" s="16">
        <f t="shared" si="1403"/>
        <v>0</v>
      </c>
      <c r="Z2590" s="35"/>
      <c r="AA2590" s="23"/>
      <c r="AB2590" s="23"/>
    </row>
    <row r="2591" spans="1:28" ht="15" hidden="1" customHeight="1" outlineLevel="2" x14ac:dyDescent="0.25">
      <c r="A2591" s="56"/>
      <c r="B2591" s="52"/>
      <c r="C2591" s="52" t="s">
        <v>1606</v>
      </c>
      <c r="D2591" s="50"/>
      <c r="E2591" s="12"/>
      <c r="F2591" s="12"/>
      <c r="G2591" s="12"/>
      <c r="H2591" s="16">
        <f t="shared" si="1396"/>
        <v>0</v>
      </c>
      <c r="I2591" s="16"/>
      <c r="J2591" s="16">
        <f t="shared" si="1401"/>
        <v>0</v>
      </c>
      <c r="K2591" s="12"/>
      <c r="L2591" s="24"/>
      <c r="M2591" s="24"/>
      <c r="N2591" s="12"/>
      <c r="O2591" s="12"/>
      <c r="P2591" s="12"/>
      <c r="Q2591" s="16">
        <f t="shared" si="1398"/>
        <v>0</v>
      </c>
      <c r="R2591" s="16"/>
      <c r="S2591" s="16">
        <f t="shared" si="1402"/>
        <v>0</v>
      </c>
      <c r="T2591" s="12"/>
      <c r="U2591" s="24"/>
      <c r="V2591" s="24"/>
      <c r="W2591" s="16"/>
      <c r="X2591" s="16"/>
      <c r="Y2591" s="16">
        <f t="shared" si="1403"/>
        <v>0</v>
      </c>
      <c r="Z2591" s="12"/>
      <c r="AA2591" s="24"/>
      <c r="AB2591" s="24"/>
    </row>
    <row r="2592" spans="1:28" ht="15" hidden="1" customHeight="1" outlineLevel="2" x14ac:dyDescent="0.25">
      <c r="A2592" s="56"/>
      <c r="B2592" s="52"/>
      <c r="C2592" s="52"/>
      <c r="D2592" s="50"/>
      <c r="E2592" s="12"/>
      <c r="F2592" s="12"/>
      <c r="G2592" s="12"/>
      <c r="H2592" s="16">
        <f t="shared" si="1396"/>
        <v>0</v>
      </c>
      <c r="I2592" s="16"/>
      <c r="J2592" s="16">
        <f t="shared" si="1401"/>
        <v>0</v>
      </c>
      <c r="K2592" s="12"/>
      <c r="L2592" s="24"/>
      <c r="M2592" s="24"/>
      <c r="N2592" s="12"/>
      <c r="O2592" s="12"/>
      <c r="P2592" s="12"/>
      <c r="Q2592" s="16">
        <f t="shared" si="1398"/>
        <v>0</v>
      </c>
      <c r="R2592" s="16"/>
      <c r="S2592" s="16">
        <f t="shared" si="1402"/>
        <v>0</v>
      </c>
      <c r="T2592" s="12"/>
      <c r="U2592" s="24"/>
      <c r="V2592" s="24"/>
      <c r="W2592" s="16"/>
      <c r="X2592" s="16"/>
      <c r="Y2592" s="16">
        <f t="shared" si="1403"/>
        <v>0</v>
      </c>
      <c r="Z2592" s="12"/>
      <c r="AA2592" s="24"/>
      <c r="AB2592" s="24"/>
    </row>
    <row r="2593" spans="1:28" ht="15" hidden="1" customHeight="1" outlineLevel="1" x14ac:dyDescent="0.25">
      <c r="A2593" s="56"/>
      <c r="B2593" s="54" t="s">
        <v>1607</v>
      </c>
      <c r="C2593" s="54"/>
      <c r="D2593" s="54"/>
      <c r="E2593" s="10">
        <f>IF(G2593=0,0,(E2595*G2595+E2597*G2597+E2599*G2599)/G2593)</f>
        <v>0</v>
      </c>
      <c r="F2593" s="10">
        <f>IF(G2593=0,0,(F2595*G2595+F2597*G2597+F2599*G2599)/G2593)</f>
        <v>0</v>
      </c>
      <c r="G2593" s="11">
        <f>G2595+G2597+G2599</f>
        <v>0</v>
      </c>
      <c r="H2593" s="10">
        <f>IF(K2593=0,0,(H2595*K2595+H2597*K2597+H2599*K2599)/K2593)</f>
        <v>0</v>
      </c>
      <c r="I2593" s="10"/>
      <c r="J2593" s="10">
        <f>IF(K2593=0,0,(J2595*K2595+J2597*K2597+J2599*K2599)/K2593)</f>
        <v>0</v>
      </c>
      <c r="K2593" s="11">
        <f>K2595+K2597+K2599</f>
        <v>0</v>
      </c>
      <c r="L2593" s="22"/>
      <c r="M2593" s="22"/>
      <c r="N2593" s="10">
        <f>IF(P2593=0,0,(N2595*P2595+N2597*P2597+N2599*P2599)/P2593)</f>
        <v>0</v>
      </c>
      <c r="O2593" s="10">
        <f>IF(P2593=0,0,(O2595*P2595+O2597*P2597+O2599*P2599)/P2593)</f>
        <v>0</v>
      </c>
      <c r="P2593" s="11">
        <f>P2595+P2597+P2599</f>
        <v>0</v>
      </c>
      <c r="Q2593" s="10">
        <f>IF(T2593=0,0,(Q2595*T2595+Q2597*T2597+Q2599*T2599)/T2593)</f>
        <v>0</v>
      </c>
      <c r="R2593" s="10"/>
      <c r="S2593" s="10">
        <f>IF(T2593=0,0,(S2595*T2595+S2597*T2597+S2599*T2599)/T2593)</f>
        <v>0</v>
      </c>
      <c r="T2593" s="11">
        <f>T2595+T2597+T2599</f>
        <v>0</v>
      </c>
      <c r="U2593" s="22"/>
      <c r="V2593" s="22"/>
      <c r="W2593" s="10"/>
      <c r="X2593" s="10"/>
      <c r="Y2593" s="10">
        <f>IF(Z2593=0,0,(Y2595*Z2595+Y2597*Z2597+Y2599*Z2599)/Z2593)</f>
        <v>0</v>
      </c>
      <c r="Z2593" s="11">
        <f>Z2595+Z2597+Z2599</f>
        <v>0</v>
      </c>
      <c r="AA2593" s="22"/>
      <c r="AB2593" s="22"/>
    </row>
    <row r="2594" spans="1:28" ht="15" hidden="1" customHeight="1" outlineLevel="1" x14ac:dyDescent="0.25">
      <c r="A2594" s="56"/>
      <c r="B2594" s="54"/>
      <c r="C2594" s="54"/>
      <c r="D2594" s="54"/>
      <c r="E2594" s="10">
        <f>IF(G2594=0,0,(E2596*G2596+E2598*G2598+E2600*G2600)/G2594)</f>
        <v>0</v>
      </c>
      <c r="F2594" s="10">
        <f>IF(G2594=0,0,(F2596*G2596+F2598*G2598+F2600*G2600)/G2594)</f>
        <v>0</v>
      </c>
      <c r="G2594" s="11">
        <f>G2596+G2598+G2600</f>
        <v>0</v>
      </c>
      <c r="H2594" s="10">
        <f>IF(K2594=0,0,(H2596*K2596+H2598*K2598+H2600*K2600)/K2594)</f>
        <v>0</v>
      </c>
      <c r="I2594" s="10"/>
      <c r="J2594" s="10">
        <f>IF(K2594=0,0,(J2596*K2596+J2598*K2598+J2600*K2600)/K2594)</f>
        <v>0</v>
      </c>
      <c r="K2594" s="11">
        <f>K2596+K2598+K2600</f>
        <v>0</v>
      </c>
      <c r="L2594" s="22"/>
      <c r="M2594" s="22"/>
      <c r="N2594" s="10">
        <f>IF(P2594=0,0,(N2596*P2596+N2598*P2598+N2600*P2600)/P2594)</f>
        <v>0</v>
      </c>
      <c r="O2594" s="10">
        <f>IF(P2594=0,0,(O2596*P2596+O2598*P2598+O2600*P2600)/P2594)</f>
        <v>0</v>
      </c>
      <c r="P2594" s="11">
        <f>P2596+P2598+P2600</f>
        <v>0</v>
      </c>
      <c r="Q2594" s="10">
        <f>IF(T2594=0,0,(Q2596*T2596+Q2598*T2598+Q2600*T2600)/T2594)</f>
        <v>0</v>
      </c>
      <c r="R2594" s="10"/>
      <c r="S2594" s="10">
        <f>IF(T2594=0,0,(S2596*T2596+S2598*T2598+S2600*T2600)/T2594)</f>
        <v>0</v>
      </c>
      <c r="T2594" s="11">
        <f>T2596+T2598+T2600</f>
        <v>0</v>
      </c>
      <c r="U2594" s="22"/>
      <c r="V2594" s="22"/>
      <c r="W2594" s="10"/>
      <c r="X2594" s="10"/>
      <c r="Y2594" s="10">
        <f>IF(Z2594=0,0,(Y2596*Z2596+Y2598*Z2598+Y2600*Z2600)/Z2594)</f>
        <v>0</v>
      </c>
      <c r="Z2594" s="11">
        <f>Z2596+Z2598+Z2600</f>
        <v>0</v>
      </c>
      <c r="AA2594" s="22"/>
      <c r="AB2594" s="22"/>
    </row>
    <row r="2595" spans="1:28" ht="15" hidden="1" customHeight="1" outlineLevel="2" x14ac:dyDescent="0.25">
      <c r="A2595" s="56"/>
      <c r="B2595" s="52" t="s">
        <v>1608</v>
      </c>
      <c r="C2595" s="52" t="s">
        <v>1609</v>
      </c>
      <c r="D2595" s="49"/>
      <c r="E2595" s="12"/>
      <c r="F2595" s="12"/>
      <c r="G2595" s="35"/>
      <c r="H2595" s="16">
        <f t="shared" si="1396"/>
        <v>0</v>
      </c>
      <c r="I2595" s="16"/>
      <c r="J2595" s="16">
        <f t="shared" ref="J2595:J2600" si="1404">F2595</f>
        <v>0</v>
      </c>
      <c r="K2595" s="35"/>
      <c r="L2595" s="23"/>
      <c r="M2595" s="23"/>
      <c r="N2595" s="12"/>
      <c r="O2595" s="12"/>
      <c r="P2595" s="35"/>
      <c r="Q2595" s="16">
        <f t="shared" si="1398"/>
        <v>0</v>
      </c>
      <c r="R2595" s="16"/>
      <c r="S2595" s="16">
        <f t="shared" ref="S2595:S2600" si="1405">O2595</f>
        <v>0</v>
      </c>
      <c r="T2595" s="35"/>
      <c r="U2595" s="23"/>
      <c r="V2595" s="23"/>
      <c r="W2595" s="16"/>
      <c r="X2595" s="16"/>
      <c r="Y2595" s="16">
        <f t="shared" ref="Y2595:Y2600" si="1406">T2595</f>
        <v>0</v>
      </c>
      <c r="Z2595" s="35"/>
      <c r="AA2595" s="23"/>
      <c r="AB2595" s="23"/>
    </row>
    <row r="2596" spans="1:28" ht="15" hidden="1" customHeight="1" outlineLevel="2" x14ac:dyDescent="0.25">
      <c r="A2596" s="56"/>
      <c r="B2596" s="52"/>
      <c r="C2596" s="52"/>
      <c r="D2596" s="49"/>
      <c r="E2596" s="12"/>
      <c r="F2596" s="12"/>
      <c r="G2596" s="35"/>
      <c r="H2596" s="16">
        <f t="shared" si="1396"/>
        <v>0</v>
      </c>
      <c r="I2596" s="16"/>
      <c r="J2596" s="16">
        <f t="shared" si="1404"/>
        <v>0</v>
      </c>
      <c r="K2596" s="35"/>
      <c r="L2596" s="23"/>
      <c r="M2596" s="23"/>
      <c r="N2596" s="12"/>
      <c r="O2596" s="12"/>
      <c r="P2596" s="35"/>
      <c r="Q2596" s="16">
        <f t="shared" si="1398"/>
        <v>0</v>
      </c>
      <c r="R2596" s="16"/>
      <c r="S2596" s="16">
        <f t="shared" si="1405"/>
        <v>0</v>
      </c>
      <c r="T2596" s="35"/>
      <c r="U2596" s="23"/>
      <c r="V2596" s="23"/>
      <c r="W2596" s="16"/>
      <c r="X2596" s="16"/>
      <c r="Y2596" s="16">
        <f t="shared" si="1406"/>
        <v>0</v>
      </c>
      <c r="Z2596" s="35"/>
      <c r="AA2596" s="23"/>
      <c r="AB2596" s="23"/>
    </row>
    <row r="2597" spans="1:28" ht="15" hidden="1" customHeight="1" outlineLevel="2" x14ac:dyDescent="0.25">
      <c r="A2597" s="56"/>
      <c r="B2597" s="52"/>
      <c r="C2597" s="52" t="s">
        <v>1610</v>
      </c>
      <c r="D2597" s="49"/>
      <c r="E2597" s="12"/>
      <c r="F2597" s="12"/>
      <c r="G2597" s="35"/>
      <c r="H2597" s="16">
        <f t="shared" si="1396"/>
        <v>0</v>
      </c>
      <c r="I2597" s="16"/>
      <c r="J2597" s="16">
        <f t="shared" si="1404"/>
        <v>0</v>
      </c>
      <c r="K2597" s="35"/>
      <c r="L2597" s="23"/>
      <c r="M2597" s="23"/>
      <c r="N2597" s="12"/>
      <c r="O2597" s="12"/>
      <c r="P2597" s="35"/>
      <c r="Q2597" s="16">
        <f t="shared" si="1398"/>
        <v>0</v>
      </c>
      <c r="R2597" s="16"/>
      <c r="S2597" s="16">
        <f t="shared" si="1405"/>
        <v>0</v>
      </c>
      <c r="T2597" s="35"/>
      <c r="U2597" s="23"/>
      <c r="V2597" s="23"/>
      <c r="W2597" s="16"/>
      <c r="X2597" s="16"/>
      <c r="Y2597" s="16">
        <f t="shared" si="1406"/>
        <v>0</v>
      </c>
      <c r="Z2597" s="35"/>
      <c r="AA2597" s="23"/>
      <c r="AB2597" s="23"/>
    </row>
    <row r="2598" spans="1:28" ht="15" hidden="1" customHeight="1" outlineLevel="2" x14ac:dyDescent="0.25">
      <c r="A2598" s="56"/>
      <c r="B2598" s="52"/>
      <c r="C2598" s="52"/>
      <c r="D2598" s="49"/>
      <c r="E2598" s="12"/>
      <c r="F2598" s="12"/>
      <c r="G2598" s="35"/>
      <c r="H2598" s="16">
        <f t="shared" si="1396"/>
        <v>0</v>
      </c>
      <c r="I2598" s="16"/>
      <c r="J2598" s="16">
        <f t="shared" si="1404"/>
        <v>0</v>
      </c>
      <c r="K2598" s="35"/>
      <c r="L2598" s="23"/>
      <c r="M2598" s="23"/>
      <c r="N2598" s="12"/>
      <c r="O2598" s="12"/>
      <c r="P2598" s="35"/>
      <c r="Q2598" s="16">
        <f t="shared" si="1398"/>
        <v>0</v>
      </c>
      <c r="R2598" s="16"/>
      <c r="S2598" s="16">
        <f t="shared" si="1405"/>
        <v>0</v>
      </c>
      <c r="T2598" s="35"/>
      <c r="U2598" s="23"/>
      <c r="V2598" s="23"/>
      <c r="W2598" s="16"/>
      <c r="X2598" s="16"/>
      <c r="Y2598" s="16">
        <f t="shared" si="1406"/>
        <v>0</v>
      </c>
      <c r="Z2598" s="35"/>
      <c r="AA2598" s="23"/>
      <c r="AB2598" s="23"/>
    </row>
    <row r="2599" spans="1:28" ht="15" hidden="1" customHeight="1" outlineLevel="2" x14ac:dyDescent="0.25">
      <c r="A2599" s="56"/>
      <c r="B2599" s="52"/>
      <c r="C2599" s="52" t="s">
        <v>1611</v>
      </c>
      <c r="D2599" s="50"/>
      <c r="E2599" s="12"/>
      <c r="F2599" s="12"/>
      <c r="G2599" s="12"/>
      <c r="H2599" s="16">
        <f t="shared" si="1396"/>
        <v>0</v>
      </c>
      <c r="I2599" s="16"/>
      <c r="J2599" s="16">
        <f t="shared" si="1404"/>
        <v>0</v>
      </c>
      <c r="K2599" s="12"/>
      <c r="L2599" s="24"/>
      <c r="M2599" s="24"/>
      <c r="N2599" s="12"/>
      <c r="O2599" s="12"/>
      <c r="P2599" s="12"/>
      <c r="Q2599" s="16">
        <f t="shared" si="1398"/>
        <v>0</v>
      </c>
      <c r="R2599" s="16"/>
      <c r="S2599" s="16">
        <f t="shared" si="1405"/>
        <v>0</v>
      </c>
      <c r="T2599" s="12"/>
      <c r="U2599" s="24"/>
      <c r="V2599" s="24"/>
      <c r="W2599" s="16"/>
      <c r="X2599" s="16"/>
      <c r="Y2599" s="16">
        <f t="shared" si="1406"/>
        <v>0</v>
      </c>
      <c r="Z2599" s="12"/>
      <c r="AA2599" s="24"/>
      <c r="AB2599" s="24"/>
    </row>
    <row r="2600" spans="1:28" ht="15" hidden="1" customHeight="1" outlineLevel="2" x14ac:dyDescent="0.25">
      <c r="A2600" s="56"/>
      <c r="B2600" s="52"/>
      <c r="C2600" s="52"/>
      <c r="D2600" s="50"/>
      <c r="E2600" s="12"/>
      <c r="F2600" s="12"/>
      <c r="G2600" s="12"/>
      <c r="H2600" s="16">
        <f t="shared" si="1396"/>
        <v>0</v>
      </c>
      <c r="I2600" s="16"/>
      <c r="J2600" s="16">
        <f t="shared" si="1404"/>
        <v>0</v>
      </c>
      <c r="K2600" s="12"/>
      <c r="L2600" s="24"/>
      <c r="M2600" s="24"/>
      <c r="N2600" s="12"/>
      <c r="O2600" s="12"/>
      <c r="P2600" s="12"/>
      <c r="Q2600" s="16">
        <f t="shared" si="1398"/>
        <v>0</v>
      </c>
      <c r="R2600" s="16"/>
      <c r="S2600" s="16">
        <f t="shared" si="1405"/>
        <v>0</v>
      </c>
      <c r="T2600" s="12"/>
      <c r="U2600" s="24"/>
      <c r="V2600" s="24"/>
      <c r="W2600" s="16"/>
      <c r="X2600" s="16"/>
      <c r="Y2600" s="16">
        <f t="shared" si="1406"/>
        <v>0</v>
      </c>
      <c r="Z2600" s="12"/>
      <c r="AA2600" s="24"/>
      <c r="AB2600" s="24"/>
    </row>
    <row r="2601" spans="1:28" ht="15" hidden="1" customHeight="1" outlineLevel="1" x14ac:dyDescent="0.25">
      <c r="A2601" s="56"/>
      <c r="B2601" s="54" t="s">
        <v>1612</v>
      </c>
      <c r="C2601" s="54"/>
      <c r="D2601" s="54"/>
      <c r="E2601" s="10">
        <f>IF(G2601=0,0,(E2603*G2603+E2605*G2605+E2607*G2607)/G2601)</f>
        <v>0</v>
      </c>
      <c r="F2601" s="10">
        <f>IF(G2601=0,0,(F2603*G2603+F2605*G2605+F2607*G2607)/G2601)</f>
        <v>0</v>
      </c>
      <c r="G2601" s="11">
        <f>G2603+G2605+G2607</f>
        <v>0</v>
      </c>
      <c r="H2601" s="10">
        <f>IF(K2601=0,0,(H2603*K2603+H2605*K2605+H2607*K2607)/K2601)</f>
        <v>0</v>
      </c>
      <c r="I2601" s="10"/>
      <c r="J2601" s="10">
        <f>IF(K2601=0,0,(J2603*K2603+J2605*K2605+J2607*K2607)/K2601)</f>
        <v>0</v>
      </c>
      <c r="K2601" s="11">
        <f>K2603+K2605+K2607</f>
        <v>0</v>
      </c>
      <c r="L2601" s="22"/>
      <c r="M2601" s="22"/>
      <c r="N2601" s="10">
        <f>IF(P2601=0,0,(N2603*P2603+N2605*P2605+N2607*P2607)/P2601)</f>
        <v>0</v>
      </c>
      <c r="O2601" s="10">
        <f>IF(P2601=0,0,(O2603*P2603+O2605*P2605+O2607*P2607)/P2601)</f>
        <v>0</v>
      </c>
      <c r="P2601" s="11">
        <f>P2603+P2605+P2607</f>
        <v>0</v>
      </c>
      <c r="Q2601" s="10">
        <f>IF(T2601=0,0,(Q2603*T2603+Q2605*T2605+Q2607*T2607)/T2601)</f>
        <v>0</v>
      </c>
      <c r="R2601" s="10"/>
      <c r="S2601" s="10">
        <f>IF(T2601=0,0,(S2603*T2603+S2605*T2605+S2607*T2607)/T2601)</f>
        <v>0</v>
      </c>
      <c r="T2601" s="11">
        <f>T2603+T2605+T2607</f>
        <v>0</v>
      </c>
      <c r="U2601" s="22"/>
      <c r="V2601" s="22"/>
      <c r="W2601" s="10"/>
      <c r="X2601" s="10"/>
      <c r="Y2601" s="10">
        <f>IF(Z2601=0,0,(Y2603*Z2603+Y2605*Z2605+Y2607*Z2607)/Z2601)</f>
        <v>0</v>
      </c>
      <c r="Z2601" s="11">
        <f>Z2603+Z2605+Z2607</f>
        <v>0</v>
      </c>
      <c r="AA2601" s="22"/>
      <c r="AB2601" s="22"/>
    </row>
    <row r="2602" spans="1:28" ht="15" hidden="1" customHeight="1" outlineLevel="1" x14ac:dyDescent="0.25">
      <c r="A2602" s="56"/>
      <c r="B2602" s="54"/>
      <c r="C2602" s="54"/>
      <c r="D2602" s="54"/>
      <c r="E2602" s="10">
        <f>IF(G2602=0,0,(E2604*G2604+E2606*G2606+E2608*G2608)/G2602)</f>
        <v>0</v>
      </c>
      <c r="F2602" s="10">
        <f>IF(G2602=0,0,(F2604*G2604+F2606*G2606+F2608*G2608)/G2602)</f>
        <v>0</v>
      </c>
      <c r="G2602" s="11">
        <f>G2604+G2606+G2608</f>
        <v>0</v>
      </c>
      <c r="H2602" s="10">
        <f>IF(K2602=0,0,(H2604*K2604+H2606*K2606+H2608*K2608)/K2602)</f>
        <v>0</v>
      </c>
      <c r="I2602" s="10"/>
      <c r="J2602" s="10">
        <f>IF(K2602=0,0,(J2604*K2604+J2606*K2606+J2608*K2608)/K2602)</f>
        <v>0</v>
      </c>
      <c r="K2602" s="11">
        <f>K2604+K2606+K2608</f>
        <v>0</v>
      </c>
      <c r="L2602" s="22"/>
      <c r="M2602" s="22"/>
      <c r="N2602" s="10">
        <f>IF(P2602=0,0,(N2604*P2604+N2606*P2606+N2608*P2608)/P2602)</f>
        <v>0</v>
      </c>
      <c r="O2602" s="10">
        <f>IF(P2602=0,0,(O2604*P2604+O2606*P2606+O2608*P2608)/P2602)</f>
        <v>0</v>
      </c>
      <c r="P2602" s="11">
        <f>P2604+P2606+P2608</f>
        <v>0</v>
      </c>
      <c r="Q2602" s="10">
        <f>IF(T2602=0,0,(Q2604*T2604+Q2606*T2606+Q2608*T2608)/T2602)</f>
        <v>0</v>
      </c>
      <c r="R2602" s="10"/>
      <c r="S2602" s="10">
        <f>IF(T2602=0,0,(S2604*T2604+S2606*T2606+S2608*T2608)/T2602)</f>
        <v>0</v>
      </c>
      <c r="T2602" s="11">
        <f>T2604+T2606+T2608</f>
        <v>0</v>
      </c>
      <c r="U2602" s="22"/>
      <c r="V2602" s="22"/>
      <c r="W2602" s="10"/>
      <c r="X2602" s="10"/>
      <c r="Y2602" s="10">
        <f>IF(Z2602=0,0,(Y2604*Z2604+Y2606*Z2606+Y2608*Z2608)/Z2602)</f>
        <v>0</v>
      </c>
      <c r="Z2602" s="11">
        <f>Z2604+Z2606+Z2608</f>
        <v>0</v>
      </c>
      <c r="AA2602" s="22"/>
      <c r="AB2602" s="22"/>
    </row>
    <row r="2603" spans="1:28" ht="15" hidden="1" customHeight="1" outlineLevel="2" x14ac:dyDescent="0.25">
      <c r="A2603" s="56"/>
      <c r="B2603" s="52" t="s">
        <v>1613</v>
      </c>
      <c r="C2603" s="52" t="s">
        <v>1614</v>
      </c>
      <c r="D2603" s="49"/>
      <c r="E2603" s="12"/>
      <c r="F2603" s="12"/>
      <c r="G2603" s="35"/>
      <c r="H2603" s="16">
        <f t="shared" si="1396"/>
        <v>0</v>
      </c>
      <c r="I2603" s="16"/>
      <c r="J2603" s="16">
        <f t="shared" ref="J2603:J2608" si="1407">F2603</f>
        <v>0</v>
      </c>
      <c r="K2603" s="35"/>
      <c r="L2603" s="23"/>
      <c r="M2603" s="23"/>
      <c r="N2603" s="12"/>
      <c r="O2603" s="12"/>
      <c r="P2603" s="35"/>
      <c r="Q2603" s="16">
        <f t="shared" si="1398"/>
        <v>0</v>
      </c>
      <c r="R2603" s="16"/>
      <c r="S2603" s="16">
        <f t="shared" ref="S2603:S2608" si="1408">O2603</f>
        <v>0</v>
      </c>
      <c r="T2603" s="35"/>
      <c r="U2603" s="23"/>
      <c r="V2603" s="23"/>
      <c r="W2603" s="16"/>
      <c r="X2603" s="16"/>
      <c r="Y2603" s="16">
        <f t="shared" ref="Y2603:Y2608" si="1409">T2603</f>
        <v>0</v>
      </c>
      <c r="Z2603" s="35"/>
      <c r="AA2603" s="23"/>
      <c r="AB2603" s="23"/>
    </row>
    <row r="2604" spans="1:28" ht="15" hidden="1" customHeight="1" outlineLevel="2" x14ac:dyDescent="0.25">
      <c r="A2604" s="56"/>
      <c r="B2604" s="52"/>
      <c r="C2604" s="52"/>
      <c r="D2604" s="49"/>
      <c r="E2604" s="12"/>
      <c r="F2604" s="12"/>
      <c r="G2604" s="35"/>
      <c r="H2604" s="16">
        <f t="shared" si="1396"/>
        <v>0</v>
      </c>
      <c r="I2604" s="16"/>
      <c r="J2604" s="16">
        <f t="shared" si="1407"/>
        <v>0</v>
      </c>
      <c r="K2604" s="35"/>
      <c r="L2604" s="23"/>
      <c r="M2604" s="23"/>
      <c r="N2604" s="12"/>
      <c r="O2604" s="12"/>
      <c r="P2604" s="35"/>
      <c r="Q2604" s="16">
        <f t="shared" si="1398"/>
        <v>0</v>
      </c>
      <c r="R2604" s="16"/>
      <c r="S2604" s="16">
        <f t="shared" si="1408"/>
        <v>0</v>
      </c>
      <c r="T2604" s="35"/>
      <c r="U2604" s="23"/>
      <c r="V2604" s="23"/>
      <c r="W2604" s="16"/>
      <c r="X2604" s="16"/>
      <c r="Y2604" s="16">
        <f t="shared" si="1409"/>
        <v>0</v>
      </c>
      <c r="Z2604" s="35"/>
      <c r="AA2604" s="23"/>
      <c r="AB2604" s="23"/>
    </row>
    <row r="2605" spans="1:28" ht="15" hidden="1" customHeight="1" outlineLevel="2" x14ac:dyDescent="0.25">
      <c r="A2605" s="56"/>
      <c r="B2605" s="52"/>
      <c r="C2605" s="52" t="s">
        <v>1615</v>
      </c>
      <c r="D2605" s="49"/>
      <c r="E2605" s="12"/>
      <c r="F2605" s="12"/>
      <c r="G2605" s="35"/>
      <c r="H2605" s="16">
        <f t="shared" si="1396"/>
        <v>0</v>
      </c>
      <c r="I2605" s="16"/>
      <c r="J2605" s="16">
        <f t="shared" si="1407"/>
        <v>0</v>
      </c>
      <c r="K2605" s="35"/>
      <c r="L2605" s="23"/>
      <c r="M2605" s="23"/>
      <c r="N2605" s="12"/>
      <c r="O2605" s="12"/>
      <c r="P2605" s="35"/>
      <c r="Q2605" s="16">
        <f t="shared" si="1398"/>
        <v>0</v>
      </c>
      <c r="R2605" s="16"/>
      <c r="S2605" s="16">
        <f t="shared" si="1408"/>
        <v>0</v>
      </c>
      <c r="T2605" s="35"/>
      <c r="U2605" s="23"/>
      <c r="V2605" s="23"/>
      <c r="W2605" s="16"/>
      <c r="X2605" s="16"/>
      <c r="Y2605" s="16">
        <f t="shared" si="1409"/>
        <v>0</v>
      </c>
      <c r="Z2605" s="35"/>
      <c r="AA2605" s="23"/>
      <c r="AB2605" s="23"/>
    </row>
    <row r="2606" spans="1:28" ht="15" hidden="1" customHeight="1" outlineLevel="2" x14ac:dyDescent="0.25">
      <c r="A2606" s="56"/>
      <c r="B2606" s="52"/>
      <c r="C2606" s="52"/>
      <c r="D2606" s="49"/>
      <c r="E2606" s="12"/>
      <c r="F2606" s="12"/>
      <c r="G2606" s="35"/>
      <c r="H2606" s="16">
        <f t="shared" si="1396"/>
        <v>0</v>
      </c>
      <c r="I2606" s="16"/>
      <c r="J2606" s="16">
        <f t="shared" si="1407"/>
        <v>0</v>
      </c>
      <c r="K2606" s="35"/>
      <c r="L2606" s="23"/>
      <c r="M2606" s="23"/>
      <c r="N2606" s="12"/>
      <c r="O2606" s="12"/>
      <c r="P2606" s="35"/>
      <c r="Q2606" s="16">
        <f t="shared" si="1398"/>
        <v>0</v>
      </c>
      <c r="R2606" s="16"/>
      <c r="S2606" s="16">
        <f t="shared" si="1408"/>
        <v>0</v>
      </c>
      <c r="T2606" s="35"/>
      <c r="U2606" s="23"/>
      <c r="V2606" s="23"/>
      <c r="W2606" s="16"/>
      <c r="X2606" s="16"/>
      <c r="Y2606" s="16">
        <f t="shared" si="1409"/>
        <v>0</v>
      </c>
      <c r="Z2606" s="35"/>
      <c r="AA2606" s="23"/>
      <c r="AB2606" s="23"/>
    </row>
    <row r="2607" spans="1:28" ht="15" hidden="1" customHeight="1" outlineLevel="2" x14ac:dyDescent="0.25">
      <c r="A2607" s="56"/>
      <c r="B2607" s="52"/>
      <c r="C2607" s="52" t="s">
        <v>1616</v>
      </c>
      <c r="D2607" s="50"/>
      <c r="E2607" s="12"/>
      <c r="F2607" s="12"/>
      <c r="G2607" s="12"/>
      <c r="H2607" s="16">
        <f t="shared" si="1396"/>
        <v>0</v>
      </c>
      <c r="I2607" s="16"/>
      <c r="J2607" s="16">
        <f t="shared" si="1407"/>
        <v>0</v>
      </c>
      <c r="K2607" s="12"/>
      <c r="L2607" s="24"/>
      <c r="M2607" s="24"/>
      <c r="N2607" s="12"/>
      <c r="O2607" s="12"/>
      <c r="P2607" s="12"/>
      <c r="Q2607" s="16">
        <f t="shared" si="1398"/>
        <v>0</v>
      </c>
      <c r="R2607" s="16"/>
      <c r="S2607" s="16">
        <f t="shared" si="1408"/>
        <v>0</v>
      </c>
      <c r="T2607" s="12"/>
      <c r="U2607" s="24"/>
      <c r="V2607" s="24"/>
      <c r="W2607" s="16"/>
      <c r="X2607" s="16"/>
      <c r="Y2607" s="16">
        <f t="shared" si="1409"/>
        <v>0</v>
      </c>
      <c r="Z2607" s="12"/>
      <c r="AA2607" s="24"/>
      <c r="AB2607" s="24"/>
    </row>
    <row r="2608" spans="1:28" ht="15" hidden="1" customHeight="1" outlineLevel="2" x14ac:dyDescent="0.25">
      <c r="A2608" s="56"/>
      <c r="B2608" s="52"/>
      <c r="C2608" s="52"/>
      <c r="D2608" s="50"/>
      <c r="E2608" s="12"/>
      <c r="F2608" s="12"/>
      <c r="G2608" s="12"/>
      <c r="H2608" s="16">
        <f t="shared" si="1396"/>
        <v>0</v>
      </c>
      <c r="I2608" s="16"/>
      <c r="J2608" s="16">
        <f t="shared" si="1407"/>
        <v>0</v>
      </c>
      <c r="K2608" s="12"/>
      <c r="L2608" s="24"/>
      <c r="M2608" s="24"/>
      <c r="N2608" s="12"/>
      <c r="O2608" s="12"/>
      <c r="P2608" s="12"/>
      <c r="Q2608" s="16">
        <f t="shared" si="1398"/>
        <v>0</v>
      </c>
      <c r="R2608" s="16"/>
      <c r="S2608" s="16">
        <f t="shared" si="1408"/>
        <v>0</v>
      </c>
      <c r="T2608" s="12"/>
      <c r="U2608" s="24"/>
      <c r="V2608" s="24"/>
      <c r="W2608" s="16"/>
      <c r="X2608" s="16"/>
      <c r="Y2608" s="16">
        <f t="shared" si="1409"/>
        <v>0</v>
      </c>
      <c r="Z2608" s="12"/>
      <c r="AA2608" s="24"/>
      <c r="AB2608" s="24"/>
    </row>
    <row r="2609" spans="1:28" ht="15" hidden="1" customHeight="1" outlineLevel="1" x14ac:dyDescent="0.25">
      <c r="A2609" s="56"/>
      <c r="B2609" s="54" t="s">
        <v>1617</v>
      </c>
      <c r="C2609" s="54"/>
      <c r="D2609" s="54"/>
      <c r="E2609" s="10">
        <f>IF(G2609=0,0,(E2611*G2611+E2613*G2613+E2615*G2615)/G2609)</f>
        <v>0</v>
      </c>
      <c r="F2609" s="10">
        <f>IF(G2609=0,0,(F2611*G2611+F2613*G2613+F2615*G2615)/G2609)</f>
        <v>0</v>
      </c>
      <c r="G2609" s="11">
        <f>G2611+G2613+G2615</f>
        <v>0</v>
      </c>
      <c r="H2609" s="10">
        <f>IF(K2609=0,0,(H2611*K2611+H2613*K2613+H2615*K2615)/K2609)</f>
        <v>0</v>
      </c>
      <c r="I2609" s="10"/>
      <c r="J2609" s="10">
        <f>IF(K2609=0,0,(J2611*K2611+J2613*K2613+J2615*K2615)/K2609)</f>
        <v>0</v>
      </c>
      <c r="K2609" s="11">
        <f>K2611+K2613+K2615</f>
        <v>0</v>
      </c>
      <c r="L2609" s="22"/>
      <c r="M2609" s="22"/>
      <c r="N2609" s="10">
        <f>IF(P2609=0,0,(N2611*P2611+N2613*P2613+N2615*P2615)/P2609)</f>
        <v>0</v>
      </c>
      <c r="O2609" s="10">
        <f>IF(P2609=0,0,(O2611*P2611+O2613*P2613+O2615*P2615)/P2609)</f>
        <v>0</v>
      </c>
      <c r="P2609" s="11">
        <f>P2611+P2613+P2615</f>
        <v>0</v>
      </c>
      <c r="Q2609" s="10">
        <f>IF(T2609=0,0,(Q2611*T2611+Q2613*T2613+Q2615*T2615)/T2609)</f>
        <v>0</v>
      </c>
      <c r="R2609" s="10"/>
      <c r="S2609" s="10">
        <f>IF(T2609=0,0,(S2611*T2611+S2613*T2613+S2615*T2615)/T2609)</f>
        <v>0</v>
      </c>
      <c r="T2609" s="11">
        <f>T2611+T2613+T2615</f>
        <v>0</v>
      </c>
      <c r="U2609" s="22"/>
      <c r="V2609" s="22"/>
      <c r="W2609" s="10"/>
      <c r="X2609" s="10"/>
      <c r="Y2609" s="10">
        <f>IF(Z2609=0,0,(Y2611*Z2611+Y2613*Z2613+Y2615*Z2615)/Z2609)</f>
        <v>0</v>
      </c>
      <c r="Z2609" s="11">
        <f>Z2611+Z2613+Z2615</f>
        <v>0</v>
      </c>
      <c r="AA2609" s="22"/>
      <c r="AB2609" s="22"/>
    </row>
    <row r="2610" spans="1:28" ht="15" hidden="1" customHeight="1" outlineLevel="1" x14ac:dyDescent="0.25">
      <c r="A2610" s="56"/>
      <c r="B2610" s="54"/>
      <c r="C2610" s="54"/>
      <c r="D2610" s="54"/>
      <c r="E2610" s="10">
        <f>IF(G2610=0,0,(E2612*G2612+E2614*G2614+E2616*G2616)/G2610)</f>
        <v>0</v>
      </c>
      <c r="F2610" s="10">
        <f>IF(G2610=0,0,(F2612*G2612+F2614*G2614+F2616*G2616)/G2610)</f>
        <v>0</v>
      </c>
      <c r="G2610" s="11">
        <f>G2612+G2614+G2616</f>
        <v>0</v>
      </c>
      <c r="H2610" s="10">
        <f>IF(K2610=0,0,(H2612*K2612+H2614*K2614+H2616*K2616)/K2610)</f>
        <v>0</v>
      </c>
      <c r="I2610" s="10"/>
      <c r="J2610" s="10">
        <f>IF(K2610=0,0,(J2612*K2612+J2614*K2614+J2616*K2616)/K2610)</f>
        <v>0</v>
      </c>
      <c r="K2610" s="11">
        <f>K2612+K2614+K2616</f>
        <v>0</v>
      </c>
      <c r="L2610" s="22"/>
      <c r="M2610" s="22"/>
      <c r="N2610" s="10">
        <f>IF(P2610=0,0,(N2612*P2612+N2614*P2614+N2616*P2616)/P2610)</f>
        <v>0</v>
      </c>
      <c r="O2610" s="10">
        <f>IF(P2610=0,0,(O2612*P2612+O2614*P2614+O2616*P2616)/P2610)</f>
        <v>0</v>
      </c>
      <c r="P2610" s="11">
        <f>P2612+P2614+P2616</f>
        <v>0</v>
      </c>
      <c r="Q2610" s="10">
        <f>IF(T2610=0,0,(Q2612*T2612+Q2614*T2614+Q2616*T2616)/T2610)</f>
        <v>0</v>
      </c>
      <c r="R2610" s="10"/>
      <c r="S2610" s="10">
        <f>IF(T2610=0,0,(S2612*T2612+S2614*T2614+S2616*T2616)/T2610)</f>
        <v>0</v>
      </c>
      <c r="T2610" s="11">
        <f>T2612+T2614+T2616</f>
        <v>0</v>
      </c>
      <c r="U2610" s="22"/>
      <c r="V2610" s="22"/>
      <c r="W2610" s="10"/>
      <c r="X2610" s="10"/>
      <c r="Y2610" s="10">
        <f>IF(Z2610=0,0,(Y2612*Z2612+Y2614*Z2614+Y2616*Z2616)/Z2610)</f>
        <v>0</v>
      </c>
      <c r="Z2610" s="11">
        <f>Z2612+Z2614+Z2616</f>
        <v>0</v>
      </c>
      <c r="AA2610" s="22"/>
      <c r="AB2610" s="22"/>
    </row>
    <row r="2611" spans="1:28" ht="15" hidden="1" customHeight="1" outlineLevel="2" x14ac:dyDescent="0.25">
      <c r="A2611" s="56"/>
      <c r="B2611" s="52" t="s">
        <v>1618</v>
      </c>
      <c r="C2611" s="52" t="s">
        <v>1619</v>
      </c>
      <c r="D2611" s="49"/>
      <c r="E2611" s="12"/>
      <c r="F2611" s="12"/>
      <c r="G2611" s="35"/>
      <c r="H2611" s="16">
        <f t="shared" ref="H2611:H2616" si="1410">E2611</f>
        <v>0</v>
      </c>
      <c r="I2611" s="16"/>
      <c r="J2611" s="16">
        <f t="shared" ref="J2611:J2616" si="1411">F2611</f>
        <v>0</v>
      </c>
      <c r="K2611" s="35"/>
      <c r="L2611" s="23"/>
      <c r="M2611" s="23"/>
      <c r="N2611" s="12"/>
      <c r="O2611" s="12"/>
      <c r="P2611" s="35"/>
      <c r="Q2611" s="16">
        <f t="shared" ref="Q2611:Q2616" si="1412">N2611</f>
        <v>0</v>
      </c>
      <c r="R2611" s="16"/>
      <c r="S2611" s="16">
        <f t="shared" ref="S2611:S2616" si="1413">O2611</f>
        <v>0</v>
      </c>
      <c r="T2611" s="35"/>
      <c r="U2611" s="23"/>
      <c r="V2611" s="23"/>
      <c r="W2611" s="16"/>
      <c r="X2611" s="16"/>
      <c r="Y2611" s="16">
        <f t="shared" ref="Y2611:Y2616" si="1414">T2611</f>
        <v>0</v>
      </c>
      <c r="Z2611" s="35"/>
      <c r="AA2611" s="23"/>
      <c r="AB2611" s="23"/>
    </row>
    <row r="2612" spans="1:28" ht="15" hidden="1" customHeight="1" outlineLevel="2" x14ac:dyDescent="0.25">
      <c r="A2612" s="56"/>
      <c r="B2612" s="52"/>
      <c r="C2612" s="52"/>
      <c r="D2612" s="49"/>
      <c r="E2612" s="12"/>
      <c r="F2612" s="12"/>
      <c r="G2612" s="35"/>
      <c r="H2612" s="16">
        <f t="shared" si="1410"/>
        <v>0</v>
      </c>
      <c r="I2612" s="16"/>
      <c r="J2612" s="16">
        <f t="shared" si="1411"/>
        <v>0</v>
      </c>
      <c r="K2612" s="35"/>
      <c r="L2612" s="23"/>
      <c r="M2612" s="23"/>
      <c r="N2612" s="12"/>
      <c r="O2612" s="12"/>
      <c r="P2612" s="35"/>
      <c r="Q2612" s="16">
        <f t="shared" si="1412"/>
        <v>0</v>
      </c>
      <c r="R2612" s="16"/>
      <c r="S2612" s="16">
        <f t="shared" si="1413"/>
        <v>0</v>
      </c>
      <c r="T2612" s="35"/>
      <c r="U2612" s="23"/>
      <c r="V2612" s="23"/>
      <c r="W2612" s="16"/>
      <c r="X2612" s="16"/>
      <c r="Y2612" s="16">
        <f t="shared" si="1414"/>
        <v>0</v>
      </c>
      <c r="Z2612" s="35"/>
      <c r="AA2612" s="23"/>
      <c r="AB2612" s="23"/>
    </row>
    <row r="2613" spans="1:28" ht="15" hidden="1" customHeight="1" outlineLevel="2" x14ac:dyDescent="0.25">
      <c r="A2613" s="56"/>
      <c r="B2613" s="52"/>
      <c r="C2613" s="52" t="s">
        <v>1620</v>
      </c>
      <c r="D2613" s="49"/>
      <c r="E2613" s="12"/>
      <c r="F2613" s="12"/>
      <c r="G2613" s="35"/>
      <c r="H2613" s="16">
        <f t="shared" si="1410"/>
        <v>0</v>
      </c>
      <c r="I2613" s="16"/>
      <c r="J2613" s="16">
        <f t="shared" si="1411"/>
        <v>0</v>
      </c>
      <c r="K2613" s="35"/>
      <c r="L2613" s="23"/>
      <c r="M2613" s="23"/>
      <c r="N2613" s="12"/>
      <c r="O2613" s="12"/>
      <c r="P2613" s="35"/>
      <c r="Q2613" s="16">
        <f t="shared" si="1412"/>
        <v>0</v>
      </c>
      <c r="R2613" s="16"/>
      <c r="S2613" s="16">
        <f t="shared" si="1413"/>
        <v>0</v>
      </c>
      <c r="T2613" s="35"/>
      <c r="U2613" s="23"/>
      <c r="V2613" s="23"/>
      <c r="W2613" s="16"/>
      <c r="X2613" s="16"/>
      <c r="Y2613" s="16">
        <f t="shared" si="1414"/>
        <v>0</v>
      </c>
      <c r="Z2613" s="35"/>
      <c r="AA2613" s="23"/>
      <c r="AB2613" s="23"/>
    </row>
    <row r="2614" spans="1:28" ht="15" hidden="1" customHeight="1" outlineLevel="2" x14ac:dyDescent="0.25">
      <c r="A2614" s="56"/>
      <c r="B2614" s="52"/>
      <c r="C2614" s="52"/>
      <c r="D2614" s="49"/>
      <c r="E2614" s="12"/>
      <c r="F2614" s="12"/>
      <c r="G2614" s="35"/>
      <c r="H2614" s="16">
        <f t="shared" si="1410"/>
        <v>0</v>
      </c>
      <c r="I2614" s="16"/>
      <c r="J2614" s="16">
        <f t="shared" si="1411"/>
        <v>0</v>
      </c>
      <c r="K2614" s="35"/>
      <c r="L2614" s="23"/>
      <c r="M2614" s="23"/>
      <c r="N2614" s="12"/>
      <c r="O2614" s="12"/>
      <c r="P2614" s="35"/>
      <c r="Q2614" s="16">
        <f t="shared" si="1412"/>
        <v>0</v>
      </c>
      <c r="R2614" s="16"/>
      <c r="S2614" s="16">
        <f t="shared" si="1413"/>
        <v>0</v>
      </c>
      <c r="T2614" s="35"/>
      <c r="U2614" s="23"/>
      <c r="V2614" s="23"/>
      <c r="W2614" s="16"/>
      <c r="X2614" s="16"/>
      <c r="Y2614" s="16">
        <f t="shared" si="1414"/>
        <v>0</v>
      </c>
      <c r="Z2614" s="35"/>
      <c r="AA2614" s="23"/>
      <c r="AB2614" s="23"/>
    </row>
    <row r="2615" spans="1:28" ht="15" hidden="1" customHeight="1" outlineLevel="2" x14ac:dyDescent="0.25">
      <c r="A2615" s="56"/>
      <c r="B2615" s="52"/>
      <c r="C2615" s="52" t="s">
        <v>1621</v>
      </c>
      <c r="D2615" s="50"/>
      <c r="E2615" s="12"/>
      <c r="F2615" s="12"/>
      <c r="G2615" s="12"/>
      <c r="H2615" s="16">
        <f t="shared" si="1410"/>
        <v>0</v>
      </c>
      <c r="I2615" s="16"/>
      <c r="J2615" s="16">
        <f t="shared" si="1411"/>
        <v>0</v>
      </c>
      <c r="K2615" s="12"/>
      <c r="L2615" s="24"/>
      <c r="M2615" s="24"/>
      <c r="N2615" s="12"/>
      <c r="O2615" s="12"/>
      <c r="P2615" s="12"/>
      <c r="Q2615" s="16">
        <f t="shared" si="1412"/>
        <v>0</v>
      </c>
      <c r="R2615" s="16"/>
      <c r="S2615" s="16">
        <f t="shared" si="1413"/>
        <v>0</v>
      </c>
      <c r="T2615" s="12"/>
      <c r="U2615" s="24"/>
      <c r="V2615" s="24"/>
      <c r="W2615" s="16"/>
      <c r="X2615" s="16"/>
      <c r="Y2615" s="16">
        <f t="shared" si="1414"/>
        <v>0</v>
      </c>
      <c r="Z2615" s="12"/>
      <c r="AA2615" s="24"/>
      <c r="AB2615" s="24"/>
    </row>
    <row r="2616" spans="1:28" ht="15" hidden="1" customHeight="1" outlineLevel="2" x14ac:dyDescent="0.25">
      <c r="A2616" s="56"/>
      <c r="B2616" s="52"/>
      <c r="C2616" s="52"/>
      <c r="D2616" s="50"/>
      <c r="E2616" s="12"/>
      <c r="F2616" s="12"/>
      <c r="G2616" s="12"/>
      <c r="H2616" s="16">
        <f t="shared" si="1410"/>
        <v>0</v>
      </c>
      <c r="I2616" s="16"/>
      <c r="J2616" s="16">
        <f t="shared" si="1411"/>
        <v>0</v>
      </c>
      <c r="K2616" s="12"/>
      <c r="L2616" s="24"/>
      <c r="M2616" s="24"/>
      <c r="N2616" s="12"/>
      <c r="O2616" s="12"/>
      <c r="P2616" s="12"/>
      <c r="Q2616" s="16">
        <f t="shared" si="1412"/>
        <v>0</v>
      </c>
      <c r="R2616" s="16"/>
      <c r="S2616" s="16">
        <f t="shared" si="1413"/>
        <v>0</v>
      </c>
      <c r="T2616" s="12"/>
      <c r="U2616" s="24"/>
      <c r="V2616" s="24"/>
      <c r="W2616" s="16"/>
      <c r="X2616" s="16"/>
      <c r="Y2616" s="16">
        <f t="shared" si="1414"/>
        <v>0</v>
      </c>
      <c r="Z2616" s="12"/>
      <c r="AA2616" s="24"/>
      <c r="AB2616" s="24"/>
    </row>
    <row r="2617" spans="1:28" ht="15" hidden="1" customHeight="1" outlineLevel="1" x14ac:dyDescent="0.25">
      <c r="A2617" s="56"/>
      <c r="B2617" s="54" t="s">
        <v>1622</v>
      </c>
      <c r="C2617" s="54"/>
      <c r="D2617" s="54"/>
      <c r="E2617" s="10">
        <f>IF(G2617=0,0,(E2619*G2619+E2621*G2621+E2623*G2623)/G2617)</f>
        <v>0</v>
      </c>
      <c r="F2617" s="10">
        <f>IF(G2617=0,0,(F2619*G2619+F2621*G2621+F2623*G2623)/G2617)</f>
        <v>0</v>
      </c>
      <c r="G2617" s="11">
        <f>G2619+G2621+G2623</f>
        <v>0</v>
      </c>
      <c r="H2617" s="10">
        <f>IF(K2617=0,0,(H2619*K2619+H2621*K2621+H2623*K2623)/K2617)</f>
        <v>0</v>
      </c>
      <c r="I2617" s="10"/>
      <c r="J2617" s="10">
        <f>IF(K2617=0,0,(J2619*K2619+J2621*K2621+J2623*K2623)/K2617)</f>
        <v>0</v>
      </c>
      <c r="K2617" s="11">
        <f>K2619+K2621+K2623</f>
        <v>0</v>
      </c>
      <c r="L2617" s="22"/>
      <c r="M2617" s="22"/>
      <c r="N2617" s="10">
        <f>IF(P2617=0,0,(N2619*P2619+N2621*P2621+N2623*P2623)/P2617)</f>
        <v>0</v>
      </c>
      <c r="O2617" s="10">
        <f>IF(P2617=0,0,(O2619*P2619+O2621*P2621+O2623*P2623)/P2617)</f>
        <v>0</v>
      </c>
      <c r="P2617" s="11">
        <f>P2619+P2621+P2623</f>
        <v>0</v>
      </c>
      <c r="Q2617" s="10">
        <f>IF(T2617=0,0,(Q2619*T2619+Q2621*T2621+Q2623*T2623)/T2617)</f>
        <v>0</v>
      </c>
      <c r="R2617" s="10"/>
      <c r="S2617" s="10">
        <f>IF(T2617=0,0,(S2619*T2619+S2621*T2621+S2623*T2623)/T2617)</f>
        <v>0</v>
      </c>
      <c r="T2617" s="11">
        <f>T2619+T2621+T2623</f>
        <v>0</v>
      </c>
      <c r="U2617" s="22"/>
      <c r="V2617" s="22"/>
      <c r="W2617" s="10"/>
      <c r="X2617" s="10"/>
      <c r="Y2617" s="10">
        <f>IF(Z2617=0,0,(Y2619*Z2619+Y2621*Z2621+Y2623*Z2623)/Z2617)</f>
        <v>0</v>
      </c>
      <c r="Z2617" s="11">
        <f>Z2619+Z2621+Z2623</f>
        <v>0</v>
      </c>
      <c r="AA2617" s="22"/>
      <c r="AB2617" s="22"/>
    </row>
    <row r="2618" spans="1:28" ht="15" hidden="1" customHeight="1" outlineLevel="1" x14ac:dyDescent="0.25">
      <c r="A2618" s="56"/>
      <c r="B2618" s="54"/>
      <c r="C2618" s="54"/>
      <c r="D2618" s="54"/>
      <c r="E2618" s="10">
        <f>IF(G2618=0,0,(E2620*G2620+E2622*G2622+E2624*G2624)/G2618)</f>
        <v>0</v>
      </c>
      <c r="F2618" s="10">
        <f>IF(G2618=0,0,(F2620*G2620+F2622*G2622+F2624*G2624)/G2618)</f>
        <v>0</v>
      </c>
      <c r="G2618" s="11">
        <f>G2620+G2622+G2624</f>
        <v>0</v>
      </c>
      <c r="H2618" s="10">
        <f>IF(K2618=0,0,(H2620*K2620+H2622*K2622+H2624*K2624)/K2618)</f>
        <v>0</v>
      </c>
      <c r="I2618" s="10"/>
      <c r="J2618" s="10">
        <f>IF(K2618=0,0,(J2620*K2620+J2622*K2622+J2624*K2624)/K2618)</f>
        <v>0</v>
      </c>
      <c r="K2618" s="11">
        <f>K2620+K2622+K2624</f>
        <v>0</v>
      </c>
      <c r="L2618" s="22"/>
      <c r="M2618" s="22"/>
      <c r="N2618" s="10">
        <f>IF(P2618=0,0,(N2620*P2620+N2622*P2622+N2624*P2624)/P2618)</f>
        <v>0</v>
      </c>
      <c r="O2618" s="10">
        <f>IF(P2618=0,0,(O2620*P2620+O2622*P2622+O2624*P2624)/P2618)</f>
        <v>0</v>
      </c>
      <c r="P2618" s="11">
        <f>P2620+P2622+P2624</f>
        <v>0</v>
      </c>
      <c r="Q2618" s="10">
        <f>IF(T2618=0,0,(Q2620*T2620+Q2622*T2622+Q2624*T2624)/T2618)</f>
        <v>0</v>
      </c>
      <c r="R2618" s="10"/>
      <c r="S2618" s="10">
        <f>IF(T2618=0,0,(S2620*T2620+S2622*T2622+S2624*T2624)/T2618)</f>
        <v>0</v>
      </c>
      <c r="T2618" s="11">
        <f>T2620+T2622+T2624</f>
        <v>0</v>
      </c>
      <c r="U2618" s="22"/>
      <c r="V2618" s="22"/>
      <c r="W2618" s="10"/>
      <c r="X2618" s="10"/>
      <c r="Y2618" s="10">
        <f>IF(Z2618=0,0,(Y2620*Z2620+Y2622*Z2622+Y2624*Z2624)/Z2618)</f>
        <v>0</v>
      </c>
      <c r="Z2618" s="11">
        <f>Z2620+Z2622+Z2624</f>
        <v>0</v>
      </c>
      <c r="AA2618" s="22"/>
      <c r="AB2618" s="22"/>
    </row>
    <row r="2619" spans="1:28" ht="15" hidden="1" customHeight="1" outlineLevel="2" x14ac:dyDescent="0.25">
      <c r="A2619" s="56"/>
      <c r="B2619" s="52" t="s">
        <v>1623</v>
      </c>
      <c r="C2619" s="52" t="s">
        <v>1624</v>
      </c>
      <c r="D2619" s="49"/>
      <c r="E2619" s="12"/>
      <c r="F2619" s="12"/>
      <c r="G2619" s="35"/>
      <c r="H2619" s="12"/>
      <c r="I2619" s="12"/>
      <c r="J2619" s="12"/>
      <c r="K2619" s="35"/>
      <c r="L2619" s="23"/>
      <c r="M2619" s="23"/>
      <c r="N2619" s="12"/>
      <c r="O2619" s="12"/>
      <c r="P2619" s="35"/>
      <c r="Q2619" s="12"/>
      <c r="R2619" s="12"/>
      <c r="S2619" s="12"/>
      <c r="T2619" s="35"/>
      <c r="U2619" s="23"/>
      <c r="V2619" s="23"/>
      <c r="W2619" s="12"/>
      <c r="X2619" s="12"/>
      <c r="Y2619" s="12"/>
      <c r="Z2619" s="35"/>
      <c r="AA2619" s="23"/>
      <c r="AB2619" s="23"/>
    </row>
    <row r="2620" spans="1:28" ht="15" hidden="1" customHeight="1" outlineLevel="2" x14ac:dyDescent="0.25">
      <c r="A2620" s="56"/>
      <c r="B2620" s="52"/>
      <c r="C2620" s="52"/>
      <c r="D2620" s="49"/>
      <c r="E2620" s="12"/>
      <c r="F2620" s="12"/>
      <c r="G2620" s="35"/>
      <c r="H2620" s="12"/>
      <c r="I2620" s="12"/>
      <c r="J2620" s="12"/>
      <c r="K2620" s="35"/>
      <c r="L2620" s="23"/>
      <c r="M2620" s="23"/>
      <c r="N2620" s="12"/>
      <c r="O2620" s="12"/>
      <c r="P2620" s="35"/>
      <c r="Q2620" s="12"/>
      <c r="R2620" s="12"/>
      <c r="S2620" s="12"/>
      <c r="T2620" s="35"/>
      <c r="U2620" s="23"/>
      <c r="V2620" s="23"/>
      <c r="W2620" s="12"/>
      <c r="X2620" s="12"/>
      <c r="Y2620" s="12"/>
      <c r="Z2620" s="35"/>
      <c r="AA2620" s="23"/>
      <c r="AB2620" s="23"/>
    </row>
    <row r="2621" spans="1:28" ht="15" hidden="1" customHeight="1" outlineLevel="2" x14ac:dyDescent="0.25">
      <c r="A2621" s="56"/>
      <c r="B2621" s="52"/>
      <c r="C2621" s="52" t="s">
        <v>1625</v>
      </c>
      <c r="D2621" s="49"/>
      <c r="E2621" s="12"/>
      <c r="F2621" s="12"/>
      <c r="G2621" s="35"/>
      <c r="H2621" s="12"/>
      <c r="I2621" s="12"/>
      <c r="J2621" s="12"/>
      <c r="K2621" s="35"/>
      <c r="L2621" s="23"/>
      <c r="M2621" s="23"/>
      <c r="N2621" s="12"/>
      <c r="O2621" s="12"/>
      <c r="P2621" s="35"/>
      <c r="Q2621" s="12"/>
      <c r="R2621" s="12"/>
      <c r="S2621" s="12"/>
      <c r="T2621" s="35"/>
      <c r="U2621" s="23"/>
      <c r="V2621" s="23"/>
      <c r="W2621" s="12"/>
      <c r="X2621" s="12"/>
      <c r="Y2621" s="12"/>
      <c r="Z2621" s="35"/>
      <c r="AA2621" s="23"/>
      <c r="AB2621" s="23"/>
    </row>
    <row r="2622" spans="1:28" ht="15" hidden="1" customHeight="1" outlineLevel="2" x14ac:dyDescent="0.25">
      <c r="A2622" s="56"/>
      <c r="B2622" s="52"/>
      <c r="C2622" s="52"/>
      <c r="D2622" s="49"/>
      <c r="E2622" s="12"/>
      <c r="F2622" s="12"/>
      <c r="G2622" s="35"/>
      <c r="H2622" s="12"/>
      <c r="I2622" s="12"/>
      <c r="J2622" s="12"/>
      <c r="K2622" s="35"/>
      <c r="L2622" s="23"/>
      <c r="M2622" s="23"/>
      <c r="N2622" s="12"/>
      <c r="O2622" s="12"/>
      <c r="P2622" s="35"/>
      <c r="Q2622" s="12"/>
      <c r="R2622" s="12"/>
      <c r="S2622" s="12"/>
      <c r="T2622" s="35"/>
      <c r="U2622" s="23"/>
      <c r="V2622" s="23"/>
      <c r="W2622" s="12"/>
      <c r="X2622" s="12"/>
      <c r="Y2622" s="12"/>
      <c r="Z2622" s="35"/>
      <c r="AA2622" s="23"/>
      <c r="AB2622" s="23"/>
    </row>
    <row r="2623" spans="1:28" ht="15" hidden="1" customHeight="1" outlineLevel="2" x14ac:dyDescent="0.25">
      <c r="A2623" s="56"/>
      <c r="B2623" s="52"/>
      <c r="C2623" s="52" t="s">
        <v>1626</v>
      </c>
      <c r="D2623" s="50"/>
      <c r="E2623" s="12"/>
      <c r="F2623" s="12"/>
      <c r="G2623" s="12"/>
      <c r="H2623" s="12"/>
      <c r="I2623" s="12"/>
      <c r="J2623" s="12"/>
      <c r="K2623" s="12"/>
      <c r="L2623" s="24"/>
      <c r="M2623" s="24"/>
      <c r="N2623" s="12"/>
      <c r="O2623" s="12"/>
      <c r="P2623" s="12"/>
      <c r="Q2623" s="12"/>
      <c r="R2623" s="12"/>
      <c r="S2623" s="12"/>
      <c r="T2623" s="12"/>
      <c r="U2623" s="24"/>
      <c r="V2623" s="24"/>
      <c r="W2623" s="12"/>
      <c r="X2623" s="12"/>
      <c r="Y2623" s="12"/>
      <c r="Z2623" s="12"/>
      <c r="AA2623" s="24"/>
      <c r="AB2623" s="24"/>
    </row>
    <row r="2624" spans="1:28" ht="15" hidden="1" customHeight="1" outlineLevel="2" x14ac:dyDescent="0.25">
      <c r="A2624" s="56"/>
      <c r="B2624" s="52"/>
      <c r="C2624" s="52"/>
      <c r="D2624" s="50"/>
      <c r="E2624" s="12"/>
      <c r="F2624" s="12"/>
      <c r="G2624" s="12"/>
      <c r="H2624" s="12"/>
      <c r="I2624" s="12"/>
      <c r="J2624" s="12"/>
      <c r="K2624" s="12"/>
      <c r="L2624" s="24"/>
      <c r="M2624" s="24"/>
      <c r="N2624" s="12"/>
      <c r="O2624" s="12"/>
      <c r="P2624" s="12"/>
      <c r="Q2624" s="12"/>
      <c r="R2624" s="12"/>
      <c r="S2624" s="12"/>
      <c r="T2624" s="12"/>
      <c r="U2624" s="24"/>
      <c r="V2624" s="24"/>
      <c r="W2624" s="12"/>
      <c r="X2624" s="12"/>
      <c r="Y2624" s="12"/>
      <c r="Z2624" s="12"/>
      <c r="AA2624" s="24"/>
      <c r="AB2624" s="24"/>
    </row>
    <row r="2625" spans="1:3" collapsed="1" x14ac:dyDescent="0.25">
      <c r="A2625" s="17"/>
    </row>
    <row r="2628" spans="1:3" x14ac:dyDescent="0.25">
      <c r="B2628" s="1"/>
      <c r="C2628" s="1"/>
    </row>
    <row r="2629" spans="1:3" x14ac:dyDescent="0.25">
      <c r="B2629" s="1"/>
      <c r="C2629" s="1"/>
    </row>
    <row r="2630" spans="1:3" x14ac:dyDescent="0.25">
      <c r="B2630" s="1"/>
      <c r="C2630" s="1"/>
    </row>
    <row r="2631" spans="1:3" x14ac:dyDescent="0.25">
      <c r="B2631" s="1"/>
      <c r="C2631" s="1"/>
    </row>
    <row r="2632" spans="1:3" x14ac:dyDescent="0.25">
      <c r="B2632" s="1"/>
      <c r="C2632" s="1"/>
    </row>
    <row r="2633" spans="1:3" x14ac:dyDescent="0.25">
      <c r="B2633" s="1"/>
      <c r="C2633" s="1"/>
    </row>
    <row r="2634" spans="1:3" x14ac:dyDescent="0.25">
      <c r="B2634" s="1"/>
      <c r="C2634" s="1"/>
    </row>
    <row r="2635" spans="1:3" x14ac:dyDescent="0.25">
      <c r="B2635" s="1"/>
      <c r="C2635" s="1"/>
    </row>
    <row r="2636" spans="1:3" x14ac:dyDescent="0.25">
      <c r="B2636" s="1"/>
      <c r="C2636" s="1"/>
    </row>
    <row r="2637" spans="1:3" x14ac:dyDescent="0.25">
      <c r="B2637" s="1"/>
      <c r="C2637" s="1"/>
    </row>
    <row r="2638" spans="1:3" x14ac:dyDescent="0.25">
      <c r="B2638" s="1"/>
      <c r="C2638" s="1"/>
    </row>
    <row r="2639" spans="1:3" x14ac:dyDescent="0.25">
      <c r="B2639" s="1"/>
      <c r="C2639" s="1"/>
    </row>
    <row r="2640" spans="1:3" x14ac:dyDescent="0.25">
      <c r="B2640" s="1"/>
      <c r="C2640" s="1"/>
    </row>
    <row r="2641" spans="2:3" x14ac:dyDescent="0.25">
      <c r="B2641" s="1"/>
      <c r="C2641" s="1"/>
    </row>
    <row r="2642" spans="2:3" x14ac:dyDescent="0.25">
      <c r="B2642" s="1"/>
      <c r="C2642" s="1"/>
    </row>
    <row r="2643" spans="2:3" x14ac:dyDescent="0.25">
      <c r="B2643" s="1"/>
      <c r="C2643" s="1"/>
    </row>
    <row r="2644" spans="2:3" x14ac:dyDescent="0.25">
      <c r="B2644" s="1"/>
      <c r="C2644" s="1"/>
    </row>
    <row r="2645" spans="2:3" x14ac:dyDescent="0.25">
      <c r="B2645" s="1"/>
      <c r="C2645" s="1"/>
    </row>
    <row r="2646" spans="2:3" x14ac:dyDescent="0.25">
      <c r="B2646" s="1"/>
      <c r="C2646" s="1"/>
    </row>
    <row r="2647" spans="2:3" x14ac:dyDescent="0.25">
      <c r="B2647" s="1"/>
      <c r="C2647" s="1"/>
    </row>
    <row r="2648" spans="2:3" x14ac:dyDescent="0.25">
      <c r="B2648" s="1"/>
      <c r="C2648" s="1"/>
    </row>
    <row r="2649" spans="2:3" x14ac:dyDescent="0.25">
      <c r="B2649" s="1"/>
      <c r="C2649" s="1"/>
    </row>
    <row r="2650" spans="2:3" x14ac:dyDescent="0.25">
      <c r="B2650" s="1"/>
      <c r="C2650" s="1"/>
    </row>
    <row r="2651" spans="2:3" x14ac:dyDescent="0.25">
      <c r="B2651" s="1"/>
      <c r="C2651" s="1"/>
    </row>
    <row r="2652" spans="2:3" x14ac:dyDescent="0.25">
      <c r="B2652" s="1"/>
      <c r="C2652" s="1"/>
    </row>
    <row r="2653" spans="2:3" x14ac:dyDescent="0.25">
      <c r="B2653" s="1"/>
      <c r="C2653" s="1"/>
    </row>
    <row r="2654" spans="2:3" x14ac:dyDescent="0.25">
      <c r="B2654" s="1"/>
      <c r="C2654" s="1"/>
    </row>
    <row r="2655" spans="2:3" x14ac:dyDescent="0.25">
      <c r="B2655" s="1"/>
      <c r="C2655" s="1"/>
    </row>
    <row r="2656" spans="2:3" x14ac:dyDescent="0.25">
      <c r="B2656" s="1"/>
      <c r="C2656" s="1"/>
    </row>
    <row r="2657" spans="2:3" x14ac:dyDescent="0.25">
      <c r="B2657" s="1"/>
      <c r="C2657" s="1"/>
    </row>
    <row r="2658" spans="2:3" x14ac:dyDescent="0.25">
      <c r="B2658" s="1"/>
      <c r="C2658" s="1"/>
    </row>
    <row r="2659" spans="2:3" x14ac:dyDescent="0.25">
      <c r="B2659" s="1"/>
      <c r="C2659" s="1"/>
    </row>
    <row r="2660" spans="2:3" x14ac:dyDescent="0.25">
      <c r="B2660" s="1"/>
      <c r="C2660" s="1"/>
    </row>
    <row r="2661" spans="2:3" x14ac:dyDescent="0.25">
      <c r="B2661" s="1"/>
      <c r="C2661" s="1"/>
    </row>
    <row r="2662" spans="2:3" x14ac:dyDescent="0.25">
      <c r="B2662" s="1"/>
      <c r="C2662" s="1"/>
    </row>
    <row r="2663" spans="2:3" x14ac:dyDescent="0.25">
      <c r="B2663" s="1"/>
      <c r="C2663" s="1"/>
    </row>
    <row r="2664" spans="2:3" x14ac:dyDescent="0.25">
      <c r="B2664" s="1"/>
      <c r="C2664" s="1"/>
    </row>
    <row r="2665" spans="2:3" x14ac:dyDescent="0.25">
      <c r="B2665" s="1"/>
      <c r="C2665" s="1"/>
    </row>
    <row r="2666" spans="2:3" x14ac:dyDescent="0.25">
      <c r="B2666" s="1"/>
      <c r="C2666" s="1"/>
    </row>
    <row r="2667" spans="2:3" x14ac:dyDescent="0.25">
      <c r="B2667" s="1"/>
      <c r="C2667" s="1"/>
    </row>
    <row r="2668" spans="2:3" x14ac:dyDescent="0.25">
      <c r="B2668" s="1"/>
      <c r="C2668" s="1"/>
    </row>
    <row r="2669" spans="2:3" x14ac:dyDescent="0.25">
      <c r="B2669" s="1"/>
      <c r="C2669" s="1"/>
    </row>
    <row r="2670" spans="2:3" x14ac:dyDescent="0.25">
      <c r="B2670" s="1"/>
      <c r="C2670" s="1"/>
    </row>
    <row r="2671" spans="2:3" x14ac:dyDescent="0.25">
      <c r="B2671" s="1"/>
      <c r="C2671" s="1"/>
    </row>
    <row r="2672" spans="2:3" x14ac:dyDescent="0.25">
      <c r="B2672" s="1"/>
      <c r="C2672" s="1"/>
    </row>
    <row r="2673" spans="2:3" x14ac:dyDescent="0.25">
      <c r="B2673" s="1"/>
      <c r="C2673" s="1"/>
    </row>
    <row r="2674" spans="2:3" x14ac:dyDescent="0.25">
      <c r="B2674" s="1"/>
      <c r="C2674" s="1"/>
    </row>
    <row r="2675" spans="2:3" x14ac:dyDescent="0.25">
      <c r="B2675" s="1"/>
      <c r="C2675" s="1"/>
    </row>
    <row r="2676" spans="2:3" x14ac:dyDescent="0.25">
      <c r="B2676" s="1"/>
      <c r="C2676" s="1"/>
    </row>
    <row r="2677" spans="2:3" x14ac:dyDescent="0.25">
      <c r="B2677" s="1"/>
      <c r="C2677" s="1"/>
    </row>
    <row r="2678" spans="2:3" x14ac:dyDescent="0.25">
      <c r="B2678" s="1"/>
      <c r="C2678" s="1"/>
    </row>
    <row r="2679" spans="2:3" x14ac:dyDescent="0.25">
      <c r="B2679" s="1"/>
      <c r="C2679" s="1"/>
    </row>
    <row r="2680" spans="2:3" x14ac:dyDescent="0.25">
      <c r="B2680" s="1"/>
      <c r="C2680" s="1"/>
    </row>
    <row r="2681" spans="2:3" x14ac:dyDescent="0.25">
      <c r="B2681" s="1"/>
      <c r="C2681" s="1"/>
    </row>
    <row r="2682" spans="2:3" x14ac:dyDescent="0.25">
      <c r="B2682" s="1"/>
      <c r="C2682" s="1"/>
    </row>
    <row r="2683" spans="2:3" x14ac:dyDescent="0.25">
      <c r="B2683" s="1"/>
      <c r="C2683" s="1"/>
    </row>
    <row r="2684" spans="2:3" x14ac:dyDescent="0.25">
      <c r="B2684" s="1"/>
      <c r="C2684" s="1"/>
    </row>
    <row r="2685" spans="2:3" x14ac:dyDescent="0.25">
      <c r="B2685" s="1"/>
      <c r="C2685" s="1"/>
    </row>
    <row r="2686" spans="2:3" x14ac:dyDescent="0.25">
      <c r="B2686" s="1"/>
      <c r="C2686" s="1"/>
    </row>
    <row r="2687" spans="2:3" x14ac:dyDescent="0.25">
      <c r="B2687" s="1"/>
      <c r="C2687" s="1"/>
    </row>
    <row r="2688" spans="2:3" x14ac:dyDescent="0.25">
      <c r="B2688" s="1"/>
      <c r="C2688" s="1"/>
    </row>
    <row r="2689" spans="2:3" x14ac:dyDescent="0.25">
      <c r="B2689" s="1"/>
      <c r="C2689" s="1"/>
    </row>
    <row r="2690" spans="2:3" x14ac:dyDescent="0.25">
      <c r="B2690" s="1"/>
      <c r="C2690" s="1"/>
    </row>
    <row r="2691" spans="2:3" x14ac:dyDescent="0.25">
      <c r="B2691" s="1"/>
      <c r="C2691" s="1"/>
    </row>
    <row r="2692" spans="2:3" x14ac:dyDescent="0.25">
      <c r="B2692" s="1"/>
      <c r="C2692" s="1"/>
    </row>
    <row r="2693" spans="2:3" x14ac:dyDescent="0.25">
      <c r="B2693" s="1"/>
      <c r="C2693" s="1"/>
    </row>
    <row r="2694" spans="2:3" x14ac:dyDescent="0.25">
      <c r="B2694" s="1"/>
      <c r="C2694" s="1"/>
    </row>
    <row r="2695" spans="2:3" x14ac:dyDescent="0.25">
      <c r="B2695" s="1"/>
      <c r="C2695" s="1"/>
    </row>
    <row r="2696" spans="2:3" x14ac:dyDescent="0.25">
      <c r="B2696" s="1"/>
      <c r="C2696" s="1"/>
    </row>
    <row r="2697" spans="2:3" x14ac:dyDescent="0.25">
      <c r="B2697" s="1"/>
      <c r="C2697" s="1"/>
    </row>
    <row r="2698" spans="2:3" x14ac:dyDescent="0.25">
      <c r="B2698" s="1"/>
      <c r="C2698" s="1"/>
    </row>
    <row r="2699" spans="2:3" x14ac:dyDescent="0.25">
      <c r="B2699" s="1"/>
      <c r="C2699" s="1"/>
    </row>
    <row r="2700" spans="2:3" x14ac:dyDescent="0.25">
      <c r="B2700" s="1"/>
      <c r="C2700" s="1"/>
    </row>
    <row r="2701" spans="2:3" x14ac:dyDescent="0.25">
      <c r="B2701" s="1"/>
      <c r="C2701" s="1"/>
    </row>
    <row r="2702" spans="2:3" x14ac:dyDescent="0.25">
      <c r="B2702" s="1"/>
      <c r="C2702" s="1"/>
    </row>
    <row r="2703" spans="2:3" x14ac:dyDescent="0.25">
      <c r="B2703" s="1"/>
      <c r="C2703" s="1"/>
    </row>
    <row r="2704" spans="2:3" x14ac:dyDescent="0.25">
      <c r="B2704" s="1"/>
      <c r="C2704" s="1"/>
    </row>
    <row r="2705" spans="2:3" x14ac:dyDescent="0.25">
      <c r="B2705" s="1"/>
      <c r="C2705" s="1"/>
    </row>
    <row r="2706" spans="2:3" x14ac:dyDescent="0.25">
      <c r="B2706" s="1"/>
      <c r="C2706" s="1"/>
    </row>
    <row r="2707" spans="2:3" x14ac:dyDescent="0.25">
      <c r="B2707" s="1"/>
      <c r="C2707" s="1"/>
    </row>
    <row r="2708" spans="2:3" x14ac:dyDescent="0.25">
      <c r="B2708" s="1"/>
      <c r="C2708" s="1"/>
    </row>
    <row r="2709" spans="2:3" x14ac:dyDescent="0.25">
      <c r="B2709" s="1"/>
      <c r="C2709" s="1"/>
    </row>
    <row r="2710" spans="2:3" x14ac:dyDescent="0.25">
      <c r="B2710" s="1"/>
      <c r="C2710" s="1"/>
    </row>
    <row r="2711" spans="2:3" x14ac:dyDescent="0.25">
      <c r="B2711" s="1"/>
      <c r="C2711" s="1"/>
    </row>
    <row r="2712" spans="2:3" x14ac:dyDescent="0.25">
      <c r="B2712" s="1"/>
      <c r="C2712" s="1"/>
    </row>
    <row r="2713" spans="2:3" x14ac:dyDescent="0.25">
      <c r="B2713" s="1"/>
      <c r="C2713" s="1"/>
    </row>
    <row r="2714" spans="2:3" x14ac:dyDescent="0.25">
      <c r="B2714" s="1"/>
      <c r="C2714" s="1"/>
    </row>
    <row r="2715" spans="2:3" x14ac:dyDescent="0.25">
      <c r="B2715" s="1"/>
      <c r="C2715" s="1"/>
    </row>
    <row r="2716" spans="2:3" x14ac:dyDescent="0.25">
      <c r="B2716" s="1"/>
      <c r="C2716" s="1"/>
    </row>
    <row r="2717" spans="2:3" x14ac:dyDescent="0.25">
      <c r="B2717" s="1"/>
      <c r="C2717" s="1"/>
    </row>
    <row r="2718" spans="2:3" x14ac:dyDescent="0.25">
      <c r="B2718" s="1"/>
      <c r="C2718" s="1"/>
    </row>
    <row r="2719" spans="2:3" x14ac:dyDescent="0.25">
      <c r="B2719" s="1"/>
      <c r="C2719" s="1"/>
    </row>
    <row r="2720" spans="2:3" x14ac:dyDescent="0.25">
      <c r="B2720" s="1"/>
      <c r="C2720" s="1"/>
    </row>
    <row r="2721" spans="2:3" x14ac:dyDescent="0.25">
      <c r="B2721" s="1"/>
      <c r="C2721" s="1"/>
    </row>
    <row r="2722" spans="2:3" x14ac:dyDescent="0.25">
      <c r="B2722" s="1"/>
      <c r="C2722" s="1"/>
    </row>
    <row r="2723" spans="2:3" x14ac:dyDescent="0.25">
      <c r="B2723" s="1"/>
      <c r="C2723" s="1"/>
    </row>
    <row r="2724" spans="2:3" x14ac:dyDescent="0.25">
      <c r="B2724" s="1"/>
      <c r="C2724" s="1"/>
    </row>
    <row r="2725" spans="2:3" x14ac:dyDescent="0.25">
      <c r="B2725" s="1"/>
      <c r="C2725" s="1"/>
    </row>
    <row r="2726" spans="2:3" x14ac:dyDescent="0.25">
      <c r="B2726" s="1"/>
      <c r="C2726" s="1"/>
    </row>
    <row r="2727" spans="2:3" x14ac:dyDescent="0.25">
      <c r="B2727" s="1"/>
      <c r="C2727" s="1"/>
    </row>
    <row r="2728" spans="2:3" x14ac:dyDescent="0.25">
      <c r="B2728" s="1"/>
      <c r="C2728" s="1"/>
    </row>
    <row r="2729" spans="2:3" x14ac:dyDescent="0.25">
      <c r="B2729" s="1"/>
      <c r="C2729" s="1"/>
    </row>
    <row r="2730" spans="2:3" x14ac:dyDescent="0.25">
      <c r="B2730" s="1"/>
      <c r="C2730" s="1"/>
    </row>
    <row r="2731" spans="2:3" x14ac:dyDescent="0.25">
      <c r="B2731" s="1"/>
      <c r="C2731" s="1"/>
    </row>
    <row r="2732" spans="2:3" x14ac:dyDescent="0.25">
      <c r="B2732" s="1"/>
      <c r="C2732" s="1"/>
    </row>
    <row r="2733" spans="2:3" x14ac:dyDescent="0.25">
      <c r="B2733" s="1"/>
      <c r="C2733" s="1"/>
    </row>
    <row r="2734" spans="2:3" x14ac:dyDescent="0.25">
      <c r="B2734" s="1"/>
      <c r="C2734" s="1"/>
    </row>
    <row r="2735" spans="2:3" x14ac:dyDescent="0.25">
      <c r="B2735" s="1"/>
      <c r="C2735" s="1"/>
    </row>
    <row r="2736" spans="2:3" x14ac:dyDescent="0.25">
      <c r="B2736" s="1"/>
      <c r="C2736" s="1"/>
    </row>
    <row r="2737" spans="2:3" x14ac:dyDescent="0.25">
      <c r="B2737" s="1"/>
      <c r="C2737" s="1"/>
    </row>
    <row r="2738" spans="2:3" x14ac:dyDescent="0.25">
      <c r="B2738" s="1"/>
      <c r="C2738" s="1"/>
    </row>
    <row r="2739" spans="2:3" x14ac:dyDescent="0.25">
      <c r="B2739" s="1"/>
      <c r="C2739" s="1"/>
    </row>
    <row r="2740" spans="2:3" x14ac:dyDescent="0.25">
      <c r="B2740" s="1"/>
      <c r="C2740" s="1"/>
    </row>
    <row r="2741" spans="2:3" x14ac:dyDescent="0.25">
      <c r="B2741" s="1"/>
      <c r="C2741" s="1"/>
    </row>
    <row r="2742" spans="2:3" x14ac:dyDescent="0.25">
      <c r="B2742" s="1"/>
      <c r="C2742" s="1"/>
    </row>
    <row r="2743" spans="2:3" x14ac:dyDescent="0.25">
      <c r="B2743" s="1"/>
      <c r="C2743" s="1"/>
    </row>
    <row r="2744" spans="2:3" x14ac:dyDescent="0.25">
      <c r="B2744" s="1"/>
      <c r="C2744" s="1"/>
    </row>
    <row r="2745" spans="2:3" x14ac:dyDescent="0.25">
      <c r="B2745" s="1"/>
      <c r="C2745" s="1"/>
    </row>
    <row r="2746" spans="2:3" x14ac:dyDescent="0.25">
      <c r="B2746" s="1"/>
      <c r="C2746" s="1"/>
    </row>
    <row r="2747" spans="2:3" x14ac:dyDescent="0.25">
      <c r="B2747" s="1"/>
      <c r="C2747" s="1"/>
    </row>
    <row r="2748" spans="2:3" x14ac:dyDescent="0.25">
      <c r="B2748" s="1"/>
      <c r="C2748" s="1"/>
    </row>
    <row r="2749" spans="2:3" x14ac:dyDescent="0.25">
      <c r="B2749" s="1"/>
      <c r="C2749" s="1"/>
    </row>
    <row r="2750" spans="2:3" x14ac:dyDescent="0.25">
      <c r="B2750" s="1"/>
      <c r="C2750" s="1"/>
    </row>
    <row r="2751" spans="2:3" x14ac:dyDescent="0.25">
      <c r="B2751" s="1"/>
      <c r="C2751" s="1"/>
    </row>
    <row r="2752" spans="2:3" x14ac:dyDescent="0.25">
      <c r="B2752" s="1"/>
      <c r="C2752" s="1"/>
    </row>
    <row r="2753" spans="2:3" x14ac:dyDescent="0.25">
      <c r="B2753" s="1"/>
      <c r="C2753" s="1"/>
    </row>
    <row r="2754" spans="2:3" x14ac:dyDescent="0.25">
      <c r="B2754" s="1"/>
      <c r="C2754" s="1"/>
    </row>
    <row r="2755" spans="2:3" x14ac:dyDescent="0.25">
      <c r="B2755" s="1"/>
      <c r="C2755" s="1"/>
    </row>
    <row r="2756" spans="2:3" x14ac:dyDescent="0.25">
      <c r="B2756" s="1"/>
      <c r="C2756" s="1"/>
    </row>
    <row r="2757" spans="2:3" x14ac:dyDescent="0.25">
      <c r="B2757" s="1"/>
      <c r="C2757" s="1"/>
    </row>
    <row r="2758" spans="2:3" x14ac:dyDescent="0.25">
      <c r="B2758" s="1"/>
      <c r="C2758" s="1"/>
    </row>
    <row r="2759" spans="2:3" x14ac:dyDescent="0.25">
      <c r="B2759" s="1"/>
      <c r="C2759" s="1"/>
    </row>
    <row r="2760" spans="2:3" x14ac:dyDescent="0.25">
      <c r="B2760" s="1"/>
      <c r="C2760" s="1"/>
    </row>
    <row r="2761" spans="2:3" x14ac:dyDescent="0.25">
      <c r="B2761" s="1"/>
      <c r="C2761" s="1"/>
    </row>
    <row r="2762" spans="2:3" x14ac:dyDescent="0.25">
      <c r="B2762" s="1"/>
      <c r="C2762" s="1"/>
    </row>
    <row r="2763" spans="2:3" x14ac:dyDescent="0.25">
      <c r="B2763" s="1"/>
      <c r="C2763" s="1"/>
    </row>
    <row r="2764" spans="2:3" x14ac:dyDescent="0.25">
      <c r="B2764" s="1"/>
      <c r="C2764" s="1"/>
    </row>
    <row r="2765" spans="2:3" x14ac:dyDescent="0.25">
      <c r="B2765" s="1"/>
      <c r="C2765" s="1"/>
    </row>
    <row r="2766" spans="2:3" x14ac:dyDescent="0.25">
      <c r="B2766" s="1"/>
      <c r="C2766" s="1"/>
    </row>
    <row r="2767" spans="2:3" x14ac:dyDescent="0.25">
      <c r="B2767" s="1"/>
      <c r="C2767" s="1"/>
    </row>
    <row r="2768" spans="2:3" x14ac:dyDescent="0.25">
      <c r="B2768" s="1"/>
      <c r="C2768" s="1"/>
    </row>
    <row r="2769" spans="2:3" x14ac:dyDescent="0.25">
      <c r="B2769" s="1"/>
      <c r="C2769" s="1"/>
    </row>
    <row r="2770" spans="2:3" x14ac:dyDescent="0.25">
      <c r="B2770" s="1"/>
      <c r="C2770" s="1"/>
    </row>
    <row r="2771" spans="2:3" x14ac:dyDescent="0.25">
      <c r="B2771" s="1"/>
      <c r="C2771" s="1"/>
    </row>
    <row r="2772" spans="2:3" x14ac:dyDescent="0.25">
      <c r="B2772" s="1"/>
      <c r="C2772" s="1"/>
    </row>
    <row r="2773" spans="2:3" x14ac:dyDescent="0.25">
      <c r="B2773" s="1"/>
      <c r="C2773" s="1"/>
    </row>
    <row r="2774" spans="2:3" x14ac:dyDescent="0.25">
      <c r="B2774" s="1"/>
      <c r="C2774" s="1"/>
    </row>
    <row r="2775" spans="2:3" x14ac:dyDescent="0.25">
      <c r="B2775" s="1"/>
      <c r="C2775" s="1"/>
    </row>
    <row r="2776" spans="2:3" x14ac:dyDescent="0.25">
      <c r="B2776" s="1"/>
      <c r="C2776" s="1"/>
    </row>
    <row r="2777" spans="2:3" x14ac:dyDescent="0.25">
      <c r="B2777" s="1"/>
      <c r="C2777" s="1"/>
    </row>
    <row r="2778" spans="2:3" x14ac:dyDescent="0.25">
      <c r="B2778" s="1"/>
      <c r="C2778" s="1"/>
    </row>
    <row r="2779" spans="2:3" x14ac:dyDescent="0.25">
      <c r="B2779" s="1"/>
      <c r="C2779" s="1"/>
    </row>
    <row r="2780" spans="2:3" x14ac:dyDescent="0.25">
      <c r="B2780" s="1"/>
      <c r="C2780" s="1"/>
    </row>
    <row r="2781" spans="2:3" x14ac:dyDescent="0.25">
      <c r="B2781" s="1"/>
      <c r="C2781" s="1"/>
    </row>
    <row r="2782" spans="2:3" x14ac:dyDescent="0.25">
      <c r="B2782" s="1"/>
      <c r="C2782" s="1"/>
    </row>
    <row r="2783" spans="2:3" x14ac:dyDescent="0.25">
      <c r="B2783" s="1"/>
      <c r="C2783" s="1"/>
    </row>
    <row r="2784" spans="2:3" x14ac:dyDescent="0.25">
      <c r="B2784" s="1"/>
      <c r="C2784" s="1"/>
    </row>
    <row r="2785" spans="2:3" x14ac:dyDescent="0.25">
      <c r="B2785" s="1"/>
      <c r="C2785" s="1"/>
    </row>
    <row r="2786" spans="2:3" x14ac:dyDescent="0.25">
      <c r="B2786" s="1"/>
      <c r="C2786" s="1"/>
    </row>
    <row r="2787" spans="2:3" x14ac:dyDescent="0.25">
      <c r="B2787" s="1"/>
      <c r="C2787" s="1"/>
    </row>
    <row r="2788" spans="2:3" x14ac:dyDescent="0.25">
      <c r="B2788" s="1"/>
      <c r="C2788" s="1"/>
    </row>
    <row r="2789" spans="2:3" x14ac:dyDescent="0.25">
      <c r="B2789" s="1"/>
      <c r="C2789" s="1"/>
    </row>
    <row r="2790" spans="2:3" x14ac:dyDescent="0.25">
      <c r="B2790" s="1"/>
      <c r="C2790" s="1"/>
    </row>
    <row r="2791" spans="2:3" x14ac:dyDescent="0.25">
      <c r="B2791" s="1"/>
      <c r="C2791" s="1"/>
    </row>
    <row r="2792" spans="2:3" x14ac:dyDescent="0.25">
      <c r="B2792" s="1"/>
      <c r="C2792" s="1"/>
    </row>
    <row r="2793" spans="2:3" x14ac:dyDescent="0.25">
      <c r="B2793" s="1"/>
      <c r="C2793" s="1"/>
    </row>
    <row r="2794" spans="2:3" x14ac:dyDescent="0.25">
      <c r="B2794" s="1"/>
      <c r="C2794" s="1"/>
    </row>
    <row r="2795" spans="2:3" x14ac:dyDescent="0.25">
      <c r="B2795" s="1"/>
      <c r="C2795" s="1"/>
    </row>
    <row r="2796" spans="2:3" x14ac:dyDescent="0.25">
      <c r="B2796" s="1"/>
      <c r="C2796" s="1"/>
    </row>
    <row r="2797" spans="2:3" x14ac:dyDescent="0.25">
      <c r="B2797" s="1"/>
      <c r="C2797" s="1"/>
    </row>
    <row r="2798" spans="2:3" x14ac:dyDescent="0.25">
      <c r="B2798" s="1"/>
      <c r="C2798" s="1"/>
    </row>
    <row r="2799" spans="2:3" x14ac:dyDescent="0.25">
      <c r="B2799" s="1"/>
      <c r="C2799" s="1"/>
    </row>
    <row r="2800" spans="2:3" x14ac:dyDescent="0.25">
      <c r="B2800" s="1"/>
      <c r="C2800" s="1"/>
    </row>
    <row r="2801" spans="2:3" x14ac:dyDescent="0.25">
      <c r="B2801" s="1"/>
      <c r="C2801" s="1"/>
    </row>
    <row r="2802" spans="2:3" x14ac:dyDescent="0.25">
      <c r="B2802" s="1"/>
      <c r="C2802" s="1"/>
    </row>
    <row r="2803" spans="2:3" x14ac:dyDescent="0.25">
      <c r="B2803" s="1"/>
      <c r="C2803" s="1"/>
    </row>
    <row r="2804" spans="2:3" x14ac:dyDescent="0.25">
      <c r="B2804" s="1"/>
      <c r="C2804" s="1"/>
    </row>
    <row r="2805" spans="2:3" x14ac:dyDescent="0.25">
      <c r="B2805" s="1"/>
      <c r="C2805" s="1"/>
    </row>
    <row r="2806" spans="2:3" x14ac:dyDescent="0.25">
      <c r="B2806" s="1"/>
      <c r="C2806" s="1"/>
    </row>
    <row r="2807" spans="2:3" x14ac:dyDescent="0.25">
      <c r="B2807" s="1"/>
      <c r="C2807" s="1"/>
    </row>
    <row r="2808" spans="2:3" x14ac:dyDescent="0.25">
      <c r="B2808" s="1"/>
      <c r="C2808" s="1"/>
    </row>
    <row r="2809" spans="2:3" x14ac:dyDescent="0.25">
      <c r="B2809" s="1"/>
      <c r="C2809" s="1"/>
    </row>
    <row r="2810" spans="2:3" x14ac:dyDescent="0.25">
      <c r="B2810" s="1"/>
      <c r="C2810" s="1"/>
    </row>
    <row r="2811" spans="2:3" x14ac:dyDescent="0.25">
      <c r="B2811" s="1"/>
      <c r="C2811" s="1"/>
    </row>
    <row r="2812" spans="2:3" x14ac:dyDescent="0.25">
      <c r="B2812" s="1"/>
      <c r="C2812" s="1"/>
    </row>
    <row r="2813" spans="2:3" x14ac:dyDescent="0.25">
      <c r="B2813" s="1"/>
      <c r="C2813" s="1"/>
    </row>
    <row r="2814" spans="2:3" x14ac:dyDescent="0.25">
      <c r="B2814" s="1"/>
      <c r="C2814" s="1"/>
    </row>
    <row r="2815" spans="2:3" x14ac:dyDescent="0.25">
      <c r="B2815" s="1"/>
      <c r="C2815" s="1"/>
    </row>
    <row r="2816" spans="2:3" x14ac:dyDescent="0.25">
      <c r="B2816" s="1"/>
      <c r="C2816" s="1"/>
    </row>
    <row r="2817" spans="2:3" x14ac:dyDescent="0.25">
      <c r="B2817" s="1"/>
      <c r="C2817" s="1"/>
    </row>
    <row r="2818" spans="2:3" x14ac:dyDescent="0.25">
      <c r="B2818" s="1"/>
      <c r="C2818" s="1"/>
    </row>
    <row r="2819" spans="2:3" x14ac:dyDescent="0.25">
      <c r="B2819" s="1"/>
      <c r="C2819" s="1"/>
    </row>
    <row r="2820" spans="2:3" x14ac:dyDescent="0.25">
      <c r="B2820" s="1"/>
      <c r="C2820" s="1"/>
    </row>
    <row r="2821" spans="2:3" x14ac:dyDescent="0.25">
      <c r="B2821" s="1"/>
      <c r="C2821" s="1"/>
    </row>
    <row r="2822" spans="2:3" x14ac:dyDescent="0.25">
      <c r="B2822" s="1"/>
      <c r="C2822" s="1"/>
    </row>
    <row r="2823" spans="2:3" x14ac:dyDescent="0.25">
      <c r="B2823" s="1"/>
      <c r="C2823" s="1"/>
    </row>
    <row r="2824" spans="2:3" x14ac:dyDescent="0.25">
      <c r="B2824" s="1"/>
      <c r="C2824" s="1"/>
    </row>
    <row r="2825" spans="2:3" x14ac:dyDescent="0.25">
      <c r="B2825" s="1"/>
      <c r="C2825" s="1"/>
    </row>
    <row r="2826" spans="2:3" x14ac:dyDescent="0.25">
      <c r="B2826" s="1"/>
      <c r="C2826" s="1"/>
    </row>
    <row r="2827" spans="2:3" x14ac:dyDescent="0.25">
      <c r="B2827" s="1"/>
      <c r="C2827" s="1"/>
    </row>
    <row r="2828" spans="2:3" x14ac:dyDescent="0.25">
      <c r="B2828" s="1"/>
      <c r="C2828" s="1"/>
    </row>
    <row r="2829" spans="2:3" x14ac:dyDescent="0.25">
      <c r="B2829" s="1"/>
      <c r="C2829" s="1"/>
    </row>
    <row r="2830" spans="2:3" x14ac:dyDescent="0.25">
      <c r="B2830" s="1"/>
      <c r="C2830" s="1"/>
    </row>
    <row r="2831" spans="2:3" x14ac:dyDescent="0.25">
      <c r="B2831" s="1"/>
      <c r="C2831" s="1"/>
    </row>
    <row r="2832" spans="2:3" x14ac:dyDescent="0.25">
      <c r="B2832" s="1"/>
      <c r="C2832" s="1"/>
    </row>
    <row r="2833" spans="2:3" x14ac:dyDescent="0.25">
      <c r="B2833" s="1"/>
      <c r="C2833" s="1"/>
    </row>
    <row r="2834" spans="2:3" x14ac:dyDescent="0.25">
      <c r="B2834" s="1"/>
      <c r="C2834" s="1"/>
    </row>
    <row r="2835" spans="2:3" x14ac:dyDescent="0.25">
      <c r="B2835" s="1"/>
      <c r="C2835" s="1"/>
    </row>
    <row r="2836" spans="2:3" x14ac:dyDescent="0.25">
      <c r="B2836" s="1"/>
      <c r="C2836" s="1"/>
    </row>
    <row r="2837" spans="2:3" x14ac:dyDescent="0.25">
      <c r="B2837" s="1"/>
      <c r="C2837" s="1"/>
    </row>
    <row r="2838" spans="2:3" x14ac:dyDescent="0.25">
      <c r="B2838" s="1"/>
      <c r="C2838" s="1"/>
    </row>
    <row r="2839" spans="2:3" x14ac:dyDescent="0.25">
      <c r="B2839" s="1"/>
      <c r="C2839" s="1"/>
    </row>
    <row r="2840" spans="2:3" x14ac:dyDescent="0.25">
      <c r="B2840" s="1"/>
      <c r="C2840" s="1"/>
    </row>
    <row r="2841" spans="2:3" x14ac:dyDescent="0.25">
      <c r="B2841" s="1"/>
      <c r="C2841" s="1"/>
    </row>
    <row r="2842" spans="2:3" x14ac:dyDescent="0.25">
      <c r="B2842" s="1"/>
      <c r="C2842" s="1"/>
    </row>
    <row r="2843" spans="2:3" x14ac:dyDescent="0.25">
      <c r="B2843" s="1"/>
      <c r="C2843" s="1"/>
    </row>
    <row r="2844" spans="2:3" x14ac:dyDescent="0.25">
      <c r="B2844" s="1"/>
      <c r="C2844" s="1"/>
    </row>
    <row r="2845" spans="2:3" x14ac:dyDescent="0.25">
      <c r="B2845" s="1"/>
      <c r="C2845" s="1"/>
    </row>
    <row r="2846" spans="2:3" x14ac:dyDescent="0.25">
      <c r="B2846" s="1"/>
      <c r="C2846" s="1"/>
    </row>
    <row r="2847" spans="2:3" x14ac:dyDescent="0.25">
      <c r="B2847" s="1"/>
      <c r="C2847" s="1"/>
    </row>
    <row r="2848" spans="2:3" x14ac:dyDescent="0.25">
      <c r="B2848" s="1"/>
      <c r="C2848" s="1"/>
    </row>
    <row r="2849" spans="2:3" x14ac:dyDescent="0.25">
      <c r="B2849" s="1"/>
      <c r="C2849" s="1"/>
    </row>
    <row r="2850" spans="2:3" x14ac:dyDescent="0.25">
      <c r="B2850" s="1"/>
      <c r="C2850" s="1"/>
    </row>
    <row r="2851" spans="2:3" x14ac:dyDescent="0.25">
      <c r="B2851" s="1"/>
      <c r="C2851" s="1"/>
    </row>
    <row r="2852" spans="2:3" x14ac:dyDescent="0.25">
      <c r="B2852" s="1"/>
      <c r="C2852" s="1"/>
    </row>
    <row r="2853" spans="2:3" x14ac:dyDescent="0.25">
      <c r="B2853" s="1"/>
      <c r="C2853" s="1"/>
    </row>
    <row r="2854" spans="2:3" x14ac:dyDescent="0.25">
      <c r="B2854" s="1"/>
      <c r="C2854" s="1"/>
    </row>
    <row r="2855" spans="2:3" x14ac:dyDescent="0.25">
      <c r="B2855" s="1"/>
      <c r="C2855" s="1"/>
    </row>
    <row r="2856" spans="2:3" x14ac:dyDescent="0.25">
      <c r="B2856" s="1"/>
      <c r="C2856" s="1"/>
    </row>
    <row r="2857" spans="2:3" x14ac:dyDescent="0.25">
      <c r="B2857" s="1"/>
      <c r="C2857" s="1"/>
    </row>
    <row r="2858" spans="2:3" x14ac:dyDescent="0.25">
      <c r="B2858" s="1"/>
      <c r="C2858" s="1"/>
    </row>
    <row r="2859" spans="2:3" x14ac:dyDescent="0.25">
      <c r="B2859" s="1"/>
      <c r="C2859" s="1"/>
    </row>
    <row r="2860" spans="2:3" x14ac:dyDescent="0.25">
      <c r="B2860" s="1"/>
      <c r="C2860" s="1"/>
    </row>
    <row r="2861" spans="2:3" x14ac:dyDescent="0.25">
      <c r="B2861" s="1"/>
      <c r="C2861" s="1"/>
    </row>
    <row r="2862" spans="2:3" x14ac:dyDescent="0.25">
      <c r="B2862" s="1"/>
      <c r="C2862" s="1"/>
    </row>
    <row r="2863" spans="2:3" x14ac:dyDescent="0.25">
      <c r="B2863" s="1"/>
      <c r="C2863" s="1"/>
    </row>
    <row r="2864" spans="2:3" x14ac:dyDescent="0.25">
      <c r="B2864" s="1"/>
      <c r="C2864" s="1"/>
    </row>
    <row r="2865" spans="2:3" x14ac:dyDescent="0.25">
      <c r="B2865" s="1"/>
      <c r="C2865" s="1"/>
    </row>
    <row r="2866" spans="2:3" x14ac:dyDescent="0.25">
      <c r="B2866" s="1"/>
      <c r="C2866" s="1"/>
    </row>
    <row r="2867" spans="2:3" x14ac:dyDescent="0.25">
      <c r="B2867" s="1"/>
      <c r="C2867" s="1"/>
    </row>
    <row r="2868" spans="2:3" x14ac:dyDescent="0.25">
      <c r="B2868" s="1"/>
      <c r="C2868" s="1"/>
    </row>
    <row r="2869" spans="2:3" x14ac:dyDescent="0.25">
      <c r="B2869" s="1"/>
      <c r="C2869" s="1"/>
    </row>
    <row r="2870" spans="2:3" x14ac:dyDescent="0.25">
      <c r="B2870" s="1"/>
      <c r="C2870" s="1"/>
    </row>
    <row r="2871" spans="2:3" x14ac:dyDescent="0.25">
      <c r="B2871" s="1"/>
      <c r="C2871" s="1"/>
    </row>
    <row r="2872" spans="2:3" x14ac:dyDescent="0.25">
      <c r="B2872" s="1"/>
      <c r="C2872" s="1"/>
    </row>
    <row r="2873" spans="2:3" x14ac:dyDescent="0.25">
      <c r="B2873" s="1"/>
      <c r="C2873" s="1"/>
    </row>
    <row r="2874" spans="2:3" x14ac:dyDescent="0.25">
      <c r="B2874" s="1"/>
      <c r="C2874" s="1"/>
    </row>
    <row r="2875" spans="2:3" x14ac:dyDescent="0.25">
      <c r="B2875" s="1"/>
      <c r="C2875" s="1"/>
    </row>
    <row r="2876" spans="2:3" x14ac:dyDescent="0.25">
      <c r="B2876" s="1"/>
      <c r="C2876" s="1"/>
    </row>
    <row r="2877" spans="2:3" x14ac:dyDescent="0.25">
      <c r="B2877" s="1"/>
      <c r="C2877" s="1"/>
    </row>
    <row r="2878" spans="2:3" x14ac:dyDescent="0.25">
      <c r="B2878" s="1"/>
      <c r="C2878" s="1"/>
    </row>
    <row r="2879" spans="2:3" x14ac:dyDescent="0.25">
      <c r="B2879" s="1"/>
      <c r="C2879" s="1"/>
    </row>
    <row r="2880" spans="2:3" x14ac:dyDescent="0.25">
      <c r="B2880" s="1"/>
      <c r="C2880" s="1"/>
    </row>
    <row r="2881" spans="2:3" x14ac:dyDescent="0.25">
      <c r="B2881" s="1"/>
      <c r="C2881" s="1"/>
    </row>
    <row r="2882" spans="2:3" x14ac:dyDescent="0.25">
      <c r="B2882" s="1"/>
      <c r="C2882" s="1"/>
    </row>
    <row r="2883" spans="2:3" x14ac:dyDescent="0.25">
      <c r="B2883" s="1"/>
      <c r="C2883" s="1"/>
    </row>
    <row r="2884" spans="2:3" x14ac:dyDescent="0.25">
      <c r="B2884" s="1"/>
      <c r="C2884" s="1"/>
    </row>
    <row r="2885" spans="2:3" x14ac:dyDescent="0.25">
      <c r="B2885" s="1"/>
      <c r="C2885" s="1"/>
    </row>
    <row r="2886" spans="2:3" x14ac:dyDescent="0.25">
      <c r="B2886" s="1"/>
      <c r="C2886" s="1"/>
    </row>
    <row r="2887" spans="2:3" x14ac:dyDescent="0.25">
      <c r="B2887" s="1"/>
      <c r="C2887" s="1"/>
    </row>
    <row r="2888" spans="2:3" x14ac:dyDescent="0.25">
      <c r="B2888" s="1"/>
      <c r="C2888" s="1"/>
    </row>
    <row r="2889" spans="2:3" x14ac:dyDescent="0.25">
      <c r="B2889" s="1"/>
      <c r="C2889" s="1"/>
    </row>
    <row r="2890" spans="2:3" x14ac:dyDescent="0.25">
      <c r="B2890" s="1"/>
      <c r="C2890" s="1"/>
    </row>
    <row r="2891" spans="2:3" x14ac:dyDescent="0.25">
      <c r="B2891" s="1"/>
      <c r="C2891" s="1"/>
    </row>
    <row r="2892" spans="2:3" x14ac:dyDescent="0.25">
      <c r="B2892" s="1"/>
      <c r="C2892" s="1"/>
    </row>
    <row r="2893" spans="2:3" x14ac:dyDescent="0.25">
      <c r="B2893" s="1"/>
      <c r="C2893" s="1"/>
    </row>
    <row r="2894" spans="2:3" x14ac:dyDescent="0.25">
      <c r="B2894" s="1"/>
      <c r="C2894" s="1"/>
    </row>
    <row r="2895" spans="2:3" x14ac:dyDescent="0.25">
      <c r="B2895" s="1"/>
      <c r="C2895" s="1"/>
    </row>
    <row r="2896" spans="2:3" x14ac:dyDescent="0.25">
      <c r="B2896" s="1"/>
      <c r="C2896" s="1"/>
    </row>
    <row r="2897" spans="2:3" x14ac:dyDescent="0.25">
      <c r="B2897" s="1"/>
      <c r="C2897" s="1"/>
    </row>
    <row r="2898" spans="2:3" x14ac:dyDescent="0.25">
      <c r="B2898" s="1"/>
      <c r="C2898" s="1"/>
    </row>
    <row r="2899" spans="2:3" x14ac:dyDescent="0.25">
      <c r="B2899" s="1"/>
      <c r="C2899" s="1"/>
    </row>
    <row r="2900" spans="2:3" x14ac:dyDescent="0.25">
      <c r="B2900" s="1"/>
      <c r="C2900" s="1"/>
    </row>
    <row r="2901" spans="2:3" x14ac:dyDescent="0.25">
      <c r="B2901" s="1"/>
      <c r="C2901" s="1"/>
    </row>
    <row r="2902" spans="2:3" x14ac:dyDescent="0.25">
      <c r="B2902" s="1"/>
      <c r="C2902" s="1"/>
    </row>
    <row r="2903" spans="2:3" x14ac:dyDescent="0.25">
      <c r="B2903" s="1"/>
      <c r="C2903" s="1"/>
    </row>
    <row r="2904" spans="2:3" x14ac:dyDescent="0.25">
      <c r="B2904" s="1"/>
      <c r="C2904" s="1"/>
    </row>
    <row r="2905" spans="2:3" x14ac:dyDescent="0.25">
      <c r="B2905" s="1"/>
      <c r="C2905" s="1"/>
    </row>
    <row r="2906" spans="2:3" x14ac:dyDescent="0.25">
      <c r="B2906" s="1"/>
      <c r="C2906" s="1"/>
    </row>
    <row r="2907" spans="2:3" x14ac:dyDescent="0.25">
      <c r="B2907" s="1"/>
      <c r="C2907" s="1"/>
    </row>
    <row r="2908" spans="2:3" x14ac:dyDescent="0.25">
      <c r="B2908" s="1"/>
      <c r="C2908" s="1"/>
    </row>
    <row r="2909" spans="2:3" x14ac:dyDescent="0.25">
      <c r="B2909" s="1"/>
      <c r="C2909" s="1"/>
    </row>
    <row r="2910" spans="2:3" x14ac:dyDescent="0.25">
      <c r="B2910" s="1"/>
      <c r="C2910" s="1"/>
    </row>
    <row r="2911" spans="2:3" x14ac:dyDescent="0.25">
      <c r="B2911" s="1"/>
      <c r="C2911" s="1"/>
    </row>
    <row r="2912" spans="2:3" x14ac:dyDescent="0.25">
      <c r="B2912" s="1"/>
      <c r="C2912" s="1"/>
    </row>
    <row r="2913" spans="2:3" x14ac:dyDescent="0.25">
      <c r="B2913" s="1"/>
      <c r="C2913" s="1"/>
    </row>
    <row r="2914" spans="2:3" x14ac:dyDescent="0.25">
      <c r="B2914" s="1"/>
      <c r="C2914" s="1"/>
    </row>
    <row r="2915" spans="2:3" x14ac:dyDescent="0.25">
      <c r="B2915" s="1"/>
      <c r="C2915" s="1"/>
    </row>
    <row r="2916" spans="2:3" x14ac:dyDescent="0.25">
      <c r="B2916" s="1"/>
      <c r="C2916" s="1"/>
    </row>
    <row r="2917" spans="2:3" x14ac:dyDescent="0.25">
      <c r="B2917" s="1"/>
      <c r="C2917" s="1"/>
    </row>
    <row r="2918" spans="2:3" x14ac:dyDescent="0.25">
      <c r="B2918" s="1"/>
      <c r="C2918" s="1"/>
    </row>
    <row r="2919" spans="2:3" x14ac:dyDescent="0.25">
      <c r="B2919" s="1"/>
      <c r="C2919" s="1"/>
    </row>
    <row r="2920" spans="2:3" x14ac:dyDescent="0.25">
      <c r="B2920" s="1"/>
      <c r="C2920" s="1"/>
    </row>
    <row r="2921" spans="2:3" x14ac:dyDescent="0.25">
      <c r="B2921" s="1"/>
      <c r="C2921" s="1"/>
    </row>
    <row r="2922" spans="2:3" x14ac:dyDescent="0.25">
      <c r="B2922" s="1"/>
      <c r="C2922" s="1"/>
    </row>
    <row r="2923" spans="2:3" x14ac:dyDescent="0.25">
      <c r="B2923" s="1"/>
      <c r="C2923" s="1"/>
    </row>
    <row r="2924" spans="2:3" x14ac:dyDescent="0.25">
      <c r="B2924" s="1"/>
      <c r="C2924" s="1"/>
    </row>
    <row r="2925" spans="2:3" x14ac:dyDescent="0.25">
      <c r="B2925" s="1"/>
      <c r="C2925" s="1"/>
    </row>
    <row r="2926" spans="2:3" x14ac:dyDescent="0.25">
      <c r="B2926" s="1"/>
      <c r="C2926" s="1"/>
    </row>
    <row r="2927" spans="2:3" x14ac:dyDescent="0.25">
      <c r="B2927" s="1"/>
      <c r="C2927" s="1"/>
    </row>
    <row r="2928" spans="2:3" x14ac:dyDescent="0.25">
      <c r="B2928" s="1"/>
      <c r="C2928" s="1"/>
    </row>
    <row r="2929" spans="2:3" x14ac:dyDescent="0.25">
      <c r="B2929" s="1"/>
      <c r="C2929" s="1"/>
    </row>
    <row r="2930" spans="2:3" x14ac:dyDescent="0.25">
      <c r="B2930" s="1"/>
      <c r="C2930" s="1"/>
    </row>
    <row r="2931" spans="2:3" x14ac:dyDescent="0.25">
      <c r="B2931" s="1"/>
      <c r="C2931" s="1"/>
    </row>
    <row r="2932" spans="2:3" x14ac:dyDescent="0.25">
      <c r="B2932" s="1"/>
      <c r="C2932" s="1"/>
    </row>
    <row r="2933" spans="2:3" x14ac:dyDescent="0.25">
      <c r="B2933" s="1"/>
      <c r="C2933" s="1"/>
    </row>
    <row r="2934" spans="2:3" x14ac:dyDescent="0.25">
      <c r="B2934" s="1"/>
      <c r="C2934" s="1"/>
    </row>
    <row r="2935" spans="2:3" x14ac:dyDescent="0.25">
      <c r="B2935" s="1"/>
      <c r="C2935" s="1"/>
    </row>
    <row r="2936" spans="2:3" x14ac:dyDescent="0.25">
      <c r="B2936" s="1"/>
      <c r="C2936" s="1"/>
    </row>
    <row r="2937" spans="2:3" x14ac:dyDescent="0.25">
      <c r="B2937" s="1"/>
      <c r="C2937" s="1"/>
    </row>
    <row r="2938" spans="2:3" x14ac:dyDescent="0.25">
      <c r="B2938" s="1"/>
      <c r="C2938" s="1"/>
    </row>
    <row r="2939" spans="2:3" x14ac:dyDescent="0.25">
      <c r="B2939" s="1"/>
      <c r="C2939" s="1"/>
    </row>
    <row r="2940" spans="2:3" x14ac:dyDescent="0.25">
      <c r="B2940" s="1"/>
      <c r="C2940" s="1"/>
    </row>
    <row r="2941" spans="2:3" x14ac:dyDescent="0.25">
      <c r="B2941" s="1"/>
      <c r="C2941" s="1"/>
    </row>
    <row r="2942" spans="2:3" x14ac:dyDescent="0.25">
      <c r="B2942" s="1"/>
      <c r="C2942" s="1"/>
    </row>
    <row r="2943" spans="2:3" x14ac:dyDescent="0.25">
      <c r="B2943" s="1"/>
      <c r="C2943" s="1"/>
    </row>
    <row r="2944" spans="2:3" x14ac:dyDescent="0.25">
      <c r="B2944" s="1"/>
      <c r="C2944" s="1"/>
    </row>
    <row r="2945" spans="2:3" x14ac:dyDescent="0.25">
      <c r="B2945" s="1"/>
      <c r="C2945" s="1"/>
    </row>
    <row r="2946" spans="2:3" x14ac:dyDescent="0.25">
      <c r="B2946" s="1"/>
      <c r="C2946" s="1"/>
    </row>
    <row r="2947" spans="2:3" x14ac:dyDescent="0.25">
      <c r="B2947" s="1"/>
      <c r="C2947" s="1"/>
    </row>
    <row r="2948" spans="2:3" x14ac:dyDescent="0.25">
      <c r="B2948" s="1"/>
      <c r="C2948" s="1"/>
    </row>
    <row r="2949" spans="2:3" x14ac:dyDescent="0.25">
      <c r="B2949" s="1"/>
      <c r="C2949" s="1"/>
    </row>
    <row r="2950" spans="2:3" x14ac:dyDescent="0.25">
      <c r="B2950" s="1"/>
      <c r="C2950" s="1"/>
    </row>
    <row r="2951" spans="2:3" x14ac:dyDescent="0.25">
      <c r="B2951" s="1"/>
      <c r="C2951" s="1"/>
    </row>
    <row r="2952" spans="2:3" x14ac:dyDescent="0.25">
      <c r="B2952" s="1"/>
      <c r="C2952" s="1"/>
    </row>
    <row r="2953" spans="2:3" x14ac:dyDescent="0.25">
      <c r="B2953" s="1"/>
      <c r="C2953" s="1"/>
    </row>
    <row r="2954" spans="2:3" x14ac:dyDescent="0.25">
      <c r="B2954" s="1"/>
      <c r="C2954" s="1"/>
    </row>
    <row r="2955" spans="2:3" x14ac:dyDescent="0.25">
      <c r="B2955" s="1"/>
      <c r="C2955" s="1"/>
    </row>
    <row r="2956" spans="2:3" x14ac:dyDescent="0.25">
      <c r="B2956" s="1"/>
      <c r="C2956" s="1"/>
    </row>
    <row r="2957" spans="2:3" x14ac:dyDescent="0.25">
      <c r="B2957" s="1"/>
      <c r="C2957" s="1"/>
    </row>
    <row r="2958" spans="2:3" x14ac:dyDescent="0.25">
      <c r="B2958" s="1"/>
      <c r="C2958" s="1"/>
    </row>
    <row r="2959" spans="2:3" x14ac:dyDescent="0.25">
      <c r="B2959" s="1"/>
      <c r="C2959" s="1"/>
    </row>
    <row r="2960" spans="2:3" x14ac:dyDescent="0.25">
      <c r="B2960" s="1"/>
      <c r="C2960" s="1"/>
    </row>
    <row r="2961" spans="2:3" x14ac:dyDescent="0.25">
      <c r="B2961" s="1"/>
      <c r="C2961" s="1"/>
    </row>
    <row r="2962" spans="2:3" x14ac:dyDescent="0.25">
      <c r="B2962" s="1"/>
      <c r="C2962" s="1"/>
    </row>
    <row r="2963" spans="2:3" x14ac:dyDescent="0.25">
      <c r="B2963" s="1"/>
      <c r="C2963" s="1"/>
    </row>
    <row r="2964" spans="2:3" x14ac:dyDescent="0.25">
      <c r="B2964" s="1"/>
      <c r="C2964" s="1"/>
    </row>
    <row r="2965" spans="2:3" x14ac:dyDescent="0.25">
      <c r="B2965" s="1"/>
      <c r="C2965" s="1"/>
    </row>
    <row r="2966" spans="2:3" x14ac:dyDescent="0.25">
      <c r="B2966" s="1"/>
      <c r="C2966" s="1"/>
    </row>
    <row r="2967" spans="2:3" x14ac:dyDescent="0.25">
      <c r="B2967" s="1"/>
      <c r="C2967" s="1"/>
    </row>
    <row r="2968" spans="2:3" x14ac:dyDescent="0.25">
      <c r="B2968" s="1"/>
      <c r="C2968" s="1"/>
    </row>
    <row r="2969" spans="2:3" x14ac:dyDescent="0.25">
      <c r="B2969" s="1"/>
      <c r="C2969" s="1"/>
    </row>
    <row r="2970" spans="2:3" x14ac:dyDescent="0.25">
      <c r="B2970" s="1"/>
      <c r="C2970" s="1"/>
    </row>
    <row r="2971" spans="2:3" x14ac:dyDescent="0.25">
      <c r="B2971" s="1"/>
      <c r="C2971" s="1"/>
    </row>
    <row r="2972" spans="2:3" x14ac:dyDescent="0.25">
      <c r="B2972" s="1"/>
      <c r="C2972" s="1"/>
    </row>
    <row r="2973" spans="2:3" x14ac:dyDescent="0.25">
      <c r="B2973" s="1"/>
      <c r="C2973" s="1"/>
    </row>
    <row r="2974" spans="2:3" x14ac:dyDescent="0.25">
      <c r="B2974" s="1"/>
      <c r="C2974" s="1"/>
    </row>
    <row r="2975" spans="2:3" x14ac:dyDescent="0.25">
      <c r="B2975" s="1"/>
      <c r="C2975" s="1"/>
    </row>
    <row r="2976" spans="2:3" x14ac:dyDescent="0.25">
      <c r="B2976" s="1"/>
      <c r="C2976" s="1"/>
    </row>
    <row r="2977" spans="2:3" x14ac:dyDescent="0.25">
      <c r="B2977" s="1"/>
      <c r="C2977" s="1"/>
    </row>
    <row r="2978" spans="2:3" x14ac:dyDescent="0.25">
      <c r="B2978" s="1"/>
      <c r="C2978" s="1"/>
    </row>
    <row r="2979" spans="2:3" x14ac:dyDescent="0.25">
      <c r="B2979" s="1"/>
      <c r="C2979" s="1"/>
    </row>
    <row r="2980" spans="2:3" x14ac:dyDescent="0.25">
      <c r="B2980" s="1"/>
      <c r="C2980" s="1"/>
    </row>
    <row r="2981" spans="2:3" x14ac:dyDescent="0.25">
      <c r="B2981" s="1"/>
      <c r="C2981" s="1"/>
    </row>
    <row r="2982" spans="2:3" x14ac:dyDescent="0.25">
      <c r="B2982" s="1"/>
      <c r="C2982" s="1"/>
    </row>
    <row r="2983" spans="2:3" x14ac:dyDescent="0.25">
      <c r="B2983" s="1"/>
      <c r="C2983" s="1"/>
    </row>
    <row r="2984" spans="2:3" x14ac:dyDescent="0.25">
      <c r="B2984" s="1"/>
      <c r="C2984" s="1"/>
    </row>
    <row r="2985" spans="2:3" x14ac:dyDescent="0.25">
      <c r="B2985" s="1"/>
      <c r="C2985" s="1"/>
    </row>
    <row r="2986" spans="2:3" x14ac:dyDescent="0.25">
      <c r="B2986" s="1"/>
      <c r="C2986" s="1"/>
    </row>
    <row r="2987" spans="2:3" x14ac:dyDescent="0.25">
      <c r="B2987" s="1"/>
      <c r="C2987" s="1"/>
    </row>
    <row r="2988" spans="2:3" x14ac:dyDescent="0.25">
      <c r="B2988" s="1"/>
      <c r="C2988" s="1"/>
    </row>
    <row r="2989" spans="2:3" x14ac:dyDescent="0.25">
      <c r="B2989" s="1"/>
      <c r="C2989" s="1"/>
    </row>
    <row r="2990" spans="2:3" x14ac:dyDescent="0.25">
      <c r="B2990" s="1"/>
      <c r="C2990" s="1"/>
    </row>
    <row r="2991" spans="2:3" x14ac:dyDescent="0.25">
      <c r="B2991" s="1"/>
      <c r="C2991" s="1"/>
    </row>
    <row r="2992" spans="2:3" x14ac:dyDescent="0.25">
      <c r="B2992" s="1"/>
      <c r="C2992" s="1"/>
    </row>
    <row r="2993" spans="2:3" x14ac:dyDescent="0.25">
      <c r="B2993" s="1"/>
      <c r="C2993" s="1"/>
    </row>
    <row r="2994" spans="2:3" x14ac:dyDescent="0.25">
      <c r="B2994" s="1"/>
      <c r="C2994" s="1"/>
    </row>
    <row r="2995" spans="2:3" x14ac:dyDescent="0.25">
      <c r="B2995" s="1"/>
      <c r="C2995" s="1"/>
    </row>
    <row r="2996" spans="2:3" x14ac:dyDescent="0.25">
      <c r="B2996" s="1"/>
      <c r="C2996" s="1"/>
    </row>
    <row r="2997" spans="2:3" x14ac:dyDescent="0.25">
      <c r="B2997" s="1"/>
      <c r="C2997" s="1"/>
    </row>
    <row r="2998" spans="2:3" x14ac:dyDescent="0.25">
      <c r="B2998" s="1"/>
      <c r="C2998" s="1"/>
    </row>
    <row r="2999" spans="2:3" x14ac:dyDescent="0.25">
      <c r="B2999" s="1"/>
      <c r="C2999" s="1"/>
    </row>
    <row r="3000" spans="2:3" x14ac:dyDescent="0.25">
      <c r="B3000" s="1"/>
      <c r="C3000" s="1"/>
    </row>
    <row r="3001" spans="2:3" x14ac:dyDescent="0.25">
      <c r="B3001" s="1"/>
      <c r="C3001" s="1"/>
    </row>
    <row r="3002" spans="2:3" x14ac:dyDescent="0.25">
      <c r="B3002" s="1"/>
      <c r="C3002" s="1"/>
    </row>
    <row r="3003" spans="2:3" x14ac:dyDescent="0.25">
      <c r="B3003" s="1"/>
      <c r="C3003" s="1"/>
    </row>
    <row r="3004" spans="2:3" x14ac:dyDescent="0.25">
      <c r="B3004" s="1"/>
      <c r="C3004" s="1"/>
    </row>
    <row r="3005" spans="2:3" x14ac:dyDescent="0.25">
      <c r="B3005" s="1"/>
      <c r="C3005" s="1"/>
    </row>
    <row r="3006" spans="2:3" x14ac:dyDescent="0.25">
      <c r="B3006" s="1"/>
      <c r="C3006" s="1"/>
    </row>
    <row r="3007" spans="2:3" x14ac:dyDescent="0.25">
      <c r="B3007" s="1"/>
      <c r="C3007" s="1"/>
    </row>
    <row r="3008" spans="2:3" x14ac:dyDescent="0.25">
      <c r="B3008" s="1"/>
      <c r="C3008" s="1"/>
    </row>
    <row r="3009" spans="2:3" x14ac:dyDescent="0.25">
      <c r="B3009" s="1"/>
      <c r="C3009" s="1"/>
    </row>
    <row r="3010" spans="2:3" x14ac:dyDescent="0.25">
      <c r="B3010" s="1"/>
      <c r="C3010" s="1"/>
    </row>
    <row r="3011" spans="2:3" x14ac:dyDescent="0.25">
      <c r="B3011" s="1"/>
      <c r="C3011" s="1"/>
    </row>
    <row r="3012" spans="2:3" x14ac:dyDescent="0.25">
      <c r="B3012" s="1"/>
      <c r="C3012" s="1"/>
    </row>
    <row r="3013" spans="2:3" x14ac:dyDescent="0.25">
      <c r="B3013" s="1"/>
      <c r="C3013" s="1"/>
    </row>
    <row r="3014" spans="2:3" x14ac:dyDescent="0.25">
      <c r="B3014" s="1"/>
      <c r="C3014" s="1"/>
    </row>
    <row r="3015" spans="2:3" x14ac:dyDescent="0.25">
      <c r="B3015" s="1"/>
      <c r="C3015" s="1"/>
    </row>
    <row r="3016" spans="2:3" x14ac:dyDescent="0.25">
      <c r="B3016" s="1"/>
      <c r="C3016" s="1"/>
    </row>
    <row r="3017" spans="2:3" x14ac:dyDescent="0.25">
      <c r="B3017" s="1"/>
      <c r="C3017" s="1"/>
    </row>
    <row r="3018" spans="2:3" x14ac:dyDescent="0.25">
      <c r="B3018" s="1"/>
      <c r="C3018" s="1"/>
    </row>
    <row r="3019" spans="2:3" x14ac:dyDescent="0.25">
      <c r="B3019" s="1"/>
      <c r="C3019" s="1"/>
    </row>
    <row r="3020" spans="2:3" x14ac:dyDescent="0.25">
      <c r="B3020" s="1"/>
      <c r="C3020" s="1"/>
    </row>
    <row r="3021" spans="2:3" x14ac:dyDescent="0.25">
      <c r="B3021" s="1"/>
      <c r="C3021" s="1"/>
    </row>
    <row r="3022" spans="2:3" x14ac:dyDescent="0.25">
      <c r="B3022" s="1"/>
      <c r="C3022" s="1"/>
    </row>
    <row r="3023" spans="2:3" x14ac:dyDescent="0.25">
      <c r="B3023" s="1"/>
      <c r="C3023" s="1"/>
    </row>
    <row r="3024" spans="2:3" x14ac:dyDescent="0.25">
      <c r="B3024" s="1"/>
      <c r="C3024" s="1"/>
    </row>
    <row r="3025" spans="2:3" x14ac:dyDescent="0.25">
      <c r="B3025" s="1"/>
      <c r="C3025" s="1"/>
    </row>
    <row r="3026" spans="2:3" x14ac:dyDescent="0.25">
      <c r="B3026" s="1"/>
      <c r="C3026" s="1"/>
    </row>
    <row r="3027" spans="2:3" x14ac:dyDescent="0.25">
      <c r="B3027" s="1"/>
      <c r="C3027" s="1"/>
    </row>
    <row r="3028" spans="2:3" x14ac:dyDescent="0.25">
      <c r="B3028" s="1"/>
      <c r="C3028" s="1"/>
    </row>
    <row r="3029" spans="2:3" x14ac:dyDescent="0.25">
      <c r="B3029" s="1"/>
      <c r="C3029" s="1"/>
    </row>
    <row r="3030" spans="2:3" x14ac:dyDescent="0.25">
      <c r="B3030" s="1"/>
      <c r="C3030" s="1"/>
    </row>
    <row r="3031" spans="2:3" x14ac:dyDescent="0.25">
      <c r="B3031" s="1"/>
      <c r="C3031" s="1"/>
    </row>
    <row r="3032" spans="2:3" x14ac:dyDescent="0.25">
      <c r="B3032" s="1"/>
      <c r="C3032" s="1"/>
    </row>
    <row r="3033" spans="2:3" x14ac:dyDescent="0.25">
      <c r="B3033" s="1"/>
      <c r="C3033" s="1"/>
    </row>
    <row r="3034" spans="2:3" x14ac:dyDescent="0.25">
      <c r="B3034" s="1"/>
      <c r="C3034" s="1"/>
    </row>
    <row r="3035" spans="2:3" x14ac:dyDescent="0.25">
      <c r="B3035" s="1"/>
      <c r="C3035" s="1"/>
    </row>
    <row r="3036" spans="2:3" x14ac:dyDescent="0.25">
      <c r="B3036" s="1"/>
      <c r="C3036" s="1"/>
    </row>
    <row r="3037" spans="2:3" x14ac:dyDescent="0.25">
      <c r="B3037" s="1"/>
      <c r="C3037" s="1"/>
    </row>
    <row r="3038" spans="2:3" x14ac:dyDescent="0.25">
      <c r="B3038" s="1"/>
      <c r="C3038" s="1"/>
    </row>
    <row r="3039" spans="2:3" x14ac:dyDescent="0.25">
      <c r="B3039" s="1"/>
      <c r="C3039" s="1"/>
    </row>
    <row r="3040" spans="2:3" x14ac:dyDescent="0.25">
      <c r="B3040" s="1"/>
      <c r="C3040" s="1"/>
    </row>
    <row r="3041" spans="2:3" x14ac:dyDescent="0.25">
      <c r="B3041" s="1"/>
      <c r="C3041" s="1"/>
    </row>
    <row r="3042" spans="2:3" x14ac:dyDescent="0.25">
      <c r="B3042" s="1"/>
      <c r="C3042" s="1"/>
    </row>
    <row r="3043" spans="2:3" x14ac:dyDescent="0.25">
      <c r="B3043" s="1"/>
      <c r="C3043" s="1"/>
    </row>
    <row r="3044" spans="2:3" x14ac:dyDescent="0.25">
      <c r="B3044" s="1"/>
      <c r="C3044" s="1"/>
    </row>
    <row r="3045" spans="2:3" x14ac:dyDescent="0.25">
      <c r="B3045" s="1"/>
      <c r="C3045" s="1"/>
    </row>
    <row r="3046" spans="2:3" x14ac:dyDescent="0.25">
      <c r="B3046" s="1"/>
      <c r="C3046" s="1"/>
    </row>
    <row r="3047" spans="2:3" x14ac:dyDescent="0.25">
      <c r="B3047" s="1"/>
      <c r="C3047" s="1"/>
    </row>
    <row r="3048" spans="2:3" x14ac:dyDescent="0.25">
      <c r="B3048" s="1"/>
      <c r="C3048" s="1"/>
    </row>
    <row r="3049" spans="2:3" x14ac:dyDescent="0.25">
      <c r="B3049" s="1"/>
      <c r="C3049" s="1"/>
    </row>
    <row r="3050" spans="2:3" x14ac:dyDescent="0.25">
      <c r="B3050" s="1"/>
      <c r="C3050" s="1"/>
    </row>
    <row r="3051" spans="2:3" x14ac:dyDescent="0.25">
      <c r="B3051" s="1"/>
      <c r="C3051" s="1"/>
    </row>
    <row r="3052" spans="2:3" x14ac:dyDescent="0.25">
      <c r="B3052" s="1"/>
      <c r="C3052" s="1"/>
    </row>
    <row r="3053" spans="2:3" x14ac:dyDescent="0.25">
      <c r="B3053" s="1"/>
      <c r="C3053" s="1"/>
    </row>
    <row r="3054" spans="2:3" x14ac:dyDescent="0.25">
      <c r="B3054" s="1"/>
      <c r="C3054" s="1"/>
    </row>
    <row r="3055" spans="2:3" x14ac:dyDescent="0.25">
      <c r="B3055" s="1"/>
      <c r="C3055" s="1"/>
    </row>
    <row r="3056" spans="2:3" x14ac:dyDescent="0.25">
      <c r="B3056" s="1"/>
      <c r="C3056" s="1"/>
    </row>
    <row r="3057" spans="2:3" x14ac:dyDescent="0.25">
      <c r="B3057" s="1"/>
      <c r="C3057" s="1"/>
    </row>
    <row r="3058" spans="2:3" x14ac:dyDescent="0.25">
      <c r="B3058" s="1"/>
      <c r="C3058" s="1"/>
    </row>
    <row r="3059" spans="2:3" x14ac:dyDescent="0.25">
      <c r="B3059" s="1"/>
      <c r="C3059" s="1"/>
    </row>
    <row r="3060" spans="2:3" x14ac:dyDescent="0.25">
      <c r="B3060" s="1"/>
      <c r="C3060" s="1"/>
    </row>
    <row r="3061" spans="2:3" x14ac:dyDescent="0.25">
      <c r="B3061" s="1"/>
      <c r="C3061" s="1"/>
    </row>
    <row r="3062" spans="2:3" x14ac:dyDescent="0.25">
      <c r="B3062" s="1"/>
      <c r="C3062" s="1"/>
    </row>
    <row r="3063" spans="2:3" x14ac:dyDescent="0.25">
      <c r="B3063" s="1"/>
      <c r="C3063" s="1"/>
    </row>
    <row r="3064" spans="2:3" x14ac:dyDescent="0.25">
      <c r="B3064" s="1"/>
      <c r="C3064" s="1"/>
    </row>
    <row r="3065" spans="2:3" x14ac:dyDescent="0.25">
      <c r="B3065" s="1"/>
      <c r="C3065" s="1"/>
    </row>
    <row r="3066" spans="2:3" x14ac:dyDescent="0.25">
      <c r="B3066" s="1"/>
      <c r="C3066" s="1"/>
    </row>
    <row r="3067" spans="2:3" x14ac:dyDescent="0.25">
      <c r="B3067" s="1"/>
      <c r="C3067" s="1"/>
    </row>
    <row r="3068" spans="2:3" x14ac:dyDescent="0.25">
      <c r="B3068" s="1"/>
      <c r="C3068" s="1"/>
    </row>
    <row r="3069" spans="2:3" x14ac:dyDescent="0.25">
      <c r="B3069" s="1"/>
      <c r="C3069" s="1"/>
    </row>
    <row r="3070" spans="2:3" x14ac:dyDescent="0.25">
      <c r="B3070" s="1"/>
      <c r="C3070" s="1"/>
    </row>
    <row r="3071" spans="2:3" x14ac:dyDescent="0.25">
      <c r="B3071" s="1"/>
      <c r="C3071" s="1"/>
    </row>
    <row r="3072" spans="2:3" x14ac:dyDescent="0.25">
      <c r="B3072" s="1"/>
      <c r="C3072" s="1"/>
    </row>
    <row r="3073" spans="2:3" x14ac:dyDescent="0.25">
      <c r="B3073" s="1"/>
      <c r="C3073" s="1"/>
    </row>
    <row r="3074" spans="2:3" x14ac:dyDescent="0.25">
      <c r="B3074" s="1"/>
      <c r="C3074" s="1"/>
    </row>
    <row r="3075" spans="2:3" x14ac:dyDescent="0.25">
      <c r="B3075" s="1"/>
      <c r="C3075" s="1"/>
    </row>
    <row r="3076" spans="2:3" x14ac:dyDescent="0.25">
      <c r="B3076" s="1"/>
      <c r="C3076" s="1"/>
    </row>
    <row r="3077" spans="2:3" x14ac:dyDescent="0.25">
      <c r="B3077" s="1"/>
      <c r="C3077" s="1"/>
    </row>
    <row r="3078" spans="2:3" x14ac:dyDescent="0.25">
      <c r="B3078" s="1"/>
      <c r="C3078" s="1"/>
    </row>
    <row r="3079" spans="2:3" x14ac:dyDescent="0.25">
      <c r="B3079" s="1"/>
      <c r="C3079" s="1"/>
    </row>
    <row r="3080" spans="2:3" x14ac:dyDescent="0.25">
      <c r="B3080" s="1"/>
      <c r="C3080" s="1"/>
    </row>
    <row r="3081" spans="2:3" x14ac:dyDescent="0.25">
      <c r="B3081" s="1"/>
      <c r="C3081" s="1"/>
    </row>
    <row r="3082" spans="2:3" x14ac:dyDescent="0.25">
      <c r="B3082" s="1"/>
      <c r="C3082" s="1"/>
    </row>
    <row r="3083" spans="2:3" x14ac:dyDescent="0.25">
      <c r="B3083" s="1"/>
      <c r="C3083" s="1"/>
    </row>
    <row r="3084" spans="2:3" x14ac:dyDescent="0.25">
      <c r="B3084" s="1"/>
      <c r="C3084" s="1"/>
    </row>
    <row r="3085" spans="2:3" x14ac:dyDescent="0.25">
      <c r="B3085" s="1"/>
      <c r="C3085" s="1"/>
    </row>
    <row r="3086" spans="2:3" x14ac:dyDescent="0.25">
      <c r="B3086" s="1"/>
      <c r="C3086" s="1"/>
    </row>
    <row r="3087" spans="2:3" x14ac:dyDescent="0.25">
      <c r="B3087" s="1"/>
      <c r="C3087" s="1"/>
    </row>
    <row r="3088" spans="2:3" x14ac:dyDescent="0.25">
      <c r="B3088" s="1"/>
      <c r="C3088" s="1"/>
    </row>
    <row r="3089" spans="2:3" x14ac:dyDescent="0.25">
      <c r="B3089" s="1"/>
      <c r="C3089" s="1"/>
    </row>
    <row r="3090" spans="2:3" x14ac:dyDescent="0.25">
      <c r="B3090" s="1"/>
      <c r="C3090" s="1"/>
    </row>
    <row r="3091" spans="2:3" x14ac:dyDescent="0.25">
      <c r="B3091" s="1"/>
      <c r="C3091" s="1"/>
    </row>
    <row r="3092" spans="2:3" x14ac:dyDescent="0.25">
      <c r="B3092" s="1"/>
      <c r="C3092" s="1"/>
    </row>
    <row r="3093" spans="2:3" x14ac:dyDescent="0.25">
      <c r="B3093" s="1"/>
      <c r="C3093" s="1"/>
    </row>
    <row r="3094" spans="2:3" x14ac:dyDescent="0.25">
      <c r="B3094" s="1"/>
      <c r="C3094" s="1"/>
    </row>
    <row r="3095" spans="2:3" x14ac:dyDescent="0.25">
      <c r="B3095" s="1"/>
      <c r="C3095" s="1"/>
    </row>
    <row r="3096" spans="2:3" x14ac:dyDescent="0.25">
      <c r="B3096" s="1"/>
      <c r="C3096" s="1"/>
    </row>
    <row r="3097" spans="2:3" x14ac:dyDescent="0.25">
      <c r="B3097" s="1"/>
      <c r="C3097" s="1"/>
    </row>
    <row r="3098" spans="2:3" x14ac:dyDescent="0.25">
      <c r="B3098" s="1"/>
      <c r="C3098" s="1"/>
    </row>
    <row r="3099" spans="2:3" x14ac:dyDescent="0.25">
      <c r="B3099" s="1"/>
      <c r="C3099" s="1"/>
    </row>
    <row r="3100" spans="2:3" x14ac:dyDescent="0.25">
      <c r="B3100" s="1"/>
      <c r="C3100" s="1"/>
    </row>
    <row r="3101" spans="2:3" x14ac:dyDescent="0.25">
      <c r="B3101" s="1"/>
      <c r="C3101" s="1"/>
    </row>
    <row r="3102" spans="2:3" x14ac:dyDescent="0.25">
      <c r="B3102" s="1"/>
      <c r="C3102" s="1"/>
    </row>
    <row r="3103" spans="2:3" x14ac:dyDescent="0.25">
      <c r="B3103" s="1"/>
      <c r="C3103" s="1"/>
    </row>
    <row r="3104" spans="2:3" x14ac:dyDescent="0.25">
      <c r="B3104" s="1"/>
      <c r="C3104" s="1"/>
    </row>
    <row r="3105" spans="2:3" x14ac:dyDescent="0.25">
      <c r="B3105" s="1"/>
      <c r="C3105" s="1"/>
    </row>
    <row r="3106" spans="2:3" x14ac:dyDescent="0.25">
      <c r="B3106" s="1"/>
      <c r="C3106" s="1"/>
    </row>
    <row r="3107" spans="2:3" x14ac:dyDescent="0.25">
      <c r="B3107" s="1"/>
      <c r="C3107" s="1"/>
    </row>
    <row r="3108" spans="2:3" x14ac:dyDescent="0.25">
      <c r="B3108" s="1"/>
      <c r="C3108" s="1"/>
    </row>
    <row r="3109" spans="2:3" x14ac:dyDescent="0.25">
      <c r="B3109" s="1"/>
      <c r="C3109" s="1"/>
    </row>
    <row r="3110" spans="2:3" x14ac:dyDescent="0.25">
      <c r="B3110" s="1"/>
      <c r="C3110" s="1"/>
    </row>
    <row r="3111" spans="2:3" x14ac:dyDescent="0.25">
      <c r="B3111" s="1"/>
      <c r="C3111" s="1"/>
    </row>
    <row r="3112" spans="2:3" x14ac:dyDescent="0.25">
      <c r="B3112" s="1"/>
      <c r="C3112" s="1"/>
    </row>
    <row r="3113" spans="2:3" x14ac:dyDescent="0.25">
      <c r="B3113" s="1"/>
      <c r="C3113" s="1"/>
    </row>
    <row r="3114" spans="2:3" x14ac:dyDescent="0.25">
      <c r="B3114" s="1"/>
      <c r="C3114" s="1"/>
    </row>
    <row r="3115" spans="2:3" x14ac:dyDescent="0.25">
      <c r="B3115" s="1"/>
      <c r="C3115" s="1"/>
    </row>
    <row r="3116" spans="2:3" x14ac:dyDescent="0.25">
      <c r="B3116" s="1"/>
      <c r="C3116" s="1"/>
    </row>
    <row r="3117" spans="2:3" x14ac:dyDescent="0.25">
      <c r="B3117" s="1"/>
      <c r="C3117" s="1"/>
    </row>
    <row r="3118" spans="2:3" x14ac:dyDescent="0.25">
      <c r="B3118" s="1"/>
      <c r="C3118" s="1"/>
    </row>
    <row r="3119" spans="2:3" x14ac:dyDescent="0.25">
      <c r="B3119" s="1"/>
      <c r="C3119" s="1"/>
    </row>
    <row r="3120" spans="2:3" x14ac:dyDescent="0.25">
      <c r="B3120" s="1"/>
      <c r="C3120" s="1"/>
    </row>
    <row r="3121" spans="2:3" x14ac:dyDescent="0.25">
      <c r="B3121" s="1"/>
      <c r="C3121" s="1"/>
    </row>
    <row r="3122" spans="2:3" x14ac:dyDescent="0.25">
      <c r="B3122" s="1"/>
      <c r="C3122" s="1"/>
    </row>
    <row r="3123" spans="2:3" x14ac:dyDescent="0.25">
      <c r="B3123" s="1"/>
      <c r="C3123" s="1"/>
    </row>
    <row r="3124" spans="2:3" x14ac:dyDescent="0.25">
      <c r="B3124" s="1"/>
      <c r="C3124" s="1"/>
    </row>
    <row r="3125" spans="2:3" x14ac:dyDescent="0.25">
      <c r="B3125" s="1"/>
      <c r="C3125" s="1"/>
    </row>
    <row r="3126" spans="2:3" x14ac:dyDescent="0.25">
      <c r="B3126" s="1"/>
      <c r="C3126" s="1"/>
    </row>
    <row r="3127" spans="2:3" x14ac:dyDescent="0.25">
      <c r="B3127" s="1"/>
      <c r="C3127" s="1"/>
    </row>
    <row r="3128" spans="2:3" x14ac:dyDescent="0.25">
      <c r="B3128" s="1"/>
      <c r="C3128" s="1"/>
    </row>
    <row r="3129" spans="2:3" x14ac:dyDescent="0.25">
      <c r="B3129" s="1"/>
      <c r="C3129" s="1"/>
    </row>
    <row r="3130" spans="2:3" x14ac:dyDescent="0.25">
      <c r="B3130" s="1"/>
      <c r="C3130" s="1"/>
    </row>
    <row r="3131" spans="2:3" x14ac:dyDescent="0.25">
      <c r="B3131" s="1"/>
      <c r="C3131" s="1"/>
    </row>
    <row r="3132" spans="2:3" x14ac:dyDescent="0.25">
      <c r="B3132" s="1"/>
      <c r="C3132" s="1"/>
    </row>
    <row r="3133" spans="2:3" x14ac:dyDescent="0.25">
      <c r="B3133" s="1"/>
      <c r="C3133" s="1"/>
    </row>
    <row r="3134" spans="2:3" x14ac:dyDescent="0.25">
      <c r="B3134" s="1"/>
      <c r="C3134" s="1"/>
    </row>
    <row r="3135" spans="2:3" x14ac:dyDescent="0.25">
      <c r="B3135" s="1"/>
      <c r="C3135" s="1"/>
    </row>
    <row r="3136" spans="2:3" x14ac:dyDescent="0.25">
      <c r="B3136" s="1"/>
      <c r="C3136" s="1"/>
    </row>
    <row r="3137" spans="2:3" x14ac:dyDescent="0.25">
      <c r="B3137" s="1"/>
      <c r="C3137" s="1"/>
    </row>
    <row r="3138" spans="2:3" x14ac:dyDescent="0.25">
      <c r="B3138" s="1"/>
      <c r="C3138" s="1"/>
    </row>
    <row r="3139" spans="2:3" x14ac:dyDescent="0.25">
      <c r="B3139" s="1"/>
      <c r="C3139" s="1"/>
    </row>
    <row r="3140" spans="2:3" x14ac:dyDescent="0.25">
      <c r="B3140" s="1"/>
      <c r="C3140" s="1"/>
    </row>
    <row r="3141" spans="2:3" x14ac:dyDescent="0.25">
      <c r="B3141" s="1"/>
      <c r="C3141" s="1"/>
    </row>
    <row r="3142" spans="2:3" x14ac:dyDescent="0.25">
      <c r="B3142" s="1"/>
      <c r="C3142" s="1"/>
    </row>
    <row r="3143" spans="2:3" x14ac:dyDescent="0.25">
      <c r="B3143" s="1"/>
      <c r="C3143" s="1"/>
    </row>
    <row r="3144" spans="2:3" x14ac:dyDescent="0.25">
      <c r="B3144" s="1"/>
      <c r="C3144" s="1"/>
    </row>
    <row r="3145" spans="2:3" x14ac:dyDescent="0.25">
      <c r="B3145" s="1"/>
      <c r="C3145" s="1"/>
    </row>
    <row r="3146" spans="2:3" x14ac:dyDescent="0.25">
      <c r="B3146" s="1"/>
      <c r="C3146" s="1"/>
    </row>
    <row r="3147" spans="2:3" x14ac:dyDescent="0.25">
      <c r="B3147" s="1"/>
      <c r="C3147" s="1"/>
    </row>
    <row r="3148" spans="2:3" x14ac:dyDescent="0.25">
      <c r="B3148" s="1"/>
      <c r="C3148" s="1"/>
    </row>
    <row r="3149" spans="2:3" x14ac:dyDescent="0.25">
      <c r="B3149" s="1"/>
      <c r="C3149" s="1"/>
    </row>
    <row r="3150" spans="2:3" x14ac:dyDescent="0.25">
      <c r="B3150" s="1"/>
      <c r="C3150" s="1"/>
    </row>
    <row r="3151" spans="2:3" x14ac:dyDescent="0.25">
      <c r="B3151" s="1"/>
      <c r="C3151" s="1"/>
    </row>
    <row r="3152" spans="2:3" x14ac:dyDescent="0.25">
      <c r="B3152" s="1"/>
      <c r="C3152" s="1"/>
    </row>
    <row r="3153" spans="2:3" x14ac:dyDescent="0.25">
      <c r="B3153" s="1"/>
      <c r="C3153" s="1"/>
    </row>
    <row r="3154" spans="2:3" x14ac:dyDescent="0.25">
      <c r="B3154" s="1"/>
      <c r="C3154" s="1"/>
    </row>
    <row r="3155" spans="2:3" x14ac:dyDescent="0.25">
      <c r="B3155" s="1"/>
      <c r="C3155" s="1"/>
    </row>
    <row r="3156" spans="2:3" x14ac:dyDescent="0.25">
      <c r="B3156" s="1"/>
      <c r="C3156" s="1"/>
    </row>
    <row r="3157" spans="2:3" x14ac:dyDescent="0.25">
      <c r="B3157" s="1"/>
      <c r="C3157" s="1"/>
    </row>
    <row r="3158" spans="2:3" x14ac:dyDescent="0.25">
      <c r="B3158" s="1"/>
      <c r="C3158" s="1"/>
    </row>
    <row r="3159" spans="2:3" x14ac:dyDescent="0.25">
      <c r="B3159" s="1"/>
      <c r="C3159" s="1"/>
    </row>
    <row r="3160" spans="2:3" x14ac:dyDescent="0.25">
      <c r="B3160" s="1"/>
      <c r="C3160" s="1"/>
    </row>
    <row r="3161" spans="2:3" x14ac:dyDescent="0.25">
      <c r="B3161" s="1"/>
      <c r="C3161" s="1"/>
    </row>
    <row r="3162" spans="2:3" x14ac:dyDescent="0.25">
      <c r="B3162" s="1"/>
      <c r="C3162" s="1"/>
    </row>
    <row r="3163" spans="2:3" x14ac:dyDescent="0.25">
      <c r="B3163" s="1"/>
      <c r="C3163" s="1"/>
    </row>
    <row r="3164" spans="2:3" x14ac:dyDescent="0.25">
      <c r="B3164" s="1"/>
      <c r="C3164" s="1"/>
    </row>
    <row r="3165" spans="2:3" x14ac:dyDescent="0.25">
      <c r="B3165" s="1"/>
      <c r="C3165" s="1"/>
    </row>
    <row r="3166" spans="2:3" x14ac:dyDescent="0.25">
      <c r="B3166" s="1"/>
      <c r="C3166" s="1"/>
    </row>
    <row r="3167" spans="2:3" x14ac:dyDescent="0.25">
      <c r="B3167" s="1"/>
      <c r="C3167" s="1"/>
    </row>
    <row r="3168" spans="2:3" x14ac:dyDescent="0.25">
      <c r="B3168" s="1"/>
      <c r="C3168" s="1"/>
    </row>
    <row r="3169" spans="2:3" x14ac:dyDescent="0.25">
      <c r="B3169" s="1"/>
      <c r="C3169" s="1"/>
    </row>
    <row r="3170" spans="2:3" x14ac:dyDescent="0.25">
      <c r="B3170" s="1"/>
      <c r="C3170" s="1"/>
    </row>
    <row r="3171" spans="2:3" x14ac:dyDescent="0.25">
      <c r="B3171" s="1"/>
      <c r="C3171" s="1"/>
    </row>
    <row r="3172" spans="2:3" x14ac:dyDescent="0.25">
      <c r="B3172" s="1"/>
      <c r="C3172" s="1"/>
    </row>
    <row r="3173" spans="2:3" x14ac:dyDescent="0.25">
      <c r="B3173" s="1"/>
      <c r="C3173" s="1"/>
    </row>
    <row r="3174" spans="2:3" x14ac:dyDescent="0.25">
      <c r="B3174" s="1"/>
      <c r="C3174" s="1"/>
    </row>
    <row r="3175" spans="2:3" x14ac:dyDescent="0.25">
      <c r="B3175" s="1"/>
      <c r="C3175" s="1"/>
    </row>
    <row r="3176" spans="2:3" x14ac:dyDescent="0.25">
      <c r="B3176" s="1"/>
      <c r="C3176" s="1"/>
    </row>
    <row r="3177" spans="2:3" x14ac:dyDescent="0.25">
      <c r="B3177" s="1"/>
      <c r="C3177" s="1"/>
    </row>
    <row r="3178" spans="2:3" x14ac:dyDescent="0.25">
      <c r="B3178" s="1"/>
      <c r="C3178" s="1"/>
    </row>
    <row r="3179" spans="2:3" x14ac:dyDescent="0.25">
      <c r="B3179" s="1"/>
      <c r="C3179" s="1"/>
    </row>
    <row r="3180" spans="2:3" x14ac:dyDescent="0.25">
      <c r="B3180" s="1"/>
      <c r="C3180" s="1"/>
    </row>
    <row r="3181" spans="2:3" x14ac:dyDescent="0.25">
      <c r="B3181" s="1"/>
      <c r="C3181" s="1"/>
    </row>
    <row r="3182" spans="2:3" x14ac:dyDescent="0.25">
      <c r="B3182" s="1"/>
      <c r="C3182" s="1"/>
    </row>
    <row r="3183" spans="2:3" x14ac:dyDescent="0.25">
      <c r="B3183" s="1"/>
      <c r="C3183" s="1"/>
    </row>
    <row r="3184" spans="2:3" x14ac:dyDescent="0.25">
      <c r="B3184" s="1"/>
      <c r="C3184" s="1"/>
    </row>
    <row r="3185" spans="2:3" x14ac:dyDescent="0.25">
      <c r="B3185" s="1"/>
      <c r="C3185" s="1"/>
    </row>
    <row r="3186" spans="2:3" x14ac:dyDescent="0.25">
      <c r="B3186" s="1"/>
      <c r="C3186" s="1"/>
    </row>
    <row r="3187" spans="2:3" x14ac:dyDescent="0.25">
      <c r="B3187" s="1"/>
      <c r="C3187" s="1"/>
    </row>
    <row r="3188" spans="2:3" x14ac:dyDescent="0.25">
      <c r="B3188" s="1"/>
      <c r="C3188" s="1"/>
    </row>
    <row r="3189" spans="2:3" x14ac:dyDescent="0.25">
      <c r="B3189" s="1"/>
      <c r="C3189" s="1"/>
    </row>
    <row r="3190" spans="2:3" x14ac:dyDescent="0.25">
      <c r="B3190" s="1"/>
      <c r="C3190" s="1"/>
    </row>
    <row r="3191" spans="2:3" x14ac:dyDescent="0.25">
      <c r="B3191" s="1"/>
      <c r="C3191" s="1"/>
    </row>
    <row r="3192" spans="2:3" x14ac:dyDescent="0.25">
      <c r="B3192" s="1"/>
      <c r="C3192" s="1"/>
    </row>
    <row r="3193" spans="2:3" x14ac:dyDescent="0.25">
      <c r="B3193" s="1"/>
      <c r="C3193" s="1"/>
    </row>
    <row r="3194" spans="2:3" x14ac:dyDescent="0.25">
      <c r="B3194" s="1"/>
      <c r="C3194" s="1"/>
    </row>
    <row r="3195" spans="2:3" x14ac:dyDescent="0.25">
      <c r="B3195" s="1"/>
      <c r="C3195" s="1"/>
    </row>
    <row r="3196" spans="2:3" x14ac:dyDescent="0.25">
      <c r="B3196" s="1"/>
      <c r="C3196" s="1"/>
    </row>
    <row r="3197" spans="2:3" x14ac:dyDescent="0.25">
      <c r="B3197" s="1"/>
      <c r="C3197" s="1"/>
    </row>
    <row r="3198" spans="2:3" x14ac:dyDescent="0.25">
      <c r="B3198" s="1"/>
      <c r="C3198" s="1"/>
    </row>
    <row r="3199" spans="2:3" x14ac:dyDescent="0.25">
      <c r="B3199" s="1"/>
      <c r="C3199" s="1"/>
    </row>
    <row r="3200" spans="2:3" x14ac:dyDescent="0.25">
      <c r="B3200" s="1"/>
      <c r="C3200" s="1"/>
    </row>
    <row r="3201" spans="2:3" x14ac:dyDescent="0.25">
      <c r="B3201" s="1"/>
      <c r="C3201" s="1"/>
    </row>
    <row r="3202" spans="2:3" x14ac:dyDescent="0.25">
      <c r="B3202" s="1"/>
      <c r="C3202" s="1"/>
    </row>
    <row r="3203" spans="2:3" x14ac:dyDescent="0.25">
      <c r="B3203" s="1"/>
      <c r="C3203" s="1"/>
    </row>
    <row r="3204" spans="2:3" x14ac:dyDescent="0.25">
      <c r="B3204" s="1"/>
      <c r="C3204" s="1"/>
    </row>
    <row r="3205" spans="2:3" x14ac:dyDescent="0.25">
      <c r="B3205" s="1"/>
      <c r="C3205" s="1"/>
    </row>
    <row r="3206" spans="2:3" x14ac:dyDescent="0.25">
      <c r="B3206" s="1"/>
      <c r="C3206" s="1"/>
    </row>
    <row r="3207" spans="2:3" x14ac:dyDescent="0.25">
      <c r="B3207" s="1"/>
      <c r="C3207" s="1"/>
    </row>
    <row r="3208" spans="2:3" x14ac:dyDescent="0.25">
      <c r="B3208" s="1"/>
      <c r="C3208" s="1"/>
    </row>
    <row r="3209" spans="2:3" x14ac:dyDescent="0.25">
      <c r="B3209" s="1"/>
      <c r="C3209" s="1"/>
    </row>
    <row r="3210" spans="2:3" x14ac:dyDescent="0.25">
      <c r="B3210" s="1"/>
      <c r="C3210" s="1"/>
    </row>
    <row r="3211" spans="2:3" x14ac:dyDescent="0.25">
      <c r="B3211" s="1"/>
      <c r="C3211" s="1"/>
    </row>
    <row r="3212" spans="2:3" x14ac:dyDescent="0.25">
      <c r="B3212" s="1"/>
      <c r="C3212" s="1"/>
    </row>
    <row r="3213" spans="2:3" x14ac:dyDescent="0.25">
      <c r="B3213" s="1"/>
      <c r="C3213" s="1"/>
    </row>
    <row r="3214" spans="2:3" x14ac:dyDescent="0.25">
      <c r="B3214" s="1"/>
      <c r="C3214" s="1"/>
    </row>
    <row r="3215" spans="2:3" x14ac:dyDescent="0.25">
      <c r="B3215" s="1"/>
      <c r="C3215" s="1"/>
    </row>
    <row r="3216" spans="2:3" x14ac:dyDescent="0.25">
      <c r="B3216" s="1"/>
      <c r="C3216" s="1"/>
    </row>
    <row r="3217" spans="2:3" x14ac:dyDescent="0.25">
      <c r="B3217" s="1"/>
      <c r="C3217" s="1"/>
    </row>
    <row r="3218" spans="2:3" x14ac:dyDescent="0.25">
      <c r="B3218" s="1"/>
      <c r="C3218" s="1"/>
    </row>
    <row r="3219" spans="2:3" x14ac:dyDescent="0.25">
      <c r="B3219" s="1"/>
      <c r="C3219" s="1"/>
    </row>
    <row r="3220" spans="2:3" x14ac:dyDescent="0.25">
      <c r="B3220" s="1"/>
      <c r="C3220" s="1"/>
    </row>
    <row r="3221" spans="2:3" x14ac:dyDescent="0.25">
      <c r="B3221" s="1"/>
      <c r="C3221" s="1"/>
    </row>
    <row r="3222" spans="2:3" x14ac:dyDescent="0.25">
      <c r="B3222" s="1"/>
      <c r="C3222" s="1"/>
    </row>
    <row r="3223" spans="2:3" x14ac:dyDescent="0.25">
      <c r="B3223" s="1"/>
      <c r="C3223" s="1"/>
    </row>
    <row r="3224" spans="2:3" x14ac:dyDescent="0.25">
      <c r="B3224" s="1"/>
      <c r="C3224" s="1"/>
    </row>
    <row r="3225" spans="2:3" x14ac:dyDescent="0.25">
      <c r="B3225" s="1"/>
      <c r="C3225" s="1"/>
    </row>
    <row r="3226" spans="2:3" x14ac:dyDescent="0.25">
      <c r="B3226" s="1"/>
      <c r="C3226" s="1"/>
    </row>
    <row r="3227" spans="2:3" x14ac:dyDescent="0.25">
      <c r="B3227" s="1"/>
      <c r="C3227" s="1"/>
    </row>
    <row r="3228" spans="2:3" x14ac:dyDescent="0.25">
      <c r="B3228" s="1"/>
      <c r="C3228" s="1"/>
    </row>
    <row r="3229" spans="2:3" x14ac:dyDescent="0.25">
      <c r="B3229" s="1"/>
      <c r="C3229" s="1"/>
    </row>
    <row r="3230" spans="2:3" x14ac:dyDescent="0.25">
      <c r="B3230" s="1"/>
      <c r="C3230" s="1"/>
    </row>
    <row r="3231" spans="2:3" x14ac:dyDescent="0.25">
      <c r="B3231" s="1"/>
      <c r="C3231" s="1"/>
    </row>
    <row r="3232" spans="2:3" x14ac:dyDescent="0.25">
      <c r="B3232" s="1"/>
      <c r="C3232" s="1"/>
    </row>
    <row r="3233" spans="2:3" x14ac:dyDescent="0.25">
      <c r="B3233" s="1"/>
      <c r="C3233" s="1"/>
    </row>
    <row r="3234" spans="2:3" x14ac:dyDescent="0.25">
      <c r="B3234" s="1"/>
      <c r="C3234" s="1"/>
    </row>
    <row r="3235" spans="2:3" x14ac:dyDescent="0.25">
      <c r="B3235" s="1"/>
      <c r="C3235" s="1"/>
    </row>
    <row r="3236" spans="2:3" x14ac:dyDescent="0.25">
      <c r="B3236" s="1"/>
      <c r="C3236" s="1"/>
    </row>
    <row r="3237" spans="2:3" x14ac:dyDescent="0.25">
      <c r="B3237" s="1"/>
      <c r="C3237" s="1"/>
    </row>
    <row r="3238" spans="2:3" x14ac:dyDescent="0.25">
      <c r="B3238" s="1"/>
      <c r="C3238" s="1"/>
    </row>
    <row r="3239" spans="2:3" x14ac:dyDescent="0.25">
      <c r="B3239" s="1"/>
      <c r="C3239" s="1"/>
    </row>
    <row r="3240" spans="2:3" x14ac:dyDescent="0.25">
      <c r="B3240" s="1"/>
      <c r="C3240" s="1"/>
    </row>
    <row r="3241" spans="2:3" x14ac:dyDescent="0.25">
      <c r="B3241" s="1"/>
      <c r="C3241" s="1"/>
    </row>
    <row r="3242" spans="2:3" x14ac:dyDescent="0.25">
      <c r="B3242" s="1"/>
      <c r="C3242" s="1"/>
    </row>
    <row r="3243" spans="2:3" x14ac:dyDescent="0.25">
      <c r="B3243" s="1"/>
      <c r="C3243" s="1"/>
    </row>
    <row r="3244" spans="2:3" x14ac:dyDescent="0.25">
      <c r="B3244" s="1"/>
      <c r="C3244" s="1"/>
    </row>
    <row r="3245" spans="2:3" x14ac:dyDescent="0.25">
      <c r="B3245" s="1"/>
      <c r="C3245" s="1"/>
    </row>
    <row r="3246" spans="2:3" x14ac:dyDescent="0.25">
      <c r="B3246" s="1"/>
      <c r="C3246" s="1"/>
    </row>
    <row r="3247" spans="2:3" x14ac:dyDescent="0.25">
      <c r="B3247" s="1"/>
      <c r="C3247" s="1"/>
    </row>
    <row r="3248" spans="2:3" x14ac:dyDescent="0.25">
      <c r="B3248" s="1"/>
      <c r="C3248" s="1"/>
    </row>
    <row r="3249" spans="2:3" x14ac:dyDescent="0.25">
      <c r="B3249" s="1"/>
      <c r="C3249" s="1"/>
    </row>
    <row r="3250" spans="2:3" x14ac:dyDescent="0.25">
      <c r="B3250" s="1"/>
      <c r="C3250" s="1"/>
    </row>
    <row r="3251" spans="2:3" x14ac:dyDescent="0.25">
      <c r="B3251" s="1"/>
      <c r="C3251" s="1"/>
    </row>
    <row r="3252" spans="2:3" x14ac:dyDescent="0.25">
      <c r="B3252" s="1"/>
      <c r="C3252" s="1"/>
    </row>
    <row r="3253" spans="2:3" x14ac:dyDescent="0.25">
      <c r="B3253" s="1"/>
      <c r="C3253" s="1"/>
    </row>
    <row r="3254" spans="2:3" x14ac:dyDescent="0.25">
      <c r="B3254" s="1"/>
      <c r="C3254" s="1"/>
    </row>
    <row r="3255" spans="2:3" x14ac:dyDescent="0.25">
      <c r="B3255" s="1"/>
      <c r="C3255" s="1"/>
    </row>
    <row r="3256" spans="2:3" x14ac:dyDescent="0.25">
      <c r="B3256" s="1"/>
      <c r="C3256" s="1"/>
    </row>
    <row r="3257" spans="2:3" x14ac:dyDescent="0.25">
      <c r="B3257" s="1"/>
      <c r="C3257" s="1"/>
    </row>
    <row r="3258" spans="2:3" x14ac:dyDescent="0.25">
      <c r="B3258" s="1"/>
      <c r="C3258" s="1"/>
    </row>
    <row r="3259" spans="2:3" x14ac:dyDescent="0.25">
      <c r="B3259" s="1"/>
      <c r="C3259" s="1"/>
    </row>
    <row r="3260" spans="2:3" x14ac:dyDescent="0.25">
      <c r="B3260" s="1"/>
      <c r="C3260" s="1"/>
    </row>
    <row r="3261" spans="2:3" x14ac:dyDescent="0.25">
      <c r="B3261" s="1"/>
      <c r="C3261" s="1"/>
    </row>
    <row r="3262" spans="2:3" x14ac:dyDescent="0.25">
      <c r="B3262" s="1"/>
      <c r="C3262" s="1"/>
    </row>
    <row r="3263" spans="2:3" x14ac:dyDescent="0.25">
      <c r="B3263" s="1"/>
      <c r="C3263" s="1"/>
    </row>
    <row r="3264" spans="2:3" x14ac:dyDescent="0.25">
      <c r="B3264" s="1"/>
      <c r="C3264" s="1"/>
    </row>
    <row r="3265" spans="2:3" x14ac:dyDescent="0.25">
      <c r="B3265" s="1"/>
      <c r="C3265" s="1"/>
    </row>
    <row r="3266" spans="2:3" x14ac:dyDescent="0.25">
      <c r="B3266" s="1"/>
      <c r="C3266" s="1"/>
    </row>
    <row r="3267" spans="2:3" x14ac:dyDescent="0.25">
      <c r="B3267" s="1"/>
      <c r="C3267" s="1"/>
    </row>
    <row r="3268" spans="2:3" x14ac:dyDescent="0.25">
      <c r="B3268" s="1"/>
      <c r="C3268" s="1"/>
    </row>
    <row r="3269" spans="2:3" x14ac:dyDescent="0.25">
      <c r="B3269" s="1"/>
      <c r="C3269" s="1"/>
    </row>
    <row r="3270" spans="2:3" x14ac:dyDescent="0.25">
      <c r="B3270" s="1"/>
      <c r="C3270" s="1"/>
    </row>
    <row r="3271" spans="2:3" x14ac:dyDescent="0.25">
      <c r="B3271" s="1"/>
      <c r="C3271" s="1"/>
    </row>
    <row r="3272" spans="2:3" x14ac:dyDescent="0.25">
      <c r="B3272" s="1"/>
      <c r="C3272" s="1"/>
    </row>
    <row r="3273" spans="2:3" x14ac:dyDescent="0.25">
      <c r="B3273" s="1"/>
      <c r="C3273" s="1"/>
    </row>
    <row r="3274" spans="2:3" x14ac:dyDescent="0.25">
      <c r="B3274" s="1"/>
      <c r="C3274" s="1"/>
    </row>
    <row r="3275" spans="2:3" x14ac:dyDescent="0.25">
      <c r="B3275" s="1"/>
      <c r="C3275" s="1"/>
    </row>
    <row r="3276" spans="2:3" x14ac:dyDescent="0.25">
      <c r="B3276" s="1"/>
      <c r="C3276" s="1"/>
    </row>
    <row r="3277" spans="2:3" x14ac:dyDescent="0.25">
      <c r="B3277" s="1"/>
      <c r="C3277" s="1"/>
    </row>
    <row r="3278" spans="2:3" x14ac:dyDescent="0.25">
      <c r="B3278" s="1"/>
      <c r="C3278" s="1"/>
    </row>
    <row r="3279" spans="2:3" x14ac:dyDescent="0.25">
      <c r="B3279" s="1"/>
      <c r="C3279" s="1"/>
    </row>
    <row r="3280" spans="2:3" x14ac:dyDescent="0.25">
      <c r="B3280" s="1"/>
      <c r="C3280" s="1"/>
    </row>
    <row r="3281" spans="2:3" x14ac:dyDescent="0.25">
      <c r="B3281" s="1"/>
      <c r="C3281" s="1"/>
    </row>
    <row r="3282" spans="2:3" x14ac:dyDescent="0.25">
      <c r="B3282" s="1"/>
      <c r="C3282" s="1"/>
    </row>
    <row r="3283" spans="2:3" x14ac:dyDescent="0.25">
      <c r="B3283" s="1"/>
      <c r="C3283" s="1"/>
    </row>
    <row r="3284" spans="2:3" x14ac:dyDescent="0.25">
      <c r="B3284" s="1"/>
      <c r="C3284" s="1"/>
    </row>
    <row r="3285" spans="2:3" x14ac:dyDescent="0.25">
      <c r="B3285" s="1"/>
      <c r="C3285" s="1"/>
    </row>
    <row r="3286" spans="2:3" x14ac:dyDescent="0.25">
      <c r="B3286" s="1"/>
      <c r="C3286" s="1"/>
    </row>
    <row r="3287" spans="2:3" x14ac:dyDescent="0.25">
      <c r="B3287" s="1"/>
      <c r="C3287" s="1"/>
    </row>
    <row r="3288" spans="2:3" x14ac:dyDescent="0.25">
      <c r="B3288" s="1"/>
      <c r="C3288" s="1"/>
    </row>
    <row r="3289" spans="2:3" x14ac:dyDescent="0.25">
      <c r="B3289" s="1"/>
      <c r="C3289" s="1"/>
    </row>
    <row r="3290" spans="2:3" x14ac:dyDescent="0.25">
      <c r="B3290" s="1"/>
      <c r="C3290" s="1"/>
    </row>
    <row r="3291" spans="2:3" x14ac:dyDescent="0.25">
      <c r="B3291" s="1"/>
      <c r="C3291" s="1"/>
    </row>
    <row r="3292" spans="2:3" x14ac:dyDescent="0.25">
      <c r="B3292" s="1"/>
      <c r="C3292" s="1"/>
    </row>
    <row r="3293" spans="2:3" x14ac:dyDescent="0.25">
      <c r="B3293" s="1"/>
      <c r="C3293" s="1"/>
    </row>
    <row r="3294" spans="2:3" x14ac:dyDescent="0.25">
      <c r="B3294" s="1"/>
      <c r="C3294" s="1"/>
    </row>
    <row r="3295" spans="2:3" x14ac:dyDescent="0.25">
      <c r="B3295" s="1"/>
      <c r="C3295" s="1"/>
    </row>
    <row r="3296" spans="2:3" x14ac:dyDescent="0.25">
      <c r="B3296" s="1"/>
      <c r="C3296" s="1"/>
    </row>
    <row r="3297" spans="2:3" x14ac:dyDescent="0.25">
      <c r="B3297" s="1"/>
      <c r="C3297" s="1"/>
    </row>
    <row r="3298" spans="2:3" x14ac:dyDescent="0.25">
      <c r="B3298" s="1"/>
      <c r="C3298" s="1"/>
    </row>
    <row r="3299" spans="2:3" x14ac:dyDescent="0.25">
      <c r="B3299" s="1"/>
      <c r="C3299" s="1"/>
    </row>
    <row r="3300" spans="2:3" x14ac:dyDescent="0.25">
      <c r="B3300" s="1"/>
      <c r="C3300" s="1"/>
    </row>
    <row r="3301" spans="2:3" x14ac:dyDescent="0.25">
      <c r="B3301" s="1"/>
      <c r="C3301" s="1"/>
    </row>
    <row r="3302" spans="2:3" x14ac:dyDescent="0.25">
      <c r="B3302" s="1"/>
      <c r="C3302" s="1"/>
    </row>
    <row r="3303" spans="2:3" x14ac:dyDescent="0.25">
      <c r="B3303" s="1"/>
      <c r="C3303" s="1"/>
    </row>
    <row r="3304" spans="2:3" x14ac:dyDescent="0.25">
      <c r="B3304" s="1"/>
      <c r="C3304" s="1"/>
    </row>
    <row r="3305" spans="2:3" x14ac:dyDescent="0.25">
      <c r="B3305" s="1"/>
      <c r="C3305" s="1"/>
    </row>
    <row r="3306" spans="2:3" x14ac:dyDescent="0.25">
      <c r="B3306" s="1"/>
      <c r="C3306" s="1"/>
    </row>
    <row r="3307" spans="2:3" x14ac:dyDescent="0.25">
      <c r="B3307" s="1"/>
      <c r="C3307" s="1"/>
    </row>
    <row r="3308" spans="2:3" x14ac:dyDescent="0.25">
      <c r="B3308" s="1"/>
      <c r="C3308" s="1"/>
    </row>
    <row r="3309" spans="2:3" x14ac:dyDescent="0.25">
      <c r="B3309" s="1"/>
      <c r="C3309" s="1"/>
    </row>
    <row r="3310" spans="2:3" x14ac:dyDescent="0.25">
      <c r="B3310" s="1"/>
      <c r="C3310" s="1"/>
    </row>
    <row r="3311" spans="2:3" x14ac:dyDescent="0.25">
      <c r="B3311" s="1"/>
      <c r="C3311" s="1"/>
    </row>
    <row r="3312" spans="2:3" x14ac:dyDescent="0.25">
      <c r="B3312" s="1"/>
      <c r="C3312" s="1"/>
    </row>
    <row r="3313" spans="2:3" x14ac:dyDescent="0.25">
      <c r="B3313" s="1"/>
      <c r="C3313" s="1"/>
    </row>
    <row r="3314" spans="2:3" x14ac:dyDescent="0.25">
      <c r="B3314" s="1"/>
      <c r="C3314" s="1"/>
    </row>
    <row r="3315" spans="2:3" x14ac:dyDescent="0.25">
      <c r="B3315" s="1"/>
      <c r="C3315" s="1"/>
    </row>
    <row r="3316" spans="2:3" x14ac:dyDescent="0.25">
      <c r="B3316" s="1"/>
      <c r="C3316" s="1"/>
    </row>
    <row r="3317" spans="2:3" x14ac:dyDescent="0.25">
      <c r="B3317" s="1"/>
      <c r="C3317" s="1"/>
    </row>
    <row r="3318" spans="2:3" x14ac:dyDescent="0.25">
      <c r="B3318" s="1"/>
      <c r="C3318" s="1"/>
    </row>
    <row r="3319" spans="2:3" x14ac:dyDescent="0.25">
      <c r="B3319" s="1"/>
      <c r="C3319" s="1"/>
    </row>
    <row r="3320" spans="2:3" x14ac:dyDescent="0.25">
      <c r="B3320" s="1"/>
      <c r="C3320" s="1"/>
    </row>
    <row r="3321" spans="2:3" x14ac:dyDescent="0.25">
      <c r="B3321" s="1"/>
      <c r="C3321" s="1"/>
    </row>
    <row r="3322" spans="2:3" x14ac:dyDescent="0.25">
      <c r="B3322" s="1"/>
      <c r="C3322" s="1"/>
    </row>
    <row r="3323" spans="2:3" x14ac:dyDescent="0.25">
      <c r="B3323" s="1"/>
      <c r="C3323" s="1"/>
    </row>
    <row r="3324" spans="2:3" x14ac:dyDescent="0.25">
      <c r="B3324" s="1"/>
      <c r="C3324" s="1"/>
    </row>
    <row r="3325" spans="2:3" x14ac:dyDescent="0.25">
      <c r="B3325" s="1"/>
      <c r="C3325" s="1"/>
    </row>
    <row r="3326" spans="2:3" x14ac:dyDescent="0.25">
      <c r="B3326" s="1"/>
      <c r="C3326" s="1"/>
    </row>
    <row r="3327" spans="2:3" x14ac:dyDescent="0.25">
      <c r="B3327" s="1"/>
      <c r="C3327" s="1"/>
    </row>
    <row r="3328" spans="2:3" x14ac:dyDescent="0.25">
      <c r="B3328" s="1"/>
      <c r="C3328" s="1"/>
    </row>
    <row r="3329" spans="2:3" x14ac:dyDescent="0.25">
      <c r="B3329" s="1"/>
      <c r="C3329" s="1"/>
    </row>
    <row r="3330" spans="2:3" x14ac:dyDescent="0.25">
      <c r="B3330" s="1"/>
      <c r="C3330" s="1"/>
    </row>
    <row r="3331" spans="2:3" x14ac:dyDescent="0.25">
      <c r="B3331" s="1"/>
      <c r="C3331" s="1"/>
    </row>
    <row r="3332" spans="2:3" x14ac:dyDescent="0.25">
      <c r="B3332" s="1"/>
      <c r="C3332" s="1"/>
    </row>
    <row r="3333" spans="2:3" x14ac:dyDescent="0.25">
      <c r="B3333" s="1"/>
      <c r="C3333" s="1"/>
    </row>
    <row r="3334" spans="2:3" x14ac:dyDescent="0.25">
      <c r="B3334" s="1"/>
      <c r="C3334" s="1"/>
    </row>
    <row r="3335" spans="2:3" x14ac:dyDescent="0.25">
      <c r="B3335" s="1"/>
      <c r="C3335" s="1"/>
    </row>
    <row r="3336" spans="2:3" x14ac:dyDescent="0.25">
      <c r="B3336" s="1"/>
      <c r="C3336" s="1"/>
    </row>
    <row r="3337" spans="2:3" x14ac:dyDescent="0.25">
      <c r="B3337" s="1"/>
      <c r="C3337" s="1"/>
    </row>
    <row r="3338" spans="2:3" x14ac:dyDescent="0.25">
      <c r="B3338" s="1"/>
      <c r="C3338" s="1"/>
    </row>
    <row r="3339" spans="2:3" x14ac:dyDescent="0.25">
      <c r="B3339" s="1"/>
      <c r="C3339" s="1"/>
    </row>
    <row r="3340" spans="2:3" x14ac:dyDescent="0.25">
      <c r="B3340" s="1"/>
      <c r="C3340" s="1"/>
    </row>
    <row r="3341" spans="2:3" x14ac:dyDescent="0.25">
      <c r="B3341" s="1"/>
      <c r="C3341" s="1"/>
    </row>
    <row r="3342" spans="2:3" x14ac:dyDescent="0.25">
      <c r="B3342" s="1"/>
      <c r="C3342" s="1"/>
    </row>
    <row r="3343" spans="2:3" x14ac:dyDescent="0.25">
      <c r="B3343" s="1"/>
      <c r="C3343" s="1"/>
    </row>
    <row r="3344" spans="2:3" x14ac:dyDescent="0.25">
      <c r="B3344" s="1"/>
      <c r="C3344" s="1"/>
    </row>
    <row r="3345" spans="2:3" x14ac:dyDescent="0.25">
      <c r="B3345" s="1"/>
      <c r="C3345" s="1"/>
    </row>
    <row r="3346" spans="2:3" x14ac:dyDescent="0.25">
      <c r="B3346" s="1"/>
      <c r="C3346" s="1"/>
    </row>
    <row r="3347" spans="2:3" x14ac:dyDescent="0.25">
      <c r="B3347" s="1"/>
      <c r="C3347" s="1"/>
    </row>
    <row r="3348" spans="2:3" x14ac:dyDescent="0.25">
      <c r="B3348" s="1"/>
      <c r="C3348" s="1"/>
    </row>
    <row r="3349" spans="2:3" x14ac:dyDescent="0.25">
      <c r="B3349" s="1"/>
      <c r="C3349" s="1"/>
    </row>
    <row r="3350" spans="2:3" x14ac:dyDescent="0.25">
      <c r="B3350" s="1"/>
      <c r="C3350" s="1"/>
    </row>
    <row r="3351" spans="2:3" x14ac:dyDescent="0.25">
      <c r="B3351" s="1"/>
      <c r="C3351" s="1"/>
    </row>
    <row r="3352" spans="2:3" x14ac:dyDescent="0.25">
      <c r="B3352" s="1"/>
      <c r="C3352" s="1"/>
    </row>
    <row r="3353" spans="2:3" x14ac:dyDescent="0.25">
      <c r="B3353" s="1"/>
      <c r="C3353" s="1"/>
    </row>
    <row r="3354" spans="2:3" x14ac:dyDescent="0.25">
      <c r="B3354" s="1"/>
      <c r="C3354" s="1"/>
    </row>
    <row r="3355" spans="2:3" x14ac:dyDescent="0.25">
      <c r="B3355" s="1"/>
      <c r="C3355" s="1"/>
    </row>
    <row r="3356" spans="2:3" x14ac:dyDescent="0.25">
      <c r="B3356" s="1"/>
      <c r="C3356" s="1"/>
    </row>
    <row r="3357" spans="2:3" x14ac:dyDescent="0.25">
      <c r="B3357" s="1"/>
      <c r="C3357" s="1"/>
    </row>
    <row r="3358" spans="2:3" x14ac:dyDescent="0.25">
      <c r="B3358" s="1"/>
      <c r="C3358" s="1"/>
    </row>
    <row r="3359" spans="2:3" x14ac:dyDescent="0.25">
      <c r="B3359" s="1"/>
      <c r="C3359" s="1"/>
    </row>
    <row r="3360" spans="2:3" x14ac:dyDescent="0.25">
      <c r="B3360" s="1"/>
      <c r="C3360" s="1"/>
    </row>
    <row r="3361" spans="2:3" x14ac:dyDescent="0.25">
      <c r="B3361" s="1"/>
      <c r="C3361" s="1"/>
    </row>
    <row r="3362" spans="2:3" x14ac:dyDescent="0.25">
      <c r="B3362" s="1"/>
      <c r="C3362" s="1"/>
    </row>
    <row r="3363" spans="2:3" x14ac:dyDescent="0.25">
      <c r="B3363" s="1"/>
      <c r="C3363" s="1"/>
    </row>
    <row r="3364" spans="2:3" x14ac:dyDescent="0.25">
      <c r="B3364" s="1"/>
      <c r="C3364" s="1"/>
    </row>
    <row r="3365" spans="2:3" x14ac:dyDescent="0.25">
      <c r="B3365" s="1"/>
      <c r="C3365" s="1"/>
    </row>
    <row r="3366" spans="2:3" x14ac:dyDescent="0.25">
      <c r="B3366" s="1"/>
      <c r="C3366" s="1"/>
    </row>
    <row r="3367" spans="2:3" x14ac:dyDescent="0.25">
      <c r="B3367" s="1"/>
      <c r="C3367" s="1"/>
    </row>
    <row r="3368" spans="2:3" x14ac:dyDescent="0.25">
      <c r="B3368" s="1"/>
      <c r="C3368" s="1"/>
    </row>
    <row r="3369" spans="2:3" x14ac:dyDescent="0.25">
      <c r="B3369" s="1"/>
      <c r="C3369" s="1"/>
    </row>
    <row r="3370" spans="2:3" x14ac:dyDescent="0.25">
      <c r="B3370" s="1"/>
      <c r="C3370" s="1"/>
    </row>
    <row r="3371" spans="2:3" x14ac:dyDescent="0.25">
      <c r="B3371" s="1"/>
      <c r="C3371" s="1"/>
    </row>
    <row r="3372" spans="2:3" x14ac:dyDescent="0.25">
      <c r="B3372" s="1"/>
      <c r="C3372" s="1"/>
    </row>
    <row r="3373" spans="2:3" x14ac:dyDescent="0.25">
      <c r="B3373" s="1"/>
      <c r="C3373" s="1"/>
    </row>
    <row r="3374" spans="2:3" x14ac:dyDescent="0.25">
      <c r="B3374" s="1"/>
      <c r="C3374" s="1"/>
    </row>
    <row r="3375" spans="2:3" x14ac:dyDescent="0.25">
      <c r="B3375" s="1"/>
      <c r="C3375" s="1"/>
    </row>
    <row r="3376" spans="2:3" x14ac:dyDescent="0.25">
      <c r="B3376" s="1"/>
      <c r="C3376" s="1"/>
    </row>
    <row r="3377" spans="2:3" x14ac:dyDescent="0.25">
      <c r="B3377" s="1"/>
      <c r="C3377" s="1"/>
    </row>
    <row r="3378" spans="2:3" x14ac:dyDescent="0.25">
      <c r="B3378" s="1"/>
      <c r="C3378" s="1"/>
    </row>
    <row r="3379" spans="2:3" x14ac:dyDescent="0.25">
      <c r="B3379" s="1"/>
      <c r="C3379" s="1"/>
    </row>
    <row r="3380" spans="2:3" x14ac:dyDescent="0.25">
      <c r="B3380" s="1"/>
      <c r="C3380" s="1"/>
    </row>
    <row r="3381" spans="2:3" x14ac:dyDescent="0.25">
      <c r="B3381" s="1"/>
      <c r="C3381" s="1"/>
    </row>
    <row r="3382" spans="2:3" x14ac:dyDescent="0.25">
      <c r="B3382" s="1"/>
      <c r="C3382" s="1"/>
    </row>
    <row r="3383" spans="2:3" x14ac:dyDescent="0.25">
      <c r="B3383" s="1"/>
      <c r="C3383" s="1"/>
    </row>
    <row r="3384" spans="2:3" x14ac:dyDescent="0.25">
      <c r="B3384" s="1"/>
      <c r="C3384" s="1"/>
    </row>
    <row r="3385" spans="2:3" x14ac:dyDescent="0.25">
      <c r="B3385" s="1"/>
      <c r="C3385" s="1"/>
    </row>
    <row r="3386" spans="2:3" x14ac:dyDescent="0.25">
      <c r="B3386" s="1"/>
      <c r="C3386" s="1"/>
    </row>
    <row r="3387" spans="2:3" x14ac:dyDescent="0.25">
      <c r="B3387" s="1"/>
      <c r="C3387" s="1"/>
    </row>
    <row r="3388" spans="2:3" x14ac:dyDescent="0.25">
      <c r="B3388" s="1"/>
      <c r="C3388" s="1"/>
    </row>
    <row r="3389" spans="2:3" x14ac:dyDescent="0.25">
      <c r="B3389" s="1"/>
      <c r="C3389" s="1"/>
    </row>
    <row r="3390" spans="2:3" x14ac:dyDescent="0.25">
      <c r="B3390" s="1"/>
      <c r="C3390" s="1"/>
    </row>
    <row r="3391" spans="2:3" x14ac:dyDescent="0.25">
      <c r="B3391" s="1"/>
      <c r="C3391" s="1"/>
    </row>
    <row r="3392" spans="2:3" x14ac:dyDescent="0.25">
      <c r="B3392" s="1"/>
      <c r="C3392" s="1"/>
    </row>
    <row r="3393" spans="2:3" x14ac:dyDescent="0.25">
      <c r="B3393" s="1"/>
      <c r="C3393" s="1"/>
    </row>
    <row r="3394" spans="2:3" x14ac:dyDescent="0.25">
      <c r="B3394" s="1"/>
      <c r="C3394" s="1"/>
    </row>
    <row r="3395" spans="2:3" x14ac:dyDescent="0.25">
      <c r="B3395" s="1"/>
      <c r="C3395" s="1"/>
    </row>
    <row r="3396" spans="2:3" x14ac:dyDescent="0.25">
      <c r="B3396" s="1"/>
      <c r="C3396" s="1"/>
    </row>
    <row r="3397" spans="2:3" x14ac:dyDescent="0.25">
      <c r="B3397" s="1"/>
      <c r="C3397" s="1"/>
    </row>
    <row r="3398" spans="2:3" x14ac:dyDescent="0.25">
      <c r="B3398" s="1"/>
      <c r="C3398" s="1"/>
    </row>
    <row r="3399" spans="2:3" x14ac:dyDescent="0.25">
      <c r="B3399" s="1"/>
      <c r="C3399" s="1"/>
    </row>
    <row r="3400" spans="2:3" x14ac:dyDescent="0.25">
      <c r="B3400" s="1"/>
      <c r="C3400" s="1"/>
    </row>
    <row r="3401" spans="2:3" x14ac:dyDescent="0.25">
      <c r="B3401" s="1"/>
      <c r="C3401" s="1"/>
    </row>
    <row r="3402" spans="2:3" x14ac:dyDescent="0.25">
      <c r="B3402" s="1"/>
      <c r="C3402" s="1"/>
    </row>
    <row r="3403" spans="2:3" x14ac:dyDescent="0.25">
      <c r="B3403" s="1"/>
      <c r="C3403" s="1"/>
    </row>
    <row r="3404" spans="2:3" x14ac:dyDescent="0.25">
      <c r="B3404" s="1"/>
      <c r="C3404" s="1"/>
    </row>
    <row r="3405" spans="2:3" x14ac:dyDescent="0.25">
      <c r="B3405" s="1"/>
      <c r="C3405" s="1"/>
    </row>
    <row r="3406" spans="2:3" x14ac:dyDescent="0.25">
      <c r="B3406" s="1"/>
      <c r="C3406" s="1"/>
    </row>
    <row r="3407" spans="2:3" x14ac:dyDescent="0.25">
      <c r="B3407" s="1"/>
      <c r="C3407" s="1"/>
    </row>
    <row r="3408" spans="2:3" x14ac:dyDescent="0.25">
      <c r="B3408" s="1"/>
      <c r="C3408" s="1"/>
    </row>
    <row r="3409" spans="2:3" x14ac:dyDescent="0.25">
      <c r="B3409" s="1"/>
      <c r="C3409" s="1"/>
    </row>
    <row r="3410" spans="2:3" x14ac:dyDescent="0.25">
      <c r="B3410" s="1"/>
      <c r="C3410" s="1"/>
    </row>
    <row r="3411" spans="2:3" x14ac:dyDescent="0.25">
      <c r="B3411" s="1"/>
      <c r="C3411" s="1"/>
    </row>
    <row r="3412" spans="2:3" x14ac:dyDescent="0.25">
      <c r="B3412" s="1"/>
      <c r="C3412" s="1"/>
    </row>
    <row r="3413" spans="2:3" x14ac:dyDescent="0.25">
      <c r="B3413" s="1"/>
      <c r="C3413" s="1"/>
    </row>
    <row r="3414" spans="2:3" x14ac:dyDescent="0.25">
      <c r="B3414" s="1"/>
      <c r="C3414" s="1"/>
    </row>
    <row r="3415" spans="2:3" x14ac:dyDescent="0.25">
      <c r="B3415" s="1"/>
      <c r="C3415" s="1"/>
    </row>
    <row r="3416" spans="2:3" x14ac:dyDescent="0.25">
      <c r="B3416" s="1"/>
      <c r="C3416" s="1"/>
    </row>
    <row r="3417" spans="2:3" x14ac:dyDescent="0.25">
      <c r="B3417" s="1"/>
      <c r="C3417" s="1"/>
    </row>
    <row r="3418" spans="2:3" x14ac:dyDescent="0.25">
      <c r="B3418" s="1"/>
      <c r="C3418" s="1"/>
    </row>
    <row r="3419" spans="2:3" x14ac:dyDescent="0.25">
      <c r="B3419" s="1"/>
      <c r="C3419" s="1"/>
    </row>
    <row r="3420" spans="2:3" x14ac:dyDescent="0.25">
      <c r="B3420" s="1"/>
      <c r="C3420" s="1"/>
    </row>
    <row r="3421" spans="2:3" x14ac:dyDescent="0.25">
      <c r="B3421" s="1"/>
      <c r="C3421" s="1"/>
    </row>
    <row r="3422" spans="2:3" x14ac:dyDescent="0.25">
      <c r="B3422" s="1"/>
      <c r="C3422" s="1"/>
    </row>
    <row r="3423" spans="2:3" x14ac:dyDescent="0.25">
      <c r="B3423" s="1"/>
      <c r="C3423" s="1"/>
    </row>
    <row r="3424" spans="2:3" x14ac:dyDescent="0.25">
      <c r="B3424" s="1"/>
      <c r="C3424" s="1"/>
    </row>
    <row r="3425" spans="2:3" x14ac:dyDescent="0.25">
      <c r="B3425" s="1"/>
      <c r="C3425" s="1"/>
    </row>
    <row r="3426" spans="2:3" x14ac:dyDescent="0.25">
      <c r="B3426" s="1"/>
      <c r="C3426" s="1"/>
    </row>
    <row r="3427" spans="2:3" x14ac:dyDescent="0.25">
      <c r="B3427" s="1"/>
      <c r="C3427" s="1"/>
    </row>
    <row r="3428" spans="2:3" x14ac:dyDescent="0.25">
      <c r="B3428" s="1"/>
      <c r="C3428" s="1"/>
    </row>
    <row r="3429" spans="2:3" x14ac:dyDescent="0.25">
      <c r="B3429" s="1"/>
      <c r="C3429" s="1"/>
    </row>
    <row r="3430" spans="2:3" x14ac:dyDescent="0.25">
      <c r="B3430" s="1"/>
      <c r="C3430" s="1"/>
    </row>
    <row r="3431" spans="2:3" x14ac:dyDescent="0.25">
      <c r="B3431" s="1"/>
      <c r="C3431" s="1"/>
    </row>
    <row r="3432" spans="2:3" x14ac:dyDescent="0.25">
      <c r="B3432" s="1"/>
      <c r="C3432" s="1"/>
    </row>
    <row r="3433" spans="2:3" x14ac:dyDescent="0.25">
      <c r="B3433" s="1"/>
      <c r="C3433" s="1"/>
    </row>
    <row r="3434" spans="2:3" x14ac:dyDescent="0.25">
      <c r="B3434" s="1"/>
      <c r="C3434" s="1"/>
    </row>
    <row r="3435" spans="2:3" x14ac:dyDescent="0.25">
      <c r="B3435" s="1"/>
      <c r="C3435" s="1"/>
    </row>
    <row r="3436" spans="2:3" x14ac:dyDescent="0.25">
      <c r="B3436" s="1"/>
      <c r="C3436" s="1"/>
    </row>
    <row r="3437" spans="2:3" x14ac:dyDescent="0.25">
      <c r="B3437" s="1"/>
      <c r="C3437" s="1"/>
    </row>
    <row r="3438" spans="2:3" x14ac:dyDescent="0.25">
      <c r="B3438" s="1"/>
      <c r="C3438" s="1"/>
    </row>
    <row r="3439" spans="2:3" x14ac:dyDescent="0.25">
      <c r="B3439" s="1"/>
      <c r="C3439" s="1"/>
    </row>
    <row r="3440" spans="2:3" x14ac:dyDescent="0.25">
      <c r="B3440" s="1"/>
      <c r="C3440" s="1"/>
    </row>
    <row r="3441" spans="2:3" x14ac:dyDescent="0.25">
      <c r="B3441" s="1"/>
      <c r="C3441" s="1"/>
    </row>
    <row r="3442" spans="2:3" x14ac:dyDescent="0.25">
      <c r="B3442" s="1"/>
      <c r="C3442" s="1"/>
    </row>
    <row r="3443" spans="2:3" x14ac:dyDescent="0.25">
      <c r="B3443" s="1"/>
      <c r="C3443" s="1"/>
    </row>
    <row r="3444" spans="2:3" x14ac:dyDescent="0.25">
      <c r="B3444" s="1"/>
      <c r="C3444" s="1"/>
    </row>
    <row r="3445" spans="2:3" x14ac:dyDescent="0.25">
      <c r="B3445" s="1"/>
      <c r="C3445" s="1"/>
    </row>
    <row r="3446" spans="2:3" x14ac:dyDescent="0.25">
      <c r="B3446" s="1"/>
      <c r="C3446" s="1"/>
    </row>
    <row r="3447" spans="2:3" x14ac:dyDescent="0.25">
      <c r="B3447" s="1"/>
      <c r="C3447" s="1"/>
    </row>
    <row r="3448" spans="2:3" x14ac:dyDescent="0.25">
      <c r="B3448" s="1"/>
      <c r="C3448" s="1"/>
    </row>
    <row r="3449" spans="2:3" x14ac:dyDescent="0.25">
      <c r="B3449" s="1"/>
      <c r="C3449" s="1"/>
    </row>
    <row r="3450" spans="2:3" x14ac:dyDescent="0.25">
      <c r="B3450" s="1"/>
      <c r="C3450" s="1"/>
    </row>
    <row r="3451" spans="2:3" x14ac:dyDescent="0.25">
      <c r="B3451" s="1"/>
      <c r="C3451" s="1"/>
    </row>
    <row r="3452" spans="2:3" x14ac:dyDescent="0.25">
      <c r="B3452" s="1"/>
      <c r="C3452" s="1"/>
    </row>
    <row r="3453" spans="2:3" x14ac:dyDescent="0.25">
      <c r="B3453" s="1"/>
      <c r="C3453" s="1"/>
    </row>
    <row r="3454" spans="2:3" x14ac:dyDescent="0.25">
      <c r="B3454" s="1"/>
      <c r="C3454" s="1"/>
    </row>
    <row r="3455" spans="2:3" x14ac:dyDescent="0.25">
      <c r="B3455" s="1"/>
      <c r="C3455" s="1"/>
    </row>
    <row r="3456" spans="2:3" x14ac:dyDescent="0.25">
      <c r="B3456" s="1"/>
      <c r="C3456" s="1"/>
    </row>
    <row r="3457" spans="2:3" x14ac:dyDescent="0.25">
      <c r="B3457" s="1"/>
      <c r="C3457" s="1"/>
    </row>
    <row r="3458" spans="2:3" x14ac:dyDescent="0.25">
      <c r="B3458" s="1"/>
      <c r="C3458" s="1"/>
    </row>
    <row r="3459" spans="2:3" x14ac:dyDescent="0.25">
      <c r="B3459" s="1"/>
      <c r="C3459" s="1"/>
    </row>
    <row r="3460" spans="2:3" x14ac:dyDescent="0.25">
      <c r="B3460" s="1"/>
      <c r="C3460" s="1"/>
    </row>
    <row r="3461" spans="2:3" x14ac:dyDescent="0.25">
      <c r="B3461" s="1"/>
      <c r="C3461" s="1"/>
    </row>
    <row r="3462" spans="2:3" x14ac:dyDescent="0.25">
      <c r="B3462" s="1"/>
      <c r="C3462" s="1"/>
    </row>
    <row r="3463" spans="2:3" x14ac:dyDescent="0.25">
      <c r="B3463" s="1"/>
      <c r="C3463" s="1"/>
    </row>
    <row r="3464" spans="2:3" x14ac:dyDescent="0.25">
      <c r="B3464" s="1"/>
      <c r="C3464" s="1"/>
    </row>
    <row r="3465" spans="2:3" x14ac:dyDescent="0.25">
      <c r="B3465" s="1"/>
      <c r="C3465" s="1"/>
    </row>
    <row r="3466" spans="2:3" x14ac:dyDescent="0.25">
      <c r="B3466" s="1"/>
      <c r="C3466" s="1"/>
    </row>
    <row r="3467" spans="2:3" x14ac:dyDescent="0.25">
      <c r="B3467" s="1"/>
      <c r="C3467" s="1"/>
    </row>
    <row r="3468" spans="2:3" x14ac:dyDescent="0.25">
      <c r="B3468" s="1"/>
      <c r="C3468" s="1"/>
    </row>
    <row r="3469" spans="2:3" x14ac:dyDescent="0.25">
      <c r="B3469" s="1"/>
      <c r="C3469" s="1"/>
    </row>
    <row r="3470" spans="2:3" x14ac:dyDescent="0.25">
      <c r="B3470" s="1"/>
      <c r="C3470" s="1"/>
    </row>
    <row r="3471" spans="2:3" x14ac:dyDescent="0.25">
      <c r="B3471" s="1"/>
      <c r="C3471" s="1"/>
    </row>
    <row r="3472" spans="2:3" x14ac:dyDescent="0.25">
      <c r="B3472" s="1"/>
      <c r="C3472" s="1"/>
    </row>
    <row r="3473" spans="2:3" x14ac:dyDescent="0.25">
      <c r="B3473" s="1"/>
      <c r="C3473" s="1"/>
    </row>
    <row r="3474" spans="2:3" x14ac:dyDescent="0.25">
      <c r="B3474" s="1"/>
      <c r="C3474" s="1"/>
    </row>
    <row r="3475" spans="2:3" x14ac:dyDescent="0.25">
      <c r="B3475" s="1"/>
      <c r="C3475" s="1"/>
    </row>
    <row r="3476" spans="2:3" x14ac:dyDescent="0.25">
      <c r="B3476" s="1"/>
      <c r="C3476" s="1"/>
    </row>
    <row r="3477" spans="2:3" x14ac:dyDescent="0.25">
      <c r="B3477" s="1"/>
      <c r="C3477" s="1"/>
    </row>
    <row r="3478" spans="2:3" x14ac:dyDescent="0.25">
      <c r="B3478" s="1"/>
      <c r="C3478" s="1"/>
    </row>
    <row r="3479" spans="2:3" x14ac:dyDescent="0.25">
      <c r="B3479" s="1"/>
      <c r="C3479" s="1"/>
    </row>
    <row r="3480" spans="2:3" x14ac:dyDescent="0.25">
      <c r="B3480" s="1"/>
      <c r="C3480" s="1"/>
    </row>
    <row r="3481" spans="2:3" x14ac:dyDescent="0.25">
      <c r="B3481" s="1"/>
      <c r="C3481" s="1"/>
    </row>
    <row r="3482" spans="2:3" x14ac:dyDescent="0.25">
      <c r="B3482" s="1"/>
      <c r="C3482" s="1"/>
    </row>
    <row r="3483" spans="2:3" x14ac:dyDescent="0.25">
      <c r="B3483" s="1"/>
      <c r="C3483" s="1"/>
    </row>
    <row r="3484" spans="2:3" x14ac:dyDescent="0.25">
      <c r="B3484" s="1"/>
      <c r="C3484" s="1"/>
    </row>
    <row r="3485" spans="2:3" x14ac:dyDescent="0.25">
      <c r="B3485" s="1"/>
      <c r="C3485" s="1"/>
    </row>
    <row r="3486" spans="2:3" x14ac:dyDescent="0.25">
      <c r="B3486" s="1"/>
      <c r="C3486" s="1"/>
    </row>
    <row r="3487" spans="2:3" x14ac:dyDescent="0.25">
      <c r="B3487" s="1"/>
      <c r="C3487" s="1"/>
    </row>
    <row r="3488" spans="2:3" x14ac:dyDescent="0.25">
      <c r="B3488" s="1"/>
      <c r="C3488" s="1"/>
    </row>
    <row r="3489" spans="2:3" x14ac:dyDescent="0.25">
      <c r="B3489" s="1"/>
      <c r="C3489" s="1"/>
    </row>
    <row r="3490" spans="2:3" x14ac:dyDescent="0.25">
      <c r="B3490" s="1"/>
      <c r="C3490" s="1"/>
    </row>
    <row r="3491" spans="2:3" x14ac:dyDescent="0.25">
      <c r="B3491" s="1"/>
      <c r="C3491" s="1"/>
    </row>
    <row r="3492" spans="2:3" x14ac:dyDescent="0.25">
      <c r="B3492" s="1"/>
      <c r="C3492" s="1"/>
    </row>
    <row r="3493" spans="2:3" x14ac:dyDescent="0.25">
      <c r="B3493" s="1"/>
      <c r="C3493" s="1"/>
    </row>
    <row r="3494" spans="2:3" x14ac:dyDescent="0.25">
      <c r="B3494" s="1"/>
      <c r="C3494" s="1"/>
    </row>
    <row r="3495" spans="2:3" x14ac:dyDescent="0.25">
      <c r="B3495" s="1"/>
      <c r="C3495" s="1"/>
    </row>
    <row r="3496" spans="2:3" x14ac:dyDescent="0.25">
      <c r="B3496" s="1"/>
      <c r="C3496" s="1"/>
    </row>
    <row r="3497" spans="2:3" x14ac:dyDescent="0.25">
      <c r="B3497" s="1"/>
      <c r="C3497" s="1"/>
    </row>
    <row r="3498" spans="2:3" x14ac:dyDescent="0.25">
      <c r="B3498" s="1"/>
      <c r="C3498" s="1"/>
    </row>
    <row r="3499" spans="2:3" x14ac:dyDescent="0.25">
      <c r="B3499" s="1"/>
      <c r="C3499" s="1"/>
    </row>
    <row r="3500" spans="2:3" x14ac:dyDescent="0.25">
      <c r="B3500" s="1"/>
      <c r="C3500" s="1"/>
    </row>
    <row r="3501" spans="2:3" x14ac:dyDescent="0.25">
      <c r="B3501" s="1"/>
      <c r="C3501" s="1"/>
    </row>
    <row r="3502" spans="2:3" x14ac:dyDescent="0.25">
      <c r="B3502" s="1"/>
      <c r="C3502" s="1"/>
    </row>
    <row r="3503" spans="2:3" x14ac:dyDescent="0.25">
      <c r="B3503" s="1"/>
      <c r="C3503" s="1"/>
    </row>
    <row r="3504" spans="2:3" x14ac:dyDescent="0.25">
      <c r="B3504" s="1"/>
      <c r="C3504" s="1"/>
    </row>
    <row r="3505" spans="2:3" x14ac:dyDescent="0.25">
      <c r="B3505" s="1"/>
      <c r="C3505" s="1"/>
    </row>
    <row r="3506" spans="2:3" x14ac:dyDescent="0.25">
      <c r="B3506" s="1"/>
      <c r="C3506" s="1"/>
    </row>
    <row r="3507" spans="2:3" x14ac:dyDescent="0.25">
      <c r="B3507" s="1"/>
      <c r="C3507" s="1"/>
    </row>
    <row r="3508" spans="2:3" x14ac:dyDescent="0.25">
      <c r="B3508" s="1"/>
      <c r="C3508" s="1"/>
    </row>
    <row r="3509" spans="2:3" x14ac:dyDescent="0.25">
      <c r="B3509" s="1"/>
      <c r="C3509" s="1"/>
    </row>
    <row r="3510" spans="2:3" x14ac:dyDescent="0.25">
      <c r="B3510" s="1"/>
      <c r="C3510" s="1"/>
    </row>
    <row r="3511" spans="2:3" x14ac:dyDescent="0.25">
      <c r="B3511" s="1"/>
      <c r="C3511" s="1"/>
    </row>
    <row r="3512" spans="2:3" x14ac:dyDescent="0.25">
      <c r="B3512" s="1"/>
      <c r="C3512" s="1"/>
    </row>
    <row r="3513" spans="2:3" x14ac:dyDescent="0.25">
      <c r="B3513" s="1"/>
      <c r="C3513" s="1"/>
    </row>
    <row r="3514" spans="2:3" x14ac:dyDescent="0.25">
      <c r="B3514" s="1"/>
      <c r="C3514" s="1"/>
    </row>
    <row r="3515" spans="2:3" x14ac:dyDescent="0.25">
      <c r="B3515" s="1"/>
      <c r="C3515" s="1"/>
    </row>
    <row r="3516" spans="2:3" x14ac:dyDescent="0.25">
      <c r="B3516" s="1"/>
      <c r="C3516" s="1"/>
    </row>
    <row r="3517" spans="2:3" x14ac:dyDescent="0.25">
      <c r="B3517" s="1"/>
      <c r="C3517" s="1"/>
    </row>
    <row r="3518" spans="2:3" x14ac:dyDescent="0.25">
      <c r="B3518" s="1"/>
      <c r="C3518" s="1"/>
    </row>
    <row r="3519" spans="2:3" x14ac:dyDescent="0.25">
      <c r="B3519" s="1"/>
      <c r="C3519" s="1"/>
    </row>
    <row r="3520" spans="2:3" x14ac:dyDescent="0.25">
      <c r="B3520" s="1"/>
      <c r="C3520" s="1"/>
    </row>
    <row r="3521" spans="2:3" x14ac:dyDescent="0.25">
      <c r="B3521" s="1"/>
      <c r="C3521" s="1"/>
    </row>
    <row r="3522" spans="2:3" x14ac:dyDescent="0.25">
      <c r="B3522" s="1"/>
      <c r="C3522" s="1"/>
    </row>
    <row r="3523" spans="2:3" x14ac:dyDescent="0.25">
      <c r="B3523" s="1"/>
      <c r="C3523" s="1"/>
    </row>
    <row r="3524" spans="2:3" x14ac:dyDescent="0.25">
      <c r="B3524" s="1"/>
      <c r="C3524" s="1"/>
    </row>
    <row r="3525" spans="2:3" x14ac:dyDescent="0.25">
      <c r="B3525" s="1"/>
      <c r="C3525" s="1"/>
    </row>
    <row r="3526" spans="2:3" x14ac:dyDescent="0.25">
      <c r="B3526" s="1"/>
      <c r="C3526" s="1"/>
    </row>
    <row r="3527" spans="2:3" x14ac:dyDescent="0.25">
      <c r="B3527" s="1"/>
      <c r="C3527" s="1"/>
    </row>
    <row r="3528" spans="2:3" x14ac:dyDescent="0.25">
      <c r="B3528" s="1"/>
      <c r="C3528" s="1"/>
    </row>
    <row r="3529" spans="2:3" x14ac:dyDescent="0.25">
      <c r="B3529" s="1"/>
      <c r="C3529" s="1"/>
    </row>
    <row r="3530" spans="2:3" x14ac:dyDescent="0.25">
      <c r="B3530" s="1"/>
      <c r="C3530" s="1"/>
    </row>
    <row r="3531" spans="2:3" x14ac:dyDescent="0.25">
      <c r="B3531" s="1"/>
      <c r="C3531" s="1"/>
    </row>
    <row r="3532" spans="2:3" x14ac:dyDescent="0.25">
      <c r="B3532" s="1"/>
      <c r="C3532" s="1"/>
    </row>
    <row r="3533" spans="2:3" x14ac:dyDescent="0.25">
      <c r="B3533" s="1"/>
      <c r="C3533" s="1"/>
    </row>
    <row r="3534" spans="2:3" x14ac:dyDescent="0.25">
      <c r="B3534" s="1"/>
      <c r="C3534" s="1"/>
    </row>
    <row r="3535" spans="2:3" x14ac:dyDescent="0.25">
      <c r="B3535" s="1"/>
      <c r="C3535" s="1"/>
    </row>
    <row r="3536" spans="2:3" x14ac:dyDescent="0.25">
      <c r="B3536" s="1"/>
      <c r="C3536" s="1"/>
    </row>
    <row r="3537" spans="2:3" x14ac:dyDescent="0.25">
      <c r="B3537" s="1"/>
      <c r="C3537" s="1"/>
    </row>
    <row r="3538" spans="2:3" x14ac:dyDescent="0.25">
      <c r="B3538" s="1"/>
      <c r="C3538" s="1"/>
    </row>
    <row r="3539" spans="2:3" x14ac:dyDescent="0.25">
      <c r="B3539" s="1"/>
      <c r="C3539" s="1"/>
    </row>
    <row r="3540" spans="2:3" x14ac:dyDescent="0.25">
      <c r="B3540" s="1"/>
      <c r="C3540" s="1"/>
    </row>
    <row r="3541" spans="2:3" x14ac:dyDescent="0.25">
      <c r="B3541" s="1"/>
      <c r="C3541" s="1"/>
    </row>
    <row r="3542" spans="2:3" x14ac:dyDescent="0.25">
      <c r="B3542" s="1"/>
      <c r="C3542" s="1"/>
    </row>
    <row r="3543" spans="2:3" x14ac:dyDescent="0.25">
      <c r="B3543" s="1"/>
      <c r="C3543" s="1"/>
    </row>
    <row r="3544" spans="2:3" x14ac:dyDescent="0.25">
      <c r="B3544" s="1"/>
      <c r="C3544" s="1"/>
    </row>
    <row r="3545" spans="2:3" x14ac:dyDescent="0.25">
      <c r="B3545" s="1"/>
      <c r="C3545" s="1"/>
    </row>
    <row r="3546" spans="2:3" x14ac:dyDescent="0.25">
      <c r="B3546" s="1"/>
      <c r="C3546" s="1"/>
    </row>
    <row r="3547" spans="2:3" x14ac:dyDescent="0.25">
      <c r="B3547" s="1"/>
      <c r="C3547" s="1"/>
    </row>
    <row r="3548" spans="2:3" x14ac:dyDescent="0.25">
      <c r="B3548" s="1"/>
      <c r="C3548" s="1"/>
    </row>
    <row r="3549" spans="2:3" x14ac:dyDescent="0.25">
      <c r="B3549" s="1"/>
      <c r="C3549" s="1"/>
    </row>
    <row r="3550" spans="2:3" x14ac:dyDescent="0.25">
      <c r="B3550" s="1"/>
      <c r="C3550" s="1"/>
    </row>
    <row r="3551" spans="2:3" x14ac:dyDescent="0.25">
      <c r="B3551" s="1"/>
      <c r="C3551" s="1"/>
    </row>
    <row r="3552" spans="2:3" x14ac:dyDescent="0.25">
      <c r="B3552" s="1"/>
      <c r="C3552" s="1"/>
    </row>
    <row r="3553" spans="2:3" x14ac:dyDescent="0.25">
      <c r="B3553" s="1"/>
      <c r="C3553" s="1"/>
    </row>
    <row r="3554" spans="2:3" x14ac:dyDescent="0.25">
      <c r="B3554" s="1"/>
      <c r="C3554" s="1"/>
    </row>
    <row r="3555" spans="2:3" x14ac:dyDescent="0.25">
      <c r="B3555" s="1"/>
      <c r="C3555" s="1"/>
    </row>
    <row r="3556" spans="2:3" x14ac:dyDescent="0.25">
      <c r="B3556" s="1"/>
      <c r="C3556" s="1"/>
    </row>
    <row r="3557" spans="2:3" x14ac:dyDescent="0.25">
      <c r="B3557" s="1"/>
      <c r="C3557" s="1"/>
    </row>
    <row r="3558" spans="2:3" x14ac:dyDescent="0.25">
      <c r="B3558" s="1"/>
      <c r="C3558" s="1"/>
    </row>
    <row r="3559" spans="2:3" x14ac:dyDescent="0.25">
      <c r="B3559" s="1"/>
      <c r="C3559" s="1"/>
    </row>
    <row r="3560" spans="2:3" x14ac:dyDescent="0.25">
      <c r="B3560" s="1"/>
      <c r="C3560" s="1"/>
    </row>
    <row r="3561" spans="2:3" x14ac:dyDescent="0.25">
      <c r="B3561" s="1"/>
      <c r="C3561" s="1"/>
    </row>
    <row r="3562" spans="2:3" x14ac:dyDescent="0.25">
      <c r="B3562" s="1"/>
      <c r="C3562" s="1"/>
    </row>
    <row r="3563" spans="2:3" x14ac:dyDescent="0.25">
      <c r="B3563" s="1"/>
      <c r="C3563" s="1"/>
    </row>
    <row r="3564" spans="2:3" x14ac:dyDescent="0.25">
      <c r="B3564" s="1"/>
      <c r="C3564" s="1"/>
    </row>
    <row r="3565" spans="2:3" x14ac:dyDescent="0.25">
      <c r="B3565" s="1"/>
      <c r="C3565" s="1"/>
    </row>
    <row r="3566" spans="2:3" x14ac:dyDescent="0.25">
      <c r="B3566" s="1"/>
      <c r="C3566" s="1"/>
    </row>
    <row r="3567" spans="2:3" x14ac:dyDescent="0.25">
      <c r="B3567" s="1"/>
      <c r="C3567" s="1"/>
    </row>
    <row r="3568" spans="2:3" x14ac:dyDescent="0.25">
      <c r="B3568" s="1"/>
      <c r="C3568" s="1"/>
    </row>
    <row r="3569" spans="2:3" x14ac:dyDescent="0.25">
      <c r="B3569" s="1"/>
      <c r="C3569" s="1"/>
    </row>
    <row r="3570" spans="2:3" x14ac:dyDescent="0.25">
      <c r="B3570" s="1"/>
      <c r="C3570" s="1"/>
    </row>
    <row r="3571" spans="2:3" x14ac:dyDescent="0.25">
      <c r="B3571" s="1"/>
      <c r="C3571" s="1"/>
    </row>
    <row r="3572" spans="2:3" x14ac:dyDescent="0.25">
      <c r="B3572" s="1"/>
      <c r="C3572" s="1"/>
    </row>
    <row r="3573" spans="2:3" x14ac:dyDescent="0.25">
      <c r="B3573" s="1"/>
      <c r="C3573" s="1"/>
    </row>
    <row r="3574" spans="2:3" x14ac:dyDescent="0.25">
      <c r="B3574" s="1"/>
      <c r="C3574" s="1"/>
    </row>
    <row r="3575" spans="2:3" x14ac:dyDescent="0.25">
      <c r="B3575" s="1"/>
      <c r="C3575" s="1"/>
    </row>
    <row r="3576" spans="2:3" x14ac:dyDescent="0.25">
      <c r="B3576" s="1"/>
      <c r="C3576" s="1"/>
    </row>
    <row r="3577" spans="2:3" x14ac:dyDescent="0.25">
      <c r="B3577" s="1"/>
      <c r="C3577" s="1"/>
    </row>
    <row r="3578" spans="2:3" x14ac:dyDescent="0.25">
      <c r="B3578" s="1"/>
      <c r="C3578" s="1"/>
    </row>
    <row r="3579" spans="2:3" x14ac:dyDescent="0.25">
      <c r="B3579" s="1"/>
      <c r="C3579" s="1"/>
    </row>
    <row r="3580" spans="2:3" x14ac:dyDescent="0.25">
      <c r="B3580" s="1"/>
      <c r="C3580" s="1"/>
    </row>
    <row r="3581" spans="2:3" x14ac:dyDescent="0.25">
      <c r="B3581" s="1"/>
      <c r="C3581" s="1"/>
    </row>
    <row r="3582" spans="2:3" x14ac:dyDescent="0.25">
      <c r="B3582" s="1"/>
      <c r="C3582" s="1"/>
    </row>
    <row r="3583" spans="2:3" x14ac:dyDescent="0.25">
      <c r="B3583" s="1"/>
      <c r="C3583" s="1"/>
    </row>
    <row r="3584" spans="2:3" x14ac:dyDescent="0.25">
      <c r="B3584" s="1"/>
      <c r="C3584" s="1"/>
    </row>
    <row r="3585" spans="2:3" x14ac:dyDescent="0.25">
      <c r="B3585" s="1"/>
      <c r="C3585" s="1"/>
    </row>
    <row r="3586" spans="2:3" x14ac:dyDescent="0.25">
      <c r="B3586" s="1"/>
      <c r="C3586" s="1"/>
    </row>
    <row r="3587" spans="2:3" x14ac:dyDescent="0.25">
      <c r="B3587" s="1"/>
      <c r="C3587" s="1"/>
    </row>
    <row r="3588" spans="2:3" x14ac:dyDescent="0.25">
      <c r="B3588" s="1"/>
      <c r="C3588" s="1"/>
    </row>
    <row r="3589" spans="2:3" x14ac:dyDescent="0.25">
      <c r="B3589" s="1"/>
      <c r="C3589" s="1"/>
    </row>
    <row r="3590" spans="2:3" x14ac:dyDescent="0.25">
      <c r="B3590" s="1"/>
      <c r="C3590" s="1"/>
    </row>
    <row r="3591" spans="2:3" x14ac:dyDescent="0.25">
      <c r="B3591" s="1"/>
      <c r="C3591" s="1"/>
    </row>
    <row r="3592" spans="2:3" x14ac:dyDescent="0.25">
      <c r="B3592" s="1"/>
      <c r="C3592" s="1"/>
    </row>
    <row r="3593" spans="2:3" x14ac:dyDescent="0.25">
      <c r="B3593" s="1"/>
      <c r="C3593" s="1"/>
    </row>
    <row r="3594" spans="2:3" x14ac:dyDescent="0.25">
      <c r="B3594" s="1"/>
      <c r="C3594" s="1"/>
    </row>
    <row r="3595" spans="2:3" x14ac:dyDescent="0.25">
      <c r="B3595" s="1"/>
      <c r="C3595" s="1"/>
    </row>
    <row r="3596" spans="2:3" x14ac:dyDescent="0.25">
      <c r="B3596" s="1"/>
      <c r="C3596" s="1"/>
    </row>
    <row r="3597" spans="2:3" x14ac:dyDescent="0.25">
      <c r="B3597" s="1"/>
      <c r="C3597" s="1"/>
    </row>
    <row r="3598" spans="2:3" x14ac:dyDescent="0.25">
      <c r="B3598" s="1"/>
      <c r="C3598" s="1"/>
    </row>
    <row r="3599" spans="2:3" x14ac:dyDescent="0.25">
      <c r="B3599" s="1"/>
      <c r="C3599" s="1"/>
    </row>
    <row r="3600" spans="2:3" x14ac:dyDescent="0.25">
      <c r="B3600" s="1"/>
      <c r="C3600" s="1"/>
    </row>
    <row r="3601" spans="2:3" x14ac:dyDescent="0.25">
      <c r="B3601" s="1"/>
      <c r="C3601" s="1"/>
    </row>
    <row r="3602" spans="2:3" x14ac:dyDescent="0.25">
      <c r="B3602" s="1"/>
      <c r="C3602" s="1"/>
    </row>
    <row r="3603" spans="2:3" x14ac:dyDescent="0.25">
      <c r="B3603" s="1"/>
      <c r="C3603" s="1"/>
    </row>
    <row r="3604" spans="2:3" x14ac:dyDescent="0.25">
      <c r="B3604" s="1"/>
      <c r="C3604" s="1"/>
    </row>
    <row r="3605" spans="2:3" x14ac:dyDescent="0.25">
      <c r="B3605" s="1"/>
      <c r="C3605" s="1"/>
    </row>
    <row r="3606" spans="2:3" x14ac:dyDescent="0.25">
      <c r="B3606" s="1"/>
      <c r="C3606" s="1"/>
    </row>
    <row r="3607" spans="2:3" x14ac:dyDescent="0.25">
      <c r="B3607" s="1"/>
      <c r="C3607" s="1"/>
    </row>
    <row r="3608" spans="2:3" x14ac:dyDescent="0.25">
      <c r="B3608" s="1"/>
      <c r="C3608" s="1"/>
    </row>
    <row r="3609" spans="2:3" x14ac:dyDescent="0.25">
      <c r="B3609" s="1"/>
      <c r="C3609" s="1"/>
    </row>
    <row r="3610" spans="2:3" x14ac:dyDescent="0.25">
      <c r="B3610" s="1"/>
      <c r="C3610" s="1"/>
    </row>
    <row r="3611" spans="2:3" x14ac:dyDescent="0.25">
      <c r="B3611" s="1"/>
      <c r="C3611" s="1"/>
    </row>
    <row r="3612" spans="2:3" x14ac:dyDescent="0.25">
      <c r="B3612" s="1"/>
      <c r="C3612" s="1"/>
    </row>
    <row r="3613" spans="2:3" x14ac:dyDescent="0.25">
      <c r="B3613" s="1"/>
      <c r="C3613" s="1"/>
    </row>
    <row r="3614" spans="2:3" x14ac:dyDescent="0.25">
      <c r="B3614" s="1"/>
      <c r="C3614" s="1"/>
    </row>
    <row r="3615" spans="2:3" x14ac:dyDescent="0.25">
      <c r="B3615" s="1"/>
      <c r="C3615" s="1"/>
    </row>
    <row r="3616" spans="2:3" x14ac:dyDescent="0.25">
      <c r="B3616" s="1"/>
      <c r="C3616" s="1"/>
    </row>
    <row r="3617" spans="2:3" x14ac:dyDescent="0.25">
      <c r="B3617" s="1"/>
      <c r="C3617" s="1"/>
    </row>
    <row r="3618" spans="2:3" x14ac:dyDescent="0.25">
      <c r="B3618" s="1"/>
      <c r="C3618" s="1"/>
    </row>
    <row r="3619" spans="2:3" x14ac:dyDescent="0.25">
      <c r="B3619" s="1"/>
      <c r="C3619" s="1"/>
    </row>
    <row r="3620" spans="2:3" x14ac:dyDescent="0.25">
      <c r="B3620" s="1"/>
      <c r="C3620" s="1"/>
    </row>
    <row r="3621" spans="2:3" x14ac:dyDescent="0.25">
      <c r="B3621" s="1"/>
      <c r="C3621" s="1"/>
    </row>
    <row r="3622" spans="2:3" x14ac:dyDescent="0.25">
      <c r="B3622" s="1"/>
      <c r="C3622" s="1"/>
    </row>
    <row r="3623" spans="2:3" x14ac:dyDescent="0.25">
      <c r="B3623" s="1"/>
      <c r="C3623" s="1"/>
    </row>
    <row r="3624" spans="2:3" x14ac:dyDescent="0.25">
      <c r="B3624" s="1"/>
      <c r="C3624" s="1"/>
    </row>
    <row r="3625" spans="2:3" x14ac:dyDescent="0.25">
      <c r="B3625" s="1"/>
      <c r="C3625" s="1"/>
    </row>
    <row r="3626" spans="2:3" x14ac:dyDescent="0.25">
      <c r="B3626" s="1"/>
      <c r="C3626" s="1"/>
    </row>
    <row r="3627" spans="2:3" x14ac:dyDescent="0.25">
      <c r="B3627" s="1"/>
      <c r="C3627" s="1"/>
    </row>
    <row r="3628" spans="2:3" x14ac:dyDescent="0.25">
      <c r="B3628" s="1"/>
      <c r="C3628" s="1"/>
    </row>
    <row r="3629" spans="2:3" x14ac:dyDescent="0.25">
      <c r="B3629" s="1"/>
      <c r="C3629" s="1"/>
    </row>
    <row r="3630" spans="2:3" x14ac:dyDescent="0.25">
      <c r="B3630" s="1"/>
      <c r="C3630" s="1"/>
    </row>
    <row r="3631" spans="2:3" x14ac:dyDescent="0.25">
      <c r="B3631" s="1"/>
      <c r="C3631" s="1"/>
    </row>
    <row r="3632" spans="2:3" x14ac:dyDescent="0.25">
      <c r="B3632" s="1"/>
      <c r="C3632" s="1"/>
    </row>
    <row r="3633" spans="2:3" x14ac:dyDescent="0.25">
      <c r="B3633" s="1"/>
      <c r="C3633" s="1"/>
    </row>
    <row r="3634" spans="2:3" x14ac:dyDescent="0.25">
      <c r="B3634" s="1"/>
      <c r="C3634" s="1"/>
    </row>
    <row r="3635" spans="2:3" x14ac:dyDescent="0.25">
      <c r="B3635" s="1"/>
      <c r="C3635" s="1"/>
    </row>
    <row r="3636" spans="2:3" x14ac:dyDescent="0.25">
      <c r="B3636" s="1"/>
      <c r="C3636" s="1"/>
    </row>
    <row r="3637" spans="2:3" x14ac:dyDescent="0.25">
      <c r="B3637" s="1"/>
      <c r="C3637" s="1"/>
    </row>
    <row r="3638" spans="2:3" x14ac:dyDescent="0.25">
      <c r="B3638" s="1"/>
      <c r="C3638" s="1"/>
    </row>
    <row r="3639" spans="2:3" x14ac:dyDescent="0.25">
      <c r="B3639" s="1"/>
      <c r="C3639" s="1"/>
    </row>
    <row r="3640" spans="2:3" x14ac:dyDescent="0.25">
      <c r="B3640" s="1"/>
      <c r="C3640" s="1"/>
    </row>
    <row r="3641" spans="2:3" x14ac:dyDescent="0.25">
      <c r="B3641" s="1"/>
      <c r="C3641" s="1"/>
    </row>
    <row r="3642" spans="2:3" x14ac:dyDescent="0.25">
      <c r="B3642" s="1"/>
      <c r="C3642" s="1"/>
    </row>
    <row r="3643" spans="2:3" x14ac:dyDescent="0.25">
      <c r="B3643" s="1"/>
      <c r="C3643" s="1"/>
    </row>
    <row r="3644" spans="2:3" x14ac:dyDescent="0.25">
      <c r="B3644" s="1"/>
      <c r="C3644" s="1"/>
    </row>
    <row r="3645" spans="2:3" x14ac:dyDescent="0.25">
      <c r="B3645" s="1"/>
      <c r="C3645" s="1"/>
    </row>
    <row r="3646" spans="2:3" x14ac:dyDescent="0.25">
      <c r="B3646" s="1"/>
      <c r="C3646" s="1"/>
    </row>
    <row r="3647" spans="2:3" x14ac:dyDescent="0.25">
      <c r="B3647" s="1"/>
      <c r="C3647" s="1"/>
    </row>
    <row r="3648" spans="2:3" x14ac:dyDescent="0.25">
      <c r="B3648" s="1"/>
      <c r="C3648" s="1"/>
    </row>
    <row r="3649" spans="2:3" x14ac:dyDescent="0.25">
      <c r="B3649" s="1"/>
      <c r="C3649" s="1"/>
    </row>
    <row r="3650" spans="2:3" x14ac:dyDescent="0.25">
      <c r="B3650" s="1"/>
      <c r="C3650" s="1"/>
    </row>
    <row r="3651" spans="2:3" x14ac:dyDescent="0.25">
      <c r="B3651" s="1"/>
      <c r="C3651" s="1"/>
    </row>
    <row r="3652" spans="2:3" x14ac:dyDescent="0.25">
      <c r="B3652" s="1"/>
      <c r="C3652" s="1"/>
    </row>
    <row r="3653" spans="2:3" x14ac:dyDescent="0.25">
      <c r="B3653" s="1"/>
      <c r="C3653" s="1"/>
    </row>
    <row r="3654" spans="2:3" x14ac:dyDescent="0.25">
      <c r="B3654" s="1"/>
      <c r="C3654" s="1"/>
    </row>
    <row r="3655" spans="2:3" x14ac:dyDescent="0.25">
      <c r="B3655" s="1"/>
      <c r="C3655" s="1"/>
    </row>
    <row r="3656" spans="2:3" x14ac:dyDescent="0.25">
      <c r="B3656" s="1"/>
      <c r="C3656" s="1"/>
    </row>
    <row r="3657" spans="2:3" x14ac:dyDescent="0.25">
      <c r="B3657" s="1"/>
      <c r="C3657" s="1"/>
    </row>
    <row r="3658" spans="2:3" x14ac:dyDescent="0.25">
      <c r="B3658" s="1"/>
      <c r="C3658" s="1"/>
    </row>
    <row r="3659" spans="2:3" x14ac:dyDescent="0.25">
      <c r="B3659" s="1"/>
      <c r="C3659" s="1"/>
    </row>
    <row r="3660" spans="2:3" x14ac:dyDescent="0.25">
      <c r="B3660" s="1"/>
      <c r="C3660" s="1"/>
    </row>
    <row r="3661" spans="2:3" x14ac:dyDescent="0.25">
      <c r="B3661" s="1"/>
      <c r="C3661" s="1"/>
    </row>
    <row r="3662" spans="2:3" x14ac:dyDescent="0.25">
      <c r="B3662" s="1"/>
      <c r="C3662" s="1"/>
    </row>
    <row r="3663" spans="2:3" x14ac:dyDescent="0.25">
      <c r="B3663" s="1"/>
      <c r="C3663" s="1"/>
    </row>
    <row r="3664" spans="2:3" x14ac:dyDescent="0.25">
      <c r="B3664" s="1"/>
      <c r="C3664" s="1"/>
    </row>
    <row r="3665" spans="2:3" x14ac:dyDescent="0.25">
      <c r="B3665" s="1"/>
      <c r="C3665" s="1"/>
    </row>
    <row r="3666" spans="2:3" x14ac:dyDescent="0.25">
      <c r="B3666" s="1"/>
      <c r="C3666" s="1"/>
    </row>
    <row r="3667" spans="2:3" x14ac:dyDescent="0.25">
      <c r="B3667" s="1"/>
      <c r="C3667" s="1"/>
    </row>
    <row r="3668" spans="2:3" x14ac:dyDescent="0.25">
      <c r="B3668" s="1"/>
      <c r="C3668" s="1"/>
    </row>
    <row r="3669" spans="2:3" x14ac:dyDescent="0.25">
      <c r="B3669" s="1"/>
      <c r="C3669" s="1"/>
    </row>
    <row r="3670" spans="2:3" x14ac:dyDescent="0.25">
      <c r="B3670" s="1"/>
      <c r="C3670" s="1"/>
    </row>
    <row r="3671" spans="2:3" x14ac:dyDescent="0.25">
      <c r="B3671" s="1"/>
      <c r="C3671" s="1"/>
    </row>
    <row r="3672" spans="2:3" x14ac:dyDescent="0.25">
      <c r="B3672" s="1"/>
      <c r="C3672" s="1"/>
    </row>
    <row r="3673" spans="2:3" x14ac:dyDescent="0.25">
      <c r="B3673" s="1"/>
      <c r="C3673" s="1"/>
    </row>
    <row r="3674" spans="2:3" x14ac:dyDescent="0.25">
      <c r="B3674" s="1"/>
      <c r="C3674" s="1"/>
    </row>
    <row r="3675" spans="2:3" x14ac:dyDescent="0.25">
      <c r="B3675" s="1"/>
      <c r="C3675" s="1"/>
    </row>
    <row r="3676" spans="2:3" x14ac:dyDescent="0.25">
      <c r="B3676" s="1"/>
      <c r="C3676" s="1"/>
    </row>
    <row r="3677" spans="2:3" x14ac:dyDescent="0.25">
      <c r="B3677" s="1"/>
      <c r="C3677" s="1"/>
    </row>
    <row r="3678" spans="2:3" x14ac:dyDescent="0.25">
      <c r="B3678" s="1"/>
      <c r="C3678" s="1"/>
    </row>
    <row r="3679" spans="2:3" x14ac:dyDescent="0.25">
      <c r="B3679" s="1"/>
      <c r="C3679" s="1"/>
    </row>
    <row r="3680" spans="2:3" x14ac:dyDescent="0.25">
      <c r="B3680" s="1"/>
      <c r="C3680" s="1"/>
    </row>
    <row r="3681" spans="2:3" x14ac:dyDescent="0.25">
      <c r="B3681" s="1"/>
      <c r="C3681" s="1"/>
    </row>
    <row r="3682" spans="2:3" x14ac:dyDescent="0.25">
      <c r="B3682" s="1"/>
      <c r="C3682" s="1"/>
    </row>
    <row r="3683" spans="2:3" x14ac:dyDescent="0.25">
      <c r="B3683" s="1"/>
      <c r="C3683" s="1"/>
    </row>
    <row r="3684" spans="2:3" x14ac:dyDescent="0.25">
      <c r="B3684" s="1"/>
      <c r="C3684" s="1"/>
    </row>
    <row r="3685" spans="2:3" x14ac:dyDescent="0.25">
      <c r="B3685" s="1"/>
      <c r="C3685" s="1"/>
    </row>
    <row r="3686" spans="2:3" x14ac:dyDescent="0.25">
      <c r="B3686" s="1"/>
      <c r="C3686" s="1"/>
    </row>
    <row r="3687" spans="2:3" x14ac:dyDescent="0.25">
      <c r="B3687" s="1"/>
      <c r="C3687" s="1"/>
    </row>
    <row r="3688" spans="2:3" x14ac:dyDescent="0.25">
      <c r="B3688" s="1"/>
      <c r="C3688" s="1"/>
    </row>
    <row r="3689" spans="2:3" x14ac:dyDescent="0.25">
      <c r="B3689" s="1"/>
      <c r="C3689" s="1"/>
    </row>
    <row r="3690" spans="2:3" x14ac:dyDescent="0.25">
      <c r="B3690" s="1"/>
      <c r="C3690" s="1"/>
    </row>
    <row r="3691" spans="2:3" x14ac:dyDescent="0.25">
      <c r="B3691" s="1"/>
      <c r="C3691" s="1"/>
    </row>
    <row r="3692" spans="2:3" x14ac:dyDescent="0.25">
      <c r="B3692" s="1"/>
      <c r="C3692" s="1"/>
    </row>
    <row r="3693" spans="2:3" x14ac:dyDescent="0.25">
      <c r="B3693" s="1"/>
      <c r="C3693" s="1"/>
    </row>
    <row r="3694" spans="2:3" x14ac:dyDescent="0.25">
      <c r="B3694" s="1"/>
      <c r="C3694" s="1"/>
    </row>
    <row r="3695" spans="2:3" x14ac:dyDescent="0.25">
      <c r="B3695" s="1"/>
      <c r="C3695" s="1"/>
    </row>
    <row r="3696" spans="2:3" x14ac:dyDescent="0.25">
      <c r="B3696" s="1"/>
      <c r="C3696" s="1"/>
    </row>
    <row r="3697" spans="2:3" x14ac:dyDescent="0.25">
      <c r="B3697" s="1"/>
      <c r="C3697" s="1"/>
    </row>
    <row r="3698" spans="2:3" x14ac:dyDescent="0.25">
      <c r="B3698" s="1"/>
      <c r="C3698" s="1"/>
    </row>
    <row r="3699" spans="2:3" x14ac:dyDescent="0.25">
      <c r="B3699" s="1"/>
      <c r="C3699" s="1"/>
    </row>
    <row r="3700" spans="2:3" x14ac:dyDescent="0.25">
      <c r="B3700" s="1"/>
      <c r="C3700" s="1"/>
    </row>
    <row r="3701" spans="2:3" x14ac:dyDescent="0.25">
      <c r="B3701" s="1"/>
      <c r="C3701" s="1"/>
    </row>
    <row r="3702" spans="2:3" x14ac:dyDescent="0.25">
      <c r="B3702" s="1"/>
      <c r="C3702" s="1"/>
    </row>
    <row r="3703" spans="2:3" x14ac:dyDescent="0.25">
      <c r="B3703" s="1"/>
      <c r="C3703" s="1"/>
    </row>
    <row r="3704" spans="2:3" x14ac:dyDescent="0.25">
      <c r="B3704" s="1"/>
      <c r="C3704" s="1"/>
    </row>
    <row r="3705" spans="2:3" x14ac:dyDescent="0.25">
      <c r="B3705" s="1"/>
      <c r="C3705" s="1"/>
    </row>
    <row r="3706" spans="2:3" x14ac:dyDescent="0.25">
      <c r="B3706" s="1"/>
      <c r="C3706" s="1"/>
    </row>
    <row r="3707" spans="2:3" x14ac:dyDescent="0.25">
      <c r="B3707" s="1"/>
      <c r="C3707" s="1"/>
    </row>
    <row r="3708" spans="2:3" x14ac:dyDescent="0.25">
      <c r="B3708" s="1"/>
      <c r="C3708" s="1"/>
    </row>
    <row r="3709" spans="2:3" x14ac:dyDescent="0.25">
      <c r="B3709" s="1"/>
      <c r="C3709" s="1"/>
    </row>
    <row r="3710" spans="2:3" x14ac:dyDescent="0.25">
      <c r="B3710" s="1"/>
      <c r="C3710" s="1"/>
    </row>
    <row r="3711" spans="2:3" x14ac:dyDescent="0.25">
      <c r="B3711" s="1"/>
      <c r="C3711" s="1"/>
    </row>
    <row r="3712" spans="2:3" x14ac:dyDescent="0.25">
      <c r="B3712" s="1"/>
      <c r="C3712" s="1"/>
    </row>
    <row r="3713" spans="2:3" x14ac:dyDescent="0.25">
      <c r="B3713" s="1"/>
      <c r="C3713" s="1"/>
    </row>
    <row r="3714" spans="2:3" x14ac:dyDescent="0.25">
      <c r="B3714" s="1"/>
      <c r="C3714" s="1"/>
    </row>
    <row r="3715" spans="2:3" x14ac:dyDescent="0.25">
      <c r="B3715" s="1"/>
      <c r="C3715" s="1"/>
    </row>
    <row r="3716" spans="2:3" x14ac:dyDescent="0.25">
      <c r="B3716" s="1"/>
      <c r="C3716" s="1"/>
    </row>
    <row r="3717" spans="2:3" x14ac:dyDescent="0.25">
      <c r="B3717" s="1"/>
      <c r="C3717" s="1"/>
    </row>
    <row r="3718" spans="2:3" x14ac:dyDescent="0.25">
      <c r="B3718" s="1"/>
      <c r="C3718" s="1"/>
    </row>
    <row r="3719" spans="2:3" x14ac:dyDescent="0.25">
      <c r="B3719" s="1"/>
      <c r="C3719" s="1"/>
    </row>
    <row r="3720" spans="2:3" x14ac:dyDescent="0.25">
      <c r="B3720" s="1"/>
      <c r="C3720" s="1"/>
    </row>
    <row r="3721" spans="2:3" x14ac:dyDescent="0.25">
      <c r="B3721" s="1"/>
      <c r="C3721" s="1"/>
    </row>
    <row r="3722" spans="2:3" x14ac:dyDescent="0.25">
      <c r="B3722" s="1"/>
      <c r="C3722" s="1"/>
    </row>
    <row r="3723" spans="2:3" x14ac:dyDescent="0.25">
      <c r="B3723" s="1"/>
      <c r="C3723" s="1"/>
    </row>
    <row r="3724" spans="2:3" x14ac:dyDescent="0.25">
      <c r="B3724" s="1"/>
      <c r="C3724" s="1"/>
    </row>
    <row r="3725" spans="2:3" x14ac:dyDescent="0.25">
      <c r="B3725" s="1"/>
      <c r="C3725" s="1"/>
    </row>
    <row r="3726" spans="2:3" x14ac:dyDescent="0.25">
      <c r="B3726" s="1"/>
      <c r="C3726" s="1"/>
    </row>
    <row r="3727" spans="2:3" x14ac:dyDescent="0.25">
      <c r="B3727" s="1"/>
      <c r="C3727" s="1"/>
    </row>
    <row r="3728" spans="2:3" x14ac:dyDescent="0.25">
      <c r="B3728" s="1"/>
      <c r="C3728" s="1"/>
    </row>
    <row r="3729" spans="2:3" x14ac:dyDescent="0.25">
      <c r="B3729" s="1"/>
      <c r="C3729" s="1"/>
    </row>
    <row r="3730" spans="2:3" x14ac:dyDescent="0.25">
      <c r="B3730" s="1"/>
      <c r="C3730" s="1"/>
    </row>
    <row r="3731" spans="2:3" x14ac:dyDescent="0.25">
      <c r="B3731" s="1"/>
      <c r="C3731" s="1"/>
    </row>
    <row r="3732" spans="2:3" x14ac:dyDescent="0.25">
      <c r="B3732" s="1"/>
      <c r="C3732" s="1"/>
    </row>
    <row r="3733" spans="2:3" x14ac:dyDescent="0.25">
      <c r="B3733" s="1"/>
      <c r="C3733" s="1"/>
    </row>
    <row r="3734" spans="2:3" x14ac:dyDescent="0.25">
      <c r="B3734" s="1"/>
      <c r="C3734" s="1"/>
    </row>
    <row r="3735" spans="2:3" x14ac:dyDescent="0.25">
      <c r="B3735" s="1"/>
      <c r="C3735" s="1"/>
    </row>
    <row r="3736" spans="2:3" x14ac:dyDescent="0.25">
      <c r="B3736" s="1"/>
      <c r="C3736" s="1"/>
    </row>
    <row r="3737" spans="2:3" x14ac:dyDescent="0.25">
      <c r="B3737" s="1"/>
      <c r="C3737" s="1"/>
    </row>
    <row r="3738" spans="2:3" x14ac:dyDescent="0.25">
      <c r="B3738" s="1"/>
      <c r="C3738" s="1"/>
    </row>
    <row r="3739" spans="2:3" x14ac:dyDescent="0.25">
      <c r="B3739" s="1"/>
      <c r="C3739" s="1"/>
    </row>
    <row r="3740" spans="2:3" x14ac:dyDescent="0.25">
      <c r="B3740" s="1"/>
      <c r="C3740" s="1"/>
    </row>
    <row r="3741" spans="2:3" x14ac:dyDescent="0.25">
      <c r="B3741" s="1"/>
      <c r="C3741" s="1"/>
    </row>
    <row r="3742" spans="2:3" x14ac:dyDescent="0.25">
      <c r="B3742" s="1"/>
      <c r="C3742" s="1"/>
    </row>
    <row r="3743" spans="2:3" x14ac:dyDescent="0.25">
      <c r="B3743" s="1"/>
      <c r="C3743" s="1"/>
    </row>
    <row r="3744" spans="2:3" x14ac:dyDescent="0.25">
      <c r="B3744" s="1"/>
      <c r="C3744" s="1"/>
    </row>
    <row r="3745" spans="2:3" x14ac:dyDescent="0.25">
      <c r="B3745" s="1"/>
      <c r="C3745" s="1"/>
    </row>
    <row r="3746" spans="2:3" x14ac:dyDescent="0.25">
      <c r="B3746" s="1"/>
      <c r="C3746" s="1"/>
    </row>
    <row r="3747" spans="2:3" x14ac:dyDescent="0.25">
      <c r="B3747" s="1"/>
      <c r="C3747" s="1"/>
    </row>
    <row r="3748" spans="2:3" x14ac:dyDescent="0.25">
      <c r="B3748" s="1"/>
      <c r="C3748" s="1"/>
    </row>
    <row r="3749" spans="2:3" x14ac:dyDescent="0.25">
      <c r="B3749" s="1"/>
      <c r="C3749" s="1"/>
    </row>
    <row r="3750" spans="2:3" x14ac:dyDescent="0.25">
      <c r="B3750" s="1"/>
      <c r="C3750" s="1"/>
    </row>
    <row r="3751" spans="2:3" x14ac:dyDescent="0.25">
      <c r="B3751" s="1"/>
      <c r="C3751" s="1"/>
    </row>
    <row r="3752" spans="2:3" x14ac:dyDescent="0.25">
      <c r="B3752" s="1"/>
      <c r="C3752" s="1"/>
    </row>
    <row r="3753" spans="2:3" x14ac:dyDescent="0.25">
      <c r="B3753" s="1"/>
      <c r="C3753" s="1"/>
    </row>
    <row r="3754" spans="2:3" x14ac:dyDescent="0.25">
      <c r="B3754" s="1"/>
      <c r="C3754" s="1"/>
    </row>
    <row r="3755" spans="2:3" x14ac:dyDescent="0.25">
      <c r="B3755" s="1"/>
      <c r="C3755" s="1"/>
    </row>
    <row r="3756" spans="2:3" x14ac:dyDescent="0.25">
      <c r="B3756" s="1"/>
      <c r="C3756" s="1"/>
    </row>
    <row r="3757" spans="2:3" x14ac:dyDescent="0.25">
      <c r="B3757" s="1"/>
      <c r="C3757" s="1"/>
    </row>
    <row r="3758" spans="2:3" x14ac:dyDescent="0.25">
      <c r="B3758" s="1"/>
      <c r="C3758" s="1"/>
    </row>
    <row r="3759" spans="2:3" x14ac:dyDescent="0.25">
      <c r="B3759" s="1"/>
      <c r="C3759" s="1"/>
    </row>
    <row r="3760" spans="2:3" x14ac:dyDescent="0.25">
      <c r="B3760" s="1"/>
      <c r="C3760" s="1"/>
    </row>
    <row r="3761" spans="2:3" x14ac:dyDescent="0.25">
      <c r="B3761" s="1"/>
      <c r="C3761" s="1"/>
    </row>
    <row r="3762" spans="2:3" x14ac:dyDescent="0.25">
      <c r="B3762" s="1"/>
      <c r="C3762" s="1"/>
    </row>
    <row r="3763" spans="2:3" x14ac:dyDescent="0.25">
      <c r="B3763" s="1"/>
      <c r="C3763" s="1"/>
    </row>
    <row r="3764" spans="2:3" x14ac:dyDescent="0.25">
      <c r="B3764" s="1"/>
      <c r="C3764" s="1"/>
    </row>
    <row r="3765" spans="2:3" x14ac:dyDescent="0.25">
      <c r="B3765" s="1"/>
      <c r="C3765" s="1"/>
    </row>
    <row r="3766" spans="2:3" x14ac:dyDescent="0.25">
      <c r="B3766" s="1"/>
      <c r="C3766" s="1"/>
    </row>
    <row r="3767" spans="2:3" x14ac:dyDescent="0.25">
      <c r="B3767" s="1"/>
      <c r="C3767" s="1"/>
    </row>
    <row r="3768" spans="2:3" x14ac:dyDescent="0.25">
      <c r="B3768" s="1"/>
      <c r="C3768" s="1"/>
    </row>
    <row r="3769" spans="2:3" x14ac:dyDescent="0.25">
      <c r="B3769" s="1"/>
      <c r="C3769" s="1"/>
    </row>
    <row r="3770" spans="2:3" x14ac:dyDescent="0.25">
      <c r="B3770" s="1"/>
      <c r="C3770" s="1"/>
    </row>
    <row r="3771" spans="2:3" x14ac:dyDescent="0.25">
      <c r="B3771" s="1"/>
      <c r="C3771" s="1"/>
    </row>
    <row r="3772" spans="2:3" x14ac:dyDescent="0.25">
      <c r="B3772" s="1"/>
      <c r="C3772" s="1"/>
    </row>
    <row r="3773" spans="2:3" x14ac:dyDescent="0.25">
      <c r="B3773" s="1"/>
      <c r="C3773" s="1"/>
    </row>
    <row r="3774" spans="2:3" x14ac:dyDescent="0.25">
      <c r="B3774" s="1"/>
      <c r="C3774" s="1"/>
    </row>
    <row r="3775" spans="2:3" x14ac:dyDescent="0.25">
      <c r="B3775" s="1"/>
      <c r="C3775" s="1"/>
    </row>
    <row r="3776" spans="2:3" x14ac:dyDescent="0.25">
      <c r="B3776" s="1"/>
      <c r="C3776" s="1"/>
    </row>
    <row r="3777" spans="2:3" x14ac:dyDescent="0.25">
      <c r="B3777" s="1"/>
      <c r="C3777" s="1"/>
    </row>
    <row r="3778" spans="2:3" x14ac:dyDescent="0.25">
      <c r="B3778" s="1"/>
      <c r="C3778" s="1"/>
    </row>
    <row r="3779" spans="2:3" x14ac:dyDescent="0.25">
      <c r="B3779" s="1"/>
      <c r="C3779" s="1"/>
    </row>
    <row r="3780" spans="2:3" x14ac:dyDescent="0.25">
      <c r="B3780" s="1"/>
      <c r="C3780" s="1"/>
    </row>
    <row r="3781" spans="2:3" x14ac:dyDescent="0.25">
      <c r="B3781" s="1"/>
      <c r="C3781" s="1"/>
    </row>
    <row r="3782" spans="2:3" x14ac:dyDescent="0.25">
      <c r="B3782" s="1"/>
      <c r="C3782" s="1"/>
    </row>
    <row r="3783" spans="2:3" x14ac:dyDescent="0.25">
      <c r="B3783" s="1"/>
      <c r="C3783" s="1"/>
    </row>
    <row r="3784" spans="2:3" x14ac:dyDescent="0.25">
      <c r="B3784" s="1"/>
      <c r="C3784" s="1"/>
    </row>
    <row r="3785" spans="2:3" x14ac:dyDescent="0.25">
      <c r="B3785" s="1"/>
      <c r="C3785" s="1"/>
    </row>
    <row r="3786" spans="2:3" x14ac:dyDescent="0.25">
      <c r="B3786" s="1"/>
      <c r="C3786" s="1"/>
    </row>
    <row r="3787" spans="2:3" x14ac:dyDescent="0.25">
      <c r="B3787" s="1"/>
      <c r="C3787" s="1"/>
    </row>
    <row r="3788" spans="2:3" x14ac:dyDescent="0.25">
      <c r="B3788" s="1"/>
      <c r="C3788" s="1"/>
    </row>
    <row r="3789" spans="2:3" x14ac:dyDescent="0.25">
      <c r="B3789" s="1"/>
      <c r="C3789" s="1"/>
    </row>
    <row r="3790" spans="2:3" x14ac:dyDescent="0.25">
      <c r="B3790" s="1"/>
      <c r="C3790" s="1"/>
    </row>
    <row r="3791" spans="2:3" x14ac:dyDescent="0.25">
      <c r="B3791" s="1"/>
      <c r="C3791" s="1"/>
    </row>
    <row r="3792" spans="2:3" x14ac:dyDescent="0.25">
      <c r="B3792" s="1"/>
      <c r="C3792" s="1"/>
    </row>
    <row r="3793" spans="2:3" x14ac:dyDescent="0.25">
      <c r="B3793" s="1"/>
      <c r="C3793" s="1"/>
    </row>
    <row r="3794" spans="2:3" x14ac:dyDescent="0.25">
      <c r="B3794" s="1"/>
      <c r="C3794" s="1"/>
    </row>
    <row r="3795" spans="2:3" x14ac:dyDescent="0.25">
      <c r="B3795" s="1"/>
      <c r="C3795" s="1"/>
    </row>
    <row r="3796" spans="2:3" x14ac:dyDescent="0.25">
      <c r="B3796" s="1"/>
      <c r="C3796" s="1"/>
    </row>
    <row r="3797" spans="2:3" x14ac:dyDescent="0.25">
      <c r="B3797" s="1"/>
      <c r="C3797" s="1"/>
    </row>
    <row r="3798" spans="2:3" x14ac:dyDescent="0.25">
      <c r="B3798" s="1"/>
      <c r="C3798" s="1"/>
    </row>
    <row r="3799" spans="2:3" x14ac:dyDescent="0.25">
      <c r="B3799" s="1"/>
      <c r="C3799" s="1"/>
    </row>
    <row r="3800" spans="2:3" x14ac:dyDescent="0.25">
      <c r="B3800" s="1"/>
      <c r="C3800" s="1"/>
    </row>
    <row r="3801" spans="2:3" x14ac:dyDescent="0.25">
      <c r="B3801" s="1"/>
      <c r="C3801" s="1"/>
    </row>
    <row r="3802" spans="2:3" x14ac:dyDescent="0.25">
      <c r="B3802" s="1"/>
      <c r="C3802" s="1"/>
    </row>
    <row r="3803" spans="2:3" x14ac:dyDescent="0.25">
      <c r="B3803" s="1"/>
      <c r="C3803" s="1"/>
    </row>
    <row r="3804" spans="2:3" x14ac:dyDescent="0.25">
      <c r="B3804" s="1"/>
      <c r="C3804" s="1"/>
    </row>
    <row r="3805" spans="2:3" x14ac:dyDescent="0.25">
      <c r="B3805" s="1"/>
      <c r="C3805" s="1"/>
    </row>
    <row r="3806" spans="2:3" x14ac:dyDescent="0.25">
      <c r="B3806" s="1"/>
      <c r="C3806" s="1"/>
    </row>
    <row r="3807" spans="2:3" x14ac:dyDescent="0.25">
      <c r="B3807" s="1"/>
      <c r="C3807" s="1"/>
    </row>
    <row r="3808" spans="2:3" x14ac:dyDescent="0.25">
      <c r="B3808" s="1"/>
      <c r="C3808" s="1"/>
    </row>
    <row r="3809" spans="2:3" x14ac:dyDescent="0.25">
      <c r="B3809" s="1"/>
      <c r="C3809" s="1"/>
    </row>
    <row r="3810" spans="2:3" x14ac:dyDescent="0.25">
      <c r="B3810" s="1"/>
      <c r="C3810" s="1"/>
    </row>
    <row r="3811" spans="2:3" x14ac:dyDescent="0.25">
      <c r="B3811" s="1"/>
      <c r="C3811" s="1"/>
    </row>
    <row r="3812" spans="2:3" x14ac:dyDescent="0.25">
      <c r="B3812" s="1"/>
      <c r="C3812" s="1"/>
    </row>
    <row r="3813" spans="2:3" x14ac:dyDescent="0.25">
      <c r="B3813" s="1"/>
      <c r="C3813" s="1"/>
    </row>
    <row r="3814" spans="2:3" x14ac:dyDescent="0.25">
      <c r="B3814" s="1"/>
      <c r="C3814" s="1"/>
    </row>
    <row r="3815" spans="2:3" x14ac:dyDescent="0.25">
      <c r="B3815" s="1"/>
      <c r="C3815" s="1"/>
    </row>
    <row r="3816" spans="2:3" x14ac:dyDescent="0.25">
      <c r="B3816" s="1"/>
      <c r="C3816" s="1"/>
    </row>
    <row r="3817" spans="2:3" x14ac:dyDescent="0.25">
      <c r="B3817" s="1"/>
      <c r="C3817" s="1"/>
    </row>
    <row r="3818" spans="2:3" x14ac:dyDescent="0.25">
      <c r="B3818" s="1"/>
      <c r="C3818" s="1"/>
    </row>
    <row r="3819" spans="2:3" x14ac:dyDescent="0.25">
      <c r="B3819" s="1"/>
      <c r="C3819" s="1"/>
    </row>
    <row r="3820" spans="2:3" x14ac:dyDescent="0.25">
      <c r="B3820" s="1"/>
      <c r="C3820" s="1"/>
    </row>
    <row r="3821" spans="2:3" x14ac:dyDescent="0.25">
      <c r="B3821" s="1"/>
      <c r="C3821" s="1"/>
    </row>
    <row r="3822" spans="2:3" x14ac:dyDescent="0.25">
      <c r="B3822" s="1"/>
      <c r="C3822" s="1"/>
    </row>
    <row r="3823" spans="2:3" x14ac:dyDescent="0.25">
      <c r="B3823" s="1"/>
      <c r="C3823" s="1"/>
    </row>
    <row r="3824" spans="2:3" x14ac:dyDescent="0.25">
      <c r="B3824" s="1"/>
      <c r="C3824" s="1"/>
    </row>
    <row r="3825" spans="2:3" x14ac:dyDescent="0.25">
      <c r="B3825" s="1"/>
      <c r="C3825" s="1"/>
    </row>
    <row r="3826" spans="2:3" x14ac:dyDescent="0.25">
      <c r="B3826" s="1"/>
      <c r="C3826" s="1"/>
    </row>
    <row r="3827" spans="2:3" x14ac:dyDescent="0.25">
      <c r="B3827" s="1"/>
      <c r="C3827" s="1"/>
    </row>
    <row r="3828" spans="2:3" x14ac:dyDescent="0.25">
      <c r="B3828" s="1"/>
      <c r="C3828" s="1"/>
    </row>
    <row r="3829" spans="2:3" x14ac:dyDescent="0.25">
      <c r="B3829" s="1"/>
      <c r="C3829" s="1"/>
    </row>
    <row r="3830" spans="2:3" x14ac:dyDescent="0.25">
      <c r="B3830" s="1"/>
      <c r="C3830" s="1"/>
    </row>
    <row r="3831" spans="2:3" x14ac:dyDescent="0.25">
      <c r="B3831" s="1"/>
      <c r="C3831" s="1"/>
    </row>
    <row r="3832" spans="2:3" x14ac:dyDescent="0.25">
      <c r="B3832" s="1"/>
      <c r="C3832" s="1"/>
    </row>
    <row r="3833" spans="2:3" x14ac:dyDescent="0.25">
      <c r="B3833" s="1"/>
      <c r="C3833" s="1"/>
    </row>
    <row r="3834" spans="2:3" x14ac:dyDescent="0.25">
      <c r="B3834" s="1"/>
      <c r="C3834" s="1"/>
    </row>
    <row r="3835" spans="2:3" x14ac:dyDescent="0.25">
      <c r="B3835" s="1"/>
      <c r="C3835" s="1"/>
    </row>
    <row r="3836" spans="2:3" x14ac:dyDescent="0.25">
      <c r="B3836" s="1"/>
      <c r="C3836" s="1"/>
    </row>
    <row r="3837" spans="2:3" x14ac:dyDescent="0.25">
      <c r="B3837" s="1"/>
      <c r="C3837" s="1"/>
    </row>
    <row r="3838" spans="2:3" x14ac:dyDescent="0.25">
      <c r="B3838" s="1"/>
      <c r="C3838" s="1"/>
    </row>
    <row r="3839" spans="2:3" x14ac:dyDescent="0.25">
      <c r="B3839" s="1"/>
      <c r="C3839" s="1"/>
    </row>
    <row r="3840" spans="2:3" x14ac:dyDescent="0.25">
      <c r="B3840" s="1"/>
      <c r="C3840" s="1"/>
    </row>
    <row r="3841" spans="2:3" x14ac:dyDescent="0.25">
      <c r="B3841" s="1"/>
      <c r="C3841" s="1"/>
    </row>
    <row r="3842" spans="2:3" x14ac:dyDescent="0.25">
      <c r="B3842" s="1"/>
      <c r="C3842" s="1"/>
    </row>
    <row r="3843" spans="2:3" x14ac:dyDescent="0.25">
      <c r="B3843" s="1"/>
      <c r="C3843" s="1"/>
    </row>
    <row r="3844" spans="2:3" x14ac:dyDescent="0.25">
      <c r="B3844" s="1"/>
      <c r="C3844" s="1"/>
    </row>
    <row r="3845" spans="2:3" x14ac:dyDescent="0.25">
      <c r="B3845" s="1"/>
      <c r="C3845" s="1"/>
    </row>
    <row r="3846" spans="2:3" x14ac:dyDescent="0.25">
      <c r="B3846" s="1"/>
      <c r="C3846" s="1"/>
    </row>
    <row r="3847" spans="2:3" x14ac:dyDescent="0.25">
      <c r="B3847" s="1"/>
      <c r="C3847" s="1"/>
    </row>
    <row r="3848" spans="2:3" x14ac:dyDescent="0.25">
      <c r="B3848" s="1"/>
      <c r="C3848" s="1"/>
    </row>
    <row r="3849" spans="2:3" x14ac:dyDescent="0.25">
      <c r="B3849" s="1"/>
      <c r="C3849" s="1"/>
    </row>
    <row r="3850" spans="2:3" x14ac:dyDescent="0.25">
      <c r="B3850" s="1"/>
      <c r="C3850" s="1"/>
    </row>
    <row r="3851" spans="2:3" x14ac:dyDescent="0.25">
      <c r="B3851" s="1"/>
      <c r="C3851" s="1"/>
    </row>
    <row r="3852" spans="2:3" x14ac:dyDescent="0.25">
      <c r="B3852" s="1"/>
      <c r="C3852" s="1"/>
    </row>
    <row r="3853" spans="2:3" x14ac:dyDescent="0.25">
      <c r="B3853" s="1"/>
      <c r="C3853" s="1"/>
    </row>
    <row r="3854" spans="2:3" x14ac:dyDescent="0.25">
      <c r="B3854" s="1"/>
      <c r="C3854" s="1"/>
    </row>
    <row r="3855" spans="2:3" x14ac:dyDescent="0.25">
      <c r="B3855" s="1"/>
      <c r="C3855" s="1"/>
    </row>
    <row r="3856" spans="2:3" x14ac:dyDescent="0.25">
      <c r="B3856" s="1"/>
      <c r="C3856" s="1"/>
    </row>
    <row r="3857" spans="2:3" x14ac:dyDescent="0.25">
      <c r="B3857" s="1"/>
      <c r="C3857" s="1"/>
    </row>
    <row r="3858" spans="2:3" x14ac:dyDescent="0.25">
      <c r="B3858" s="1"/>
      <c r="C3858" s="1"/>
    </row>
    <row r="3859" spans="2:3" x14ac:dyDescent="0.25">
      <c r="B3859" s="1"/>
      <c r="C3859" s="1"/>
    </row>
    <row r="3860" spans="2:3" x14ac:dyDescent="0.25">
      <c r="B3860" s="1"/>
      <c r="C3860" s="1"/>
    </row>
    <row r="3861" spans="2:3" x14ac:dyDescent="0.25">
      <c r="B3861" s="1"/>
      <c r="C3861" s="1"/>
    </row>
    <row r="3862" spans="2:3" x14ac:dyDescent="0.25">
      <c r="B3862" s="1"/>
      <c r="C3862" s="1"/>
    </row>
    <row r="3863" spans="2:3" x14ac:dyDescent="0.25">
      <c r="B3863" s="1"/>
      <c r="C3863" s="1"/>
    </row>
    <row r="3864" spans="2:3" x14ac:dyDescent="0.25">
      <c r="B3864" s="1"/>
      <c r="C3864" s="1"/>
    </row>
    <row r="3865" spans="2:3" x14ac:dyDescent="0.25">
      <c r="B3865" s="1"/>
      <c r="C3865" s="1"/>
    </row>
    <row r="3866" spans="2:3" x14ac:dyDescent="0.25">
      <c r="B3866" s="1"/>
      <c r="C3866" s="1"/>
    </row>
    <row r="3867" spans="2:3" x14ac:dyDescent="0.25">
      <c r="B3867" s="1"/>
      <c r="C3867" s="1"/>
    </row>
    <row r="3868" spans="2:3" x14ac:dyDescent="0.25">
      <c r="B3868" s="1"/>
      <c r="C3868" s="1"/>
    </row>
    <row r="3869" spans="2:3" x14ac:dyDescent="0.25">
      <c r="B3869" s="1"/>
      <c r="C3869" s="1"/>
    </row>
    <row r="3870" spans="2:3" x14ac:dyDescent="0.25">
      <c r="B3870" s="1"/>
      <c r="C3870" s="1"/>
    </row>
    <row r="3871" spans="2:3" x14ac:dyDescent="0.25">
      <c r="B3871" s="1"/>
      <c r="C3871" s="1"/>
    </row>
    <row r="3872" spans="2:3" x14ac:dyDescent="0.25">
      <c r="B3872" s="1"/>
      <c r="C3872" s="1"/>
    </row>
    <row r="3873" spans="2:3" x14ac:dyDescent="0.25">
      <c r="B3873" s="1"/>
      <c r="C3873" s="1"/>
    </row>
    <row r="3874" spans="2:3" x14ac:dyDescent="0.25">
      <c r="B3874" s="1"/>
      <c r="C3874" s="1"/>
    </row>
    <row r="3875" spans="2:3" x14ac:dyDescent="0.25">
      <c r="B3875" s="1"/>
      <c r="C3875" s="1"/>
    </row>
    <row r="3876" spans="2:3" x14ac:dyDescent="0.25">
      <c r="B3876" s="1"/>
      <c r="C3876" s="1"/>
    </row>
    <row r="3877" spans="2:3" x14ac:dyDescent="0.25">
      <c r="B3877" s="1"/>
      <c r="C3877" s="1"/>
    </row>
    <row r="3878" spans="2:3" x14ac:dyDescent="0.25">
      <c r="B3878" s="1"/>
      <c r="C3878" s="1"/>
    </row>
    <row r="3879" spans="2:3" x14ac:dyDescent="0.25">
      <c r="B3879" s="1"/>
      <c r="C3879" s="1"/>
    </row>
    <row r="3880" spans="2:3" x14ac:dyDescent="0.25">
      <c r="B3880" s="1"/>
      <c r="C3880" s="1"/>
    </row>
    <row r="3881" spans="2:3" x14ac:dyDescent="0.25">
      <c r="B3881" s="1"/>
      <c r="C3881" s="1"/>
    </row>
    <row r="3882" spans="2:3" x14ac:dyDescent="0.25">
      <c r="B3882" s="1"/>
      <c r="C3882" s="1"/>
    </row>
    <row r="3883" spans="2:3" x14ac:dyDescent="0.25">
      <c r="B3883" s="1"/>
      <c r="C3883" s="1"/>
    </row>
    <row r="3884" spans="2:3" x14ac:dyDescent="0.25">
      <c r="B3884" s="1"/>
      <c r="C3884" s="1"/>
    </row>
    <row r="3885" spans="2:3" x14ac:dyDescent="0.25">
      <c r="B3885" s="1"/>
      <c r="C3885" s="1"/>
    </row>
    <row r="3886" spans="2:3" x14ac:dyDescent="0.25">
      <c r="B3886" s="1"/>
      <c r="C3886" s="1"/>
    </row>
    <row r="3887" spans="2:3" x14ac:dyDescent="0.25">
      <c r="B3887" s="1"/>
      <c r="C3887" s="1"/>
    </row>
    <row r="3888" spans="2:3" x14ac:dyDescent="0.25">
      <c r="B3888" s="1"/>
      <c r="C3888" s="1"/>
    </row>
    <row r="3889" spans="2:3" x14ac:dyDescent="0.25">
      <c r="B3889" s="1"/>
      <c r="C3889" s="1"/>
    </row>
    <row r="3890" spans="2:3" x14ac:dyDescent="0.25">
      <c r="B3890" s="1"/>
      <c r="C3890" s="1"/>
    </row>
    <row r="3891" spans="2:3" x14ac:dyDescent="0.25">
      <c r="B3891" s="1"/>
      <c r="C3891" s="1"/>
    </row>
    <row r="3892" spans="2:3" x14ac:dyDescent="0.25">
      <c r="B3892" s="1"/>
      <c r="C3892" s="1"/>
    </row>
    <row r="3893" spans="2:3" x14ac:dyDescent="0.25">
      <c r="B3893" s="1"/>
      <c r="C3893" s="1"/>
    </row>
    <row r="3894" spans="2:3" x14ac:dyDescent="0.25">
      <c r="B3894" s="1"/>
      <c r="C3894" s="1"/>
    </row>
    <row r="3895" spans="2:3" x14ac:dyDescent="0.25">
      <c r="B3895" s="1"/>
      <c r="C3895" s="1"/>
    </row>
    <row r="3896" spans="2:3" x14ac:dyDescent="0.25">
      <c r="B3896" s="1"/>
      <c r="C3896" s="1"/>
    </row>
    <row r="3897" spans="2:3" x14ac:dyDescent="0.25">
      <c r="B3897" s="1"/>
      <c r="C3897" s="1"/>
    </row>
    <row r="3898" spans="2:3" x14ac:dyDescent="0.25">
      <c r="B3898" s="1"/>
      <c r="C3898" s="1"/>
    </row>
    <row r="3899" spans="2:3" x14ac:dyDescent="0.25">
      <c r="B3899" s="1"/>
      <c r="C3899" s="1"/>
    </row>
    <row r="3900" spans="2:3" x14ac:dyDescent="0.25">
      <c r="B3900" s="1"/>
      <c r="C3900" s="1"/>
    </row>
    <row r="3901" spans="2:3" x14ac:dyDescent="0.25">
      <c r="B3901" s="1"/>
      <c r="C3901" s="1"/>
    </row>
    <row r="3902" spans="2:3" x14ac:dyDescent="0.25">
      <c r="B3902" s="1"/>
      <c r="C3902" s="1"/>
    </row>
    <row r="3903" spans="2:3" x14ac:dyDescent="0.25">
      <c r="B3903" s="1"/>
      <c r="C3903" s="1"/>
    </row>
    <row r="3904" spans="2:3" x14ac:dyDescent="0.25">
      <c r="B3904" s="1"/>
      <c r="C3904" s="1"/>
    </row>
    <row r="3905" spans="2:3" x14ac:dyDescent="0.25">
      <c r="B3905" s="1"/>
      <c r="C3905" s="1"/>
    </row>
    <row r="3906" spans="2:3" x14ac:dyDescent="0.25">
      <c r="B3906" s="1"/>
      <c r="C3906" s="1"/>
    </row>
    <row r="3907" spans="2:3" x14ac:dyDescent="0.25">
      <c r="B3907" s="1"/>
      <c r="C3907" s="1"/>
    </row>
    <row r="3908" spans="2:3" x14ac:dyDescent="0.25">
      <c r="B3908" s="1"/>
      <c r="C3908" s="1"/>
    </row>
    <row r="3909" spans="2:3" x14ac:dyDescent="0.25">
      <c r="B3909" s="1"/>
      <c r="C3909" s="1"/>
    </row>
    <row r="3910" spans="2:3" x14ac:dyDescent="0.25">
      <c r="B3910" s="1"/>
      <c r="C3910" s="1"/>
    </row>
    <row r="3911" spans="2:3" x14ac:dyDescent="0.25">
      <c r="B3911" s="1"/>
      <c r="C3911" s="1"/>
    </row>
    <row r="3912" spans="2:3" x14ac:dyDescent="0.25">
      <c r="B3912" s="1"/>
      <c r="C3912" s="1"/>
    </row>
    <row r="3913" spans="2:3" x14ac:dyDescent="0.25">
      <c r="B3913" s="1"/>
      <c r="C3913" s="1"/>
    </row>
    <row r="3914" spans="2:3" x14ac:dyDescent="0.25">
      <c r="B3914" s="1"/>
      <c r="C3914" s="1"/>
    </row>
    <row r="3915" spans="2:3" x14ac:dyDescent="0.25">
      <c r="B3915" s="1"/>
      <c r="C3915" s="1"/>
    </row>
    <row r="3916" spans="2:3" x14ac:dyDescent="0.25">
      <c r="B3916" s="1"/>
      <c r="C3916" s="1"/>
    </row>
    <row r="3917" spans="2:3" x14ac:dyDescent="0.25">
      <c r="B3917" s="1"/>
      <c r="C3917" s="1"/>
    </row>
    <row r="3918" spans="2:3" x14ac:dyDescent="0.25">
      <c r="B3918" s="1"/>
      <c r="C3918" s="1"/>
    </row>
    <row r="3919" spans="2:3" x14ac:dyDescent="0.25">
      <c r="B3919" s="1"/>
      <c r="C3919" s="1"/>
    </row>
    <row r="3920" spans="2:3" x14ac:dyDescent="0.25">
      <c r="B3920" s="1"/>
      <c r="C3920" s="1"/>
    </row>
    <row r="3921" spans="2:3" x14ac:dyDescent="0.25">
      <c r="B3921" s="1"/>
      <c r="C3921" s="1"/>
    </row>
    <row r="3922" spans="2:3" x14ac:dyDescent="0.25">
      <c r="B3922" s="1"/>
      <c r="C3922" s="1"/>
    </row>
    <row r="3923" spans="2:3" x14ac:dyDescent="0.25">
      <c r="B3923" s="1"/>
      <c r="C3923" s="1"/>
    </row>
    <row r="3924" spans="2:3" x14ac:dyDescent="0.25">
      <c r="B3924" s="1"/>
      <c r="C3924" s="1"/>
    </row>
    <row r="3925" spans="2:3" x14ac:dyDescent="0.25">
      <c r="B3925" s="1"/>
      <c r="C3925" s="1"/>
    </row>
    <row r="3926" spans="2:3" x14ac:dyDescent="0.25">
      <c r="B3926" s="1"/>
      <c r="C3926" s="1"/>
    </row>
    <row r="3927" spans="2:3" x14ac:dyDescent="0.25">
      <c r="B3927" s="1"/>
      <c r="C3927" s="1"/>
    </row>
    <row r="3928" spans="2:3" x14ac:dyDescent="0.25">
      <c r="B3928" s="1"/>
      <c r="C3928" s="1"/>
    </row>
    <row r="3929" spans="2:3" x14ac:dyDescent="0.25">
      <c r="B3929" s="1"/>
      <c r="C3929" s="1"/>
    </row>
    <row r="3930" spans="2:3" x14ac:dyDescent="0.25">
      <c r="B3930" s="1"/>
      <c r="C3930" s="1"/>
    </row>
    <row r="3931" spans="2:3" x14ac:dyDescent="0.25">
      <c r="B3931" s="1"/>
      <c r="C3931" s="1"/>
    </row>
    <row r="3932" spans="2:3" x14ac:dyDescent="0.25">
      <c r="B3932" s="1"/>
      <c r="C3932" s="1"/>
    </row>
    <row r="3933" spans="2:3" x14ac:dyDescent="0.25">
      <c r="B3933" s="1"/>
      <c r="C3933" s="1"/>
    </row>
    <row r="3934" spans="2:3" x14ac:dyDescent="0.25">
      <c r="B3934" s="1"/>
      <c r="C3934" s="1"/>
    </row>
    <row r="3935" spans="2:3" x14ac:dyDescent="0.25">
      <c r="B3935" s="1"/>
      <c r="C3935" s="1"/>
    </row>
    <row r="3936" spans="2:3" x14ac:dyDescent="0.25">
      <c r="B3936" s="1"/>
      <c r="C3936" s="1"/>
    </row>
    <row r="3937" spans="2:3" x14ac:dyDescent="0.25">
      <c r="B3937" s="1"/>
      <c r="C3937" s="1"/>
    </row>
    <row r="3938" spans="2:3" x14ac:dyDescent="0.25">
      <c r="B3938" s="1"/>
      <c r="C3938" s="1"/>
    </row>
    <row r="3939" spans="2:3" x14ac:dyDescent="0.25">
      <c r="B3939" s="1"/>
      <c r="C3939" s="1"/>
    </row>
    <row r="3940" spans="2:3" x14ac:dyDescent="0.25">
      <c r="B3940" s="1"/>
      <c r="C3940" s="1"/>
    </row>
    <row r="3941" spans="2:3" x14ac:dyDescent="0.25">
      <c r="B3941" s="1"/>
      <c r="C3941" s="1"/>
    </row>
    <row r="3942" spans="2:3" x14ac:dyDescent="0.25">
      <c r="B3942" s="1"/>
      <c r="C3942" s="1"/>
    </row>
    <row r="3943" spans="2:3" x14ac:dyDescent="0.25">
      <c r="B3943" s="1"/>
      <c r="C3943" s="1"/>
    </row>
    <row r="3944" spans="2:3" x14ac:dyDescent="0.25">
      <c r="B3944" s="1"/>
      <c r="C3944" s="1"/>
    </row>
    <row r="3945" spans="2:3" x14ac:dyDescent="0.25">
      <c r="B3945" s="1"/>
      <c r="C3945" s="1"/>
    </row>
    <row r="3946" spans="2:3" x14ac:dyDescent="0.25">
      <c r="B3946" s="1"/>
      <c r="C3946" s="1"/>
    </row>
    <row r="3947" spans="2:3" x14ac:dyDescent="0.25">
      <c r="B3947" s="1"/>
      <c r="C3947" s="1"/>
    </row>
    <row r="3948" spans="2:3" x14ac:dyDescent="0.25">
      <c r="B3948" s="1"/>
      <c r="C3948" s="1"/>
    </row>
    <row r="3949" spans="2:3" x14ac:dyDescent="0.25">
      <c r="B3949" s="1"/>
      <c r="C3949" s="1"/>
    </row>
    <row r="3950" spans="2:3" x14ac:dyDescent="0.25">
      <c r="B3950" s="1"/>
      <c r="C3950" s="1"/>
    </row>
    <row r="3951" spans="2:3" x14ac:dyDescent="0.25">
      <c r="B3951" s="1"/>
      <c r="C3951" s="1"/>
    </row>
    <row r="3952" spans="2:3" x14ac:dyDescent="0.25">
      <c r="B3952" s="1"/>
      <c r="C3952" s="1"/>
    </row>
    <row r="3953" spans="2:3" x14ac:dyDescent="0.25">
      <c r="B3953" s="1"/>
      <c r="C3953" s="1"/>
    </row>
    <row r="3954" spans="2:3" x14ac:dyDescent="0.25">
      <c r="B3954" s="1"/>
      <c r="C3954" s="1"/>
    </row>
    <row r="3955" spans="2:3" x14ac:dyDescent="0.25">
      <c r="B3955" s="1"/>
      <c r="C3955" s="1"/>
    </row>
    <row r="3956" spans="2:3" x14ac:dyDescent="0.25">
      <c r="B3956" s="1"/>
      <c r="C3956" s="1"/>
    </row>
    <row r="3957" spans="2:3" x14ac:dyDescent="0.25">
      <c r="B3957" s="1"/>
      <c r="C3957" s="1"/>
    </row>
    <row r="3958" spans="2:3" x14ac:dyDescent="0.25">
      <c r="B3958" s="1"/>
      <c r="C3958" s="1"/>
    </row>
    <row r="3959" spans="2:3" x14ac:dyDescent="0.25">
      <c r="B3959" s="1"/>
      <c r="C3959" s="1"/>
    </row>
    <row r="3960" spans="2:3" x14ac:dyDescent="0.25">
      <c r="B3960" s="1"/>
      <c r="C3960" s="1"/>
    </row>
    <row r="3961" spans="2:3" x14ac:dyDescent="0.25">
      <c r="B3961" s="1"/>
      <c r="C3961" s="1"/>
    </row>
    <row r="3962" spans="2:3" x14ac:dyDescent="0.25">
      <c r="B3962" s="1"/>
      <c r="C3962" s="1"/>
    </row>
    <row r="3963" spans="2:3" x14ac:dyDescent="0.25">
      <c r="B3963" s="1"/>
      <c r="C3963" s="1"/>
    </row>
    <row r="3964" spans="2:3" x14ac:dyDescent="0.25">
      <c r="B3964" s="1"/>
      <c r="C3964" s="1"/>
    </row>
    <row r="3965" spans="2:3" x14ac:dyDescent="0.25">
      <c r="B3965" s="1"/>
      <c r="C3965" s="1"/>
    </row>
    <row r="3966" spans="2:3" x14ac:dyDescent="0.25">
      <c r="B3966" s="1"/>
      <c r="C3966" s="1"/>
    </row>
    <row r="3967" spans="2:3" x14ac:dyDescent="0.25">
      <c r="B3967" s="1"/>
      <c r="C3967" s="1"/>
    </row>
    <row r="3968" spans="2:3" x14ac:dyDescent="0.25">
      <c r="B3968" s="1"/>
      <c r="C3968" s="1"/>
    </row>
    <row r="3969" spans="2:3" x14ac:dyDescent="0.25">
      <c r="B3969" s="1"/>
      <c r="C3969" s="1"/>
    </row>
    <row r="3970" spans="2:3" x14ac:dyDescent="0.25">
      <c r="B3970" s="1"/>
      <c r="C3970" s="1"/>
    </row>
    <row r="3971" spans="2:3" x14ac:dyDescent="0.25">
      <c r="B3971" s="1"/>
      <c r="C3971" s="1"/>
    </row>
    <row r="3972" spans="2:3" x14ac:dyDescent="0.25">
      <c r="B3972" s="1"/>
      <c r="C3972" s="1"/>
    </row>
    <row r="3973" spans="2:3" x14ac:dyDescent="0.25">
      <c r="B3973" s="1"/>
      <c r="C3973" s="1"/>
    </row>
    <row r="3974" spans="2:3" x14ac:dyDescent="0.25">
      <c r="B3974" s="1"/>
      <c r="C3974" s="1"/>
    </row>
    <row r="3975" spans="2:3" x14ac:dyDescent="0.25">
      <c r="B3975" s="1"/>
      <c r="C3975" s="1"/>
    </row>
    <row r="3976" spans="2:3" x14ac:dyDescent="0.25">
      <c r="B3976" s="1"/>
      <c r="C3976" s="1"/>
    </row>
    <row r="3977" spans="2:3" x14ac:dyDescent="0.25">
      <c r="B3977" s="1"/>
      <c r="C3977" s="1"/>
    </row>
    <row r="3978" spans="2:3" x14ac:dyDescent="0.25">
      <c r="B3978" s="1"/>
      <c r="C3978" s="1"/>
    </row>
    <row r="3979" spans="2:3" x14ac:dyDescent="0.25">
      <c r="B3979" s="1"/>
      <c r="C3979" s="1"/>
    </row>
    <row r="3980" spans="2:3" x14ac:dyDescent="0.25">
      <c r="B3980" s="1"/>
      <c r="C3980" s="1"/>
    </row>
    <row r="3981" spans="2:3" x14ac:dyDescent="0.25">
      <c r="B3981" s="1"/>
      <c r="C3981" s="1"/>
    </row>
    <row r="3982" spans="2:3" x14ac:dyDescent="0.25">
      <c r="B3982" s="1"/>
      <c r="C3982" s="1"/>
    </row>
    <row r="3983" spans="2:3" x14ac:dyDescent="0.25">
      <c r="B3983" s="1"/>
      <c r="C3983" s="1"/>
    </row>
    <row r="3984" spans="2:3" x14ac:dyDescent="0.25">
      <c r="B3984" s="1"/>
      <c r="C3984" s="1"/>
    </row>
    <row r="3985" spans="2:3" x14ac:dyDescent="0.25">
      <c r="B3985" s="1"/>
      <c r="C3985" s="1"/>
    </row>
    <row r="3986" spans="2:3" x14ac:dyDescent="0.25">
      <c r="B3986" s="1"/>
      <c r="C3986" s="1"/>
    </row>
    <row r="3987" spans="2:3" x14ac:dyDescent="0.25">
      <c r="B3987" s="1"/>
      <c r="C3987" s="1"/>
    </row>
    <row r="3988" spans="2:3" x14ac:dyDescent="0.25">
      <c r="B3988" s="1"/>
      <c r="C3988" s="1"/>
    </row>
    <row r="3989" spans="2:3" x14ac:dyDescent="0.25">
      <c r="B3989" s="1"/>
      <c r="C3989" s="1"/>
    </row>
    <row r="3990" spans="2:3" x14ac:dyDescent="0.25">
      <c r="B3990" s="1"/>
      <c r="C3990" s="1"/>
    </row>
    <row r="3991" spans="2:3" x14ac:dyDescent="0.25">
      <c r="B3991" s="1"/>
      <c r="C3991" s="1"/>
    </row>
    <row r="3992" spans="2:3" x14ac:dyDescent="0.25">
      <c r="B3992" s="1"/>
      <c r="C3992" s="1"/>
    </row>
    <row r="3993" spans="2:3" x14ac:dyDescent="0.25">
      <c r="B3993" s="1"/>
      <c r="C3993" s="1"/>
    </row>
    <row r="3994" spans="2:3" x14ac:dyDescent="0.25">
      <c r="B3994" s="1"/>
      <c r="C3994" s="1"/>
    </row>
    <row r="3995" spans="2:3" x14ac:dyDescent="0.25">
      <c r="B3995" s="1"/>
      <c r="C3995" s="1"/>
    </row>
    <row r="3996" spans="2:3" x14ac:dyDescent="0.25">
      <c r="B3996" s="1"/>
      <c r="C3996" s="1"/>
    </row>
    <row r="3997" spans="2:3" x14ac:dyDescent="0.25">
      <c r="B3997" s="1"/>
      <c r="C3997" s="1"/>
    </row>
    <row r="3998" spans="2:3" x14ac:dyDescent="0.25">
      <c r="B3998" s="1"/>
      <c r="C3998" s="1"/>
    </row>
    <row r="3999" spans="2:3" x14ac:dyDescent="0.25">
      <c r="B3999" s="1"/>
      <c r="C3999" s="1"/>
    </row>
    <row r="4000" spans="2:3" x14ac:dyDescent="0.25">
      <c r="B4000" s="1"/>
      <c r="C4000" s="1"/>
    </row>
    <row r="4001" spans="2:3" x14ac:dyDescent="0.25">
      <c r="B4001" s="1"/>
      <c r="C4001" s="1"/>
    </row>
    <row r="4002" spans="2:3" x14ac:dyDescent="0.25">
      <c r="B4002" s="1"/>
      <c r="C4002" s="1"/>
    </row>
    <row r="4003" spans="2:3" x14ac:dyDescent="0.25">
      <c r="B4003" s="1"/>
      <c r="C4003" s="1"/>
    </row>
    <row r="4004" spans="2:3" x14ac:dyDescent="0.25">
      <c r="B4004" s="1"/>
      <c r="C4004" s="1"/>
    </row>
    <row r="4005" spans="2:3" x14ac:dyDescent="0.25">
      <c r="B4005" s="1"/>
      <c r="C4005" s="1"/>
    </row>
    <row r="4006" spans="2:3" x14ac:dyDescent="0.25">
      <c r="B4006" s="1"/>
      <c r="C4006" s="1"/>
    </row>
    <row r="4007" spans="2:3" x14ac:dyDescent="0.25">
      <c r="B4007" s="1"/>
      <c r="C4007" s="1"/>
    </row>
    <row r="4008" spans="2:3" x14ac:dyDescent="0.25">
      <c r="B4008" s="1"/>
      <c r="C4008" s="1"/>
    </row>
    <row r="4009" spans="2:3" x14ac:dyDescent="0.25">
      <c r="B4009" s="1"/>
      <c r="C4009" s="1"/>
    </row>
    <row r="4010" spans="2:3" x14ac:dyDescent="0.25">
      <c r="B4010" s="1"/>
      <c r="C4010" s="1"/>
    </row>
    <row r="4011" spans="2:3" x14ac:dyDescent="0.25">
      <c r="B4011" s="1"/>
      <c r="C4011" s="1"/>
    </row>
    <row r="4012" spans="2:3" x14ac:dyDescent="0.25">
      <c r="B4012" s="1"/>
      <c r="C4012" s="1"/>
    </row>
    <row r="4013" spans="2:3" x14ac:dyDescent="0.25">
      <c r="B4013" s="1"/>
      <c r="C4013" s="1"/>
    </row>
    <row r="4014" spans="2:3" x14ac:dyDescent="0.25">
      <c r="B4014" s="1"/>
      <c r="C4014" s="1"/>
    </row>
    <row r="4015" spans="2:3" x14ac:dyDescent="0.25">
      <c r="B4015" s="1"/>
      <c r="C4015" s="1"/>
    </row>
    <row r="4016" spans="2:3" x14ac:dyDescent="0.25">
      <c r="B4016" s="1"/>
      <c r="C4016" s="1"/>
    </row>
    <row r="4017" spans="2:3" x14ac:dyDescent="0.25">
      <c r="B4017" s="1"/>
      <c r="C4017" s="1"/>
    </row>
    <row r="4018" spans="2:3" x14ac:dyDescent="0.25">
      <c r="B4018" s="1"/>
      <c r="C4018" s="1"/>
    </row>
    <row r="4019" spans="2:3" x14ac:dyDescent="0.25">
      <c r="B4019" s="1"/>
      <c r="C4019" s="1"/>
    </row>
    <row r="4020" spans="2:3" x14ac:dyDescent="0.25">
      <c r="B4020" s="1"/>
      <c r="C4020" s="1"/>
    </row>
    <row r="4021" spans="2:3" x14ac:dyDescent="0.25">
      <c r="B4021" s="1"/>
      <c r="C4021" s="1"/>
    </row>
    <row r="4022" spans="2:3" x14ac:dyDescent="0.25">
      <c r="B4022" s="1"/>
      <c r="C4022" s="1"/>
    </row>
    <row r="4023" spans="2:3" x14ac:dyDescent="0.25">
      <c r="B4023" s="1"/>
      <c r="C4023" s="1"/>
    </row>
    <row r="4024" spans="2:3" x14ac:dyDescent="0.25">
      <c r="B4024" s="1"/>
      <c r="C4024" s="1"/>
    </row>
    <row r="4025" spans="2:3" x14ac:dyDescent="0.25">
      <c r="B4025" s="1"/>
      <c r="C4025" s="1"/>
    </row>
    <row r="4026" spans="2:3" x14ac:dyDescent="0.25">
      <c r="B4026" s="1"/>
      <c r="C4026" s="1"/>
    </row>
    <row r="4027" spans="2:3" x14ac:dyDescent="0.25">
      <c r="B4027" s="1"/>
      <c r="C4027" s="1"/>
    </row>
    <row r="4028" spans="2:3" x14ac:dyDescent="0.25">
      <c r="B4028" s="1"/>
      <c r="C4028" s="1"/>
    </row>
    <row r="4029" spans="2:3" x14ac:dyDescent="0.25">
      <c r="B4029" s="1"/>
      <c r="C4029" s="1"/>
    </row>
    <row r="4030" spans="2:3" x14ac:dyDescent="0.25">
      <c r="B4030" s="1"/>
      <c r="C4030" s="1"/>
    </row>
    <row r="4031" spans="2:3" x14ac:dyDescent="0.25">
      <c r="B4031" s="1"/>
      <c r="C4031" s="1"/>
    </row>
    <row r="4032" spans="2:3" x14ac:dyDescent="0.25">
      <c r="B4032" s="1"/>
      <c r="C4032" s="1"/>
    </row>
    <row r="4033" spans="2:3" x14ac:dyDescent="0.25">
      <c r="B4033" s="1"/>
      <c r="C4033" s="1"/>
    </row>
    <row r="4034" spans="2:3" x14ac:dyDescent="0.25">
      <c r="B4034" s="1"/>
      <c r="C4034" s="1"/>
    </row>
    <row r="4035" spans="2:3" x14ac:dyDescent="0.25">
      <c r="B4035" s="1"/>
      <c r="C4035" s="1"/>
    </row>
    <row r="4036" spans="2:3" x14ac:dyDescent="0.25">
      <c r="B4036" s="1"/>
      <c r="C4036" s="1"/>
    </row>
    <row r="4037" spans="2:3" x14ac:dyDescent="0.25">
      <c r="B4037" s="1"/>
      <c r="C4037" s="1"/>
    </row>
    <row r="4038" spans="2:3" x14ac:dyDescent="0.25">
      <c r="B4038" s="1"/>
      <c r="C4038" s="1"/>
    </row>
    <row r="4039" spans="2:3" x14ac:dyDescent="0.25">
      <c r="B4039" s="1"/>
      <c r="C4039" s="1"/>
    </row>
    <row r="4040" spans="2:3" x14ac:dyDescent="0.25">
      <c r="B4040" s="1"/>
      <c r="C4040" s="1"/>
    </row>
    <row r="4041" spans="2:3" x14ac:dyDescent="0.25">
      <c r="B4041" s="1"/>
      <c r="C4041" s="1"/>
    </row>
    <row r="4042" spans="2:3" x14ac:dyDescent="0.25">
      <c r="B4042" s="1"/>
      <c r="C4042" s="1"/>
    </row>
    <row r="4043" spans="2:3" x14ac:dyDescent="0.25">
      <c r="B4043" s="1"/>
      <c r="C4043" s="1"/>
    </row>
    <row r="4044" spans="2:3" x14ac:dyDescent="0.25">
      <c r="B4044" s="1"/>
      <c r="C4044" s="1"/>
    </row>
    <row r="4045" spans="2:3" x14ac:dyDescent="0.25">
      <c r="B4045" s="1"/>
      <c r="C4045" s="1"/>
    </row>
    <row r="4046" spans="2:3" x14ac:dyDescent="0.25">
      <c r="B4046" s="1"/>
      <c r="C4046" s="1"/>
    </row>
    <row r="4047" spans="2:3" x14ac:dyDescent="0.25">
      <c r="B4047" s="1"/>
      <c r="C4047" s="1"/>
    </row>
    <row r="4048" spans="2:3" x14ac:dyDescent="0.25">
      <c r="B4048" s="1"/>
      <c r="C4048" s="1"/>
    </row>
    <row r="4049" spans="2:3" x14ac:dyDescent="0.25">
      <c r="B4049" s="1"/>
      <c r="C4049" s="1"/>
    </row>
    <row r="4050" spans="2:3" x14ac:dyDescent="0.25">
      <c r="B4050" s="1"/>
      <c r="C4050" s="1"/>
    </row>
    <row r="4051" spans="2:3" x14ac:dyDescent="0.25">
      <c r="B4051" s="1"/>
      <c r="C4051" s="1"/>
    </row>
    <row r="4052" spans="2:3" x14ac:dyDescent="0.25">
      <c r="B4052" s="1"/>
      <c r="C4052" s="1"/>
    </row>
    <row r="4053" spans="2:3" x14ac:dyDescent="0.25">
      <c r="B4053" s="1"/>
      <c r="C4053" s="1"/>
    </row>
    <row r="4054" spans="2:3" x14ac:dyDescent="0.25">
      <c r="B4054" s="1"/>
      <c r="C4054" s="1"/>
    </row>
    <row r="4055" spans="2:3" x14ac:dyDescent="0.25">
      <c r="B4055" s="1"/>
      <c r="C4055" s="1"/>
    </row>
    <row r="4056" spans="2:3" x14ac:dyDescent="0.25">
      <c r="B4056" s="1"/>
      <c r="C4056" s="1"/>
    </row>
    <row r="4057" spans="2:3" x14ac:dyDescent="0.25">
      <c r="B4057" s="1"/>
      <c r="C4057" s="1"/>
    </row>
    <row r="4058" spans="2:3" x14ac:dyDescent="0.25">
      <c r="B4058" s="1"/>
      <c r="C4058" s="1"/>
    </row>
    <row r="4059" spans="2:3" x14ac:dyDescent="0.25">
      <c r="B4059" s="1"/>
      <c r="C4059" s="1"/>
    </row>
    <row r="4060" spans="2:3" x14ac:dyDescent="0.25">
      <c r="B4060" s="1"/>
      <c r="C4060" s="1"/>
    </row>
    <row r="4061" spans="2:3" x14ac:dyDescent="0.25">
      <c r="B4061" s="1"/>
      <c r="C4061" s="1"/>
    </row>
    <row r="4062" spans="2:3" x14ac:dyDescent="0.25">
      <c r="B4062" s="1"/>
      <c r="C4062" s="1"/>
    </row>
    <row r="4063" spans="2:3" x14ac:dyDescent="0.25">
      <c r="B4063" s="1"/>
      <c r="C4063" s="1"/>
    </row>
    <row r="4064" spans="2:3" x14ac:dyDescent="0.25">
      <c r="B4064" s="1"/>
      <c r="C4064" s="1"/>
    </row>
    <row r="4065" spans="2:3" x14ac:dyDescent="0.25">
      <c r="B4065" s="1"/>
      <c r="C4065" s="1"/>
    </row>
    <row r="4066" spans="2:3" x14ac:dyDescent="0.25">
      <c r="B4066" s="1"/>
      <c r="C4066" s="1"/>
    </row>
    <row r="4067" spans="2:3" x14ac:dyDescent="0.25">
      <c r="B4067" s="1"/>
      <c r="C4067" s="1"/>
    </row>
    <row r="4068" spans="2:3" x14ac:dyDescent="0.25">
      <c r="B4068" s="1"/>
      <c r="C4068" s="1"/>
    </row>
    <row r="4069" spans="2:3" x14ac:dyDescent="0.25">
      <c r="B4069" s="1"/>
      <c r="C4069" s="1"/>
    </row>
    <row r="4070" spans="2:3" x14ac:dyDescent="0.25">
      <c r="B4070" s="1"/>
      <c r="C4070" s="1"/>
    </row>
    <row r="4071" spans="2:3" x14ac:dyDescent="0.25">
      <c r="B4071" s="1"/>
      <c r="C4071" s="1"/>
    </row>
    <row r="4072" spans="2:3" x14ac:dyDescent="0.25">
      <c r="B4072" s="1"/>
      <c r="C4072" s="1"/>
    </row>
    <row r="4073" spans="2:3" x14ac:dyDescent="0.25">
      <c r="B4073" s="1"/>
      <c r="C4073" s="1"/>
    </row>
    <row r="4074" spans="2:3" x14ac:dyDescent="0.25">
      <c r="B4074" s="1"/>
      <c r="C4074" s="1"/>
    </row>
    <row r="4075" spans="2:3" x14ac:dyDescent="0.25">
      <c r="B4075" s="1"/>
      <c r="C4075" s="1"/>
    </row>
    <row r="4076" spans="2:3" x14ac:dyDescent="0.25">
      <c r="B4076" s="1"/>
      <c r="C4076" s="1"/>
    </row>
    <row r="4077" spans="2:3" x14ac:dyDescent="0.25">
      <c r="B4077" s="1"/>
      <c r="C4077" s="1"/>
    </row>
    <row r="4078" spans="2:3" x14ac:dyDescent="0.25">
      <c r="B4078" s="1"/>
      <c r="C4078" s="1"/>
    </row>
    <row r="4079" spans="2:3" x14ac:dyDescent="0.25">
      <c r="B4079" s="1"/>
      <c r="C4079" s="1"/>
    </row>
    <row r="4080" spans="2:3" x14ac:dyDescent="0.25">
      <c r="B4080" s="1"/>
      <c r="C4080" s="1"/>
    </row>
    <row r="4081" spans="2:3" x14ac:dyDescent="0.25">
      <c r="B4081" s="1"/>
      <c r="C4081" s="1"/>
    </row>
    <row r="4082" spans="2:3" x14ac:dyDescent="0.25">
      <c r="B4082" s="1"/>
      <c r="C4082" s="1"/>
    </row>
    <row r="4083" spans="2:3" x14ac:dyDescent="0.25">
      <c r="B4083" s="1"/>
      <c r="C4083" s="1"/>
    </row>
    <row r="4084" spans="2:3" x14ac:dyDescent="0.25">
      <c r="B4084" s="1"/>
      <c r="C4084" s="1"/>
    </row>
    <row r="4085" spans="2:3" x14ac:dyDescent="0.25">
      <c r="B4085" s="1"/>
      <c r="C4085" s="1"/>
    </row>
    <row r="4086" spans="2:3" x14ac:dyDescent="0.25">
      <c r="B4086" s="1"/>
      <c r="C4086" s="1"/>
    </row>
    <row r="4087" spans="2:3" x14ac:dyDescent="0.25">
      <c r="B4087" s="1"/>
      <c r="C4087" s="1"/>
    </row>
    <row r="4088" spans="2:3" x14ac:dyDescent="0.25">
      <c r="B4088" s="1"/>
      <c r="C4088" s="1"/>
    </row>
    <row r="4089" spans="2:3" x14ac:dyDescent="0.25">
      <c r="B4089" s="1"/>
      <c r="C4089" s="1"/>
    </row>
    <row r="4090" spans="2:3" x14ac:dyDescent="0.25">
      <c r="B4090" s="1"/>
      <c r="C4090" s="1"/>
    </row>
    <row r="4091" spans="2:3" x14ac:dyDescent="0.25">
      <c r="B4091" s="1"/>
      <c r="C4091" s="1"/>
    </row>
    <row r="4092" spans="2:3" x14ac:dyDescent="0.25">
      <c r="B4092" s="1"/>
      <c r="C4092" s="1"/>
    </row>
    <row r="4093" spans="2:3" x14ac:dyDescent="0.25">
      <c r="B4093" s="1"/>
      <c r="C4093" s="1"/>
    </row>
    <row r="4094" spans="2:3" x14ac:dyDescent="0.25">
      <c r="B4094" s="1"/>
      <c r="C4094" s="1"/>
    </row>
    <row r="4095" spans="2:3" x14ac:dyDescent="0.25">
      <c r="B4095" s="1"/>
      <c r="C4095" s="1"/>
    </row>
    <row r="4096" spans="2:3" x14ac:dyDescent="0.25">
      <c r="B4096" s="1"/>
      <c r="C4096" s="1"/>
    </row>
    <row r="4097" spans="2:3" x14ac:dyDescent="0.25">
      <c r="B4097" s="1"/>
      <c r="C4097" s="1"/>
    </row>
    <row r="4098" spans="2:3" x14ac:dyDescent="0.25">
      <c r="B4098" s="1"/>
      <c r="C4098" s="1"/>
    </row>
    <row r="4099" spans="2:3" x14ac:dyDescent="0.25">
      <c r="B4099" s="1"/>
      <c r="C4099" s="1"/>
    </row>
    <row r="4100" spans="2:3" x14ac:dyDescent="0.25">
      <c r="B4100" s="1"/>
      <c r="C4100" s="1"/>
    </row>
    <row r="4101" spans="2:3" x14ac:dyDescent="0.25">
      <c r="B4101" s="1"/>
      <c r="C4101" s="1"/>
    </row>
    <row r="4102" spans="2:3" x14ac:dyDescent="0.25">
      <c r="B4102" s="1"/>
      <c r="C4102" s="1"/>
    </row>
    <row r="4103" spans="2:3" x14ac:dyDescent="0.25">
      <c r="B4103" s="1"/>
      <c r="C4103" s="1"/>
    </row>
    <row r="4104" spans="2:3" x14ac:dyDescent="0.25">
      <c r="B4104" s="1"/>
      <c r="C4104" s="1"/>
    </row>
    <row r="4105" spans="2:3" x14ac:dyDescent="0.25">
      <c r="B4105" s="1"/>
      <c r="C4105" s="1"/>
    </row>
    <row r="4106" spans="2:3" x14ac:dyDescent="0.25">
      <c r="B4106" s="1"/>
      <c r="C4106" s="1"/>
    </row>
    <row r="4107" spans="2:3" x14ac:dyDescent="0.25">
      <c r="B4107" s="1"/>
      <c r="C4107" s="1"/>
    </row>
    <row r="4108" spans="2:3" x14ac:dyDescent="0.25">
      <c r="B4108" s="1"/>
      <c r="C4108" s="1"/>
    </row>
    <row r="4109" spans="2:3" x14ac:dyDescent="0.25">
      <c r="B4109" s="1"/>
      <c r="C4109" s="1"/>
    </row>
    <row r="4110" spans="2:3" x14ac:dyDescent="0.25">
      <c r="B4110" s="1"/>
      <c r="C4110" s="1"/>
    </row>
    <row r="4111" spans="2:3" x14ac:dyDescent="0.25">
      <c r="B4111" s="1"/>
      <c r="C4111" s="1"/>
    </row>
    <row r="4112" spans="2:3" x14ac:dyDescent="0.25">
      <c r="B4112" s="1"/>
      <c r="C4112" s="1"/>
    </row>
    <row r="4113" spans="2:3" x14ac:dyDescent="0.25">
      <c r="B4113" s="1"/>
      <c r="C4113" s="1"/>
    </row>
    <row r="4114" spans="2:3" x14ac:dyDescent="0.25">
      <c r="B4114" s="1"/>
      <c r="C4114" s="1"/>
    </row>
    <row r="4115" spans="2:3" x14ac:dyDescent="0.25">
      <c r="B4115" s="1"/>
      <c r="C4115" s="1"/>
    </row>
    <row r="4116" spans="2:3" x14ac:dyDescent="0.25">
      <c r="B4116" s="1"/>
      <c r="C4116" s="1"/>
    </row>
    <row r="4117" spans="2:3" x14ac:dyDescent="0.25">
      <c r="B4117" s="1"/>
      <c r="C4117" s="1"/>
    </row>
    <row r="4118" spans="2:3" x14ac:dyDescent="0.25">
      <c r="B4118" s="1"/>
      <c r="C4118" s="1"/>
    </row>
    <row r="4119" spans="2:3" x14ac:dyDescent="0.25">
      <c r="B4119" s="1"/>
      <c r="C4119" s="1"/>
    </row>
    <row r="4120" spans="2:3" x14ac:dyDescent="0.25">
      <c r="B4120" s="1"/>
      <c r="C4120" s="1"/>
    </row>
    <row r="4121" spans="2:3" x14ac:dyDescent="0.25">
      <c r="B4121" s="1"/>
      <c r="C4121" s="1"/>
    </row>
    <row r="4122" spans="2:3" x14ac:dyDescent="0.25">
      <c r="B4122" s="1"/>
      <c r="C4122" s="1"/>
    </row>
    <row r="4123" spans="2:3" x14ac:dyDescent="0.25">
      <c r="B4123" s="1"/>
      <c r="C4123" s="1"/>
    </row>
    <row r="4124" spans="2:3" x14ac:dyDescent="0.25">
      <c r="B4124" s="1"/>
      <c r="C4124" s="1"/>
    </row>
    <row r="4125" spans="2:3" x14ac:dyDescent="0.25">
      <c r="B4125" s="1"/>
      <c r="C4125" s="1"/>
    </row>
    <row r="4126" spans="2:3" x14ac:dyDescent="0.25">
      <c r="B4126" s="1"/>
      <c r="C4126" s="1"/>
    </row>
    <row r="4127" spans="2:3" x14ac:dyDescent="0.25">
      <c r="B4127" s="1"/>
      <c r="C4127" s="1"/>
    </row>
    <row r="4128" spans="2:3" x14ac:dyDescent="0.25">
      <c r="B4128" s="1"/>
      <c r="C4128" s="1"/>
    </row>
    <row r="4129" spans="2:3" x14ac:dyDescent="0.25">
      <c r="B4129" s="1"/>
      <c r="C4129" s="1"/>
    </row>
    <row r="4130" spans="2:3" x14ac:dyDescent="0.25">
      <c r="B4130" s="1"/>
      <c r="C4130" s="1"/>
    </row>
    <row r="4131" spans="2:3" x14ac:dyDescent="0.25">
      <c r="B4131" s="1"/>
      <c r="C4131" s="1"/>
    </row>
    <row r="4132" spans="2:3" x14ac:dyDescent="0.25">
      <c r="B4132" s="1"/>
      <c r="C4132" s="1"/>
    </row>
    <row r="4133" spans="2:3" x14ac:dyDescent="0.25">
      <c r="B4133" s="1"/>
      <c r="C4133" s="1"/>
    </row>
    <row r="4134" spans="2:3" x14ac:dyDescent="0.25">
      <c r="B4134" s="1"/>
      <c r="C4134" s="1"/>
    </row>
    <row r="4135" spans="2:3" x14ac:dyDescent="0.25">
      <c r="B4135" s="1"/>
      <c r="C4135" s="1"/>
    </row>
    <row r="4136" spans="2:3" x14ac:dyDescent="0.25">
      <c r="B4136" s="1"/>
      <c r="C4136" s="1"/>
    </row>
    <row r="4137" spans="2:3" x14ac:dyDescent="0.25">
      <c r="B4137" s="1"/>
      <c r="C4137" s="1"/>
    </row>
    <row r="4138" spans="2:3" x14ac:dyDescent="0.25">
      <c r="B4138" s="1"/>
      <c r="C4138" s="1"/>
    </row>
    <row r="4139" spans="2:3" x14ac:dyDescent="0.25">
      <c r="B4139" s="1"/>
      <c r="C4139" s="1"/>
    </row>
    <row r="4140" spans="2:3" x14ac:dyDescent="0.25">
      <c r="B4140" s="1"/>
      <c r="C4140" s="1"/>
    </row>
    <row r="4141" spans="2:3" x14ac:dyDescent="0.25">
      <c r="B4141" s="1"/>
      <c r="C4141" s="1"/>
    </row>
    <row r="4142" spans="2:3" x14ac:dyDescent="0.25">
      <c r="B4142" s="1"/>
      <c r="C4142" s="1"/>
    </row>
    <row r="4143" spans="2:3" x14ac:dyDescent="0.25">
      <c r="B4143" s="1"/>
      <c r="C4143" s="1"/>
    </row>
    <row r="4144" spans="2:3" x14ac:dyDescent="0.25">
      <c r="B4144" s="1"/>
      <c r="C4144" s="1"/>
    </row>
    <row r="4145" spans="2:3" x14ac:dyDescent="0.25">
      <c r="B4145" s="1"/>
      <c r="C4145" s="1"/>
    </row>
    <row r="4146" spans="2:3" x14ac:dyDescent="0.25">
      <c r="B4146" s="1"/>
      <c r="C4146" s="1"/>
    </row>
    <row r="4147" spans="2:3" x14ac:dyDescent="0.25">
      <c r="B4147" s="1"/>
      <c r="C4147" s="1"/>
    </row>
    <row r="4148" spans="2:3" x14ac:dyDescent="0.25">
      <c r="B4148" s="1"/>
      <c r="C4148" s="1"/>
    </row>
    <row r="4149" spans="2:3" x14ac:dyDescent="0.25">
      <c r="B4149" s="1"/>
      <c r="C4149" s="1"/>
    </row>
    <row r="4150" spans="2:3" x14ac:dyDescent="0.25">
      <c r="B4150" s="1"/>
      <c r="C4150" s="1"/>
    </row>
    <row r="4151" spans="2:3" x14ac:dyDescent="0.25">
      <c r="B4151" s="1"/>
      <c r="C4151" s="1"/>
    </row>
    <row r="4152" spans="2:3" x14ac:dyDescent="0.25">
      <c r="B4152" s="1"/>
      <c r="C4152" s="1"/>
    </row>
    <row r="4153" spans="2:3" x14ac:dyDescent="0.25">
      <c r="B4153" s="1"/>
      <c r="C4153" s="1"/>
    </row>
    <row r="4154" spans="2:3" x14ac:dyDescent="0.25">
      <c r="B4154" s="1"/>
      <c r="C4154" s="1"/>
    </row>
    <row r="4155" spans="2:3" x14ac:dyDescent="0.25">
      <c r="B4155" s="1"/>
      <c r="C4155" s="1"/>
    </row>
    <row r="4156" spans="2:3" x14ac:dyDescent="0.25">
      <c r="B4156" s="1"/>
      <c r="C4156" s="1"/>
    </row>
    <row r="4157" spans="2:3" x14ac:dyDescent="0.25">
      <c r="B4157" s="1"/>
      <c r="C4157" s="1"/>
    </row>
    <row r="4158" spans="2:3" x14ac:dyDescent="0.25">
      <c r="B4158" s="1"/>
      <c r="C4158" s="1"/>
    </row>
    <row r="4159" spans="2:3" x14ac:dyDescent="0.25">
      <c r="B4159" s="1"/>
      <c r="C4159" s="1"/>
    </row>
    <row r="4160" spans="2:3" x14ac:dyDescent="0.25">
      <c r="B4160" s="1"/>
      <c r="C4160" s="1"/>
    </row>
    <row r="4161" spans="2:3" x14ac:dyDescent="0.25">
      <c r="B4161" s="1"/>
      <c r="C4161" s="1"/>
    </row>
    <row r="4162" spans="2:3" x14ac:dyDescent="0.25">
      <c r="B4162" s="1"/>
      <c r="C4162" s="1"/>
    </row>
    <row r="4163" spans="2:3" x14ac:dyDescent="0.25">
      <c r="B4163" s="1"/>
      <c r="C4163" s="1"/>
    </row>
    <row r="4164" spans="2:3" x14ac:dyDescent="0.25">
      <c r="B4164" s="1"/>
      <c r="C4164" s="1"/>
    </row>
    <row r="4165" spans="2:3" x14ac:dyDescent="0.25">
      <c r="B4165" s="1"/>
      <c r="C4165" s="1"/>
    </row>
    <row r="4166" spans="2:3" x14ac:dyDescent="0.25">
      <c r="B4166" s="1"/>
      <c r="C4166" s="1"/>
    </row>
    <row r="4167" spans="2:3" x14ac:dyDescent="0.25">
      <c r="B4167" s="1"/>
      <c r="C4167" s="1"/>
    </row>
    <row r="4168" spans="2:3" x14ac:dyDescent="0.25">
      <c r="B4168" s="1"/>
      <c r="C4168" s="1"/>
    </row>
    <row r="4169" spans="2:3" x14ac:dyDescent="0.25">
      <c r="B4169" s="1"/>
      <c r="C4169" s="1"/>
    </row>
    <row r="4170" spans="2:3" x14ac:dyDescent="0.25">
      <c r="B4170" s="1"/>
      <c r="C4170" s="1"/>
    </row>
    <row r="4171" spans="2:3" x14ac:dyDescent="0.25">
      <c r="B4171" s="1"/>
      <c r="C4171" s="1"/>
    </row>
    <row r="4172" spans="2:3" x14ac:dyDescent="0.25">
      <c r="B4172" s="1"/>
      <c r="C4172" s="1"/>
    </row>
    <row r="4173" spans="2:3" x14ac:dyDescent="0.25">
      <c r="B4173" s="1"/>
      <c r="C4173" s="1"/>
    </row>
    <row r="4174" spans="2:3" x14ac:dyDescent="0.25">
      <c r="B4174" s="1"/>
      <c r="C4174" s="1"/>
    </row>
    <row r="4175" spans="2:3" x14ac:dyDescent="0.25">
      <c r="B4175" s="1"/>
      <c r="C4175" s="1"/>
    </row>
    <row r="4176" spans="2:3" x14ac:dyDescent="0.25">
      <c r="B4176" s="1"/>
      <c r="C4176" s="1"/>
    </row>
    <row r="4177" spans="2:3" x14ac:dyDescent="0.25">
      <c r="B4177" s="1"/>
      <c r="C4177" s="1"/>
    </row>
    <row r="4178" spans="2:3" x14ac:dyDescent="0.25">
      <c r="B4178" s="1"/>
      <c r="C4178" s="1"/>
    </row>
    <row r="4179" spans="2:3" x14ac:dyDescent="0.25">
      <c r="B4179" s="1"/>
      <c r="C4179" s="1"/>
    </row>
    <row r="4180" spans="2:3" x14ac:dyDescent="0.25">
      <c r="B4180" s="1"/>
      <c r="C4180" s="1"/>
    </row>
    <row r="4181" spans="2:3" x14ac:dyDescent="0.25">
      <c r="B4181" s="1"/>
      <c r="C4181" s="1"/>
    </row>
    <row r="4182" spans="2:3" x14ac:dyDescent="0.25">
      <c r="B4182" s="1"/>
      <c r="C4182" s="1"/>
    </row>
    <row r="4183" spans="2:3" x14ac:dyDescent="0.25">
      <c r="B4183" s="1"/>
      <c r="C4183" s="1"/>
    </row>
    <row r="4184" spans="2:3" x14ac:dyDescent="0.25">
      <c r="B4184" s="1"/>
      <c r="C4184" s="1"/>
    </row>
    <row r="4185" spans="2:3" x14ac:dyDescent="0.25">
      <c r="B4185" s="1"/>
      <c r="C4185" s="1"/>
    </row>
    <row r="4186" spans="2:3" x14ac:dyDescent="0.25">
      <c r="B4186" s="1"/>
      <c r="C4186" s="1"/>
    </row>
    <row r="4187" spans="2:3" x14ac:dyDescent="0.25">
      <c r="B4187" s="1"/>
      <c r="C4187" s="1"/>
    </row>
    <row r="4188" spans="2:3" x14ac:dyDescent="0.25">
      <c r="B4188" s="1"/>
      <c r="C4188" s="1"/>
    </row>
    <row r="4189" spans="2:3" x14ac:dyDescent="0.25">
      <c r="B4189" s="1"/>
      <c r="C4189" s="1"/>
    </row>
    <row r="4190" spans="2:3" x14ac:dyDescent="0.25">
      <c r="B4190" s="1"/>
      <c r="C4190" s="1"/>
    </row>
    <row r="4191" spans="2:3" x14ac:dyDescent="0.25">
      <c r="B4191" s="1"/>
      <c r="C4191" s="1"/>
    </row>
    <row r="4192" spans="2:3" x14ac:dyDescent="0.25">
      <c r="B4192" s="1"/>
      <c r="C4192" s="1"/>
    </row>
    <row r="4193" spans="2:3" x14ac:dyDescent="0.25">
      <c r="B4193" s="1"/>
      <c r="C4193" s="1"/>
    </row>
    <row r="4194" spans="2:3" x14ac:dyDescent="0.25">
      <c r="B4194" s="1"/>
      <c r="C4194" s="1"/>
    </row>
    <row r="4195" spans="2:3" x14ac:dyDescent="0.25">
      <c r="B4195" s="1"/>
      <c r="C4195" s="1"/>
    </row>
    <row r="4196" spans="2:3" x14ac:dyDescent="0.25">
      <c r="B4196" s="1"/>
      <c r="C4196" s="1"/>
    </row>
    <row r="4197" spans="2:3" x14ac:dyDescent="0.25">
      <c r="B4197" s="1"/>
      <c r="C4197" s="1"/>
    </row>
    <row r="4198" spans="2:3" x14ac:dyDescent="0.25">
      <c r="B4198" s="1"/>
      <c r="C4198" s="1"/>
    </row>
    <row r="4199" spans="2:3" x14ac:dyDescent="0.25">
      <c r="B4199" s="1"/>
      <c r="C4199" s="1"/>
    </row>
    <row r="4200" spans="2:3" x14ac:dyDescent="0.25">
      <c r="B4200" s="1"/>
      <c r="C4200" s="1"/>
    </row>
    <row r="4201" spans="2:3" x14ac:dyDescent="0.25">
      <c r="B4201" s="1"/>
      <c r="C4201" s="1"/>
    </row>
    <row r="4202" spans="2:3" x14ac:dyDescent="0.25">
      <c r="B4202" s="1"/>
      <c r="C4202" s="1"/>
    </row>
    <row r="4203" spans="2:3" x14ac:dyDescent="0.25">
      <c r="B4203" s="1"/>
      <c r="C4203" s="1"/>
    </row>
    <row r="4204" spans="2:3" x14ac:dyDescent="0.25">
      <c r="B4204" s="1"/>
      <c r="C4204" s="1"/>
    </row>
    <row r="4205" spans="2:3" x14ac:dyDescent="0.25">
      <c r="B4205" s="1"/>
      <c r="C4205" s="1"/>
    </row>
    <row r="4206" spans="2:3" x14ac:dyDescent="0.25">
      <c r="B4206" s="1"/>
      <c r="C4206" s="1"/>
    </row>
    <row r="4207" spans="2:3" x14ac:dyDescent="0.25">
      <c r="B4207" s="1"/>
      <c r="C4207" s="1"/>
    </row>
    <row r="4208" spans="2:3" x14ac:dyDescent="0.25">
      <c r="B4208" s="1"/>
      <c r="C4208" s="1"/>
    </row>
    <row r="4209" spans="2:3" x14ac:dyDescent="0.25">
      <c r="B4209" s="1"/>
      <c r="C4209" s="1"/>
    </row>
    <row r="4210" spans="2:3" x14ac:dyDescent="0.25">
      <c r="B4210" s="1"/>
      <c r="C4210" s="1"/>
    </row>
    <row r="4211" spans="2:3" x14ac:dyDescent="0.25">
      <c r="B4211" s="1"/>
      <c r="C4211" s="1"/>
    </row>
    <row r="4212" spans="2:3" x14ac:dyDescent="0.25">
      <c r="B4212" s="1"/>
      <c r="C4212" s="1"/>
    </row>
    <row r="4213" spans="2:3" x14ac:dyDescent="0.25">
      <c r="B4213" s="1"/>
      <c r="C4213" s="1"/>
    </row>
    <row r="4214" spans="2:3" x14ac:dyDescent="0.25">
      <c r="B4214" s="1"/>
      <c r="C4214" s="1"/>
    </row>
    <row r="4215" spans="2:3" x14ac:dyDescent="0.25">
      <c r="B4215" s="1"/>
      <c r="C4215" s="1"/>
    </row>
    <row r="4216" spans="2:3" x14ac:dyDescent="0.25">
      <c r="B4216" s="1"/>
      <c r="C4216" s="1"/>
    </row>
    <row r="4217" spans="2:3" x14ac:dyDescent="0.25">
      <c r="B4217" s="1"/>
      <c r="C4217" s="1"/>
    </row>
    <row r="4218" spans="2:3" x14ac:dyDescent="0.25">
      <c r="B4218" s="1"/>
      <c r="C4218" s="1"/>
    </row>
    <row r="4219" spans="2:3" x14ac:dyDescent="0.25">
      <c r="B4219" s="1"/>
      <c r="C4219" s="1"/>
    </row>
    <row r="4220" spans="2:3" x14ac:dyDescent="0.25">
      <c r="B4220" s="1"/>
      <c r="C4220" s="1"/>
    </row>
    <row r="4221" spans="2:3" x14ac:dyDescent="0.25">
      <c r="B4221" s="1"/>
      <c r="C4221" s="1"/>
    </row>
    <row r="4222" spans="2:3" x14ac:dyDescent="0.25">
      <c r="B4222" s="1"/>
      <c r="C4222" s="1"/>
    </row>
    <row r="4223" spans="2:3" x14ac:dyDescent="0.25">
      <c r="B4223" s="1"/>
      <c r="C4223" s="1"/>
    </row>
    <row r="4224" spans="2:3" x14ac:dyDescent="0.25">
      <c r="B4224" s="1"/>
      <c r="C4224" s="1"/>
    </row>
    <row r="4225" spans="2:3" x14ac:dyDescent="0.25">
      <c r="B4225" s="1"/>
      <c r="C4225" s="1"/>
    </row>
    <row r="4226" spans="2:3" x14ac:dyDescent="0.25">
      <c r="B4226" s="1"/>
      <c r="C4226" s="1"/>
    </row>
    <row r="4227" spans="2:3" x14ac:dyDescent="0.25">
      <c r="B4227" s="1"/>
      <c r="C4227" s="1"/>
    </row>
    <row r="4228" spans="2:3" x14ac:dyDescent="0.25">
      <c r="B4228" s="1"/>
      <c r="C4228" s="1"/>
    </row>
    <row r="4229" spans="2:3" x14ac:dyDescent="0.25">
      <c r="B4229" s="1"/>
      <c r="C4229" s="1"/>
    </row>
    <row r="4230" spans="2:3" x14ac:dyDescent="0.25">
      <c r="B4230" s="1"/>
      <c r="C4230" s="1"/>
    </row>
    <row r="4231" spans="2:3" x14ac:dyDescent="0.25">
      <c r="B4231" s="1"/>
      <c r="C4231" s="1"/>
    </row>
    <row r="4232" spans="2:3" x14ac:dyDescent="0.25">
      <c r="B4232" s="1"/>
      <c r="C4232" s="1"/>
    </row>
    <row r="4233" spans="2:3" x14ac:dyDescent="0.25">
      <c r="B4233" s="1"/>
      <c r="C4233" s="1"/>
    </row>
    <row r="4234" spans="2:3" x14ac:dyDescent="0.25">
      <c r="B4234" s="1"/>
      <c r="C4234" s="1"/>
    </row>
    <row r="4235" spans="2:3" x14ac:dyDescent="0.25">
      <c r="B4235" s="1"/>
      <c r="C4235" s="1"/>
    </row>
    <row r="4236" spans="2:3" x14ac:dyDescent="0.25">
      <c r="B4236" s="1"/>
      <c r="C4236" s="1"/>
    </row>
    <row r="4237" spans="2:3" x14ac:dyDescent="0.25">
      <c r="B4237" s="1"/>
      <c r="C4237" s="1"/>
    </row>
    <row r="4238" spans="2:3" x14ac:dyDescent="0.25">
      <c r="B4238" s="1"/>
      <c r="C4238" s="1"/>
    </row>
    <row r="4239" spans="2:3" x14ac:dyDescent="0.25">
      <c r="B4239" s="1"/>
      <c r="C4239" s="1"/>
    </row>
    <row r="4240" spans="2:3" x14ac:dyDescent="0.25">
      <c r="B4240" s="1"/>
      <c r="C4240" s="1"/>
    </row>
    <row r="4241" spans="2:3" x14ac:dyDescent="0.25">
      <c r="B4241" s="1"/>
      <c r="C4241" s="1"/>
    </row>
    <row r="4242" spans="2:3" x14ac:dyDescent="0.25">
      <c r="B4242" s="1"/>
      <c r="C4242" s="1"/>
    </row>
    <row r="4243" spans="2:3" x14ac:dyDescent="0.25">
      <c r="B4243" s="1"/>
      <c r="C4243" s="1"/>
    </row>
    <row r="4244" spans="2:3" x14ac:dyDescent="0.25">
      <c r="B4244" s="1"/>
      <c r="C4244" s="1"/>
    </row>
    <row r="4245" spans="2:3" x14ac:dyDescent="0.25">
      <c r="B4245" s="1"/>
      <c r="C4245" s="1"/>
    </row>
    <row r="4246" spans="2:3" x14ac:dyDescent="0.25">
      <c r="B4246" s="1"/>
      <c r="C4246" s="1"/>
    </row>
    <row r="4247" spans="2:3" x14ac:dyDescent="0.25">
      <c r="B4247" s="1"/>
      <c r="C4247" s="1"/>
    </row>
    <row r="4248" spans="2:3" x14ac:dyDescent="0.25">
      <c r="B4248" s="1"/>
      <c r="C4248" s="1"/>
    </row>
    <row r="4249" spans="2:3" x14ac:dyDescent="0.25">
      <c r="B4249" s="1"/>
      <c r="C4249" s="1"/>
    </row>
    <row r="4250" spans="2:3" x14ac:dyDescent="0.25">
      <c r="B4250" s="1"/>
      <c r="C4250" s="1"/>
    </row>
    <row r="4251" spans="2:3" x14ac:dyDescent="0.25">
      <c r="B4251" s="1"/>
      <c r="C4251" s="1"/>
    </row>
    <row r="4252" spans="2:3" x14ac:dyDescent="0.25">
      <c r="B4252" s="1"/>
      <c r="C4252" s="1"/>
    </row>
    <row r="4253" spans="2:3" x14ac:dyDescent="0.25">
      <c r="B4253" s="1"/>
      <c r="C4253" s="1"/>
    </row>
    <row r="4254" spans="2:3" x14ac:dyDescent="0.25">
      <c r="B4254" s="1"/>
      <c r="C4254" s="1"/>
    </row>
    <row r="4255" spans="2:3" x14ac:dyDescent="0.25">
      <c r="B4255" s="1"/>
      <c r="C4255" s="1"/>
    </row>
    <row r="4256" spans="2:3" x14ac:dyDescent="0.25">
      <c r="B4256" s="1"/>
      <c r="C4256" s="1"/>
    </row>
    <row r="4257" spans="2:3" x14ac:dyDescent="0.25">
      <c r="B4257" s="1"/>
      <c r="C4257" s="1"/>
    </row>
    <row r="4258" spans="2:3" x14ac:dyDescent="0.25">
      <c r="B4258" s="1"/>
      <c r="C4258" s="1"/>
    </row>
    <row r="4259" spans="2:3" x14ac:dyDescent="0.25">
      <c r="B4259" s="1"/>
      <c r="C4259" s="1"/>
    </row>
    <row r="4260" spans="2:3" x14ac:dyDescent="0.25">
      <c r="B4260" s="1"/>
      <c r="C4260" s="1"/>
    </row>
    <row r="4261" spans="2:3" x14ac:dyDescent="0.25">
      <c r="B4261" s="1"/>
      <c r="C4261" s="1"/>
    </row>
    <row r="4262" spans="2:3" x14ac:dyDescent="0.25">
      <c r="B4262" s="1"/>
      <c r="C4262" s="1"/>
    </row>
    <row r="4263" spans="2:3" x14ac:dyDescent="0.25">
      <c r="B4263" s="1"/>
      <c r="C4263" s="1"/>
    </row>
    <row r="4264" spans="2:3" x14ac:dyDescent="0.25">
      <c r="B4264" s="1"/>
      <c r="C4264" s="1"/>
    </row>
    <row r="4265" spans="2:3" x14ac:dyDescent="0.25">
      <c r="B4265" s="1"/>
      <c r="C4265" s="1"/>
    </row>
    <row r="4266" spans="2:3" x14ac:dyDescent="0.25">
      <c r="B4266" s="1"/>
      <c r="C4266" s="1"/>
    </row>
    <row r="4267" spans="2:3" x14ac:dyDescent="0.25">
      <c r="B4267" s="1"/>
      <c r="C4267" s="1"/>
    </row>
    <row r="4268" spans="2:3" x14ac:dyDescent="0.25">
      <c r="B4268" s="1"/>
      <c r="C4268" s="1"/>
    </row>
    <row r="4269" spans="2:3" x14ac:dyDescent="0.25">
      <c r="B4269" s="1"/>
      <c r="C4269" s="1"/>
    </row>
    <row r="4270" spans="2:3" x14ac:dyDescent="0.25">
      <c r="B4270" s="1"/>
      <c r="C4270" s="1"/>
    </row>
    <row r="4271" spans="2:3" x14ac:dyDescent="0.25">
      <c r="B4271" s="1"/>
      <c r="C4271" s="1"/>
    </row>
    <row r="4272" spans="2:3" x14ac:dyDescent="0.25">
      <c r="B4272" s="1"/>
      <c r="C4272" s="1"/>
    </row>
    <row r="4273" spans="2:3" x14ac:dyDescent="0.25">
      <c r="B4273" s="1"/>
      <c r="C4273" s="1"/>
    </row>
    <row r="4274" spans="2:3" x14ac:dyDescent="0.25">
      <c r="B4274" s="1"/>
      <c r="C4274" s="1"/>
    </row>
    <row r="4275" spans="2:3" x14ac:dyDescent="0.25">
      <c r="B4275" s="1"/>
      <c r="C4275" s="1"/>
    </row>
    <row r="4276" spans="2:3" x14ac:dyDescent="0.25">
      <c r="B4276" s="1"/>
      <c r="C4276" s="1"/>
    </row>
    <row r="4277" spans="2:3" x14ac:dyDescent="0.25">
      <c r="B4277" s="1"/>
      <c r="C4277" s="1"/>
    </row>
    <row r="4278" spans="2:3" x14ac:dyDescent="0.25">
      <c r="B4278" s="1"/>
      <c r="C4278" s="1"/>
    </row>
    <row r="4279" spans="2:3" x14ac:dyDescent="0.25">
      <c r="B4279" s="1"/>
      <c r="C4279" s="1"/>
    </row>
    <row r="4280" spans="2:3" x14ac:dyDescent="0.25">
      <c r="B4280" s="1"/>
      <c r="C4280" s="1"/>
    </row>
    <row r="4281" spans="2:3" x14ac:dyDescent="0.25">
      <c r="B4281" s="1"/>
      <c r="C4281" s="1"/>
    </row>
    <row r="4282" spans="2:3" x14ac:dyDescent="0.25">
      <c r="B4282" s="1"/>
      <c r="C4282" s="1"/>
    </row>
    <row r="4283" spans="2:3" x14ac:dyDescent="0.25">
      <c r="B4283" s="1"/>
      <c r="C4283" s="1"/>
    </row>
    <row r="4284" spans="2:3" x14ac:dyDescent="0.25">
      <c r="B4284" s="1"/>
      <c r="C4284" s="1"/>
    </row>
    <row r="4285" spans="2:3" x14ac:dyDescent="0.25">
      <c r="B4285" s="1"/>
      <c r="C4285" s="1"/>
    </row>
    <row r="4286" spans="2:3" x14ac:dyDescent="0.25">
      <c r="B4286" s="1"/>
      <c r="C4286" s="1"/>
    </row>
    <row r="4287" spans="2:3" x14ac:dyDescent="0.25">
      <c r="B4287" s="1"/>
      <c r="C4287" s="1"/>
    </row>
    <row r="4288" spans="2:3" x14ac:dyDescent="0.25">
      <c r="B4288" s="1"/>
      <c r="C4288" s="1"/>
    </row>
    <row r="4289" spans="2:3" x14ac:dyDescent="0.25">
      <c r="B4289" s="1"/>
      <c r="C4289" s="1"/>
    </row>
    <row r="4290" spans="2:3" x14ac:dyDescent="0.25">
      <c r="B4290" s="1"/>
      <c r="C4290" s="1"/>
    </row>
    <row r="4291" spans="2:3" x14ac:dyDescent="0.25">
      <c r="B4291" s="1"/>
      <c r="C4291" s="1"/>
    </row>
    <row r="4292" spans="2:3" x14ac:dyDescent="0.25">
      <c r="B4292" s="1"/>
      <c r="C4292" s="1"/>
    </row>
    <row r="4293" spans="2:3" x14ac:dyDescent="0.25">
      <c r="B4293" s="1"/>
      <c r="C4293" s="1"/>
    </row>
    <row r="4294" spans="2:3" x14ac:dyDescent="0.25">
      <c r="B4294" s="1"/>
      <c r="C4294" s="1"/>
    </row>
    <row r="4295" spans="2:3" x14ac:dyDescent="0.25">
      <c r="B4295" s="1"/>
      <c r="C4295" s="1"/>
    </row>
    <row r="4296" spans="2:3" x14ac:dyDescent="0.25">
      <c r="B4296" s="1"/>
      <c r="C4296" s="1"/>
    </row>
    <row r="4297" spans="2:3" x14ac:dyDescent="0.25">
      <c r="B4297" s="1"/>
      <c r="C4297" s="1"/>
    </row>
    <row r="4298" spans="2:3" x14ac:dyDescent="0.25">
      <c r="B4298" s="1"/>
      <c r="C4298" s="1"/>
    </row>
    <row r="4299" spans="2:3" x14ac:dyDescent="0.25">
      <c r="B4299" s="1"/>
      <c r="C4299" s="1"/>
    </row>
    <row r="4300" spans="2:3" x14ac:dyDescent="0.25">
      <c r="B4300" s="1"/>
      <c r="C4300" s="1"/>
    </row>
    <row r="4301" spans="2:3" x14ac:dyDescent="0.25">
      <c r="B4301" s="1"/>
      <c r="C4301" s="1"/>
    </row>
    <row r="4302" spans="2:3" x14ac:dyDescent="0.25">
      <c r="B4302" s="1"/>
      <c r="C4302" s="1"/>
    </row>
    <row r="4303" spans="2:3" x14ac:dyDescent="0.25">
      <c r="B4303" s="1"/>
      <c r="C4303" s="1"/>
    </row>
    <row r="4304" spans="2:3" x14ac:dyDescent="0.25">
      <c r="B4304" s="1"/>
      <c r="C4304" s="1"/>
    </row>
    <row r="4305" spans="2:3" x14ac:dyDescent="0.25">
      <c r="B4305" s="1"/>
      <c r="C4305" s="1"/>
    </row>
    <row r="4306" spans="2:3" x14ac:dyDescent="0.25">
      <c r="B4306" s="1"/>
      <c r="C4306" s="1"/>
    </row>
    <row r="4307" spans="2:3" x14ac:dyDescent="0.25">
      <c r="B4307" s="1"/>
      <c r="C4307" s="1"/>
    </row>
    <row r="4308" spans="2:3" x14ac:dyDescent="0.25">
      <c r="B4308" s="1"/>
      <c r="C4308" s="1"/>
    </row>
    <row r="4309" spans="2:3" x14ac:dyDescent="0.25">
      <c r="B4309" s="1"/>
      <c r="C4309" s="1"/>
    </row>
    <row r="4310" spans="2:3" x14ac:dyDescent="0.25">
      <c r="B4310" s="1"/>
      <c r="C4310" s="1"/>
    </row>
    <row r="4311" spans="2:3" x14ac:dyDescent="0.25">
      <c r="B4311" s="1"/>
      <c r="C4311" s="1"/>
    </row>
    <row r="4312" spans="2:3" x14ac:dyDescent="0.25">
      <c r="B4312" s="1"/>
      <c r="C4312" s="1"/>
    </row>
    <row r="4313" spans="2:3" x14ac:dyDescent="0.25">
      <c r="B4313" s="1"/>
      <c r="C4313" s="1"/>
    </row>
    <row r="4314" spans="2:3" x14ac:dyDescent="0.25">
      <c r="B4314" s="1"/>
      <c r="C4314" s="1"/>
    </row>
    <row r="4315" spans="2:3" x14ac:dyDescent="0.25">
      <c r="B4315" s="1"/>
      <c r="C4315" s="1"/>
    </row>
    <row r="4316" spans="2:3" x14ac:dyDescent="0.25">
      <c r="B4316" s="1"/>
      <c r="C4316" s="1"/>
    </row>
    <row r="4317" spans="2:3" x14ac:dyDescent="0.25">
      <c r="B4317" s="1"/>
      <c r="C4317" s="1"/>
    </row>
    <row r="4318" spans="2:3" x14ac:dyDescent="0.25">
      <c r="B4318" s="1"/>
      <c r="C4318" s="1"/>
    </row>
    <row r="4319" spans="2:3" x14ac:dyDescent="0.25">
      <c r="B4319" s="1"/>
      <c r="C4319" s="1"/>
    </row>
    <row r="4320" spans="2:3" x14ac:dyDescent="0.25">
      <c r="B4320" s="1"/>
      <c r="C4320" s="1"/>
    </row>
    <row r="4321" spans="2:3" x14ac:dyDescent="0.25">
      <c r="B4321" s="1"/>
      <c r="C4321" s="1"/>
    </row>
    <row r="4322" spans="2:3" x14ac:dyDescent="0.25">
      <c r="B4322" s="1"/>
      <c r="C4322" s="1"/>
    </row>
    <row r="4323" spans="2:3" x14ac:dyDescent="0.25">
      <c r="B4323" s="1"/>
      <c r="C4323" s="1"/>
    </row>
    <row r="4324" spans="2:3" x14ac:dyDescent="0.25">
      <c r="B4324" s="1"/>
      <c r="C4324" s="1"/>
    </row>
    <row r="4325" spans="2:3" x14ac:dyDescent="0.25">
      <c r="B4325" s="1"/>
      <c r="C4325" s="1"/>
    </row>
    <row r="4326" spans="2:3" x14ac:dyDescent="0.25">
      <c r="B4326" s="1"/>
      <c r="C4326" s="1"/>
    </row>
    <row r="4327" spans="2:3" x14ac:dyDescent="0.25">
      <c r="B4327" s="1"/>
      <c r="C4327" s="1"/>
    </row>
    <row r="4328" spans="2:3" x14ac:dyDescent="0.25">
      <c r="B4328" s="1"/>
      <c r="C4328" s="1"/>
    </row>
    <row r="4329" spans="2:3" x14ac:dyDescent="0.25">
      <c r="B4329" s="1"/>
      <c r="C4329" s="1"/>
    </row>
    <row r="4330" spans="2:3" x14ac:dyDescent="0.25">
      <c r="B4330" s="1"/>
      <c r="C4330" s="1"/>
    </row>
    <row r="4331" spans="2:3" x14ac:dyDescent="0.25">
      <c r="B4331" s="1"/>
      <c r="C4331" s="1"/>
    </row>
    <row r="4332" spans="2:3" x14ac:dyDescent="0.25">
      <c r="B4332" s="1"/>
      <c r="C4332" s="1"/>
    </row>
    <row r="4333" spans="2:3" x14ac:dyDescent="0.25">
      <c r="B4333" s="1"/>
      <c r="C4333" s="1"/>
    </row>
    <row r="4334" spans="2:3" x14ac:dyDescent="0.25">
      <c r="B4334" s="1"/>
      <c r="C4334" s="1"/>
    </row>
    <row r="4335" spans="2:3" x14ac:dyDescent="0.25">
      <c r="B4335" s="1"/>
      <c r="C4335" s="1"/>
    </row>
    <row r="4336" spans="2:3" x14ac:dyDescent="0.25">
      <c r="B4336" s="1"/>
      <c r="C4336" s="1"/>
    </row>
    <row r="4337" spans="2:3" x14ac:dyDescent="0.25">
      <c r="B4337" s="1"/>
      <c r="C4337" s="1"/>
    </row>
    <row r="4338" spans="2:3" x14ac:dyDescent="0.25">
      <c r="B4338" s="1"/>
      <c r="C4338" s="1"/>
    </row>
    <row r="4339" spans="2:3" x14ac:dyDescent="0.25">
      <c r="B4339" s="1"/>
      <c r="C4339" s="1"/>
    </row>
    <row r="4340" spans="2:3" x14ac:dyDescent="0.25">
      <c r="B4340" s="1"/>
      <c r="C4340" s="1"/>
    </row>
    <row r="4341" spans="2:3" x14ac:dyDescent="0.25">
      <c r="B4341" s="1"/>
      <c r="C4341" s="1"/>
    </row>
    <row r="4342" spans="2:3" x14ac:dyDescent="0.25">
      <c r="B4342" s="1"/>
      <c r="C4342" s="1"/>
    </row>
    <row r="4343" spans="2:3" x14ac:dyDescent="0.25">
      <c r="B4343" s="1"/>
      <c r="C4343" s="1"/>
    </row>
    <row r="4344" spans="2:3" x14ac:dyDescent="0.25">
      <c r="B4344" s="1"/>
      <c r="C4344" s="1"/>
    </row>
    <row r="4345" spans="2:3" x14ac:dyDescent="0.25">
      <c r="B4345" s="1"/>
      <c r="C4345" s="1"/>
    </row>
    <row r="4346" spans="2:3" x14ac:dyDescent="0.25">
      <c r="B4346" s="1"/>
      <c r="C4346" s="1"/>
    </row>
    <row r="4347" spans="2:3" x14ac:dyDescent="0.25">
      <c r="B4347" s="1"/>
      <c r="C4347" s="1"/>
    </row>
    <row r="4348" spans="2:3" x14ac:dyDescent="0.25">
      <c r="B4348" s="1"/>
      <c r="C4348" s="1"/>
    </row>
    <row r="4349" spans="2:3" x14ac:dyDescent="0.25">
      <c r="B4349" s="1"/>
      <c r="C4349" s="1"/>
    </row>
    <row r="4350" spans="2:3" x14ac:dyDescent="0.25">
      <c r="B4350" s="1"/>
      <c r="C4350" s="1"/>
    </row>
    <row r="4351" spans="2:3" x14ac:dyDescent="0.25">
      <c r="B4351" s="1"/>
      <c r="C4351" s="1"/>
    </row>
    <row r="4352" spans="2:3" x14ac:dyDescent="0.25">
      <c r="B4352" s="1"/>
      <c r="C4352" s="1"/>
    </row>
    <row r="4353" spans="2:3" x14ac:dyDescent="0.25">
      <c r="B4353" s="1"/>
      <c r="C4353" s="1"/>
    </row>
    <row r="4354" spans="2:3" x14ac:dyDescent="0.25">
      <c r="B4354" s="1"/>
      <c r="C4354" s="1"/>
    </row>
    <row r="4355" spans="2:3" x14ac:dyDescent="0.25">
      <c r="B4355" s="1"/>
      <c r="C4355" s="1"/>
    </row>
    <row r="4356" spans="2:3" x14ac:dyDescent="0.25">
      <c r="B4356" s="1"/>
      <c r="C4356" s="1"/>
    </row>
    <row r="4357" spans="2:3" x14ac:dyDescent="0.25">
      <c r="B4357" s="1"/>
      <c r="C4357" s="1"/>
    </row>
    <row r="4358" spans="2:3" x14ac:dyDescent="0.25">
      <c r="B4358" s="1"/>
      <c r="C4358" s="1"/>
    </row>
    <row r="4359" spans="2:3" x14ac:dyDescent="0.25">
      <c r="B4359" s="1"/>
      <c r="C4359" s="1"/>
    </row>
    <row r="4360" spans="2:3" x14ac:dyDescent="0.25">
      <c r="B4360" s="1"/>
      <c r="C4360" s="1"/>
    </row>
    <row r="4361" spans="2:3" x14ac:dyDescent="0.25">
      <c r="B4361" s="1"/>
      <c r="C4361" s="1"/>
    </row>
    <row r="4362" spans="2:3" x14ac:dyDescent="0.25">
      <c r="B4362" s="1"/>
      <c r="C4362" s="1"/>
    </row>
    <row r="4363" spans="2:3" x14ac:dyDescent="0.25">
      <c r="B4363" s="1"/>
      <c r="C4363" s="1"/>
    </row>
    <row r="4364" spans="2:3" x14ac:dyDescent="0.25">
      <c r="B4364" s="1"/>
      <c r="C4364" s="1"/>
    </row>
    <row r="4365" spans="2:3" x14ac:dyDescent="0.25">
      <c r="B4365" s="1"/>
      <c r="C4365" s="1"/>
    </row>
    <row r="4366" spans="2:3" x14ac:dyDescent="0.25">
      <c r="B4366" s="1"/>
      <c r="C4366" s="1"/>
    </row>
    <row r="4367" spans="2:3" x14ac:dyDescent="0.25">
      <c r="B4367" s="1"/>
      <c r="C4367" s="1"/>
    </row>
    <row r="4368" spans="2:3" x14ac:dyDescent="0.25">
      <c r="B4368" s="1"/>
      <c r="C4368" s="1"/>
    </row>
    <row r="4369" spans="2:3" x14ac:dyDescent="0.25">
      <c r="B4369" s="1"/>
      <c r="C4369" s="1"/>
    </row>
    <row r="4370" spans="2:3" x14ac:dyDescent="0.25">
      <c r="B4370" s="1"/>
      <c r="C4370" s="1"/>
    </row>
    <row r="4371" spans="2:3" x14ac:dyDescent="0.25">
      <c r="B4371" s="1"/>
      <c r="C4371" s="1"/>
    </row>
    <row r="4372" spans="2:3" x14ac:dyDescent="0.25">
      <c r="B4372" s="1"/>
      <c r="C4372" s="1"/>
    </row>
    <row r="4373" spans="2:3" x14ac:dyDescent="0.25">
      <c r="B4373" s="1"/>
      <c r="C4373" s="1"/>
    </row>
    <row r="4374" spans="2:3" x14ac:dyDescent="0.25">
      <c r="B4374" s="1"/>
      <c r="C4374" s="1"/>
    </row>
    <row r="4375" spans="2:3" x14ac:dyDescent="0.25">
      <c r="B4375" s="1"/>
      <c r="C4375" s="1"/>
    </row>
    <row r="4376" spans="2:3" x14ac:dyDescent="0.25">
      <c r="B4376" s="1"/>
      <c r="C4376" s="1"/>
    </row>
    <row r="4377" spans="2:3" x14ac:dyDescent="0.25">
      <c r="B4377" s="1"/>
      <c r="C4377" s="1"/>
    </row>
    <row r="4378" spans="2:3" x14ac:dyDescent="0.25">
      <c r="B4378" s="1"/>
      <c r="C4378" s="1"/>
    </row>
    <row r="4379" spans="2:3" x14ac:dyDescent="0.25">
      <c r="B4379" s="1"/>
      <c r="C4379" s="1"/>
    </row>
    <row r="4380" spans="2:3" x14ac:dyDescent="0.25">
      <c r="B4380" s="1"/>
      <c r="C4380" s="1"/>
    </row>
    <row r="4381" spans="2:3" x14ac:dyDescent="0.25">
      <c r="B4381" s="1"/>
      <c r="C4381" s="1"/>
    </row>
    <row r="4382" spans="2:3" x14ac:dyDescent="0.25">
      <c r="B4382" s="1"/>
      <c r="C4382" s="1"/>
    </row>
    <row r="4383" spans="2:3" x14ac:dyDescent="0.25">
      <c r="B4383" s="1"/>
      <c r="C4383" s="1"/>
    </row>
    <row r="4384" spans="2:3" x14ac:dyDescent="0.25">
      <c r="B4384" s="1"/>
      <c r="C4384" s="1"/>
    </row>
    <row r="4385" spans="2:3" x14ac:dyDescent="0.25">
      <c r="B4385" s="1"/>
      <c r="C4385" s="1"/>
    </row>
    <row r="4386" spans="2:3" x14ac:dyDescent="0.25">
      <c r="B4386" s="1"/>
      <c r="C4386" s="1"/>
    </row>
    <row r="4387" spans="2:3" x14ac:dyDescent="0.25">
      <c r="B4387" s="1"/>
      <c r="C4387" s="1"/>
    </row>
    <row r="4388" spans="2:3" x14ac:dyDescent="0.25">
      <c r="B4388" s="1"/>
      <c r="C4388" s="1"/>
    </row>
    <row r="4389" spans="2:3" x14ac:dyDescent="0.25">
      <c r="B4389" s="1"/>
      <c r="C4389" s="1"/>
    </row>
    <row r="4390" spans="2:3" x14ac:dyDescent="0.25">
      <c r="B4390" s="1"/>
      <c r="C4390" s="1"/>
    </row>
    <row r="4391" spans="2:3" x14ac:dyDescent="0.25">
      <c r="B4391" s="1"/>
      <c r="C4391" s="1"/>
    </row>
    <row r="4392" spans="2:3" x14ac:dyDescent="0.25">
      <c r="B4392" s="1"/>
      <c r="C4392" s="1"/>
    </row>
    <row r="4393" spans="2:3" x14ac:dyDescent="0.25">
      <c r="B4393" s="1"/>
      <c r="C4393" s="1"/>
    </row>
    <row r="4394" spans="2:3" x14ac:dyDescent="0.25">
      <c r="B4394" s="1"/>
      <c r="C4394" s="1"/>
    </row>
    <row r="4395" spans="2:3" x14ac:dyDescent="0.25">
      <c r="B4395" s="1"/>
      <c r="C4395" s="1"/>
    </row>
    <row r="4396" spans="2:3" x14ac:dyDescent="0.25">
      <c r="B4396" s="1"/>
      <c r="C4396" s="1"/>
    </row>
    <row r="4397" spans="2:3" x14ac:dyDescent="0.25">
      <c r="B4397" s="1"/>
      <c r="C4397" s="1"/>
    </row>
    <row r="4398" spans="2:3" x14ac:dyDescent="0.25">
      <c r="B4398" s="1"/>
      <c r="C4398" s="1"/>
    </row>
    <row r="4399" spans="2:3" x14ac:dyDescent="0.25">
      <c r="B4399" s="1"/>
      <c r="C4399" s="1"/>
    </row>
    <row r="4400" spans="2:3" x14ac:dyDescent="0.25">
      <c r="B4400" s="1"/>
      <c r="C4400" s="1"/>
    </row>
    <row r="4401" spans="2:3" x14ac:dyDescent="0.25">
      <c r="B4401" s="1"/>
      <c r="C4401" s="1"/>
    </row>
    <row r="4402" spans="2:3" x14ac:dyDescent="0.25">
      <c r="B4402" s="1"/>
      <c r="C4402" s="1"/>
    </row>
    <row r="4403" spans="2:3" x14ac:dyDescent="0.25">
      <c r="B4403" s="1"/>
      <c r="C4403" s="1"/>
    </row>
    <row r="4404" spans="2:3" x14ac:dyDescent="0.25">
      <c r="B4404" s="1"/>
      <c r="C4404" s="1"/>
    </row>
    <row r="4405" spans="2:3" x14ac:dyDescent="0.25">
      <c r="B4405" s="1"/>
      <c r="C4405" s="1"/>
    </row>
    <row r="4406" spans="2:3" x14ac:dyDescent="0.25">
      <c r="B4406" s="1"/>
      <c r="C4406" s="1"/>
    </row>
    <row r="4407" spans="2:3" x14ac:dyDescent="0.25">
      <c r="B4407" s="1"/>
      <c r="C4407" s="1"/>
    </row>
    <row r="4408" spans="2:3" x14ac:dyDescent="0.25">
      <c r="B4408" s="1"/>
      <c r="C4408" s="1"/>
    </row>
    <row r="4409" spans="2:3" x14ac:dyDescent="0.25">
      <c r="B4409" s="1"/>
      <c r="C4409" s="1"/>
    </row>
    <row r="4410" spans="2:3" x14ac:dyDescent="0.25">
      <c r="B4410" s="1"/>
      <c r="C4410" s="1"/>
    </row>
    <row r="4411" spans="2:3" x14ac:dyDescent="0.25">
      <c r="B4411" s="1"/>
      <c r="C4411" s="1"/>
    </row>
    <row r="4412" spans="2:3" x14ac:dyDescent="0.25">
      <c r="B4412" s="1"/>
      <c r="C4412" s="1"/>
    </row>
    <row r="4413" spans="2:3" x14ac:dyDescent="0.25">
      <c r="B4413" s="1"/>
      <c r="C4413" s="1"/>
    </row>
    <row r="4414" spans="2:3" x14ac:dyDescent="0.25">
      <c r="B4414" s="1"/>
      <c r="C4414" s="1"/>
    </row>
    <row r="4415" spans="2:3" x14ac:dyDescent="0.25">
      <c r="B4415" s="1"/>
      <c r="C4415" s="1"/>
    </row>
    <row r="4416" spans="2:3" x14ac:dyDescent="0.25">
      <c r="B4416" s="1"/>
      <c r="C4416" s="1"/>
    </row>
    <row r="4417" spans="2:3" x14ac:dyDescent="0.25">
      <c r="B4417" s="1"/>
      <c r="C4417" s="1"/>
    </row>
    <row r="4418" spans="2:3" x14ac:dyDescent="0.25">
      <c r="B4418" s="1"/>
      <c r="C4418" s="1"/>
    </row>
    <row r="4419" spans="2:3" x14ac:dyDescent="0.25">
      <c r="B4419" s="1"/>
      <c r="C4419" s="1"/>
    </row>
    <row r="4420" spans="2:3" x14ac:dyDescent="0.25">
      <c r="B4420" s="1"/>
      <c r="C4420" s="1"/>
    </row>
    <row r="4421" spans="2:3" x14ac:dyDescent="0.25">
      <c r="B4421" s="1"/>
      <c r="C4421" s="1"/>
    </row>
    <row r="4422" spans="2:3" x14ac:dyDescent="0.25">
      <c r="B4422" s="1"/>
      <c r="C4422" s="1"/>
    </row>
    <row r="4423" spans="2:3" x14ac:dyDescent="0.25">
      <c r="B4423" s="1"/>
      <c r="C4423" s="1"/>
    </row>
    <row r="4424" spans="2:3" x14ac:dyDescent="0.25">
      <c r="B4424" s="1"/>
      <c r="C4424" s="1"/>
    </row>
    <row r="4425" spans="2:3" x14ac:dyDescent="0.25">
      <c r="B4425" s="1"/>
      <c r="C4425" s="1"/>
    </row>
    <row r="4426" spans="2:3" x14ac:dyDescent="0.25">
      <c r="B4426" s="1"/>
      <c r="C4426" s="1"/>
    </row>
    <row r="4427" spans="2:3" x14ac:dyDescent="0.25">
      <c r="B4427" s="1"/>
      <c r="C4427" s="1"/>
    </row>
    <row r="4428" spans="2:3" x14ac:dyDescent="0.25">
      <c r="B4428" s="1"/>
      <c r="C4428" s="1"/>
    </row>
    <row r="4429" spans="2:3" x14ac:dyDescent="0.25">
      <c r="B4429" s="1"/>
      <c r="C4429" s="1"/>
    </row>
    <row r="4430" spans="2:3" x14ac:dyDescent="0.25">
      <c r="B4430" s="1"/>
      <c r="C4430" s="1"/>
    </row>
    <row r="4431" spans="2:3" x14ac:dyDescent="0.25">
      <c r="B4431" s="1"/>
      <c r="C4431" s="1"/>
    </row>
    <row r="4432" spans="2:3" x14ac:dyDescent="0.25">
      <c r="B4432" s="1"/>
      <c r="C4432" s="1"/>
    </row>
    <row r="4433" spans="2:3" x14ac:dyDescent="0.25">
      <c r="B4433" s="1"/>
      <c r="C4433" s="1"/>
    </row>
    <row r="4434" spans="2:3" x14ac:dyDescent="0.25">
      <c r="B4434" s="1"/>
      <c r="C4434" s="1"/>
    </row>
    <row r="4435" spans="2:3" x14ac:dyDescent="0.25">
      <c r="B4435" s="1"/>
      <c r="C4435" s="1"/>
    </row>
    <row r="4436" spans="2:3" x14ac:dyDescent="0.25">
      <c r="B4436" s="1"/>
      <c r="C4436" s="1"/>
    </row>
    <row r="4437" spans="2:3" x14ac:dyDescent="0.25">
      <c r="B4437" s="1"/>
      <c r="C4437" s="1"/>
    </row>
    <row r="4438" spans="2:3" x14ac:dyDescent="0.25">
      <c r="B4438" s="1"/>
      <c r="C4438" s="1"/>
    </row>
    <row r="4439" spans="2:3" x14ac:dyDescent="0.25">
      <c r="B4439" s="1"/>
      <c r="C4439" s="1"/>
    </row>
    <row r="4440" spans="2:3" x14ac:dyDescent="0.25">
      <c r="B4440" s="1"/>
      <c r="C4440" s="1"/>
    </row>
    <row r="4441" spans="2:3" x14ac:dyDescent="0.25">
      <c r="B4441" s="1"/>
      <c r="C4441" s="1"/>
    </row>
    <row r="4442" spans="2:3" x14ac:dyDescent="0.25">
      <c r="B4442" s="1"/>
      <c r="C4442" s="1"/>
    </row>
    <row r="4443" spans="2:3" x14ac:dyDescent="0.25">
      <c r="B4443" s="1"/>
      <c r="C4443" s="1"/>
    </row>
    <row r="4444" spans="2:3" x14ac:dyDescent="0.25">
      <c r="B4444" s="1"/>
      <c r="C4444" s="1"/>
    </row>
    <row r="4445" spans="2:3" x14ac:dyDescent="0.25">
      <c r="B4445" s="1"/>
      <c r="C4445" s="1"/>
    </row>
    <row r="4446" spans="2:3" x14ac:dyDescent="0.25">
      <c r="B4446" s="1"/>
      <c r="C4446" s="1"/>
    </row>
    <row r="4447" spans="2:3" x14ac:dyDescent="0.25">
      <c r="B4447" s="1"/>
      <c r="C4447" s="1"/>
    </row>
    <row r="4448" spans="2:3" x14ac:dyDescent="0.25">
      <c r="B4448" s="1"/>
      <c r="C4448" s="1"/>
    </row>
    <row r="4449" spans="2:3" x14ac:dyDescent="0.25">
      <c r="B4449" s="1"/>
      <c r="C4449" s="1"/>
    </row>
    <row r="4450" spans="2:3" x14ac:dyDescent="0.25">
      <c r="B4450" s="1"/>
      <c r="C4450" s="1"/>
    </row>
    <row r="4451" spans="2:3" x14ac:dyDescent="0.25">
      <c r="B4451" s="1"/>
      <c r="C4451" s="1"/>
    </row>
    <row r="4452" spans="2:3" x14ac:dyDescent="0.25">
      <c r="B4452" s="1"/>
      <c r="C4452" s="1"/>
    </row>
    <row r="4453" spans="2:3" x14ac:dyDescent="0.25">
      <c r="B4453" s="1"/>
      <c r="C4453" s="1"/>
    </row>
    <row r="4454" spans="2:3" x14ac:dyDescent="0.25">
      <c r="B4454" s="1"/>
      <c r="C4454" s="1"/>
    </row>
    <row r="4455" spans="2:3" x14ac:dyDescent="0.25">
      <c r="B4455" s="1"/>
      <c r="C4455" s="1"/>
    </row>
    <row r="4456" spans="2:3" x14ac:dyDescent="0.25">
      <c r="B4456" s="1"/>
      <c r="C4456" s="1"/>
    </row>
    <row r="4457" spans="2:3" x14ac:dyDescent="0.25">
      <c r="B4457" s="1"/>
      <c r="C4457" s="1"/>
    </row>
    <row r="4458" spans="2:3" x14ac:dyDescent="0.25">
      <c r="B4458" s="1"/>
      <c r="C4458" s="1"/>
    </row>
    <row r="4459" spans="2:3" x14ac:dyDescent="0.25">
      <c r="B4459" s="1"/>
      <c r="C4459" s="1"/>
    </row>
    <row r="4460" spans="2:3" x14ac:dyDescent="0.25">
      <c r="B4460" s="1"/>
      <c r="C4460" s="1"/>
    </row>
    <row r="4461" spans="2:3" x14ac:dyDescent="0.25">
      <c r="B4461" s="1"/>
      <c r="C4461" s="1"/>
    </row>
    <row r="4462" spans="2:3" x14ac:dyDescent="0.25">
      <c r="B4462" s="1"/>
      <c r="C4462" s="1"/>
    </row>
    <row r="4463" spans="2:3" x14ac:dyDescent="0.25">
      <c r="B4463" s="1"/>
      <c r="C4463" s="1"/>
    </row>
    <row r="4464" spans="2:3" x14ac:dyDescent="0.25">
      <c r="B4464" s="1"/>
      <c r="C4464" s="1"/>
    </row>
    <row r="4465" spans="2:3" x14ac:dyDescent="0.25">
      <c r="B4465" s="1"/>
      <c r="C4465" s="1"/>
    </row>
    <row r="4466" spans="2:3" x14ac:dyDescent="0.25">
      <c r="B4466" s="1"/>
      <c r="C4466" s="1"/>
    </row>
    <row r="4467" spans="2:3" x14ac:dyDescent="0.25">
      <c r="B4467" s="1"/>
      <c r="C4467" s="1"/>
    </row>
    <row r="4468" spans="2:3" x14ac:dyDescent="0.25">
      <c r="B4468" s="1"/>
      <c r="C4468" s="1"/>
    </row>
    <row r="4469" spans="2:3" x14ac:dyDescent="0.25">
      <c r="B4469" s="1"/>
      <c r="C4469" s="1"/>
    </row>
    <row r="4470" spans="2:3" x14ac:dyDescent="0.25">
      <c r="B4470" s="1"/>
      <c r="C4470" s="1"/>
    </row>
    <row r="4471" spans="2:3" x14ac:dyDescent="0.25">
      <c r="B4471" s="1"/>
      <c r="C4471" s="1"/>
    </row>
    <row r="4472" spans="2:3" x14ac:dyDescent="0.25">
      <c r="B4472" s="1"/>
      <c r="C4472" s="1"/>
    </row>
    <row r="4473" spans="2:3" x14ac:dyDescent="0.25">
      <c r="B4473" s="1"/>
      <c r="C4473" s="1"/>
    </row>
    <row r="4474" spans="2:3" x14ac:dyDescent="0.25">
      <c r="B4474" s="1"/>
      <c r="C4474" s="1"/>
    </row>
    <row r="4475" spans="2:3" x14ac:dyDescent="0.25">
      <c r="B4475" s="1"/>
      <c r="C4475" s="1"/>
    </row>
    <row r="4476" spans="2:3" x14ac:dyDescent="0.25">
      <c r="B4476" s="1"/>
      <c r="C4476" s="1"/>
    </row>
    <row r="4477" spans="2:3" x14ac:dyDescent="0.25">
      <c r="B4477" s="1"/>
      <c r="C4477" s="1"/>
    </row>
    <row r="4478" spans="2:3" x14ac:dyDescent="0.25">
      <c r="B4478" s="1"/>
      <c r="C4478" s="1"/>
    </row>
    <row r="4479" spans="2:3" x14ac:dyDescent="0.25">
      <c r="B4479" s="1"/>
      <c r="C4479" s="1"/>
    </row>
    <row r="4480" spans="2:3" x14ac:dyDescent="0.25">
      <c r="B4480" s="1"/>
      <c r="C4480" s="1"/>
    </row>
    <row r="4481" spans="2:3" x14ac:dyDescent="0.25">
      <c r="B4481" s="1"/>
      <c r="C4481" s="1"/>
    </row>
    <row r="4482" spans="2:3" x14ac:dyDescent="0.25">
      <c r="B4482" s="1"/>
      <c r="C4482" s="1"/>
    </row>
    <row r="4483" spans="2:3" x14ac:dyDescent="0.25">
      <c r="B4483" s="1"/>
      <c r="C4483" s="1"/>
    </row>
    <row r="4484" spans="2:3" x14ac:dyDescent="0.25">
      <c r="B4484" s="1"/>
      <c r="C4484" s="1"/>
    </row>
    <row r="4485" spans="2:3" x14ac:dyDescent="0.25">
      <c r="B4485" s="1"/>
      <c r="C4485" s="1"/>
    </row>
    <row r="4486" spans="2:3" x14ac:dyDescent="0.25">
      <c r="B4486" s="1"/>
      <c r="C4486" s="1"/>
    </row>
    <row r="4487" spans="2:3" x14ac:dyDescent="0.25">
      <c r="B4487" s="1"/>
      <c r="C4487" s="1"/>
    </row>
    <row r="4488" spans="2:3" x14ac:dyDescent="0.25">
      <c r="B4488" s="1"/>
      <c r="C4488" s="1"/>
    </row>
    <row r="4489" spans="2:3" x14ac:dyDescent="0.25">
      <c r="B4489" s="1"/>
      <c r="C4489" s="1"/>
    </row>
    <row r="4490" spans="2:3" x14ac:dyDescent="0.25">
      <c r="B4490" s="1"/>
      <c r="C4490" s="1"/>
    </row>
    <row r="4491" spans="2:3" x14ac:dyDescent="0.25">
      <c r="B4491" s="1"/>
      <c r="C4491" s="1"/>
    </row>
    <row r="4492" spans="2:3" x14ac:dyDescent="0.25">
      <c r="B4492" s="1"/>
      <c r="C4492" s="1"/>
    </row>
    <row r="4493" spans="2:3" x14ac:dyDescent="0.25">
      <c r="B4493" s="1"/>
      <c r="C4493" s="1"/>
    </row>
    <row r="4494" spans="2:3" x14ac:dyDescent="0.25">
      <c r="B4494" s="1"/>
      <c r="C4494" s="1"/>
    </row>
    <row r="4495" spans="2:3" x14ac:dyDescent="0.25">
      <c r="B4495" s="1"/>
      <c r="C4495" s="1"/>
    </row>
    <row r="4496" spans="2:3" x14ac:dyDescent="0.25">
      <c r="B4496" s="1"/>
      <c r="C4496" s="1"/>
    </row>
    <row r="4497" spans="2:3" x14ac:dyDescent="0.25">
      <c r="B4497" s="1"/>
      <c r="C4497" s="1"/>
    </row>
    <row r="4498" spans="2:3" x14ac:dyDescent="0.25">
      <c r="B4498" s="1"/>
      <c r="C4498" s="1"/>
    </row>
    <row r="4499" spans="2:3" x14ac:dyDescent="0.25">
      <c r="B4499" s="1"/>
      <c r="C4499" s="1"/>
    </row>
    <row r="4500" spans="2:3" x14ac:dyDescent="0.25">
      <c r="B4500" s="1"/>
      <c r="C4500" s="1"/>
    </row>
    <row r="4501" spans="2:3" x14ac:dyDescent="0.25">
      <c r="B4501" s="1"/>
      <c r="C4501" s="1"/>
    </row>
    <row r="4502" spans="2:3" x14ac:dyDescent="0.25">
      <c r="B4502" s="1"/>
      <c r="C4502" s="1"/>
    </row>
    <row r="4503" spans="2:3" x14ac:dyDescent="0.25">
      <c r="B4503" s="1"/>
      <c r="C4503" s="1"/>
    </row>
    <row r="4504" spans="2:3" x14ac:dyDescent="0.25">
      <c r="B4504" s="1"/>
      <c r="C4504" s="1"/>
    </row>
    <row r="4505" spans="2:3" x14ac:dyDescent="0.25">
      <c r="B4505" s="1"/>
      <c r="C4505" s="1"/>
    </row>
    <row r="4506" spans="2:3" x14ac:dyDescent="0.25">
      <c r="B4506" s="1"/>
      <c r="C4506" s="1"/>
    </row>
    <row r="4507" spans="2:3" x14ac:dyDescent="0.25">
      <c r="B4507" s="1"/>
      <c r="C4507" s="1"/>
    </row>
    <row r="4508" spans="2:3" x14ac:dyDescent="0.25">
      <c r="B4508" s="1"/>
      <c r="C4508" s="1"/>
    </row>
    <row r="4509" spans="2:3" x14ac:dyDescent="0.25">
      <c r="B4509" s="1"/>
      <c r="C4509" s="1"/>
    </row>
    <row r="4510" spans="2:3" x14ac:dyDescent="0.25">
      <c r="B4510" s="1"/>
      <c r="C4510" s="1"/>
    </row>
    <row r="4511" spans="2:3" x14ac:dyDescent="0.25">
      <c r="B4511" s="1"/>
      <c r="C4511" s="1"/>
    </row>
    <row r="4512" spans="2:3" x14ac:dyDescent="0.25">
      <c r="B4512" s="1"/>
      <c r="C4512" s="1"/>
    </row>
    <row r="4513" spans="2:3" x14ac:dyDescent="0.25">
      <c r="B4513" s="1"/>
      <c r="C4513" s="1"/>
    </row>
    <row r="4514" spans="2:3" x14ac:dyDescent="0.25">
      <c r="B4514" s="1"/>
      <c r="C4514" s="1"/>
    </row>
    <row r="4515" spans="2:3" x14ac:dyDescent="0.25">
      <c r="B4515" s="1"/>
      <c r="C4515" s="1"/>
    </row>
    <row r="4516" spans="2:3" x14ac:dyDescent="0.25">
      <c r="B4516" s="1"/>
      <c r="C4516" s="1"/>
    </row>
    <row r="4517" spans="2:3" x14ac:dyDescent="0.25">
      <c r="B4517" s="1"/>
      <c r="C4517" s="1"/>
    </row>
    <row r="4518" spans="2:3" x14ac:dyDescent="0.25">
      <c r="B4518" s="1"/>
      <c r="C4518" s="1"/>
    </row>
    <row r="4519" spans="2:3" x14ac:dyDescent="0.25">
      <c r="B4519" s="1"/>
      <c r="C4519" s="1"/>
    </row>
    <row r="4520" spans="2:3" x14ac:dyDescent="0.25">
      <c r="B4520" s="1"/>
      <c r="C4520" s="1"/>
    </row>
    <row r="4521" spans="2:3" x14ac:dyDescent="0.25">
      <c r="B4521" s="1"/>
      <c r="C4521" s="1"/>
    </row>
    <row r="4522" spans="2:3" x14ac:dyDescent="0.25">
      <c r="B4522" s="1"/>
      <c r="C4522" s="1"/>
    </row>
    <row r="4523" spans="2:3" x14ac:dyDescent="0.25">
      <c r="B4523" s="1"/>
      <c r="C4523" s="1"/>
    </row>
    <row r="4524" spans="2:3" x14ac:dyDescent="0.25">
      <c r="B4524" s="1"/>
      <c r="C4524" s="1"/>
    </row>
    <row r="4525" spans="2:3" x14ac:dyDescent="0.25">
      <c r="B4525" s="1"/>
      <c r="C4525" s="1"/>
    </row>
    <row r="4526" spans="2:3" x14ac:dyDescent="0.25">
      <c r="B4526" s="1"/>
      <c r="C4526" s="1"/>
    </row>
    <row r="4527" spans="2:3" x14ac:dyDescent="0.25">
      <c r="B4527" s="1"/>
      <c r="C4527" s="1"/>
    </row>
    <row r="4528" spans="2:3" x14ac:dyDescent="0.25">
      <c r="B4528" s="1"/>
      <c r="C4528" s="1"/>
    </row>
    <row r="4529" spans="2:3" x14ac:dyDescent="0.25">
      <c r="B4529" s="1"/>
      <c r="C4529" s="1"/>
    </row>
    <row r="4530" spans="2:3" x14ac:dyDescent="0.25">
      <c r="B4530" s="1"/>
      <c r="C4530" s="1"/>
    </row>
    <row r="4531" spans="2:3" x14ac:dyDescent="0.25">
      <c r="B4531" s="1"/>
      <c r="C4531" s="1"/>
    </row>
    <row r="4532" spans="2:3" x14ac:dyDescent="0.25">
      <c r="B4532" s="1"/>
      <c r="C4532" s="1"/>
    </row>
    <row r="4533" spans="2:3" x14ac:dyDescent="0.25">
      <c r="B4533" s="1"/>
      <c r="C4533" s="1"/>
    </row>
    <row r="4534" spans="2:3" x14ac:dyDescent="0.25">
      <c r="B4534" s="1"/>
      <c r="C4534" s="1"/>
    </row>
    <row r="4535" spans="2:3" x14ac:dyDescent="0.25">
      <c r="B4535" s="1"/>
      <c r="C4535" s="1"/>
    </row>
    <row r="4536" spans="2:3" x14ac:dyDescent="0.25">
      <c r="B4536" s="1"/>
      <c r="C4536" s="1"/>
    </row>
    <row r="4537" spans="2:3" x14ac:dyDescent="0.25">
      <c r="B4537" s="1"/>
      <c r="C4537" s="1"/>
    </row>
    <row r="4538" spans="2:3" x14ac:dyDescent="0.25">
      <c r="B4538" s="1"/>
      <c r="C4538" s="1"/>
    </row>
    <row r="4539" spans="2:3" x14ac:dyDescent="0.25">
      <c r="B4539" s="1"/>
      <c r="C4539" s="1"/>
    </row>
    <row r="4540" spans="2:3" x14ac:dyDescent="0.25">
      <c r="B4540" s="1"/>
      <c r="C4540" s="1"/>
    </row>
    <row r="4541" spans="2:3" x14ac:dyDescent="0.25">
      <c r="B4541" s="1"/>
      <c r="C4541" s="1"/>
    </row>
    <row r="4542" spans="2:3" x14ac:dyDescent="0.25">
      <c r="B4542" s="1"/>
      <c r="C4542" s="1"/>
    </row>
    <row r="4543" spans="2:3" x14ac:dyDescent="0.25">
      <c r="B4543" s="1"/>
      <c r="C4543" s="1"/>
    </row>
    <row r="4544" spans="2:3" x14ac:dyDescent="0.25">
      <c r="B4544" s="1"/>
      <c r="C4544" s="1"/>
    </row>
    <row r="4545" spans="2:3" x14ac:dyDescent="0.25">
      <c r="B4545" s="1"/>
      <c r="C4545" s="1"/>
    </row>
    <row r="4546" spans="2:3" x14ac:dyDescent="0.25">
      <c r="B4546" s="1"/>
      <c r="C4546" s="1"/>
    </row>
    <row r="4547" spans="2:3" x14ac:dyDescent="0.25">
      <c r="B4547" s="1"/>
      <c r="C4547" s="1"/>
    </row>
    <row r="4548" spans="2:3" x14ac:dyDescent="0.25">
      <c r="B4548" s="1"/>
      <c r="C4548" s="1"/>
    </row>
    <row r="4549" spans="2:3" x14ac:dyDescent="0.25">
      <c r="B4549" s="1"/>
      <c r="C4549" s="1"/>
    </row>
    <row r="4550" spans="2:3" x14ac:dyDescent="0.25">
      <c r="B4550" s="1"/>
      <c r="C4550" s="1"/>
    </row>
    <row r="4551" spans="2:3" x14ac:dyDescent="0.25">
      <c r="B4551" s="1"/>
      <c r="C4551" s="1"/>
    </row>
    <row r="4552" spans="2:3" x14ac:dyDescent="0.25">
      <c r="B4552" s="1"/>
      <c r="C4552" s="1"/>
    </row>
    <row r="4553" spans="2:3" x14ac:dyDescent="0.25">
      <c r="B4553" s="1"/>
      <c r="C4553" s="1"/>
    </row>
    <row r="4554" spans="2:3" x14ac:dyDescent="0.25">
      <c r="B4554" s="1"/>
      <c r="C4554" s="1"/>
    </row>
    <row r="4555" spans="2:3" x14ac:dyDescent="0.25">
      <c r="B4555" s="1"/>
      <c r="C4555" s="1"/>
    </row>
    <row r="4556" spans="2:3" x14ac:dyDescent="0.25">
      <c r="B4556" s="1"/>
      <c r="C4556" s="1"/>
    </row>
    <row r="4557" spans="2:3" x14ac:dyDescent="0.25">
      <c r="B4557" s="1"/>
      <c r="C4557" s="1"/>
    </row>
    <row r="4558" spans="2:3" x14ac:dyDescent="0.25">
      <c r="B4558" s="1"/>
      <c r="C4558" s="1"/>
    </row>
    <row r="4559" spans="2:3" x14ac:dyDescent="0.25">
      <c r="B4559" s="1"/>
      <c r="C4559" s="1"/>
    </row>
    <row r="4560" spans="2:3" x14ac:dyDescent="0.25">
      <c r="B4560" s="1"/>
      <c r="C4560" s="1"/>
    </row>
    <row r="4561" spans="2:3" x14ac:dyDescent="0.25">
      <c r="B4561" s="1"/>
      <c r="C4561" s="1"/>
    </row>
    <row r="4562" spans="2:3" x14ac:dyDescent="0.25">
      <c r="B4562" s="1"/>
      <c r="C4562" s="1"/>
    </row>
    <row r="4563" spans="2:3" x14ac:dyDescent="0.25">
      <c r="B4563" s="1"/>
      <c r="C4563" s="1"/>
    </row>
    <row r="4564" spans="2:3" x14ac:dyDescent="0.25">
      <c r="B4564" s="1"/>
      <c r="C4564" s="1"/>
    </row>
    <row r="4565" spans="2:3" x14ac:dyDescent="0.25">
      <c r="B4565" s="1"/>
      <c r="C4565" s="1"/>
    </row>
    <row r="4566" spans="2:3" x14ac:dyDescent="0.25">
      <c r="B4566" s="1"/>
      <c r="C4566" s="1"/>
    </row>
    <row r="4567" spans="2:3" x14ac:dyDescent="0.25">
      <c r="B4567" s="1"/>
      <c r="C4567" s="1"/>
    </row>
    <row r="4568" spans="2:3" x14ac:dyDescent="0.25">
      <c r="B4568" s="1"/>
      <c r="C4568" s="1"/>
    </row>
    <row r="4569" spans="2:3" x14ac:dyDescent="0.25">
      <c r="B4569" s="1"/>
      <c r="C4569" s="1"/>
    </row>
    <row r="4570" spans="2:3" x14ac:dyDescent="0.25">
      <c r="B4570" s="1"/>
      <c r="C4570" s="1"/>
    </row>
    <row r="4571" spans="2:3" x14ac:dyDescent="0.25">
      <c r="B4571" s="1"/>
      <c r="C4571" s="1"/>
    </row>
    <row r="4572" spans="2:3" x14ac:dyDescent="0.25">
      <c r="B4572" s="1"/>
      <c r="C4572" s="1"/>
    </row>
    <row r="4573" spans="2:3" x14ac:dyDescent="0.25">
      <c r="B4573" s="1"/>
      <c r="C4573" s="1"/>
    </row>
    <row r="4574" spans="2:3" x14ac:dyDescent="0.25">
      <c r="B4574" s="1"/>
      <c r="C4574" s="1"/>
    </row>
    <row r="4575" spans="2:3" x14ac:dyDescent="0.25">
      <c r="B4575" s="1"/>
      <c r="C4575" s="1"/>
    </row>
    <row r="4576" spans="2:3" x14ac:dyDescent="0.25">
      <c r="B4576" s="1"/>
      <c r="C4576" s="1"/>
    </row>
    <row r="4577" spans="2:3" x14ac:dyDescent="0.25">
      <c r="B4577" s="1"/>
      <c r="C4577" s="1"/>
    </row>
    <row r="4578" spans="2:3" x14ac:dyDescent="0.25">
      <c r="B4578" s="1"/>
      <c r="C4578" s="1"/>
    </row>
    <row r="4579" spans="2:3" x14ac:dyDescent="0.25">
      <c r="B4579" s="1"/>
      <c r="C4579" s="1"/>
    </row>
    <row r="4580" spans="2:3" x14ac:dyDescent="0.25">
      <c r="B4580" s="1"/>
      <c r="C4580" s="1"/>
    </row>
    <row r="4581" spans="2:3" x14ac:dyDescent="0.25">
      <c r="B4581" s="1"/>
      <c r="C4581" s="1"/>
    </row>
    <row r="4582" spans="2:3" x14ac:dyDescent="0.25">
      <c r="B4582" s="1"/>
      <c r="C4582" s="1"/>
    </row>
    <row r="4583" spans="2:3" x14ac:dyDescent="0.25">
      <c r="B4583" s="1"/>
      <c r="C4583" s="1"/>
    </row>
    <row r="4584" spans="2:3" x14ac:dyDescent="0.25">
      <c r="B4584" s="1"/>
      <c r="C4584" s="1"/>
    </row>
    <row r="4585" spans="2:3" x14ac:dyDescent="0.25">
      <c r="B4585" s="1"/>
      <c r="C4585" s="1"/>
    </row>
    <row r="4586" spans="2:3" x14ac:dyDescent="0.25">
      <c r="B4586" s="1"/>
      <c r="C4586" s="1"/>
    </row>
    <row r="4587" spans="2:3" x14ac:dyDescent="0.25">
      <c r="B4587" s="1"/>
      <c r="C4587" s="1"/>
    </row>
    <row r="4588" spans="2:3" x14ac:dyDescent="0.25">
      <c r="B4588" s="1"/>
      <c r="C4588" s="1"/>
    </row>
    <row r="4589" spans="2:3" x14ac:dyDescent="0.25">
      <c r="B4589" s="1"/>
      <c r="C4589" s="1"/>
    </row>
    <row r="4590" spans="2:3" x14ac:dyDescent="0.25">
      <c r="B4590" s="1"/>
      <c r="C4590" s="1"/>
    </row>
    <row r="4591" spans="2:3" x14ac:dyDescent="0.25">
      <c r="B4591" s="1"/>
      <c r="C4591" s="1"/>
    </row>
    <row r="4592" spans="2:3" x14ac:dyDescent="0.25">
      <c r="B4592" s="1"/>
      <c r="C4592" s="1"/>
    </row>
    <row r="4593" spans="2:3" x14ac:dyDescent="0.25">
      <c r="B4593" s="1"/>
      <c r="C4593" s="1"/>
    </row>
    <row r="4594" spans="2:3" x14ac:dyDescent="0.25">
      <c r="B4594" s="1"/>
      <c r="C4594" s="1"/>
    </row>
    <row r="4595" spans="2:3" x14ac:dyDescent="0.25">
      <c r="B4595" s="1"/>
      <c r="C4595" s="1"/>
    </row>
    <row r="4596" spans="2:3" x14ac:dyDescent="0.25">
      <c r="B4596" s="1"/>
      <c r="C4596" s="1"/>
    </row>
    <row r="4597" spans="2:3" x14ac:dyDescent="0.25">
      <c r="B4597" s="1"/>
      <c r="C4597" s="1"/>
    </row>
    <row r="4598" spans="2:3" x14ac:dyDescent="0.25">
      <c r="B4598" s="1"/>
      <c r="C4598" s="1"/>
    </row>
    <row r="4599" spans="2:3" x14ac:dyDescent="0.25">
      <c r="B4599" s="1"/>
      <c r="C4599" s="1"/>
    </row>
    <row r="4600" spans="2:3" x14ac:dyDescent="0.25">
      <c r="B4600" s="1"/>
      <c r="C4600" s="1"/>
    </row>
    <row r="4601" spans="2:3" x14ac:dyDescent="0.25">
      <c r="B4601" s="1"/>
      <c r="C4601" s="1"/>
    </row>
    <row r="4602" spans="2:3" x14ac:dyDescent="0.25">
      <c r="B4602" s="1"/>
      <c r="C4602" s="1"/>
    </row>
    <row r="4603" spans="2:3" x14ac:dyDescent="0.25">
      <c r="B4603" s="1"/>
      <c r="C4603" s="1"/>
    </row>
    <row r="4604" spans="2:3" x14ac:dyDescent="0.25">
      <c r="B4604" s="1"/>
      <c r="C4604" s="1"/>
    </row>
    <row r="4605" spans="2:3" x14ac:dyDescent="0.25">
      <c r="B4605" s="1"/>
      <c r="C4605" s="1"/>
    </row>
    <row r="4606" spans="2:3" x14ac:dyDescent="0.25">
      <c r="B4606" s="1"/>
      <c r="C4606" s="1"/>
    </row>
    <row r="4607" spans="2:3" x14ac:dyDescent="0.25">
      <c r="B4607" s="1"/>
      <c r="C4607" s="1"/>
    </row>
    <row r="4608" spans="2:3" x14ac:dyDescent="0.25">
      <c r="B4608" s="1"/>
      <c r="C4608" s="1"/>
    </row>
    <row r="4609" spans="2:3" x14ac:dyDescent="0.25">
      <c r="B4609" s="1"/>
      <c r="C4609" s="1"/>
    </row>
    <row r="4610" spans="2:3" x14ac:dyDescent="0.25">
      <c r="B4610" s="1"/>
      <c r="C4610" s="1"/>
    </row>
    <row r="4611" spans="2:3" x14ac:dyDescent="0.25">
      <c r="B4611" s="1"/>
      <c r="C4611" s="1"/>
    </row>
    <row r="4612" spans="2:3" x14ac:dyDescent="0.25">
      <c r="B4612" s="1"/>
      <c r="C4612" s="1"/>
    </row>
    <row r="4613" spans="2:3" x14ac:dyDescent="0.25">
      <c r="B4613" s="1"/>
      <c r="C4613" s="1"/>
    </row>
    <row r="4614" spans="2:3" x14ac:dyDescent="0.25">
      <c r="B4614" s="1"/>
      <c r="C4614" s="1"/>
    </row>
    <row r="4615" spans="2:3" x14ac:dyDescent="0.25">
      <c r="B4615" s="1"/>
      <c r="C4615" s="1"/>
    </row>
    <row r="4616" spans="2:3" x14ac:dyDescent="0.25">
      <c r="B4616" s="1"/>
      <c r="C4616" s="1"/>
    </row>
    <row r="4617" spans="2:3" x14ac:dyDescent="0.25">
      <c r="B4617" s="1"/>
      <c r="C4617" s="1"/>
    </row>
    <row r="4618" spans="2:3" x14ac:dyDescent="0.25">
      <c r="B4618" s="1"/>
      <c r="C4618" s="1"/>
    </row>
    <row r="4619" spans="2:3" x14ac:dyDescent="0.25">
      <c r="B4619" s="1"/>
      <c r="C4619" s="1"/>
    </row>
    <row r="4620" spans="2:3" x14ac:dyDescent="0.25">
      <c r="B4620" s="1"/>
      <c r="C4620" s="1"/>
    </row>
    <row r="4621" spans="2:3" x14ac:dyDescent="0.25">
      <c r="B4621" s="1"/>
      <c r="C4621" s="1"/>
    </row>
    <row r="4622" spans="2:3" x14ac:dyDescent="0.25">
      <c r="B4622" s="1"/>
      <c r="C4622" s="1"/>
    </row>
    <row r="4623" spans="2:3" x14ac:dyDescent="0.25">
      <c r="B4623" s="1"/>
      <c r="C4623" s="1"/>
    </row>
    <row r="4624" spans="2:3" x14ac:dyDescent="0.25">
      <c r="B4624" s="1"/>
      <c r="C4624" s="1"/>
    </row>
    <row r="4625" spans="2:3" x14ac:dyDescent="0.25">
      <c r="B4625" s="1"/>
      <c r="C4625" s="1"/>
    </row>
    <row r="4626" spans="2:3" x14ac:dyDescent="0.25">
      <c r="B4626" s="1"/>
      <c r="C4626" s="1"/>
    </row>
    <row r="4627" spans="2:3" x14ac:dyDescent="0.25">
      <c r="B4627" s="1"/>
      <c r="C4627" s="1"/>
    </row>
    <row r="4628" spans="2:3" x14ac:dyDescent="0.25">
      <c r="B4628" s="1"/>
      <c r="C4628" s="1"/>
    </row>
    <row r="4629" spans="2:3" x14ac:dyDescent="0.25">
      <c r="B4629" s="1"/>
      <c r="C4629" s="1"/>
    </row>
    <row r="4630" spans="2:3" x14ac:dyDescent="0.25">
      <c r="B4630" s="1"/>
      <c r="C4630" s="1"/>
    </row>
    <row r="4631" spans="2:3" x14ac:dyDescent="0.25">
      <c r="B4631" s="1"/>
      <c r="C4631" s="1"/>
    </row>
    <row r="4632" spans="2:3" x14ac:dyDescent="0.25">
      <c r="B4632" s="1"/>
      <c r="C4632" s="1"/>
    </row>
    <row r="4633" spans="2:3" x14ac:dyDescent="0.25">
      <c r="B4633" s="1"/>
      <c r="C4633" s="1"/>
    </row>
    <row r="4634" spans="2:3" x14ac:dyDescent="0.25">
      <c r="B4634" s="1"/>
      <c r="C4634" s="1"/>
    </row>
    <row r="4635" spans="2:3" x14ac:dyDescent="0.25">
      <c r="B4635" s="1"/>
      <c r="C4635" s="1"/>
    </row>
    <row r="4636" spans="2:3" x14ac:dyDescent="0.25">
      <c r="B4636" s="1"/>
      <c r="C4636" s="1"/>
    </row>
    <row r="4637" spans="2:3" x14ac:dyDescent="0.25">
      <c r="B4637" s="1"/>
      <c r="C4637" s="1"/>
    </row>
    <row r="4638" spans="2:3" x14ac:dyDescent="0.25">
      <c r="B4638" s="1"/>
      <c r="C4638" s="1"/>
    </row>
    <row r="4639" spans="2:3" x14ac:dyDescent="0.25">
      <c r="B4639" s="1"/>
      <c r="C4639" s="1"/>
    </row>
    <row r="4640" spans="2:3" x14ac:dyDescent="0.25">
      <c r="B4640" s="1"/>
      <c r="C4640" s="1"/>
    </row>
    <row r="4641" spans="2:3" x14ac:dyDescent="0.25">
      <c r="B4641" s="1"/>
      <c r="C4641" s="1"/>
    </row>
    <row r="4642" spans="2:3" x14ac:dyDescent="0.25">
      <c r="B4642" s="1"/>
      <c r="C4642" s="1"/>
    </row>
    <row r="4643" spans="2:3" x14ac:dyDescent="0.25">
      <c r="B4643" s="1"/>
      <c r="C4643" s="1"/>
    </row>
    <row r="4644" spans="2:3" x14ac:dyDescent="0.25">
      <c r="B4644" s="1"/>
      <c r="C4644" s="1"/>
    </row>
    <row r="4645" spans="2:3" x14ac:dyDescent="0.25">
      <c r="B4645" s="1"/>
      <c r="C4645" s="1"/>
    </row>
    <row r="4646" spans="2:3" x14ac:dyDescent="0.25">
      <c r="B4646" s="1"/>
      <c r="C4646" s="1"/>
    </row>
    <row r="4647" spans="2:3" x14ac:dyDescent="0.25">
      <c r="B4647" s="1"/>
      <c r="C4647" s="1"/>
    </row>
    <row r="4648" spans="2:3" x14ac:dyDescent="0.25">
      <c r="B4648" s="1"/>
      <c r="C4648" s="1"/>
    </row>
    <row r="4649" spans="2:3" x14ac:dyDescent="0.25">
      <c r="B4649" s="1"/>
      <c r="C4649" s="1"/>
    </row>
    <row r="4650" spans="2:3" x14ac:dyDescent="0.25">
      <c r="B4650" s="1"/>
      <c r="C4650" s="1"/>
    </row>
    <row r="4651" spans="2:3" x14ac:dyDescent="0.25">
      <c r="B4651" s="1"/>
      <c r="C4651" s="1"/>
    </row>
    <row r="4652" spans="2:3" x14ac:dyDescent="0.25">
      <c r="B4652" s="1"/>
      <c r="C4652" s="1"/>
    </row>
    <row r="4653" spans="2:3" x14ac:dyDescent="0.25">
      <c r="B4653" s="1"/>
      <c r="C4653" s="1"/>
    </row>
    <row r="4654" spans="2:3" x14ac:dyDescent="0.25">
      <c r="B4654" s="1"/>
      <c r="C4654" s="1"/>
    </row>
    <row r="4655" spans="2:3" x14ac:dyDescent="0.25">
      <c r="B4655" s="1"/>
      <c r="C4655" s="1"/>
    </row>
    <row r="4656" spans="2:3" x14ac:dyDescent="0.25">
      <c r="B4656" s="1"/>
      <c r="C4656" s="1"/>
    </row>
    <row r="4657" spans="2:3" x14ac:dyDescent="0.25">
      <c r="B4657" s="1"/>
      <c r="C4657" s="1"/>
    </row>
    <row r="4658" spans="2:3" x14ac:dyDescent="0.25">
      <c r="B4658" s="1"/>
      <c r="C4658" s="1"/>
    </row>
    <row r="4659" spans="2:3" x14ac:dyDescent="0.25">
      <c r="B4659" s="1"/>
      <c r="C4659" s="1"/>
    </row>
    <row r="4660" spans="2:3" x14ac:dyDescent="0.25">
      <c r="B4660" s="1"/>
      <c r="C4660" s="1"/>
    </row>
    <row r="4661" spans="2:3" x14ac:dyDescent="0.25">
      <c r="B4661" s="1"/>
      <c r="C4661" s="1"/>
    </row>
    <row r="4662" spans="2:3" x14ac:dyDescent="0.25">
      <c r="B4662" s="1"/>
      <c r="C4662" s="1"/>
    </row>
    <row r="4663" spans="2:3" x14ac:dyDescent="0.25">
      <c r="B4663" s="1"/>
      <c r="C4663" s="1"/>
    </row>
    <row r="4664" spans="2:3" x14ac:dyDescent="0.25">
      <c r="B4664" s="1"/>
      <c r="C4664" s="1"/>
    </row>
    <row r="4665" spans="2:3" x14ac:dyDescent="0.25">
      <c r="B4665" s="1"/>
      <c r="C4665" s="1"/>
    </row>
    <row r="4666" spans="2:3" x14ac:dyDescent="0.25">
      <c r="B4666" s="1"/>
      <c r="C4666" s="1"/>
    </row>
    <row r="4667" spans="2:3" x14ac:dyDescent="0.25">
      <c r="B4667" s="1"/>
      <c r="C4667" s="1"/>
    </row>
    <row r="4668" spans="2:3" x14ac:dyDescent="0.25">
      <c r="B4668" s="1"/>
      <c r="C4668" s="1"/>
    </row>
    <row r="4669" spans="2:3" x14ac:dyDescent="0.25">
      <c r="B4669" s="1"/>
      <c r="C4669" s="1"/>
    </row>
    <row r="4670" spans="2:3" x14ac:dyDescent="0.25">
      <c r="B4670" s="1"/>
      <c r="C4670" s="1"/>
    </row>
    <row r="4671" spans="2:3" x14ac:dyDescent="0.25">
      <c r="B4671" s="1"/>
      <c r="C4671" s="1"/>
    </row>
    <row r="4672" spans="2:3" x14ac:dyDescent="0.25">
      <c r="B4672" s="1"/>
      <c r="C4672" s="1"/>
    </row>
    <row r="4673" spans="2:3" x14ac:dyDescent="0.25">
      <c r="B4673" s="1"/>
      <c r="C4673" s="1"/>
    </row>
    <row r="4674" spans="2:3" x14ac:dyDescent="0.25">
      <c r="B4674" s="1"/>
      <c r="C4674" s="1"/>
    </row>
    <row r="4675" spans="2:3" x14ac:dyDescent="0.25">
      <c r="B4675" s="1"/>
      <c r="C4675" s="1"/>
    </row>
    <row r="4676" spans="2:3" x14ac:dyDescent="0.25">
      <c r="B4676" s="1"/>
      <c r="C4676" s="1"/>
    </row>
    <row r="4677" spans="2:3" x14ac:dyDescent="0.25">
      <c r="B4677" s="1"/>
      <c r="C4677" s="1"/>
    </row>
    <row r="4678" spans="2:3" x14ac:dyDescent="0.25">
      <c r="B4678" s="1"/>
      <c r="C4678" s="1"/>
    </row>
    <row r="4679" spans="2:3" x14ac:dyDescent="0.25">
      <c r="B4679" s="1"/>
      <c r="C4679" s="1"/>
    </row>
    <row r="4680" spans="2:3" x14ac:dyDescent="0.25">
      <c r="B4680" s="1"/>
      <c r="C4680" s="1"/>
    </row>
    <row r="4681" spans="2:3" x14ac:dyDescent="0.25">
      <c r="B4681" s="1"/>
      <c r="C4681" s="1"/>
    </row>
    <row r="4682" spans="2:3" x14ac:dyDescent="0.25">
      <c r="B4682" s="1"/>
      <c r="C4682" s="1"/>
    </row>
    <row r="4683" spans="2:3" x14ac:dyDescent="0.25">
      <c r="B4683" s="1"/>
      <c r="C4683" s="1"/>
    </row>
    <row r="4684" spans="2:3" x14ac:dyDescent="0.25">
      <c r="B4684" s="1"/>
      <c r="C4684" s="1"/>
    </row>
    <row r="4685" spans="2:3" x14ac:dyDescent="0.25">
      <c r="B4685" s="1"/>
      <c r="C4685" s="1"/>
    </row>
    <row r="4686" spans="2:3" x14ac:dyDescent="0.25">
      <c r="B4686" s="1"/>
      <c r="C4686" s="1"/>
    </row>
    <row r="4687" spans="2:3" x14ac:dyDescent="0.25">
      <c r="B4687" s="1"/>
      <c r="C4687" s="1"/>
    </row>
    <row r="4688" spans="2:3" x14ac:dyDescent="0.25">
      <c r="B4688" s="1"/>
      <c r="C4688" s="1"/>
    </row>
    <row r="4689" spans="2:3" x14ac:dyDescent="0.25">
      <c r="B4689" s="1"/>
      <c r="C4689" s="1"/>
    </row>
    <row r="4690" spans="2:3" x14ac:dyDescent="0.25">
      <c r="B4690" s="1"/>
      <c r="C4690" s="1"/>
    </row>
    <row r="4691" spans="2:3" x14ac:dyDescent="0.25">
      <c r="B4691" s="1"/>
      <c r="C4691" s="1"/>
    </row>
    <row r="4692" spans="2:3" x14ac:dyDescent="0.25">
      <c r="B4692" s="1"/>
      <c r="C4692" s="1"/>
    </row>
    <row r="4693" spans="2:3" x14ac:dyDescent="0.25">
      <c r="B4693" s="1"/>
      <c r="C4693" s="1"/>
    </row>
    <row r="4694" spans="2:3" x14ac:dyDescent="0.25">
      <c r="B4694" s="1"/>
      <c r="C4694" s="1"/>
    </row>
    <row r="4695" spans="2:3" x14ac:dyDescent="0.25">
      <c r="B4695" s="1"/>
      <c r="C4695" s="1"/>
    </row>
    <row r="4696" spans="2:3" x14ac:dyDescent="0.25">
      <c r="B4696" s="1"/>
      <c r="C4696" s="1"/>
    </row>
    <row r="4697" spans="2:3" x14ac:dyDescent="0.25">
      <c r="B4697" s="1"/>
      <c r="C4697" s="1"/>
    </row>
    <row r="4698" spans="2:3" x14ac:dyDescent="0.25">
      <c r="B4698" s="1"/>
      <c r="C4698" s="1"/>
    </row>
    <row r="4699" spans="2:3" x14ac:dyDescent="0.25">
      <c r="B4699" s="1"/>
      <c r="C4699" s="1"/>
    </row>
    <row r="4700" spans="2:3" x14ac:dyDescent="0.25">
      <c r="B4700" s="1"/>
      <c r="C4700" s="1"/>
    </row>
    <row r="4701" spans="2:3" x14ac:dyDescent="0.25">
      <c r="B4701" s="1"/>
      <c r="C4701" s="1"/>
    </row>
    <row r="4702" spans="2:3" x14ac:dyDescent="0.25">
      <c r="B4702" s="1"/>
      <c r="C4702" s="1"/>
    </row>
    <row r="4703" spans="2:3" x14ac:dyDescent="0.25">
      <c r="B4703" s="1"/>
      <c r="C4703" s="1"/>
    </row>
    <row r="4704" spans="2:3" x14ac:dyDescent="0.25">
      <c r="B4704" s="1"/>
      <c r="C4704" s="1"/>
    </row>
    <row r="4705" spans="2:3" x14ac:dyDescent="0.25">
      <c r="B4705" s="1"/>
      <c r="C4705" s="1"/>
    </row>
    <row r="4706" spans="2:3" x14ac:dyDescent="0.25">
      <c r="B4706" s="1"/>
      <c r="C4706" s="1"/>
    </row>
    <row r="4707" spans="2:3" x14ac:dyDescent="0.25">
      <c r="B4707" s="1"/>
      <c r="C4707" s="1"/>
    </row>
    <row r="4708" spans="2:3" x14ac:dyDescent="0.25">
      <c r="B4708" s="1"/>
      <c r="C4708" s="1"/>
    </row>
    <row r="4709" spans="2:3" x14ac:dyDescent="0.25">
      <c r="B4709" s="1"/>
      <c r="C4709" s="1"/>
    </row>
    <row r="4710" spans="2:3" x14ac:dyDescent="0.25">
      <c r="B4710" s="1"/>
      <c r="C4710" s="1"/>
    </row>
    <row r="4711" spans="2:3" x14ac:dyDescent="0.25">
      <c r="B4711" s="1"/>
      <c r="C4711" s="1"/>
    </row>
    <row r="4712" spans="2:3" x14ac:dyDescent="0.25">
      <c r="B4712" s="1"/>
      <c r="C4712" s="1"/>
    </row>
    <row r="4713" spans="2:3" x14ac:dyDescent="0.25">
      <c r="B4713" s="1"/>
      <c r="C4713" s="1"/>
    </row>
    <row r="4714" spans="2:3" x14ac:dyDescent="0.25">
      <c r="B4714" s="1"/>
      <c r="C4714" s="1"/>
    </row>
    <row r="4715" spans="2:3" x14ac:dyDescent="0.25">
      <c r="B4715" s="1"/>
      <c r="C4715" s="1"/>
    </row>
    <row r="4716" spans="2:3" x14ac:dyDescent="0.25">
      <c r="B4716" s="1"/>
      <c r="C4716" s="1"/>
    </row>
    <row r="4717" spans="2:3" x14ac:dyDescent="0.25">
      <c r="B4717" s="1"/>
      <c r="C4717" s="1"/>
    </row>
    <row r="4718" spans="2:3" x14ac:dyDescent="0.25">
      <c r="B4718" s="1"/>
      <c r="C4718" s="1"/>
    </row>
    <row r="4719" spans="2:3" x14ac:dyDescent="0.25">
      <c r="B4719" s="1"/>
      <c r="C4719" s="1"/>
    </row>
    <row r="4720" spans="2:3" x14ac:dyDescent="0.25">
      <c r="B4720" s="1"/>
      <c r="C4720" s="1"/>
    </row>
    <row r="4721" spans="2:3" x14ac:dyDescent="0.25">
      <c r="B4721" s="1"/>
      <c r="C4721" s="1"/>
    </row>
    <row r="4722" spans="2:3" x14ac:dyDescent="0.25">
      <c r="B4722" s="1"/>
      <c r="C4722" s="1"/>
    </row>
    <row r="4723" spans="2:3" x14ac:dyDescent="0.25">
      <c r="B4723" s="1"/>
      <c r="C4723" s="1"/>
    </row>
    <row r="4724" spans="2:3" x14ac:dyDescent="0.25">
      <c r="B4724" s="1"/>
      <c r="C4724" s="1"/>
    </row>
    <row r="4725" spans="2:3" x14ac:dyDescent="0.25">
      <c r="B4725" s="1"/>
      <c r="C4725" s="1"/>
    </row>
    <row r="4726" spans="2:3" x14ac:dyDescent="0.25">
      <c r="B4726" s="1"/>
      <c r="C4726" s="1"/>
    </row>
    <row r="4727" spans="2:3" x14ac:dyDescent="0.25">
      <c r="B4727" s="1"/>
      <c r="C4727" s="1"/>
    </row>
    <row r="4728" spans="2:3" x14ac:dyDescent="0.25">
      <c r="B4728" s="1"/>
      <c r="C4728" s="1"/>
    </row>
    <row r="4729" spans="2:3" x14ac:dyDescent="0.25">
      <c r="B4729" s="1"/>
      <c r="C4729" s="1"/>
    </row>
    <row r="4730" spans="2:3" x14ac:dyDescent="0.25">
      <c r="B4730" s="1"/>
      <c r="C4730" s="1"/>
    </row>
    <row r="4731" spans="2:3" x14ac:dyDescent="0.25">
      <c r="B4731" s="1"/>
      <c r="C4731" s="1"/>
    </row>
    <row r="4732" spans="2:3" x14ac:dyDescent="0.25">
      <c r="B4732" s="1"/>
      <c r="C4732" s="1"/>
    </row>
    <row r="4733" spans="2:3" x14ac:dyDescent="0.25">
      <c r="B4733" s="1"/>
      <c r="C4733" s="1"/>
    </row>
    <row r="4734" spans="2:3" x14ac:dyDescent="0.25">
      <c r="B4734" s="1"/>
      <c r="C4734" s="1"/>
    </row>
    <row r="4735" spans="2:3" x14ac:dyDescent="0.25">
      <c r="B4735" s="1"/>
      <c r="C4735" s="1"/>
    </row>
    <row r="4736" spans="2:3" x14ac:dyDescent="0.25">
      <c r="B4736" s="1"/>
      <c r="C4736" s="1"/>
    </row>
    <row r="4737" spans="2:3" x14ac:dyDescent="0.25">
      <c r="B4737" s="1"/>
      <c r="C4737" s="1"/>
    </row>
    <row r="4738" spans="2:3" x14ac:dyDescent="0.25">
      <c r="B4738" s="1"/>
      <c r="C4738" s="1"/>
    </row>
    <row r="4739" spans="2:3" x14ac:dyDescent="0.25">
      <c r="B4739" s="1"/>
      <c r="C4739" s="1"/>
    </row>
    <row r="4740" spans="2:3" x14ac:dyDescent="0.25">
      <c r="B4740" s="1"/>
      <c r="C4740" s="1"/>
    </row>
    <row r="4741" spans="2:3" x14ac:dyDescent="0.25">
      <c r="B4741" s="1"/>
      <c r="C4741" s="1"/>
    </row>
    <row r="4742" spans="2:3" x14ac:dyDescent="0.25">
      <c r="B4742" s="1"/>
      <c r="C4742" s="1"/>
    </row>
    <row r="4743" spans="2:3" x14ac:dyDescent="0.25">
      <c r="B4743" s="1"/>
      <c r="C4743" s="1"/>
    </row>
    <row r="4744" spans="2:3" x14ac:dyDescent="0.25">
      <c r="B4744" s="1"/>
      <c r="C4744" s="1"/>
    </row>
    <row r="4745" spans="2:3" x14ac:dyDescent="0.25">
      <c r="B4745" s="1"/>
      <c r="C4745" s="1"/>
    </row>
    <row r="4746" spans="2:3" x14ac:dyDescent="0.25">
      <c r="B4746" s="1"/>
      <c r="C4746" s="1"/>
    </row>
    <row r="4747" spans="2:3" x14ac:dyDescent="0.25">
      <c r="B4747" s="1"/>
      <c r="C4747" s="1"/>
    </row>
    <row r="4748" spans="2:3" x14ac:dyDescent="0.25">
      <c r="B4748" s="1"/>
      <c r="C4748" s="1"/>
    </row>
    <row r="4749" spans="2:3" x14ac:dyDescent="0.25">
      <c r="B4749" s="1"/>
      <c r="C4749" s="1"/>
    </row>
    <row r="4750" spans="2:3" x14ac:dyDescent="0.25">
      <c r="B4750" s="1"/>
      <c r="C4750" s="1"/>
    </row>
    <row r="4751" spans="2:3" x14ac:dyDescent="0.25">
      <c r="B4751" s="1"/>
      <c r="C4751" s="1"/>
    </row>
    <row r="4752" spans="2:3" x14ac:dyDescent="0.25">
      <c r="B4752" s="1"/>
      <c r="C4752" s="1"/>
    </row>
    <row r="4753" spans="2:3" x14ac:dyDescent="0.25">
      <c r="B4753" s="1"/>
      <c r="C4753" s="1"/>
    </row>
    <row r="4754" spans="2:3" x14ac:dyDescent="0.25">
      <c r="B4754" s="1"/>
      <c r="C4754" s="1"/>
    </row>
    <row r="4755" spans="2:3" x14ac:dyDescent="0.25">
      <c r="B4755" s="1"/>
      <c r="C4755" s="1"/>
    </row>
    <row r="4756" spans="2:3" x14ac:dyDescent="0.25">
      <c r="B4756" s="1"/>
      <c r="C4756" s="1"/>
    </row>
    <row r="4757" spans="2:3" x14ac:dyDescent="0.25">
      <c r="B4757" s="1"/>
      <c r="C4757" s="1"/>
    </row>
    <row r="4758" spans="2:3" x14ac:dyDescent="0.25">
      <c r="B4758" s="1"/>
      <c r="C4758" s="1"/>
    </row>
    <row r="4759" spans="2:3" x14ac:dyDescent="0.25">
      <c r="B4759" s="1"/>
      <c r="C4759" s="1"/>
    </row>
    <row r="4760" spans="2:3" x14ac:dyDescent="0.25">
      <c r="B4760" s="1"/>
      <c r="C4760" s="1"/>
    </row>
    <row r="4761" spans="2:3" x14ac:dyDescent="0.25">
      <c r="B4761" s="1"/>
      <c r="C4761" s="1"/>
    </row>
    <row r="4762" spans="2:3" x14ac:dyDescent="0.25">
      <c r="B4762" s="1"/>
      <c r="C4762" s="1"/>
    </row>
    <row r="4763" spans="2:3" x14ac:dyDescent="0.25">
      <c r="B4763" s="1"/>
      <c r="C4763" s="1"/>
    </row>
    <row r="4764" spans="2:3" x14ac:dyDescent="0.25">
      <c r="B4764" s="1"/>
      <c r="C4764" s="1"/>
    </row>
    <row r="4765" spans="2:3" x14ac:dyDescent="0.25">
      <c r="B4765" s="1"/>
      <c r="C4765" s="1"/>
    </row>
    <row r="4766" spans="2:3" x14ac:dyDescent="0.25">
      <c r="B4766" s="1"/>
      <c r="C4766" s="1"/>
    </row>
    <row r="4767" spans="2:3" x14ac:dyDescent="0.25">
      <c r="B4767" s="1"/>
      <c r="C4767" s="1"/>
    </row>
    <row r="4768" spans="2:3" x14ac:dyDescent="0.25">
      <c r="B4768" s="1"/>
      <c r="C4768" s="1"/>
    </row>
    <row r="4769" spans="2:3" x14ac:dyDescent="0.25">
      <c r="B4769" s="1"/>
      <c r="C4769" s="1"/>
    </row>
    <row r="4770" spans="2:3" x14ac:dyDescent="0.25">
      <c r="B4770" s="1"/>
      <c r="C4770" s="1"/>
    </row>
    <row r="4771" spans="2:3" x14ac:dyDescent="0.25">
      <c r="B4771" s="1"/>
      <c r="C4771" s="1"/>
    </row>
    <row r="4772" spans="2:3" x14ac:dyDescent="0.25">
      <c r="B4772" s="1"/>
      <c r="C4772" s="1"/>
    </row>
    <row r="4773" spans="2:3" x14ac:dyDescent="0.25">
      <c r="B4773" s="1"/>
      <c r="C4773" s="1"/>
    </row>
    <row r="4774" spans="2:3" x14ac:dyDescent="0.25">
      <c r="B4774" s="1"/>
      <c r="C4774" s="1"/>
    </row>
    <row r="4775" spans="2:3" x14ac:dyDescent="0.25">
      <c r="B4775" s="1"/>
      <c r="C4775" s="1"/>
    </row>
    <row r="4776" spans="2:3" x14ac:dyDescent="0.25">
      <c r="B4776" s="1"/>
      <c r="C4776" s="1"/>
    </row>
    <row r="4777" spans="2:3" x14ac:dyDescent="0.25">
      <c r="B4777" s="1"/>
      <c r="C4777" s="1"/>
    </row>
    <row r="4778" spans="2:3" x14ac:dyDescent="0.25">
      <c r="B4778" s="1"/>
      <c r="C4778" s="1"/>
    </row>
    <row r="4779" spans="2:3" x14ac:dyDescent="0.25">
      <c r="B4779" s="1"/>
      <c r="C4779" s="1"/>
    </row>
    <row r="4780" spans="2:3" x14ac:dyDescent="0.25">
      <c r="B4780" s="1"/>
      <c r="C4780" s="1"/>
    </row>
    <row r="4781" spans="2:3" x14ac:dyDescent="0.25">
      <c r="B4781" s="1"/>
      <c r="C4781" s="1"/>
    </row>
    <row r="4782" spans="2:3" x14ac:dyDescent="0.25">
      <c r="B4782" s="1"/>
      <c r="C4782" s="1"/>
    </row>
    <row r="4783" spans="2:3" x14ac:dyDescent="0.25">
      <c r="B4783" s="1"/>
      <c r="C4783" s="1"/>
    </row>
    <row r="4784" spans="2:3" x14ac:dyDescent="0.25">
      <c r="B4784" s="1"/>
      <c r="C4784" s="1"/>
    </row>
    <row r="4785" spans="2:3" x14ac:dyDescent="0.25">
      <c r="B4785" s="1"/>
      <c r="C4785" s="1"/>
    </row>
    <row r="4786" spans="2:3" x14ac:dyDescent="0.25">
      <c r="B4786" s="1"/>
      <c r="C4786" s="1"/>
    </row>
    <row r="4787" spans="2:3" x14ac:dyDescent="0.25">
      <c r="B4787" s="1"/>
      <c r="C4787" s="1"/>
    </row>
    <row r="4788" spans="2:3" x14ac:dyDescent="0.25">
      <c r="B4788" s="1"/>
      <c r="C4788" s="1"/>
    </row>
    <row r="4789" spans="2:3" x14ac:dyDescent="0.25">
      <c r="B4789" s="1"/>
      <c r="C4789" s="1"/>
    </row>
    <row r="4790" spans="2:3" x14ac:dyDescent="0.25">
      <c r="B4790" s="1"/>
      <c r="C4790" s="1"/>
    </row>
    <row r="4791" spans="2:3" x14ac:dyDescent="0.25">
      <c r="B4791" s="1"/>
      <c r="C4791" s="1"/>
    </row>
    <row r="4792" spans="2:3" x14ac:dyDescent="0.25">
      <c r="B4792" s="1"/>
      <c r="C4792" s="1"/>
    </row>
    <row r="4793" spans="2:3" x14ac:dyDescent="0.25">
      <c r="B4793" s="1"/>
      <c r="C4793" s="1"/>
    </row>
    <row r="4794" spans="2:3" x14ac:dyDescent="0.25">
      <c r="B4794" s="1"/>
      <c r="C4794" s="1"/>
    </row>
    <row r="4795" spans="2:3" x14ac:dyDescent="0.25">
      <c r="B4795" s="1"/>
      <c r="C4795" s="1"/>
    </row>
    <row r="4796" spans="2:3" x14ac:dyDescent="0.25">
      <c r="B4796" s="1"/>
      <c r="C4796" s="1"/>
    </row>
    <row r="4797" spans="2:3" x14ac:dyDescent="0.25">
      <c r="B4797" s="1"/>
      <c r="C4797" s="1"/>
    </row>
    <row r="4798" spans="2:3" x14ac:dyDescent="0.25">
      <c r="B4798" s="1"/>
      <c r="C4798" s="1"/>
    </row>
    <row r="4799" spans="2:3" x14ac:dyDescent="0.25">
      <c r="B4799" s="1"/>
      <c r="C4799" s="1"/>
    </row>
    <row r="4800" spans="2:3" x14ac:dyDescent="0.25">
      <c r="B4800" s="1"/>
      <c r="C4800" s="1"/>
    </row>
    <row r="4801" spans="2:3" x14ac:dyDescent="0.25">
      <c r="B4801" s="1"/>
      <c r="C4801" s="1"/>
    </row>
    <row r="4802" spans="2:3" x14ac:dyDescent="0.25">
      <c r="B4802" s="1"/>
      <c r="C4802" s="1"/>
    </row>
    <row r="4803" spans="2:3" x14ac:dyDescent="0.25">
      <c r="B4803" s="1"/>
      <c r="C4803" s="1"/>
    </row>
    <row r="4804" spans="2:3" x14ac:dyDescent="0.25">
      <c r="B4804" s="1"/>
      <c r="C4804" s="1"/>
    </row>
    <row r="4805" spans="2:3" x14ac:dyDescent="0.25">
      <c r="B4805" s="1"/>
      <c r="C4805" s="1"/>
    </row>
    <row r="4806" spans="2:3" x14ac:dyDescent="0.25">
      <c r="B4806" s="1"/>
      <c r="C4806" s="1"/>
    </row>
    <row r="4807" spans="2:3" x14ac:dyDescent="0.25">
      <c r="B4807" s="1"/>
      <c r="C4807" s="1"/>
    </row>
    <row r="4808" spans="2:3" x14ac:dyDescent="0.25">
      <c r="B4808" s="1"/>
      <c r="C4808" s="1"/>
    </row>
    <row r="4809" spans="2:3" x14ac:dyDescent="0.25">
      <c r="B4809" s="1"/>
      <c r="C4809" s="1"/>
    </row>
    <row r="4810" spans="2:3" x14ac:dyDescent="0.25">
      <c r="B4810" s="1"/>
      <c r="C4810" s="1"/>
    </row>
    <row r="4811" spans="2:3" x14ac:dyDescent="0.25">
      <c r="B4811" s="1"/>
      <c r="C4811" s="1"/>
    </row>
    <row r="4812" spans="2:3" x14ac:dyDescent="0.25">
      <c r="B4812" s="1"/>
      <c r="C4812" s="1"/>
    </row>
    <row r="4813" spans="2:3" x14ac:dyDescent="0.25">
      <c r="B4813" s="1"/>
      <c r="C4813" s="1"/>
    </row>
    <row r="4814" spans="2:3" x14ac:dyDescent="0.25">
      <c r="B4814" s="1"/>
      <c r="C4814" s="1"/>
    </row>
    <row r="4815" spans="2:3" x14ac:dyDescent="0.25">
      <c r="B4815" s="1"/>
      <c r="C4815" s="1"/>
    </row>
    <row r="4816" spans="2:3" x14ac:dyDescent="0.25">
      <c r="B4816" s="1"/>
      <c r="C4816" s="1"/>
    </row>
    <row r="4817" spans="2:3" x14ac:dyDescent="0.25">
      <c r="B4817" s="1"/>
      <c r="C4817" s="1"/>
    </row>
    <row r="4818" spans="2:3" x14ac:dyDescent="0.25">
      <c r="B4818" s="1"/>
      <c r="C4818" s="1"/>
    </row>
    <row r="4819" spans="2:3" x14ac:dyDescent="0.25">
      <c r="B4819" s="1"/>
      <c r="C4819" s="1"/>
    </row>
    <row r="4820" spans="2:3" x14ac:dyDescent="0.25">
      <c r="B4820" s="1"/>
      <c r="C4820" s="1"/>
    </row>
    <row r="4821" spans="2:3" x14ac:dyDescent="0.25">
      <c r="B4821" s="1"/>
      <c r="C4821" s="1"/>
    </row>
    <row r="4822" spans="2:3" x14ac:dyDescent="0.25">
      <c r="B4822" s="1"/>
      <c r="C4822" s="1"/>
    </row>
    <row r="4823" spans="2:3" x14ac:dyDescent="0.25">
      <c r="B4823" s="1"/>
      <c r="C4823" s="1"/>
    </row>
    <row r="4824" spans="2:3" x14ac:dyDescent="0.25">
      <c r="B4824" s="1"/>
      <c r="C4824" s="1"/>
    </row>
    <row r="4825" spans="2:3" x14ac:dyDescent="0.25">
      <c r="B4825" s="1"/>
      <c r="C4825" s="1"/>
    </row>
    <row r="4826" spans="2:3" x14ac:dyDescent="0.25">
      <c r="B4826" s="1"/>
      <c r="C4826" s="1"/>
    </row>
    <row r="4827" spans="2:3" x14ac:dyDescent="0.25">
      <c r="B4827" s="1"/>
      <c r="C4827" s="1"/>
    </row>
    <row r="4828" spans="2:3" x14ac:dyDescent="0.25">
      <c r="B4828" s="1"/>
      <c r="C4828" s="1"/>
    </row>
    <row r="4829" spans="2:3" x14ac:dyDescent="0.25">
      <c r="B4829" s="1"/>
      <c r="C4829" s="1"/>
    </row>
    <row r="4830" spans="2:3" x14ac:dyDescent="0.25">
      <c r="B4830" s="1"/>
      <c r="C4830" s="1"/>
    </row>
    <row r="4831" spans="2:3" x14ac:dyDescent="0.25">
      <c r="B4831" s="1"/>
      <c r="C4831" s="1"/>
    </row>
    <row r="4832" spans="2:3" x14ac:dyDescent="0.25">
      <c r="B4832" s="1"/>
      <c r="C4832" s="1"/>
    </row>
    <row r="4833" spans="2:3" x14ac:dyDescent="0.25">
      <c r="B4833" s="1"/>
      <c r="C4833" s="1"/>
    </row>
    <row r="4834" spans="2:3" x14ac:dyDescent="0.25">
      <c r="B4834" s="1"/>
      <c r="C4834" s="1"/>
    </row>
    <row r="4835" spans="2:3" x14ac:dyDescent="0.25">
      <c r="B4835" s="1"/>
      <c r="C4835" s="1"/>
    </row>
    <row r="4836" spans="2:3" x14ac:dyDescent="0.25">
      <c r="B4836" s="1"/>
      <c r="C4836" s="1"/>
    </row>
    <row r="4837" spans="2:3" x14ac:dyDescent="0.25">
      <c r="B4837" s="1"/>
      <c r="C4837" s="1"/>
    </row>
    <row r="4838" spans="2:3" x14ac:dyDescent="0.25">
      <c r="B4838" s="1"/>
      <c r="C4838" s="1"/>
    </row>
    <row r="4839" spans="2:3" x14ac:dyDescent="0.25">
      <c r="B4839" s="1"/>
      <c r="C4839" s="1"/>
    </row>
    <row r="4840" spans="2:3" x14ac:dyDescent="0.25">
      <c r="B4840" s="1"/>
      <c r="C4840" s="1"/>
    </row>
    <row r="4841" spans="2:3" x14ac:dyDescent="0.25">
      <c r="B4841" s="1"/>
      <c r="C4841" s="1"/>
    </row>
    <row r="4842" spans="2:3" x14ac:dyDescent="0.25">
      <c r="B4842" s="1"/>
      <c r="C4842" s="1"/>
    </row>
    <row r="4843" spans="2:3" x14ac:dyDescent="0.25">
      <c r="B4843" s="1"/>
      <c r="C4843" s="1"/>
    </row>
    <row r="4844" spans="2:3" x14ac:dyDescent="0.25">
      <c r="B4844" s="1"/>
      <c r="C4844" s="1"/>
    </row>
    <row r="4845" spans="2:3" x14ac:dyDescent="0.25">
      <c r="B4845" s="1"/>
      <c r="C4845" s="1"/>
    </row>
    <row r="4846" spans="2:3" x14ac:dyDescent="0.25">
      <c r="B4846" s="1"/>
      <c r="C4846" s="1"/>
    </row>
    <row r="4847" spans="2:3" x14ac:dyDescent="0.25">
      <c r="B4847" s="1"/>
      <c r="C4847" s="1"/>
    </row>
    <row r="4848" spans="2:3" x14ac:dyDescent="0.25">
      <c r="B4848" s="1"/>
      <c r="C4848" s="1"/>
    </row>
    <row r="4849" spans="2:3" x14ac:dyDescent="0.25">
      <c r="B4849" s="1"/>
      <c r="C4849" s="1"/>
    </row>
    <row r="4850" spans="2:3" x14ac:dyDescent="0.25">
      <c r="B4850" s="1"/>
      <c r="C4850" s="1"/>
    </row>
    <row r="4851" spans="2:3" x14ac:dyDescent="0.25">
      <c r="B4851" s="1"/>
      <c r="C4851" s="1"/>
    </row>
    <row r="4852" spans="2:3" x14ac:dyDescent="0.25">
      <c r="B4852" s="1"/>
      <c r="C4852" s="1"/>
    </row>
    <row r="4853" spans="2:3" x14ac:dyDescent="0.25">
      <c r="B4853" s="1"/>
      <c r="C4853" s="1"/>
    </row>
    <row r="4854" spans="2:3" x14ac:dyDescent="0.25">
      <c r="B4854" s="1"/>
      <c r="C4854" s="1"/>
    </row>
    <row r="4855" spans="2:3" x14ac:dyDescent="0.25">
      <c r="B4855" s="1"/>
      <c r="C4855" s="1"/>
    </row>
    <row r="4856" spans="2:3" x14ac:dyDescent="0.25">
      <c r="B4856" s="1"/>
      <c r="C4856" s="1"/>
    </row>
    <row r="4857" spans="2:3" x14ac:dyDescent="0.25">
      <c r="B4857" s="1"/>
      <c r="C4857" s="1"/>
    </row>
    <row r="4858" spans="2:3" x14ac:dyDescent="0.25">
      <c r="B4858" s="1"/>
      <c r="C4858" s="1"/>
    </row>
    <row r="4859" spans="2:3" x14ac:dyDescent="0.25">
      <c r="B4859" s="1"/>
      <c r="C4859" s="1"/>
    </row>
    <row r="4860" spans="2:3" x14ac:dyDescent="0.25">
      <c r="B4860" s="1"/>
      <c r="C4860" s="1"/>
    </row>
    <row r="4861" spans="2:3" x14ac:dyDescent="0.25">
      <c r="B4861" s="1"/>
      <c r="C4861" s="1"/>
    </row>
    <row r="4862" spans="2:3" x14ac:dyDescent="0.25">
      <c r="B4862" s="1"/>
      <c r="C4862" s="1"/>
    </row>
    <row r="4863" spans="2:3" x14ac:dyDescent="0.25">
      <c r="B4863" s="1"/>
      <c r="C4863" s="1"/>
    </row>
    <row r="4864" spans="2:3" x14ac:dyDescent="0.25">
      <c r="B4864" s="1"/>
      <c r="C4864" s="1"/>
    </row>
    <row r="4865" spans="2:3" x14ac:dyDescent="0.25">
      <c r="B4865" s="1"/>
      <c r="C4865" s="1"/>
    </row>
    <row r="4866" spans="2:3" x14ac:dyDescent="0.25">
      <c r="B4866" s="1"/>
      <c r="C4866" s="1"/>
    </row>
    <row r="4867" spans="2:3" x14ac:dyDescent="0.25">
      <c r="B4867" s="1"/>
      <c r="C4867" s="1"/>
    </row>
    <row r="4868" spans="2:3" x14ac:dyDescent="0.25">
      <c r="B4868" s="1"/>
      <c r="C4868" s="1"/>
    </row>
    <row r="4869" spans="2:3" x14ac:dyDescent="0.25">
      <c r="B4869" s="1"/>
      <c r="C4869" s="1"/>
    </row>
    <row r="4870" spans="2:3" x14ac:dyDescent="0.25">
      <c r="B4870" s="1"/>
      <c r="C4870" s="1"/>
    </row>
    <row r="4871" spans="2:3" x14ac:dyDescent="0.25">
      <c r="B4871" s="1"/>
      <c r="C4871" s="1"/>
    </row>
    <row r="4872" spans="2:3" x14ac:dyDescent="0.25">
      <c r="B4872" s="1"/>
      <c r="C4872" s="1"/>
    </row>
    <row r="4873" spans="2:3" x14ac:dyDescent="0.25">
      <c r="B4873" s="1"/>
      <c r="C4873" s="1"/>
    </row>
    <row r="4874" spans="2:3" x14ac:dyDescent="0.25">
      <c r="B4874" s="1"/>
      <c r="C4874" s="1"/>
    </row>
    <row r="4875" spans="2:3" x14ac:dyDescent="0.25">
      <c r="B4875" s="1"/>
      <c r="C4875" s="1"/>
    </row>
    <row r="4876" spans="2:3" x14ac:dyDescent="0.25">
      <c r="B4876" s="1"/>
      <c r="C4876" s="1"/>
    </row>
    <row r="4877" spans="2:3" x14ac:dyDescent="0.25">
      <c r="B4877" s="1"/>
      <c r="C4877" s="1"/>
    </row>
    <row r="4878" spans="2:3" x14ac:dyDescent="0.25">
      <c r="B4878" s="1"/>
      <c r="C4878" s="1"/>
    </row>
    <row r="4879" spans="2:3" x14ac:dyDescent="0.25">
      <c r="B4879" s="1"/>
      <c r="C4879" s="1"/>
    </row>
    <row r="4880" spans="2:3" x14ac:dyDescent="0.25">
      <c r="B4880" s="1"/>
      <c r="C4880" s="1"/>
    </row>
    <row r="4881" spans="2:3" x14ac:dyDescent="0.25">
      <c r="B4881" s="1"/>
      <c r="C4881" s="1"/>
    </row>
    <row r="4882" spans="2:3" x14ac:dyDescent="0.25">
      <c r="B4882" s="1"/>
      <c r="C4882" s="1"/>
    </row>
    <row r="4883" spans="2:3" x14ac:dyDescent="0.25">
      <c r="B4883" s="1"/>
      <c r="C4883" s="1"/>
    </row>
    <row r="4884" spans="2:3" x14ac:dyDescent="0.25">
      <c r="B4884" s="1"/>
      <c r="C4884" s="1"/>
    </row>
    <row r="4885" spans="2:3" x14ac:dyDescent="0.25">
      <c r="B4885" s="1"/>
      <c r="C4885" s="1"/>
    </row>
    <row r="4886" spans="2:3" x14ac:dyDescent="0.25">
      <c r="B4886" s="1"/>
      <c r="C4886" s="1"/>
    </row>
    <row r="4887" spans="2:3" x14ac:dyDescent="0.25">
      <c r="B4887" s="1"/>
      <c r="C4887" s="1"/>
    </row>
    <row r="4888" spans="2:3" x14ac:dyDescent="0.25">
      <c r="B4888" s="1"/>
      <c r="C4888" s="1"/>
    </row>
    <row r="4889" spans="2:3" x14ac:dyDescent="0.25">
      <c r="B4889" s="1"/>
      <c r="C4889" s="1"/>
    </row>
    <row r="4890" spans="2:3" x14ac:dyDescent="0.25">
      <c r="B4890" s="1"/>
      <c r="C4890" s="1"/>
    </row>
    <row r="4891" spans="2:3" x14ac:dyDescent="0.25">
      <c r="B4891" s="1"/>
      <c r="C4891" s="1"/>
    </row>
    <row r="4892" spans="2:3" x14ac:dyDescent="0.25">
      <c r="B4892" s="1"/>
      <c r="C4892" s="1"/>
    </row>
    <row r="4893" spans="2:3" x14ac:dyDescent="0.25">
      <c r="B4893" s="1"/>
      <c r="C4893" s="1"/>
    </row>
    <row r="4894" spans="2:3" x14ac:dyDescent="0.25">
      <c r="B4894" s="1"/>
      <c r="C4894" s="1"/>
    </row>
    <row r="4895" spans="2:3" x14ac:dyDescent="0.25">
      <c r="B4895" s="1"/>
      <c r="C4895" s="1"/>
    </row>
    <row r="4896" spans="2:3" x14ac:dyDescent="0.25">
      <c r="B4896" s="1"/>
      <c r="C4896" s="1"/>
    </row>
    <row r="4897" spans="2:3" x14ac:dyDescent="0.25">
      <c r="B4897" s="1"/>
      <c r="C4897" s="1"/>
    </row>
    <row r="4898" spans="2:3" x14ac:dyDescent="0.25">
      <c r="B4898" s="1"/>
      <c r="C4898" s="1"/>
    </row>
    <row r="4899" spans="2:3" x14ac:dyDescent="0.25">
      <c r="B4899" s="1"/>
      <c r="C4899" s="1"/>
    </row>
    <row r="4900" spans="2:3" x14ac:dyDescent="0.25">
      <c r="B4900" s="1"/>
      <c r="C4900" s="1"/>
    </row>
    <row r="4901" spans="2:3" x14ac:dyDescent="0.25">
      <c r="B4901" s="1"/>
      <c r="C4901" s="1"/>
    </row>
    <row r="4902" spans="2:3" x14ac:dyDescent="0.25">
      <c r="B4902" s="1"/>
      <c r="C4902" s="1"/>
    </row>
    <row r="4903" spans="2:3" x14ac:dyDescent="0.25">
      <c r="B4903" s="1"/>
      <c r="C4903" s="1"/>
    </row>
    <row r="4904" spans="2:3" x14ac:dyDescent="0.25">
      <c r="B4904" s="1"/>
      <c r="C4904" s="1"/>
    </row>
    <row r="4905" spans="2:3" x14ac:dyDescent="0.25">
      <c r="B4905" s="1"/>
      <c r="C4905" s="1"/>
    </row>
    <row r="4906" spans="2:3" x14ac:dyDescent="0.25">
      <c r="B4906" s="1"/>
      <c r="C4906" s="1"/>
    </row>
    <row r="4907" spans="2:3" x14ac:dyDescent="0.25">
      <c r="B4907" s="1"/>
      <c r="C4907" s="1"/>
    </row>
    <row r="4908" spans="2:3" x14ac:dyDescent="0.25">
      <c r="B4908" s="1"/>
      <c r="C4908" s="1"/>
    </row>
    <row r="4909" spans="2:3" x14ac:dyDescent="0.25">
      <c r="B4909" s="1"/>
      <c r="C4909" s="1"/>
    </row>
    <row r="4910" spans="2:3" x14ac:dyDescent="0.25">
      <c r="B4910" s="1"/>
      <c r="C4910" s="1"/>
    </row>
    <row r="4911" spans="2:3" x14ac:dyDescent="0.25">
      <c r="B4911" s="1"/>
      <c r="C4911" s="1"/>
    </row>
    <row r="4912" spans="2:3" x14ac:dyDescent="0.25">
      <c r="B4912" s="1"/>
      <c r="C4912" s="1"/>
    </row>
    <row r="4913" spans="2:3" x14ac:dyDescent="0.25">
      <c r="B4913" s="1"/>
      <c r="C4913" s="1"/>
    </row>
    <row r="4914" spans="2:3" x14ac:dyDescent="0.25">
      <c r="B4914" s="1"/>
      <c r="C4914" s="1"/>
    </row>
    <row r="4915" spans="2:3" x14ac:dyDescent="0.25">
      <c r="B4915" s="1"/>
      <c r="C4915" s="1"/>
    </row>
    <row r="4916" spans="2:3" x14ac:dyDescent="0.25">
      <c r="B4916" s="1"/>
      <c r="C4916" s="1"/>
    </row>
    <row r="4917" spans="2:3" x14ac:dyDescent="0.25">
      <c r="B4917" s="1"/>
      <c r="C4917" s="1"/>
    </row>
    <row r="4918" spans="2:3" x14ac:dyDescent="0.25">
      <c r="B4918" s="1"/>
      <c r="C4918" s="1"/>
    </row>
    <row r="4919" spans="2:3" x14ac:dyDescent="0.25">
      <c r="B4919" s="1"/>
      <c r="C4919" s="1"/>
    </row>
    <row r="4920" spans="2:3" x14ac:dyDescent="0.25">
      <c r="B4920" s="1"/>
      <c r="C4920" s="1"/>
    </row>
    <row r="4921" spans="2:3" x14ac:dyDescent="0.25">
      <c r="B4921" s="1"/>
      <c r="C4921" s="1"/>
    </row>
    <row r="4922" spans="2:3" x14ac:dyDescent="0.25">
      <c r="B4922" s="1"/>
      <c r="C4922" s="1"/>
    </row>
    <row r="4923" spans="2:3" x14ac:dyDescent="0.25">
      <c r="B4923" s="1"/>
      <c r="C4923" s="1"/>
    </row>
    <row r="4924" spans="2:3" x14ac:dyDescent="0.25">
      <c r="B4924" s="1"/>
      <c r="C4924" s="1"/>
    </row>
    <row r="4925" spans="2:3" x14ac:dyDescent="0.25">
      <c r="B4925" s="1"/>
      <c r="C4925" s="1"/>
    </row>
    <row r="4926" spans="2:3" x14ac:dyDescent="0.25">
      <c r="B4926" s="1"/>
      <c r="C4926" s="1"/>
    </row>
    <row r="4927" spans="2:3" x14ac:dyDescent="0.25">
      <c r="B4927" s="1"/>
      <c r="C4927" s="1"/>
    </row>
    <row r="4928" spans="2:3" x14ac:dyDescent="0.25">
      <c r="B4928" s="1"/>
      <c r="C4928" s="1"/>
    </row>
    <row r="4929" spans="2:3" x14ac:dyDescent="0.25">
      <c r="B4929" s="1"/>
      <c r="C4929" s="1"/>
    </row>
    <row r="4930" spans="2:3" x14ac:dyDescent="0.25">
      <c r="B4930" s="1"/>
      <c r="C4930" s="1"/>
    </row>
    <row r="4931" spans="2:3" x14ac:dyDescent="0.25">
      <c r="B4931" s="1"/>
      <c r="C4931" s="1"/>
    </row>
    <row r="4932" spans="2:3" x14ac:dyDescent="0.25">
      <c r="B4932" s="1"/>
      <c r="C4932" s="1"/>
    </row>
    <row r="4933" spans="2:3" x14ac:dyDescent="0.25">
      <c r="B4933" s="1"/>
      <c r="C4933" s="1"/>
    </row>
    <row r="4934" spans="2:3" x14ac:dyDescent="0.25">
      <c r="B4934" s="1"/>
      <c r="C4934" s="1"/>
    </row>
    <row r="4935" spans="2:3" x14ac:dyDescent="0.25">
      <c r="B4935" s="1"/>
      <c r="C4935" s="1"/>
    </row>
    <row r="4936" spans="2:3" x14ac:dyDescent="0.25">
      <c r="B4936" s="1"/>
      <c r="C4936" s="1"/>
    </row>
    <row r="4937" spans="2:3" x14ac:dyDescent="0.25">
      <c r="B4937" s="1"/>
      <c r="C4937" s="1"/>
    </row>
    <row r="4938" spans="2:3" x14ac:dyDescent="0.25">
      <c r="B4938" s="1"/>
      <c r="C4938" s="1"/>
    </row>
    <row r="4939" spans="2:3" x14ac:dyDescent="0.25">
      <c r="B4939" s="1"/>
      <c r="C4939" s="1"/>
    </row>
    <row r="4940" spans="2:3" x14ac:dyDescent="0.25">
      <c r="B4940" s="1"/>
      <c r="C4940" s="1"/>
    </row>
    <row r="4941" spans="2:3" x14ac:dyDescent="0.25">
      <c r="B4941" s="1"/>
      <c r="C4941" s="1"/>
    </row>
    <row r="4942" spans="2:3" x14ac:dyDescent="0.25">
      <c r="B4942" s="1"/>
      <c r="C4942" s="1"/>
    </row>
    <row r="4943" spans="2:3" x14ac:dyDescent="0.25">
      <c r="B4943" s="1"/>
      <c r="C4943" s="1"/>
    </row>
    <row r="4944" spans="2:3" x14ac:dyDescent="0.25">
      <c r="B4944" s="1"/>
      <c r="C4944" s="1"/>
    </row>
    <row r="4945" spans="2:3" x14ac:dyDescent="0.25">
      <c r="B4945" s="1"/>
      <c r="C4945" s="1"/>
    </row>
    <row r="4946" spans="2:3" x14ac:dyDescent="0.25">
      <c r="B4946" s="1"/>
      <c r="C4946" s="1"/>
    </row>
    <row r="4947" spans="2:3" x14ac:dyDescent="0.25">
      <c r="B4947" s="1"/>
      <c r="C4947" s="1"/>
    </row>
    <row r="4948" spans="2:3" x14ac:dyDescent="0.25">
      <c r="B4948" s="1"/>
      <c r="C4948" s="1"/>
    </row>
    <row r="4949" spans="2:3" x14ac:dyDescent="0.25">
      <c r="B4949" s="1"/>
      <c r="C4949" s="1"/>
    </row>
    <row r="4950" spans="2:3" x14ac:dyDescent="0.25">
      <c r="B4950" s="1"/>
      <c r="C4950" s="1"/>
    </row>
    <row r="4951" spans="2:3" x14ac:dyDescent="0.25">
      <c r="B4951" s="1"/>
      <c r="C4951" s="1"/>
    </row>
    <row r="4952" spans="2:3" x14ac:dyDescent="0.25">
      <c r="B4952" s="1"/>
      <c r="C4952" s="1"/>
    </row>
    <row r="4953" spans="2:3" x14ac:dyDescent="0.25">
      <c r="B4953" s="1"/>
      <c r="C4953" s="1"/>
    </row>
    <row r="4954" spans="2:3" x14ac:dyDescent="0.25">
      <c r="B4954" s="1"/>
      <c r="C4954" s="1"/>
    </row>
    <row r="4955" spans="2:3" x14ac:dyDescent="0.25">
      <c r="B4955" s="1"/>
      <c r="C4955" s="1"/>
    </row>
    <row r="4956" spans="2:3" x14ac:dyDescent="0.25">
      <c r="B4956" s="1"/>
      <c r="C4956" s="1"/>
    </row>
    <row r="4957" spans="2:3" x14ac:dyDescent="0.25">
      <c r="B4957" s="1"/>
      <c r="C4957" s="1"/>
    </row>
    <row r="4958" spans="2:3" x14ac:dyDescent="0.25">
      <c r="B4958" s="1"/>
      <c r="C4958" s="1"/>
    </row>
    <row r="4959" spans="2:3" x14ac:dyDescent="0.25">
      <c r="B4959" s="1"/>
      <c r="C4959" s="1"/>
    </row>
    <row r="4960" spans="2:3" x14ac:dyDescent="0.25">
      <c r="B4960" s="1"/>
      <c r="C4960" s="1"/>
    </row>
    <row r="4961" spans="2:3" x14ac:dyDescent="0.25">
      <c r="B4961" s="1"/>
      <c r="C4961" s="1"/>
    </row>
    <row r="4962" spans="2:3" x14ac:dyDescent="0.25">
      <c r="B4962" s="1"/>
      <c r="C4962" s="1"/>
    </row>
    <row r="4963" spans="2:3" x14ac:dyDescent="0.25">
      <c r="B4963" s="1"/>
      <c r="C4963" s="1"/>
    </row>
    <row r="4964" spans="2:3" x14ac:dyDescent="0.25">
      <c r="B4964" s="1"/>
      <c r="C4964" s="1"/>
    </row>
    <row r="4965" spans="2:3" x14ac:dyDescent="0.25">
      <c r="B4965" s="1"/>
      <c r="C4965" s="1"/>
    </row>
    <row r="4966" spans="2:3" x14ac:dyDescent="0.25">
      <c r="B4966" s="1"/>
      <c r="C4966" s="1"/>
    </row>
    <row r="4967" spans="2:3" x14ac:dyDescent="0.25">
      <c r="B4967" s="1"/>
      <c r="C4967" s="1"/>
    </row>
    <row r="4968" spans="2:3" x14ac:dyDescent="0.25">
      <c r="B4968" s="1"/>
      <c r="C4968" s="1"/>
    </row>
    <row r="4969" spans="2:3" x14ac:dyDescent="0.25">
      <c r="B4969" s="1"/>
      <c r="C4969" s="1"/>
    </row>
    <row r="4970" spans="2:3" x14ac:dyDescent="0.25">
      <c r="B4970" s="1"/>
      <c r="C4970" s="1"/>
    </row>
    <row r="4971" spans="2:3" x14ac:dyDescent="0.25">
      <c r="B4971" s="1"/>
      <c r="C4971" s="1"/>
    </row>
    <row r="4972" spans="2:3" x14ac:dyDescent="0.25">
      <c r="B4972" s="1"/>
      <c r="C4972" s="1"/>
    </row>
    <row r="4973" spans="2:3" x14ac:dyDescent="0.25">
      <c r="B4973" s="1"/>
      <c r="C4973" s="1"/>
    </row>
    <row r="4974" spans="2:3" x14ac:dyDescent="0.25">
      <c r="B4974" s="1"/>
      <c r="C4974" s="1"/>
    </row>
    <row r="4975" spans="2:3" x14ac:dyDescent="0.25">
      <c r="B4975" s="1"/>
      <c r="C4975" s="1"/>
    </row>
    <row r="4976" spans="2:3" x14ac:dyDescent="0.25">
      <c r="B4976" s="1"/>
      <c r="C4976" s="1"/>
    </row>
    <row r="4977" spans="2:3" x14ac:dyDescent="0.25">
      <c r="B4977" s="1"/>
      <c r="C4977" s="1"/>
    </row>
    <row r="4978" spans="2:3" x14ac:dyDescent="0.25">
      <c r="B4978" s="1"/>
      <c r="C4978" s="1"/>
    </row>
    <row r="4979" spans="2:3" x14ac:dyDescent="0.25">
      <c r="B4979" s="1"/>
      <c r="C4979" s="1"/>
    </row>
    <row r="4980" spans="2:3" x14ac:dyDescent="0.25">
      <c r="B4980" s="1"/>
      <c r="C4980" s="1"/>
    </row>
    <row r="4981" spans="2:3" x14ac:dyDescent="0.25">
      <c r="B4981" s="1"/>
      <c r="C4981" s="1"/>
    </row>
    <row r="4982" spans="2:3" x14ac:dyDescent="0.25">
      <c r="B4982" s="1"/>
      <c r="C4982" s="1"/>
    </row>
    <row r="4983" spans="2:3" x14ac:dyDescent="0.25">
      <c r="B4983" s="1"/>
      <c r="C4983" s="1"/>
    </row>
    <row r="4984" spans="2:3" x14ac:dyDescent="0.25">
      <c r="B4984" s="1"/>
      <c r="C4984" s="1"/>
    </row>
    <row r="4985" spans="2:3" x14ac:dyDescent="0.25">
      <c r="B4985" s="1"/>
      <c r="C4985" s="1"/>
    </row>
    <row r="4986" spans="2:3" x14ac:dyDescent="0.25">
      <c r="B4986" s="1"/>
      <c r="C4986" s="1"/>
    </row>
    <row r="4987" spans="2:3" x14ac:dyDescent="0.25">
      <c r="B4987" s="1"/>
      <c r="C4987" s="1"/>
    </row>
    <row r="4988" spans="2:3" x14ac:dyDescent="0.25">
      <c r="B4988" s="1"/>
      <c r="C4988" s="1"/>
    </row>
    <row r="4989" spans="2:3" x14ac:dyDescent="0.25">
      <c r="B4989" s="1"/>
      <c r="C4989" s="1"/>
    </row>
    <row r="4990" spans="2:3" x14ac:dyDescent="0.25">
      <c r="B4990" s="1"/>
      <c r="C4990" s="1"/>
    </row>
    <row r="4991" spans="2:3" x14ac:dyDescent="0.25">
      <c r="B4991" s="1"/>
      <c r="C4991" s="1"/>
    </row>
    <row r="4992" spans="2:3" x14ac:dyDescent="0.25">
      <c r="B4992" s="1"/>
      <c r="C4992" s="1"/>
    </row>
    <row r="4993" spans="2:3" x14ac:dyDescent="0.25">
      <c r="B4993" s="1"/>
      <c r="C4993" s="1"/>
    </row>
    <row r="4994" spans="2:3" x14ac:dyDescent="0.25">
      <c r="B4994" s="1"/>
      <c r="C4994" s="1"/>
    </row>
    <row r="4995" spans="2:3" x14ac:dyDescent="0.25">
      <c r="B4995" s="1"/>
      <c r="C4995" s="1"/>
    </row>
    <row r="4996" spans="2:3" x14ac:dyDescent="0.25">
      <c r="B4996" s="1"/>
      <c r="C4996" s="1"/>
    </row>
    <row r="4997" spans="2:3" x14ac:dyDescent="0.25">
      <c r="B4997" s="1"/>
      <c r="C4997" s="1"/>
    </row>
    <row r="4998" spans="2:3" x14ac:dyDescent="0.25">
      <c r="B4998" s="1"/>
      <c r="C4998" s="1"/>
    </row>
    <row r="4999" spans="2:3" x14ac:dyDescent="0.25">
      <c r="B4999" s="1"/>
      <c r="C4999" s="1"/>
    </row>
    <row r="5000" spans="2:3" x14ac:dyDescent="0.25">
      <c r="B5000" s="1"/>
      <c r="C5000" s="1"/>
    </row>
    <row r="5001" spans="2:3" x14ac:dyDescent="0.25">
      <c r="B5001" s="1"/>
      <c r="C5001" s="1"/>
    </row>
    <row r="5002" spans="2:3" x14ac:dyDescent="0.25">
      <c r="B5002" s="1"/>
      <c r="C5002" s="1"/>
    </row>
    <row r="5003" spans="2:3" x14ac:dyDescent="0.25">
      <c r="B5003" s="1"/>
      <c r="C5003" s="1"/>
    </row>
    <row r="5004" spans="2:3" x14ac:dyDescent="0.25">
      <c r="B5004" s="1"/>
      <c r="C5004" s="1"/>
    </row>
    <row r="5005" spans="2:3" x14ac:dyDescent="0.25">
      <c r="B5005" s="1"/>
      <c r="C5005" s="1"/>
    </row>
    <row r="5006" spans="2:3" x14ac:dyDescent="0.25">
      <c r="B5006" s="1"/>
      <c r="C5006" s="1"/>
    </row>
    <row r="5007" spans="2:3" x14ac:dyDescent="0.25">
      <c r="B5007" s="1"/>
      <c r="C5007" s="1"/>
    </row>
    <row r="5008" spans="2:3" x14ac:dyDescent="0.25">
      <c r="B5008" s="1"/>
      <c r="C5008" s="1"/>
    </row>
    <row r="5009" spans="2:3" x14ac:dyDescent="0.25">
      <c r="B5009" s="1"/>
      <c r="C5009" s="1"/>
    </row>
    <row r="5010" spans="2:3" x14ac:dyDescent="0.25">
      <c r="B5010" s="1"/>
      <c r="C5010" s="1"/>
    </row>
    <row r="5011" spans="2:3" x14ac:dyDescent="0.25">
      <c r="B5011" s="1"/>
      <c r="C5011" s="1"/>
    </row>
    <row r="5012" spans="2:3" x14ac:dyDescent="0.25">
      <c r="B5012" s="1"/>
      <c r="C5012" s="1"/>
    </row>
    <row r="5013" spans="2:3" x14ac:dyDescent="0.25">
      <c r="B5013" s="1"/>
      <c r="C5013" s="1"/>
    </row>
    <row r="5014" spans="2:3" x14ac:dyDescent="0.25">
      <c r="B5014" s="1"/>
      <c r="C5014" s="1"/>
    </row>
    <row r="5015" spans="2:3" x14ac:dyDescent="0.25">
      <c r="B5015" s="1"/>
      <c r="C5015" s="1"/>
    </row>
    <row r="5016" spans="2:3" x14ac:dyDescent="0.25">
      <c r="B5016" s="1"/>
      <c r="C5016" s="1"/>
    </row>
    <row r="5017" spans="2:3" x14ac:dyDescent="0.25">
      <c r="B5017" s="1"/>
      <c r="C5017" s="1"/>
    </row>
    <row r="5018" spans="2:3" x14ac:dyDescent="0.25">
      <c r="B5018" s="1"/>
      <c r="C5018" s="1"/>
    </row>
    <row r="5019" spans="2:3" x14ac:dyDescent="0.25">
      <c r="B5019" s="1"/>
      <c r="C5019" s="1"/>
    </row>
    <row r="5020" spans="2:3" x14ac:dyDescent="0.25">
      <c r="B5020" s="1"/>
      <c r="C5020" s="1"/>
    </row>
    <row r="5021" spans="2:3" x14ac:dyDescent="0.25">
      <c r="B5021" s="1"/>
      <c r="C5021" s="1"/>
    </row>
    <row r="5022" spans="2:3" x14ac:dyDescent="0.25">
      <c r="B5022" s="1"/>
      <c r="C5022" s="1"/>
    </row>
    <row r="5023" spans="2:3" x14ac:dyDescent="0.25">
      <c r="B5023" s="1"/>
      <c r="C5023" s="1"/>
    </row>
    <row r="5024" spans="2:3" x14ac:dyDescent="0.25">
      <c r="B5024" s="1"/>
      <c r="C5024" s="1"/>
    </row>
    <row r="5025" spans="2:3" x14ac:dyDescent="0.25">
      <c r="B5025" s="1"/>
      <c r="C5025" s="1"/>
    </row>
    <row r="5026" spans="2:3" x14ac:dyDescent="0.25">
      <c r="B5026" s="1"/>
      <c r="C5026" s="1"/>
    </row>
    <row r="5027" spans="2:3" x14ac:dyDescent="0.25">
      <c r="B5027" s="1"/>
      <c r="C5027" s="1"/>
    </row>
    <row r="5028" spans="2:3" x14ac:dyDescent="0.25">
      <c r="B5028" s="1"/>
      <c r="C5028" s="1"/>
    </row>
    <row r="5029" spans="2:3" x14ac:dyDescent="0.25">
      <c r="B5029" s="1"/>
      <c r="C5029" s="1"/>
    </row>
    <row r="5030" spans="2:3" x14ac:dyDescent="0.25">
      <c r="B5030" s="1"/>
      <c r="C5030" s="1"/>
    </row>
    <row r="5031" spans="2:3" x14ac:dyDescent="0.25">
      <c r="B5031" s="1"/>
      <c r="C5031" s="1"/>
    </row>
    <row r="5032" spans="2:3" x14ac:dyDescent="0.25">
      <c r="B5032" s="1"/>
      <c r="C5032" s="1"/>
    </row>
    <row r="5033" spans="2:3" x14ac:dyDescent="0.25">
      <c r="B5033" s="1"/>
      <c r="C5033" s="1"/>
    </row>
    <row r="5034" spans="2:3" x14ac:dyDescent="0.25">
      <c r="B5034" s="1"/>
      <c r="C5034" s="1"/>
    </row>
    <row r="5035" spans="2:3" x14ac:dyDescent="0.25">
      <c r="B5035" s="1"/>
      <c r="C5035" s="1"/>
    </row>
    <row r="5036" spans="2:3" x14ac:dyDescent="0.25">
      <c r="B5036" s="1"/>
      <c r="C5036" s="1"/>
    </row>
    <row r="5037" spans="2:3" x14ac:dyDescent="0.25">
      <c r="B5037" s="1"/>
      <c r="C5037" s="1"/>
    </row>
    <row r="5038" spans="2:3" x14ac:dyDescent="0.25">
      <c r="B5038" s="1"/>
      <c r="C5038" s="1"/>
    </row>
    <row r="5039" spans="2:3" x14ac:dyDescent="0.25">
      <c r="B5039" s="1"/>
      <c r="C5039" s="1"/>
    </row>
    <row r="5040" spans="2:3" x14ac:dyDescent="0.25">
      <c r="B5040" s="1"/>
      <c r="C5040" s="1"/>
    </row>
    <row r="5041" spans="2:3" x14ac:dyDescent="0.25">
      <c r="B5041" s="1"/>
      <c r="C5041" s="1"/>
    </row>
    <row r="5042" spans="2:3" x14ac:dyDescent="0.25">
      <c r="B5042" s="1"/>
      <c r="C5042" s="1"/>
    </row>
    <row r="5043" spans="2:3" x14ac:dyDescent="0.25">
      <c r="B5043" s="1"/>
      <c r="C5043" s="1"/>
    </row>
    <row r="5044" spans="2:3" x14ac:dyDescent="0.25">
      <c r="B5044" s="1"/>
      <c r="C5044" s="1"/>
    </row>
    <row r="5045" spans="2:3" x14ac:dyDescent="0.25">
      <c r="B5045" s="1"/>
      <c r="C5045" s="1"/>
    </row>
    <row r="5046" spans="2:3" x14ac:dyDescent="0.25">
      <c r="B5046" s="1"/>
      <c r="C5046" s="1"/>
    </row>
    <row r="5047" spans="2:3" x14ac:dyDescent="0.25">
      <c r="B5047" s="1"/>
      <c r="C5047" s="1"/>
    </row>
    <row r="5048" spans="2:3" x14ac:dyDescent="0.25">
      <c r="B5048" s="1"/>
      <c r="C5048" s="1"/>
    </row>
    <row r="5049" spans="2:3" x14ac:dyDescent="0.25">
      <c r="B5049" s="1"/>
      <c r="C5049" s="1"/>
    </row>
    <row r="5050" spans="2:3" x14ac:dyDescent="0.25">
      <c r="B5050" s="1"/>
      <c r="C5050" s="1"/>
    </row>
    <row r="5051" spans="2:3" x14ac:dyDescent="0.25">
      <c r="B5051" s="1"/>
      <c r="C5051" s="1"/>
    </row>
    <row r="5052" spans="2:3" x14ac:dyDescent="0.25">
      <c r="B5052" s="1"/>
      <c r="C5052" s="1"/>
    </row>
    <row r="5053" spans="2:3" x14ac:dyDescent="0.25">
      <c r="B5053" s="1"/>
      <c r="C5053" s="1"/>
    </row>
    <row r="5054" spans="2:3" x14ac:dyDescent="0.25">
      <c r="B5054" s="1"/>
      <c r="C5054" s="1"/>
    </row>
    <row r="5055" spans="2:3" x14ac:dyDescent="0.25">
      <c r="B5055" s="1"/>
      <c r="C5055" s="1"/>
    </row>
    <row r="5056" spans="2:3" x14ac:dyDescent="0.25">
      <c r="B5056" s="1"/>
      <c r="C5056" s="1"/>
    </row>
    <row r="5057" spans="2:3" x14ac:dyDescent="0.25">
      <c r="B5057" s="1"/>
      <c r="C5057" s="1"/>
    </row>
    <row r="5058" spans="2:3" x14ac:dyDescent="0.25">
      <c r="B5058" s="1"/>
      <c r="C5058" s="1"/>
    </row>
    <row r="5059" spans="2:3" x14ac:dyDescent="0.25">
      <c r="B5059" s="1"/>
      <c r="C5059" s="1"/>
    </row>
    <row r="5060" spans="2:3" x14ac:dyDescent="0.25">
      <c r="B5060" s="1"/>
      <c r="C5060" s="1"/>
    </row>
    <row r="5061" spans="2:3" x14ac:dyDescent="0.25">
      <c r="B5061" s="1"/>
      <c r="C5061" s="1"/>
    </row>
    <row r="5062" spans="2:3" x14ac:dyDescent="0.25">
      <c r="B5062" s="1"/>
      <c r="C5062" s="1"/>
    </row>
    <row r="5063" spans="2:3" x14ac:dyDescent="0.25">
      <c r="B5063" s="1"/>
      <c r="C5063" s="1"/>
    </row>
    <row r="5064" spans="2:3" x14ac:dyDescent="0.25">
      <c r="B5064" s="1"/>
      <c r="C5064" s="1"/>
    </row>
    <row r="5065" spans="2:3" x14ac:dyDescent="0.25">
      <c r="B5065" s="1"/>
      <c r="C5065" s="1"/>
    </row>
    <row r="5066" spans="2:3" x14ac:dyDescent="0.25">
      <c r="B5066" s="1"/>
      <c r="C5066" s="1"/>
    </row>
    <row r="5067" spans="2:3" x14ac:dyDescent="0.25">
      <c r="B5067" s="1"/>
      <c r="C5067" s="1"/>
    </row>
    <row r="5068" spans="2:3" x14ac:dyDescent="0.25">
      <c r="B5068" s="1"/>
      <c r="C5068" s="1"/>
    </row>
    <row r="5069" spans="2:3" x14ac:dyDescent="0.25">
      <c r="B5069" s="1"/>
      <c r="C5069" s="1"/>
    </row>
    <row r="5070" spans="2:3" x14ac:dyDescent="0.25">
      <c r="B5070" s="1"/>
      <c r="C5070" s="1"/>
    </row>
    <row r="5071" spans="2:3" x14ac:dyDescent="0.25">
      <c r="B5071" s="1"/>
      <c r="C5071" s="1"/>
    </row>
    <row r="5072" spans="2:3" x14ac:dyDescent="0.25">
      <c r="B5072" s="1"/>
      <c r="C5072" s="1"/>
    </row>
    <row r="5073" spans="2:3" x14ac:dyDescent="0.25">
      <c r="B5073" s="1"/>
      <c r="C5073" s="1"/>
    </row>
    <row r="5074" spans="2:3" x14ac:dyDescent="0.25">
      <c r="B5074" s="1"/>
      <c r="C5074" s="1"/>
    </row>
    <row r="5075" spans="2:3" x14ac:dyDescent="0.25">
      <c r="B5075" s="1"/>
      <c r="C5075" s="1"/>
    </row>
    <row r="5076" spans="2:3" x14ac:dyDescent="0.25">
      <c r="B5076" s="1"/>
      <c r="C5076" s="1"/>
    </row>
    <row r="5077" spans="2:3" x14ac:dyDescent="0.25">
      <c r="B5077" s="1"/>
      <c r="C5077" s="1"/>
    </row>
    <row r="5078" spans="2:3" x14ac:dyDescent="0.25">
      <c r="B5078" s="1"/>
      <c r="C5078" s="1"/>
    </row>
    <row r="5079" spans="2:3" x14ac:dyDescent="0.25">
      <c r="B5079" s="1"/>
      <c r="C5079" s="1"/>
    </row>
    <row r="5080" spans="2:3" x14ac:dyDescent="0.25">
      <c r="B5080" s="1"/>
      <c r="C5080" s="1"/>
    </row>
    <row r="5081" spans="2:3" x14ac:dyDescent="0.25">
      <c r="B5081" s="1"/>
      <c r="C5081" s="1"/>
    </row>
    <row r="5082" spans="2:3" x14ac:dyDescent="0.25">
      <c r="B5082" s="1"/>
      <c r="C5082" s="1"/>
    </row>
    <row r="5083" spans="2:3" x14ac:dyDescent="0.25">
      <c r="B5083" s="1"/>
      <c r="C5083" s="1"/>
    </row>
    <row r="5084" spans="2:3" x14ac:dyDescent="0.25">
      <c r="B5084" s="1"/>
      <c r="C5084" s="1"/>
    </row>
    <row r="5085" spans="2:3" x14ac:dyDescent="0.25">
      <c r="B5085" s="1"/>
      <c r="C5085" s="1"/>
    </row>
    <row r="5086" spans="2:3" x14ac:dyDescent="0.25">
      <c r="B5086" s="1"/>
      <c r="C5086" s="1"/>
    </row>
    <row r="5087" spans="2:3" x14ac:dyDescent="0.25">
      <c r="B5087" s="1"/>
      <c r="C5087" s="1"/>
    </row>
    <row r="5088" spans="2:3" x14ac:dyDescent="0.25">
      <c r="B5088" s="1"/>
      <c r="C5088" s="1"/>
    </row>
    <row r="5089" spans="2:3" x14ac:dyDescent="0.25">
      <c r="B5089" s="1"/>
      <c r="C5089" s="1"/>
    </row>
    <row r="5090" spans="2:3" x14ac:dyDescent="0.25">
      <c r="B5090" s="1"/>
      <c r="C5090" s="1"/>
    </row>
    <row r="5091" spans="2:3" x14ac:dyDescent="0.25">
      <c r="B5091" s="1"/>
      <c r="C5091" s="1"/>
    </row>
    <row r="5092" spans="2:3" x14ac:dyDescent="0.25">
      <c r="B5092" s="1"/>
      <c r="C5092" s="1"/>
    </row>
    <row r="5093" spans="2:3" x14ac:dyDescent="0.25">
      <c r="B5093" s="1"/>
      <c r="C5093" s="1"/>
    </row>
    <row r="5094" spans="2:3" x14ac:dyDescent="0.25">
      <c r="B5094" s="1"/>
      <c r="C5094" s="1"/>
    </row>
    <row r="5095" spans="2:3" x14ac:dyDescent="0.25">
      <c r="B5095" s="1"/>
      <c r="C5095" s="1"/>
    </row>
    <row r="5096" spans="2:3" x14ac:dyDescent="0.25">
      <c r="B5096" s="1"/>
      <c r="C5096" s="1"/>
    </row>
    <row r="5097" spans="2:3" x14ac:dyDescent="0.25">
      <c r="B5097" s="1"/>
      <c r="C5097" s="1"/>
    </row>
    <row r="5098" spans="2:3" x14ac:dyDescent="0.25">
      <c r="B5098" s="1"/>
      <c r="C5098" s="1"/>
    </row>
    <row r="5099" spans="2:3" x14ac:dyDescent="0.25">
      <c r="B5099" s="1"/>
      <c r="C5099" s="1"/>
    </row>
    <row r="5100" spans="2:3" x14ac:dyDescent="0.25">
      <c r="B5100" s="1"/>
      <c r="C5100" s="1"/>
    </row>
    <row r="5101" spans="2:3" x14ac:dyDescent="0.25">
      <c r="B5101" s="1"/>
      <c r="C5101" s="1"/>
    </row>
    <row r="5102" spans="2:3" x14ac:dyDescent="0.25">
      <c r="B5102" s="1"/>
      <c r="C5102" s="1"/>
    </row>
    <row r="5103" spans="2:3" x14ac:dyDescent="0.25">
      <c r="B5103" s="1"/>
      <c r="C5103" s="1"/>
    </row>
    <row r="5104" spans="2:3" x14ac:dyDescent="0.25">
      <c r="B5104" s="1"/>
      <c r="C5104" s="1"/>
    </row>
    <row r="5105" spans="2:3" x14ac:dyDescent="0.25">
      <c r="B5105" s="1"/>
      <c r="C5105" s="1"/>
    </row>
    <row r="5106" spans="2:3" x14ac:dyDescent="0.25">
      <c r="B5106" s="1"/>
      <c r="C5106" s="1"/>
    </row>
    <row r="5107" spans="2:3" x14ac:dyDescent="0.25">
      <c r="B5107" s="1"/>
      <c r="C5107" s="1"/>
    </row>
    <row r="5108" spans="2:3" x14ac:dyDescent="0.25">
      <c r="B5108" s="1"/>
      <c r="C5108" s="1"/>
    </row>
    <row r="5109" spans="2:3" x14ac:dyDescent="0.25">
      <c r="B5109" s="1"/>
      <c r="C5109" s="1"/>
    </row>
    <row r="5110" spans="2:3" x14ac:dyDescent="0.25">
      <c r="B5110" s="1"/>
      <c r="C5110" s="1"/>
    </row>
    <row r="5111" spans="2:3" x14ac:dyDescent="0.25">
      <c r="B5111" s="1"/>
      <c r="C5111" s="1"/>
    </row>
    <row r="5112" spans="2:3" x14ac:dyDescent="0.25">
      <c r="B5112" s="1"/>
      <c r="C5112" s="1"/>
    </row>
    <row r="5113" spans="2:3" x14ac:dyDescent="0.25">
      <c r="B5113" s="1"/>
      <c r="C5113" s="1"/>
    </row>
    <row r="5114" spans="2:3" x14ac:dyDescent="0.25">
      <c r="B5114" s="1"/>
      <c r="C5114" s="1"/>
    </row>
    <row r="5115" spans="2:3" x14ac:dyDescent="0.25">
      <c r="B5115" s="1"/>
      <c r="C5115" s="1"/>
    </row>
    <row r="5116" spans="2:3" x14ac:dyDescent="0.25">
      <c r="B5116" s="1"/>
      <c r="C5116" s="1"/>
    </row>
    <row r="5117" spans="2:3" x14ac:dyDescent="0.25">
      <c r="B5117" s="1"/>
      <c r="C5117" s="1"/>
    </row>
    <row r="5118" spans="2:3" x14ac:dyDescent="0.25">
      <c r="B5118" s="1"/>
      <c r="C5118" s="1"/>
    </row>
    <row r="5119" spans="2:3" x14ac:dyDescent="0.25">
      <c r="B5119" s="1"/>
      <c r="C5119" s="1"/>
    </row>
    <row r="5120" spans="2:3" x14ac:dyDescent="0.25">
      <c r="B5120" s="1"/>
      <c r="C5120" s="1"/>
    </row>
    <row r="5121" spans="2:3" x14ac:dyDescent="0.25">
      <c r="B5121" s="1"/>
      <c r="C5121" s="1"/>
    </row>
    <row r="5122" spans="2:3" x14ac:dyDescent="0.25">
      <c r="B5122" s="1"/>
      <c r="C5122" s="1"/>
    </row>
    <row r="5123" spans="2:3" x14ac:dyDescent="0.25">
      <c r="B5123" s="1"/>
      <c r="C5123" s="1"/>
    </row>
    <row r="5124" spans="2:3" x14ac:dyDescent="0.25">
      <c r="B5124" s="1"/>
      <c r="C5124" s="1"/>
    </row>
    <row r="5125" spans="2:3" x14ac:dyDescent="0.25">
      <c r="B5125" s="1"/>
      <c r="C5125" s="1"/>
    </row>
    <row r="5126" spans="2:3" x14ac:dyDescent="0.25">
      <c r="B5126" s="1"/>
      <c r="C5126" s="1"/>
    </row>
    <row r="5127" spans="2:3" x14ac:dyDescent="0.25">
      <c r="B5127" s="1"/>
      <c r="C5127" s="1"/>
    </row>
    <row r="5128" spans="2:3" x14ac:dyDescent="0.25">
      <c r="B5128" s="1"/>
      <c r="C5128" s="1"/>
    </row>
    <row r="5129" spans="2:3" x14ac:dyDescent="0.25">
      <c r="B5129" s="1"/>
      <c r="C5129" s="1"/>
    </row>
    <row r="5130" spans="2:3" x14ac:dyDescent="0.25">
      <c r="B5130" s="1"/>
      <c r="C5130" s="1"/>
    </row>
    <row r="5131" spans="2:3" x14ac:dyDescent="0.25">
      <c r="B5131" s="1"/>
      <c r="C5131" s="1"/>
    </row>
    <row r="5132" spans="2:3" x14ac:dyDescent="0.25">
      <c r="B5132" s="1"/>
      <c r="C5132" s="1"/>
    </row>
    <row r="5133" spans="2:3" x14ac:dyDescent="0.25">
      <c r="B5133" s="1"/>
      <c r="C5133" s="1"/>
    </row>
    <row r="5134" spans="2:3" x14ac:dyDescent="0.25">
      <c r="B5134" s="1"/>
      <c r="C5134" s="1"/>
    </row>
    <row r="5135" spans="2:3" x14ac:dyDescent="0.25">
      <c r="B5135" s="1"/>
      <c r="C5135" s="1"/>
    </row>
    <row r="5136" spans="2:3" x14ac:dyDescent="0.25">
      <c r="B5136" s="1"/>
      <c r="C5136" s="1"/>
    </row>
    <row r="5137" spans="2:3" x14ac:dyDescent="0.25">
      <c r="B5137" s="1"/>
      <c r="C5137" s="1"/>
    </row>
    <row r="5138" spans="2:3" x14ac:dyDescent="0.25">
      <c r="B5138" s="1"/>
      <c r="C5138" s="1"/>
    </row>
    <row r="5139" spans="2:3" x14ac:dyDescent="0.25">
      <c r="B5139" s="1"/>
      <c r="C5139" s="1"/>
    </row>
    <row r="5140" spans="2:3" x14ac:dyDescent="0.25">
      <c r="B5140" s="1"/>
      <c r="C5140" s="1"/>
    </row>
    <row r="5141" spans="2:3" x14ac:dyDescent="0.25">
      <c r="B5141" s="1"/>
      <c r="C5141" s="1"/>
    </row>
    <row r="5142" spans="2:3" x14ac:dyDescent="0.25">
      <c r="B5142" s="1"/>
      <c r="C5142" s="1"/>
    </row>
    <row r="5143" spans="2:3" x14ac:dyDescent="0.25">
      <c r="B5143" s="1"/>
      <c r="C5143" s="1"/>
    </row>
    <row r="5144" spans="2:3" x14ac:dyDescent="0.25">
      <c r="B5144" s="1"/>
      <c r="C5144" s="1"/>
    </row>
    <row r="5145" spans="2:3" x14ac:dyDescent="0.25">
      <c r="B5145" s="1"/>
      <c r="C5145" s="1"/>
    </row>
    <row r="5146" spans="2:3" x14ac:dyDescent="0.25">
      <c r="B5146" s="1"/>
      <c r="C5146" s="1"/>
    </row>
    <row r="5147" spans="2:3" x14ac:dyDescent="0.25">
      <c r="B5147" s="1"/>
      <c r="C5147" s="1"/>
    </row>
    <row r="5148" spans="2:3" x14ac:dyDescent="0.25">
      <c r="B5148" s="1"/>
      <c r="C5148" s="1"/>
    </row>
    <row r="5149" spans="2:3" x14ac:dyDescent="0.25">
      <c r="B5149" s="1"/>
      <c r="C5149" s="1"/>
    </row>
    <row r="5150" spans="2:3" x14ac:dyDescent="0.25">
      <c r="B5150" s="1"/>
      <c r="C5150" s="1"/>
    </row>
    <row r="5151" spans="2:3" x14ac:dyDescent="0.25">
      <c r="B5151" s="1"/>
      <c r="C5151" s="1"/>
    </row>
    <row r="5152" spans="2:3" x14ac:dyDescent="0.25">
      <c r="B5152" s="1"/>
      <c r="C5152" s="1"/>
    </row>
    <row r="5153" spans="2:3" x14ac:dyDescent="0.25">
      <c r="B5153" s="1"/>
      <c r="C5153" s="1"/>
    </row>
    <row r="5154" spans="2:3" x14ac:dyDescent="0.25">
      <c r="B5154" s="1"/>
      <c r="C5154" s="1"/>
    </row>
    <row r="5155" spans="2:3" x14ac:dyDescent="0.25">
      <c r="B5155" s="1"/>
      <c r="C5155" s="1"/>
    </row>
    <row r="5156" spans="2:3" x14ac:dyDescent="0.25">
      <c r="B5156" s="1"/>
      <c r="C5156" s="1"/>
    </row>
    <row r="5157" spans="2:3" x14ac:dyDescent="0.25">
      <c r="B5157" s="1"/>
      <c r="C5157" s="1"/>
    </row>
    <row r="5158" spans="2:3" x14ac:dyDescent="0.25">
      <c r="B5158" s="1"/>
      <c r="C5158" s="1"/>
    </row>
    <row r="5159" spans="2:3" x14ac:dyDescent="0.25">
      <c r="B5159" s="1"/>
      <c r="C5159" s="1"/>
    </row>
    <row r="5160" spans="2:3" x14ac:dyDescent="0.25">
      <c r="B5160" s="1"/>
      <c r="C5160" s="1"/>
    </row>
    <row r="5161" spans="2:3" x14ac:dyDescent="0.25">
      <c r="B5161" s="1"/>
      <c r="C5161" s="1"/>
    </row>
    <row r="5162" spans="2:3" x14ac:dyDescent="0.25">
      <c r="B5162" s="1"/>
      <c r="C5162" s="1"/>
    </row>
    <row r="5163" spans="2:3" x14ac:dyDescent="0.25">
      <c r="B5163" s="1"/>
      <c r="C5163" s="1"/>
    </row>
    <row r="5164" spans="2:3" x14ac:dyDescent="0.25">
      <c r="B5164" s="1"/>
      <c r="C5164" s="1"/>
    </row>
    <row r="5165" spans="2:3" x14ac:dyDescent="0.25">
      <c r="B5165" s="1"/>
      <c r="C5165" s="1"/>
    </row>
    <row r="5166" spans="2:3" x14ac:dyDescent="0.25">
      <c r="B5166" s="1"/>
      <c r="C5166" s="1"/>
    </row>
    <row r="5167" spans="2:3" x14ac:dyDescent="0.25">
      <c r="B5167" s="1"/>
      <c r="C5167" s="1"/>
    </row>
    <row r="5168" spans="2:3" x14ac:dyDescent="0.25">
      <c r="B5168" s="1"/>
      <c r="C5168" s="1"/>
    </row>
    <row r="5169" spans="2:3" x14ac:dyDescent="0.25">
      <c r="B5169" s="1"/>
      <c r="C5169" s="1"/>
    </row>
    <row r="5170" spans="2:3" x14ac:dyDescent="0.25">
      <c r="B5170" s="1"/>
      <c r="C5170" s="1"/>
    </row>
    <row r="5171" spans="2:3" x14ac:dyDescent="0.25">
      <c r="B5171" s="1"/>
      <c r="C5171" s="1"/>
    </row>
    <row r="5172" spans="2:3" x14ac:dyDescent="0.25">
      <c r="B5172" s="1"/>
      <c r="C5172" s="1"/>
    </row>
    <row r="5173" spans="2:3" x14ac:dyDescent="0.25">
      <c r="B5173" s="1"/>
      <c r="C5173" s="1"/>
    </row>
    <row r="5174" spans="2:3" x14ac:dyDescent="0.25">
      <c r="B5174" s="1"/>
      <c r="C5174" s="1"/>
    </row>
    <row r="5175" spans="2:3" x14ac:dyDescent="0.25">
      <c r="B5175" s="1"/>
      <c r="C5175" s="1"/>
    </row>
    <row r="5176" spans="2:3" x14ac:dyDescent="0.25">
      <c r="B5176" s="1"/>
      <c r="C5176" s="1"/>
    </row>
    <row r="5177" spans="2:3" x14ac:dyDescent="0.25">
      <c r="B5177" s="1"/>
      <c r="C5177" s="1"/>
    </row>
    <row r="5178" spans="2:3" x14ac:dyDescent="0.25">
      <c r="B5178" s="1"/>
      <c r="C5178" s="1"/>
    </row>
    <row r="5179" spans="2:3" x14ac:dyDescent="0.25">
      <c r="B5179" s="1"/>
      <c r="C5179" s="1"/>
    </row>
    <row r="5180" spans="2:3" x14ac:dyDescent="0.25">
      <c r="B5180" s="1"/>
      <c r="C5180" s="1"/>
    </row>
    <row r="5181" spans="2:3" x14ac:dyDescent="0.25">
      <c r="B5181" s="1"/>
      <c r="C5181" s="1"/>
    </row>
    <row r="5182" spans="2:3" x14ac:dyDescent="0.25">
      <c r="B5182" s="1"/>
      <c r="C5182" s="1"/>
    </row>
    <row r="5183" spans="2:3" x14ac:dyDescent="0.25">
      <c r="B5183" s="1"/>
      <c r="C5183" s="1"/>
    </row>
    <row r="5184" spans="2:3" x14ac:dyDescent="0.25">
      <c r="B5184" s="1"/>
      <c r="C5184" s="1"/>
    </row>
    <row r="5185" spans="2:3" x14ac:dyDescent="0.25">
      <c r="B5185" s="1"/>
      <c r="C5185" s="1"/>
    </row>
    <row r="5186" spans="2:3" x14ac:dyDescent="0.25">
      <c r="B5186" s="1"/>
      <c r="C5186" s="1"/>
    </row>
    <row r="5187" spans="2:3" x14ac:dyDescent="0.25">
      <c r="B5187" s="1"/>
      <c r="C5187" s="1"/>
    </row>
    <row r="5188" spans="2:3" x14ac:dyDescent="0.25">
      <c r="B5188" s="1"/>
      <c r="C5188" s="1"/>
    </row>
    <row r="5189" spans="2:3" x14ac:dyDescent="0.25">
      <c r="B5189" s="1"/>
      <c r="C5189" s="1"/>
    </row>
    <row r="5190" spans="2:3" x14ac:dyDescent="0.25">
      <c r="B5190" s="1"/>
      <c r="C5190" s="1"/>
    </row>
    <row r="5191" spans="2:3" x14ac:dyDescent="0.25">
      <c r="B5191" s="1"/>
      <c r="C5191" s="1"/>
    </row>
    <row r="5192" spans="2:3" x14ac:dyDescent="0.25">
      <c r="B5192" s="1"/>
      <c r="C5192" s="1"/>
    </row>
    <row r="5193" spans="2:3" x14ac:dyDescent="0.25">
      <c r="B5193" s="1"/>
      <c r="C5193" s="1"/>
    </row>
    <row r="5194" spans="2:3" x14ac:dyDescent="0.25">
      <c r="B5194" s="1"/>
      <c r="C5194" s="1"/>
    </row>
    <row r="5195" spans="2:3" x14ac:dyDescent="0.25">
      <c r="B5195" s="1"/>
      <c r="C5195" s="1"/>
    </row>
    <row r="5196" spans="2:3" x14ac:dyDescent="0.25">
      <c r="B5196" s="1"/>
      <c r="C5196" s="1"/>
    </row>
    <row r="5197" spans="2:3" x14ac:dyDescent="0.25">
      <c r="B5197" s="1"/>
      <c r="C5197" s="1"/>
    </row>
    <row r="5198" spans="2:3" x14ac:dyDescent="0.25">
      <c r="B5198" s="1"/>
      <c r="C5198" s="1"/>
    </row>
    <row r="5199" spans="2:3" x14ac:dyDescent="0.25">
      <c r="B5199" s="1"/>
      <c r="C5199" s="1"/>
    </row>
    <row r="5200" spans="2:3" x14ac:dyDescent="0.25">
      <c r="B5200" s="1"/>
      <c r="C5200" s="1"/>
    </row>
    <row r="5201" spans="2:3" x14ac:dyDescent="0.25">
      <c r="B5201" s="1"/>
      <c r="C5201" s="1"/>
    </row>
    <row r="5202" spans="2:3" x14ac:dyDescent="0.25">
      <c r="B5202" s="1"/>
      <c r="C5202" s="1"/>
    </row>
    <row r="5203" spans="2:3" x14ac:dyDescent="0.25">
      <c r="B5203" s="1"/>
      <c r="C5203" s="1"/>
    </row>
    <row r="5204" spans="2:3" x14ac:dyDescent="0.25">
      <c r="B5204" s="1"/>
      <c r="C5204" s="1"/>
    </row>
    <row r="5205" spans="2:3" x14ac:dyDescent="0.25">
      <c r="B5205" s="1"/>
      <c r="C5205" s="1"/>
    </row>
    <row r="5206" spans="2:3" x14ac:dyDescent="0.25">
      <c r="B5206" s="1"/>
      <c r="C5206" s="1"/>
    </row>
    <row r="5207" spans="2:3" x14ac:dyDescent="0.25">
      <c r="B5207" s="1"/>
      <c r="C5207" s="1"/>
    </row>
    <row r="5208" spans="2:3" x14ac:dyDescent="0.25">
      <c r="B5208" s="1"/>
      <c r="C5208" s="1"/>
    </row>
    <row r="5209" spans="2:3" x14ac:dyDescent="0.25">
      <c r="B5209" s="1"/>
      <c r="C5209" s="1"/>
    </row>
    <row r="5210" spans="2:3" x14ac:dyDescent="0.25">
      <c r="B5210" s="1"/>
      <c r="C5210" s="1"/>
    </row>
    <row r="5211" spans="2:3" x14ac:dyDescent="0.25">
      <c r="B5211" s="1"/>
      <c r="C5211" s="1"/>
    </row>
    <row r="5212" spans="2:3" x14ac:dyDescent="0.25">
      <c r="B5212" s="1"/>
      <c r="C5212" s="1"/>
    </row>
    <row r="5213" spans="2:3" x14ac:dyDescent="0.25">
      <c r="B5213" s="1"/>
      <c r="C5213" s="1"/>
    </row>
    <row r="5214" spans="2:3" x14ac:dyDescent="0.25">
      <c r="B5214" s="1"/>
      <c r="C5214" s="1"/>
    </row>
    <row r="5215" spans="2:3" x14ac:dyDescent="0.25">
      <c r="B5215" s="1"/>
      <c r="C5215" s="1"/>
    </row>
    <row r="5216" spans="2:3" x14ac:dyDescent="0.25">
      <c r="B5216" s="1"/>
      <c r="C5216" s="1"/>
    </row>
    <row r="5217" spans="2:3" x14ac:dyDescent="0.25">
      <c r="B5217" s="1"/>
      <c r="C5217" s="1"/>
    </row>
    <row r="5218" spans="2:3" x14ac:dyDescent="0.25">
      <c r="B5218" s="1"/>
      <c r="C5218" s="1"/>
    </row>
    <row r="5219" spans="2:3" x14ac:dyDescent="0.25">
      <c r="B5219" s="1"/>
      <c r="C5219" s="1"/>
    </row>
    <row r="5220" spans="2:3" x14ac:dyDescent="0.25">
      <c r="B5220" s="1"/>
      <c r="C5220" s="1"/>
    </row>
    <row r="5221" spans="2:3" x14ac:dyDescent="0.25">
      <c r="B5221" s="1"/>
      <c r="C5221" s="1"/>
    </row>
    <row r="5222" spans="2:3" x14ac:dyDescent="0.25">
      <c r="B5222" s="1"/>
      <c r="C5222" s="1"/>
    </row>
    <row r="5223" spans="2:3" x14ac:dyDescent="0.25">
      <c r="B5223" s="1"/>
      <c r="C5223" s="1"/>
    </row>
    <row r="5224" spans="2:3" x14ac:dyDescent="0.25">
      <c r="B5224" s="1"/>
      <c r="C5224" s="1"/>
    </row>
    <row r="5225" spans="2:3" x14ac:dyDescent="0.25">
      <c r="B5225" s="1"/>
      <c r="C5225" s="1"/>
    </row>
    <row r="5226" spans="2:3" x14ac:dyDescent="0.25">
      <c r="B5226" s="1"/>
      <c r="C5226" s="1"/>
    </row>
    <row r="5227" spans="2:3" x14ac:dyDescent="0.25">
      <c r="B5227" s="1"/>
      <c r="C5227" s="1"/>
    </row>
    <row r="5228" spans="2:3" x14ac:dyDescent="0.25">
      <c r="B5228" s="1"/>
      <c r="C5228" s="1"/>
    </row>
    <row r="5229" spans="2:3" x14ac:dyDescent="0.25">
      <c r="B5229" s="1"/>
      <c r="C5229" s="1"/>
    </row>
    <row r="5230" spans="2:3" x14ac:dyDescent="0.25">
      <c r="B5230" s="1"/>
      <c r="C5230" s="1"/>
    </row>
    <row r="5231" spans="2:3" x14ac:dyDescent="0.25">
      <c r="B5231" s="1"/>
      <c r="C5231" s="1"/>
    </row>
    <row r="5232" spans="2:3" x14ac:dyDescent="0.25">
      <c r="B5232" s="1"/>
      <c r="C5232" s="1"/>
    </row>
    <row r="5233" spans="2:3" x14ac:dyDescent="0.25">
      <c r="B5233" s="1"/>
      <c r="C5233" s="1"/>
    </row>
    <row r="5234" spans="2:3" x14ac:dyDescent="0.25">
      <c r="B5234" s="1"/>
      <c r="C5234" s="1"/>
    </row>
    <row r="5235" spans="2:3" x14ac:dyDescent="0.25">
      <c r="B5235" s="1"/>
      <c r="C5235" s="1"/>
    </row>
    <row r="5236" spans="2:3" x14ac:dyDescent="0.25">
      <c r="B5236" s="1"/>
      <c r="C5236" s="1"/>
    </row>
    <row r="5237" spans="2:3" x14ac:dyDescent="0.25">
      <c r="B5237" s="1"/>
      <c r="C5237" s="1"/>
    </row>
    <row r="5238" spans="2:3" x14ac:dyDescent="0.25">
      <c r="B5238" s="1"/>
      <c r="C5238" s="1"/>
    </row>
    <row r="5239" spans="2:3" x14ac:dyDescent="0.25">
      <c r="B5239" s="1"/>
      <c r="C5239" s="1"/>
    </row>
    <row r="5240" spans="2:3" x14ac:dyDescent="0.25">
      <c r="B5240" s="1"/>
      <c r="C5240" s="1"/>
    </row>
    <row r="5241" spans="2:3" x14ac:dyDescent="0.25">
      <c r="B5241" s="1"/>
      <c r="C5241" s="1"/>
    </row>
    <row r="5242" spans="2:3" x14ac:dyDescent="0.25">
      <c r="B5242" s="1"/>
      <c r="C5242" s="1"/>
    </row>
    <row r="5243" spans="2:3" x14ac:dyDescent="0.25">
      <c r="B5243" s="1"/>
      <c r="C5243" s="1"/>
    </row>
    <row r="5244" spans="2:3" x14ac:dyDescent="0.25">
      <c r="B5244" s="1"/>
      <c r="C5244" s="1"/>
    </row>
    <row r="5245" spans="2:3" x14ac:dyDescent="0.25">
      <c r="B5245" s="1"/>
      <c r="C5245" s="1"/>
    </row>
    <row r="5246" spans="2:3" x14ac:dyDescent="0.25">
      <c r="B5246" s="1"/>
      <c r="C5246" s="1"/>
    </row>
    <row r="5247" spans="2:3" x14ac:dyDescent="0.25">
      <c r="B5247" s="1"/>
      <c r="C5247" s="1"/>
    </row>
    <row r="5248" spans="2:3" x14ac:dyDescent="0.25">
      <c r="B5248" s="1"/>
      <c r="C5248" s="1"/>
    </row>
    <row r="5249" spans="2:3" x14ac:dyDescent="0.25">
      <c r="B5249" s="1"/>
      <c r="C5249" s="1"/>
    </row>
    <row r="5250" spans="2:3" x14ac:dyDescent="0.25">
      <c r="B5250" s="1"/>
      <c r="C5250" s="1"/>
    </row>
    <row r="5251" spans="2:3" x14ac:dyDescent="0.25">
      <c r="B5251" s="1"/>
      <c r="C5251" s="1"/>
    </row>
    <row r="5252" spans="2:3" x14ac:dyDescent="0.25">
      <c r="B5252" s="1"/>
      <c r="C5252" s="1"/>
    </row>
    <row r="5253" spans="2:3" x14ac:dyDescent="0.25">
      <c r="B5253" s="1"/>
      <c r="C5253" s="1"/>
    </row>
    <row r="5254" spans="2:3" x14ac:dyDescent="0.25">
      <c r="B5254" s="1"/>
      <c r="C5254" s="1"/>
    </row>
    <row r="5255" spans="2:3" x14ac:dyDescent="0.25">
      <c r="B5255" s="1"/>
      <c r="C5255" s="1"/>
    </row>
    <row r="5256" spans="2:3" x14ac:dyDescent="0.25">
      <c r="B5256" s="1"/>
      <c r="C5256" s="1"/>
    </row>
    <row r="5257" spans="2:3" x14ac:dyDescent="0.25">
      <c r="B5257" s="1"/>
      <c r="C5257" s="1"/>
    </row>
    <row r="5258" spans="2:3" x14ac:dyDescent="0.25">
      <c r="B5258" s="1"/>
      <c r="C5258" s="1"/>
    </row>
    <row r="5259" spans="2:3" x14ac:dyDescent="0.25">
      <c r="B5259" s="1"/>
      <c r="C5259" s="1"/>
    </row>
    <row r="5260" spans="2:3" x14ac:dyDescent="0.25">
      <c r="B5260" s="1"/>
      <c r="C5260" s="1"/>
    </row>
    <row r="5261" spans="2:3" x14ac:dyDescent="0.25">
      <c r="B5261" s="1"/>
      <c r="C5261" s="1"/>
    </row>
    <row r="5262" spans="2:3" x14ac:dyDescent="0.25">
      <c r="B5262" s="1"/>
      <c r="C5262" s="1"/>
    </row>
    <row r="5263" spans="2:3" x14ac:dyDescent="0.25">
      <c r="B5263" s="1"/>
      <c r="C5263" s="1"/>
    </row>
    <row r="5264" spans="2:3" x14ac:dyDescent="0.25">
      <c r="B5264" s="1"/>
      <c r="C5264" s="1"/>
    </row>
    <row r="5265" spans="2:3" x14ac:dyDescent="0.25">
      <c r="B5265" s="1"/>
      <c r="C5265" s="1"/>
    </row>
    <row r="5266" spans="2:3" x14ac:dyDescent="0.25">
      <c r="B5266" s="1"/>
      <c r="C5266" s="1"/>
    </row>
    <row r="5267" spans="2:3" x14ac:dyDescent="0.25">
      <c r="B5267" s="1"/>
      <c r="C5267" s="1"/>
    </row>
    <row r="5268" spans="2:3" x14ac:dyDescent="0.25">
      <c r="B5268" s="1"/>
      <c r="C5268" s="1"/>
    </row>
    <row r="5269" spans="2:3" x14ac:dyDescent="0.25">
      <c r="B5269" s="1"/>
      <c r="C5269" s="1"/>
    </row>
    <row r="5270" spans="2:3" x14ac:dyDescent="0.25">
      <c r="B5270" s="1"/>
      <c r="C5270" s="1"/>
    </row>
    <row r="5271" spans="2:3" x14ac:dyDescent="0.25">
      <c r="B5271" s="1"/>
      <c r="C5271" s="1"/>
    </row>
    <row r="5272" spans="2:3" x14ac:dyDescent="0.25">
      <c r="B5272" s="1"/>
      <c r="C5272" s="1"/>
    </row>
    <row r="5273" spans="2:3" x14ac:dyDescent="0.25">
      <c r="B5273" s="1"/>
      <c r="C5273" s="1"/>
    </row>
    <row r="5274" spans="2:3" x14ac:dyDescent="0.25">
      <c r="B5274" s="1"/>
      <c r="C5274" s="1"/>
    </row>
    <row r="5275" spans="2:3" x14ac:dyDescent="0.25">
      <c r="B5275" s="1"/>
      <c r="C5275" s="1"/>
    </row>
    <row r="5276" spans="2:3" x14ac:dyDescent="0.25">
      <c r="B5276" s="1"/>
      <c r="C5276" s="1"/>
    </row>
    <row r="5277" spans="2:3" x14ac:dyDescent="0.25">
      <c r="B5277" s="1"/>
      <c r="C5277" s="1"/>
    </row>
    <row r="5278" spans="2:3" x14ac:dyDescent="0.25">
      <c r="B5278" s="1"/>
      <c r="C5278" s="1"/>
    </row>
    <row r="5279" spans="2:3" x14ac:dyDescent="0.25">
      <c r="B5279" s="1"/>
      <c r="C5279" s="1"/>
    </row>
    <row r="5280" spans="2:3" x14ac:dyDescent="0.25">
      <c r="B5280" s="1"/>
      <c r="C5280" s="1"/>
    </row>
    <row r="5281" spans="2:3" x14ac:dyDescent="0.25">
      <c r="B5281" s="1"/>
      <c r="C5281" s="1"/>
    </row>
    <row r="5282" spans="2:3" x14ac:dyDescent="0.25">
      <c r="B5282" s="1"/>
      <c r="C5282" s="1"/>
    </row>
    <row r="5283" spans="2:3" x14ac:dyDescent="0.25">
      <c r="B5283" s="1"/>
      <c r="C5283" s="1"/>
    </row>
    <row r="5284" spans="2:3" x14ac:dyDescent="0.25">
      <c r="B5284" s="1"/>
      <c r="C5284" s="1"/>
    </row>
    <row r="5285" spans="2:3" x14ac:dyDescent="0.25">
      <c r="B5285" s="1"/>
      <c r="C5285" s="1"/>
    </row>
    <row r="5286" spans="2:3" x14ac:dyDescent="0.25">
      <c r="B5286" s="1"/>
      <c r="C5286" s="1"/>
    </row>
    <row r="5287" spans="2:3" x14ac:dyDescent="0.25">
      <c r="B5287" s="1"/>
      <c r="C5287" s="1"/>
    </row>
    <row r="5288" spans="2:3" x14ac:dyDescent="0.25">
      <c r="B5288" s="1"/>
      <c r="C5288" s="1"/>
    </row>
    <row r="5289" spans="2:3" x14ac:dyDescent="0.25">
      <c r="B5289" s="1"/>
      <c r="C5289" s="1"/>
    </row>
    <row r="5290" spans="2:3" x14ac:dyDescent="0.25">
      <c r="B5290" s="1"/>
      <c r="C5290" s="1"/>
    </row>
    <row r="5291" spans="2:3" x14ac:dyDescent="0.25">
      <c r="B5291" s="1"/>
      <c r="C5291" s="1"/>
    </row>
    <row r="5292" spans="2:3" x14ac:dyDescent="0.25">
      <c r="B5292" s="1"/>
      <c r="C5292" s="1"/>
    </row>
    <row r="5293" spans="2:3" x14ac:dyDescent="0.25">
      <c r="B5293" s="1"/>
      <c r="C5293" s="1"/>
    </row>
    <row r="5294" spans="2:3" x14ac:dyDescent="0.25">
      <c r="B5294" s="1"/>
      <c r="C5294" s="1"/>
    </row>
    <row r="5295" spans="2:3" x14ac:dyDescent="0.25">
      <c r="B5295" s="1"/>
      <c r="C5295" s="1"/>
    </row>
    <row r="5296" spans="2:3" x14ac:dyDescent="0.25">
      <c r="B5296" s="1"/>
      <c r="C5296" s="1"/>
    </row>
    <row r="5297" spans="2:3" x14ac:dyDescent="0.25">
      <c r="B5297" s="1"/>
      <c r="C5297" s="1"/>
    </row>
    <row r="5298" spans="2:3" x14ac:dyDescent="0.25">
      <c r="B5298" s="1"/>
      <c r="C5298" s="1"/>
    </row>
    <row r="5299" spans="2:3" x14ac:dyDescent="0.25">
      <c r="B5299" s="1"/>
      <c r="C5299" s="1"/>
    </row>
    <row r="5300" spans="2:3" x14ac:dyDescent="0.25">
      <c r="B5300" s="1"/>
      <c r="C5300" s="1"/>
    </row>
    <row r="5301" spans="2:3" x14ac:dyDescent="0.25">
      <c r="B5301" s="1"/>
      <c r="C5301" s="1"/>
    </row>
    <row r="5302" spans="2:3" x14ac:dyDescent="0.25">
      <c r="B5302" s="1"/>
      <c r="C5302" s="1"/>
    </row>
    <row r="5303" spans="2:3" x14ac:dyDescent="0.25">
      <c r="B5303" s="1"/>
      <c r="C5303" s="1"/>
    </row>
    <row r="5304" spans="2:3" x14ac:dyDescent="0.25">
      <c r="B5304" s="1"/>
      <c r="C5304" s="1"/>
    </row>
    <row r="5305" spans="2:3" x14ac:dyDescent="0.25">
      <c r="B5305" s="1"/>
      <c r="C5305" s="1"/>
    </row>
    <row r="5306" spans="2:3" x14ac:dyDescent="0.25">
      <c r="B5306" s="1"/>
      <c r="C5306" s="1"/>
    </row>
    <row r="5307" spans="2:3" x14ac:dyDescent="0.25">
      <c r="B5307" s="1"/>
      <c r="C5307" s="1"/>
    </row>
    <row r="5308" spans="2:3" x14ac:dyDescent="0.25">
      <c r="B5308" s="1"/>
      <c r="C5308" s="1"/>
    </row>
    <row r="5309" spans="2:3" x14ac:dyDescent="0.25">
      <c r="B5309" s="1"/>
      <c r="C5309" s="1"/>
    </row>
    <row r="5310" spans="2:3" x14ac:dyDescent="0.25">
      <c r="B5310" s="1"/>
      <c r="C5310" s="1"/>
    </row>
    <row r="5311" spans="2:3" x14ac:dyDescent="0.25">
      <c r="B5311" s="1"/>
      <c r="C5311" s="1"/>
    </row>
    <row r="5312" spans="2:3" x14ac:dyDescent="0.25">
      <c r="B5312" s="1"/>
      <c r="C5312" s="1"/>
    </row>
    <row r="5313" spans="2:3" x14ac:dyDescent="0.25">
      <c r="B5313" s="1"/>
      <c r="C5313" s="1"/>
    </row>
    <row r="5314" spans="2:3" x14ac:dyDescent="0.25">
      <c r="B5314" s="1"/>
      <c r="C5314" s="1"/>
    </row>
    <row r="5315" spans="2:3" x14ac:dyDescent="0.25">
      <c r="B5315" s="1"/>
      <c r="C5315" s="1"/>
    </row>
    <row r="5316" spans="2:3" x14ac:dyDescent="0.25">
      <c r="B5316" s="1"/>
      <c r="C5316" s="1"/>
    </row>
    <row r="5317" spans="2:3" x14ac:dyDescent="0.25">
      <c r="B5317" s="1"/>
      <c r="C5317" s="1"/>
    </row>
    <row r="5318" spans="2:3" x14ac:dyDescent="0.25">
      <c r="B5318" s="1"/>
      <c r="C5318" s="1"/>
    </row>
    <row r="5319" spans="2:3" x14ac:dyDescent="0.25">
      <c r="B5319" s="1"/>
      <c r="C5319" s="1"/>
    </row>
    <row r="5320" spans="2:3" x14ac:dyDescent="0.25">
      <c r="B5320" s="1"/>
      <c r="C5320" s="1"/>
    </row>
    <row r="5321" spans="2:3" x14ac:dyDescent="0.25">
      <c r="B5321" s="1"/>
      <c r="C5321" s="1"/>
    </row>
    <row r="5322" spans="2:3" x14ac:dyDescent="0.25">
      <c r="B5322" s="1"/>
      <c r="C5322" s="1"/>
    </row>
    <row r="5323" spans="2:3" x14ac:dyDescent="0.25">
      <c r="B5323" s="1"/>
      <c r="C5323" s="1"/>
    </row>
    <row r="5324" spans="2:3" x14ac:dyDescent="0.25">
      <c r="B5324" s="1"/>
      <c r="C5324" s="1"/>
    </row>
    <row r="5325" spans="2:3" x14ac:dyDescent="0.25">
      <c r="B5325" s="1"/>
      <c r="C5325" s="1"/>
    </row>
    <row r="5326" spans="2:3" x14ac:dyDescent="0.25">
      <c r="B5326" s="1"/>
      <c r="C5326" s="1"/>
    </row>
    <row r="5327" spans="2:3" x14ac:dyDescent="0.25">
      <c r="B5327" s="1"/>
      <c r="C5327" s="1"/>
    </row>
    <row r="5328" spans="2:3" x14ac:dyDescent="0.25">
      <c r="B5328" s="1"/>
      <c r="C5328" s="1"/>
    </row>
    <row r="5329" spans="2:3" x14ac:dyDescent="0.25">
      <c r="B5329" s="1"/>
      <c r="C5329" s="1"/>
    </row>
    <row r="5330" spans="2:3" x14ac:dyDescent="0.25">
      <c r="B5330" s="1"/>
      <c r="C5330" s="1"/>
    </row>
    <row r="5331" spans="2:3" x14ac:dyDescent="0.25">
      <c r="B5331" s="1"/>
      <c r="C5331" s="1"/>
    </row>
    <row r="5332" spans="2:3" x14ac:dyDescent="0.25">
      <c r="B5332" s="1"/>
      <c r="C5332" s="1"/>
    </row>
    <row r="5333" spans="2:3" x14ac:dyDescent="0.25">
      <c r="B5333" s="1"/>
      <c r="C5333" s="1"/>
    </row>
    <row r="5334" spans="2:3" x14ac:dyDescent="0.25">
      <c r="B5334" s="1"/>
      <c r="C5334" s="1"/>
    </row>
    <row r="5335" spans="2:3" x14ac:dyDescent="0.25">
      <c r="B5335" s="1"/>
      <c r="C5335" s="1"/>
    </row>
    <row r="5336" spans="2:3" x14ac:dyDescent="0.25">
      <c r="B5336" s="1"/>
      <c r="C5336" s="1"/>
    </row>
    <row r="5337" spans="2:3" x14ac:dyDescent="0.25">
      <c r="B5337" s="1"/>
      <c r="C5337" s="1"/>
    </row>
    <row r="5338" spans="2:3" x14ac:dyDescent="0.25">
      <c r="B5338" s="1"/>
      <c r="C5338" s="1"/>
    </row>
    <row r="5339" spans="2:3" x14ac:dyDescent="0.25">
      <c r="B5339" s="1"/>
      <c r="C5339" s="1"/>
    </row>
    <row r="5340" spans="2:3" x14ac:dyDescent="0.25">
      <c r="B5340" s="1"/>
      <c r="C5340" s="1"/>
    </row>
    <row r="5341" spans="2:3" x14ac:dyDescent="0.25">
      <c r="B5341" s="1"/>
      <c r="C5341" s="1"/>
    </row>
    <row r="5342" spans="2:3" x14ac:dyDescent="0.25">
      <c r="B5342" s="1"/>
      <c r="C5342" s="1"/>
    </row>
    <row r="5343" spans="2:3" x14ac:dyDescent="0.25">
      <c r="B5343" s="1"/>
      <c r="C5343" s="1"/>
    </row>
    <row r="5344" spans="2:3" x14ac:dyDescent="0.25">
      <c r="B5344" s="1"/>
      <c r="C5344" s="1"/>
    </row>
    <row r="5345" spans="2:3" x14ac:dyDescent="0.25">
      <c r="B5345" s="1"/>
      <c r="C5345" s="1"/>
    </row>
    <row r="5346" spans="2:3" x14ac:dyDescent="0.25">
      <c r="B5346" s="1"/>
      <c r="C5346" s="1"/>
    </row>
    <row r="5347" spans="2:3" x14ac:dyDescent="0.25">
      <c r="B5347" s="1"/>
      <c r="C5347" s="1"/>
    </row>
    <row r="5348" spans="2:3" x14ac:dyDescent="0.25">
      <c r="B5348" s="1"/>
      <c r="C5348" s="1"/>
    </row>
    <row r="5349" spans="2:3" x14ac:dyDescent="0.25">
      <c r="B5349" s="1"/>
      <c r="C5349" s="1"/>
    </row>
    <row r="5350" spans="2:3" x14ac:dyDescent="0.25">
      <c r="B5350" s="1"/>
      <c r="C5350" s="1"/>
    </row>
    <row r="5351" spans="2:3" x14ac:dyDescent="0.25">
      <c r="B5351" s="1"/>
      <c r="C5351" s="1"/>
    </row>
    <row r="5352" spans="2:3" x14ac:dyDescent="0.25">
      <c r="B5352" s="1"/>
      <c r="C5352" s="1"/>
    </row>
    <row r="5353" spans="2:3" x14ac:dyDescent="0.25">
      <c r="B5353" s="1"/>
      <c r="C5353" s="1"/>
    </row>
    <row r="5354" spans="2:3" x14ac:dyDescent="0.25">
      <c r="B5354" s="1"/>
      <c r="C5354" s="1"/>
    </row>
    <row r="5355" spans="2:3" x14ac:dyDescent="0.25">
      <c r="B5355" s="1"/>
      <c r="C5355" s="1"/>
    </row>
    <row r="5356" spans="2:3" x14ac:dyDescent="0.25">
      <c r="B5356" s="1"/>
      <c r="C5356" s="1"/>
    </row>
    <row r="5357" spans="2:3" x14ac:dyDescent="0.25">
      <c r="B5357" s="1"/>
      <c r="C5357" s="1"/>
    </row>
    <row r="5358" spans="2:3" x14ac:dyDescent="0.25">
      <c r="B5358" s="1"/>
      <c r="C5358" s="1"/>
    </row>
    <row r="5359" spans="2:3" x14ac:dyDescent="0.25">
      <c r="B5359" s="1"/>
      <c r="C5359" s="1"/>
    </row>
    <row r="5360" spans="2:3" x14ac:dyDescent="0.25">
      <c r="B5360" s="1"/>
      <c r="C5360" s="1"/>
    </row>
    <row r="5361" spans="2:3" x14ac:dyDescent="0.25">
      <c r="B5361" s="1"/>
      <c r="C5361" s="1"/>
    </row>
    <row r="5362" spans="2:3" x14ac:dyDescent="0.25">
      <c r="B5362" s="1"/>
      <c r="C5362" s="1"/>
    </row>
    <row r="5363" spans="2:3" x14ac:dyDescent="0.25">
      <c r="B5363" s="1"/>
      <c r="C5363" s="1"/>
    </row>
    <row r="5364" spans="2:3" x14ac:dyDescent="0.25">
      <c r="B5364" s="1"/>
      <c r="C5364" s="1"/>
    </row>
    <row r="5365" spans="2:3" x14ac:dyDescent="0.25">
      <c r="B5365" s="1"/>
      <c r="C5365" s="1"/>
    </row>
    <row r="5366" spans="2:3" x14ac:dyDescent="0.25">
      <c r="B5366" s="1"/>
      <c r="C5366" s="1"/>
    </row>
    <row r="5367" spans="2:3" x14ac:dyDescent="0.25">
      <c r="B5367" s="1"/>
      <c r="C5367" s="1"/>
    </row>
    <row r="5368" spans="2:3" x14ac:dyDescent="0.25">
      <c r="B5368" s="1"/>
      <c r="C5368" s="1"/>
    </row>
    <row r="5369" spans="2:3" x14ac:dyDescent="0.25">
      <c r="B5369" s="1"/>
      <c r="C5369" s="1"/>
    </row>
    <row r="5370" spans="2:3" x14ac:dyDescent="0.25">
      <c r="B5370" s="1"/>
      <c r="C5370" s="1"/>
    </row>
    <row r="5371" spans="2:3" x14ac:dyDescent="0.25">
      <c r="B5371" s="1"/>
      <c r="C5371" s="1"/>
    </row>
    <row r="5372" spans="2:3" x14ac:dyDescent="0.25">
      <c r="B5372" s="1"/>
      <c r="C5372" s="1"/>
    </row>
    <row r="5373" spans="2:3" x14ac:dyDescent="0.25">
      <c r="B5373" s="1"/>
      <c r="C5373" s="1"/>
    </row>
    <row r="5374" spans="2:3" x14ac:dyDescent="0.25">
      <c r="B5374" s="1"/>
      <c r="C5374" s="1"/>
    </row>
    <row r="5375" spans="2:3" x14ac:dyDescent="0.25">
      <c r="B5375" s="1"/>
      <c r="C5375" s="1"/>
    </row>
    <row r="5376" spans="2:3" x14ac:dyDescent="0.25">
      <c r="B5376" s="1"/>
      <c r="C5376" s="1"/>
    </row>
    <row r="5377" spans="2:3" x14ac:dyDescent="0.25">
      <c r="B5377" s="1"/>
      <c r="C5377" s="1"/>
    </row>
    <row r="5378" spans="2:3" x14ac:dyDescent="0.25">
      <c r="B5378" s="1"/>
      <c r="C5378" s="1"/>
    </row>
    <row r="5379" spans="2:3" x14ac:dyDescent="0.25">
      <c r="B5379" s="1"/>
      <c r="C5379" s="1"/>
    </row>
    <row r="5380" spans="2:3" x14ac:dyDescent="0.25">
      <c r="B5380" s="1"/>
      <c r="C5380" s="1"/>
    </row>
    <row r="5381" spans="2:3" x14ac:dyDescent="0.25">
      <c r="B5381" s="1"/>
      <c r="C5381" s="1"/>
    </row>
    <row r="5382" spans="2:3" x14ac:dyDescent="0.25">
      <c r="B5382" s="1"/>
      <c r="C5382" s="1"/>
    </row>
    <row r="5383" spans="2:3" x14ac:dyDescent="0.25">
      <c r="B5383" s="1"/>
      <c r="C5383" s="1"/>
    </row>
    <row r="5384" spans="2:3" x14ac:dyDescent="0.25">
      <c r="B5384" s="1"/>
      <c r="C5384" s="1"/>
    </row>
    <row r="5385" spans="2:3" x14ac:dyDescent="0.25">
      <c r="B5385" s="1"/>
      <c r="C5385" s="1"/>
    </row>
    <row r="5386" spans="2:3" x14ac:dyDescent="0.25">
      <c r="B5386" s="1"/>
      <c r="C5386" s="1"/>
    </row>
    <row r="5387" spans="2:3" x14ac:dyDescent="0.25">
      <c r="B5387" s="1"/>
      <c r="C5387" s="1"/>
    </row>
    <row r="5388" spans="2:3" x14ac:dyDescent="0.25">
      <c r="B5388" s="1"/>
      <c r="C5388" s="1"/>
    </row>
    <row r="5389" spans="2:3" x14ac:dyDescent="0.25">
      <c r="B5389" s="1"/>
      <c r="C5389" s="1"/>
    </row>
    <row r="5390" spans="2:3" x14ac:dyDescent="0.25">
      <c r="B5390" s="1"/>
      <c r="C5390" s="1"/>
    </row>
    <row r="5391" spans="2:3" x14ac:dyDescent="0.25">
      <c r="B5391" s="1"/>
      <c r="C5391" s="1"/>
    </row>
    <row r="5392" spans="2:3" x14ac:dyDescent="0.25">
      <c r="B5392" s="1"/>
      <c r="C5392" s="1"/>
    </row>
    <row r="5393" spans="2:3" x14ac:dyDescent="0.25">
      <c r="B5393" s="1"/>
      <c r="C5393" s="1"/>
    </row>
    <row r="5394" spans="2:3" x14ac:dyDescent="0.25">
      <c r="B5394" s="1"/>
      <c r="C5394" s="1"/>
    </row>
    <row r="5395" spans="2:3" x14ac:dyDescent="0.25">
      <c r="B5395" s="1"/>
      <c r="C5395" s="1"/>
    </row>
    <row r="5396" spans="2:3" x14ac:dyDescent="0.25">
      <c r="B5396" s="1"/>
      <c r="C5396" s="1"/>
    </row>
    <row r="5397" spans="2:3" x14ac:dyDescent="0.25">
      <c r="B5397" s="1"/>
      <c r="C5397" s="1"/>
    </row>
    <row r="5398" spans="2:3" x14ac:dyDescent="0.25">
      <c r="B5398" s="1"/>
      <c r="C5398" s="1"/>
    </row>
    <row r="5399" spans="2:3" x14ac:dyDescent="0.25">
      <c r="B5399" s="1"/>
      <c r="C5399" s="1"/>
    </row>
    <row r="5400" spans="2:3" x14ac:dyDescent="0.25">
      <c r="B5400" s="1"/>
      <c r="C5400" s="1"/>
    </row>
    <row r="5401" spans="2:3" x14ac:dyDescent="0.25">
      <c r="B5401" s="1"/>
      <c r="C5401" s="1"/>
    </row>
    <row r="5402" spans="2:3" x14ac:dyDescent="0.25">
      <c r="B5402" s="1"/>
      <c r="C5402" s="1"/>
    </row>
    <row r="5403" spans="2:3" x14ac:dyDescent="0.25">
      <c r="B5403" s="1"/>
      <c r="C5403" s="1"/>
    </row>
    <row r="5404" spans="2:3" x14ac:dyDescent="0.25">
      <c r="B5404" s="1"/>
      <c r="C5404" s="1"/>
    </row>
    <row r="5405" spans="2:3" x14ac:dyDescent="0.25">
      <c r="B5405" s="1"/>
      <c r="C5405" s="1"/>
    </row>
    <row r="5406" spans="2:3" x14ac:dyDescent="0.25">
      <c r="B5406" s="1"/>
      <c r="C5406" s="1"/>
    </row>
    <row r="5407" spans="2:3" x14ac:dyDescent="0.25">
      <c r="B5407" s="1"/>
      <c r="C5407" s="1"/>
    </row>
    <row r="5408" spans="2:3" x14ac:dyDescent="0.25">
      <c r="B5408" s="1"/>
      <c r="C5408" s="1"/>
    </row>
    <row r="5409" spans="2:3" x14ac:dyDescent="0.25">
      <c r="B5409" s="1"/>
      <c r="C5409" s="1"/>
    </row>
    <row r="5410" spans="2:3" x14ac:dyDescent="0.25">
      <c r="B5410" s="1"/>
      <c r="C5410" s="1"/>
    </row>
    <row r="5411" spans="2:3" x14ac:dyDescent="0.25">
      <c r="B5411" s="1"/>
      <c r="C5411" s="1"/>
    </row>
    <row r="5412" spans="2:3" x14ac:dyDescent="0.25">
      <c r="B5412" s="1"/>
      <c r="C5412" s="1"/>
    </row>
    <row r="5413" spans="2:3" x14ac:dyDescent="0.25">
      <c r="B5413" s="1"/>
      <c r="C5413" s="1"/>
    </row>
    <row r="5414" spans="2:3" x14ac:dyDescent="0.25">
      <c r="B5414" s="1"/>
      <c r="C5414" s="1"/>
    </row>
    <row r="5415" spans="2:3" x14ac:dyDescent="0.25">
      <c r="B5415" s="1"/>
      <c r="C5415" s="1"/>
    </row>
    <row r="5416" spans="2:3" x14ac:dyDescent="0.25">
      <c r="B5416" s="1"/>
      <c r="C5416" s="1"/>
    </row>
    <row r="5417" spans="2:3" x14ac:dyDescent="0.25">
      <c r="B5417" s="1"/>
      <c r="C5417" s="1"/>
    </row>
    <row r="5418" spans="2:3" x14ac:dyDescent="0.25">
      <c r="B5418" s="1"/>
      <c r="C5418" s="1"/>
    </row>
    <row r="5419" spans="2:3" x14ac:dyDescent="0.25">
      <c r="B5419" s="1"/>
      <c r="C5419" s="1"/>
    </row>
    <row r="5420" spans="2:3" x14ac:dyDescent="0.25">
      <c r="B5420" s="1"/>
      <c r="C5420" s="1"/>
    </row>
    <row r="5421" spans="2:3" x14ac:dyDescent="0.25">
      <c r="B5421" s="1"/>
      <c r="C5421" s="1"/>
    </row>
    <row r="5422" spans="2:3" x14ac:dyDescent="0.25">
      <c r="B5422" s="1"/>
      <c r="C5422" s="1"/>
    </row>
    <row r="5423" spans="2:3" x14ac:dyDescent="0.25">
      <c r="B5423" s="1"/>
      <c r="C5423" s="1"/>
    </row>
    <row r="5424" spans="2:3" x14ac:dyDescent="0.25">
      <c r="B5424" s="1"/>
      <c r="C5424" s="1"/>
    </row>
    <row r="5425" spans="2:3" x14ac:dyDescent="0.25">
      <c r="B5425" s="1"/>
      <c r="C5425" s="1"/>
    </row>
    <row r="5426" spans="2:3" x14ac:dyDescent="0.25">
      <c r="B5426" s="1"/>
      <c r="C5426" s="1"/>
    </row>
    <row r="5427" spans="2:3" x14ac:dyDescent="0.25">
      <c r="B5427" s="1"/>
      <c r="C5427" s="1"/>
    </row>
    <row r="5428" spans="2:3" x14ac:dyDescent="0.25">
      <c r="B5428" s="1"/>
      <c r="C5428" s="1"/>
    </row>
    <row r="5429" spans="2:3" x14ac:dyDescent="0.25">
      <c r="B5429" s="1"/>
      <c r="C5429" s="1"/>
    </row>
    <row r="5430" spans="2:3" x14ac:dyDescent="0.25">
      <c r="B5430" s="1"/>
      <c r="C5430" s="1"/>
    </row>
    <row r="5431" spans="2:3" x14ac:dyDescent="0.25">
      <c r="B5431" s="1"/>
      <c r="C5431" s="1"/>
    </row>
    <row r="5432" spans="2:3" x14ac:dyDescent="0.25">
      <c r="B5432" s="1"/>
      <c r="C5432" s="1"/>
    </row>
    <row r="5433" spans="2:3" x14ac:dyDescent="0.25">
      <c r="B5433" s="1"/>
      <c r="C5433" s="1"/>
    </row>
    <row r="5434" spans="2:3" x14ac:dyDescent="0.25">
      <c r="B5434" s="1"/>
      <c r="C5434" s="1"/>
    </row>
    <row r="5435" spans="2:3" x14ac:dyDescent="0.25">
      <c r="B5435" s="1"/>
      <c r="C5435" s="1"/>
    </row>
    <row r="5436" spans="2:3" x14ac:dyDescent="0.25">
      <c r="B5436" s="1"/>
      <c r="C5436" s="1"/>
    </row>
    <row r="5437" spans="2:3" x14ac:dyDescent="0.25">
      <c r="B5437" s="1"/>
      <c r="C5437" s="1"/>
    </row>
    <row r="5438" spans="2:3" x14ac:dyDescent="0.25">
      <c r="B5438" s="1"/>
      <c r="C5438" s="1"/>
    </row>
    <row r="5439" spans="2:3" x14ac:dyDescent="0.25">
      <c r="B5439" s="1"/>
      <c r="C5439" s="1"/>
    </row>
    <row r="5440" spans="2:3" x14ac:dyDescent="0.25">
      <c r="B5440" s="1"/>
      <c r="C5440" s="1"/>
    </row>
    <row r="5441" spans="2:3" x14ac:dyDescent="0.25">
      <c r="B5441" s="1"/>
      <c r="C5441" s="1"/>
    </row>
    <row r="5442" spans="2:3" x14ac:dyDescent="0.25">
      <c r="B5442" s="1"/>
      <c r="C5442" s="1"/>
    </row>
    <row r="5443" spans="2:3" x14ac:dyDescent="0.25">
      <c r="B5443" s="1"/>
      <c r="C5443" s="1"/>
    </row>
    <row r="5444" spans="2:3" x14ac:dyDescent="0.25">
      <c r="B5444" s="1"/>
      <c r="C5444" s="1"/>
    </row>
    <row r="5445" spans="2:3" x14ac:dyDescent="0.25">
      <c r="B5445" s="1"/>
      <c r="C5445" s="1"/>
    </row>
    <row r="5446" spans="2:3" x14ac:dyDescent="0.25">
      <c r="B5446" s="1"/>
      <c r="C5446" s="1"/>
    </row>
    <row r="5447" spans="2:3" x14ac:dyDescent="0.25">
      <c r="B5447" s="1"/>
      <c r="C5447" s="1"/>
    </row>
    <row r="5448" spans="2:3" x14ac:dyDescent="0.25">
      <c r="B5448" s="1"/>
      <c r="C5448" s="1"/>
    </row>
    <row r="5449" spans="2:3" x14ac:dyDescent="0.25">
      <c r="B5449" s="1"/>
      <c r="C5449" s="1"/>
    </row>
    <row r="5450" spans="2:3" x14ac:dyDescent="0.25">
      <c r="B5450" s="1"/>
      <c r="C5450" s="1"/>
    </row>
    <row r="5451" spans="2:3" x14ac:dyDescent="0.25">
      <c r="B5451" s="1"/>
      <c r="C5451" s="1"/>
    </row>
    <row r="5452" spans="2:3" x14ac:dyDescent="0.25">
      <c r="B5452" s="1"/>
      <c r="C5452" s="1"/>
    </row>
    <row r="5453" spans="2:3" x14ac:dyDescent="0.25">
      <c r="B5453" s="1"/>
      <c r="C5453" s="1"/>
    </row>
    <row r="5454" spans="2:3" x14ac:dyDescent="0.25">
      <c r="B5454" s="1"/>
      <c r="C5454" s="1"/>
    </row>
    <row r="5455" spans="2:3" x14ac:dyDescent="0.25">
      <c r="B5455" s="1"/>
      <c r="C5455" s="1"/>
    </row>
    <row r="5456" spans="2:3" x14ac:dyDescent="0.25">
      <c r="B5456" s="1"/>
      <c r="C5456" s="1"/>
    </row>
    <row r="5457" spans="2:3" x14ac:dyDescent="0.25">
      <c r="B5457" s="1"/>
      <c r="C5457" s="1"/>
    </row>
    <row r="5458" spans="2:3" x14ac:dyDescent="0.25">
      <c r="B5458" s="1"/>
      <c r="C5458" s="1"/>
    </row>
    <row r="5459" spans="2:3" x14ac:dyDescent="0.25">
      <c r="B5459" s="1"/>
      <c r="C5459" s="1"/>
    </row>
    <row r="5460" spans="2:3" x14ac:dyDescent="0.25">
      <c r="B5460" s="1"/>
      <c r="C5460" s="1"/>
    </row>
    <row r="5461" spans="2:3" x14ac:dyDescent="0.25">
      <c r="B5461" s="1"/>
      <c r="C5461" s="1"/>
    </row>
    <row r="5462" spans="2:3" x14ac:dyDescent="0.25">
      <c r="B5462" s="1"/>
      <c r="C5462" s="1"/>
    </row>
    <row r="5463" spans="2:3" x14ac:dyDescent="0.25">
      <c r="B5463" s="1"/>
      <c r="C5463" s="1"/>
    </row>
    <row r="5464" spans="2:3" x14ac:dyDescent="0.25">
      <c r="B5464" s="1"/>
      <c r="C5464" s="1"/>
    </row>
    <row r="5465" spans="2:3" x14ac:dyDescent="0.25">
      <c r="B5465" s="1"/>
      <c r="C5465" s="1"/>
    </row>
    <row r="5466" spans="2:3" x14ac:dyDescent="0.25">
      <c r="B5466" s="1"/>
      <c r="C5466" s="1"/>
    </row>
    <row r="5467" spans="2:3" x14ac:dyDescent="0.25">
      <c r="B5467" s="1"/>
      <c r="C5467" s="1"/>
    </row>
    <row r="5468" spans="2:3" x14ac:dyDescent="0.25">
      <c r="B5468" s="1"/>
      <c r="C5468" s="1"/>
    </row>
    <row r="5469" spans="2:3" x14ac:dyDescent="0.25">
      <c r="B5469" s="1"/>
      <c r="C5469" s="1"/>
    </row>
    <row r="5470" spans="2:3" x14ac:dyDescent="0.25">
      <c r="B5470" s="1"/>
      <c r="C5470" s="1"/>
    </row>
    <row r="5471" spans="2:3" x14ac:dyDescent="0.25">
      <c r="B5471" s="1"/>
      <c r="C5471" s="1"/>
    </row>
    <row r="5472" spans="2:3" x14ac:dyDescent="0.25">
      <c r="B5472" s="1"/>
      <c r="C5472" s="1"/>
    </row>
    <row r="5473" spans="2:3" x14ac:dyDescent="0.25">
      <c r="B5473" s="1"/>
      <c r="C5473" s="1"/>
    </row>
    <row r="5474" spans="2:3" x14ac:dyDescent="0.25">
      <c r="B5474" s="1"/>
      <c r="C5474" s="1"/>
    </row>
    <row r="5475" spans="2:3" x14ac:dyDescent="0.25">
      <c r="B5475" s="1"/>
      <c r="C5475" s="1"/>
    </row>
    <row r="5476" spans="2:3" x14ac:dyDescent="0.25">
      <c r="B5476" s="1"/>
      <c r="C5476" s="1"/>
    </row>
    <row r="5477" spans="2:3" x14ac:dyDescent="0.25">
      <c r="B5477" s="1"/>
      <c r="C5477" s="1"/>
    </row>
    <row r="5478" spans="2:3" x14ac:dyDescent="0.25">
      <c r="B5478" s="1"/>
      <c r="C5478" s="1"/>
    </row>
    <row r="5479" spans="2:3" x14ac:dyDescent="0.25">
      <c r="B5479" s="1"/>
      <c r="C5479" s="1"/>
    </row>
    <row r="5480" spans="2:3" x14ac:dyDescent="0.25">
      <c r="B5480" s="1"/>
      <c r="C5480" s="1"/>
    </row>
    <row r="5481" spans="2:3" x14ac:dyDescent="0.25">
      <c r="B5481" s="1"/>
      <c r="C5481" s="1"/>
    </row>
    <row r="5482" spans="2:3" x14ac:dyDescent="0.25">
      <c r="B5482" s="1"/>
      <c r="C5482" s="1"/>
    </row>
    <row r="5483" spans="2:3" x14ac:dyDescent="0.25">
      <c r="B5483" s="1"/>
      <c r="C5483" s="1"/>
    </row>
    <row r="5484" spans="2:3" x14ac:dyDescent="0.25">
      <c r="B5484" s="1"/>
      <c r="C5484" s="1"/>
    </row>
    <row r="5485" spans="2:3" x14ac:dyDescent="0.25">
      <c r="B5485" s="1"/>
      <c r="C5485" s="1"/>
    </row>
    <row r="5486" spans="2:3" x14ac:dyDescent="0.25">
      <c r="B5486" s="1"/>
      <c r="C5486" s="1"/>
    </row>
    <row r="5487" spans="2:3" x14ac:dyDescent="0.25">
      <c r="B5487" s="1"/>
      <c r="C5487" s="1"/>
    </row>
    <row r="5488" spans="2:3" x14ac:dyDescent="0.25">
      <c r="B5488" s="1"/>
      <c r="C5488" s="1"/>
    </row>
    <row r="5489" spans="2:3" x14ac:dyDescent="0.25">
      <c r="B5489" s="1"/>
      <c r="C5489" s="1"/>
    </row>
    <row r="5490" spans="2:3" x14ac:dyDescent="0.25">
      <c r="B5490" s="1"/>
      <c r="C5490" s="1"/>
    </row>
    <row r="5491" spans="2:3" x14ac:dyDescent="0.25">
      <c r="B5491" s="1"/>
      <c r="C5491" s="1"/>
    </row>
    <row r="5492" spans="2:3" x14ac:dyDescent="0.25">
      <c r="B5492" s="1"/>
      <c r="C5492" s="1"/>
    </row>
    <row r="5493" spans="2:3" x14ac:dyDescent="0.25">
      <c r="B5493" s="1"/>
      <c r="C5493" s="1"/>
    </row>
    <row r="5494" spans="2:3" x14ac:dyDescent="0.25">
      <c r="B5494" s="1"/>
      <c r="C5494" s="1"/>
    </row>
    <row r="5495" spans="2:3" x14ac:dyDescent="0.25">
      <c r="B5495" s="1"/>
      <c r="C5495" s="1"/>
    </row>
    <row r="5496" spans="2:3" x14ac:dyDescent="0.25">
      <c r="B5496" s="1"/>
      <c r="C5496" s="1"/>
    </row>
    <row r="5497" spans="2:3" x14ac:dyDescent="0.25">
      <c r="B5497" s="1"/>
      <c r="C5497" s="1"/>
    </row>
    <row r="5498" spans="2:3" x14ac:dyDescent="0.25">
      <c r="B5498" s="1"/>
      <c r="C5498" s="1"/>
    </row>
    <row r="5499" spans="2:3" x14ac:dyDescent="0.25">
      <c r="B5499" s="1"/>
      <c r="C5499" s="1"/>
    </row>
    <row r="5500" spans="2:3" x14ac:dyDescent="0.25">
      <c r="B5500" s="1"/>
      <c r="C5500" s="1"/>
    </row>
    <row r="5501" spans="2:3" x14ac:dyDescent="0.25">
      <c r="B5501" s="1"/>
      <c r="C5501" s="1"/>
    </row>
    <row r="5502" spans="2:3" x14ac:dyDescent="0.25">
      <c r="B5502" s="1"/>
      <c r="C5502" s="1"/>
    </row>
    <row r="5503" spans="2:3" x14ac:dyDescent="0.25">
      <c r="B5503" s="1"/>
      <c r="C5503" s="1"/>
    </row>
    <row r="5504" spans="2:3" x14ac:dyDescent="0.25">
      <c r="B5504" s="1"/>
      <c r="C5504" s="1"/>
    </row>
    <row r="5505" spans="2:3" x14ac:dyDescent="0.25">
      <c r="B5505" s="1"/>
      <c r="C5505" s="1"/>
    </row>
    <row r="5506" spans="2:3" x14ac:dyDescent="0.25">
      <c r="B5506" s="1"/>
      <c r="C5506" s="1"/>
    </row>
    <row r="5507" spans="2:3" x14ac:dyDescent="0.25">
      <c r="B5507" s="1"/>
      <c r="C5507" s="1"/>
    </row>
    <row r="5508" spans="2:3" x14ac:dyDescent="0.25">
      <c r="B5508" s="1"/>
      <c r="C5508" s="1"/>
    </row>
    <row r="5509" spans="2:3" x14ac:dyDescent="0.25">
      <c r="B5509" s="1"/>
      <c r="C5509" s="1"/>
    </row>
    <row r="5510" spans="2:3" x14ac:dyDescent="0.25">
      <c r="B5510" s="1"/>
      <c r="C5510" s="1"/>
    </row>
    <row r="5511" spans="2:3" x14ac:dyDescent="0.25">
      <c r="B5511" s="1"/>
      <c r="C5511" s="1"/>
    </row>
    <row r="5512" spans="2:3" x14ac:dyDescent="0.25">
      <c r="B5512" s="1"/>
      <c r="C5512" s="1"/>
    </row>
    <row r="5513" spans="2:3" x14ac:dyDescent="0.25">
      <c r="B5513" s="1"/>
      <c r="C5513" s="1"/>
    </row>
    <row r="5514" spans="2:3" x14ac:dyDescent="0.25">
      <c r="B5514" s="1"/>
      <c r="C5514" s="1"/>
    </row>
    <row r="5515" spans="2:3" x14ac:dyDescent="0.25">
      <c r="B5515" s="1"/>
      <c r="C5515" s="1"/>
    </row>
    <row r="5516" spans="2:3" x14ac:dyDescent="0.25">
      <c r="B5516" s="1"/>
      <c r="C5516" s="1"/>
    </row>
    <row r="5517" spans="2:3" x14ac:dyDescent="0.25">
      <c r="B5517" s="1"/>
      <c r="C5517" s="1"/>
    </row>
    <row r="5518" spans="2:3" x14ac:dyDescent="0.25">
      <c r="B5518" s="1"/>
      <c r="C5518" s="1"/>
    </row>
    <row r="5519" spans="2:3" x14ac:dyDescent="0.25">
      <c r="B5519" s="1"/>
      <c r="C5519" s="1"/>
    </row>
    <row r="5520" spans="2:3" x14ac:dyDescent="0.25">
      <c r="B5520" s="1"/>
      <c r="C5520" s="1"/>
    </row>
    <row r="5521" spans="2:3" x14ac:dyDescent="0.25">
      <c r="B5521" s="1"/>
      <c r="C5521" s="1"/>
    </row>
    <row r="5522" spans="2:3" x14ac:dyDescent="0.25">
      <c r="B5522" s="1"/>
      <c r="C5522" s="1"/>
    </row>
    <row r="5523" spans="2:3" x14ac:dyDescent="0.25">
      <c r="B5523" s="1"/>
      <c r="C5523" s="1"/>
    </row>
    <row r="5524" spans="2:3" x14ac:dyDescent="0.25">
      <c r="B5524" s="1"/>
      <c r="C5524" s="1"/>
    </row>
    <row r="5525" spans="2:3" x14ac:dyDescent="0.25">
      <c r="B5525" s="1"/>
      <c r="C5525" s="1"/>
    </row>
    <row r="5526" spans="2:3" x14ac:dyDescent="0.25">
      <c r="B5526" s="1"/>
      <c r="C5526" s="1"/>
    </row>
    <row r="5527" spans="2:3" x14ac:dyDescent="0.25">
      <c r="B5527" s="1"/>
      <c r="C5527" s="1"/>
    </row>
    <row r="5528" spans="2:3" x14ac:dyDescent="0.25">
      <c r="B5528" s="1"/>
      <c r="C5528" s="1"/>
    </row>
    <row r="5529" spans="2:3" x14ac:dyDescent="0.25">
      <c r="B5529" s="1"/>
      <c r="C5529" s="1"/>
    </row>
    <row r="5530" spans="2:3" x14ac:dyDescent="0.25">
      <c r="B5530" s="1"/>
      <c r="C5530" s="1"/>
    </row>
    <row r="5531" spans="2:3" x14ac:dyDescent="0.25">
      <c r="B5531" s="1"/>
      <c r="C5531" s="1"/>
    </row>
    <row r="5532" spans="2:3" x14ac:dyDescent="0.25">
      <c r="B5532" s="1"/>
      <c r="C5532" s="1"/>
    </row>
    <row r="5533" spans="2:3" x14ac:dyDescent="0.25">
      <c r="B5533" s="1"/>
      <c r="C5533" s="1"/>
    </row>
    <row r="5534" spans="2:3" x14ac:dyDescent="0.25">
      <c r="B5534" s="1"/>
      <c r="C5534" s="1"/>
    </row>
    <row r="5535" spans="2:3" x14ac:dyDescent="0.25">
      <c r="B5535" s="1"/>
      <c r="C5535" s="1"/>
    </row>
    <row r="5536" spans="2:3" x14ac:dyDescent="0.25">
      <c r="B5536" s="1"/>
      <c r="C5536" s="1"/>
    </row>
    <row r="5537" spans="2:3" x14ac:dyDescent="0.25">
      <c r="B5537" s="1"/>
      <c r="C5537" s="1"/>
    </row>
    <row r="5538" spans="2:3" x14ac:dyDescent="0.25">
      <c r="B5538" s="1"/>
      <c r="C5538" s="1"/>
    </row>
    <row r="5539" spans="2:3" x14ac:dyDescent="0.25">
      <c r="B5539" s="1"/>
      <c r="C5539" s="1"/>
    </row>
    <row r="5540" spans="2:3" x14ac:dyDescent="0.25">
      <c r="B5540" s="1"/>
      <c r="C5540" s="1"/>
    </row>
    <row r="5541" spans="2:3" x14ac:dyDescent="0.25">
      <c r="B5541" s="1"/>
      <c r="C5541" s="1"/>
    </row>
    <row r="5542" spans="2:3" x14ac:dyDescent="0.25">
      <c r="B5542" s="1"/>
      <c r="C5542" s="1"/>
    </row>
    <row r="5543" spans="2:3" x14ac:dyDescent="0.25">
      <c r="B5543" s="1"/>
      <c r="C5543" s="1"/>
    </row>
    <row r="5544" spans="2:3" x14ac:dyDescent="0.25">
      <c r="B5544" s="1"/>
      <c r="C5544" s="1"/>
    </row>
    <row r="5545" spans="2:3" x14ac:dyDescent="0.25">
      <c r="B5545" s="1"/>
      <c r="C5545" s="1"/>
    </row>
    <row r="5546" spans="2:3" x14ac:dyDescent="0.25">
      <c r="B5546" s="1"/>
      <c r="C5546" s="1"/>
    </row>
    <row r="5547" spans="2:3" x14ac:dyDescent="0.25">
      <c r="B5547" s="1"/>
      <c r="C5547" s="1"/>
    </row>
    <row r="5548" spans="2:3" x14ac:dyDescent="0.25">
      <c r="B5548" s="1"/>
      <c r="C5548" s="1"/>
    </row>
    <row r="5549" spans="2:3" x14ac:dyDescent="0.25">
      <c r="B5549" s="1"/>
      <c r="C5549" s="1"/>
    </row>
    <row r="5550" spans="2:3" x14ac:dyDescent="0.25">
      <c r="B5550" s="1"/>
      <c r="C5550" s="1"/>
    </row>
    <row r="5551" spans="2:3" x14ac:dyDescent="0.25">
      <c r="B5551" s="1"/>
      <c r="C5551" s="1"/>
    </row>
    <row r="5552" spans="2:3" x14ac:dyDescent="0.25">
      <c r="B5552" s="1"/>
      <c r="C5552" s="1"/>
    </row>
    <row r="5553" spans="2:3" x14ac:dyDescent="0.25">
      <c r="B5553" s="1"/>
      <c r="C5553" s="1"/>
    </row>
    <row r="5554" spans="2:3" x14ac:dyDescent="0.25">
      <c r="B5554" s="1"/>
      <c r="C5554" s="1"/>
    </row>
    <row r="5555" spans="2:3" x14ac:dyDescent="0.25">
      <c r="B5555" s="1"/>
      <c r="C5555" s="1"/>
    </row>
    <row r="5556" spans="2:3" x14ac:dyDescent="0.25">
      <c r="B5556" s="1"/>
      <c r="C5556" s="1"/>
    </row>
    <row r="5557" spans="2:3" x14ac:dyDescent="0.25">
      <c r="B5557" s="1"/>
      <c r="C5557" s="1"/>
    </row>
    <row r="5558" spans="2:3" x14ac:dyDescent="0.25">
      <c r="B5558" s="1"/>
      <c r="C5558" s="1"/>
    </row>
    <row r="5559" spans="2:3" x14ac:dyDescent="0.25">
      <c r="B5559" s="1"/>
      <c r="C5559" s="1"/>
    </row>
    <row r="5560" spans="2:3" x14ac:dyDescent="0.25">
      <c r="B5560" s="1"/>
      <c r="C5560" s="1"/>
    </row>
    <row r="5561" spans="2:3" x14ac:dyDescent="0.25">
      <c r="B5561" s="1"/>
      <c r="C5561" s="1"/>
    </row>
    <row r="5562" spans="2:3" x14ac:dyDescent="0.25">
      <c r="B5562" s="1"/>
      <c r="C5562" s="1"/>
    </row>
    <row r="5563" spans="2:3" x14ac:dyDescent="0.25">
      <c r="B5563" s="1"/>
      <c r="C5563" s="1"/>
    </row>
    <row r="5564" spans="2:3" x14ac:dyDescent="0.25">
      <c r="B5564" s="1"/>
      <c r="C5564" s="1"/>
    </row>
    <row r="5565" spans="2:3" x14ac:dyDescent="0.25">
      <c r="B5565" s="1"/>
      <c r="C5565" s="1"/>
    </row>
    <row r="5566" spans="2:3" x14ac:dyDescent="0.25">
      <c r="B5566" s="1"/>
      <c r="C5566" s="1"/>
    </row>
    <row r="5567" spans="2:3" x14ac:dyDescent="0.25">
      <c r="B5567" s="1"/>
      <c r="C5567" s="1"/>
    </row>
    <row r="5568" spans="2:3" x14ac:dyDescent="0.25">
      <c r="B5568" s="1"/>
      <c r="C5568" s="1"/>
    </row>
    <row r="5569" spans="2:3" x14ac:dyDescent="0.25">
      <c r="B5569" s="1"/>
      <c r="C5569" s="1"/>
    </row>
    <row r="5570" spans="2:3" x14ac:dyDescent="0.25">
      <c r="B5570" s="1"/>
      <c r="C5570" s="1"/>
    </row>
    <row r="5571" spans="2:3" x14ac:dyDescent="0.25">
      <c r="B5571" s="1"/>
      <c r="C5571" s="1"/>
    </row>
    <row r="5572" spans="2:3" x14ac:dyDescent="0.25">
      <c r="B5572" s="1"/>
      <c r="C5572" s="1"/>
    </row>
    <row r="5573" spans="2:3" x14ac:dyDescent="0.25">
      <c r="B5573" s="1"/>
      <c r="C5573" s="1"/>
    </row>
    <row r="5574" spans="2:3" x14ac:dyDescent="0.25">
      <c r="B5574" s="1"/>
      <c r="C5574" s="1"/>
    </row>
    <row r="5575" spans="2:3" x14ac:dyDescent="0.25">
      <c r="B5575" s="1"/>
      <c r="C5575" s="1"/>
    </row>
    <row r="5576" spans="2:3" x14ac:dyDescent="0.25">
      <c r="B5576" s="1"/>
      <c r="C5576" s="1"/>
    </row>
    <row r="5577" spans="2:3" x14ac:dyDescent="0.25">
      <c r="B5577" s="1"/>
      <c r="C5577" s="1"/>
    </row>
    <row r="5578" spans="2:3" x14ac:dyDescent="0.25">
      <c r="B5578" s="1"/>
      <c r="C5578" s="1"/>
    </row>
    <row r="5579" spans="2:3" x14ac:dyDescent="0.25">
      <c r="B5579" s="1"/>
      <c r="C5579" s="1"/>
    </row>
    <row r="5580" spans="2:3" x14ac:dyDescent="0.25">
      <c r="B5580" s="1"/>
      <c r="C5580" s="1"/>
    </row>
    <row r="5581" spans="2:3" x14ac:dyDescent="0.25">
      <c r="B5581" s="1"/>
      <c r="C5581" s="1"/>
    </row>
    <row r="5582" spans="2:3" x14ac:dyDescent="0.25">
      <c r="B5582" s="1"/>
      <c r="C5582" s="1"/>
    </row>
    <row r="5583" spans="2:3" x14ac:dyDescent="0.25">
      <c r="B5583" s="1"/>
      <c r="C5583" s="1"/>
    </row>
    <row r="5584" spans="2:3" x14ac:dyDescent="0.25">
      <c r="B5584" s="1"/>
      <c r="C5584" s="1"/>
    </row>
    <row r="5585" spans="2:3" x14ac:dyDescent="0.25">
      <c r="B5585" s="1"/>
      <c r="C5585" s="1"/>
    </row>
    <row r="5586" spans="2:3" x14ac:dyDescent="0.25">
      <c r="B5586" s="1"/>
      <c r="C5586" s="1"/>
    </row>
    <row r="5587" spans="2:3" x14ac:dyDescent="0.25">
      <c r="B5587" s="1"/>
      <c r="C5587" s="1"/>
    </row>
    <row r="5588" spans="2:3" x14ac:dyDescent="0.25">
      <c r="B5588" s="1"/>
      <c r="C5588" s="1"/>
    </row>
    <row r="5589" spans="2:3" x14ac:dyDescent="0.25">
      <c r="B5589" s="1"/>
      <c r="C5589" s="1"/>
    </row>
    <row r="5590" spans="2:3" x14ac:dyDescent="0.25">
      <c r="B5590" s="1"/>
      <c r="C5590" s="1"/>
    </row>
    <row r="5591" spans="2:3" x14ac:dyDescent="0.25">
      <c r="B5591" s="1"/>
      <c r="C5591" s="1"/>
    </row>
    <row r="5592" spans="2:3" x14ac:dyDescent="0.25">
      <c r="B5592" s="1"/>
      <c r="C5592" s="1"/>
    </row>
    <row r="5593" spans="2:3" x14ac:dyDescent="0.25">
      <c r="B5593" s="1"/>
      <c r="C5593" s="1"/>
    </row>
    <row r="5594" spans="2:3" x14ac:dyDescent="0.25">
      <c r="B5594" s="1"/>
      <c r="C5594" s="1"/>
    </row>
    <row r="5595" spans="2:3" x14ac:dyDescent="0.25">
      <c r="B5595" s="1"/>
      <c r="C5595" s="1"/>
    </row>
    <row r="5596" spans="2:3" x14ac:dyDescent="0.25">
      <c r="B5596" s="1"/>
      <c r="C5596" s="1"/>
    </row>
    <row r="5597" spans="2:3" x14ac:dyDescent="0.25">
      <c r="B5597" s="1"/>
      <c r="C5597" s="1"/>
    </row>
    <row r="5598" spans="2:3" x14ac:dyDescent="0.25">
      <c r="B5598" s="1"/>
      <c r="C5598" s="1"/>
    </row>
    <row r="5599" spans="2:3" x14ac:dyDescent="0.25">
      <c r="B5599" s="1"/>
      <c r="C5599" s="1"/>
    </row>
    <row r="5600" spans="2:3" x14ac:dyDescent="0.25">
      <c r="B5600" s="1"/>
      <c r="C5600" s="1"/>
    </row>
    <row r="5601" spans="2:3" x14ac:dyDescent="0.25">
      <c r="B5601" s="1"/>
      <c r="C5601" s="1"/>
    </row>
    <row r="5602" spans="2:3" x14ac:dyDescent="0.25">
      <c r="B5602" s="1"/>
      <c r="C5602" s="1"/>
    </row>
    <row r="5603" spans="2:3" x14ac:dyDescent="0.25">
      <c r="B5603" s="1"/>
      <c r="C5603" s="1"/>
    </row>
    <row r="5604" spans="2:3" x14ac:dyDescent="0.25">
      <c r="B5604" s="1"/>
      <c r="C5604" s="1"/>
    </row>
    <row r="5605" spans="2:3" x14ac:dyDescent="0.25">
      <c r="B5605" s="1"/>
      <c r="C5605" s="1"/>
    </row>
    <row r="5606" spans="2:3" x14ac:dyDescent="0.25">
      <c r="B5606" s="1"/>
      <c r="C5606" s="1"/>
    </row>
    <row r="5607" spans="2:3" x14ac:dyDescent="0.25">
      <c r="B5607" s="1"/>
      <c r="C5607" s="1"/>
    </row>
    <row r="5608" spans="2:3" x14ac:dyDescent="0.25">
      <c r="B5608" s="1"/>
      <c r="C5608" s="1"/>
    </row>
    <row r="5609" spans="2:3" x14ac:dyDescent="0.25">
      <c r="B5609" s="1"/>
      <c r="C5609" s="1"/>
    </row>
    <row r="5610" spans="2:3" x14ac:dyDescent="0.25">
      <c r="B5610" s="1"/>
      <c r="C5610" s="1"/>
    </row>
    <row r="5611" spans="2:3" x14ac:dyDescent="0.25">
      <c r="B5611" s="1"/>
      <c r="C5611" s="1"/>
    </row>
    <row r="5612" spans="2:3" x14ac:dyDescent="0.25">
      <c r="B5612" s="1"/>
      <c r="C5612" s="1"/>
    </row>
    <row r="5613" spans="2:3" x14ac:dyDescent="0.25">
      <c r="B5613" s="1"/>
      <c r="C5613" s="1"/>
    </row>
    <row r="5614" spans="2:3" x14ac:dyDescent="0.25">
      <c r="B5614" s="1"/>
      <c r="C5614" s="1"/>
    </row>
    <row r="5615" spans="2:3" x14ac:dyDescent="0.25">
      <c r="B5615" s="1"/>
      <c r="C5615" s="1"/>
    </row>
    <row r="5616" spans="2:3" x14ac:dyDescent="0.25">
      <c r="B5616" s="1"/>
      <c r="C5616" s="1"/>
    </row>
    <row r="5617" spans="2:3" x14ac:dyDescent="0.25">
      <c r="B5617" s="1"/>
      <c r="C5617" s="1"/>
    </row>
    <row r="5618" spans="2:3" x14ac:dyDescent="0.25">
      <c r="B5618" s="1"/>
      <c r="C5618" s="1"/>
    </row>
    <row r="5619" spans="2:3" x14ac:dyDescent="0.25">
      <c r="B5619" s="1"/>
      <c r="C5619" s="1"/>
    </row>
    <row r="5620" spans="2:3" x14ac:dyDescent="0.25">
      <c r="B5620" s="1"/>
      <c r="C5620" s="1"/>
    </row>
    <row r="5621" spans="2:3" x14ac:dyDescent="0.25">
      <c r="B5621" s="1"/>
      <c r="C5621" s="1"/>
    </row>
    <row r="5622" spans="2:3" x14ac:dyDescent="0.25">
      <c r="B5622" s="1"/>
      <c r="C5622" s="1"/>
    </row>
    <row r="5623" spans="2:3" x14ac:dyDescent="0.25">
      <c r="B5623" s="1"/>
      <c r="C5623" s="1"/>
    </row>
    <row r="5624" spans="2:3" x14ac:dyDescent="0.25">
      <c r="B5624" s="1"/>
      <c r="C5624" s="1"/>
    </row>
    <row r="5625" spans="2:3" x14ac:dyDescent="0.25">
      <c r="B5625" s="1"/>
      <c r="C5625" s="1"/>
    </row>
    <row r="5626" spans="2:3" x14ac:dyDescent="0.25">
      <c r="B5626" s="1"/>
      <c r="C5626" s="1"/>
    </row>
    <row r="5627" spans="2:3" x14ac:dyDescent="0.25">
      <c r="B5627" s="1"/>
      <c r="C5627" s="1"/>
    </row>
    <row r="5628" spans="2:3" x14ac:dyDescent="0.25">
      <c r="B5628" s="1"/>
      <c r="C5628" s="1"/>
    </row>
    <row r="5629" spans="2:3" x14ac:dyDescent="0.25">
      <c r="B5629" s="1"/>
      <c r="C5629" s="1"/>
    </row>
    <row r="5630" spans="2:3" x14ac:dyDescent="0.25">
      <c r="B5630" s="1"/>
      <c r="C5630" s="1"/>
    </row>
    <row r="5631" spans="2:3" x14ac:dyDescent="0.25">
      <c r="B5631" s="1"/>
      <c r="C5631" s="1"/>
    </row>
    <row r="5632" spans="2:3" x14ac:dyDescent="0.25">
      <c r="B5632" s="1"/>
      <c r="C5632" s="1"/>
    </row>
    <row r="5633" spans="2:3" x14ac:dyDescent="0.25">
      <c r="B5633" s="1"/>
      <c r="C5633" s="1"/>
    </row>
    <row r="5634" spans="2:3" x14ac:dyDescent="0.25">
      <c r="B5634" s="1"/>
      <c r="C5634" s="1"/>
    </row>
    <row r="5635" spans="2:3" x14ac:dyDescent="0.25">
      <c r="B5635" s="1"/>
      <c r="C5635" s="1"/>
    </row>
    <row r="5636" spans="2:3" x14ac:dyDescent="0.25">
      <c r="B5636" s="1"/>
      <c r="C5636" s="1"/>
    </row>
    <row r="5637" spans="2:3" x14ac:dyDescent="0.25">
      <c r="B5637" s="1"/>
      <c r="C5637" s="1"/>
    </row>
    <row r="5638" spans="2:3" x14ac:dyDescent="0.25">
      <c r="B5638" s="1"/>
      <c r="C5638" s="1"/>
    </row>
    <row r="5639" spans="2:3" x14ac:dyDescent="0.25">
      <c r="B5639" s="1"/>
      <c r="C5639" s="1"/>
    </row>
    <row r="5640" spans="2:3" x14ac:dyDescent="0.25">
      <c r="B5640" s="1"/>
      <c r="C5640" s="1"/>
    </row>
    <row r="5641" spans="2:3" x14ac:dyDescent="0.25">
      <c r="B5641" s="1"/>
      <c r="C5641" s="1"/>
    </row>
    <row r="5642" spans="2:3" x14ac:dyDescent="0.25">
      <c r="B5642" s="1"/>
      <c r="C5642" s="1"/>
    </row>
    <row r="5643" spans="2:3" x14ac:dyDescent="0.25">
      <c r="B5643" s="1"/>
      <c r="C5643" s="1"/>
    </row>
    <row r="5644" spans="2:3" x14ac:dyDescent="0.25">
      <c r="B5644" s="1"/>
      <c r="C5644" s="1"/>
    </row>
    <row r="5645" spans="2:3" x14ac:dyDescent="0.25">
      <c r="B5645" s="1"/>
      <c r="C5645" s="1"/>
    </row>
    <row r="5646" spans="2:3" x14ac:dyDescent="0.25">
      <c r="B5646" s="1"/>
      <c r="C5646" s="1"/>
    </row>
    <row r="5647" spans="2:3" x14ac:dyDescent="0.25">
      <c r="B5647" s="1"/>
      <c r="C5647" s="1"/>
    </row>
    <row r="5648" spans="2:3" x14ac:dyDescent="0.25">
      <c r="B5648" s="1"/>
      <c r="C5648" s="1"/>
    </row>
    <row r="5649" spans="2:3" x14ac:dyDescent="0.25">
      <c r="B5649" s="1"/>
      <c r="C5649" s="1"/>
    </row>
    <row r="5650" spans="2:3" x14ac:dyDescent="0.25">
      <c r="B5650" s="1"/>
      <c r="C5650" s="1"/>
    </row>
    <row r="5651" spans="2:3" x14ac:dyDescent="0.25">
      <c r="B5651" s="1"/>
      <c r="C5651" s="1"/>
    </row>
    <row r="5652" spans="2:3" x14ac:dyDescent="0.25">
      <c r="B5652" s="1"/>
      <c r="C5652" s="1"/>
    </row>
    <row r="5653" spans="2:3" x14ac:dyDescent="0.25">
      <c r="B5653" s="1"/>
      <c r="C5653" s="1"/>
    </row>
    <row r="5654" spans="2:3" x14ac:dyDescent="0.25">
      <c r="B5654" s="1"/>
      <c r="C5654" s="1"/>
    </row>
    <row r="5655" spans="2:3" x14ac:dyDescent="0.25">
      <c r="B5655" s="1"/>
      <c r="C5655" s="1"/>
    </row>
    <row r="5656" spans="2:3" x14ac:dyDescent="0.25">
      <c r="B5656" s="1"/>
      <c r="C5656" s="1"/>
    </row>
    <row r="5657" spans="2:3" x14ac:dyDescent="0.25">
      <c r="B5657" s="1"/>
      <c r="C5657" s="1"/>
    </row>
    <row r="5658" spans="2:3" x14ac:dyDescent="0.25">
      <c r="B5658" s="1"/>
      <c r="C5658" s="1"/>
    </row>
    <row r="5659" spans="2:3" x14ac:dyDescent="0.25">
      <c r="B5659" s="1"/>
      <c r="C5659" s="1"/>
    </row>
    <row r="5660" spans="2:3" x14ac:dyDescent="0.25">
      <c r="B5660" s="1"/>
      <c r="C5660" s="1"/>
    </row>
    <row r="5661" spans="2:3" x14ac:dyDescent="0.25">
      <c r="B5661" s="1"/>
      <c r="C5661" s="1"/>
    </row>
    <row r="5662" spans="2:3" x14ac:dyDescent="0.25">
      <c r="B5662" s="1"/>
      <c r="C5662" s="1"/>
    </row>
    <row r="5663" spans="2:3" x14ac:dyDescent="0.25">
      <c r="B5663" s="1"/>
      <c r="C5663" s="1"/>
    </row>
    <row r="5664" spans="2:3" x14ac:dyDescent="0.25">
      <c r="B5664" s="1"/>
      <c r="C5664" s="1"/>
    </row>
    <row r="5665" spans="2:3" x14ac:dyDescent="0.25">
      <c r="B5665" s="1"/>
      <c r="C5665" s="1"/>
    </row>
    <row r="5666" spans="2:3" x14ac:dyDescent="0.25">
      <c r="B5666" s="1"/>
      <c r="C5666" s="1"/>
    </row>
    <row r="5667" spans="2:3" x14ac:dyDescent="0.25">
      <c r="B5667" s="1"/>
      <c r="C5667" s="1"/>
    </row>
    <row r="5668" spans="2:3" x14ac:dyDescent="0.25">
      <c r="B5668" s="1"/>
      <c r="C5668" s="1"/>
    </row>
    <row r="5669" spans="2:3" x14ac:dyDescent="0.25">
      <c r="B5669" s="1"/>
      <c r="C5669" s="1"/>
    </row>
    <row r="5670" spans="2:3" x14ac:dyDescent="0.25">
      <c r="B5670" s="1"/>
      <c r="C5670" s="1"/>
    </row>
    <row r="5671" spans="2:3" x14ac:dyDescent="0.25">
      <c r="B5671" s="1"/>
      <c r="C5671" s="1"/>
    </row>
    <row r="5672" spans="2:3" x14ac:dyDescent="0.25">
      <c r="B5672" s="1"/>
      <c r="C5672" s="1"/>
    </row>
    <row r="5673" spans="2:3" x14ac:dyDescent="0.25">
      <c r="B5673" s="1"/>
      <c r="C5673" s="1"/>
    </row>
    <row r="5674" spans="2:3" x14ac:dyDescent="0.25">
      <c r="B5674" s="1"/>
      <c r="C5674" s="1"/>
    </row>
    <row r="5675" spans="2:3" x14ac:dyDescent="0.25">
      <c r="B5675" s="1"/>
      <c r="C5675" s="1"/>
    </row>
    <row r="5676" spans="2:3" x14ac:dyDescent="0.25">
      <c r="B5676" s="1"/>
      <c r="C5676" s="1"/>
    </row>
    <row r="5677" spans="2:3" x14ac:dyDescent="0.25">
      <c r="B5677" s="1"/>
      <c r="C5677" s="1"/>
    </row>
    <row r="5678" spans="2:3" x14ac:dyDescent="0.25">
      <c r="B5678" s="1"/>
      <c r="C5678" s="1"/>
    </row>
    <row r="5679" spans="2:3" x14ac:dyDescent="0.25">
      <c r="B5679" s="1"/>
      <c r="C5679" s="1"/>
    </row>
    <row r="5680" spans="2:3" x14ac:dyDescent="0.25">
      <c r="B5680" s="1"/>
      <c r="C5680" s="1"/>
    </row>
    <row r="5681" spans="2:3" x14ac:dyDescent="0.25">
      <c r="B5681" s="1"/>
      <c r="C5681" s="1"/>
    </row>
    <row r="5682" spans="2:3" x14ac:dyDescent="0.25">
      <c r="B5682" s="1"/>
      <c r="C5682" s="1"/>
    </row>
    <row r="5683" spans="2:3" x14ac:dyDescent="0.25">
      <c r="B5683" s="1"/>
      <c r="C5683" s="1"/>
    </row>
    <row r="5684" spans="2:3" x14ac:dyDescent="0.25">
      <c r="B5684" s="1"/>
      <c r="C5684" s="1"/>
    </row>
    <row r="5685" spans="2:3" x14ac:dyDescent="0.25">
      <c r="B5685" s="1"/>
      <c r="C5685" s="1"/>
    </row>
    <row r="5686" spans="2:3" x14ac:dyDescent="0.25">
      <c r="B5686" s="1"/>
      <c r="C5686" s="1"/>
    </row>
    <row r="5687" spans="2:3" x14ac:dyDescent="0.25">
      <c r="B5687" s="1"/>
      <c r="C5687" s="1"/>
    </row>
    <row r="5688" spans="2:3" x14ac:dyDescent="0.25">
      <c r="B5688" s="1"/>
      <c r="C5688" s="1"/>
    </row>
    <row r="5689" spans="2:3" x14ac:dyDescent="0.25">
      <c r="B5689" s="1"/>
      <c r="C5689" s="1"/>
    </row>
    <row r="5690" spans="2:3" x14ac:dyDescent="0.25">
      <c r="B5690" s="1"/>
      <c r="C5690" s="1"/>
    </row>
    <row r="5691" spans="2:3" x14ac:dyDescent="0.25">
      <c r="B5691" s="1"/>
      <c r="C5691" s="1"/>
    </row>
    <row r="5692" spans="2:3" x14ac:dyDescent="0.25">
      <c r="B5692" s="1"/>
      <c r="C5692" s="1"/>
    </row>
    <row r="5693" spans="2:3" x14ac:dyDescent="0.25">
      <c r="B5693" s="1"/>
      <c r="C5693" s="1"/>
    </row>
    <row r="5694" spans="2:3" x14ac:dyDescent="0.25">
      <c r="B5694" s="1"/>
      <c r="C5694" s="1"/>
    </row>
    <row r="5695" spans="2:3" x14ac:dyDescent="0.25">
      <c r="B5695" s="1"/>
      <c r="C5695" s="1"/>
    </row>
    <row r="5696" spans="2:3" x14ac:dyDescent="0.25">
      <c r="B5696" s="1"/>
      <c r="C5696" s="1"/>
    </row>
    <row r="5697" spans="2:3" x14ac:dyDescent="0.25">
      <c r="B5697" s="1"/>
      <c r="C5697" s="1"/>
    </row>
    <row r="5698" spans="2:3" x14ac:dyDescent="0.25">
      <c r="B5698" s="1"/>
      <c r="C5698" s="1"/>
    </row>
    <row r="5699" spans="2:3" x14ac:dyDescent="0.25">
      <c r="B5699" s="1"/>
      <c r="C5699" s="1"/>
    </row>
    <row r="5700" spans="2:3" x14ac:dyDescent="0.25">
      <c r="B5700" s="1"/>
      <c r="C5700" s="1"/>
    </row>
    <row r="5701" spans="2:3" x14ac:dyDescent="0.25">
      <c r="B5701" s="1"/>
      <c r="C5701" s="1"/>
    </row>
    <row r="5702" spans="2:3" x14ac:dyDescent="0.25">
      <c r="B5702" s="1"/>
      <c r="C5702" s="1"/>
    </row>
    <row r="5703" spans="2:3" x14ac:dyDescent="0.25">
      <c r="B5703" s="1"/>
      <c r="C5703" s="1"/>
    </row>
    <row r="5704" spans="2:3" x14ac:dyDescent="0.25">
      <c r="B5704" s="1"/>
      <c r="C5704" s="1"/>
    </row>
    <row r="5705" spans="2:3" x14ac:dyDescent="0.25">
      <c r="B5705" s="1"/>
      <c r="C5705" s="1"/>
    </row>
    <row r="5706" spans="2:3" x14ac:dyDescent="0.25">
      <c r="B5706" s="1"/>
      <c r="C5706" s="1"/>
    </row>
    <row r="5707" spans="2:3" x14ac:dyDescent="0.25">
      <c r="B5707" s="1"/>
      <c r="C5707" s="1"/>
    </row>
    <row r="5708" spans="2:3" x14ac:dyDescent="0.25">
      <c r="B5708" s="1"/>
      <c r="C5708" s="1"/>
    </row>
    <row r="5709" spans="2:3" x14ac:dyDescent="0.25">
      <c r="B5709" s="1"/>
      <c r="C5709" s="1"/>
    </row>
    <row r="5710" spans="2:3" x14ac:dyDescent="0.25">
      <c r="B5710" s="1"/>
      <c r="C5710" s="1"/>
    </row>
    <row r="5711" spans="2:3" x14ac:dyDescent="0.25">
      <c r="B5711" s="1"/>
      <c r="C5711" s="1"/>
    </row>
    <row r="5712" spans="2:3" x14ac:dyDescent="0.25">
      <c r="B5712" s="1"/>
      <c r="C5712" s="1"/>
    </row>
    <row r="5713" spans="2:3" x14ac:dyDescent="0.25">
      <c r="B5713" s="1"/>
      <c r="C5713" s="1"/>
    </row>
    <row r="5714" spans="2:3" x14ac:dyDescent="0.25">
      <c r="B5714" s="1"/>
      <c r="C5714" s="1"/>
    </row>
    <row r="5715" spans="2:3" x14ac:dyDescent="0.25">
      <c r="B5715" s="1"/>
      <c r="C5715" s="1"/>
    </row>
    <row r="5716" spans="2:3" x14ac:dyDescent="0.25">
      <c r="B5716" s="1"/>
      <c r="C5716" s="1"/>
    </row>
    <row r="5717" spans="2:3" x14ac:dyDescent="0.25">
      <c r="B5717" s="1"/>
      <c r="C5717" s="1"/>
    </row>
    <row r="5718" spans="2:3" x14ac:dyDescent="0.25">
      <c r="B5718" s="1"/>
      <c r="C5718" s="1"/>
    </row>
    <row r="5719" spans="2:3" x14ac:dyDescent="0.25">
      <c r="B5719" s="1"/>
      <c r="C5719" s="1"/>
    </row>
    <row r="5720" spans="2:3" x14ac:dyDescent="0.25">
      <c r="B5720" s="1"/>
      <c r="C5720" s="1"/>
    </row>
    <row r="5721" spans="2:3" x14ac:dyDescent="0.25">
      <c r="B5721" s="1"/>
      <c r="C5721" s="1"/>
    </row>
    <row r="5722" spans="2:3" x14ac:dyDescent="0.25">
      <c r="B5722" s="1"/>
      <c r="C5722" s="1"/>
    </row>
    <row r="5723" spans="2:3" x14ac:dyDescent="0.25">
      <c r="B5723" s="1"/>
      <c r="C5723" s="1"/>
    </row>
    <row r="5724" spans="2:3" x14ac:dyDescent="0.25">
      <c r="B5724" s="1"/>
      <c r="C5724" s="1"/>
    </row>
    <row r="5725" spans="2:3" x14ac:dyDescent="0.25">
      <c r="B5725" s="1"/>
      <c r="C5725" s="1"/>
    </row>
    <row r="5726" spans="2:3" x14ac:dyDescent="0.25">
      <c r="B5726" s="1"/>
      <c r="C5726" s="1"/>
    </row>
    <row r="5727" spans="2:3" x14ac:dyDescent="0.25">
      <c r="B5727" s="1"/>
      <c r="C5727" s="1"/>
    </row>
    <row r="5728" spans="2:3" x14ac:dyDescent="0.25">
      <c r="B5728" s="1"/>
      <c r="C5728" s="1"/>
    </row>
    <row r="5729" spans="2:3" x14ac:dyDescent="0.25">
      <c r="B5729" s="1"/>
      <c r="C5729" s="1"/>
    </row>
    <row r="5730" spans="2:3" x14ac:dyDescent="0.25">
      <c r="B5730" s="1"/>
      <c r="C5730" s="1"/>
    </row>
    <row r="5731" spans="2:3" x14ac:dyDescent="0.25">
      <c r="B5731" s="1"/>
      <c r="C5731" s="1"/>
    </row>
    <row r="5732" spans="2:3" x14ac:dyDescent="0.25">
      <c r="B5732" s="1"/>
      <c r="C5732" s="1"/>
    </row>
    <row r="5733" spans="2:3" x14ac:dyDescent="0.25">
      <c r="B5733" s="1"/>
      <c r="C5733" s="1"/>
    </row>
    <row r="5734" spans="2:3" x14ac:dyDescent="0.25">
      <c r="B5734" s="1"/>
      <c r="C5734" s="1"/>
    </row>
    <row r="5735" spans="2:3" x14ac:dyDescent="0.25">
      <c r="B5735" s="1"/>
      <c r="C5735" s="1"/>
    </row>
    <row r="5736" spans="2:3" x14ac:dyDescent="0.25">
      <c r="B5736" s="1"/>
      <c r="C5736" s="1"/>
    </row>
    <row r="5737" spans="2:3" x14ac:dyDescent="0.25">
      <c r="B5737" s="1"/>
      <c r="C5737" s="1"/>
    </row>
    <row r="5738" spans="2:3" x14ac:dyDescent="0.25">
      <c r="B5738" s="1"/>
      <c r="C5738" s="1"/>
    </row>
    <row r="5739" spans="2:3" x14ac:dyDescent="0.25">
      <c r="B5739" s="1"/>
      <c r="C5739" s="1"/>
    </row>
    <row r="5740" spans="2:3" x14ac:dyDescent="0.25">
      <c r="B5740" s="1"/>
      <c r="C5740" s="1"/>
    </row>
    <row r="5741" spans="2:3" x14ac:dyDescent="0.25">
      <c r="B5741" s="1"/>
      <c r="C5741" s="1"/>
    </row>
    <row r="5742" spans="2:3" x14ac:dyDescent="0.25">
      <c r="B5742" s="1"/>
      <c r="C5742" s="1"/>
    </row>
    <row r="5743" spans="2:3" x14ac:dyDescent="0.25">
      <c r="B5743" s="1"/>
      <c r="C5743" s="1"/>
    </row>
    <row r="5744" spans="2:3" x14ac:dyDescent="0.25">
      <c r="B5744" s="1"/>
      <c r="C5744" s="1"/>
    </row>
    <row r="5745" spans="2:3" x14ac:dyDescent="0.25">
      <c r="B5745" s="1"/>
      <c r="C5745" s="1"/>
    </row>
    <row r="5746" spans="2:3" x14ac:dyDescent="0.25">
      <c r="B5746" s="1"/>
      <c r="C5746" s="1"/>
    </row>
    <row r="5747" spans="2:3" x14ac:dyDescent="0.25">
      <c r="B5747" s="1"/>
      <c r="C5747" s="1"/>
    </row>
    <row r="5748" spans="2:3" x14ac:dyDescent="0.25">
      <c r="B5748" s="1"/>
      <c r="C5748" s="1"/>
    </row>
    <row r="5749" spans="2:3" x14ac:dyDescent="0.25">
      <c r="B5749" s="1"/>
      <c r="C5749" s="1"/>
    </row>
    <row r="5750" spans="2:3" x14ac:dyDescent="0.25">
      <c r="B5750" s="1"/>
      <c r="C5750" s="1"/>
    </row>
    <row r="5751" spans="2:3" x14ac:dyDescent="0.25">
      <c r="B5751" s="1"/>
      <c r="C5751" s="1"/>
    </row>
    <row r="5752" spans="2:3" x14ac:dyDescent="0.25">
      <c r="B5752" s="1"/>
      <c r="C5752" s="1"/>
    </row>
    <row r="5753" spans="2:3" x14ac:dyDescent="0.25">
      <c r="B5753" s="1"/>
      <c r="C5753" s="1"/>
    </row>
    <row r="5754" spans="2:3" x14ac:dyDescent="0.25">
      <c r="B5754" s="1"/>
      <c r="C5754" s="1"/>
    </row>
    <row r="5755" spans="2:3" x14ac:dyDescent="0.25">
      <c r="B5755" s="1"/>
      <c r="C5755" s="1"/>
    </row>
    <row r="5756" spans="2:3" x14ac:dyDescent="0.25">
      <c r="B5756" s="1"/>
      <c r="C5756" s="1"/>
    </row>
    <row r="5757" spans="2:3" x14ac:dyDescent="0.25">
      <c r="B5757" s="1"/>
      <c r="C5757" s="1"/>
    </row>
    <row r="5758" spans="2:3" x14ac:dyDescent="0.25">
      <c r="B5758" s="1"/>
      <c r="C5758" s="1"/>
    </row>
    <row r="5759" spans="2:3" x14ac:dyDescent="0.25">
      <c r="B5759" s="1"/>
      <c r="C5759" s="1"/>
    </row>
    <row r="5760" spans="2:3" x14ac:dyDescent="0.25">
      <c r="B5760" s="1"/>
      <c r="C5760" s="1"/>
    </row>
    <row r="5761" spans="2:3" x14ac:dyDescent="0.25">
      <c r="B5761" s="1"/>
      <c r="C5761" s="1"/>
    </row>
    <row r="5762" spans="2:3" x14ac:dyDescent="0.25">
      <c r="B5762" s="1"/>
      <c r="C5762" s="1"/>
    </row>
    <row r="5763" spans="2:3" x14ac:dyDescent="0.25">
      <c r="B5763" s="1"/>
      <c r="C5763" s="1"/>
    </row>
    <row r="5764" spans="2:3" x14ac:dyDescent="0.25">
      <c r="B5764" s="1"/>
      <c r="C5764" s="1"/>
    </row>
    <row r="5765" spans="2:3" x14ac:dyDescent="0.25">
      <c r="B5765" s="1"/>
      <c r="C5765" s="1"/>
    </row>
    <row r="5766" spans="2:3" x14ac:dyDescent="0.25">
      <c r="B5766" s="1"/>
      <c r="C5766" s="1"/>
    </row>
    <row r="5767" spans="2:3" x14ac:dyDescent="0.25">
      <c r="B5767" s="1"/>
      <c r="C5767" s="1"/>
    </row>
    <row r="5768" spans="2:3" x14ac:dyDescent="0.25">
      <c r="B5768" s="1"/>
      <c r="C5768" s="1"/>
    </row>
    <row r="5769" spans="2:3" x14ac:dyDescent="0.25">
      <c r="B5769" s="1"/>
      <c r="C5769" s="1"/>
    </row>
    <row r="5770" spans="2:3" x14ac:dyDescent="0.25">
      <c r="B5770" s="1"/>
      <c r="C5770" s="1"/>
    </row>
    <row r="5771" spans="2:3" x14ac:dyDescent="0.25">
      <c r="B5771" s="1"/>
      <c r="C5771" s="1"/>
    </row>
    <row r="5772" spans="2:3" x14ac:dyDescent="0.25">
      <c r="B5772" s="1"/>
      <c r="C5772" s="1"/>
    </row>
    <row r="5773" spans="2:3" x14ac:dyDescent="0.25">
      <c r="B5773" s="1"/>
      <c r="C5773" s="1"/>
    </row>
    <row r="5774" spans="2:3" x14ac:dyDescent="0.25">
      <c r="B5774" s="1"/>
      <c r="C5774" s="1"/>
    </row>
    <row r="5775" spans="2:3" x14ac:dyDescent="0.25">
      <c r="B5775" s="1"/>
      <c r="C5775" s="1"/>
    </row>
    <row r="5776" spans="2:3" x14ac:dyDescent="0.25">
      <c r="B5776" s="1"/>
      <c r="C5776" s="1"/>
    </row>
    <row r="5777" spans="2:3" x14ac:dyDescent="0.25">
      <c r="B5777" s="1"/>
      <c r="C5777" s="1"/>
    </row>
    <row r="5778" spans="2:3" x14ac:dyDescent="0.25">
      <c r="B5778" s="1"/>
      <c r="C5778" s="1"/>
    </row>
    <row r="5779" spans="2:3" x14ac:dyDescent="0.25">
      <c r="B5779" s="1"/>
      <c r="C5779" s="1"/>
    </row>
    <row r="5780" spans="2:3" x14ac:dyDescent="0.25">
      <c r="B5780" s="1"/>
      <c r="C5780" s="1"/>
    </row>
    <row r="5781" spans="2:3" x14ac:dyDescent="0.25">
      <c r="B5781" s="1"/>
      <c r="C5781" s="1"/>
    </row>
    <row r="5782" spans="2:3" x14ac:dyDescent="0.25">
      <c r="B5782" s="1"/>
      <c r="C5782" s="1"/>
    </row>
    <row r="5783" spans="2:3" x14ac:dyDescent="0.25">
      <c r="B5783" s="1"/>
      <c r="C5783" s="1"/>
    </row>
    <row r="5784" spans="2:3" x14ac:dyDescent="0.25">
      <c r="B5784" s="1"/>
      <c r="C5784" s="1"/>
    </row>
    <row r="5785" spans="2:3" x14ac:dyDescent="0.25">
      <c r="B5785" s="1"/>
      <c r="C5785" s="1"/>
    </row>
    <row r="5786" spans="2:3" x14ac:dyDescent="0.25">
      <c r="B5786" s="1"/>
      <c r="C5786" s="1"/>
    </row>
    <row r="5787" spans="2:3" x14ac:dyDescent="0.25">
      <c r="B5787" s="1"/>
      <c r="C5787" s="1"/>
    </row>
    <row r="5788" spans="2:3" x14ac:dyDescent="0.25">
      <c r="B5788" s="1"/>
      <c r="C5788" s="1"/>
    </row>
    <row r="5789" spans="2:3" x14ac:dyDescent="0.25">
      <c r="B5789" s="1"/>
      <c r="C5789" s="1"/>
    </row>
    <row r="5790" spans="2:3" x14ac:dyDescent="0.25">
      <c r="B5790" s="1"/>
      <c r="C5790" s="1"/>
    </row>
    <row r="5791" spans="2:3" x14ac:dyDescent="0.25">
      <c r="B5791" s="1"/>
      <c r="C5791" s="1"/>
    </row>
    <row r="5792" spans="2:3" x14ac:dyDescent="0.25">
      <c r="B5792" s="1"/>
      <c r="C5792" s="1"/>
    </row>
    <row r="5793" spans="2:3" x14ac:dyDescent="0.25">
      <c r="B5793" s="1"/>
      <c r="C5793" s="1"/>
    </row>
    <row r="5794" spans="2:3" x14ac:dyDescent="0.25">
      <c r="B5794" s="1"/>
      <c r="C5794" s="1"/>
    </row>
    <row r="5795" spans="2:3" x14ac:dyDescent="0.25">
      <c r="B5795" s="1"/>
      <c r="C5795" s="1"/>
    </row>
    <row r="5796" spans="2:3" x14ac:dyDescent="0.25">
      <c r="B5796" s="1"/>
      <c r="C5796" s="1"/>
    </row>
    <row r="5797" spans="2:3" x14ac:dyDescent="0.25">
      <c r="B5797" s="1"/>
      <c r="C5797" s="1"/>
    </row>
    <row r="5798" spans="2:3" x14ac:dyDescent="0.25">
      <c r="B5798" s="1"/>
      <c r="C5798" s="1"/>
    </row>
    <row r="5799" spans="2:3" x14ac:dyDescent="0.25">
      <c r="B5799" s="1"/>
      <c r="C5799" s="1"/>
    </row>
    <row r="5800" spans="2:3" x14ac:dyDescent="0.25">
      <c r="B5800" s="1"/>
      <c r="C5800" s="1"/>
    </row>
    <row r="5801" spans="2:3" x14ac:dyDescent="0.25">
      <c r="B5801" s="1"/>
      <c r="C5801" s="1"/>
    </row>
    <row r="5802" spans="2:3" x14ac:dyDescent="0.25">
      <c r="B5802" s="1"/>
      <c r="C5802" s="1"/>
    </row>
    <row r="5803" spans="2:3" x14ac:dyDescent="0.25">
      <c r="B5803" s="1"/>
      <c r="C5803" s="1"/>
    </row>
    <row r="5804" spans="2:3" x14ac:dyDescent="0.25">
      <c r="B5804" s="1"/>
      <c r="C5804" s="1"/>
    </row>
    <row r="5805" spans="2:3" x14ac:dyDescent="0.25">
      <c r="B5805" s="1"/>
      <c r="C5805" s="1"/>
    </row>
    <row r="5806" spans="2:3" x14ac:dyDescent="0.25">
      <c r="B5806" s="1"/>
      <c r="C5806" s="1"/>
    </row>
    <row r="5807" spans="2:3" x14ac:dyDescent="0.25">
      <c r="B5807" s="1"/>
      <c r="C5807" s="1"/>
    </row>
    <row r="5808" spans="2:3" x14ac:dyDescent="0.25">
      <c r="B5808" s="1"/>
      <c r="C5808" s="1"/>
    </row>
    <row r="5809" spans="2:3" x14ac:dyDescent="0.25">
      <c r="B5809" s="1"/>
      <c r="C5809" s="1"/>
    </row>
    <row r="5810" spans="2:3" x14ac:dyDescent="0.25">
      <c r="B5810" s="1"/>
      <c r="C5810" s="1"/>
    </row>
    <row r="5811" spans="2:3" x14ac:dyDescent="0.25">
      <c r="B5811" s="1"/>
      <c r="C5811" s="1"/>
    </row>
    <row r="5812" spans="2:3" x14ac:dyDescent="0.25">
      <c r="B5812" s="1"/>
      <c r="C5812" s="1"/>
    </row>
    <row r="5813" spans="2:3" x14ac:dyDescent="0.25">
      <c r="B5813" s="1"/>
      <c r="C5813" s="1"/>
    </row>
    <row r="5814" spans="2:3" x14ac:dyDescent="0.25">
      <c r="B5814" s="1"/>
      <c r="C5814" s="1"/>
    </row>
    <row r="5815" spans="2:3" x14ac:dyDescent="0.25">
      <c r="B5815" s="1"/>
      <c r="C5815" s="1"/>
    </row>
    <row r="5816" spans="2:3" x14ac:dyDescent="0.25">
      <c r="B5816" s="1"/>
      <c r="C5816" s="1"/>
    </row>
    <row r="5817" spans="2:3" x14ac:dyDescent="0.25">
      <c r="B5817" s="1"/>
      <c r="C5817" s="1"/>
    </row>
    <row r="5818" spans="2:3" x14ac:dyDescent="0.25">
      <c r="B5818" s="1"/>
      <c r="C5818" s="1"/>
    </row>
    <row r="5819" spans="2:3" x14ac:dyDescent="0.25">
      <c r="B5819" s="1"/>
      <c r="C5819" s="1"/>
    </row>
    <row r="5820" spans="2:3" x14ac:dyDescent="0.25">
      <c r="B5820" s="1"/>
      <c r="C5820" s="1"/>
    </row>
    <row r="5821" spans="2:3" x14ac:dyDescent="0.25">
      <c r="B5821" s="1"/>
      <c r="C5821" s="1"/>
    </row>
    <row r="5822" spans="2:3" x14ac:dyDescent="0.25">
      <c r="B5822" s="1"/>
      <c r="C5822" s="1"/>
    </row>
    <row r="5823" spans="2:3" x14ac:dyDescent="0.25">
      <c r="B5823" s="1"/>
      <c r="C5823" s="1"/>
    </row>
    <row r="5824" spans="2:3" x14ac:dyDescent="0.25">
      <c r="B5824" s="1"/>
      <c r="C5824" s="1"/>
    </row>
    <row r="5825" spans="2:3" x14ac:dyDescent="0.25">
      <c r="B5825" s="1"/>
      <c r="C5825" s="1"/>
    </row>
    <row r="5826" spans="2:3" x14ac:dyDescent="0.25">
      <c r="B5826" s="1"/>
      <c r="C5826" s="1"/>
    </row>
    <row r="5827" spans="2:3" x14ac:dyDescent="0.25">
      <c r="B5827" s="1"/>
      <c r="C5827" s="1"/>
    </row>
    <row r="5828" spans="2:3" x14ac:dyDescent="0.25">
      <c r="B5828" s="1"/>
      <c r="C5828" s="1"/>
    </row>
    <row r="5829" spans="2:3" x14ac:dyDescent="0.25">
      <c r="B5829" s="1"/>
      <c r="C5829" s="1"/>
    </row>
    <row r="5830" spans="2:3" x14ac:dyDescent="0.25">
      <c r="B5830" s="1"/>
      <c r="C5830" s="1"/>
    </row>
    <row r="5831" spans="2:3" x14ac:dyDescent="0.25">
      <c r="B5831" s="1"/>
      <c r="C5831" s="1"/>
    </row>
    <row r="5832" spans="2:3" x14ac:dyDescent="0.25">
      <c r="B5832" s="1"/>
      <c r="C5832" s="1"/>
    </row>
    <row r="5833" spans="2:3" x14ac:dyDescent="0.25">
      <c r="B5833" s="1"/>
      <c r="C5833" s="1"/>
    </row>
    <row r="5834" spans="2:3" x14ac:dyDescent="0.25">
      <c r="B5834" s="1"/>
      <c r="C5834" s="1"/>
    </row>
    <row r="5835" spans="2:3" x14ac:dyDescent="0.25">
      <c r="B5835" s="1"/>
      <c r="C5835" s="1"/>
    </row>
    <row r="5836" spans="2:3" x14ac:dyDescent="0.25">
      <c r="B5836" s="1"/>
      <c r="C5836" s="1"/>
    </row>
    <row r="5837" spans="2:3" x14ac:dyDescent="0.25">
      <c r="B5837" s="1"/>
      <c r="C5837" s="1"/>
    </row>
    <row r="5838" spans="2:3" x14ac:dyDescent="0.25">
      <c r="B5838" s="1"/>
      <c r="C5838" s="1"/>
    </row>
    <row r="5839" spans="2:3" x14ac:dyDescent="0.25">
      <c r="B5839" s="1"/>
      <c r="C5839" s="1"/>
    </row>
    <row r="5840" spans="2:3" x14ac:dyDescent="0.25">
      <c r="B5840" s="1"/>
      <c r="C5840" s="1"/>
    </row>
    <row r="5841" spans="2:3" x14ac:dyDescent="0.25">
      <c r="B5841" s="1"/>
      <c r="C5841" s="1"/>
    </row>
    <row r="5842" spans="2:3" x14ac:dyDescent="0.25">
      <c r="B5842" s="1"/>
      <c r="C5842" s="1"/>
    </row>
    <row r="5843" spans="2:3" x14ac:dyDescent="0.25">
      <c r="B5843" s="1"/>
      <c r="C5843" s="1"/>
    </row>
    <row r="5844" spans="2:3" x14ac:dyDescent="0.25">
      <c r="B5844" s="1"/>
      <c r="C5844" s="1"/>
    </row>
    <row r="5845" spans="2:3" x14ac:dyDescent="0.25">
      <c r="B5845" s="1"/>
      <c r="C5845" s="1"/>
    </row>
    <row r="5846" spans="2:3" x14ac:dyDescent="0.25">
      <c r="B5846" s="1"/>
      <c r="C5846" s="1"/>
    </row>
    <row r="5847" spans="2:3" x14ac:dyDescent="0.25">
      <c r="B5847" s="1"/>
      <c r="C5847" s="1"/>
    </row>
    <row r="5848" spans="2:3" x14ac:dyDescent="0.25">
      <c r="B5848" s="1"/>
      <c r="C5848" s="1"/>
    </row>
    <row r="5849" spans="2:3" x14ac:dyDescent="0.25">
      <c r="B5849" s="1"/>
      <c r="C5849" s="1"/>
    </row>
    <row r="5850" spans="2:3" x14ac:dyDescent="0.25">
      <c r="B5850" s="1"/>
      <c r="C5850" s="1"/>
    </row>
    <row r="5851" spans="2:3" x14ac:dyDescent="0.25">
      <c r="B5851" s="1"/>
      <c r="C5851" s="1"/>
    </row>
    <row r="5852" spans="2:3" x14ac:dyDescent="0.25">
      <c r="B5852" s="1"/>
      <c r="C5852" s="1"/>
    </row>
    <row r="5853" spans="2:3" x14ac:dyDescent="0.25">
      <c r="B5853" s="1"/>
      <c r="C5853" s="1"/>
    </row>
    <row r="5854" spans="2:3" x14ac:dyDescent="0.25">
      <c r="B5854" s="1"/>
      <c r="C5854" s="1"/>
    </row>
    <row r="5855" spans="2:3" x14ac:dyDescent="0.25">
      <c r="B5855" s="1"/>
      <c r="C5855" s="1"/>
    </row>
    <row r="5856" spans="2:3" x14ac:dyDescent="0.25">
      <c r="B5856" s="1"/>
      <c r="C5856" s="1"/>
    </row>
    <row r="5857" spans="2:3" x14ac:dyDescent="0.25">
      <c r="B5857" s="1"/>
      <c r="C5857" s="1"/>
    </row>
    <row r="5858" spans="2:3" x14ac:dyDescent="0.25">
      <c r="B5858" s="1"/>
      <c r="C5858" s="1"/>
    </row>
    <row r="5859" spans="2:3" x14ac:dyDescent="0.25">
      <c r="B5859" s="1"/>
      <c r="C5859" s="1"/>
    </row>
    <row r="5860" spans="2:3" x14ac:dyDescent="0.25">
      <c r="B5860" s="1"/>
      <c r="C5860" s="1"/>
    </row>
    <row r="5861" spans="2:3" x14ac:dyDescent="0.25">
      <c r="B5861" s="1"/>
      <c r="C5861" s="1"/>
    </row>
    <row r="5862" spans="2:3" x14ac:dyDescent="0.25">
      <c r="B5862" s="1"/>
      <c r="C5862" s="1"/>
    </row>
    <row r="5863" spans="2:3" x14ac:dyDescent="0.25">
      <c r="B5863" s="1"/>
      <c r="C5863" s="1"/>
    </row>
    <row r="5864" spans="2:3" x14ac:dyDescent="0.25">
      <c r="B5864" s="1"/>
      <c r="C5864" s="1"/>
    </row>
    <row r="5865" spans="2:3" x14ac:dyDescent="0.25">
      <c r="B5865" s="1"/>
      <c r="C5865" s="1"/>
    </row>
    <row r="5866" spans="2:3" x14ac:dyDescent="0.25">
      <c r="B5866" s="1"/>
      <c r="C5866" s="1"/>
    </row>
    <row r="5867" spans="2:3" x14ac:dyDescent="0.25">
      <c r="B5867" s="1"/>
      <c r="C5867" s="1"/>
    </row>
    <row r="5868" spans="2:3" x14ac:dyDescent="0.25">
      <c r="B5868" s="1"/>
      <c r="C5868" s="1"/>
    </row>
    <row r="5869" spans="2:3" x14ac:dyDescent="0.25">
      <c r="B5869" s="1"/>
      <c r="C5869" s="1"/>
    </row>
    <row r="5870" spans="2:3" x14ac:dyDescent="0.25">
      <c r="B5870" s="1"/>
      <c r="C5870" s="1"/>
    </row>
    <row r="5871" spans="2:3" x14ac:dyDescent="0.25">
      <c r="B5871" s="1"/>
      <c r="C5871" s="1"/>
    </row>
    <row r="5872" spans="2:3" x14ac:dyDescent="0.25">
      <c r="B5872" s="1"/>
      <c r="C5872" s="1"/>
    </row>
    <row r="5873" spans="2:3" x14ac:dyDescent="0.25">
      <c r="B5873" s="1"/>
      <c r="C5873" s="1"/>
    </row>
    <row r="5874" spans="2:3" x14ac:dyDescent="0.25">
      <c r="B5874" s="1"/>
      <c r="C5874" s="1"/>
    </row>
    <row r="5875" spans="2:3" x14ac:dyDescent="0.25">
      <c r="B5875" s="1"/>
      <c r="C5875" s="1"/>
    </row>
    <row r="5876" spans="2:3" x14ac:dyDescent="0.25">
      <c r="B5876" s="1"/>
      <c r="C5876" s="1"/>
    </row>
    <row r="5877" spans="2:3" x14ac:dyDescent="0.25">
      <c r="B5877" s="1"/>
      <c r="C5877" s="1"/>
    </row>
    <row r="5878" spans="2:3" x14ac:dyDescent="0.25">
      <c r="B5878" s="1"/>
      <c r="C5878" s="1"/>
    </row>
    <row r="5879" spans="2:3" x14ac:dyDescent="0.25">
      <c r="B5879" s="1"/>
      <c r="C5879" s="1"/>
    </row>
    <row r="5880" spans="2:3" x14ac:dyDescent="0.25">
      <c r="B5880" s="1"/>
      <c r="C5880" s="1"/>
    </row>
    <row r="5881" spans="2:3" x14ac:dyDescent="0.25">
      <c r="B5881" s="1"/>
      <c r="C5881" s="1"/>
    </row>
    <row r="5882" spans="2:3" x14ac:dyDescent="0.25">
      <c r="B5882" s="1"/>
      <c r="C5882" s="1"/>
    </row>
    <row r="5883" spans="2:3" x14ac:dyDescent="0.25">
      <c r="B5883" s="1"/>
      <c r="C5883" s="1"/>
    </row>
    <row r="5884" spans="2:3" x14ac:dyDescent="0.25">
      <c r="B5884" s="1"/>
      <c r="C5884" s="1"/>
    </row>
    <row r="5885" spans="2:3" x14ac:dyDescent="0.25">
      <c r="B5885" s="1"/>
      <c r="C5885" s="1"/>
    </row>
    <row r="5886" spans="2:3" x14ac:dyDescent="0.25">
      <c r="B5886" s="1"/>
      <c r="C5886" s="1"/>
    </row>
    <row r="5887" spans="2:3" x14ac:dyDescent="0.25">
      <c r="B5887" s="1"/>
      <c r="C5887" s="1"/>
    </row>
    <row r="5888" spans="2:3" x14ac:dyDescent="0.25">
      <c r="B5888" s="1"/>
      <c r="C5888" s="1"/>
    </row>
    <row r="5889" spans="2:3" x14ac:dyDescent="0.25">
      <c r="B5889" s="1"/>
      <c r="C5889" s="1"/>
    </row>
    <row r="5890" spans="2:3" x14ac:dyDescent="0.25">
      <c r="B5890" s="1"/>
      <c r="C5890" s="1"/>
    </row>
    <row r="5891" spans="2:3" x14ac:dyDescent="0.25">
      <c r="B5891" s="1"/>
      <c r="C5891" s="1"/>
    </row>
    <row r="5892" spans="2:3" x14ac:dyDescent="0.25">
      <c r="B5892" s="1"/>
      <c r="C5892" s="1"/>
    </row>
    <row r="5893" spans="2:3" x14ac:dyDescent="0.25">
      <c r="B5893" s="1"/>
      <c r="C5893" s="1"/>
    </row>
    <row r="5894" spans="2:3" x14ac:dyDescent="0.25">
      <c r="B5894" s="1"/>
      <c r="C5894" s="1"/>
    </row>
    <row r="5895" spans="2:3" x14ac:dyDescent="0.25">
      <c r="B5895" s="1"/>
      <c r="C5895" s="1"/>
    </row>
    <row r="5896" spans="2:3" x14ac:dyDescent="0.25">
      <c r="B5896" s="1"/>
      <c r="C5896" s="1"/>
    </row>
    <row r="5897" spans="2:3" x14ac:dyDescent="0.25">
      <c r="B5897" s="1"/>
      <c r="C5897" s="1"/>
    </row>
    <row r="5898" spans="2:3" x14ac:dyDescent="0.25">
      <c r="B5898" s="1"/>
      <c r="C5898" s="1"/>
    </row>
    <row r="5899" spans="2:3" x14ac:dyDescent="0.25">
      <c r="B5899" s="1"/>
      <c r="C5899" s="1"/>
    </row>
    <row r="5900" spans="2:3" x14ac:dyDescent="0.25">
      <c r="B5900" s="1"/>
      <c r="C5900" s="1"/>
    </row>
    <row r="5901" spans="2:3" x14ac:dyDescent="0.25">
      <c r="B5901" s="1"/>
      <c r="C5901" s="1"/>
    </row>
    <row r="5902" spans="2:3" x14ac:dyDescent="0.25">
      <c r="B5902" s="1"/>
      <c r="C5902" s="1"/>
    </row>
    <row r="5903" spans="2:3" x14ac:dyDescent="0.25">
      <c r="B5903" s="1"/>
      <c r="C5903" s="1"/>
    </row>
    <row r="5904" spans="2:3" x14ac:dyDescent="0.25">
      <c r="B5904" s="1"/>
      <c r="C5904" s="1"/>
    </row>
    <row r="5905" spans="2:3" x14ac:dyDescent="0.25">
      <c r="B5905" s="1"/>
      <c r="C5905" s="1"/>
    </row>
    <row r="5906" spans="2:3" x14ac:dyDescent="0.25">
      <c r="B5906" s="1"/>
      <c r="C5906" s="1"/>
    </row>
    <row r="5907" spans="2:3" x14ac:dyDescent="0.25">
      <c r="B5907" s="1"/>
      <c r="C5907" s="1"/>
    </row>
    <row r="5908" spans="2:3" x14ac:dyDescent="0.25">
      <c r="B5908" s="1"/>
      <c r="C5908" s="1"/>
    </row>
    <row r="5909" spans="2:3" x14ac:dyDescent="0.25">
      <c r="B5909" s="1"/>
      <c r="C5909" s="1"/>
    </row>
    <row r="5910" spans="2:3" x14ac:dyDescent="0.25">
      <c r="B5910" s="1"/>
      <c r="C5910" s="1"/>
    </row>
    <row r="5911" spans="2:3" x14ac:dyDescent="0.25">
      <c r="B5911" s="1"/>
      <c r="C5911" s="1"/>
    </row>
    <row r="5912" spans="2:3" x14ac:dyDescent="0.25">
      <c r="B5912" s="1"/>
      <c r="C5912" s="1"/>
    </row>
    <row r="5913" spans="2:3" x14ac:dyDescent="0.25">
      <c r="B5913" s="1"/>
      <c r="C5913" s="1"/>
    </row>
    <row r="5914" spans="2:3" x14ac:dyDescent="0.25">
      <c r="B5914" s="1"/>
      <c r="C5914" s="1"/>
    </row>
    <row r="5915" spans="2:3" x14ac:dyDescent="0.25">
      <c r="B5915" s="1"/>
      <c r="C5915" s="1"/>
    </row>
    <row r="5916" spans="2:3" x14ac:dyDescent="0.25">
      <c r="B5916" s="1"/>
      <c r="C5916" s="1"/>
    </row>
    <row r="5917" spans="2:3" x14ac:dyDescent="0.25">
      <c r="B5917" s="1"/>
      <c r="C5917" s="1"/>
    </row>
    <row r="5918" spans="2:3" x14ac:dyDescent="0.25">
      <c r="B5918" s="1"/>
      <c r="C5918" s="1"/>
    </row>
    <row r="5919" spans="2:3" x14ac:dyDescent="0.25">
      <c r="B5919" s="1"/>
      <c r="C5919" s="1"/>
    </row>
    <row r="5920" spans="2:3" x14ac:dyDescent="0.25">
      <c r="B5920" s="1"/>
      <c r="C5920" s="1"/>
    </row>
    <row r="5921" spans="2:3" x14ac:dyDescent="0.25">
      <c r="B5921" s="1"/>
      <c r="C5921" s="1"/>
    </row>
    <row r="5922" spans="2:3" x14ac:dyDescent="0.25">
      <c r="B5922" s="1"/>
      <c r="C5922" s="1"/>
    </row>
    <row r="5923" spans="2:3" x14ac:dyDescent="0.25">
      <c r="B5923" s="1"/>
      <c r="C5923" s="1"/>
    </row>
    <row r="5924" spans="2:3" x14ac:dyDescent="0.25">
      <c r="B5924" s="1"/>
      <c r="C5924" s="1"/>
    </row>
    <row r="5925" spans="2:3" x14ac:dyDescent="0.25">
      <c r="B5925" s="1"/>
      <c r="C5925" s="1"/>
    </row>
    <row r="5926" spans="2:3" x14ac:dyDescent="0.25">
      <c r="B5926" s="1"/>
      <c r="C5926" s="1"/>
    </row>
    <row r="5927" spans="2:3" x14ac:dyDescent="0.25">
      <c r="B5927" s="1"/>
      <c r="C5927" s="1"/>
    </row>
    <row r="5928" spans="2:3" x14ac:dyDescent="0.25">
      <c r="B5928" s="1"/>
      <c r="C5928" s="1"/>
    </row>
    <row r="5929" spans="2:3" x14ac:dyDescent="0.25">
      <c r="B5929" s="1"/>
      <c r="C5929" s="1"/>
    </row>
    <row r="5930" spans="2:3" x14ac:dyDescent="0.25">
      <c r="B5930" s="1"/>
      <c r="C5930" s="1"/>
    </row>
    <row r="5931" spans="2:3" x14ac:dyDescent="0.25">
      <c r="B5931" s="1"/>
      <c r="C5931" s="1"/>
    </row>
    <row r="5932" spans="2:3" x14ac:dyDescent="0.25">
      <c r="B5932" s="1"/>
      <c r="C5932" s="1"/>
    </row>
    <row r="5933" spans="2:3" x14ac:dyDescent="0.25">
      <c r="B5933" s="1"/>
      <c r="C5933" s="1"/>
    </row>
    <row r="5934" spans="2:3" x14ac:dyDescent="0.25">
      <c r="B5934" s="1"/>
      <c r="C5934" s="1"/>
    </row>
    <row r="5935" spans="2:3" x14ac:dyDescent="0.25">
      <c r="B5935" s="1"/>
      <c r="C5935" s="1"/>
    </row>
    <row r="5936" spans="2:3" x14ac:dyDescent="0.25">
      <c r="B5936" s="1"/>
      <c r="C5936" s="1"/>
    </row>
    <row r="5937" spans="2:3" x14ac:dyDescent="0.25">
      <c r="B5937" s="1"/>
      <c r="C5937" s="1"/>
    </row>
    <row r="5938" spans="2:3" x14ac:dyDescent="0.25">
      <c r="B5938" s="1"/>
      <c r="C5938" s="1"/>
    </row>
    <row r="5939" spans="2:3" x14ac:dyDescent="0.25">
      <c r="B5939" s="1"/>
      <c r="C5939" s="1"/>
    </row>
    <row r="5940" spans="2:3" x14ac:dyDescent="0.25">
      <c r="B5940" s="1"/>
      <c r="C5940" s="1"/>
    </row>
    <row r="5941" spans="2:3" x14ac:dyDescent="0.25">
      <c r="B5941" s="1"/>
      <c r="C5941" s="1"/>
    </row>
    <row r="5942" spans="2:3" x14ac:dyDescent="0.25">
      <c r="B5942" s="1"/>
      <c r="C5942" s="1"/>
    </row>
    <row r="5943" spans="2:3" x14ac:dyDescent="0.25">
      <c r="B5943" s="1"/>
      <c r="C5943" s="1"/>
    </row>
    <row r="5944" spans="2:3" x14ac:dyDescent="0.25">
      <c r="B5944" s="1"/>
      <c r="C5944" s="1"/>
    </row>
    <row r="5945" spans="2:3" x14ac:dyDescent="0.25">
      <c r="B5945" s="1"/>
      <c r="C5945" s="1"/>
    </row>
    <row r="5946" spans="2:3" x14ac:dyDescent="0.25">
      <c r="B5946" s="1"/>
      <c r="C5946" s="1"/>
    </row>
    <row r="5947" spans="2:3" x14ac:dyDescent="0.25">
      <c r="B5947" s="1"/>
      <c r="C5947" s="1"/>
    </row>
    <row r="5948" spans="2:3" x14ac:dyDescent="0.25">
      <c r="B5948" s="1"/>
      <c r="C5948" s="1"/>
    </row>
    <row r="5949" spans="2:3" x14ac:dyDescent="0.25">
      <c r="B5949" s="1"/>
      <c r="C5949" s="1"/>
    </row>
    <row r="5950" spans="2:3" x14ac:dyDescent="0.25">
      <c r="B5950" s="1"/>
      <c r="C5950" s="1"/>
    </row>
    <row r="5951" spans="2:3" x14ac:dyDescent="0.25">
      <c r="B5951" s="1"/>
      <c r="C5951" s="1"/>
    </row>
    <row r="5952" spans="2:3" x14ac:dyDescent="0.25">
      <c r="B5952" s="1"/>
      <c r="C5952" s="1"/>
    </row>
    <row r="5953" spans="2:3" x14ac:dyDescent="0.25">
      <c r="B5953" s="1"/>
      <c r="C5953" s="1"/>
    </row>
    <row r="5954" spans="2:3" x14ac:dyDescent="0.25">
      <c r="B5954" s="1"/>
      <c r="C5954" s="1"/>
    </row>
    <row r="5955" spans="2:3" x14ac:dyDescent="0.25">
      <c r="B5955" s="1"/>
      <c r="C5955" s="1"/>
    </row>
    <row r="5956" spans="2:3" x14ac:dyDescent="0.25">
      <c r="B5956" s="1"/>
      <c r="C5956" s="1"/>
    </row>
    <row r="5957" spans="2:3" x14ac:dyDescent="0.25">
      <c r="B5957" s="1"/>
      <c r="C5957" s="1"/>
    </row>
    <row r="5958" spans="2:3" x14ac:dyDescent="0.25">
      <c r="B5958" s="1"/>
      <c r="C5958" s="1"/>
    </row>
    <row r="5959" spans="2:3" x14ac:dyDescent="0.25">
      <c r="B5959" s="1"/>
      <c r="C5959" s="1"/>
    </row>
    <row r="5960" spans="2:3" x14ac:dyDescent="0.25">
      <c r="B5960" s="1"/>
      <c r="C5960" s="1"/>
    </row>
    <row r="5961" spans="2:3" x14ac:dyDescent="0.25">
      <c r="B5961" s="1"/>
      <c r="C5961" s="1"/>
    </row>
    <row r="5962" spans="2:3" x14ac:dyDescent="0.25">
      <c r="B5962" s="1"/>
      <c r="C5962" s="1"/>
    </row>
    <row r="5963" spans="2:3" x14ac:dyDescent="0.25">
      <c r="B5963" s="1"/>
      <c r="C5963" s="1"/>
    </row>
    <row r="5964" spans="2:3" x14ac:dyDescent="0.25">
      <c r="B5964" s="1"/>
      <c r="C5964" s="1"/>
    </row>
    <row r="5965" spans="2:3" x14ac:dyDescent="0.25">
      <c r="B5965" s="1"/>
      <c r="C5965" s="1"/>
    </row>
    <row r="5966" spans="2:3" x14ac:dyDescent="0.25">
      <c r="B5966" s="1"/>
      <c r="C5966" s="1"/>
    </row>
    <row r="5967" spans="2:3" x14ac:dyDescent="0.25">
      <c r="B5967" s="1"/>
      <c r="C5967" s="1"/>
    </row>
    <row r="5968" spans="2:3" x14ac:dyDescent="0.25">
      <c r="B5968" s="1"/>
      <c r="C5968" s="1"/>
    </row>
    <row r="5969" spans="2:3" x14ac:dyDescent="0.25">
      <c r="B5969" s="1"/>
      <c r="C5969" s="1"/>
    </row>
    <row r="5970" spans="2:3" x14ac:dyDescent="0.25">
      <c r="B5970" s="1"/>
      <c r="C5970" s="1"/>
    </row>
    <row r="5971" spans="2:3" x14ac:dyDescent="0.25">
      <c r="B5971" s="1"/>
      <c r="C5971" s="1"/>
    </row>
    <row r="5972" spans="2:3" x14ac:dyDescent="0.25">
      <c r="B5972" s="1"/>
      <c r="C5972" s="1"/>
    </row>
    <row r="5973" spans="2:3" x14ac:dyDescent="0.25">
      <c r="B5973" s="1"/>
      <c r="C5973" s="1"/>
    </row>
    <row r="5974" spans="2:3" x14ac:dyDescent="0.25">
      <c r="B5974" s="1"/>
      <c r="C5974" s="1"/>
    </row>
    <row r="5975" spans="2:3" x14ac:dyDescent="0.25">
      <c r="B5975" s="1"/>
      <c r="C5975" s="1"/>
    </row>
    <row r="5976" spans="2:3" x14ac:dyDescent="0.25">
      <c r="B5976" s="1"/>
      <c r="C5976" s="1"/>
    </row>
    <row r="5977" spans="2:3" x14ac:dyDescent="0.25">
      <c r="B5977" s="1"/>
      <c r="C5977" s="1"/>
    </row>
    <row r="5978" spans="2:3" x14ac:dyDescent="0.25">
      <c r="B5978" s="1"/>
      <c r="C5978" s="1"/>
    </row>
    <row r="5979" spans="2:3" x14ac:dyDescent="0.25">
      <c r="B5979" s="1"/>
      <c r="C5979" s="1"/>
    </row>
    <row r="5980" spans="2:3" x14ac:dyDescent="0.25">
      <c r="B5980" s="1"/>
      <c r="C5980" s="1"/>
    </row>
    <row r="5981" spans="2:3" x14ac:dyDescent="0.25">
      <c r="B5981" s="1"/>
      <c r="C5981" s="1"/>
    </row>
    <row r="5982" spans="2:3" x14ac:dyDescent="0.25">
      <c r="B5982" s="1"/>
      <c r="C5982" s="1"/>
    </row>
    <row r="5983" spans="2:3" x14ac:dyDescent="0.25">
      <c r="B5983" s="1"/>
      <c r="C5983" s="1"/>
    </row>
    <row r="5984" spans="2:3" x14ac:dyDescent="0.25">
      <c r="B5984" s="1"/>
      <c r="C5984" s="1"/>
    </row>
    <row r="5985" spans="2:3" x14ac:dyDescent="0.25">
      <c r="B5985" s="1"/>
      <c r="C5985" s="1"/>
    </row>
    <row r="5986" spans="2:3" x14ac:dyDescent="0.25">
      <c r="B5986" s="1"/>
      <c r="C5986" s="1"/>
    </row>
    <row r="5987" spans="2:3" x14ac:dyDescent="0.25">
      <c r="B5987" s="1"/>
      <c r="C5987" s="1"/>
    </row>
    <row r="5988" spans="2:3" x14ac:dyDescent="0.25">
      <c r="B5988" s="1"/>
      <c r="C5988" s="1"/>
    </row>
    <row r="5989" spans="2:3" x14ac:dyDescent="0.25">
      <c r="B5989" s="1"/>
      <c r="C5989" s="1"/>
    </row>
    <row r="5990" spans="2:3" x14ac:dyDescent="0.25">
      <c r="B5990" s="1"/>
      <c r="C5990" s="1"/>
    </row>
    <row r="5991" spans="2:3" x14ac:dyDescent="0.25">
      <c r="B5991" s="1"/>
      <c r="C5991" s="1"/>
    </row>
    <row r="5992" spans="2:3" x14ac:dyDescent="0.25">
      <c r="B5992" s="1"/>
      <c r="C5992" s="1"/>
    </row>
    <row r="5993" spans="2:3" x14ac:dyDescent="0.25">
      <c r="B5993" s="1"/>
      <c r="C5993" s="1"/>
    </row>
    <row r="5994" spans="2:3" x14ac:dyDescent="0.25">
      <c r="B5994" s="1"/>
      <c r="C5994" s="1"/>
    </row>
    <row r="5995" spans="2:3" x14ac:dyDescent="0.25">
      <c r="B5995" s="1"/>
      <c r="C5995" s="1"/>
    </row>
    <row r="5996" spans="2:3" x14ac:dyDescent="0.25">
      <c r="B5996" s="1"/>
      <c r="C5996" s="1"/>
    </row>
    <row r="5997" spans="2:3" x14ac:dyDescent="0.25">
      <c r="B5997" s="1"/>
      <c r="C5997" s="1"/>
    </row>
    <row r="5998" spans="2:3" x14ac:dyDescent="0.25">
      <c r="B5998" s="1"/>
      <c r="C5998" s="1"/>
    </row>
    <row r="5999" spans="2:3" x14ac:dyDescent="0.25">
      <c r="B5999" s="1"/>
      <c r="C5999" s="1"/>
    </row>
    <row r="6000" spans="2:3" x14ac:dyDescent="0.25">
      <c r="B6000" s="1"/>
      <c r="C6000" s="1"/>
    </row>
    <row r="6001" spans="2:3" x14ac:dyDescent="0.25">
      <c r="B6001" s="1"/>
      <c r="C6001" s="1"/>
    </row>
    <row r="6002" spans="2:3" x14ac:dyDescent="0.25">
      <c r="B6002" s="1"/>
      <c r="C6002" s="1"/>
    </row>
    <row r="6003" spans="2:3" x14ac:dyDescent="0.25">
      <c r="B6003" s="1"/>
      <c r="C6003" s="1"/>
    </row>
    <row r="6004" spans="2:3" x14ac:dyDescent="0.25">
      <c r="B6004" s="1"/>
      <c r="C6004" s="1"/>
    </row>
    <row r="6005" spans="2:3" x14ac:dyDescent="0.25">
      <c r="B6005" s="1"/>
      <c r="C6005" s="1"/>
    </row>
    <row r="6006" spans="2:3" x14ac:dyDescent="0.25">
      <c r="B6006" s="1"/>
      <c r="C6006" s="1"/>
    </row>
    <row r="6007" spans="2:3" x14ac:dyDescent="0.25">
      <c r="B6007" s="1"/>
      <c r="C6007" s="1"/>
    </row>
    <row r="6008" spans="2:3" x14ac:dyDescent="0.25">
      <c r="B6008" s="1"/>
      <c r="C6008" s="1"/>
    </row>
    <row r="6009" spans="2:3" x14ac:dyDescent="0.25">
      <c r="B6009" s="1"/>
      <c r="C6009" s="1"/>
    </row>
    <row r="6010" spans="2:3" x14ac:dyDescent="0.25">
      <c r="B6010" s="1"/>
      <c r="C6010" s="1"/>
    </row>
    <row r="6011" spans="2:3" x14ac:dyDescent="0.25">
      <c r="B6011" s="1"/>
      <c r="C6011" s="1"/>
    </row>
    <row r="6012" spans="2:3" x14ac:dyDescent="0.25">
      <c r="B6012" s="1"/>
      <c r="C6012" s="1"/>
    </row>
    <row r="6013" spans="2:3" x14ac:dyDescent="0.25">
      <c r="B6013" s="1"/>
      <c r="C6013" s="1"/>
    </row>
    <row r="6014" spans="2:3" x14ac:dyDescent="0.25">
      <c r="B6014" s="1"/>
      <c r="C6014" s="1"/>
    </row>
    <row r="6015" spans="2:3" x14ac:dyDescent="0.25">
      <c r="B6015" s="1"/>
      <c r="C6015" s="1"/>
    </row>
    <row r="6016" spans="2:3" x14ac:dyDescent="0.25">
      <c r="B6016" s="1"/>
      <c r="C6016" s="1"/>
    </row>
    <row r="6017" spans="2:3" x14ac:dyDescent="0.25">
      <c r="B6017" s="1"/>
      <c r="C6017" s="1"/>
    </row>
    <row r="6018" spans="2:3" x14ac:dyDescent="0.25">
      <c r="B6018" s="1"/>
      <c r="C6018" s="1"/>
    </row>
    <row r="6019" spans="2:3" x14ac:dyDescent="0.25">
      <c r="B6019" s="1"/>
      <c r="C6019" s="1"/>
    </row>
    <row r="6020" spans="2:3" x14ac:dyDescent="0.25">
      <c r="B6020" s="1"/>
      <c r="C6020" s="1"/>
    </row>
    <row r="6021" spans="2:3" x14ac:dyDescent="0.25">
      <c r="B6021" s="1"/>
      <c r="C6021" s="1"/>
    </row>
    <row r="6022" spans="2:3" x14ac:dyDescent="0.25">
      <c r="B6022" s="1"/>
      <c r="C6022" s="1"/>
    </row>
    <row r="6023" spans="2:3" x14ac:dyDescent="0.25">
      <c r="B6023" s="1"/>
      <c r="C6023" s="1"/>
    </row>
    <row r="6024" spans="2:3" x14ac:dyDescent="0.25">
      <c r="B6024" s="1"/>
      <c r="C6024" s="1"/>
    </row>
    <row r="6025" spans="2:3" x14ac:dyDescent="0.25">
      <c r="B6025" s="1"/>
      <c r="C6025" s="1"/>
    </row>
    <row r="6026" spans="2:3" x14ac:dyDescent="0.25">
      <c r="B6026" s="1"/>
      <c r="C6026" s="1"/>
    </row>
    <row r="6027" spans="2:3" x14ac:dyDescent="0.25">
      <c r="B6027" s="1"/>
      <c r="C6027" s="1"/>
    </row>
    <row r="6028" spans="2:3" x14ac:dyDescent="0.25">
      <c r="B6028" s="1"/>
      <c r="C6028" s="1"/>
    </row>
    <row r="6029" spans="2:3" x14ac:dyDescent="0.25">
      <c r="B6029" s="1"/>
      <c r="C6029" s="1"/>
    </row>
    <row r="6030" spans="2:3" x14ac:dyDescent="0.25">
      <c r="B6030" s="1"/>
      <c r="C6030" s="1"/>
    </row>
    <row r="6031" spans="2:3" x14ac:dyDescent="0.25">
      <c r="B6031" s="1"/>
      <c r="C6031" s="1"/>
    </row>
    <row r="6032" spans="2:3" x14ac:dyDescent="0.25">
      <c r="B6032" s="1"/>
      <c r="C6032" s="1"/>
    </row>
    <row r="6033" spans="2:3" x14ac:dyDescent="0.25">
      <c r="B6033" s="1"/>
      <c r="C6033" s="1"/>
    </row>
    <row r="6034" spans="2:3" x14ac:dyDescent="0.25">
      <c r="B6034" s="1"/>
      <c r="C6034" s="1"/>
    </row>
    <row r="6035" spans="2:3" x14ac:dyDescent="0.25">
      <c r="B6035" s="1"/>
      <c r="C6035" s="1"/>
    </row>
    <row r="6036" spans="2:3" x14ac:dyDescent="0.25">
      <c r="B6036" s="1"/>
      <c r="C6036" s="1"/>
    </row>
    <row r="6037" spans="2:3" x14ac:dyDescent="0.25">
      <c r="B6037" s="1"/>
      <c r="C6037" s="1"/>
    </row>
    <row r="6038" spans="2:3" x14ac:dyDescent="0.25">
      <c r="B6038" s="1"/>
      <c r="C6038" s="1"/>
    </row>
    <row r="6039" spans="2:3" x14ac:dyDescent="0.25">
      <c r="B6039" s="1"/>
      <c r="C6039" s="1"/>
    </row>
    <row r="6040" spans="2:3" x14ac:dyDescent="0.25">
      <c r="B6040" s="1"/>
      <c r="C6040" s="1"/>
    </row>
    <row r="6041" spans="2:3" x14ac:dyDescent="0.25">
      <c r="B6041" s="1"/>
      <c r="C6041" s="1"/>
    </row>
    <row r="6042" spans="2:3" x14ac:dyDescent="0.25">
      <c r="B6042" s="1"/>
      <c r="C6042" s="1"/>
    </row>
    <row r="6043" spans="2:3" x14ac:dyDescent="0.25">
      <c r="B6043" s="1"/>
      <c r="C6043" s="1"/>
    </row>
    <row r="6044" spans="2:3" x14ac:dyDescent="0.25">
      <c r="B6044" s="1"/>
      <c r="C6044" s="1"/>
    </row>
    <row r="6045" spans="2:3" x14ac:dyDescent="0.25">
      <c r="B6045" s="1"/>
      <c r="C6045" s="1"/>
    </row>
    <row r="6046" spans="2:3" x14ac:dyDescent="0.25">
      <c r="B6046" s="1"/>
      <c r="C6046" s="1"/>
    </row>
    <row r="6047" spans="2:3" x14ac:dyDescent="0.25">
      <c r="B6047" s="1"/>
      <c r="C6047" s="1"/>
    </row>
    <row r="6048" spans="2:3" x14ac:dyDescent="0.25">
      <c r="B6048" s="1"/>
      <c r="C6048" s="1"/>
    </row>
    <row r="6049" spans="2:3" x14ac:dyDescent="0.25">
      <c r="B6049" s="1"/>
      <c r="C6049" s="1"/>
    </row>
    <row r="6050" spans="2:3" x14ac:dyDescent="0.25">
      <c r="B6050" s="1"/>
      <c r="C6050" s="1"/>
    </row>
    <row r="6051" spans="2:3" x14ac:dyDescent="0.25">
      <c r="B6051" s="1"/>
      <c r="C6051" s="1"/>
    </row>
    <row r="6052" spans="2:3" x14ac:dyDescent="0.25">
      <c r="B6052" s="1"/>
      <c r="C6052" s="1"/>
    </row>
    <row r="6053" spans="2:3" x14ac:dyDescent="0.25">
      <c r="B6053" s="1"/>
      <c r="C6053" s="1"/>
    </row>
    <row r="6054" spans="2:3" x14ac:dyDescent="0.25">
      <c r="B6054" s="1"/>
      <c r="C6054" s="1"/>
    </row>
    <row r="6055" spans="2:3" x14ac:dyDescent="0.25">
      <c r="B6055" s="1"/>
      <c r="C6055" s="1"/>
    </row>
    <row r="6056" spans="2:3" x14ac:dyDescent="0.25">
      <c r="B6056" s="1"/>
      <c r="C6056" s="1"/>
    </row>
    <row r="6057" spans="2:3" x14ac:dyDescent="0.25">
      <c r="B6057" s="1"/>
      <c r="C6057" s="1"/>
    </row>
    <row r="6058" spans="2:3" x14ac:dyDescent="0.25">
      <c r="B6058" s="1"/>
      <c r="C6058" s="1"/>
    </row>
    <row r="6059" spans="2:3" x14ac:dyDescent="0.25">
      <c r="B6059" s="1"/>
      <c r="C6059" s="1"/>
    </row>
    <row r="6060" spans="2:3" x14ac:dyDescent="0.25">
      <c r="B6060" s="1"/>
      <c r="C6060" s="1"/>
    </row>
    <row r="6061" spans="2:3" x14ac:dyDescent="0.25">
      <c r="B6061" s="1"/>
      <c r="C6061" s="1"/>
    </row>
    <row r="6062" spans="2:3" x14ac:dyDescent="0.25">
      <c r="B6062" s="1"/>
      <c r="C6062" s="1"/>
    </row>
    <row r="6063" spans="2:3" x14ac:dyDescent="0.25">
      <c r="B6063" s="1"/>
      <c r="C6063" s="1"/>
    </row>
    <row r="6064" spans="2:3" x14ac:dyDescent="0.25">
      <c r="B6064" s="1"/>
      <c r="C6064" s="1"/>
    </row>
    <row r="6065" spans="2:3" x14ac:dyDescent="0.25">
      <c r="B6065" s="1"/>
      <c r="C6065" s="1"/>
    </row>
    <row r="6066" spans="2:3" x14ac:dyDescent="0.25">
      <c r="B6066" s="1"/>
      <c r="C6066" s="1"/>
    </row>
    <row r="6067" spans="2:3" x14ac:dyDescent="0.25">
      <c r="B6067" s="1"/>
      <c r="C6067" s="1"/>
    </row>
    <row r="6068" spans="2:3" x14ac:dyDescent="0.25">
      <c r="B6068" s="1"/>
      <c r="C6068" s="1"/>
    </row>
    <row r="6069" spans="2:3" x14ac:dyDescent="0.25">
      <c r="B6069" s="1"/>
      <c r="C6069" s="1"/>
    </row>
    <row r="6070" spans="2:3" x14ac:dyDescent="0.25">
      <c r="B6070" s="1"/>
      <c r="C6070" s="1"/>
    </row>
    <row r="6071" spans="2:3" x14ac:dyDescent="0.25">
      <c r="B6071" s="1"/>
      <c r="C6071" s="1"/>
    </row>
    <row r="6072" spans="2:3" x14ac:dyDescent="0.25">
      <c r="B6072" s="1"/>
      <c r="C6072" s="1"/>
    </row>
    <row r="6073" spans="2:3" x14ac:dyDescent="0.25">
      <c r="B6073" s="1"/>
      <c r="C6073" s="1"/>
    </row>
    <row r="6074" spans="2:3" x14ac:dyDescent="0.25">
      <c r="B6074" s="1"/>
      <c r="C6074" s="1"/>
    </row>
    <row r="6075" spans="2:3" x14ac:dyDescent="0.25">
      <c r="B6075" s="1"/>
      <c r="C6075" s="1"/>
    </row>
    <row r="6076" spans="2:3" x14ac:dyDescent="0.25">
      <c r="B6076" s="1"/>
      <c r="C6076" s="1"/>
    </row>
    <row r="6077" spans="2:3" x14ac:dyDescent="0.25">
      <c r="B6077" s="1"/>
      <c r="C6077" s="1"/>
    </row>
    <row r="6078" spans="2:3" x14ac:dyDescent="0.25">
      <c r="B6078" s="1"/>
      <c r="C6078" s="1"/>
    </row>
    <row r="6079" spans="2:3" x14ac:dyDescent="0.25">
      <c r="B6079" s="1"/>
      <c r="C6079" s="1"/>
    </row>
    <row r="6080" spans="2:3" x14ac:dyDescent="0.25">
      <c r="B6080" s="1"/>
      <c r="C6080" s="1"/>
    </row>
    <row r="6081" spans="2:3" x14ac:dyDescent="0.25">
      <c r="B6081" s="1"/>
      <c r="C6081" s="1"/>
    </row>
    <row r="6082" spans="2:3" x14ac:dyDescent="0.25">
      <c r="B6082" s="1"/>
      <c r="C6082" s="1"/>
    </row>
    <row r="6083" spans="2:3" x14ac:dyDescent="0.25">
      <c r="B6083" s="1"/>
      <c r="C6083" s="1"/>
    </row>
    <row r="6084" spans="2:3" x14ac:dyDescent="0.25">
      <c r="B6084" s="1"/>
      <c r="C6084" s="1"/>
    </row>
    <row r="6085" spans="2:3" x14ac:dyDescent="0.25">
      <c r="B6085" s="1"/>
      <c r="C6085" s="1"/>
    </row>
    <row r="6086" spans="2:3" x14ac:dyDescent="0.25">
      <c r="B6086" s="1"/>
      <c r="C6086" s="1"/>
    </row>
    <row r="6087" spans="2:3" x14ac:dyDescent="0.25">
      <c r="B6087" s="1"/>
      <c r="C6087" s="1"/>
    </row>
    <row r="6088" spans="2:3" x14ac:dyDescent="0.25">
      <c r="B6088" s="1"/>
      <c r="C6088" s="1"/>
    </row>
    <row r="6089" spans="2:3" x14ac:dyDescent="0.25">
      <c r="B6089" s="1"/>
      <c r="C6089" s="1"/>
    </row>
    <row r="6090" spans="2:3" x14ac:dyDescent="0.25">
      <c r="B6090" s="1"/>
      <c r="C6090" s="1"/>
    </row>
    <row r="6091" spans="2:3" x14ac:dyDescent="0.25">
      <c r="B6091" s="1"/>
      <c r="C6091" s="1"/>
    </row>
    <row r="6092" spans="2:3" x14ac:dyDescent="0.25">
      <c r="B6092" s="1"/>
      <c r="C6092" s="1"/>
    </row>
    <row r="6093" spans="2:3" x14ac:dyDescent="0.25">
      <c r="B6093" s="1"/>
      <c r="C6093" s="1"/>
    </row>
    <row r="6094" spans="2:3" x14ac:dyDescent="0.25">
      <c r="B6094" s="1"/>
      <c r="C6094" s="1"/>
    </row>
    <row r="6095" spans="2:3" x14ac:dyDescent="0.25">
      <c r="B6095" s="1"/>
      <c r="C6095" s="1"/>
    </row>
    <row r="6096" spans="2:3" x14ac:dyDescent="0.25">
      <c r="B6096" s="1"/>
      <c r="C6096" s="1"/>
    </row>
    <row r="6097" spans="2:3" x14ac:dyDescent="0.25">
      <c r="B6097" s="1"/>
      <c r="C6097" s="1"/>
    </row>
    <row r="6098" spans="2:3" x14ac:dyDescent="0.25">
      <c r="B6098" s="1"/>
      <c r="C6098" s="1"/>
    </row>
    <row r="6099" spans="2:3" x14ac:dyDescent="0.25">
      <c r="B6099" s="1"/>
      <c r="C6099" s="1"/>
    </row>
    <row r="6100" spans="2:3" x14ac:dyDescent="0.25">
      <c r="B6100" s="1"/>
      <c r="C6100" s="1"/>
    </row>
    <row r="6101" spans="2:3" x14ac:dyDescent="0.25">
      <c r="B6101" s="1"/>
      <c r="C6101" s="1"/>
    </row>
    <row r="6102" spans="2:3" x14ac:dyDescent="0.25">
      <c r="B6102" s="1"/>
      <c r="C6102" s="1"/>
    </row>
    <row r="6103" spans="2:3" x14ac:dyDescent="0.25">
      <c r="B6103" s="1"/>
      <c r="C6103" s="1"/>
    </row>
    <row r="6104" spans="2:3" x14ac:dyDescent="0.25">
      <c r="B6104" s="1"/>
      <c r="C6104" s="1"/>
    </row>
    <row r="6105" spans="2:3" x14ac:dyDescent="0.25">
      <c r="B6105" s="1"/>
      <c r="C6105" s="1"/>
    </row>
    <row r="6106" spans="2:3" x14ac:dyDescent="0.25">
      <c r="B6106" s="1"/>
      <c r="C6106" s="1"/>
    </row>
    <row r="6107" spans="2:3" x14ac:dyDescent="0.25">
      <c r="B6107" s="1"/>
      <c r="C6107" s="1"/>
    </row>
    <row r="6108" spans="2:3" x14ac:dyDescent="0.25">
      <c r="B6108" s="1"/>
      <c r="C6108" s="1"/>
    </row>
    <row r="6109" spans="2:3" x14ac:dyDescent="0.25">
      <c r="B6109" s="1"/>
      <c r="C6109" s="1"/>
    </row>
    <row r="6110" spans="2:3" x14ac:dyDescent="0.25">
      <c r="B6110" s="1"/>
      <c r="C6110" s="1"/>
    </row>
    <row r="6111" spans="2:3" x14ac:dyDescent="0.25">
      <c r="B6111" s="1"/>
      <c r="C6111" s="1"/>
    </row>
    <row r="6112" spans="2:3" x14ac:dyDescent="0.25">
      <c r="B6112" s="1"/>
      <c r="C6112" s="1"/>
    </row>
    <row r="6113" spans="2:3" x14ac:dyDescent="0.25">
      <c r="B6113" s="1"/>
      <c r="C6113" s="1"/>
    </row>
    <row r="6114" spans="2:3" x14ac:dyDescent="0.25">
      <c r="B6114" s="1"/>
      <c r="C6114" s="1"/>
    </row>
    <row r="6115" spans="2:3" x14ac:dyDescent="0.25">
      <c r="B6115" s="1"/>
      <c r="C6115" s="1"/>
    </row>
    <row r="6116" spans="2:3" x14ac:dyDescent="0.25">
      <c r="B6116" s="1"/>
      <c r="C6116" s="1"/>
    </row>
    <row r="6117" spans="2:3" x14ac:dyDescent="0.25">
      <c r="B6117" s="1"/>
      <c r="C6117" s="1"/>
    </row>
    <row r="6118" spans="2:3" x14ac:dyDescent="0.25">
      <c r="B6118" s="1"/>
      <c r="C6118" s="1"/>
    </row>
    <row r="6119" spans="2:3" x14ac:dyDescent="0.25">
      <c r="B6119" s="1"/>
      <c r="C6119" s="1"/>
    </row>
    <row r="6120" spans="2:3" x14ac:dyDescent="0.25">
      <c r="B6120" s="1"/>
      <c r="C6120" s="1"/>
    </row>
    <row r="6121" spans="2:3" x14ac:dyDescent="0.25">
      <c r="B6121" s="1"/>
      <c r="C6121" s="1"/>
    </row>
    <row r="6122" spans="2:3" x14ac:dyDescent="0.25">
      <c r="B6122" s="1"/>
      <c r="C6122" s="1"/>
    </row>
    <row r="6123" spans="2:3" x14ac:dyDescent="0.25">
      <c r="B6123" s="1"/>
      <c r="C6123" s="1"/>
    </row>
    <row r="6124" spans="2:3" x14ac:dyDescent="0.25">
      <c r="B6124" s="1"/>
      <c r="C6124" s="1"/>
    </row>
    <row r="6125" spans="2:3" x14ac:dyDescent="0.25">
      <c r="B6125" s="1"/>
      <c r="C6125" s="1"/>
    </row>
    <row r="6126" spans="2:3" x14ac:dyDescent="0.25">
      <c r="B6126" s="1"/>
      <c r="C6126" s="1"/>
    </row>
    <row r="6127" spans="2:3" x14ac:dyDescent="0.25">
      <c r="B6127" s="1"/>
      <c r="C6127" s="1"/>
    </row>
    <row r="6128" spans="2:3" x14ac:dyDescent="0.25">
      <c r="B6128" s="1"/>
      <c r="C6128" s="1"/>
    </row>
    <row r="6129" spans="2:3" x14ac:dyDescent="0.25">
      <c r="B6129" s="1"/>
      <c r="C6129" s="1"/>
    </row>
    <row r="6130" spans="2:3" x14ac:dyDescent="0.25">
      <c r="B6130" s="1"/>
      <c r="C6130" s="1"/>
    </row>
    <row r="6131" spans="2:3" x14ac:dyDescent="0.25">
      <c r="B6131" s="1"/>
      <c r="C6131" s="1"/>
    </row>
    <row r="6132" spans="2:3" x14ac:dyDescent="0.25">
      <c r="B6132" s="1"/>
      <c r="C6132" s="1"/>
    </row>
    <row r="6133" spans="2:3" x14ac:dyDescent="0.25">
      <c r="B6133" s="1"/>
      <c r="C6133" s="1"/>
    </row>
    <row r="6134" spans="2:3" x14ac:dyDescent="0.25">
      <c r="B6134" s="1"/>
      <c r="C6134" s="1"/>
    </row>
    <row r="6135" spans="2:3" x14ac:dyDescent="0.25">
      <c r="B6135" s="1"/>
      <c r="C6135" s="1"/>
    </row>
    <row r="6136" spans="2:3" x14ac:dyDescent="0.25">
      <c r="B6136" s="1"/>
      <c r="C6136" s="1"/>
    </row>
    <row r="6137" spans="2:3" x14ac:dyDescent="0.25">
      <c r="B6137" s="1"/>
      <c r="C6137" s="1"/>
    </row>
    <row r="6138" spans="2:3" x14ac:dyDescent="0.25">
      <c r="B6138" s="1"/>
      <c r="C6138" s="1"/>
    </row>
    <row r="6139" spans="2:3" x14ac:dyDescent="0.25">
      <c r="B6139" s="1"/>
      <c r="C6139" s="1"/>
    </row>
    <row r="6140" spans="2:3" x14ac:dyDescent="0.25">
      <c r="B6140" s="1"/>
      <c r="C6140" s="1"/>
    </row>
    <row r="6141" spans="2:3" x14ac:dyDescent="0.25">
      <c r="B6141" s="1"/>
      <c r="C6141" s="1"/>
    </row>
    <row r="6142" spans="2:3" x14ac:dyDescent="0.25">
      <c r="B6142" s="1"/>
      <c r="C6142" s="1"/>
    </row>
    <row r="6143" spans="2:3" x14ac:dyDescent="0.25">
      <c r="B6143" s="1"/>
      <c r="C6143" s="1"/>
    </row>
    <row r="6144" spans="2:3" x14ac:dyDescent="0.25">
      <c r="B6144" s="1"/>
      <c r="C6144" s="1"/>
    </row>
    <row r="6145" spans="2:3" x14ac:dyDescent="0.25">
      <c r="B6145" s="1"/>
      <c r="C6145" s="1"/>
    </row>
    <row r="6146" spans="2:3" x14ac:dyDescent="0.25">
      <c r="B6146" s="1"/>
      <c r="C6146" s="1"/>
    </row>
    <row r="6147" spans="2:3" x14ac:dyDescent="0.25">
      <c r="B6147" s="1"/>
      <c r="C6147" s="1"/>
    </row>
    <row r="6148" spans="2:3" x14ac:dyDescent="0.25">
      <c r="B6148" s="1"/>
      <c r="C6148" s="1"/>
    </row>
    <row r="6149" spans="2:3" x14ac:dyDescent="0.25">
      <c r="B6149" s="1"/>
      <c r="C6149" s="1"/>
    </row>
    <row r="6150" spans="2:3" x14ac:dyDescent="0.25">
      <c r="B6150" s="1"/>
      <c r="C6150" s="1"/>
    </row>
    <row r="6151" spans="2:3" x14ac:dyDescent="0.25">
      <c r="B6151" s="1"/>
      <c r="C6151" s="1"/>
    </row>
    <row r="6152" spans="2:3" x14ac:dyDescent="0.25">
      <c r="B6152" s="1"/>
      <c r="C6152" s="1"/>
    </row>
    <row r="6153" spans="2:3" x14ac:dyDescent="0.25">
      <c r="B6153" s="1"/>
      <c r="C6153" s="1"/>
    </row>
    <row r="6154" spans="2:3" x14ac:dyDescent="0.25">
      <c r="B6154" s="1"/>
      <c r="C6154" s="1"/>
    </row>
    <row r="6155" spans="2:3" x14ac:dyDescent="0.25">
      <c r="B6155" s="1"/>
      <c r="C6155" s="1"/>
    </row>
    <row r="6156" spans="2:3" x14ac:dyDescent="0.25">
      <c r="B6156" s="1"/>
      <c r="C6156" s="1"/>
    </row>
    <row r="6157" spans="2:3" x14ac:dyDescent="0.25">
      <c r="B6157" s="1"/>
      <c r="C6157" s="1"/>
    </row>
    <row r="6158" spans="2:3" x14ac:dyDescent="0.25">
      <c r="B6158" s="1"/>
      <c r="C6158" s="1"/>
    </row>
    <row r="6159" spans="2:3" x14ac:dyDescent="0.25">
      <c r="B6159" s="1"/>
      <c r="C6159" s="1"/>
    </row>
    <row r="6160" spans="2:3" x14ac:dyDescent="0.25">
      <c r="B6160" s="1"/>
      <c r="C6160" s="1"/>
    </row>
    <row r="6161" spans="2:3" x14ac:dyDescent="0.25">
      <c r="B6161" s="1"/>
      <c r="C6161" s="1"/>
    </row>
    <row r="6162" spans="2:3" x14ac:dyDescent="0.25">
      <c r="B6162" s="1"/>
      <c r="C6162" s="1"/>
    </row>
    <row r="6163" spans="2:3" x14ac:dyDescent="0.25">
      <c r="B6163" s="1"/>
      <c r="C6163" s="1"/>
    </row>
    <row r="6164" spans="2:3" x14ac:dyDescent="0.25">
      <c r="B6164" s="1"/>
      <c r="C6164" s="1"/>
    </row>
    <row r="6165" spans="2:3" x14ac:dyDescent="0.25">
      <c r="B6165" s="1"/>
      <c r="C6165" s="1"/>
    </row>
    <row r="6166" spans="2:3" x14ac:dyDescent="0.25">
      <c r="B6166" s="1"/>
      <c r="C6166" s="1"/>
    </row>
    <row r="6167" spans="2:3" x14ac:dyDescent="0.25">
      <c r="B6167" s="1"/>
      <c r="C6167" s="1"/>
    </row>
    <row r="6168" spans="2:3" x14ac:dyDescent="0.25">
      <c r="B6168" s="1"/>
      <c r="C6168" s="1"/>
    </row>
    <row r="6169" spans="2:3" x14ac:dyDescent="0.25">
      <c r="B6169" s="1"/>
      <c r="C6169" s="1"/>
    </row>
    <row r="6170" spans="2:3" x14ac:dyDescent="0.25">
      <c r="B6170" s="1"/>
      <c r="C6170" s="1"/>
    </row>
    <row r="6171" spans="2:3" x14ac:dyDescent="0.25">
      <c r="B6171" s="1"/>
      <c r="C6171" s="1"/>
    </row>
    <row r="6172" spans="2:3" x14ac:dyDescent="0.25">
      <c r="B6172" s="1"/>
      <c r="C6172" s="1"/>
    </row>
    <row r="6173" spans="2:3" x14ac:dyDescent="0.25">
      <c r="B6173" s="1"/>
      <c r="C6173" s="1"/>
    </row>
    <row r="6174" spans="2:3" x14ac:dyDescent="0.25">
      <c r="B6174" s="1"/>
      <c r="C6174" s="1"/>
    </row>
    <row r="6175" spans="2:3" x14ac:dyDescent="0.25">
      <c r="B6175" s="1"/>
      <c r="C6175" s="1"/>
    </row>
    <row r="6176" spans="2:3" x14ac:dyDescent="0.25">
      <c r="B6176" s="1"/>
      <c r="C6176" s="1"/>
    </row>
    <row r="6177" spans="2:3" x14ac:dyDescent="0.25">
      <c r="B6177" s="1"/>
      <c r="C6177" s="1"/>
    </row>
    <row r="6178" spans="2:3" x14ac:dyDescent="0.25">
      <c r="B6178" s="1"/>
      <c r="C6178" s="1"/>
    </row>
    <row r="6179" spans="2:3" x14ac:dyDescent="0.25">
      <c r="B6179" s="1"/>
      <c r="C6179" s="1"/>
    </row>
    <row r="6180" spans="2:3" x14ac:dyDescent="0.25">
      <c r="B6180" s="1"/>
      <c r="C6180" s="1"/>
    </row>
    <row r="6181" spans="2:3" x14ac:dyDescent="0.25">
      <c r="B6181" s="1"/>
      <c r="C6181" s="1"/>
    </row>
    <row r="6182" spans="2:3" x14ac:dyDescent="0.25">
      <c r="B6182" s="1"/>
      <c r="C6182" s="1"/>
    </row>
    <row r="6183" spans="2:3" x14ac:dyDescent="0.25">
      <c r="B6183" s="1"/>
      <c r="C6183" s="1"/>
    </row>
    <row r="6184" spans="2:3" x14ac:dyDescent="0.25">
      <c r="B6184" s="1"/>
      <c r="C6184" s="1"/>
    </row>
    <row r="6185" spans="2:3" x14ac:dyDescent="0.25">
      <c r="B6185" s="1"/>
      <c r="C6185" s="1"/>
    </row>
    <row r="6186" spans="2:3" x14ac:dyDescent="0.25">
      <c r="B6186" s="1"/>
      <c r="C6186" s="1"/>
    </row>
    <row r="6187" spans="2:3" x14ac:dyDescent="0.25">
      <c r="B6187" s="1"/>
      <c r="C6187" s="1"/>
    </row>
    <row r="6188" spans="2:3" x14ac:dyDescent="0.25">
      <c r="B6188" s="1"/>
      <c r="C6188" s="1"/>
    </row>
    <row r="6189" spans="2:3" x14ac:dyDescent="0.25">
      <c r="B6189" s="1"/>
      <c r="C6189" s="1"/>
    </row>
    <row r="6190" spans="2:3" x14ac:dyDescent="0.25">
      <c r="B6190" s="1"/>
      <c r="C6190" s="1"/>
    </row>
    <row r="6191" spans="2:3" x14ac:dyDescent="0.25">
      <c r="B6191" s="1"/>
      <c r="C6191" s="1"/>
    </row>
    <row r="6192" spans="2:3" x14ac:dyDescent="0.25">
      <c r="B6192" s="1"/>
      <c r="C6192" s="1"/>
    </row>
    <row r="6193" spans="2:3" x14ac:dyDescent="0.25">
      <c r="B6193" s="1"/>
      <c r="C6193" s="1"/>
    </row>
    <row r="6194" spans="2:3" x14ac:dyDescent="0.25">
      <c r="B6194" s="1"/>
      <c r="C6194" s="1"/>
    </row>
    <row r="6195" spans="2:3" x14ac:dyDescent="0.25">
      <c r="B6195" s="1"/>
      <c r="C6195" s="1"/>
    </row>
    <row r="6196" spans="2:3" x14ac:dyDescent="0.25">
      <c r="B6196" s="1"/>
      <c r="C6196" s="1"/>
    </row>
    <row r="6197" spans="2:3" x14ac:dyDescent="0.25">
      <c r="B6197" s="1"/>
      <c r="C6197" s="1"/>
    </row>
    <row r="6198" spans="2:3" x14ac:dyDescent="0.25">
      <c r="B6198" s="1"/>
      <c r="C6198" s="1"/>
    </row>
    <row r="6199" spans="2:3" x14ac:dyDescent="0.25">
      <c r="B6199" s="1"/>
      <c r="C6199" s="1"/>
    </row>
    <row r="6200" spans="2:3" x14ac:dyDescent="0.25">
      <c r="B6200" s="1"/>
      <c r="C6200" s="1"/>
    </row>
    <row r="6201" spans="2:3" x14ac:dyDescent="0.25">
      <c r="B6201" s="1"/>
      <c r="C6201" s="1"/>
    </row>
    <row r="6202" spans="2:3" x14ac:dyDescent="0.25">
      <c r="B6202" s="1"/>
      <c r="C6202" s="1"/>
    </row>
    <row r="6203" spans="2:3" x14ac:dyDescent="0.25">
      <c r="B6203" s="1"/>
      <c r="C6203" s="1"/>
    </row>
    <row r="6204" spans="2:3" x14ac:dyDescent="0.25">
      <c r="B6204" s="1"/>
      <c r="C6204" s="1"/>
    </row>
    <row r="6205" spans="2:3" x14ac:dyDescent="0.25">
      <c r="B6205" s="1"/>
      <c r="C6205" s="1"/>
    </row>
    <row r="6206" spans="2:3" x14ac:dyDescent="0.25">
      <c r="B6206" s="1"/>
      <c r="C6206" s="1"/>
    </row>
    <row r="6207" spans="2:3" x14ac:dyDescent="0.25">
      <c r="B6207" s="1"/>
      <c r="C6207" s="1"/>
    </row>
    <row r="6208" spans="2:3" x14ac:dyDescent="0.25">
      <c r="B6208" s="1"/>
      <c r="C6208" s="1"/>
    </row>
    <row r="6209" spans="2:3" x14ac:dyDescent="0.25">
      <c r="B6209" s="1"/>
      <c r="C6209" s="1"/>
    </row>
    <row r="6210" spans="2:3" x14ac:dyDescent="0.25">
      <c r="B6210" s="1"/>
      <c r="C6210" s="1"/>
    </row>
    <row r="6211" spans="2:3" x14ac:dyDescent="0.25">
      <c r="B6211" s="1"/>
      <c r="C6211" s="1"/>
    </row>
    <row r="6212" spans="2:3" x14ac:dyDescent="0.25">
      <c r="B6212" s="1"/>
      <c r="C6212" s="1"/>
    </row>
    <row r="6213" spans="2:3" x14ac:dyDescent="0.25">
      <c r="B6213" s="1"/>
      <c r="C6213" s="1"/>
    </row>
    <row r="6214" spans="2:3" x14ac:dyDescent="0.25">
      <c r="B6214" s="1"/>
      <c r="C6214" s="1"/>
    </row>
    <row r="6215" spans="2:3" x14ac:dyDescent="0.25">
      <c r="B6215" s="1"/>
      <c r="C6215" s="1"/>
    </row>
    <row r="6216" spans="2:3" x14ac:dyDescent="0.25">
      <c r="B6216" s="1"/>
      <c r="C6216" s="1"/>
    </row>
    <row r="6217" spans="2:3" x14ac:dyDescent="0.25">
      <c r="B6217" s="1"/>
      <c r="C6217" s="1"/>
    </row>
    <row r="6218" spans="2:3" x14ac:dyDescent="0.25">
      <c r="B6218" s="1"/>
      <c r="C6218" s="1"/>
    </row>
    <row r="6219" spans="2:3" x14ac:dyDescent="0.25">
      <c r="B6219" s="1"/>
      <c r="C6219" s="1"/>
    </row>
    <row r="6220" spans="2:3" x14ac:dyDescent="0.25">
      <c r="B6220" s="1"/>
      <c r="C6220" s="1"/>
    </row>
    <row r="6221" spans="2:3" x14ac:dyDescent="0.25">
      <c r="B6221" s="1"/>
      <c r="C6221" s="1"/>
    </row>
    <row r="6222" spans="2:3" x14ac:dyDescent="0.25">
      <c r="B6222" s="1"/>
      <c r="C6222" s="1"/>
    </row>
    <row r="6223" spans="2:3" x14ac:dyDescent="0.25">
      <c r="B6223" s="1"/>
      <c r="C6223" s="1"/>
    </row>
    <row r="6224" spans="2:3" x14ac:dyDescent="0.25">
      <c r="B6224" s="1"/>
      <c r="C6224" s="1"/>
    </row>
    <row r="6225" spans="2:3" x14ac:dyDescent="0.25">
      <c r="B6225" s="1"/>
      <c r="C6225" s="1"/>
    </row>
    <row r="6226" spans="2:3" x14ac:dyDescent="0.25">
      <c r="B6226" s="1"/>
      <c r="C6226" s="1"/>
    </row>
    <row r="6227" spans="2:3" x14ac:dyDescent="0.25">
      <c r="B6227" s="1"/>
      <c r="C6227" s="1"/>
    </row>
    <row r="6228" spans="2:3" x14ac:dyDescent="0.25">
      <c r="B6228" s="1"/>
      <c r="C6228" s="1"/>
    </row>
    <row r="6229" spans="2:3" x14ac:dyDescent="0.25">
      <c r="B6229" s="1"/>
      <c r="C6229" s="1"/>
    </row>
    <row r="6230" spans="2:3" x14ac:dyDescent="0.25">
      <c r="B6230" s="1"/>
      <c r="C6230" s="1"/>
    </row>
    <row r="6231" spans="2:3" x14ac:dyDescent="0.25">
      <c r="B6231" s="1"/>
      <c r="C6231" s="1"/>
    </row>
    <row r="6232" spans="2:3" x14ac:dyDescent="0.25">
      <c r="B6232" s="1"/>
      <c r="C6232" s="1"/>
    </row>
    <row r="6233" spans="2:3" x14ac:dyDescent="0.25">
      <c r="B6233" s="1"/>
      <c r="C6233" s="1"/>
    </row>
    <row r="6234" spans="2:3" x14ac:dyDescent="0.25">
      <c r="B6234" s="1"/>
      <c r="C6234" s="1"/>
    </row>
    <row r="6235" spans="2:3" x14ac:dyDescent="0.25">
      <c r="B6235" s="1"/>
      <c r="C6235" s="1"/>
    </row>
    <row r="6236" spans="2:3" x14ac:dyDescent="0.25">
      <c r="B6236" s="1"/>
      <c r="C6236" s="1"/>
    </row>
    <row r="6237" spans="2:3" x14ac:dyDescent="0.25">
      <c r="B6237" s="1"/>
      <c r="C6237" s="1"/>
    </row>
    <row r="6238" spans="2:3" x14ac:dyDescent="0.25">
      <c r="B6238" s="1"/>
      <c r="C6238" s="1"/>
    </row>
    <row r="6239" spans="2:3" x14ac:dyDescent="0.25">
      <c r="B6239" s="1"/>
      <c r="C6239" s="1"/>
    </row>
    <row r="6240" spans="2:3" x14ac:dyDescent="0.25">
      <c r="B6240" s="1"/>
      <c r="C6240" s="1"/>
    </row>
    <row r="6241" spans="2:3" x14ac:dyDescent="0.25">
      <c r="B6241" s="1"/>
      <c r="C6241" s="1"/>
    </row>
    <row r="6242" spans="2:3" x14ac:dyDescent="0.25">
      <c r="B6242" s="1"/>
      <c r="C6242" s="1"/>
    </row>
    <row r="6243" spans="2:3" x14ac:dyDescent="0.25">
      <c r="B6243" s="1"/>
      <c r="C6243" s="1"/>
    </row>
    <row r="6244" spans="2:3" x14ac:dyDescent="0.25">
      <c r="B6244" s="1"/>
      <c r="C6244" s="1"/>
    </row>
    <row r="6245" spans="2:3" x14ac:dyDescent="0.25">
      <c r="B6245" s="1"/>
      <c r="C6245" s="1"/>
    </row>
    <row r="6246" spans="2:3" x14ac:dyDescent="0.25">
      <c r="B6246" s="1"/>
      <c r="C6246" s="1"/>
    </row>
    <row r="6247" spans="2:3" x14ac:dyDescent="0.25">
      <c r="B6247" s="1"/>
      <c r="C6247" s="1"/>
    </row>
    <row r="6248" spans="2:3" x14ac:dyDescent="0.25">
      <c r="B6248" s="1"/>
      <c r="C6248" s="1"/>
    </row>
    <row r="6249" spans="2:3" x14ac:dyDescent="0.25">
      <c r="B6249" s="1"/>
      <c r="C6249" s="1"/>
    </row>
    <row r="6250" spans="2:3" x14ac:dyDescent="0.25">
      <c r="B6250" s="1"/>
      <c r="C6250" s="1"/>
    </row>
    <row r="6251" spans="2:3" x14ac:dyDescent="0.25">
      <c r="B6251" s="1"/>
      <c r="C6251" s="1"/>
    </row>
    <row r="6252" spans="2:3" x14ac:dyDescent="0.25">
      <c r="B6252" s="1"/>
      <c r="C6252" s="1"/>
    </row>
    <row r="6253" spans="2:3" x14ac:dyDescent="0.25">
      <c r="B6253" s="1"/>
      <c r="C6253" s="1"/>
    </row>
    <row r="6254" spans="2:3" x14ac:dyDescent="0.25">
      <c r="B6254" s="1"/>
      <c r="C6254" s="1"/>
    </row>
    <row r="6255" spans="2:3" x14ac:dyDescent="0.25">
      <c r="B6255" s="1"/>
      <c r="C6255" s="1"/>
    </row>
    <row r="6256" spans="2:3" x14ac:dyDescent="0.25">
      <c r="B6256" s="1"/>
      <c r="C6256" s="1"/>
    </row>
    <row r="6257" spans="2:3" x14ac:dyDescent="0.25">
      <c r="B6257" s="1"/>
      <c r="C6257" s="1"/>
    </row>
    <row r="6258" spans="2:3" x14ac:dyDescent="0.25">
      <c r="B6258" s="1"/>
      <c r="C6258" s="1"/>
    </row>
    <row r="6259" spans="2:3" x14ac:dyDescent="0.25">
      <c r="B6259" s="1"/>
      <c r="C6259" s="1"/>
    </row>
    <row r="6260" spans="2:3" x14ac:dyDescent="0.25">
      <c r="B6260" s="1"/>
      <c r="C6260" s="1"/>
    </row>
    <row r="6261" spans="2:3" x14ac:dyDescent="0.25">
      <c r="B6261" s="1"/>
      <c r="C6261" s="1"/>
    </row>
    <row r="6262" spans="2:3" x14ac:dyDescent="0.25">
      <c r="B6262" s="1"/>
      <c r="C6262" s="1"/>
    </row>
    <row r="6263" spans="2:3" x14ac:dyDescent="0.25">
      <c r="B6263" s="1"/>
      <c r="C6263" s="1"/>
    </row>
    <row r="6264" spans="2:3" x14ac:dyDescent="0.25">
      <c r="B6264" s="1"/>
      <c r="C6264" s="1"/>
    </row>
    <row r="6265" spans="2:3" x14ac:dyDescent="0.25">
      <c r="B6265" s="1"/>
      <c r="C6265" s="1"/>
    </row>
    <row r="6266" spans="2:3" x14ac:dyDescent="0.25">
      <c r="B6266" s="1"/>
      <c r="C6266" s="1"/>
    </row>
    <row r="6267" spans="2:3" x14ac:dyDescent="0.25">
      <c r="B6267" s="1"/>
      <c r="C6267" s="1"/>
    </row>
    <row r="6268" spans="2:3" x14ac:dyDescent="0.25">
      <c r="B6268" s="1"/>
      <c r="C6268" s="1"/>
    </row>
    <row r="6269" spans="2:3" x14ac:dyDescent="0.25">
      <c r="B6269" s="1"/>
      <c r="C6269" s="1"/>
    </row>
    <row r="6270" spans="2:3" x14ac:dyDescent="0.25">
      <c r="B6270" s="1"/>
      <c r="C6270" s="1"/>
    </row>
    <row r="6271" spans="2:3" x14ac:dyDescent="0.25">
      <c r="B6271" s="1"/>
      <c r="C6271" s="1"/>
    </row>
    <row r="6272" spans="2:3" x14ac:dyDescent="0.25">
      <c r="B6272" s="1"/>
      <c r="C6272" s="1"/>
    </row>
    <row r="6273" spans="2:3" x14ac:dyDescent="0.25">
      <c r="B6273" s="1"/>
      <c r="C6273" s="1"/>
    </row>
    <row r="6274" spans="2:3" x14ac:dyDescent="0.25">
      <c r="B6274" s="1"/>
      <c r="C6274" s="1"/>
    </row>
    <row r="6275" spans="2:3" x14ac:dyDescent="0.25">
      <c r="B6275" s="1"/>
      <c r="C6275" s="1"/>
    </row>
    <row r="6276" spans="2:3" x14ac:dyDescent="0.25">
      <c r="B6276" s="1"/>
      <c r="C6276" s="1"/>
    </row>
    <row r="6277" spans="2:3" x14ac:dyDescent="0.25">
      <c r="B6277" s="1"/>
      <c r="C6277" s="1"/>
    </row>
    <row r="6278" spans="2:3" x14ac:dyDescent="0.25">
      <c r="B6278" s="1"/>
      <c r="C6278" s="1"/>
    </row>
    <row r="6279" spans="2:3" x14ac:dyDescent="0.25">
      <c r="B6279" s="1"/>
      <c r="C6279" s="1"/>
    </row>
    <row r="6280" spans="2:3" x14ac:dyDescent="0.25">
      <c r="B6280" s="1"/>
      <c r="C6280" s="1"/>
    </row>
    <row r="6281" spans="2:3" x14ac:dyDescent="0.25">
      <c r="B6281" s="1"/>
      <c r="C6281" s="1"/>
    </row>
    <row r="6282" spans="2:3" x14ac:dyDescent="0.25">
      <c r="B6282" s="1"/>
      <c r="C6282" s="1"/>
    </row>
    <row r="6283" spans="2:3" x14ac:dyDescent="0.25">
      <c r="B6283" s="1"/>
      <c r="C6283" s="1"/>
    </row>
    <row r="6284" spans="2:3" x14ac:dyDescent="0.25">
      <c r="B6284" s="1"/>
      <c r="C6284" s="1"/>
    </row>
    <row r="6285" spans="2:3" x14ac:dyDescent="0.25">
      <c r="B6285" s="1"/>
      <c r="C6285" s="1"/>
    </row>
    <row r="6286" spans="2:3" x14ac:dyDescent="0.25">
      <c r="B6286" s="1"/>
      <c r="C6286" s="1"/>
    </row>
    <row r="6287" spans="2:3" x14ac:dyDescent="0.25">
      <c r="B6287" s="1"/>
      <c r="C6287" s="1"/>
    </row>
    <row r="6288" spans="2:3" x14ac:dyDescent="0.25">
      <c r="B6288" s="1"/>
      <c r="C6288" s="1"/>
    </row>
    <row r="6289" spans="2:3" x14ac:dyDescent="0.25">
      <c r="B6289" s="1"/>
      <c r="C6289" s="1"/>
    </row>
    <row r="6290" spans="2:3" x14ac:dyDescent="0.25">
      <c r="B6290" s="1"/>
      <c r="C6290" s="1"/>
    </row>
    <row r="6291" spans="2:3" x14ac:dyDescent="0.25">
      <c r="B6291" s="1"/>
      <c r="C6291" s="1"/>
    </row>
    <row r="6292" spans="2:3" x14ac:dyDescent="0.25">
      <c r="B6292" s="1"/>
      <c r="C6292" s="1"/>
    </row>
    <row r="6293" spans="2:3" x14ac:dyDescent="0.25">
      <c r="B6293" s="1"/>
      <c r="C6293" s="1"/>
    </row>
    <row r="6294" spans="2:3" x14ac:dyDescent="0.25">
      <c r="B6294" s="1"/>
      <c r="C6294" s="1"/>
    </row>
    <row r="6295" spans="2:3" x14ac:dyDescent="0.25">
      <c r="B6295" s="1"/>
      <c r="C6295" s="1"/>
    </row>
    <row r="6296" spans="2:3" x14ac:dyDescent="0.25">
      <c r="B6296" s="1"/>
      <c r="C6296" s="1"/>
    </row>
    <row r="6297" spans="2:3" x14ac:dyDescent="0.25">
      <c r="B6297" s="1"/>
      <c r="C6297" s="1"/>
    </row>
    <row r="6298" spans="2:3" x14ac:dyDescent="0.25">
      <c r="B6298" s="1"/>
      <c r="C6298" s="1"/>
    </row>
    <row r="6299" spans="2:3" x14ac:dyDescent="0.25">
      <c r="B6299" s="1"/>
      <c r="C6299" s="1"/>
    </row>
    <row r="6300" spans="2:3" x14ac:dyDescent="0.25">
      <c r="B6300" s="1"/>
      <c r="C6300" s="1"/>
    </row>
    <row r="6301" spans="2:3" x14ac:dyDescent="0.25">
      <c r="B6301" s="1"/>
      <c r="C6301" s="1"/>
    </row>
    <row r="6302" spans="2:3" x14ac:dyDescent="0.25">
      <c r="B6302" s="1"/>
      <c r="C6302" s="1"/>
    </row>
    <row r="6303" spans="2:3" x14ac:dyDescent="0.25">
      <c r="B6303" s="1"/>
      <c r="C6303" s="1"/>
    </row>
    <row r="6304" spans="2:3" x14ac:dyDescent="0.25">
      <c r="B6304" s="1"/>
      <c r="C6304" s="1"/>
    </row>
    <row r="6305" spans="2:3" x14ac:dyDescent="0.25">
      <c r="B6305" s="1"/>
      <c r="C6305" s="1"/>
    </row>
    <row r="6306" spans="2:3" x14ac:dyDescent="0.25">
      <c r="B6306" s="1"/>
      <c r="C6306" s="1"/>
    </row>
    <row r="6307" spans="2:3" x14ac:dyDescent="0.25">
      <c r="B6307" s="1"/>
      <c r="C6307" s="1"/>
    </row>
    <row r="6308" spans="2:3" x14ac:dyDescent="0.25">
      <c r="B6308" s="1"/>
      <c r="C6308" s="1"/>
    </row>
    <row r="6309" spans="2:3" x14ac:dyDescent="0.25">
      <c r="B6309" s="1"/>
      <c r="C6309" s="1"/>
    </row>
    <row r="6310" spans="2:3" x14ac:dyDescent="0.25">
      <c r="B6310" s="1"/>
      <c r="C6310" s="1"/>
    </row>
    <row r="6311" spans="2:3" x14ac:dyDescent="0.25">
      <c r="B6311" s="1"/>
      <c r="C6311" s="1"/>
    </row>
    <row r="6312" spans="2:3" x14ac:dyDescent="0.25">
      <c r="B6312" s="1"/>
      <c r="C6312" s="1"/>
    </row>
    <row r="6313" spans="2:3" x14ac:dyDescent="0.25">
      <c r="B6313" s="1"/>
      <c r="C6313" s="1"/>
    </row>
    <row r="6314" spans="2:3" x14ac:dyDescent="0.25">
      <c r="B6314" s="1"/>
      <c r="C6314" s="1"/>
    </row>
    <row r="6315" spans="2:3" x14ac:dyDescent="0.25">
      <c r="B6315" s="1"/>
      <c r="C6315" s="1"/>
    </row>
    <row r="6316" spans="2:3" x14ac:dyDescent="0.25">
      <c r="B6316" s="1"/>
      <c r="C6316" s="1"/>
    </row>
    <row r="6317" spans="2:3" x14ac:dyDescent="0.25">
      <c r="B6317" s="1"/>
      <c r="C6317" s="1"/>
    </row>
    <row r="6318" spans="2:3" x14ac:dyDescent="0.25">
      <c r="B6318" s="1"/>
      <c r="C6318" s="1"/>
    </row>
    <row r="6319" spans="2:3" x14ac:dyDescent="0.25">
      <c r="B6319" s="1"/>
      <c r="C6319" s="1"/>
    </row>
    <row r="6320" spans="2:3" x14ac:dyDescent="0.25">
      <c r="B6320" s="1"/>
      <c r="C6320" s="1"/>
    </row>
    <row r="6321" spans="2:3" x14ac:dyDescent="0.25">
      <c r="B6321" s="1"/>
      <c r="C6321" s="1"/>
    </row>
    <row r="6322" spans="2:3" x14ac:dyDescent="0.25">
      <c r="B6322" s="1"/>
      <c r="C6322" s="1"/>
    </row>
    <row r="6323" spans="2:3" x14ac:dyDescent="0.25">
      <c r="B6323" s="1"/>
      <c r="C6323" s="1"/>
    </row>
    <row r="6324" spans="2:3" x14ac:dyDescent="0.25">
      <c r="B6324" s="1"/>
      <c r="C6324" s="1"/>
    </row>
    <row r="6325" spans="2:3" x14ac:dyDescent="0.25">
      <c r="B6325" s="1"/>
      <c r="C6325" s="1"/>
    </row>
    <row r="6326" spans="2:3" x14ac:dyDescent="0.25">
      <c r="B6326" s="1"/>
      <c r="C6326" s="1"/>
    </row>
    <row r="6327" spans="2:3" x14ac:dyDescent="0.25">
      <c r="B6327" s="1"/>
      <c r="C6327" s="1"/>
    </row>
    <row r="6328" spans="2:3" x14ac:dyDescent="0.25">
      <c r="B6328" s="1"/>
      <c r="C6328" s="1"/>
    </row>
    <row r="6329" spans="2:3" x14ac:dyDescent="0.25">
      <c r="B6329" s="1"/>
      <c r="C6329" s="1"/>
    </row>
    <row r="6330" spans="2:3" x14ac:dyDescent="0.25">
      <c r="B6330" s="1"/>
      <c r="C6330" s="1"/>
    </row>
    <row r="6331" spans="2:3" x14ac:dyDescent="0.25">
      <c r="B6331" s="1"/>
      <c r="C6331" s="1"/>
    </row>
    <row r="6332" spans="2:3" x14ac:dyDescent="0.25">
      <c r="B6332" s="1"/>
      <c r="C6332" s="1"/>
    </row>
    <row r="6333" spans="2:3" x14ac:dyDescent="0.25">
      <c r="B6333" s="1"/>
      <c r="C6333" s="1"/>
    </row>
    <row r="6334" spans="2:3" x14ac:dyDescent="0.25">
      <c r="B6334" s="1"/>
      <c r="C6334" s="1"/>
    </row>
    <row r="6335" spans="2:3" x14ac:dyDescent="0.25">
      <c r="B6335" s="1"/>
      <c r="C6335" s="1"/>
    </row>
    <row r="6336" spans="2:3" x14ac:dyDescent="0.25">
      <c r="B6336" s="1"/>
      <c r="C6336" s="1"/>
    </row>
    <row r="6337" spans="2:3" x14ac:dyDescent="0.25">
      <c r="B6337" s="1"/>
      <c r="C6337" s="1"/>
    </row>
    <row r="6338" spans="2:3" x14ac:dyDescent="0.25">
      <c r="B6338" s="1"/>
      <c r="C6338" s="1"/>
    </row>
    <row r="6339" spans="2:3" x14ac:dyDescent="0.25">
      <c r="B6339" s="1"/>
      <c r="C6339" s="1"/>
    </row>
    <row r="6340" spans="2:3" x14ac:dyDescent="0.25">
      <c r="B6340" s="1"/>
      <c r="C6340" s="1"/>
    </row>
    <row r="6341" spans="2:3" x14ac:dyDescent="0.25">
      <c r="B6341" s="1"/>
      <c r="C6341" s="1"/>
    </row>
    <row r="6342" spans="2:3" x14ac:dyDescent="0.25">
      <c r="B6342" s="1"/>
      <c r="C6342" s="1"/>
    </row>
    <row r="6343" spans="2:3" x14ac:dyDescent="0.25">
      <c r="B6343" s="1"/>
      <c r="C6343" s="1"/>
    </row>
    <row r="6344" spans="2:3" x14ac:dyDescent="0.25">
      <c r="B6344" s="1"/>
      <c r="C6344" s="1"/>
    </row>
    <row r="6345" spans="2:3" x14ac:dyDescent="0.25">
      <c r="B6345" s="1"/>
      <c r="C6345" s="1"/>
    </row>
    <row r="6346" spans="2:3" x14ac:dyDescent="0.25">
      <c r="B6346" s="1"/>
      <c r="C6346" s="1"/>
    </row>
    <row r="6347" spans="2:3" x14ac:dyDescent="0.25">
      <c r="B6347" s="1"/>
      <c r="C6347" s="1"/>
    </row>
    <row r="6348" spans="2:3" x14ac:dyDescent="0.25">
      <c r="B6348" s="1"/>
      <c r="C6348" s="1"/>
    </row>
    <row r="6349" spans="2:3" x14ac:dyDescent="0.25">
      <c r="B6349" s="1"/>
      <c r="C6349" s="1"/>
    </row>
    <row r="6350" spans="2:3" x14ac:dyDescent="0.25">
      <c r="B6350" s="1"/>
      <c r="C6350" s="1"/>
    </row>
    <row r="6351" spans="2:3" x14ac:dyDescent="0.25">
      <c r="B6351" s="1"/>
      <c r="C6351" s="1"/>
    </row>
    <row r="6352" spans="2:3" x14ac:dyDescent="0.25">
      <c r="B6352" s="1"/>
      <c r="C6352" s="1"/>
    </row>
    <row r="6353" spans="2:3" x14ac:dyDescent="0.25">
      <c r="B6353" s="1"/>
      <c r="C6353" s="1"/>
    </row>
    <row r="6354" spans="2:3" x14ac:dyDescent="0.25">
      <c r="B6354" s="1"/>
      <c r="C6354" s="1"/>
    </row>
    <row r="6355" spans="2:3" x14ac:dyDescent="0.25">
      <c r="B6355" s="1"/>
      <c r="C6355" s="1"/>
    </row>
    <row r="6356" spans="2:3" x14ac:dyDescent="0.25">
      <c r="B6356" s="1"/>
      <c r="C6356" s="1"/>
    </row>
    <row r="6357" spans="2:3" x14ac:dyDescent="0.25">
      <c r="B6357" s="1"/>
      <c r="C6357" s="1"/>
    </row>
    <row r="6358" spans="2:3" x14ac:dyDescent="0.25">
      <c r="B6358" s="1"/>
      <c r="C6358" s="1"/>
    </row>
    <row r="6359" spans="2:3" x14ac:dyDescent="0.25">
      <c r="B6359" s="1"/>
      <c r="C6359" s="1"/>
    </row>
    <row r="6360" spans="2:3" x14ac:dyDescent="0.25">
      <c r="B6360" s="1"/>
      <c r="C6360" s="1"/>
    </row>
    <row r="6361" spans="2:3" x14ac:dyDescent="0.25">
      <c r="B6361" s="1"/>
      <c r="C6361" s="1"/>
    </row>
    <row r="6362" spans="2:3" x14ac:dyDescent="0.25">
      <c r="B6362" s="1"/>
      <c r="C6362" s="1"/>
    </row>
    <row r="6363" spans="2:3" x14ac:dyDescent="0.25">
      <c r="B6363" s="1"/>
      <c r="C6363" s="1"/>
    </row>
    <row r="6364" spans="2:3" x14ac:dyDescent="0.25">
      <c r="B6364" s="1"/>
      <c r="C6364" s="1"/>
    </row>
    <row r="6365" spans="2:3" x14ac:dyDescent="0.25">
      <c r="B6365" s="1"/>
      <c r="C6365" s="1"/>
    </row>
    <row r="6366" spans="2:3" x14ac:dyDescent="0.25">
      <c r="B6366" s="1"/>
      <c r="C6366" s="1"/>
    </row>
    <row r="6367" spans="2:3" x14ac:dyDescent="0.25">
      <c r="B6367" s="1"/>
      <c r="C6367" s="1"/>
    </row>
    <row r="6368" spans="2:3" x14ac:dyDescent="0.25">
      <c r="B6368" s="1"/>
      <c r="C6368" s="1"/>
    </row>
    <row r="6369" spans="2:3" x14ac:dyDescent="0.25">
      <c r="B6369" s="1"/>
      <c r="C6369" s="1"/>
    </row>
    <row r="6370" spans="2:3" x14ac:dyDescent="0.25">
      <c r="B6370" s="1"/>
      <c r="C6370" s="1"/>
    </row>
    <row r="6371" spans="2:3" x14ac:dyDescent="0.25">
      <c r="B6371" s="1"/>
      <c r="C6371" s="1"/>
    </row>
    <row r="6372" spans="2:3" x14ac:dyDescent="0.25">
      <c r="B6372" s="1"/>
      <c r="C6372" s="1"/>
    </row>
    <row r="6373" spans="2:3" x14ac:dyDescent="0.25">
      <c r="B6373" s="1"/>
      <c r="C6373" s="1"/>
    </row>
    <row r="6374" spans="2:3" x14ac:dyDescent="0.25">
      <c r="B6374" s="1"/>
      <c r="C6374" s="1"/>
    </row>
    <row r="6375" spans="2:3" x14ac:dyDescent="0.25">
      <c r="B6375" s="1"/>
      <c r="C6375" s="1"/>
    </row>
    <row r="6376" spans="2:3" x14ac:dyDescent="0.25">
      <c r="B6376" s="1"/>
      <c r="C6376" s="1"/>
    </row>
    <row r="6377" spans="2:3" x14ac:dyDescent="0.25">
      <c r="B6377" s="1"/>
      <c r="C6377" s="1"/>
    </row>
    <row r="6378" spans="2:3" x14ac:dyDescent="0.25">
      <c r="B6378" s="1"/>
      <c r="C6378" s="1"/>
    </row>
    <row r="6379" spans="2:3" x14ac:dyDescent="0.25">
      <c r="B6379" s="1"/>
      <c r="C6379" s="1"/>
    </row>
    <row r="6380" spans="2:3" x14ac:dyDescent="0.25">
      <c r="B6380" s="1"/>
      <c r="C6380" s="1"/>
    </row>
    <row r="6381" spans="2:3" x14ac:dyDescent="0.25">
      <c r="B6381" s="1"/>
      <c r="C6381" s="1"/>
    </row>
    <row r="6382" spans="2:3" x14ac:dyDescent="0.25">
      <c r="B6382" s="1"/>
      <c r="C6382" s="1"/>
    </row>
    <row r="6383" spans="2:3" x14ac:dyDescent="0.25">
      <c r="B6383" s="1"/>
      <c r="C6383" s="1"/>
    </row>
    <row r="6384" spans="2:3" x14ac:dyDescent="0.25">
      <c r="B6384" s="1"/>
      <c r="C6384" s="1"/>
    </row>
    <row r="6385" spans="2:3" x14ac:dyDescent="0.25">
      <c r="B6385" s="1"/>
      <c r="C6385" s="1"/>
    </row>
    <row r="6386" spans="2:3" x14ac:dyDescent="0.25">
      <c r="B6386" s="1"/>
      <c r="C6386" s="1"/>
    </row>
    <row r="6387" spans="2:3" x14ac:dyDescent="0.25">
      <c r="B6387" s="1"/>
      <c r="C6387" s="1"/>
    </row>
    <row r="6388" spans="2:3" x14ac:dyDescent="0.25">
      <c r="B6388" s="1"/>
      <c r="C6388" s="1"/>
    </row>
    <row r="6389" spans="2:3" x14ac:dyDescent="0.25">
      <c r="B6389" s="1"/>
      <c r="C6389" s="1"/>
    </row>
    <row r="6390" spans="2:3" x14ac:dyDescent="0.25">
      <c r="B6390" s="1"/>
      <c r="C6390" s="1"/>
    </row>
    <row r="6391" spans="2:3" x14ac:dyDescent="0.25">
      <c r="B6391" s="1"/>
      <c r="C6391" s="1"/>
    </row>
    <row r="6392" spans="2:3" x14ac:dyDescent="0.25">
      <c r="B6392" s="1"/>
      <c r="C6392" s="1"/>
    </row>
    <row r="6393" spans="2:3" x14ac:dyDescent="0.25">
      <c r="B6393" s="1"/>
      <c r="C6393" s="1"/>
    </row>
    <row r="6394" spans="2:3" x14ac:dyDescent="0.25">
      <c r="B6394" s="1"/>
      <c r="C6394" s="1"/>
    </row>
    <row r="6395" spans="2:3" x14ac:dyDescent="0.25">
      <c r="B6395" s="1"/>
      <c r="C6395" s="1"/>
    </row>
    <row r="6396" spans="2:3" x14ac:dyDescent="0.25">
      <c r="B6396" s="1"/>
      <c r="C6396" s="1"/>
    </row>
    <row r="6397" spans="2:3" x14ac:dyDescent="0.25">
      <c r="B6397" s="1"/>
      <c r="C6397" s="1"/>
    </row>
    <row r="6398" spans="2:3" x14ac:dyDescent="0.25">
      <c r="B6398" s="1"/>
      <c r="C6398" s="1"/>
    </row>
    <row r="6399" spans="2:3" x14ac:dyDescent="0.25">
      <c r="B6399" s="1"/>
      <c r="C6399" s="1"/>
    </row>
    <row r="6400" spans="2:3" x14ac:dyDescent="0.25">
      <c r="B6400" s="1"/>
      <c r="C6400" s="1"/>
    </row>
    <row r="6401" spans="2:3" x14ac:dyDescent="0.25">
      <c r="B6401" s="1"/>
      <c r="C6401" s="1"/>
    </row>
    <row r="6402" spans="2:3" x14ac:dyDescent="0.25">
      <c r="B6402" s="1"/>
      <c r="C6402" s="1"/>
    </row>
    <row r="6403" spans="2:3" x14ac:dyDescent="0.25">
      <c r="B6403" s="1"/>
      <c r="C6403" s="1"/>
    </row>
    <row r="6404" spans="2:3" x14ac:dyDescent="0.25">
      <c r="B6404" s="1"/>
      <c r="C6404" s="1"/>
    </row>
    <row r="6405" spans="2:3" x14ac:dyDescent="0.25">
      <c r="B6405" s="1"/>
      <c r="C6405" s="1"/>
    </row>
    <row r="6406" spans="2:3" x14ac:dyDescent="0.25">
      <c r="B6406" s="1"/>
      <c r="C6406" s="1"/>
    </row>
    <row r="6407" spans="2:3" x14ac:dyDescent="0.25">
      <c r="B6407" s="1"/>
      <c r="C6407" s="1"/>
    </row>
    <row r="6408" spans="2:3" x14ac:dyDescent="0.25">
      <c r="B6408" s="1"/>
      <c r="C6408" s="1"/>
    </row>
    <row r="6409" spans="2:3" x14ac:dyDescent="0.25">
      <c r="B6409" s="1"/>
      <c r="C6409" s="1"/>
    </row>
    <row r="6410" spans="2:3" x14ac:dyDescent="0.25">
      <c r="B6410" s="1"/>
      <c r="C6410" s="1"/>
    </row>
    <row r="6411" spans="2:3" x14ac:dyDescent="0.25">
      <c r="B6411" s="1"/>
      <c r="C6411" s="1"/>
    </row>
    <row r="6412" spans="2:3" x14ac:dyDescent="0.25">
      <c r="B6412" s="1"/>
      <c r="C6412" s="1"/>
    </row>
    <row r="6413" spans="2:3" x14ac:dyDescent="0.25">
      <c r="B6413" s="1"/>
      <c r="C6413" s="1"/>
    </row>
    <row r="6414" spans="2:3" x14ac:dyDescent="0.25">
      <c r="B6414" s="1"/>
      <c r="C6414" s="1"/>
    </row>
    <row r="6415" spans="2:3" x14ac:dyDescent="0.25">
      <c r="B6415" s="1"/>
      <c r="C6415" s="1"/>
    </row>
    <row r="6416" spans="2:3" x14ac:dyDescent="0.25">
      <c r="B6416" s="1"/>
      <c r="C6416" s="1"/>
    </row>
    <row r="6417" spans="2:3" x14ac:dyDescent="0.25">
      <c r="B6417" s="1"/>
      <c r="C6417" s="1"/>
    </row>
    <row r="6418" spans="2:3" x14ac:dyDescent="0.25">
      <c r="B6418" s="1"/>
      <c r="C6418" s="1"/>
    </row>
    <row r="6419" spans="2:3" x14ac:dyDescent="0.25">
      <c r="B6419" s="1"/>
      <c r="C6419" s="1"/>
    </row>
    <row r="6420" spans="2:3" x14ac:dyDescent="0.25">
      <c r="B6420" s="1"/>
      <c r="C6420" s="1"/>
    </row>
    <row r="6421" spans="2:3" x14ac:dyDescent="0.25">
      <c r="B6421" s="1"/>
      <c r="C6421" s="1"/>
    </row>
    <row r="6422" spans="2:3" x14ac:dyDescent="0.25">
      <c r="B6422" s="1"/>
      <c r="C6422" s="1"/>
    </row>
    <row r="6423" spans="2:3" x14ac:dyDescent="0.25">
      <c r="B6423" s="1"/>
      <c r="C6423" s="1"/>
    </row>
    <row r="6424" spans="2:3" x14ac:dyDescent="0.25">
      <c r="B6424" s="1"/>
      <c r="C6424" s="1"/>
    </row>
    <row r="6425" spans="2:3" x14ac:dyDescent="0.25">
      <c r="B6425" s="1"/>
      <c r="C6425" s="1"/>
    </row>
    <row r="6426" spans="2:3" x14ac:dyDescent="0.25">
      <c r="B6426" s="1"/>
      <c r="C6426" s="1"/>
    </row>
    <row r="6427" spans="2:3" x14ac:dyDescent="0.25">
      <c r="B6427" s="1"/>
      <c r="C6427" s="1"/>
    </row>
    <row r="6428" spans="2:3" x14ac:dyDescent="0.25">
      <c r="B6428" s="1"/>
      <c r="C6428" s="1"/>
    </row>
    <row r="6429" spans="2:3" x14ac:dyDescent="0.25">
      <c r="B6429" s="1"/>
      <c r="C6429" s="1"/>
    </row>
    <row r="6430" spans="2:3" x14ac:dyDescent="0.25">
      <c r="B6430" s="1"/>
      <c r="C6430" s="1"/>
    </row>
    <row r="6431" spans="2:3" x14ac:dyDescent="0.25">
      <c r="B6431" s="1"/>
      <c r="C6431" s="1"/>
    </row>
    <row r="6432" spans="2:3" x14ac:dyDescent="0.25">
      <c r="B6432" s="1"/>
      <c r="C6432" s="1"/>
    </row>
    <row r="6433" spans="2:3" x14ac:dyDescent="0.25">
      <c r="B6433" s="1"/>
      <c r="C6433" s="1"/>
    </row>
    <row r="6434" spans="2:3" x14ac:dyDescent="0.25">
      <c r="B6434" s="1"/>
      <c r="C6434" s="1"/>
    </row>
    <row r="6435" spans="2:3" x14ac:dyDescent="0.25">
      <c r="B6435" s="1"/>
      <c r="C6435" s="1"/>
    </row>
    <row r="6436" spans="2:3" x14ac:dyDescent="0.25">
      <c r="B6436" s="1"/>
      <c r="C6436" s="1"/>
    </row>
    <row r="6437" spans="2:3" x14ac:dyDescent="0.25">
      <c r="B6437" s="1"/>
      <c r="C6437" s="1"/>
    </row>
    <row r="6438" spans="2:3" x14ac:dyDescent="0.25">
      <c r="B6438" s="1"/>
      <c r="C6438" s="1"/>
    </row>
    <row r="6439" spans="2:3" x14ac:dyDescent="0.25">
      <c r="B6439" s="1"/>
      <c r="C6439" s="1"/>
    </row>
    <row r="6440" spans="2:3" x14ac:dyDescent="0.25">
      <c r="B6440" s="1"/>
      <c r="C6440" s="1"/>
    </row>
    <row r="6441" spans="2:3" x14ac:dyDescent="0.25">
      <c r="B6441" s="1"/>
      <c r="C6441" s="1"/>
    </row>
    <row r="6442" spans="2:3" x14ac:dyDescent="0.25">
      <c r="B6442" s="1"/>
      <c r="C6442" s="1"/>
    </row>
    <row r="6443" spans="2:3" x14ac:dyDescent="0.25">
      <c r="B6443" s="1"/>
      <c r="C6443" s="1"/>
    </row>
    <row r="6444" spans="2:3" x14ac:dyDescent="0.25">
      <c r="B6444" s="1"/>
      <c r="C6444" s="1"/>
    </row>
    <row r="6445" spans="2:3" x14ac:dyDescent="0.25">
      <c r="B6445" s="1"/>
      <c r="C6445" s="1"/>
    </row>
    <row r="6446" spans="2:3" x14ac:dyDescent="0.25">
      <c r="B6446" s="1"/>
      <c r="C6446" s="1"/>
    </row>
    <row r="6447" spans="2:3" x14ac:dyDescent="0.25">
      <c r="B6447" s="1"/>
      <c r="C6447" s="1"/>
    </row>
    <row r="6448" spans="2:3" x14ac:dyDescent="0.25">
      <c r="B6448" s="1"/>
      <c r="C6448" s="1"/>
    </row>
    <row r="6449" spans="2:3" x14ac:dyDescent="0.25">
      <c r="B6449" s="1"/>
      <c r="C6449" s="1"/>
    </row>
    <row r="6450" spans="2:3" x14ac:dyDescent="0.25">
      <c r="B6450" s="1"/>
      <c r="C6450" s="1"/>
    </row>
    <row r="6451" spans="2:3" x14ac:dyDescent="0.25">
      <c r="B6451" s="1"/>
      <c r="C6451" s="1"/>
    </row>
    <row r="6452" spans="2:3" x14ac:dyDescent="0.25">
      <c r="B6452" s="1"/>
      <c r="C6452" s="1"/>
    </row>
    <row r="6453" spans="2:3" x14ac:dyDescent="0.25">
      <c r="B6453" s="1"/>
      <c r="C6453" s="1"/>
    </row>
    <row r="6454" spans="2:3" x14ac:dyDescent="0.25">
      <c r="B6454" s="1"/>
      <c r="C6454" s="1"/>
    </row>
    <row r="6455" spans="2:3" x14ac:dyDescent="0.25">
      <c r="B6455" s="1"/>
      <c r="C6455" s="1"/>
    </row>
    <row r="6456" spans="2:3" x14ac:dyDescent="0.25">
      <c r="B6456" s="1"/>
      <c r="C6456" s="1"/>
    </row>
    <row r="6457" spans="2:3" x14ac:dyDescent="0.25">
      <c r="B6457" s="1"/>
      <c r="C6457" s="1"/>
    </row>
    <row r="6458" spans="2:3" x14ac:dyDescent="0.25">
      <c r="B6458" s="1"/>
      <c r="C6458" s="1"/>
    </row>
    <row r="6459" spans="2:3" x14ac:dyDescent="0.25">
      <c r="B6459" s="1"/>
      <c r="C6459" s="1"/>
    </row>
    <row r="6460" spans="2:3" x14ac:dyDescent="0.25">
      <c r="B6460" s="1"/>
      <c r="C6460" s="1"/>
    </row>
    <row r="6461" spans="2:3" x14ac:dyDescent="0.25">
      <c r="B6461" s="1"/>
      <c r="C6461" s="1"/>
    </row>
    <row r="6462" spans="2:3" x14ac:dyDescent="0.25">
      <c r="B6462" s="1"/>
      <c r="C6462" s="1"/>
    </row>
    <row r="6463" spans="2:3" x14ac:dyDescent="0.25">
      <c r="B6463" s="1"/>
      <c r="C6463" s="1"/>
    </row>
    <row r="6464" spans="2:3" x14ac:dyDescent="0.25">
      <c r="B6464" s="1"/>
      <c r="C6464" s="1"/>
    </row>
    <row r="6465" spans="2:3" x14ac:dyDescent="0.25">
      <c r="B6465" s="1"/>
      <c r="C6465" s="1"/>
    </row>
    <row r="6466" spans="2:3" x14ac:dyDescent="0.25">
      <c r="B6466" s="1"/>
      <c r="C6466" s="1"/>
    </row>
    <row r="6467" spans="2:3" x14ac:dyDescent="0.25">
      <c r="B6467" s="1"/>
      <c r="C6467" s="1"/>
    </row>
    <row r="6468" spans="2:3" x14ac:dyDescent="0.25">
      <c r="B6468" s="1"/>
      <c r="C6468" s="1"/>
    </row>
    <row r="6469" spans="2:3" x14ac:dyDescent="0.25">
      <c r="B6469" s="1"/>
      <c r="C6469" s="1"/>
    </row>
    <row r="6470" spans="2:3" x14ac:dyDescent="0.25">
      <c r="B6470" s="1"/>
      <c r="C6470" s="1"/>
    </row>
    <row r="6471" spans="2:3" x14ac:dyDescent="0.25">
      <c r="B6471" s="1"/>
      <c r="C6471" s="1"/>
    </row>
    <row r="6472" spans="2:3" x14ac:dyDescent="0.25">
      <c r="B6472" s="1"/>
      <c r="C6472" s="1"/>
    </row>
    <row r="6473" spans="2:3" x14ac:dyDescent="0.25">
      <c r="B6473" s="1"/>
      <c r="C6473" s="1"/>
    </row>
    <row r="6474" spans="2:3" x14ac:dyDescent="0.25">
      <c r="B6474" s="1"/>
      <c r="C6474" s="1"/>
    </row>
    <row r="6475" spans="2:3" x14ac:dyDescent="0.25">
      <c r="B6475" s="1"/>
      <c r="C6475" s="1"/>
    </row>
    <row r="6476" spans="2:3" x14ac:dyDescent="0.25">
      <c r="B6476" s="1"/>
      <c r="C6476" s="1"/>
    </row>
    <row r="6477" spans="2:3" x14ac:dyDescent="0.25">
      <c r="B6477" s="1"/>
      <c r="C6477" s="1"/>
    </row>
    <row r="6478" spans="2:3" x14ac:dyDescent="0.25">
      <c r="B6478" s="1"/>
      <c r="C6478" s="1"/>
    </row>
    <row r="6479" spans="2:3" x14ac:dyDescent="0.25">
      <c r="B6479" s="1"/>
      <c r="C6479" s="1"/>
    </row>
    <row r="6480" spans="2:3" x14ac:dyDescent="0.25">
      <c r="B6480" s="1"/>
      <c r="C6480" s="1"/>
    </row>
    <row r="6481" spans="2:3" x14ac:dyDescent="0.25">
      <c r="B6481" s="1"/>
      <c r="C6481" s="1"/>
    </row>
    <row r="6482" spans="2:3" x14ac:dyDescent="0.25">
      <c r="B6482" s="1"/>
      <c r="C6482" s="1"/>
    </row>
    <row r="6483" spans="2:3" x14ac:dyDescent="0.25">
      <c r="B6483" s="1"/>
      <c r="C6483" s="1"/>
    </row>
    <row r="6484" spans="2:3" x14ac:dyDescent="0.25">
      <c r="B6484" s="1"/>
      <c r="C6484" s="1"/>
    </row>
    <row r="6485" spans="2:3" x14ac:dyDescent="0.25">
      <c r="B6485" s="1"/>
      <c r="C6485" s="1"/>
    </row>
    <row r="6486" spans="2:3" x14ac:dyDescent="0.25">
      <c r="B6486" s="1"/>
      <c r="C6486" s="1"/>
    </row>
    <row r="6487" spans="2:3" x14ac:dyDescent="0.25">
      <c r="B6487" s="1"/>
      <c r="C6487" s="1"/>
    </row>
    <row r="6488" spans="2:3" x14ac:dyDescent="0.25">
      <c r="B6488" s="1"/>
      <c r="C6488" s="1"/>
    </row>
    <row r="6489" spans="2:3" x14ac:dyDescent="0.25">
      <c r="B6489" s="1"/>
      <c r="C6489" s="1"/>
    </row>
    <row r="6490" spans="2:3" x14ac:dyDescent="0.25">
      <c r="B6490" s="1"/>
      <c r="C6490" s="1"/>
    </row>
    <row r="6491" spans="2:3" x14ac:dyDescent="0.25">
      <c r="B6491" s="1"/>
      <c r="C6491" s="1"/>
    </row>
    <row r="6492" spans="2:3" x14ac:dyDescent="0.25">
      <c r="B6492" s="1"/>
      <c r="C6492" s="1"/>
    </row>
    <row r="6493" spans="2:3" x14ac:dyDescent="0.25">
      <c r="B6493" s="1"/>
      <c r="C6493" s="1"/>
    </row>
    <row r="6494" spans="2:3" x14ac:dyDescent="0.25">
      <c r="B6494" s="1"/>
      <c r="C6494" s="1"/>
    </row>
    <row r="6495" spans="2:3" x14ac:dyDescent="0.25">
      <c r="B6495" s="1"/>
      <c r="C6495" s="1"/>
    </row>
    <row r="6496" spans="2:3" x14ac:dyDescent="0.25">
      <c r="B6496" s="1"/>
      <c r="C6496" s="1"/>
    </row>
    <row r="6497" spans="2:3" x14ac:dyDescent="0.25">
      <c r="B6497" s="1"/>
      <c r="C6497" s="1"/>
    </row>
    <row r="6498" spans="2:3" x14ac:dyDescent="0.25">
      <c r="B6498" s="1"/>
      <c r="C6498" s="1"/>
    </row>
    <row r="6499" spans="2:3" x14ac:dyDescent="0.25">
      <c r="B6499" s="1"/>
      <c r="C6499" s="1"/>
    </row>
    <row r="6500" spans="2:3" x14ac:dyDescent="0.25">
      <c r="B6500" s="1"/>
      <c r="C6500" s="1"/>
    </row>
    <row r="6501" spans="2:3" x14ac:dyDescent="0.25">
      <c r="B6501" s="1"/>
      <c r="C6501" s="1"/>
    </row>
    <row r="6502" spans="2:3" x14ac:dyDescent="0.25">
      <c r="B6502" s="1"/>
      <c r="C6502" s="1"/>
    </row>
    <row r="6503" spans="2:3" x14ac:dyDescent="0.25">
      <c r="B6503" s="1"/>
      <c r="C6503" s="1"/>
    </row>
    <row r="6504" spans="2:3" x14ac:dyDescent="0.25">
      <c r="B6504" s="1"/>
      <c r="C6504" s="1"/>
    </row>
    <row r="6505" spans="2:3" x14ac:dyDescent="0.25">
      <c r="B6505" s="1"/>
      <c r="C6505" s="1"/>
    </row>
    <row r="6506" spans="2:3" x14ac:dyDescent="0.25">
      <c r="B6506" s="1"/>
      <c r="C6506" s="1"/>
    </row>
    <row r="6507" spans="2:3" x14ac:dyDescent="0.25">
      <c r="B6507" s="1"/>
      <c r="C6507" s="1"/>
    </row>
    <row r="6508" spans="2:3" x14ac:dyDescent="0.25">
      <c r="B6508" s="1"/>
      <c r="C6508" s="1"/>
    </row>
    <row r="6509" spans="2:3" x14ac:dyDescent="0.25">
      <c r="B6509" s="1"/>
      <c r="C6509" s="1"/>
    </row>
    <row r="6510" spans="2:3" x14ac:dyDescent="0.25">
      <c r="B6510" s="1"/>
      <c r="C6510" s="1"/>
    </row>
    <row r="6511" spans="2:3" x14ac:dyDescent="0.25">
      <c r="B6511" s="1"/>
      <c r="C6511" s="1"/>
    </row>
    <row r="6512" spans="2:3" x14ac:dyDescent="0.25">
      <c r="B6512" s="1"/>
      <c r="C6512" s="1"/>
    </row>
    <row r="6513" spans="2:3" x14ac:dyDescent="0.25">
      <c r="B6513" s="1"/>
      <c r="C6513" s="1"/>
    </row>
    <row r="6514" spans="2:3" x14ac:dyDescent="0.25">
      <c r="B6514" s="1"/>
      <c r="C6514" s="1"/>
    </row>
    <row r="6515" spans="2:3" x14ac:dyDescent="0.25">
      <c r="B6515" s="1"/>
      <c r="C6515" s="1"/>
    </row>
    <row r="6516" spans="2:3" x14ac:dyDescent="0.25">
      <c r="B6516" s="1"/>
      <c r="C6516" s="1"/>
    </row>
    <row r="6517" spans="2:3" x14ac:dyDescent="0.25">
      <c r="B6517" s="1"/>
      <c r="C6517" s="1"/>
    </row>
    <row r="6518" spans="2:3" x14ac:dyDescent="0.25">
      <c r="B6518" s="1"/>
      <c r="C6518" s="1"/>
    </row>
    <row r="6519" spans="2:3" x14ac:dyDescent="0.25">
      <c r="B6519" s="1"/>
      <c r="C6519" s="1"/>
    </row>
    <row r="6520" spans="2:3" x14ac:dyDescent="0.25">
      <c r="B6520" s="1"/>
      <c r="C6520" s="1"/>
    </row>
    <row r="6521" spans="2:3" x14ac:dyDescent="0.25">
      <c r="B6521" s="1"/>
      <c r="C6521" s="1"/>
    </row>
    <row r="6522" spans="2:3" x14ac:dyDescent="0.25">
      <c r="B6522" s="1"/>
      <c r="C6522" s="1"/>
    </row>
    <row r="6523" spans="2:3" x14ac:dyDescent="0.25">
      <c r="B6523" s="1"/>
      <c r="C6523" s="1"/>
    </row>
    <row r="6524" spans="2:3" x14ac:dyDescent="0.25">
      <c r="B6524" s="1"/>
      <c r="C6524" s="1"/>
    </row>
    <row r="6525" spans="2:3" x14ac:dyDescent="0.25">
      <c r="B6525" s="1"/>
      <c r="C6525" s="1"/>
    </row>
    <row r="6526" spans="2:3" x14ac:dyDescent="0.25">
      <c r="B6526" s="1"/>
      <c r="C6526" s="1"/>
    </row>
    <row r="6527" spans="2:3" x14ac:dyDescent="0.25">
      <c r="B6527" s="1"/>
      <c r="C6527" s="1"/>
    </row>
    <row r="6528" spans="2:3" x14ac:dyDescent="0.25">
      <c r="B6528" s="1"/>
      <c r="C6528" s="1"/>
    </row>
    <row r="6529" spans="2:3" x14ac:dyDescent="0.25">
      <c r="B6529" s="1"/>
      <c r="C6529" s="1"/>
    </row>
    <row r="6530" spans="2:3" x14ac:dyDescent="0.25">
      <c r="B6530" s="1"/>
      <c r="C6530" s="1"/>
    </row>
    <row r="6531" spans="2:3" x14ac:dyDescent="0.25">
      <c r="B6531" s="1"/>
      <c r="C6531" s="1"/>
    </row>
    <row r="6532" spans="2:3" x14ac:dyDescent="0.25">
      <c r="B6532" s="1"/>
      <c r="C6532" s="1"/>
    </row>
    <row r="6533" spans="2:3" x14ac:dyDescent="0.25">
      <c r="B6533" s="1"/>
      <c r="C6533" s="1"/>
    </row>
    <row r="6534" spans="2:3" x14ac:dyDescent="0.25">
      <c r="B6534" s="1"/>
      <c r="C6534" s="1"/>
    </row>
    <row r="6535" spans="2:3" x14ac:dyDescent="0.25">
      <c r="B6535" s="1"/>
      <c r="C6535" s="1"/>
    </row>
    <row r="6536" spans="2:3" x14ac:dyDescent="0.25">
      <c r="B6536" s="1"/>
      <c r="C6536" s="1"/>
    </row>
    <row r="6537" spans="2:3" x14ac:dyDescent="0.25">
      <c r="B6537" s="1"/>
      <c r="C6537" s="1"/>
    </row>
    <row r="6538" spans="2:3" x14ac:dyDescent="0.25">
      <c r="B6538" s="1"/>
      <c r="C6538" s="1"/>
    </row>
    <row r="6539" spans="2:3" x14ac:dyDescent="0.25">
      <c r="B6539" s="1"/>
      <c r="C6539" s="1"/>
    </row>
    <row r="6540" spans="2:3" x14ac:dyDescent="0.25">
      <c r="B6540" s="1"/>
      <c r="C6540" s="1"/>
    </row>
    <row r="6541" spans="2:3" x14ac:dyDescent="0.25">
      <c r="B6541" s="1"/>
      <c r="C6541" s="1"/>
    </row>
    <row r="6542" spans="2:3" x14ac:dyDescent="0.25">
      <c r="B6542" s="1"/>
      <c r="C6542" s="1"/>
    </row>
    <row r="6543" spans="2:3" x14ac:dyDescent="0.25">
      <c r="B6543" s="1"/>
      <c r="C6543" s="1"/>
    </row>
    <row r="6544" spans="2:3" x14ac:dyDescent="0.25">
      <c r="B6544" s="1"/>
      <c r="C6544" s="1"/>
    </row>
    <row r="6545" spans="2:3" x14ac:dyDescent="0.25">
      <c r="B6545" s="1"/>
      <c r="C6545" s="1"/>
    </row>
    <row r="6546" spans="2:3" x14ac:dyDescent="0.25">
      <c r="B6546" s="1"/>
      <c r="C6546" s="1"/>
    </row>
    <row r="6547" spans="2:3" x14ac:dyDescent="0.25">
      <c r="B6547" s="1"/>
      <c r="C6547" s="1"/>
    </row>
    <row r="6548" spans="2:3" x14ac:dyDescent="0.25">
      <c r="B6548" s="1"/>
      <c r="C6548" s="1"/>
    </row>
    <row r="6549" spans="2:3" x14ac:dyDescent="0.25">
      <c r="B6549" s="1"/>
      <c r="C6549" s="1"/>
    </row>
    <row r="6550" spans="2:3" x14ac:dyDescent="0.25">
      <c r="B6550" s="1"/>
      <c r="C6550" s="1"/>
    </row>
    <row r="6551" spans="2:3" x14ac:dyDescent="0.25">
      <c r="B6551" s="1"/>
      <c r="C6551" s="1"/>
    </row>
    <row r="6552" spans="2:3" x14ac:dyDescent="0.25">
      <c r="B6552" s="1"/>
      <c r="C6552" s="1"/>
    </row>
    <row r="6553" spans="2:3" x14ac:dyDescent="0.25">
      <c r="B6553" s="1"/>
      <c r="C6553" s="1"/>
    </row>
    <row r="6554" spans="2:3" x14ac:dyDescent="0.25">
      <c r="B6554" s="1"/>
      <c r="C6554" s="1"/>
    </row>
    <row r="6555" spans="2:3" x14ac:dyDescent="0.25">
      <c r="B6555" s="1"/>
      <c r="C6555" s="1"/>
    </row>
    <row r="6556" spans="2:3" x14ac:dyDescent="0.25">
      <c r="B6556" s="1"/>
      <c r="C6556" s="1"/>
    </row>
    <row r="6557" spans="2:3" x14ac:dyDescent="0.25">
      <c r="B6557" s="1"/>
      <c r="C6557" s="1"/>
    </row>
    <row r="6558" spans="2:3" x14ac:dyDescent="0.25">
      <c r="B6558" s="1"/>
      <c r="C6558" s="1"/>
    </row>
    <row r="6559" spans="2:3" x14ac:dyDescent="0.25">
      <c r="B6559" s="1"/>
      <c r="C6559" s="1"/>
    </row>
    <row r="6560" spans="2:3" x14ac:dyDescent="0.25">
      <c r="B6560" s="1"/>
      <c r="C6560" s="1"/>
    </row>
    <row r="6561" spans="2:3" x14ac:dyDescent="0.25">
      <c r="B6561" s="1"/>
      <c r="C6561" s="1"/>
    </row>
    <row r="6562" spans="2:3" x14ac:dyDescent="0.25">
      <c r="B6562" s="1"/>
      <c r="C6562" s="1"/>
    </row>
    <row r="6563" spans="2:3" x14ac:dyDescent="0.25">
      <c r="B6563" s="1"/>
      <c r="C6563" s="1"/>
    </row>
    <row r="6564" spans="2:3" x14ac:dyDescent="0.25">
      <c r="B6564" s="1"/>
      <c r="C6564" s="1"/>
    </row>
    <row r="6565" spans="2:3" x14ac:dyDescent="0.25">
      <c r="B6565" s="1"/>
      <c r="C6565" s="1"/>
    </row>
    <row r="6566" spans="2:3" x14ac:dyDescent="0.25">
      <c r="B6566" s="1"/>
      <c r="C6566" s="1"/>
    </row>
    <row r="6567" spans="2:3" x14ac:dyDescent="0.25">
      <c r="B6567" s="1"/>
      <c r="C6567" s="1"/>
    </row>
    <row r="6568" spans="2:3" x14ac:dyDescent="0.25">
      <c r="B6568" s="1"/>
      <c r="C6568" s="1"/>
    </row>
    <row r="6569" spans="2:3" x14ac:dyDescent="0.25">
      <c r="B6569" s="1"/>
      <c r="C6569" s="1"/>
    </row>
    <row r="6570" spans="2:3" x14ac:dyDescent="0.25">
      <c r="B6570" s="1"/>
      <c r="C6570" s="1"/>
    </row>
    <row r="6571" spans="2:3" x14ac:dyDescent="0.25">
      <c r="B6571" s="1"/>
      <c r="C6571" s="1"/>
    </row>
    <row r="6572" spans="2:3" x14ac:dyDescent="0.25">
      <c r="B6572" s="1"/>
      <c r="C6572" s="1"/>
    </row>
    <row r="6573" spans="2:3" x14ac:dyDescent="0.25">
      <c r="B6573" s="1"/>
      <c r="C6573" s="1"/>
    </row>
    <row r="6574" spans="2:3" x14ac:dyDescent="0.25">
      <c r="B6574" s="1"/>
      <c r="C6574" s="1"/>
    </row>
    <row r="6575" spans="2:3" x14ac:dyDescent="0.25">
      <c r="B6575" s="1"/>
      <c r="C6575" s="1"/>
    </row>
    <row r="6576" spans="2:3" x14ac:dyDescent="0.25">
      <c r="B6576" s="1"/>
      <c r="C6576" s="1"/>
    </row>
    <row r="6577" spans="2:3" x14ac:dyDescent="0.25">
      <c r="B6577" s="1"/>
      <c r="C6577" s="1"/>
    </row>
    <row r="6578" spans="2:3" x14ac:dyDescent="0.25">
      <c r="B6578" s="1"/>
      <c r="C6578" s="1"/>
    </row>
    <row r="6579" spans="2:3" x14ac:dyDescent="0.25">
      <c r="B6579" s="1"/>
      <c r="C6579" s="1"/>
    </row>
    <row r="6580" spans="2:3" x14ac:dyDescent="0.25">
      <c r="B6580" s="1"/>
      <c r="C6580" s="1"/>
    </row>
    <row r="6581" spans="2:3" x14ac:dyDescent="0.25">
      <c r="B6581" s="1"/>
      <c r="C6581" s="1"/>
    </row>
    <row r="6582" spans="2:3" x14ac:dyDescent="0.25">
      <c r="B6582" s="1"/>
      <c r="C6582" s="1"/>
    </row>
    <row r="6583" spans="2:3" x14ac:dyDescent="0.25">
      <c r="B6583" s="1"/>
      <c r="C6583" s="1"/>
    </row>
    <row r="6584" spans="2:3" x14ac:dyDescent="0.25">
      <c r="B6584" s="1"/>
      <c r="C6584" s="1"/>
    </row>
    <row r="6585" spans="2:3" x14ac:dyDescent="0.25">
      <c r="B6585" s="1"/>
      <c r="C6585" s="1"/>
    </row>
    <row r="6586" spans="2:3" x14ac:dyDescent="0.25">
      <c r="B6586" s="1"/>
      <c r="C6586" s="1"/>
    </row>
    <row r="6587" spans="2:3" x14ac:dyDescent="0.25">
      <c r="B6587" s="1"/>
      <c r="C6587" s="1"/>
    </row>
    <row r="6588" spans="2:3" x14ac:dyDescent="0.25">
      <c r="B6588" s="1"/>
      <c r="C6588" s="1"/>
    </row>
    <row r="6589" spans="2:3" x14ac:dyDescent="0.25">
      <c r="B6589" s="1"/>
      <c r="C6589" s="1"/>
    </row>
    <row r="6590" spans="2:3" x14ac:dyDescent="0.25">
      <c r="B6590" s="1"/>
      <c r="C6590" s="1"/>
    </row>
    <row r="6591" spans="2:3" x14ac:dyDescent="0.25">
      <c r="B6591" s="1"/>
      <c r="C6591" s="1"/>
    </row>
    <row r="6592" spans="2:3" x14ac:dyDescent="0.25">
      <c r="B6592" s="1"/>
      <c r="C6592" s="1"/>
    </row>
    <row r="6593" spans="2:3" x14ac:dyDescent="0.25">
      <c r="B6593" s="1"/>
      <c r="C6593" s="1"/>
    </row>
    <row r="6594" spans="2:3" x14ac:dyDescent="0.25">
      <c r="B6594" s="1"/>
      <c r="C6594" s="1"/>
    </row>
    <row r="6595" spans="2:3" x14ac:dyDescent="0.25">
      <c r="B6595" s="1"/>
      <c r="C6595" s="1"/>
    </row>
    <row r="6596" spans="2:3" x14ac:dyDescent="0.25">
      <c r="B6596" s="1"/>
      <c r="C6596" s="1"/>
    </row>
    <row r="6597" spans="2:3" x14ac:dyDescent="0.25">
      <c r="B6597" s="1"/>
      <c r="C6597" s="1"/>
    </row>
    <row r="6598" spans="2:3" x14ac:dyDescent="0.25">
      <c r="B6598" s="1"/>
      <c r="C6598" s="1"/>
    </row>
    <row r="6599" spans="2:3" x14ac:dyDescent="0.25">
      <c r="B6599" s="1"/>
      <c r="C6599" s="1"/>
    </row>
    <row r="6600" spans="2:3" x14ac:dyDescent="0.25">
      <c r="B6600" s="1"/>
      <c r="C6600" s="1"/>
    </row>
    <row r="6601" spans="2:3" x14ac:dyDescent="0.25">
      <c r="B6601" s="1"/>
      <c r="C6601" s="1"/>
    </row>
    <row r="6602" spans="2:3" x14ac:dyDescent="0.25">
      <c r="B6602" s="1"/>
      <c r="C6602" s="1"/>
    </row>
    <row r="6603" spans="2:3" x14ac:dyDescent="0.25">
      <c r="B6603" s="1"/>
      <c r="C6603" s="1"/>
    </row>
    <row r="6604" spans="2:3" x14ac:dyDescent="0.25">
      <c r="B6604" s="1"/>
      <c r="C6604" s="1"/>
    </row>
    <row r="6605" spans="2:3" x14ac:dyDescent="0.25">
      <c r="B6605" s="1"/>
      <c r="C6605" s="1"/>
    </row>
    <row r="6606" spans="2:3" x14ac:dyDescent="0.25">
      <c r="B6606" s="1"/>
      <c r="C6606" s="1"/>
    </row>
    <row r="6607" spans="2:3" x14ac:dyDescent="0.25">
      <c r="B6607" s="1"/>
      <c r="C6607" s="1"/>
    </row>
    <row r="6608" spans="2:3" x14ac:dyDescent="0.25">
      <c r="B6608" s="1"/>
      <c r="C6608" s="1"/>
    </row>
    <row r="6609" spans="2:3" x14ac:dyDescent="0.25">
      <c r="B6609" s="1"/>
      <c r="C6609" s="1"/>
    </row>
    <row r="6610" spans="2:3" x14ac:dyDescent="0.25">
      <c r="B6610" s="1"/>
      <c r="C6610" s="1"/>
    </row>
    <row r="6611" spans="2:3" x14ac:dyDescent="0.25">
      <c r="B6611" s="1"/>
      <c r="C6611" s="1"/>
    </row>
    <row r="6612" spans="2:3" x14ac:dyDescent="0.25">
      <c r="B6612" s="1"/>
      <c r="C6612" s="1"/>
    </row>
    <row r="6613" spans="2:3" x14ac:dyDescent="0.25">
      <c r="B6613" s="1"/>
      <c r="C6613" s="1"/>
    </row>
    <row r="6614" spans="2:3" x14ac:dyDescent="0.25">
      <c r="B6614" s="1"/>
      <c r="C6614" s="1"/>
    </row>
    <row r="6615" spans="2:3" x14ac:dyDescent="0.25">
      <c r="B6615" s="1"/>
      <c r="C6615" s="1"/>
    </row>
    <row r="6616" spans="2:3" x14ac:dyDescent="0.25">
      <c r="B6616" s="1"/>
      <c r="C6616" s="1"/>
    </row>
    <row r="6617" spans="2:3" x14ac:dyDescent="0.25">
      <c r="B6617" s="1"/>
      <c r="C6617" s="1"/>
    </row>
    <row r="6618" spans="2:3" x14ac:dyDescent="0.25">
      <c r="B6618" s="1"/>
      <c r="C6618" s="1"/>
    </row>
    <row r="6619" spans="2:3" x14ac:dyDescent="0.25">
      <c r="B6619" s="1"/>
      <c r="C6619" s="1"/>
    </row>
    <row r="6620" spans="2:3" x14ac:dyDescent="0.25">
      <c r="B6620" s="1"/>
      <c r="C6620" s="1"/>
    </row>
    <row r="6621" spans="2:3" x14ac:dyDescent="0.25">
      <c r="B6621" s="1"/>
      <c r="C6621" s="1"/>
    </row>
    <row r="6622" spans="2:3" x14ac:dyDescent="0.25">
      <c r="B6622" s="1"/>
      <c r="C6622" s="1"/>
    </row>
    <row r="6623" spans="2:3" x14ac:dyDescent="0.25">
      <c r="B6623" s="1"/>
      <c r="C6623" s="1"/>
    </row>
    <row r="6624" spans="2:3" x14ac:dyDescent="0.25">
      <c r="B6624" s="1"/>
      <c r="C6624" s="1"/>
    </row>
    <row r="6625" spans="2:3" x14ac:dyDescent="0.25">
      <c r="B6625" s="1"/>
      <c r="C6625" s="1"/>
    </row>
    <row r="6626" spans="2:3" x14ac:dyDescent="0.25">
      <c r="B6626" s="1"/>
      <c r="C6626" s="1"/>
    </row>
    <row r="6627" spans="2:3" x14ac:dyDescent="0.25">
      <c r="B6627" s="1"/>
      <c r="C6627" s="1"/>
    </row>
    <row r="6628" spans="2:3" x14ac:dyDescent="0.25">
      <c r="B6628" s="1"/>
      <c r="C6628" s="1"/>
    </row>
    <row r="6629" spans="2:3" x14ac:dyDescent="0.25">
      <c r="B6629" s="1"/>
      <c r="C6629" s="1"/>
    </row>
    <row r="6630" spans="2:3" x14ac:dyDescent="0.25">
      <c r="B6630" s="1"/>
      <c r="C6630" s="1"/>
    </row>
    <row r="6631" spans="2:3" x14ac:dyDescent="0.25">
      <c r="B6631" s="1"/>
      <c r="C6631" s="1"/>
    </row>
    <row r="6632" spans="2:3" x14ac:dyDescent="0.25">
      <c r="B6632" s="1"/>
      <c r="C6632" s="1"/>
    </row>
    <row r="6633" spans="2:3" x14ac:dyDescent="0.25">
      <c r="B6633" s="1"/>
      <c r="C6633" s="1"/>
    </row>
    <row r="6634" spans="2:3" x14ac:dyDescent="0.25">
      <c r="B6634" s="1"/>
      <c r="C6634" s="1"/>
    </row>
    <row r="6635" spans="2:3" x14ac:dyDescent="0.25">
      <c r="B6635" s="1"/>
      <c r="C6635" s="1"/>
    </row>
    <row r="6636" spans="2:3" x14ac:dyDescent="0.25">
      <c r="B6636" s="1"/>
      <c r="C6636" s="1"/>
    </row>
    <row r="6637" spans="2:3" x14ac:dyDescent="0.25">
      <c r="B6637" s="1"/>
      <c r="C6637" s="1"/>
    </row>
    <row r="6638" spans="2:3" x14ac:dyDescent="0.25">
      <c r="B6638" s="1"/>
      <c r="C6638" s="1"/>
    </row>
    <row r="6639" spans="2:3" x14ac:dyDescent="0.25">
      <c r="B6639" s="1"/>
      <c r="C6639" s="1"/>
    </row>
    <row r="6640" spans="2:3" x14ac:dyDescent="0.25">
      <c r="B6640" s="1"/>
      <c r="C6640" s="1"/>
    </row>
    <row r="6641" spans="2:3" x14ac:dyDescent="0.25">
      <c r="B6641" s="1"/>
      <c r="C6641" s="1"/>
    </row>
    <row r="6642" spans="2:3" x14ac:dyDescent="0.25">
      <c r="B6642" s="1"/>
      <c r="C6642" s="1"/>
    </row>
    <row r="6643" spans="2:3" x14ac:dyDescent="0.25">
      <c r="B6643" s="1"/>
      <c r="C6643" s="1"/>
    </row>
    <row r="6644" spans="2:3" x14ac:dyDescent="0.25">
      <c r="B6644" s="1"/>
      <c r="C6644" s="1"/>
    </row>
    <row r="6645" spans="2:3" x14ac:dyDescent="0.25">
      <c r="B6645" s="1"/>
      <c r="C6645" s="1"/>
    </row>
    <row r="6646" spans="2:3" x14ac:dyDescent="0.25">
      <c r="B6646" s="1"/>
      <c r="C6646" s="1"/>
    </row>
    <row r="6647" spans="2:3" x14ac:dyDescent="0.25">
      <c r="B6647" s="1"/>
      <c r="C6647" s="1"/>
    </row>
    <row r="6648" spans="2:3" x14ac:dyDescent="0.25">
      <c r="B6648" s="1"/>
      <c r="C6648" s="1"/>
    </row>
    <row r="6649" spans="2:3" x14ac:dyDescent="0.25">
      <c r="B6649" s="1"/>
      <c r="C6649" s="1"/>
    </row>
    <row r="6650" spans="2:3" x14ac:dyDescent="0.25">
      <c r="B6650" s="1"/>
      <c r="C6650" s="1"/>
    </row>
    <row r="6651" spans="2:3" x14ac:dyDescent="0.25">
      <c r="B6651" s="1"/>
      <c r="C6651" s="1"/>
    </row>
    <row r="6652" spans="2:3" x14ac:dyDescent="0.25">
      <c r="B6652" s="1"/>
      <c r="C6652" s="1"/>
    </row>
    <row r="6653" spans="2:3" x14ac:dyDescent="0.25">
      <c r="B6653" s="1"/>
      <c r="C6653" s="1"/>
    </row>
    <row r="6654" spans="2:3" x14ac:dyDescent="0.25">
      <c r="B6654" s="1"/>
      <c r="C6654" s="1"/>
    </row>
    <row r="6655" spans="2:3" x14ac:dyDescent="0.25">
      <c r="B6655" s="1"/>
      <c r="C6655" s="1"/>
    </row>
    <row r="6656" spans="2:3" x14ac:dyDescent="0.25">
      <c r="B6656" s="1"/>
      <c r="C6656" s="1"/>
    </row>
    <row r="6657" spans="2:3" x14ac:dyDescent="0.25">
      <c r="B6657" s="1"/>
      <c r="C6657" s="1"/>
    </row>
    <row r="6658" spans="2:3" x14ac:dyDescent="0.25">
      <c r="B6658" s="1"/>
      <c r="C6658" s="1"/>
    </row>
    <row r="6659" spans="2:3" x14ac:dyDescent="0.25">
      <c r="B6659" s="1"/>
      <c r="C6659" s="1"/>
    </row>
    <row r="6660" spans="2:3" x14ac:dyDescent="0.25">
      <c r="B6660" s="1"/>
      <c r="C6660" s="1"/>
    </row>
    <row r="6661" spans="2:3" x14ac:dyDescent="0.25">
      <c r="B6661" s="1"/>
      <c r="C6661" s="1"/>
    </row>
    <row r="6662" spans="2:3" x14ac:dyDescent="0.25">
      <c r="B6662" s="1"/>
      <c r="C6662" s="1"/>
    </row>
    <row r="6663" spans="2:3" x14ac:dyDescent="0.25">
      <c r="B6663" s="1"/>
      <c r="C6663" s="1"/>
    </row>
    <row r="6664" spans="2:3" x14ac:dyDescent="0.25">
      <c r="B6664" s="1"/>
      <c r="C6664" s="1"/>
    </row>
    <row r="6665" spans="2:3" x14ac:dyDescent="0.25">
      <c r="B6665" s="1"/>
      <c r="C6665" s="1"/>
    </row>
    <row r="6666" spans="2:3" x14ac:dyDescent="0.25">
      <c r="B6666" s="1"/>
      <c r="C6666" s="1"/>
    </row>
    <row r="6667" spans="2:3" x14ac:dyDescent="0.25">
      <c r="B6667" s="1"/>
      <c r="C6667" s="1"/>
    </row>
    <row r="6668" spans="2:3" x14ac:dyDescent="0.25">
      <c r="B6668" s="1"/>
      <c r="C6668" s="1"/>
    </row>
    <row r="6669" spans="2:3" x14ac:dyDescent="0.25">
      <c r="B6669" s="1"/>
      <c r="C6669" s="1"/>
    </row>
    <row r="6670" spans="2:3" x14ac:dyDescent="0.25">
      <c r="B6670" s="1"/>
      <c r="C6670" s="1"/>
    </row>
    <row r="6671" spans="2:3" x14ac:dyDescent="0.25">
      <c r="B6671" s="1"/>
      <c r="C6671" s="1"/>
    </row>
    <row r="6672" spans="2:3" x14ac:dyDescent="0.25">
      <c r="B6672" s="1"/>
      <c r="C6672" s="1"/>
    </row>
    <row r="6673" spans="2:3" x14ac:dyDescent="0.25">
      <c r="B6673" s="1"/>
      <c r="C6673" s="1"/>
    </row>
    <row r="6674" spans="2:3" x14ac:dyDescent="0.25">
      <c r="B6674" s="1"/>
      <c r="C6674" s="1"/>
    </row>
    <row r="6675" spans="2:3" x14ac:dyDescent="0.25">
      <c r="B6675" s="1"/>
      <c r="C6675" s="1"/>
    </row>
    <row r="6676" spans="2:3" x14ac:dyDescent="0.25">
      <c r="B6676" s="1"/>
      <c r="C6676" s="1"/>
    </row>
    <row r="6677" spans="2:3" x14ac:dyDescent="0.25">
      <c r="B6677" s="1"/>
      <c r="C6677" s="1"/>
    </row>
    <row r="6678" spans="2:3" x14ac:dyDescent="0.25">
      <c r="B6678" s="1"/>
      <c r="C6678" s="1"/>
    </row>
    <row r="6679" spans="2:3" x14ac:dyDescent="0.25">
      <c r="B6679" s="1"/>
      <c r="C6679" s="1"/>
    </row>
    <row r="6680" spans="2:3" x14ac:dyDescent="0.25">
      <c r="B6680" s="1"/>
      <c r="C6680" s="1"/>
    </row>
    <row r="6681" spans="2:3" x14ac:dyDescent="0.25">
      <c r="B6681" s="1"/>
      <c r="C6681" s="1"/>
    </row>
    <row r="6682" spans="2:3" x14ac:dyDescent="0.25">
      <c r="B6682" s="1"/>
      <c r="C6682" s="1"/>
    </row>
    <row r="6683" spans="2:3" x14ac:dyDescent="0.25">
      <c r="B6683" s="1"/>
      <c r="C6683" s="1"/>
    </row>
    <row r="6684" spans="2:3" x14ac:dyDescent="0.25">
      <c r="B6684" s="1"/>
      <c r="C6684" s="1"/>
    </row>
    <row r="6685" spans="2:3" x14ac:dyDescent="0.25">
      <c r="B6685" s="1"/>
      <c r="C6685" s="1"/>
    </row>
    <row r="6686" spans="2:3" x14ac:dyDescent="0.25">
      <c r="B6686" s="1"/>
      <c r="C6686" s="1"/>
    </row>
    <row r="6687" spans="2:3" x14ac:dyDescent="0.25">
      <c r="B6687" s="1"/>
      <c r="C6687" s="1"/>
    </row>
    <row r="6688" spans="2:3" x14ac:dyDescent="0.25">
      <c r="B6688" s="1"/>
      <c r="C6688" s="1"/>
    </row>
    <row r="6689" spans="2:3" x14ac:dyDescent="0.25">
      <c r="B6689" s="1"/>
      <c r="C6689" s="1"/>
    </row>
    <row r="6690" spans="2:3" x14ac:dyDescent="0.25">
      <c r="B6690" s="1"/>
      <c r="C6690" s="1"/>
    </row>
    <row r="6691" spans="2:3" x14ac:dyDescent="0.25">
      <c r="B6691" s="1"/>
      <c r="C6691" s="1"/>
    </row>
    <row r="6692" spans="2:3" x14ac:dyDescent="0.25">
      <c r="B6692" s="1"/>
      <c r="C6692" s="1"/>
    </row>
    <row r="6693" spans="2:3" x14ac:dyDescent="0.25">
      <c r="B6693" s="1"/>
      <c r="C6693" s="1"/>
    </row>
    <row r="6694" spans="2:3" x14ac:dyDescent="0.25">
      <c r="B6694" s="1"/>
      <c r="C6694" s="1"/>
    </row>
    <row r="6695" spans="2:3" x14ac:dyDescent="0.25">
      <c r="B6695" s="1"/>
      <c r="C6695" s="1"/>
    </row>
    <row r="6696" spans="2:3" x14ac:dyDescent="0.25">
      <c r="B6696" s="1"/>
      <c r="C6696" s="1"/>
    </row>
    <row r="6697" spans="2:3" x14ac:dyDescent="0.25">
      <c r="B6697" s="1"/>
      <c r="C6697" s="1"/>
    </row>
    <row r="6698" spans="2:3" x14ac:dyDescent="0.25">
      <c r="B6698" s="1"/>
      <c r="C6698" s="1"/>
    </row>
    <row r="6699" spans="2:3" x14ac:dyDescent="0.25">
      <c r="B6699" s="1"/>
      <c r="C6699" s="1"/>
    </row>
    <row r="6700" spans="2:3" x14ac:dyDescent="0.25">
      <c r="B6700" s="1"/>
      <c r="C6700" s="1"/>
    </row>
    <row r="6701" spans="2:3" x14ac:dyDescent="0.25">
      <c r="B6701" s="1"/>
      <c r="C6701" s="1"/>
    </row>
    <row r="6702" spans="2:3" x14ac:dyDescent="0.25">
      <c r="B6702" s="1"/>
      <c r="C6702" s="1"/>
    </row>
    <row r="6703" spans="2:3" x14ac:dyDescent="0.25">
      <c r="B6703" s="1"/>
      <c r="C6703" s="1"/>
    </row>
    <row r="6704" spans="2:3" x14ac:dyDescent="0.25">
      <c r="B6704" s="1"/>
      <c r="C6704" s="1"/>
    </row>
    <row r="6705" spans="2:3" x14ac:dyDescent="0.25">
      <c r="B6705" s="1"/>
      <c r="C6705" s="1"/>
    </row>
    <row r="6706" spans="2:3" x14ac:dyDescent="0.25">
      <c r="B6706" s="1"/>
      <c r="C6706" s="1"/>
    </row>
    <row r="6707" spans="2:3" x14ac:dyDescent="0.25">
      <c r="B6707" s="1"/>
      <c r="C6707" s="1"/>
    </row>
    <row r="6708" spans="2:3" x14ac:dyDescent="0.25">
      <c r="B6708" s="1"/>
      <c r="C6708" s="1"/>
    </row>
    <row r="6709" spans="2:3" x14ac:dyDescent="0.25">
      <c r="B6709" s="1"/>
      <c r="C6709" s="1"/>
    </row>
    <row r="6710" spans="2:3" x14ac:dyDescent="0.25">
      <c r="B6710" s="1"/>
      <c r="C6710" s="1"/>
    </row>
    <row r="6711" spans="2:3" x14ac:dyDescent="0.25">
      <c r="B6711" s="1"/>
      <c r="C6711" s="1"/>
    </row>
    <row r="6712" spans="2:3" x14ac:dyDescent="0.25">
      <c r="B6712" s="1"/>
      <c r="C6712" s="1"/>
    </row>
    <row r="6713" spans="2:3" x14ac:dyDescent="0.25">
      <c r="B6713" s="1"/>
      <c r="C6713" s="1"/>
    </row>
    <row r="6714" spans="2:3" x14ac:dyDescent="0.25">
      <c r="B6714" s="1"/>
      <c r="C6714" s="1"/>
    </row>
    <row r="6715" spans="2:3" x14ac:dyDescent="0.25">
      <c r="B6715" s="1"/>
      <c r="C6715" s="1"/>
    </row>
    <row r="6716" spans="2:3" x14ac:dyDescent="0.25">
      <c r="B6716" s="1"/>
      <c r="C6716" s="1"/>
    </row>
    <row r="6717" spans="2:3" x14ac:dyDescent="0.25">
      <c r="B6717" s="1"/>
      <c r="C6717" s="1"/>
    </row>
    <row r="6718" spans="2:3" x14ac:dyDescent="0.25">
      <c r="B6718" s="1"/>
      <c r="C6718" s="1"/>
    </row>
    <row r="6719" spans="2:3" x14ac:dyDescent="0.25">
      <c r="B6719" s="1"/>
      <c r="C6719" s="1"/>
    </row>
    <row r="6720" spans="2:3" x14ac:dyDescent="0.25">
      <c r="B6720" s="1"/>
      <c r="C6720" s="1"/>
    </row>
    <row r="6721" spans="2:3" x14ac:dyDescent="0.25">
      <c r="B6721" s="1"/>
      <c r="C6721" s="1"/>
    </row>
    <row r="6722" spans="2:3" x14ac:dyDescent="0.25">
      <c r="B6722" s="1"/>
      <c r="C6722" s="1"/>
    </row>
    <row r="6723" spans="2:3" x14ac:dyDescent="0.25">
      <c r="B6723" s="1"/>
      <c r="C6723" s="1"/>
    </row>
    <row r="6724" spans="2:3" x14ac:dyDescent="0.25">
      <c r="B6724" s="1"/>
      <c r="C6724" s="1"/>
    </row>
    <row r="6725" spans="2:3" x14ac:dyDescent="0.25">
      <c r="B6725" s="1"/>
      <c r="C6725" s="1"/>
    </row>
    <row r="6726" spans="2:3" x14ac:dyDescent="0.25">
      <c r="B6726" s="1"/>
      <c r="C6726" s="1"/>
    </row>
    <row r="6727" spans="2:3" x14ac:dyDescent="0.25">
      <c r="B6727" s="1"/>
      <c r="C6727" s="1"/>
    </row>
    <row r="6728" spans="2:3" x14ac:dyDescent="0.25">
      <c r="B6728" s="1"/>
      <c r="C6728" s="1"/>
    </row>
    <row r="6729" spans="2:3" x14ac:dyDescent="0.25">
      <c r="B6729" s="1"/>
      <c r="C6729" s="1"/>
    </row>
    <row r="6730" spans="2:3" x14ac:dyDescent="0.25">
      <c r="B6730" s="1"/>
      <c r="C6730" s="1"/>
    </row>
    <row r="6731" spans="2:3" x14ac:dyDescent="0.25">
      <c r="B6731" s="1"/>
      <c r="C6731" s="1"/>
    </row>
    <row r="6732" spans="2:3" x14ac:dyDescent="0.25">
      <c r="B6732" s="1"/>
      <c r="C6732" s="1"/>
    </row>
    <row r="6733" spans="2:3" x14ac:dyDescent="0.25">
      <c r="B6733" s="1"/>
      <c r="C6733" s="1"/>
    </row>
    <row r="6734" spans="2:3" x14ac:dyDescent="0.25">
      <c r="B6734" s="1"/>
      <c r="C6734" s="1"/>
    </row>
    <row r="6735" spans="2:3" x14ac:dyDescent="0.25">
      <c r="B6735" s="1"/>
      <c r="C6735" s="1"/>
    </row>
    <row r="6736" spans="2:3" x14ac:dyDescent="0.25">
      <c r="B6736" s="1"/>
      <c r="C6736" s="1"/>
    </row>
    <row r="6737" spans="2:3" x14ac:dyDescent="0.25">
      <c r="B6737" s="1"/>
      <c r="C6737" s="1"/>
    </row>
    <row r="6738" spans="2:3" x14ac:dyDescent="0.25">
      <c r="B6738" s="1"/>
      <c r="C6738" s="1"/>
    </row>
    <row r="6739" spans="2:3" x14ac:dyDescent="0.25">
      <c r="B6739" s="1"/>
      <c r="C6739" s="1"/>
    </row>
    <row r="6740" spans="2:3" x14ac:dyDescent="0.25">
      <c r="B6740" s="1"/>
      <c r="C6740" s="1"/>
    </row>
    <row r="6741" spans="2:3" x14ac:dyDescent="0.25">
      <c r="B6741" s="1"/>
      <c r="C6741" s="1"/>
    </row>
    <row r="6742" spans="2:3" x14ac:dyDescent="0.25">
      <c r="B6742" s="1"/>
      <c r="C6742" s="1"/>
    </row>
    <row r="6743" spans="2:3" x14ac:dyDescent="0.25">
      <c r="B6743" s="1"/>
      <c r="C6743" s="1"/>
    </row>
    <row r="6744" spans="2:3" x14ac:dyDescent="0.25">
      <c r="B6744" s="1"/>
      <c r="C6744" s="1"/>
    </row>
    <row r="6745" spans="2:3" x14ac:dyDescent="0.25">
      <c r="B6745" s="1"/>
      <c r="C6745" s="1"/>
    </row>
    <row r="6746" spans="2:3" x14ac:dyDescent="0.25">
      <c r="B6746" s="1"/>
      <c r="C6746" s="1"/>
    </row>
    <row r="6747" spans="2:3" x14ac:dyDescent="0.25">
      <c r="B6747" s="1"/>
      <c r="C6747" s="1"/>
    </row>
    <row r="6748" spans="2:3" x14ac:dyDescent="0.25">
      <c r="B6748" s="1"/>
      <c r="C6748" s="1"/>
    </row>
    <row r="6749" spans="2:3" x14ac:dyDescent="0.25">
      <c r="B6749" s="1"/>
      <c r="C6749" s="1"/>
    </row>
    <row r="6750" spans="2:3" x14ac:dyDescent="0.25">
      <c r="B6750" s="1"/>
      <c r="C6750" s="1"/>
    </row>
    <row r="6751" spans="2:3" x14ac:dyDescent="0.25">
      <c r="B6751" s="1"/>
      <c r="C6751" s="1"/>
    </row>
    <row r="6752" spans="2:3" x14ac:dyDescent="0.25">
      <c r="B6752" s="1"/>
      <c r="C6752" s="1"/>
    </row>
    <row r="6753" spans="2:3" x14ac:dyDescent="0.25">
      <c r="B6753" s="1"/>
      <c r="C6753" s="1"/>
    </row>
    <row r="6754" spans="2:3" x14ac:dyDescent="0.25">
      <c r="B6754" s="1"/>
      <c r="C6754" s="1"/>
    </row>
    <row r="6755" spans="2:3" x14ac:dyDescent="0.25">
      <c r="B6755" s="1"/>
      <c r="C6755" s="1"/>
    </row>
    <row r="6756" spans="2:3" x14ac:dyDescent="0.25">
      <c r="B6756" s="1"/>
      <c r="C6756" s="1"/>
    </row>
    <row r="6757" spans="2:3" x14ac:dyDescent="0.25">
      <c r="B6757" s="1"/>
      <c r="C6757" s="1"/>
    </row>
    <row r="6758" spans="2:3" x14ac:dyDescent="0.25">
      <c r="B6758" s="1"/>
      <c r="C6758" s="1"/>
    </row>
    <row r="6759" spans="2:3" x14ac:dyDescent="0.25">
      <c r="B6759" s="1"/>
      <c r="C6759" s="1"/>
    </row>
    <row r="6760" spans="2:3" x14ac:dyDescent="0.25">
      <c r="B6760" s="1"/>
      <c r="C6760" s="1"/>
    </row>
    <row r="6761" spans="2:3" x14ac:dyDescent="0.25">
      <c r="B6761" s="1"/>
      <c r="C6761" s="1"/>
    </row>
    <row r="6762" spans="2:3" x14ac:dyDescent="0.25">
      <c r="B6762" s="1"/>
      <c r="C6762" s="1"/>
    </row>
    <row r="6763" spans="2:3" x14ac:dyDescent="0.25">
      <c r="B6763" s="1"/>
      <c r="C6763" s="1"/>
    </row>
    <row r="6764" spans="2:3" x14ac:dyDescent="0.25">
      <c r="B6764" s="1"/>
      <c r="C6764" s="1"/>
    </row>
    <row r="6765" spans="2:3" x14ac:dyDescent="0.25">
      <c r="B6765" s="1"/>
      <c r="C6765" s="1"/>
    </row>
    <row r="6766" spans="2:3" x14ac:dyDescent="0.25">
      <c r="B6766" s="1"/>
      <c r="C6766" s="1"/>
    </row>
    <row r="6767" spans="2:3" x14ac:dyDescent="0.25">
      <c r="B6767" s="1"/>
      <c r="C6767" s="1"/>
    </row>
    <row r="6768" spans="2:3" x14ac:dyDescent="0.25">
      <c r="B6768" s="1"/>
      <c r="C6768" s="1"/>
    </row>
    <row r="6769" spans="2:3" x14ac:dyDescent="0.25">
      <c r="B6769" s="1"/>
      <c r="C6769" s="1"/>
    </row>
    <row r="6770" spans="2:3" x14ac:dyDescent="0.25">
      <c r="B6770" s="1"/>
      <c r="C6770" s="1"/>
    </row>
    <row r="6771" spans="2:3" x14ac:dyDescent="0.25">
      <c r="B6771" s="1"/>
      <c r="C6771" s="1"/>
    </row>
    <row r="6772" spans="2:3" x14ac:dyDescent="0.25">
      <c r="B6772" s="1"/>
      <c r="C6772" s="1"/>
    </row>
    <row r="6773" spans="2:3" x14ac:dyDescent="0.25">
      <c r="B6773" s="1"/>
      <c r="C6773" s="1"/>
    </row>
    <row r="6774" spans="2:3" x14ac:dyDescent="0.25">
      <c r="B6774" s="1"/>
      <c r="C6774" s="1"/>
    </row>
    <row r="6775" spans="2:3" x14ac:dyDescent="0.25">
      <c r="B6775" s="1"/>
      <c r="C6775" s="1"/>
    </row>
    <row r="6776" spans="2:3" x14ac:dyDescent="0.25">
      <c r="B6776" s="1"/>
      <c r="C6776" s="1"/>
    </row>
    <row r="6777" spans="2:3" x14ac:dyDescent="0.25">
      <c r="B6777" s="1"/>
      <c r="C6777" s="1"/>
    </row>
    <row r="6778" spans="2:3" x14ac:dyDescent="0.25">
      <c r="B6778" s="1"/>
      <c r="C6778" s="1"/>
    </row>
    <row r="6779" spans="2:3" x14ac:dyDescent="0.25">
      <c r="B6779" s="1"/>
      <c r="C6779" s="1"/>
    </row>
    <row r="6780" spans="2:3" x14ac:dyDescent="0.25">
      <c r="B6780" s="1"/>
      <c r="C6780" s="1"/>
    </row>
    <row r="6781" spans="2:3" x14ac:dyDescent="0.25">
      <c r="B6781" s="1"/>
      <c r="C6781" s="1"/>
    </row>
    <row r="6782" spans="2:3" x14ac:dyDescent="0.25">
      <c r="B6782" s="1"/>
      <c r="C6782" s="1"/>
    </row>
    <row r="6783" spans="2:3" x14ac:dyDescent="0.25">
      <c r="B6783" s="1"/>
      <c r="C6783" s="1"/>
    </row>
    <row r="6784" spans="2:3" x14ac:dyDescent="0.25">
      <c r="B6784" s="1"/>
      <c r="C6784" s="1"/>
    </row>
    <row r="6785" spans="2:3" x14ac:dyDescent="0.25">
      <c r="B6785" s="1"/>
      <c r="C6785" s="1"/>
    </row>
    <row r="6786" spans="2:3" x14ac:dyDescent="0.25">
      <c r="B6786" s="1"/>
      <c r="C6786" s="1"/>
    </row>
    <row r="6787" spans="2:3" x14ac:dyDescent="0.25">
      <c r="B6787" s="1"/>
      <c r="C6787" s="1"/>
    </row>
    <row r="6788" spans="2:3" x14ac:dyDescent="0.25">
      <c r="B6788" s="1"/>
      <c r="C6788" s="1"/>
    </row>
    <row r="6789" spans="2:3" x14ac:dyDescent="0.25">
      <c r="B6789" s="1"/>
      <c r="C6789" s="1"/>
    </row>
    <row r="6790" spans="2:3" x14ac:dyDescent="0.25">
      <c r="B6790" s="1"/>
      <c r="C6790" s="1"/>
    </row>
    <row r="6791" spans="2:3" x14ac:dyDescent="0.25">
      <c r="B6791" s="1"/>
      <c r="C6791" s="1"/>
    </row>
    <row r="6792" spans="2:3" x14ac:dyDescent="0.25">
      <c r="B6792" s="1"/>
      <c r="C6792" s="1"/>
    </row>
    <row r="6793" spans="2:3" x14ac:dyDescent="0.25">
      <c r="B6793" s="1"/>
      <c r="C6793" s="1"/>
    </row>
    <row r="6794" spans="2:3" x14ac:dyDescent="0.25">
      <c r="B6794" s="1"/>
      <c r="C6794" s="1"/>
    </row>
    <row r="6795" spans="2:3" x14ac:dyDescent="0.25">
      <c r="B6795" s="1"/>
      <c r="C6795" s="1"/>
    </row>
    <row r="6796" spans="2:3" x14ac:dyDescent="0.25">
      <c r="B6796" s="1"/>
      <c r="C6796" s="1"/>
    </row>
    <row r="6797" spans="2:3" x14ac:dyDescent="0.25">
      <c r="B6797" s="1"/>
      <c r="C6797" s="1"/>
    </row>
    <row r="6798" spans="2:3" x14ac:dyDescent="0.25">
      <c r="B6798" s="1"/>
      <c r="C6798" s="1"/>
    </row>
    <row r="6799" spans="2:3" x14ac:dyDescent="0.25">
      <c r="B6799" s="1"/>
      <c r="C6799" s="1"/>
    </row>
    <row r="6800" spans="2:3" x14ac:dyDescent="0.25">
      <c r="B6800" s="1"/>
      <c r="C6800" s="1"/>
    </row>
    <row r="6801" spans="2:3" x14ac:dyDescent="0.25">
      <c r="B6801" s="1"/>
      <c r="C6801" s="1"/>
    </row>
    <row r="6802" spans="2:3" x14ac:dyDescent="0.25">
      <c r="B6802" s="1"/>
      <c r="C6802" s="1"/>
    </row>
    <row r="6803" spans="2:3" x14ac:dyDescent="0.25">
      <c r="B6803" s="1"/>
      <c r="C6803" s="1"/>
    </row>
    <row r="6804" spans="2:3" x14ac:dyDescent="0.25">
      <c r="B6804" s="1"/>
      <c r="C6804" s="1"/>
    </row>
    <row r="6805" spans="2:3" x14ac:dyDescent="0.25">
      <c r="B6805" s="1"/>
      <c r="C6805" s="1"/>
    </row>
    <row r="6806" spans="2:3" x14ac:dyDescent="0.25">
      <c r="B6806" s="1"/>
      <c r="C6806" s="1"/>
    </row>
    <row r="6807" spans="2:3" x14ac:dyDescent="0.25">
      <c r="B6807" s="1"/>
      <c r="C6807" s="1"/>
    </row>
    <row r="6808" spans="2:3" x14ac:dyDescent="0.25">
      <c r="B6808" s="1"/>
      <c r="C6808" s="1"/>
    </row>
    <row r="6809" spans="2:3" x14ac:dyDescent="0.25">
      <c r="B6809" s="1"/>
      <c r="C6809" s="1"/>
    </row>
    <row r="6810" spans="2:3" x14ac:dyDescent="0.25">
      <c r="B6810" s="1"/>
      <c r="C6810" s="1"/>
    </row>
    <row r="6811" spans="2:3" x14ac:dyDescent="0.25">
      <c r="B6811" s="1"/>
      <c r="C6811" s="1"/>
    </row>
    <row r="6812" spans="2:3" x14ac:dyDescent="0.25">
      <c r="B6812" s="1"/>
      <c r="C6812" s="1"/>
    </row>
    <row r="6813" spans="2:3" x14ac:dyDescent="0.25">
      <c r="B6813" s="1"/>
      <c r="C6813" s="1"/>
    </row>
    <row r="6814" spans="2:3" x14ac:dyDescent="0.25">
      <c r="B6814" s="1"/>
      <c r="C6814" s="1"/>
    </row>
    <row r="6815" spans="2:3" x14ac:dyDescent="0.25">
      <c r="B6815" s="1"/>
      <c r="C6815" s="1"/>
    </row>
    <row r="6816" spans="2:3" x14ac:dyDescent="0.25">
      <c r="B6816" s="1"/>
      <c r="C6816" s="1"/>
    </row>
    <row r="6817" spans="2:3" x14ac:dyDescent="0.25">
      <c r="B6817" s="1"/>
      <c r="C6817" s="1"/>
    </row>
    <row r="6818" spans="2:3" x14ac:dyDescent="0.25">
      <c r="B6818" s="1"/>
      <c r="C6818" s="1"/>
    </row>
    <row r="6819" spans="2:3" x14ac:dyDescent="0.25">
      <c r="B6819" s="1"/>
      <c r="C6819" s="1"/>
    </row>
    <row r="6820" spans="2:3" x14ac:dyDescent="0.25">
      <c r="B6820" s="1"/>
      <c r="C6820" s="1"/>
    </row>
    <row r="6821" spans="2:3" x14ac:dyDescent="0.25">
      <c r="B6821" s="1"/>
      <c r="C6821" s="1"/>
    </row>
    <row r="6822" spans="2:3" x14ac:dyDescent="0.25">
      <c r="B6822" s="1"/>
      <c r="C6822" s="1"/>
    </row>
    <row r="6823" spans="2:3" x14ac:dyDescent="0.25">
      <c r="B6823" s="1"/>
      <c r="C6823" s="1"/>
    </row>
    <row r="6824" spans="2:3" x14ac:dyDescent="0.25">
      <c r="B6824" s="1"/>
      <c r="C6824" s="1"/>
    </row>
    <row r="6825" spans="2:3" x14ac:dyDescent="0.25">
      <c r="B6825" s="1"/>
      <c r="C6825" s="1"/>
    </row>
    <row r="6826" spans="2:3" x14ac:dyDescent="0.25">
      <c r="B6826" s="1"/>
      <c r="C6826" s="1"/>
    </row>
    <row r="6827" spans="2:3" x14ac:dyDescent="0.25">
      <c r="B6827" s="1"/>
      <c r="C6827" s="1"/>
    </row>
    <row r="6828" spans="2:3" x14ac:dyDescent="0.25">
      <c r="B6828" s="1"/>
      <c r="C6828" s="1"/>
    </row>
    <row r="6829" spans="2:3" x14ac:dyDescent="0.25">
      <c r="B6829" s="1"/>
      <c r="C6829" s="1"/>
    </row>
    <row r="6830" spans="2:3" x14ac:dyDescent="0.25">
      <c r="B6830" s="1"/>
      <c r="C6830" s="1"/>
    </row>
    <row r="6831" spans="2:3" x14ac:dyDescent="0.25">
      <c r="B6831" s="1"/>
      <c r="C6831" s="1"/>
    </row>
    <row r="6832" spans="2:3" x14ac:dyDescent="0.25">
      <c r="B6832" s="1"/>
      <c r="C6832" s="1"/>
    </row>
    <row r="6833" spans="2:3" x14ac:dyDescent="0.25">
      <c r="B6833" s="1"/>
      <c r="C6833" s="1"/>
    </row>
    <row r="6834" spans="2:3" x14ac:dyDescent="0.25">
      <c r="B6834" s="1"/>
      <c r="C6834" s="1"/>
    </row>
    <row r="6835" spans="2:3" x14ac:dyDescent="0.25">
      <c r="B6835" s="1"/>
      <c r="C6835" s="1"/>
    </row>
    <row r="6836" spans="2:3" x14ac:dyDescent="0.25">
      <c r="B6836" s="1"/>
      <c r="C6836" s="1"/>
    </row>
    <row r="6837" spans="2:3" x14ac:dyDescent="0.25">
      <c r="B6837" s="1"/>
      <c r="C6837" s="1"/>
    </row>
    <row r="6838" spans="2:3" x14ac:dyDescent="0.25">
      <c r="B6838" s="1"/>
      <c r="C6838" s="1"/>
    </row>
    <row r="6839" spans="2:3" x14ac:dyDescent="0.25">
      <c r="B6839" s="1"/>
      <c r="C6839" s="1"/>
    </row>
    <row r="6840" spans="2:3" x14ac:dyDescent="0.25">
      <c r="B6840" s="1"/>
      <c r="C6840" s="1"/>
    </row>
    <row r="6841" spans="2:3" x14ac:dyDescent="0.25">
      <c r="B6841" s="1"/>
      <c r="C6841" s="1"/>
    </row>
    <row r="6842" spans="2:3" x14ac:dyDescent="0.25">
      <c r="B6842" s="1"/>
      <c r="C6842" s="1"/>
    </row>
    <row r="6843" spans="2:3" x14ac:dyDescent="0.25">
      <c r="B6843" s="1"/>
      <c r="C6843" s="1"/>
    </row>
    <row r="6844" spans="2:3" x14ac:dyDescent="0.25">
      <c r="B6844" s="1"/>
      <c r="C6844" s="1"/>
    </row>
    <row r="6845" spans="2:3" x14ac:dyDescent="0.25">
      <c r="B6845" s="1"/>
      <c r="C6845" s="1"/>
    </row>
    <row r="6846" spans="2:3" x14ac:dyDescent="0.25">
      <c r="B6846" s="1"/>
      <c r="C6846" s="1"/>
    </row>
    <row r="6847" spans="2:3" x14ac:dyDescent="0.25">
      <c r="B6847" s="1"/>
      <c r="C6847" s="1"/>
    </row>
    <row r="6848" spans="2:3" x14ac:dyDescent="0.25">
      <c r="B6848" s="1"/>
      <c r="C6848" s="1"/>
    </row>
    <row r="6849" spans="2:3" x14ac:dyDescent="0.25">
      <c r="B6849" s="1"/>
      <c r="C6849" s="1"/>
    </row>
    <row r="6850" spans="2:3" x14ac:dyDescent="0.25">
      <c r="B6850" s="1"/>
      <c r="C6850" s="1"/>
    </row>
    <row r="6851" spans="2:3" x14ac:dyDescent="0.25">
      <c r="B6851" s="1"/>
      <c r="C6851" s="1"/>
    </row>
    <row r="6852" spans="2:3" x14ac:dyDescent="0.25">
      <c r="B6852" s="1"/>
      <c r="C6852" s="1"/>
    </row>
    <row r="6853" spans="2:3" x14ac:dyDescent="0.25">
      <c r="B6853" s="1"/>
      <c r="C6853" s="1"/>
    </row>
    <row r="6854" spans="2:3" x14ac:dyDescent="0.25">
      <c r="B6854" s="1"/>
      <c r="C6854" s="1"/>
    </row>
    <row r="6855" spans="2:3" x14ac:dyDescent="0.25">
      <c r="B6855" s="1"/>
      <c r="C6855" s="1"/>
    </row>
    <row r="6856" spans="2:3" x14ac:dyDescent="0.25">
      <c r="B6856" s="1"/>
      <c r="C6856" s="1"/>
    </row>
    <row r="6857" spans="2:3" x14ac:dyDescent="0.25">
      <c r="B6857" s="1"/>
      <c r="C6857" s="1"/>
    </row>
    <row r="6858" spans="2:3" x14ac:dyDescent="0.25">
      <c r="B6858" s="1"/>
      <c r="C6858" s="1"/>
    </row>
    <row r="6859" spans="2:3" x14ac:dyDescent="0.25">
      <c r="B6859" s="1"/>
      <c r="C6859" s="1"/>
    </row>
    <row r="6860" spans="2:3" x14ac:dyDescent="0.25">
      <c r="B6860" s="1"/>
      <c r="C6860" s="1"/>
    </row>
    <row r="6861" spans="2:3" x14ac:dyDescent="0.25">
      <c r="B6861" s="1"/>
      <c r="C6861" s="1"/>
    </row>
    <row r="6862" spans="2:3" x14ac:dyDescent="0.25">
      <c r="B6862" s="1"/>
      <c r="C6862" s="1"/>
    </row>
    <row r="6863" spans="2:3" x14ac:dyDescent="0.25">
      <c r="B6863" s="1"/>
      <c r="C6863" s="1"/>
    </row>
    <row r="6864" spans="2:3" x14ac:dyDescent="0.25">
      <c r="B6864" s="1"/>
      <c r="C6864" s="1"/>
    </row>
    <row r="6865" spans="2:3" x14ac:dyDescent="0.25">
      <c r="B6865" s="1"/>
      <c r="C6865" s="1"/>
    </row>
    <row r="6866" spans="2:3" x14ac:dyDescent="0.25">
      <c r="B6866" s="1"/>
      <c r="C6866" s="1"/>
    </row>
    <row r="6867" spans="2:3" x14ac:dyDescent="0.25">
      <c r="B6867" s="1"/>
      <c r="C6867" s="1"/>
    </row>
    <row r="6868" spans="2:3" x14ac:dyDescent="0.25">
      <c r="B6868" s="1"/>
      <c r="C6868" s="1"/>
    </row>
    <row r="6869" spans="2:3" x14ac:dyDescent="0.25">
      <c r="B6869" s="1"/>
      <c r="C6869" s="1"/>
    </row>
    <row r="6870" spans="2:3" x14ac:dyDescent="0.25">
      <c r="B6870" s="1"/>
      <c r="C6870" s="1"/>
    </row>
    <row r="6871" spans="2:3" x14ac:dyDescent="0.25">
      <c r="B6871" s="1"/>
      <c r="C6871" s="1"/>
    </row>
    <row r="6872" spans="2:3" x14ac:dyDescent="0.25">
      <c r="B6872" s="1"/>
      <c r="C6872" s="1"/>
    </row>
    <row r="6873" spans="2:3" x14ac:dyDescent="0.25">
      <c r="B6873" s="1"/>
      <c r="C6873" s="1"/>
    </row>
    <row r="6874" spans="2:3" x14ac:dyDescent="0.25">
      <c r="B6874" s="1"/>
      <c r="C6874" s="1"/>
    </row>
    <row r="6875" spans="2:3" x14ac:dyDescent="0.25">
      <c r="B6875" s="1"/>
      <c r="C6875" s="1"/>
    </row>
    <row r="6876" spans="2:3" x14ac:dyDescent="0.25">
      <c r="B6876" s="1"/>
      <c r="C6876" s="1"/>
    </row>
    <row r="6877" spans="2:3" x14ac:dyDescent="0.25">
      <c r="B6877" s="1"/>
      <c r="C6877" s="1"/>
    </row>
    <row r="6878" spans="2:3" x14ac:dyDescent="0.25">
      <c r="B6878" s="1"/>
      <c r="C6878" s="1"/>
    </row>
    <row r="6879" spans="2:3" x14ac:dyDescent="0.25">
      <c r="B6879" s="1"/>
      <c r="C6879" s="1"/>
    </row>
    <row r="6880" spans="2:3" x14ac:dyDescent="0.25">
      <c r="B6880" s="1"/>
      <c r="C6880" s="1"/>
    </row>
    <row r="6881" spans="2:3" x14ac:dyDescent="0.25">
      <c r="B6881" s="1"/>
      <c r="C6881" s="1"/>
    </row>
    <row r="6882" spans="2:3" x14ac:dyDescent="0.25">
      <c r="B6882" s="1"/>
      <c r="C6882" s="1"/>
    </row>
    <row r="6883" spans="2:3" x14ac:dyDescent="0.25">
      <c r="B6883" s="1"/>
      <c r="C6883" s="1"/>
    </row>
    <row r="6884" spans="2:3" x14ac:dyDescent="0.25">
      <c r="B6884" s="1"/>
      <c r="C6884" s="1"/>
    </row>
    <row r="6885" spans="2:3" x14ac:dyDescent="0.25">
      <c r="B6885" s="1"/>
      <c r="C6885" s="1"/>
    </row>
    <row r="6886" spans="2:3" x14ac:dyDescent="0.25">
      <c r="B6886" s="1"/>
      <c r="C6886" s="1"/>
    </row>
    <row r="6887" spans="2:3" x14ac:dyDescent="0.25">
      <c r="B6887" s="1"/>
      <c r="C6887" s="1"/>
    </row>
    <row r="6888" spans="2:3" x14ac:dyDescent="0.25">
      <c r="B6888" s="1"/>
      <c r="C6888" s="1"/>
    </row>
    <row r="6889" spans="2:3" x14ac:dyDescent="0.25">
      <c r="B6889" s="1"/>
      <c r="C6889" s="1"/>
    </row>
    <row r="6890" spans="2:3" x14ac:dyDescent="0.25">
      <c r="B6890" s="1"/>
      <c r="C6890" s="1"/>
    </row>
    <row r="6891" spans="2:3" x14ac:dyDescent="0.25">
      <c r="B6891" s="1"/>
      <c r="C6891" s="1"/>
    </row>
    <row r="6892" spans="2:3" x14ac:dyDescent="0.25">
      <c r="B6892" s="1"/>
      <c r="C6892" s="1"/>
    </row>
    <row r="6893" spans="2:3" x14ac:dyDescent="0.25">
      <c r="B6893" s="1"/>
      <c r="C6893" s="1"/>
    </row>
    <row r="6894" spans="2:3" x14ac:dyDescent="0.25">
      <c r="B6894" s="1"/>
      <c r="C6894" s="1"/>
    </row>
    <row r="6895" spans="2:3" x14ac:dyDescent="0.25">
      <c r="B6895" s="1"/>
      <c r="C6895" s="1"/>
    </row>
    <row r="6896" spans="2:3" x14ac:dyDescent="0.25">
      <c r="B6896" s="1"/>
      <c r="C6896" s="1"/>
    </row>
    <row r="6897" spans="2:3" x14ac:dyDescent="0.25">
      <c r="B6897" s="1"/>
      <c r="C6897" s="1"/>
    </row>
    <row r="6898" spans="2:3" x14ac:dyDescent="0.25">
      <c r="B6898" s="1"/>
      <c r="C6898" s="1"/>
    </row>
    <row r="6899" spans="2:3" x14ac:dyDescent="0.25">
      <c r="B6899" s="1"/>
      <c r="C6899" s="1"/>
    </row>
    <row r="6900" spans="2:3" x14ac:dyDescent="0.25">
      <c r="B6900" s="1"/>
      <c r="C6900" s="1"/>
    </row>
    <row r="6901" spans="2:3" x14ac:dyDescent="0.25">
      <c r="B6901" s="1"/>
      <c r="C6901" s="1"/>
    </row>
    <row r="6902" spans="2:3" x14ac:dyDescent="0.25">
      <c r="B6902" s="1"/>
      <c r="C6902" s="1"/>
    </row>
    <row r="6903" spans="2:3" x14ac:dyDescent="0.25">
      <c r="B6903" s="1"/>
      <c r="C6903" s="1"/>
    </row>
    <row r="6904" spans="2:3" x14ac:dyDescent="0.25">
      <c r="B6904" s="1"/>
      <c r="C6904" s="1"/>
    </row>
    <row r="6905" spans="2:3" x14ac:dyDescent="0.25">
      <c r="B6905" s="1"/>
      <c r="C6905" s="1"/>
    </row>
    <row r="6906" spans="2:3" x14ac:dyDescent="0.25">
      <c r="B6906" s="1"/>
      <c r="C6906" s="1"/>
    </row>
    <row r="6907" spans="2:3" x14ac:dyDescent="0.25">
      <c r="B6907" s="1"/>
      <c r="C6907" s="1"/>
    </row>
    <row r="6908" spans="2:3" x14ac:dyDescent="0.25">
      <c r="B6908" s="1"/>
      <c r="C6908" s="1"/>
    </row>
    <row r="6909" spans="2:3" x14ac:dyDescent="0.25">
      <c r="B6909" s="1"/>
      <c r="C6909" s="1"/>
    </row>
    <row r="6910" spans="2:3" x14ac:dyDescent="0.25">
      <c r="B6910" s="1"/>
      <c r="C6910" s="1"/>
    </row>
    <row r="6911" spans="2:3" x14ac:dyDescent="0.25">
      <c r="B6911" s="1"/>
      <c r="C6911" s="1"/>
    </row>
    <row r="6912" spans="2:3" x14ac:dyDescent="0.25">
      <c r="B6912" s="1"/>
      <c r="C6912" s="1"/>
    </row>
    <row r="6913" spans="2:3" x14ac:dyDescent="0.25">
      <c r="B6913" s="1"/>
      <c r="C6913" s="1"/>
    </row>
    <row r="6914" spans="2:3" x14ac:dyDescent="0.25">
      <c r="B6914" s="1"/>
      <c r="C6914" s="1"/>
    </row>
    <row r="6915" spans="2:3" x14ac:dyDescent="0.25">
      <c r="B6915" s="1"/>
      <c r="C6915" s="1"/>
    </row>
    <row r="6916" spans="2:3" x14ac:dyDescent="0.25">
      <c r="B6916" s="1"/>
      <c r="C6916" s="1"/>
    </row>
    <row r="6917" spans="2:3" x14ac:dyDescent="0.25">
      <c r="B6917" s="1"/>
      <c r="C6917" s="1"/>
    </row>
    <row r="6918" spans="2:3" x14ac:dyDescent="0.25">
      <c r="B6918" s="1"/>
      <c r="C6918" s="1"/>
    </row>
    <row r="6919" spans="2:3" x14ac:dyDescent="0.25">
      <c r="B6919" s="1"/>
      <c r="C6919" s="1"/>
    </row>
    <row r="6920" spans="2:3" x14ac:dyDescent="0.25">
      <c r="B6920" s="1"/>
      <c r="C6920" s="1"/>
    </row>
    <row r="6921" spans="2:3" x14ac:dyDescent="0.25">
      <c r="B6921" s="1"/>
      <c r="C6921" s="1"/>
    </row>
    <row r="6922" spans="2:3" x14ac:dyDescent="0.25">
      <c r="B6922" s="1"/>
      <c r="C6922" s="1"/>
    </row>
    <row r="6923" spans="2:3" x14ac:dyDescent="0.25">
      <c r="B6923" s="1"/>
      <c r="C6923" s="1"/>
    </row>
    <row r="6924" spans="2:3" x14ac:dyDescent="0.25">
      <c r="B6924" s="1"/>
      <c r="C6924" s="1"/>
    </row>
    <row r="6925" spans="2:3" x14ac:dyDescent="0.25">
      <c r="B6925" s="1"/>
      <c r="C6925" s="1"/>
    </row>
    <row r="6926" spans="2:3" x14ac:dyDescent="0.25">
      <c r="B6926" s="1"/>
      <c r="C6926" s="1"/>
    </row>
    <row r="6927" spans="2:3" x14ac:dyDescent="0.25">
      <c r="B6927" s="1"/>
      <c r="C6927" s="1"/>
    </row>
    <row r="6928" spans="2:3" x14ac:dyDescent="0.25">
      <c r="B6928" s="1"/>
      <c r="C6928" s="1"/>
    </row>
    <row r="6929" spans="2:3" x14ac:dyDescent="0.25">
      <c r="B6929" s="1"/>
      <c r="C6929" s="1"/>
    </row>
    <row r="6930" spans="2:3" x14ac:dyDescent="0.25">
      <c r="B6930" s="1"/>
      <c r="C6930" s="1"/>
    </row>
    <row r="6931" spans="2:3" x14ac:dyDescent="0.25">
      <c r="B6931" s="1"/>
      <c r="C6931" s="1"/>
    </row>
    <row r="6932" spans="2:3" x14ac:dyDescent="0.25">
      <c r="B6932" s="1"/>
      <c r="C6932" s="1"/>
    </row>
    <row r="6933" spans="2:3" x14ac:dyDescent="0.25">
      <c r="B6933" s="1"/>
      <c r="C6933" s="1"/>
    </row>
    <row r="6934" spans="2:3" x14ac:dyDescent="0.25">
      <c r="B6934" s="1"/>
      <c r="C6934" s="1"/>
    </row>
    <row r="6935" spans="2:3" x14ac:dyDescent="0.25">
      <c r="B6935" s="1"/>
      <c r="C6935" s="1"/>
    </row>
    <row r="6936" spans="2:3" x14ac:dyDescent="0.25">
      <c r="B6936" s="1"/>
      <c r="C6936" s="1"/>
    </row>
    <row r="6937" spans="2:3" x14ac:dyDescent="0.25">
      <c r="B6937" s="1"/>
      <c r="C6937" s="1"/>
    </row>
    <row r="6938" spans="2:3" x14ac:dyDescent="0.25">
      <c r="B6938" s="1"/>
      <c r="C6938" s="1"/>
    </row>
    <row r="6939" spans="2:3" x14ac:dyDescent="0.25">
      <c r="B6939" s="1"/>
      <c r="C6939" s="1"/>
    </row>
    <row r="6940" spans="2:3" x14ac:dyDescent="0.25">
      <c r="B6940" s="1"/>
      <c r="C6940" s="1"/>
    </row>
    <row r="6941" spans="2:3" x14ac:dyDescent="0.25">
      <c r="B6941" s="1"/>
      <c r="C6941" s="1"/>
    </row>
    <row r="6942" spans="2:3" x14ac:dyDescent="0.25">
      <c r="B6942" s="1"/>
      <c r="C6942" s="1"/>
    </row>
    <row r="6943" spans="2:3" x14ac:dyDescent="0.25">
      <c r="B6943" s="1"/>
      <c r="C6943" s="1"/>
    </row>
    <row r="6944" spans="2:3" x14ac:dyDescent="0.25">
      <c r="B6944" s="1"/>
      <c r="C6944" s="1"/>
    </row>
    <row r="6945" spans="2:3" x14ac:dyDescent="0.25">
      <c r="B6945" s="1"/>
      <c r="C6945" s="1"/>
    </row>
    <row r="6946" spans="2:3" x14ac:dyDescent="0.25">
      <c r="B6946" s="1"/>
      <c r="C6946" s="1"/>
    </row>
    <row r="6947" spans="2:3" x14ac:dyDescent="0.25">
      <c r="B6947" s="1"/>
      <c r="C6947" s="1"/>
    </row>
    <row r="6948" spans="2:3" x14ac:dyDescent="0.25">
      <c r="B6948" s="1"/>
      <c r="C6948" s="1"/>
    </row>
    <row r="6949" spans="2:3" x14ac:dyDescent="0.25">
      <c r="B6949" s="1"/>
      <c r="C6949" s="1"/>
    </row>
    <row r="6950" spans="2:3" x14ac:dyDescent="0.25">
      <c r="B6950" s="1"/>
      <c r="C6950" s="1"/>
    </row>
    <row r="6951" spans="2:3" x14ac:dyDescent="0.25">
      <c r="B6951" s="1"/>
      <c r="C6951" s="1"/>
    </row>
    <row r="6952" spans="2:3" x14ac:dyDescent="0.25">
      <c r="B6952" s="1"/>
      <c r="C6952" s="1"/>
    </row>
    <row r="6953" spans="2:3" x14ac:dyDescent="0.25">
      <c r="B6953" s="1"/>
      <c r="C6953" s="1"/>
    </row>
    <row r="6954" spans="2:3" x14ac:dyDescent="0.25">
      <c r="B6954" s="1"/>
      <c r="C6954" s="1"/>
    </row>
    <row r="6955" spans="2:3" x14ac:dyDescent="0.25">
      <c r="B6955" s="1"/>
      <c r="C6955" s="1"/>
    </row>
    <row r="6956" spans="2:3" x14ac:dyDescent="0.25">
      <c r="B6956" s="1"/>
      <c r="C6956" s="1"/>
    </row>
    <row r="6957" spans="2:3" x14ac:dyDescent="0.25">
      <c r="B6957" s="1"/>
      <c r="C6957" s="1"/>
    </row>
    <row r="6958" spans="2:3" x14ac:dyDescent="0.25">
      <c r="B6958" s="1"/>
      <c r="C6958" s="1"/>
    </row>
    <row r="6959" spans="2:3" x14ac:dyDescent="0.25">
      <c r="B6959" s="1"/>
      <c r="C6959" s="1"/>
    </row>
    <row r="6960" spans="2:3" x14ac:dyDescent="0.25">
      <c r="B6960" s="1"/>
      <c r="C6960" s="1"/>
    </row>
    <row r="6961" spans="2:3" x14ac:dyDescent="0.25">
      <c r="B6961" s="1"/>
      <c r="C6961" s="1"/>
    </row>
    <row r="6962" spans="2:3" x14ac:dyDescent="0.25">
      <c r="B6962" s="1"/>
      <c r="C6962" s="1"/>
    </row>
    <row r="6963" spans="2:3" x14ac:dyDescent="0.25">
      <c r="B6963" s="1"/>
      <c r="C6963" s="1"/>
    </row>
    <row r="6964" spans="2:3" x14ac:dyDescent="0.25">
      <c r="B6964" s="1"/>
      <c r="C6964" s="1"/>
    </row>
    <row r="6965" spans="2:3" x14ac:dyDescent="0.25">
      <c r="B6965" s="1"/>
      <c r="C6965" s="1"/>
    </row>
    <row r="6966" spans="2:3" x14ac:dyDescent="0.25">
      <c r="B6966" s="1"/>
      <c r="C6966" s="1"/>
    </row>
    <row r="6967" spans="2:3" x14ac:dyDescent="0.25">
      <c r="B6967" s="1"/>
      <c r="C6967" s="1"/>
    </row>
    <row r="6968" spans="2:3" x14ac:dyDescent="0.25">
      <c r="B6968" s="1"/>
      <c r="C6968" s="1"/>
    </row>
    <row r="6969" spans="2:3" x14ac:dyDescent="0.25">
      <c r="B6969" s="1"/>
      <c r="C6969" s="1"/>
    </row>
    <row r="6970" spans="2:3" x14ac:dyDescent="0.25">
      <c r="B6970" s="1"/>
      <c r="C6970" s="1"/>
    </row>
    <row r="6971" spans="2:3" x14ac:dyDescent="0.25">
      <c r="B6971" s="1"/>
      <c r="C6971" s="1"/>
    </row>
    <row r="6972" spans="2:3" x14ac:dyDescent="0.25">
      <c r="B6972" s="1"/>
      <c r="C6972" s="1"/>
    </row>
    <row r="6973" spans="2:3" x14ac:dyDescent="0.25">
      <c r="B6973" s="1"/>
      <c r="C6973" s="1"/>
    </row>
    <row r="6974" spans="2:3" x14ac:dyDescent="0.25">
      <c r="B6974" s="1"/>
      <c r="C6974" s="1"/>
    </row>
    <row r="6975" spans="2:3" x14ac:dyDescent="0.25">
      <c r="B6975" s="1"/>
      <c r="C6975" s="1"/>
    </row>
    <row r="6976" spans="2:3" x14ac:dyDescent="0.25">
      <c r="B6976" s="1"/>
      <c r="C6976" s="1"/>
    </row>
    <row r="6977" spans="2:3" x14ac:dyDescent="0.25">
      <c r="B6977" s="1"/>
      <c r="C6977" s="1"/>
    </row>
    <row r="6978" spans="2:3" x14ac:dyDescent="0.25">
      <c r="B6978" s="1"/>
      <c r="C6978" s="1"/>
    </row>
    <row r="6979" spans="2:3" x14ac:dyDescent="0.25">
      <c r="B6979" s="1"/>
      <c r="C6979" s="1"/>
    </row>
    <row r="6980" spans="2:3" x14ac:dyDescent="0.25">
      <c r="B6980" s="1"/>
      <c r="C6980" s="1"/>
    </row>
    <row r="6981" spans="2:3" x14ac:dyDescent="0.25">
      <c r="B6981" s="1"/>
      <c r="C6981" s="1"/>
    </row>
    <row r="6982" spans="2:3" x14ac:dyDescent="0.25">
      <c r="B6982" s="1"/>
      <c r="C6982" s="1"/>
    </row>
    <row r="6983" spans="2:3" x14ac:dyDescent="0.25">
      <c r="B6983" s="1"/>
      <c r="C6983" s="1"/>
    </row>
    <row r="6984" spans="2:3" x14ac:dyDescent="0.25">
      <c r="B6984" s="1"/>
      <c r="C6984" s="1"/>
    </row>
    <row r="6985" spans="2:3" x14ac:dyDescent="0.25">
      <c r="B6985" s="1"/>
      <c r="C6985" s="1"/>
    </row>
    <row r="6986" spans="2:3" x14ac:dyDescent="0.25">
      <c r="B6986" s="1"/>
      <c r="C6986" s="1"/>
    </row>
    <row r="6987" spans="2:3" x14ac:dyDescent="0.25">
      <c r="B6987" s="1"/>
      <c r="C6987" s="1"/>
    </row>
    <row r="6988" spans="2:3" x14ac:dyDescent="0.25">
      <c r="B6988" s="1"/>
      <c r="C6988" s="1"/>
    </row>
    <row r="6989" spans="2:3" x14ac:dyDescent="0.25">
      <c r="B6989" s="1"/>
      <c r="C6989" s="1"/>
    </row>
    <row r="6990" spans="2:3" x14ac:dyDescent="0.25">
      <c r="B6990" s="1"/>
      <c r="C6990" s="1"/>
    </row>
    <row r="6991" spans="2:3" x14ac:dyDescent="0.25">
      <c r="B6991" s="1"/>
      <c r="C6991" s="1"/>
    </row>
    <row r="6992" spans="2:3" x14ac:dyDescent="0.25">
      <c r="B6992" s="1"/>
      <c r="C6992" s="1"/>
    </row>
    <row r="6993" spans="2:3" x14ac:dyDescent="0.25">
      <c r="B6993" s="1"/>
      <c r="C6993" s="1"/>
    </row>
    <row r="6994" spans="2:3" x14ac:dyDescent="0.25">
      <c r="B6994" s="1"/>
      <c r="C6994" s="1"/>
    </row>
    <row r="6995" spans="2:3" x14ac:dyDescent="0.25">
      <c r="B6995" s="1"/>
      <c r="C6995" s="1"/>
    </row>
    <row r="6996" spans="2:3" x14ac:dyDescent="0.25">
      <c r="B6996" s="1"/>
      <c r="C6996" s="1"/>
    </row>
    <row r="6997" spans="2:3" x14ac:dyDescent="0.25">
      <c r="B6997" s="1"/>
      <c r="C6997" s="1"/>
    </row>
    <row r="6998" spans="2:3" x14ac:dyDescent="0.25">
      <c r="B6998" s="1"/>
      <c r="C6998" s="1"/>
    </row>
    <row r="6999" spans="2:3" x14ac:dyDescent="0.25">
      <c r="B6999" s="1"/>
      <c r="C6999" s="1"/>
    </row>
    <row r="7000" spans="2:3" x14ac:dyDescent="0.25">
      <c r="B7000" s="1"/>
      <c r="C7000" s="1"/>
    </row>
    <row r="7001" spans="2:3" x14ac:dyDescent="0.25">
      <c r="B7001" s="1"/>
      <c r="C7001" s="1"/>
    </row>
    <row r="7002" spans="2:3" x14ac:dyDescent="0.25">
      <c r="B7002" s="1"/>
      <c r="C7002" s="1"/>
    </row>
    <row r="7003" spans="2:3" x14ac:dyDescent="0.25">
      <c r="B7003" s="1"/>
      <c r="C7003" s="1"/>
    </row>
    <row r="7004" spans="2:3" x14ac:dyDescent="0.25">
      <c r="B7004" s="1"/>
      <c r="C7004" s="1"/>
    </row>
    <row r="7005" spans="2:3" x14ac:dyDescent="0.25">
      <c r="B7005" s="1"/>
      <c r="C7005" s="1"/>
    </row>
    <row r="7006" spans="2:3" x14ac:dyDescent="0.25">
      <c r="B7006" s="1"/>
      <c r="C7006" s="1"/>
    </row>
    <row r="7007" spans="2:3" x14ac:dyDescent="0.25">
      <c r="B7007" s="1"/>
      <c r="C7007" s="1"/>
    </row>
    <row r="7008" spans="2:3" x14ac:dyDescent="0.25">
      <c r="B7008" s="1"/>
      <c r="C7008" s="1"/>
    </row>
    <row r="7009" spans="2:3" x14ac:dyDescent="0.25">
      <c r="B7009" s="1"/>
      <c r="C7009" s="1"/>
    </row>
    <row r="7010" spans="2:3" x14ac:dyDescent="0.25">
      <c r="B7010" s="1"/>
      <c r="C7010" s="1"/>
    </row>
    <row r="7011" spans="2:3" x14ac:dyDescent="0.25">
      <c r="B7011" s="1"/>
      <c r="C7011" s="1"/>
    </row>
    <row r="7012" spans="2:3" x14ac:dyDescent="0.25">
      <c r="B7012" s="1"/>
      <c r="C7012" s="1"/>
    </row>
    <row r="7013" spans="2:3" x14ac:dyDescent="0.25">
      <c r="B7013" s="1"/>
      <c r="C7013" s="1"/>
    </row>
    <row r="7014" spans="2:3" x14ac:dyDescent="0.25">
      <c r="B7014" s="1"/>
      <c r="C7014" s="1"/>
    </row>
    <row r="7015" spans="2:3" x14ac:dyDescent="0.25">
      <c r="B7015" s="1"/>
      <c r="C7015" s="1"/>
    </row>
    <row r="7016" spans="2:3" x14ac:dyDescent="0.25">
      <c r="B7016" s="1"/>
      <c r="C7016" s="1"/>
    </row>
    <row r="7017" spans="2:3" x14ac:dyDescent="0.25">
      <c r="B7017" s="1"/>
      <c r="C7017" s="1"/>
    </row>
    <row r="7018" spans="2:3" x14ac:dyDescent="0.25">
      <c r="B7018" s="1"/>
      <c r="C7018" s="1"/>
    </row>
    <row r="7019" spans="2:3" x14ac:dyDescent="0.25">
      <c r="B7019" s="1"/>
      <c r="C7019" s="1"/>
    </row>
    <row r="7020" spans="2:3" x14ac:dyDescent="0.25">
      <c r="B7020" s="1"/>
      <c r="C7020" s="1"/>
    </row>
    <row r="7021" spans="2:3" x14ac:dyDescent="0.25">
      <c r="B7021" s="1"/>
      <c r="C7021" s="1"/>
    </row>
    <row r="7022" spans="2:3" x14ac:dyDescent="0.25">
      <c r="B7022" s="1"/>
      <c r="C7022" s="1"/>
    </row>
    <row r="7023" spans="2:3" x14ac:dyDescent="0.25">
      <c r="B7023" s="1"/>
      <c r="C7023" s="1"/>
    </row>
    <row r="7024" spans="2:3" x14ac:dyDescent="0.25">
      <c r="B7024" s="1"/>
      <c r="C7024" s="1"/>
    </row>
    <row r="7025" spans="2:3" x14ac:dyDescent="0.25">
      <c r="B7025" s="1"/>
      <c r="C7025" s="1"/>
    </row>
    <row r="7026" spans="2:3" x14ac:dyDescent="0.25">
      <c r="B7026" s="1"/>
      <c r="C7026" s="1"/>
    </row>
    <row r="7027" spans="2:3" x14ac:dyDescent="0.25">
      <c r="B7027" s="1"/>
      <c r="C7027" s="1"/>
    </row>
    <row r="7028" spans="2:3" x14ac:dyDescent="0.25">
      <c r="B7028" s="1"/>
      <c r="C7028" s="1"/>
    </row>
    <row r="7029" spans="2:3" x14ac:dyDescent="0.25">
      <c r="B7029" s="1"/>
      <c r="C7029" s="1"/>
    </row>
    <row r="7030" spans="2:3" x14ac:dyDescent="0.25">
      <c r="B7030" s="1"/>
      <c r="C7030" s="1"/>
    </row>
    <row r="7031" spans="2:3" x14ac:dyDescent="0.25">
      <c r="B7031" s="1"/>
      <c r="C7031" s="1"/>
    </row>
    <row r="7032" spans="2:3" x14ac:dyDescent="0.25">
      <c r="B7032" s="1"/>
      <c r="C7032" s="1"/>
    </row>
    <row r="7033" spans="2:3" x14ac:dyDescent="0.25">
      <c r="B7033" s="1"/>
      <c r="C7033" s="1"/>
    </row>
    <row r="7034" spans="2:3" x14ac:dyDescent="0.25">
      <c r="B7034" s="1"/>
      <c r="C7034" s="1"/>
    </row>
    <row r="7035" spans="2:3" x14ac:dyDescent="0.25">
      <c r="B7035" s="1"/>
      <c r="C7035" s="1"/>
    </row>
    <row r="7036" spans="2:3" x14ac:dyDescent="0.25">
      <c r="B7036" s="1"/>
      <c r="C7036" s="1"/>
    </row>
    <row r="7037" spans="2:3" x14ac:dyDescent="0.25">
      <c r="B7037" s="1"/>
      <c r="C7037" s="1"/>
    </row>
    <row r="7038" spans="2:3" x14ac:dyDescent="0.25">
      <c r="B7038" s="1"/>
      <c r="C7038" s="1"/>
    </row>
    <row r="7039" spans="2:3" x14ac:dyDescent="0.25">
      <c r="B7039" s="1"/>
      <c r="C7039" s="1"/>
    </row>
    <row r="7040" spans="2:3" x14ac:dyDescent="0.25">
      <c r="B7040" s="1"/>
      <c r="C7040" s="1"/>
    </row>
    <row r="7041" spans="2:3" x14ac:dyDescent="0.25">
      <c r="B7041" s="1"/>
      <c r="C7041" s="1"/>
    </row>
    <row r="7042" spans="2:3" x14ac:dyDescent="0.25">
      <c r="B7042" s="1"/>
      <c r="C7042" s="1"/>
    </row>
    <row r="7043" spans="2:3" x14ac:dyDescent="0.25">
      <c r="B7043" s="1"/>
      <c r="C7043" s="1"/>
    </row>
    <row r="7044" spans="2:3" x14ac:dyDescent="0.25">
      <c r="B7044" s="1"/>
      <c r="C7044" s="1"/>
    </row>
    <row r="7045" spans="2:3" x14ac:dyDescent="0.25">
      <c r="B7045" s="1"/>
      <c r="C7045" s="1"/>
    </row>
    <row r="7046" spans="2:3" x14ac:dyDescent="0.25">
      <c r="B7046" s="1"/>
      <c r="C7046" s="1"/>
    </row>
    <row r="7047" spans="2:3" x14ac:dyDescent="0.25">
      <c r="B7047" s="1"/>
      <c r="C7047" s="1"/>
    </row>
    <row r="7048" spans="2:3" x14ac:dyDescent="0.25">
      <c r="B7048" s="1"/>
      <c r="C7048" s="1"/>
    </row>
    <row r="7049" spans="2:3" x14ac:dyDescent="0.25">
      <c r="B7049" s="1"/>
      <c r="C7049" s="1"/>
    </row>
    <row r="7050" spans="2:3" x14ac:dyDescent="0.25">
      <c r="B7050" s="1"/>
      <c r="C7050" s="1"/>
    </row>
    <row r="7051" spans="2:3" x14ac:dyDescent="0.25">
      <c r="B7051" s="1"/>
      <c r="C7051" s="1"/>
    </row>
    <row r="7052" spans="2:3" x14ac:dyDescent="0.25">
      <c r="B7052" s="1"/>
      <c r="C7052" s="1"/>
    </row>
    <row r="7053" spans="2:3" x14ac:dyDescent="0.25">
      <c r="B7053" s="1"/>
      <c r="C7053" s="1"/>
    </row>
    <row r="7054" spans="2:3" x14ac:dyDescent="0.25">
      <c r="B7054" s="1"/>
      <c r="C7054" s="1"/>
    </row>
    <row r="7055" spans="2:3" x14ac:dyDescent="0.25">
      <c r="B7055" s="1"/>
      <c r="C7055" s="1"/>
    </row>
    <row r="7056" spans="2:3" x14ac:dyDescent="0.25">
      <c r="B7056" s="1"/>
      <c r="C7056" s="1"/>
    </row>
    <row r="7057" spans="2:3" x14ac:dyDescent="0.25">
      <c r="B7057" s="1"/>
      <c r="C7057" s="1"/>
    </row>
    <row r="7058" spans="2:3" x14ac:dyDescent="0.25">
      <c r="B7058" s="1"/>
      <c r="C7058" s="1"/>
    </row>
    <row r="7059" spans="2:3" x14ac:dyDescent="0.25">
      <c r="B7059" s="1"/>
      <c r="C7059" s="1"/>
    </row>
    <row r="7060" spans="2:3" x14ac:dyDescent="0.25">
      <c r="B7060" s="1"/>
      <c r="C7060" s="1"/>
    </row>
    <row r="7061" spans="2:3" x14ac:dyDescent="0.25">
      <c r="B7061" s="1"/>
      <c r="C7061" s="1"/>
    </row>
    <row r="7062" spans="2:3" x14ac:dyDescent="0.25">
      <c r="B7062" s="1"/>
      <c r="C7062" s="1"/>
    </row>
    <row r="7063" spans="2:3" x14ac:dyDescent="0.25">
      <c r="B7063" s="1"/>
      <c r="C7063" s="1"/>
    </row>
    <row r="7064" spans="2:3" x14ac:dyDescent="0.25">
      <c r="B7064" s="1"/>
      <c r="C7064" s="1"/>
    </row>
    <row r="7065" spans="2:3" x14ac:dyDescent="0.25">
      <c r="B7065" s="1"/>
      <c r="C7065" s="1"/>
    </row>
    <row r="7066" spans="2:3" x14ac:dyDescent="0.25">
      <c r="B7066" s="1"/>
      <c r="C7066" s="1"/>
    </row>
    <row r="7067" spans="2:3" x14ac:dyDescent="0.25">
      <c r="B7067" s="1"/>
      <c r="C7067" s="1"/>
    </row>
    <row r="7068" spans="2:3" x14ac:dyDescent="0.25">
      <c r="B7068" s="1"/>
      <c r="C7068" s="1"/>
    </row>
    <row r="7069" spans="2:3" x14ac:dyDescent="0.25">
      <c r="B7069" s="1"/>
      <c r="C7069" s="1"/>
    </row>
    <row r="7070" spans="2:3" x14ac:dyDescent="0.25">
      <c r="B7070" s="1"/>
      <c r="C7070" s="1"/>
    </row>
    <row r="7071" spans="2:3" x14ac:dyDescent="0.25">
      <c r="B7071" s="1"/>
      <c r="C7071" s="1"/>
    </row>
    <row r="7072" spans="2:3" x14ac:dyDescent="0.25">
      <c r="B7072" s="1"/>
      <c r="C7072" s="1"/>
    </row>
    <row r="7073" spans="2:3" x14ac:dyDescent="0.25">
      <c r="B7073" s="1"/>
      <c r="C7073" s="1"/>
    </row>
    <row r="7074" spans="2:3" x14ac:dyDescent="0.25">
      <c r="B7074" s="1"/>
      <c r="C7074" s="1"/>
    </row>
    <row r="7075" spans="2:3" x14ac:dyDescent="0.25">
      <c r="B7075" s="1"/>
      <c r="C7075" s="1"/>
    </row>
    <row r="7076" spans="2:3" x14ac:dyDescent="0.25">
      <c r="B7076" s="1"/>
      <c r="C7076" s="1"/>
    </row>
    <row r="7077" spans="2:3" x14ac:dyDescent="0.25">
      <c r="B7077" s="1"/>
      <c r="C7077" s="1"/>
    </row>
    <row r="7078" spans="2:3" x14ac:dyDescent="0.25">
      <c r="B7078" s="1"/>
      <c r="C7078" s="1"/>
    </row>
    <row r="7079" spans="2:3" x14ac:dyDescent="0.25">
      <c r="B7079" s="1"/>
      <c r="C7079" s="1"/>
    </row>
    <row r="7080" spans="2:3" x14ac:dyDescent="0.25">
      <c r="B7080" s="1"/>
      <c r="C7080" s="1"/>
    </row>
    <row r="7081" spans="2:3" x14ac:dyDescent="0.25">
      <c r="B7081" s="1"/>
      <c r="C7081" s="1"/>
    </row>
    <row r="7082" spans="2:3" x14ac:dyDescent="0.25">
      <c r="B7082" s="1"/>
      <c r="C7082" s="1"/>
    </row>
    <row r="7083" spans="2:3" x14ac:dyDescent="0.25">
      <c r="B7083" s="1"/>
      <c r="C7083" s="1"/>
    </row>
    <row r="7084" spans="2:3" x14ac:dyDescent="0.25">
      <c r="B7084" s="1"/>
      <c r="C7084" s="1"/>
    </row>
    <row r="7085" spans="2:3" x14ac:dyDescent="0.25">
      <c r="B7085" s="1"/>
      <c r="C7085" s="1"/>
    </row>
    <row r="7086" spans="2:3" x14ac:dyDescent="0.25">
      <c r="B7086" s="1"/>
      <c r="C7086" s="1"/>
    </row>
    <row r="7087" spans="2:3" x14ac:dyDescent="0.25">
      <c r="B7087" s="1"/>
      <c r="C7087" s="1"/>
    </row>
    <row r="7088" spans="2:3" x14ac:dyDescent="0.25">
      <c r="B7088" s="1"/>
      <c r="C7088" s="1"/>
    </row>
    <row r="7089" spans="2:3" x14ac:dyDescent="0.25">
      <c r="B7089" s="1"/>
      <c r="C7089" s="1"/>
    </row>
    <row r="7090" spans="2:3" x14ac:dyDescent="0.25">
      <c r="B7090" s="1"/>
      <c r="C7090" s="1"/>
    </row>
    <row r="7091" spans="2:3" x14ac:dyDescent="0.25">
      <c r="B7091" s="1"/>
      <c r="C7091" s="1"/>
    </row>
    <row r="7092" spans="2:3" x14ac:dyDescent="0.25">
      <c r="B7092" s="1"/>
      <c r="C7092" s="1"/>
    </row>
    <row r="7093" spans="2:3" x14ac:dyDescent="0.25">
      <c r="B7093" s="1"/>
      <c r="C7093" s="1"/>
    </row>
    <row r="7094" spans="2:3" x14ac:dyDescent="0.25">
      <c r="B7094" s="1"/>
      <c r="C7094" s="1"/>
    </row>
    <row r="7095" spans="2:3" x14ac:dyDescent="0.25">
      <c r="B7095" s="1"/>
      <c r="C7095" s="1"/>
    </row>
    <row r="7096" spans="2:3" x14ac:dyDescent="0.25">
      <c r="B7096" s="1"/>
      <c r="C7096" s="1"/>
    </row>
    <row r="7097" spans="2:3" x14ac:dyDescent="0.25">
      <c r="B7097" s="1"/>
      <c r="C7097" s="1"/>
    </row>
    <row r="7098" spans="2:3" x14ac:dyDescent="0.25">
      <c r="B7098" s="1"/>
      <c r="C7098" s="1"/>
    </row>
    <row r="7099" spans="2:3" x14ac:dyDescent="0.25">
      <c r="B7099" s="1"/>
      <c r="C7099" s="1"/>
    </row>
    <row r="7100" spans="2:3" x14ac:dyDescent="0.25">
      <c r="B7100" s="1"/>
      <c r="C7100" s="1"/>
    </row>
    <row r="7101" spans="2:3" x14ac:dyDescent="0.25">
      <c r="B7101" s="1"/>
      <c r="C7101" s="1"/>
    </row>
    <row r="7102" spans="2:3" x14ac:dyDescent="0.25">
      <c r="B7102" s="1"/>
      <c r="C7102" s="1"/>
    </row>
    <row r="7103" spans="2:3" x14ac:dyDescent="0.25">
      <c r="B7103" s="1"/>
      <c r="C7103" s="1"/>
    </row>
    <row r="7104" spans="2:3" x14ac:dyDescent="0.25">
      <c r="B7104" s="1"/>
      <c r="C7104" s="1"/>
    </row>
    <row r="7105" spans="2:3" x14ac:dyDescent="0.25">
      <c r="B7105" s="1"/>
      <c r="C7105" s="1"/>
    </row>
    <row r="7106" spans="2:3" x14ac:dyDescent="0.25">
      <c r="B7106" s="1"/>
      <c r="C7106" s="1"/>
    </row>
    <row r="7107" spans="2:3" x14ac:dyDescent="0.25">
      <c r="B7107" s="1"/>
      <c r="C7107" s="1"/>
    </row>
    <row r="7108" spans="2:3" x14ac:dyDescent="0.25">
      <c r="B7108" s="1"/>
      <c r="C7108" s="1"/>
    </row>
    <row r="7109" spans="2:3" x14ac:dyDescent="0.25">
      <c r="B7109" s="1"/>
      <c r="C7109" s="1"/>
    </row>
    <row r="7110" spans="2:3" x14ac:dyDescent="0.25">
      <c r="B7110" s="1"/>
      <c r="C7110" s="1"/>
    </row>
    <row r="7111" spans="2:3" x14ac:dyDescent="0.25">
      <c r="B7111" s="1"/>
      <c r="C7111" s="1"/>
    </row>
    <row r="7112" spans="2:3" x14ac:dyDescent="0.25">
      <c r="B7112" s="1"/>
      <c r="C7112" s="1"/>
    </row>
    <row r="7113" spans="2:3" x14ac:dyDescent="0.25">
      <c r="B7113" s="1"/>
      <c r="C7113" s="1"/>
    </row>
    <row r="7114" spans="2:3" x14ac:dyDescent="0.25">
      <c r="B7114" s="1"/>
      <c r="C7114" s="1"/>
    </row>
    <row r="7115" spans="2:3" x14ac:dyDescent="0.25">
      <c r="B7115" s="1"/>
      <c r="C7115" s="1"/>
    </row>
    <row r="7116" spans="2:3" x14ac:dyDescent="0.25">
      <c r="B7116" s="1"/>
      <c r="C7116" s="1"/>
    </row>
    <row r="7117" spans="2:3" x14ac:dyDescent="0.25">
      <c r="B7117" s="1"/>
      <c r="C7117" s="1"/>
    </row>
    <row r="7118" spans="2:3" x14ac:dyDescent="0.25">
      <c r="B7118" s="1"/>
      <c r="C7118" s="1"/>
    </row>
    <row r="7119" spans="2:3" x14ac:dyDescent="0.25">
      <c r="B7119" s="1"/>
      <c r="C7119" s="1"/>
    </row>
    <row r="7120" spans="2:3" x14ac:dyDescent="0.25">
      <c r="B7120" s="1"/>
      <c r="C7120" s="1"/>
    </row>
    <row r="7121" spans="2:3" x14ac:dyDescent="0.25">
      <c r="B7121" s="1"/>
      <c r="C7121" s="1"/>
    </row>
    <row r="7122" spans="2:3" x14ac:dyDescent="0.25">
      <c r="B7122" s="1"/>
      <c r="C7122" s="1"/>
    </row>
    <row r="7123" spans="2:3" x14ac:dyDescent="0.25">
      <c r="B7123" s="1"/>
      <c r="C7123" s="1"/>
    </row>
    <row r="7124" spans="2:3" x14ac:dyDescent="0.25">
      <c r="B7124" s="1"/>
      <c r="C7124" s="1"/>
    </row>
    <row r="7125" spans="2:3" x14ac:dyDescent="0.25">
      <c r="B7125" s="1"/>
      <c r="C7125" s="1"/>
    </row>
    <row r="7126" spans="2:3" x14ac:dyDescent="0.25">
      <c r="B7126" s="1"/>
      <c r="C7126" s="1"/>
    </row>
    <row r="7127" spans="2:3" x14ac:dyDescent="0.25">
      <c r="B7127" s="1"/>
      <c r="C7127" s="1"/>
    </row>
    <row r="7128" spans="2:3" x14ac:dyDescent="0.25">
      <c r="B7128" s="1"/>
      <c r="C7128" s="1"/>
    </row>
    <row r="7129" spans="2:3" x14ac:dyDescent="0.25">
      <c r="B7129" s="1"/>
      <c r="C7129" s="1"/>
    </row>
    <row r="7130" spans="2:3" x14ac:dyDescent="0.25">
      <c r="B7130" s="1"/>
      <c r="C7130" s="1"/>
    </row>
    <row r="7131" spans="2:3" x14ac:dyDescent="0.25">
      <c r="B7131" s="1"/>
      <c r="C7131" s="1"/>
    </row>
    <row r="7132" spans="2:3" x14ac:dyDescent="0.25">
      <c r="B7132" s="1"/>
      <c r="C7132" s="1"/>
    </row>
    <row r="7133" spans="2:3" x14ac:dyDescent="0.25">
      <c r="B7133" s="1"/>
      <c r="C7133" s="1"/>
    </row>
    <row r="7134" spans="2:3" x14ac:dyDescent="0.25">
      <c r="B7134" s="1"/>
      <c r="C7134" s="1"/>
    </row>
    <row r="7135" spans="2:3" x14ac:dyDescent="0.25">
      <c r="B7135" s="1"/>
      <c r="C7135" s="1"/>
    </row>
    <row r="7136" spans="2:3" x14ac:dyDescent="0.25">
      <c r="B7136" s="1"/>
      <c r="C7136" s="1"/>
    </row>
    <row r="7137" spans="2:3" x14ac:dyDescent="0.25">
      <c r="B7137" s="1"/>
      <c r="C7137" s="1"/>
    </row>
    <row r="7138" spans="2:3" x14ac:dyDescent="0.25">
      <c r="B7138" s="1"/>
      <c r="C7138" s="1"/>
    </row>
    <row r="7139" spans="2:3" x14ac:dyDescent="0.25">
      <c r="B7139" s="1"/>
      <c r="C7139" s="1"/>
    </row>
    <row r="7140" spans="2:3" x14ac:dyDescent="0.25">
      <c r="B7140" s="1"/>
      <c r="C7140" s="1"/>
    </row>
    <row r="7141" spans="2:3" x14ac:dyDescent="0.25">
      <c r="B7141" s="1"/>
      <c r="C7141" s="1"/>
    </row>
    <row r="7142" spans="2:3" x14ac:dyDescent="0.25">
      <c r="B7142" s="1"/>
      <c r="C7142" s="1"/>
    </row>
    <row r="7143" spans="2:3" x14ac:dyDescent="0.25">
      <c r="B7143" s="1"/>
      <c r="C7143" s="1"/>
    </row>
    <row r="7144" spans="2:3" x14ac:dyDescent="0.25">
      <c r="B7144" s="1"/>
      <c r="C7144" s="1"/>
    </row>
    <row r="7145" spans="2:3" x14ac:dyDescent="0.25">
      <c r="B7145" s="1"/>
      <c r="C7145" s="1"/>
    </row>
    <row r="7146" spans="2:3" x14ac:dyDescent="0.25">
      <c r="B7146" s="1"/>
      <c r="C7146" s="1"/>
    </row>
    <row r="7147" spans="2:3" x14ac:dyDescent="0.25">
      <c r="B7147" s="1"/>
      <c r="C7147" s="1"/>
    </row>
    <row r="7148" spans="2:3" x14ac:dyDescent="0.25">
      <c r="B7148" s="1"/>
      <c r="C7148" s="1"/>
    </row>
    <row r="7149" spans="2:3" x14ac:dyDescent="0.25">
      <c r="B7149" s="1"/>
      <c r="C7149" s="1"/>
    </row>
    <row r="7150" spans="2:3" x14ac:dyDescent="0.25">
      <c r="B7150" s="1"/>
      <c r="C7150" s="1"/>
    </row>
    <row r="7151" spans="2:3" x14ac:dyDescent="0.25">
      <c r="B7151" s="1"/>
      <c r="C7151" s="1"/>
    </row>
    <row r="7152" spans="2:3" x14ac:dyDescent="0.25">
      <c r="B7152" s="1"/>
      <c r="C7152" s="1"/>
    </row>
    <row r="7153" spans="2:3" x14ac:dyDescent="0.25">
      <c r="B7153" s="1"/>
      <c r="C7153" s="1"/>
    </row>
    <row r="7154" spans="2:3" x14ac:dyDescent="0.25">
      <c r="B7154" s="1"/>
      <c r="C7154" s="1"/>
    </row>
    <row r="7155" spans="2:3" x14ac:dyDescent="0.25">
      <c r="B7155" s="1"/>
      <c r="C7155" s="1"/>
    </row>
    <row r="7156" spans="2:3" x14ac:dyDescent="0.25">
      <c r="B7156" s="1"/>
      <c r="C7156" s="1"/>
    </row>
    <row r="7157" spans="2:3" x14ac:dyDescent="0.25">
      <c r="B7157" s="1"/>
      <c r="C7157" s="1"/>
    </row>
    <row r="7158" spans="2:3" x14ac:dyDescent="0.25">
      <c r="B7158" s="1"/>
      <c r="C7158" s="1"/>
    </row>
    <row r="7159" spans="2:3" x14ac:dyDescent="0.25">
      <c r="B7159" s="1"/>
      <c r="C7159" s="1"/>
    </row>
    <row r="7160" spans="2:3" x14ac:dyDescent="0.25">
      <c r="B7160" s="1"/>
      <c r="C7160" s="1"/>
    </row>
    <row r="7161" spans="2:3" x14ac:dyDescent="0.25">
      <c r="B7161" s="1"/>
      <c r="C7161" s="1"/>
    </row>
    <row r="7162" spans="2:3" x14ac:dyDescent="0.25">
      <c r="B7162" s="1"/>
      <c r="C7162" s="1"/>
    </row>
    <row r="7163" spans="2:3" x14ac:dyDescent="0.25">
      <c r="B7163" s="1"/>
      <c r="C7163" s="1"/>
    </row>
    <row r="7164" spans="2:3" x14ac:dyDescent="0.25">
      <c r="B7164" s="1"/>
      <c r="C7164" s="1"/>
    </row>
    <row r="7165" spans="2:3" x14ac:dyDescent="0.25">
      <c r="B7165" s="1"/>
      <c r="C7165" s="1"/>
    </row>
    <row r="7166" spans="2:3" x14ac:dyDescent="0.25">
      <c r="B7166" s="1"/>
      <c r="C7166" s="1"/>
    </row>
    <row r="7167" spans="2:3" x14ac:dyDescent="0.25">
      <c r="B7167" s="1"/>
      <c r="C7167" s="1"/>
    </row>
    <row r="7168" spans="2:3" x14ac:dyDescent="0.25">
      <c r="B7168" s="1"/>
      <c r="C7168" s="1"/>
    </row>
    <row r="7169" spans="2:3" x14ac:dyDescent="0.25">
      <c r="B7169" s="1"/>
      <c r="C7169" s="1"/>
    </row>
    <row r="7170" spans="2:3" x14ac:dyDescent="0.25">
      <c r="B7170" s="1"/>
      <c r="C7170" s="1"/>
    </row>
    <row r="7171" spans="2:3" x14ac:dyDescent="0.25">
      <c r="B7171" s="1"/>
      <c r="C7171" s="1"/>
    </row>
    <row r="7172" spans="2:3" x14ac:dyDescent="0.25">
      <c r="B7172" s="1"/>
      <c r="C7172" s="1"/>
    </row>
    <row r="7173" spans="2:3" x14ac:dyDescent="0.25">
      <c r="B7173" s="1"/>
      <c r="C7173" s="1"/>
    </row>
    <row r="7174" spans="2:3" x14ac:dyDescent="0.25">
      <c r="B7174" s="1"/>
      <c r="C7174" s="1"/>
    </row>
    <row r="7175" spans="2:3" x14ac:dyDescent="0.25">
      <c r="B7175" s="1"/>
      <c r="C7175" s="1"/>
    </row>
    <row r="7176" spans="2:3" x14ac:dyDescent="0.25">
      <c r="B7176" s="1"/>
      <c r="C7176" s="1"/>
    </row>
    <row r="7177" spans="2:3" x14ac:dyDescent="0.25">
      <c r="B7177" s="1"/>
      <c r="C7177" s="1"/>
    </row>
    <row r="7178" spans="2:3" x14ac:dyDescent="0.25">
      <c r="B7178" s="1"/>
      <c r="C7178" s="1"/>
    </row>
    <row r="7179" spans="2:3" x14ac:dyDescent="0.25">
      <c r="B7179" s="1"/>
      <c r="C7179" s="1"/>
    </row>
    <row r="7180" spans="2:3" x14ac:dyDescent="0.25">
      <c r="B7180" s="1"/>
      <c r="C7180" s="1"/>
    </row>
    <row r="7181" spans="2:3" x14ac:dyDescent="0.25">
      <c r="B7181" s="1"/>
      <c r="C7181" s="1"/>
    </row>
    <row r="7182" spans="2:3" x14ac:dyDescent="0.25">
      <c r="B7182" s="1"/>
      <c r="C7182" s="1"/>
    </row>
    <row r="7183" spans="2:3" x14ac:dyDescent="0.25">
      <c r="B7183" s="1"/>
      <c r="C7183" s="1"/>
    </row>
    <row r="7184" spans="2:3" x14ac:dyDescent="0.25">
      <c r="B7184" s="1"/>
      <c r="C7184" s="1"/>
    </row>
    <row r="7185" spans="2:3" x14ac:dyDescent="0.25">
      <c r="B7185" s="1"/>
      <c r="C7185" s="1"/>
    </row>
    <row r="7186" spans="2:3" x14ac:dyDescent="0.25">
      <c r="B7186" s="1"/>
      <c r="C7186" s="1"/>
    </row>
    <row r="7187" spans="2:3" x14ac:dyDescent="0.25">
      <c r="B7187" s="1"/>
      <c r="C7187" s="1"/>
    </row>
    <row r="7188" spans="2:3" x14ac:dyDescent="0.25">
      <c r="B7188" s="1"/>
      <c r="C7188" s="1"/>
    </row>
    <row r="7189" spans="2:3" x14ac:dyDescent="0.25">
      <c r="B7189" s="1"/>
      <c r="C7189" s="1"/>
    </row>
    <row r="7190" spans="2:3" x14ac:dyDescent="0.25">
      <c r="B7190" s="1"/>
      <c r="C7190" s="1"/>
    </row>
    <row r="7191" spans="2:3" x14ac:dyDescent="0.25">
      <c r="B7191" s="1"/>
      <c r="C7191" s="1"/>
    </row>
    <row r="7192" spans="2:3" x14ac:dyDescent="0.25">
      <c r="B7192" s="1"/>
      <c r="C7192" s="1"/>
    </row>
    <row r="7193" spans="2:3" x14ac:dyDescent="0.25">
      <c r="B7193" s="1"/>
      <c r="C7193" s="1"/>
    </row>
    <row r="7194" spans="2:3" x14ac:dyDescent="0.25">
      <c r="B7194" s="1"/>
      <c r="C7194" s="1"/>
    </row>
    <row r="7195" spans="2:3" x14ac:dyDescent="0.25">
      <c r="B7195" s="1"/>
      <c r="C7195" s="1"/>
    </row>
    <row r="7196" spans="2:3" x14ac:dyDescent="0.25">
      <c r="B7196" s="1"/>
      <c r="C7196" s="1"/>
    </row>
    <row r="7197" spans="2:3" x14ac:dyDescent="0.25">
      <c r="B7197" s="1"/>
      <c r="C7197" s="1"/>
    </row>
    <row r="7198" spans="2:3" x14ac:dyDescent="0.25">
      <c r="B7198" s="1"/>
      <c r="C7198" s="1"/>
    </row>
    <row r="7199" spans="2:3" x14ac:dyDescent="0.25">
      <c r="B7199" s="1"/>
      <c r="C7199" s="1"/>
    </row>
    <row r="7200" spans="2:3" x14ac:dyDescent="0.25">
      <c r="B7200" s="1"/>
      <c r="C7200" s="1"/>
    </row>
    <row r="7201" spans="2:3" x14ac:dyDescent="0.25">
      <c r="B7201" s="1"/>
      <c r="C7201" s="1"/>
    </row>
    <row r="7202" spans="2:3" x14ac:dyDescent="0.25">
      <c r="B7202" s="1"/>
      <c r="C7202" s="1"/>
    </row>
    <row r="7203" spans="2:3" x14ac:dyDescent="0.25">
      <c r="B7203" s="1"/>
      <c r="C7203" s="1"/>
    </row>
    <row r="7204" spans="2:3" x14ac:dyDescent="0.25">
      <c r="B7204" s="1"/>
      <c r="C7204" s="1"/>
    </row>
    <row r="7205" spans="2:3" x14ac:dyDescent="0.25">
      <c r="B7205" s="1"/>
      <c r="C7205" s="1"/>
    </row>
    <row r="7206" spans="2:3" x14ac:dyDescent="0.25">
      <c r="B7206" s="1"/>
      <c r="C7206" s="1"/>
    </row>
    <row r="7207" spans="2:3" x14ac:dyDescent="0.25">
      <c r="B7207" s="1"/>
      <c r="C7207" s="1"/>
    </row>
    <row r="7208" spans="2:3" x14ac:dyDescent="0.25">
      <c r="B7208" s="1"/>
      <c r="C7208" s="1"/>
    </row>
    <row r="7209" spans="2:3" x14ac:dyDescent="0.25">
      <c r="B7209" s="1"/>
      <c r="C7209" s="1"/>
    </row>
    <row r="7210" spans="2:3" x14ac:dyDescent="0.25">
      <c r="B7210" s="1"/>
      <c r="C7210" s="1"/>
    </row>
    <row r="7211" spans="2:3" x14ac:dyDescent="0.25">
      <c r="B7211" s="1"/>
      <c r="C7211" s="1"/>
    </row>
    <row r="7212" spans="2:3" x14ac:dyDescent="0.25">
      <c r="B7212" s="1"/>
      <c r="C7212" s="1"/>
    </row>
    <row r="7213" spans="2:3" x14ac:dyDescent="0.25">
      <c r="B7213" s="1"/>
      <c r="C7213" s="1"/>
    </row>
    <row r="7214" spans="2:3" x14ac:dyDescent="0.25">
      <c r="B7214" s="1"/>
      <c r="C7214" s="1"/>
    </row>
    <row r="7215" spans="2:3" x14ac:dyDescent="0.25">
      <c r="B7215" s="1"/>
      <c r="C7215" s="1"/>
    </row>
    <row r="7216" spans="2:3" x14ac:dyDescent="0.25">
      <c r="B7216" s="1"/>
      <c r="C7216" s="1"/>
    </row>
    <row r="7217" spans="2:3" x14ac:dyDescent="0.25">
      <c r="B7217" s="1"/>
      <c r="C7217" s="1"/>
    </row>
    <row r="7218" spans="2:3" x14ac:dyDescent="0.25">
      <c r="B7218" s="1"/>
      <c r="C7218" s="1"/>
    </row>
    <row r="7219" spans="2:3" x14ac:dyDescent="0.25">
      <c r="B7219" s="1"/>
      <c r="C7219" s="1"/>
    </row>
    <row r="7220" spans="2:3" x14ac:dyDescent="0.25">
      <c r="B7220" s="1"/>
      <c r="C7220" s="1"/>
    </row>
    <row r="7221" spans="2:3" x14ac:dyDescent="0.25">
      <c r="B7221" s="1"/>
      <c r="C7221" s="1"/>
    </row>
    <row r="7222" spans="2:3" x14ac:dyDescent="0.25">
      <c r="B7222" s="1"/>
      <c r="C7222" s="1"/>
    </row>
    <row r="7223" spans="2:3" x14ac:dyDescent="0.25">
      <c r="B7223" s="1"/>
      <c r="C7223" s="1"/>
    </row>
    <row r="7224" spans="2:3" x14ac:dyDescent="0.25">
      <c r="B7224" s="1"/>
      <c r="C7224" s="1"/>
    </row>
    <row r="7225" spans="2:3" x14ac:dyDescent="0.25">
      <c r="B7225" s="1"/>
      <c r="C7225" s="1"/>
    </row>
    <row r="7226" spans="2:3" x14ac:dyDescent="0.25">
      <c r="B7226" s="1"/>
      <c r="C7226" s="1"/>
    </row>
    <row r="7227" spans="2:3" x14ac:dyDescent="0.25">
      <c r="B7227" s="1"/>
      <c r="C7227" s="1"/>
    </row>
    <row r="7228" spans="2:3" x14ac:dyDescent="0.25">
      <c r="B7228" s="1"/>
      <c r="C7228" s="1"/>
    </row>
    <row r="7229" spans="2:3" x14ac:dyDescent="0.25">
      <c r="B7229" s="1"/>
      <c r="C7229" s="1"/>
    </row>
    <row r="7230" spans="2:3" x14ac:dyDescent="0.25">
      <c r="B7230" s="1"/>
      <c r="C7230" s="1"/>
    </row>
    <row r="7231" spans="2:3" x14ac:dyDescent="0.25">
      <c r="B7231" s="1"/>
      <c r="C7231" s="1"/>
    </row>
    <row r="7232" spans="2:3" x14ac:dyDescent="0.25">
      <c r="B7232" s="1"/>
      <c r="C7232" s="1"/>
    </row>
    <row r="7233" spans="2:3" x14ac:dyDescent="0.25">
      <c r="B7233" s="1"/>
      <c r="C7233" s="1"/>
    </row>
    <row r="7234" spans="2:3" x14ac:dyDescent="0.25">
      <c r="B7234" s="1"/>
      <c r="C7234" s="1"/>
    </row>
    <row r="7235" spans="2:3" x14ac:dyDescent="0.25">
      <c r="B7235" s="1"/>
      <c r="C7235" s="1"/>
    </row>
    <row r="7236" spans="2:3" x14ac:dyDescent="0.25">
      <c r="B7236" s="1"/>
      <c r="C7236" s="1"/>
    </row>
    <row r="7237" spans="2:3" x14ac:dyDescent="0.25">
      <c r="B7237" s="1"/>
      <c r="C7237" s="1"/>
    </row>
    <row r="7238" spans="2:3" x14ac:dyDescent="0.25">
      <c r="B7238" s="1"/>
      <c r="C7238" s="1"/>
    </row>
    <row r="7239" spans="2:3" x14ac:dyDescent="0.25">
      <c r="B7239" s="1"/>
      <c r="C7239" s="1"/>
    </row>
    <row r="7240" spans="2:3" x14ac:dyDescent="0.25">
      <c r="B7240" s="1"/>
      <c r="C7240" s="1"/>
    </row>
    <row r="7241" spans="2:3" x14ac:dyDescent="0.25">
      <c r="B7241" s="1"/>
      <c r="C7241" s="1"/>
    </row>
    <row r="7242" spans="2:3" x14ac:dyDescent="0.25">
      <c r="B7242" s="1"/>
      <c r="C7242" s="1"/>
    </row>
    <row r="7243" spans="2:3" x14ac:dyDescent="0.25">
      <c r="B7243" s="1"/>
      <c r="C7243" s="1"/>
    </row>
    <row r="7244" spans="2:3" x14ac:dyDescent="0.25">
      <c r="B7244" s="1"/>
      <c r="C7244" s="1"/>
    </row>
    <row r="7245" spans="2:3" x14ac:dyDescent="0.25">
      <c r="B7245" s="1"/>
      <c r="C7245" s="1"/>
    </row>
    <row r="7246" spans="2:3" x14ac:dyDescent="0.25">
      <c r="B7246" s="1"/>
      <c r="C7246" s="1"/>
    </row>
    <row r="7247" spans="2:3" x14ac:dyDescent="0.25">
      <c r="B7247" s="1"/>
      <c r="C7247" s="1"/>
    </row>
    <row r="7248" spans="2:3" x14ac:dyDescent="0.25">
      <c r="B7248" s="1"/>
      <c r="C7248" s="1"/>
    </row>
    <row r="7249" spans="2:3" x14ac:dyDescent="0.25">
      <c r="B7249" s="1"/>
      <c r="C7249" s="1"/>
    </row>
    <row r="7250" spans="2:3" x14ac:dyDescent="0.25">
      <c r="B7250" s="1"/>
      <c r="C7250" s="1"/>
    </row>
    <row r="7251" spans="2:3" x14ac:dyDescent="0.25">
      <c r="B7251" s="1"/>
      <c r="C7251" s="1"/>
    </row>
    <row r="7252" spans="2:3" x14ac:dyDescent="0.25">
      <c r="B7252" s="1"/>
      <c r="C7252" s="1"/>
    </row>
    <row r="7253" spans="2:3" x14ac:dyDescent="0.25">
      <c r="B7253" s="1"/>
      <c r="C7253" s="1"/>
    </row>
    <row r="7254" spans="2:3" x14ac:dyDescent="0.25">
      <c r="B7254" s="1"/>
      <c r="C7254" s="1"/>
    </row>
    <row r="7255" spans="2:3" x14ac:dyDescent="0.25">
      <c r="B7255" s="1"/>
      <c r="C7255" s="1"/>
    </row>
    <row r="7256" spans="2:3" x14ac:dyDescent="0.25">
      <c r="B7256" s="1"/>
      <c r="C7256" s="1"/>
    </row>
    <row r="7257" spans="2:3" x14ac:dyDescent="0.25">
      <c r="B7257" s="1"/>
      <c r="C7257" s="1"/>
    </row>
    <row r="7258" spans="2:3" x14ac:dyDescent="0.25">
      <c r="B7258" s="1"/>
      <c r="C7258" s="1"/>
    </row>
    <row r="7259" spans="2:3" x14ac:dyDescent="0.25">
      <c r="B7259" s="1"/>
      <c r="C7259" s="1"/>
    </row>
    <row r="7260" spans="2:3" x14ac:dyDescent="0.25">
      <c r="B7260" s="1"/>
      <c r="C7260" s="1"/>
    </row>
    <row r="7261" spans="2:3" x14ac:dyDescent="0.25">
      <c r="B7261" s="1"/>
      <c r="C7261" s="1"/>
    </row>
    <row r="7262" spans="2:3" x14ac:dyDescent="0.25">
      <c r="B7262" s="1"/>
      <c r="C7262" s="1"/>
    </row>
    <row r="7263" spans="2:3" x14ac:dyDescent="0.25">
      <c r="B7263" s="1"/>
      <c r="C7263" s="1"/>
    </row>
    <row r="7264" spans="2:3" x14ac:dyDescent="0.25">
      <c r="B7264" s="1"/>
      <c r="C7264" s="1"/>
    </row>
    <row r="7265" spans="2:3" x14ac:dyDescent="0.25">
      <c r="B7265" s="1"/>
      <c r="C7265" s="1"/>
    </row>
    <row r="7266" spans="2:3" x14ac:dyDescent="0.25">
      <c r="B7266" s="1"/>
      <c r="C7266" s="1"/>
    </row>
    <row r="7267" spans="2:3" x14ac:dyDescent="0.25">
      <c r="B7267" s="1"/>
      <c r="C7267" s="1"/>
    </row>
    <row r="7268" spans="2:3" x14ac:dyDescent="0.25">
      <c r="B7268" s="1"/>
      <c r="C7268" s="1"/>
    </row>
    <row r="7269" spans="2:3" x14ac:dyDescent="0.25">
      <c r="B7269" s="1"/>
      <c r="C7269" s="1"/>
    </row>
    <row r="7270" spans="2:3" x14ac:dyDescent="0.25">
      <c r="B7270" s="1"/>
      <c r="C7270" s="1"/>
    </row>
    <row r="7271" spans="2:3" x14ac:dyDescent="0.25">
      <c r="B7271" s="1"/>
      <c r="C7271" s="1"/>
    </row>
    <row r="7272" spans="2:3" x14ac:dyDescent="0.25">
      <c r="B7272" s="1"/>
      <c r="C7272" s="1"/>
    </row>
    <row r="7273" spans="2:3" x14ac:dyDescent="0.25">
      <c r="B7273" s="1"/>
      <c r="C7273" s="1"/>
    </row>
    <row r="7274" spans="2:3" x14ac:dyDescent="0.25">
      <c r="B7274" s="1"/>
      <c r="C7274" s="1"/>
    </row>
    <row r="7275" spans="2:3" x14ac:dyDescent="0.25">
      <c r="B7275" s="1"/>
      <c r="C7275" s="1"/>
    </row>
    <row r="7276" spans="2:3" x14ac:dyDescent="0.25">
      <c r="B7276" s="1"/>
      <c r="C7276" s="1"/>
    </row>
    <row r="7277" spans="2:3" x14ac:dyDescent="0.25">
      <c r="B7277" s="1"/>
      <c r="C7277" s="1"/>
    </row>
    <row r="7278" spans="2:3" x14ac:dyDescent="0.25">
      <c r="B7278" s="1"/>
      <c r="C7278" s="1"/>
    </row>
    <row r="7279" spans="2:3" x14ac:dyDescent="0.25">
      <c r="B7279" s="1"/>
      <c r="C7279" s="1"/>
    </row>
    <row r="7280" spans="2:3" x14ac:dyDescent="0.25">
      <c r="B7280" s="1"/>
      <c r="C7280" s="1"/>
    </row>
    <row r="7281" spans="2:3" x14ac:dyDescent="0.25">
      <c r="B7281" s="1"/>
      <c r="C7281" s="1"/>
    </row>
    <row r="7282" spans="2:3" x14ac:dyDescent="0.25">
      <c r="B7282" s="1"/>
      <c r="C7282" s="1"/>
    </row>
    <row r="7283" spans="2:3" x14ac:dyDescent="0.25">
      <c r="B7283" s="1"/>
      <c r="C7283" s="1"/>
    </row>
    <row r="7284" spans="2:3" x14ac:dyDescent="0.25">
      <c r="B7284" s="1"/>
      <c r="C7284" s="1"/>
    </row>
    <row r="7285" spans="2:3" x14ac:dyDescent="0.25">
      <c r="B7285" s="1"/>
      <c r="C7285" s="1"/>
    </row>
    <row r="7286" spans="2:3" x14ac:dyDescent="0.25">
      <c r="B7286" s="1"/>
      <c r="C7286" s="1"/>
    </row>
    <row r="7287" spans="2:3" x14ac:dyDescent="0.25">
      <c r="B7287" s="1"/>
      <c r="C7287" s="1"/>
    </row>
    <row r="7288" spans="2:3" x14ac:dyDescent="0.25">
      <c r="B7288" s="1"/>
      <c r="C7288" s="1"/>
    </row>
    <row r="7289" spans="2:3" x14ac:dyDescent="0.25">
      <c r="B7289" s="1"/>
      <c r="C7289" s="1"/>
    </row>
    <row r="7290" spans="2:3" x14ac:dyDescent="0.25">
      <c r="B7290" s="1"/>
      <c r="C7290" s="1"/>
    </row>
    <row r="7291" spans="2:3" x14ac:dyDescent="0.25">
      <c r="B7291" s="1"/>
      <c r="C7291" s="1"/>
    </row>
    <row r="7292" spans="2:3" x14ac:dyDescent="0.25">
      <c r="B7292" s="1"/>
      <c r="C7292" s="1"/>
    </row>
    <row r="7293" spans="2:3" x14ac:dyDescent="0.25">
      <c r="B7293" s="1"/>
      <c r="C7293" s="1"/>
    </row>
    <row r="7294" spans="2:3" x14ac:dyDescent="0.25">
      <c r="B7294" s="1"/>
      <c r="C7294" s="1"/>
    </row>
    <row r="7295" spans="2:3" x14ac:dyDescent="0.25">
      <c r="B7295" s="1"/>
      <c r="C7295" s="1"/>
    </row>
    <row r="7296" spans="2:3" x14ac:dyDescent="0.25">
      <c r="B7296" s="1"/>
      <c r="C7296" s="1"/>
    </row>
    <row r="7297" spans="2:3" x14ac:dyDescent="0.25">
      <c r="B7297" s="1"/>
      <c r="C7297" s="1"/>
    </row>
    <row r="7298" spans="2:3" x14ac:dyDescent="0.25">
      <c r="B7298" s="1"/>
      <c r="C7298" s="1"/>
    </row>
    <row r="7299" spans="2:3" x14ac:dyDescent="0.25">
      <c r="B7299" s="1"/>
      <c r="C7299" s="1"/>
    </row>
    <row r="7300" spans="2:3" x14ac:dyDescent="0.25">
      <c r="B7300" s="1"/>
      <c r="C7300" s="1"/>
    </row>
    <row r="7301" spans="2:3" x14ac:dyDescent="0.25">
      <c r="B7301" s="1"/>
      <c r="C7301" s="1"/>
    </row>
    <row r="7302" spans="2:3" x14ac:dyDescent="0.25">
      <c r="B7302" s="1"/>
      <c r="C7302" s="1"/>
    </row>
    <row r="7303" spans="2:3" x14ac:dyDescent="0.25">
      <c r="B7303" s="1"/>
      <c r="C7303" s="1"/>
    </row>
    <row r="7304" spans="2:3" x14ac:dyDescent="0.25">
      <c r="B7304" s="1"/>
      <c r="C7304" s="1"/>
    </row>
    <row r="7305" spans="2:3" x14ac:dyDescent="0.25">
      <c r="B7305" s="1"/>
      <c r="C7305" s="1"/>
    </row>
    <row r="7306" spans="2:3" x14ac:dyDescent="0.25">
      <c r="B7306" s="1"/>
      <c r="C7306" s="1"/>
    </row>
    <row r="7307" spans="2:3" x14ac:dyDescent="0.25">
      <c r="B7307" s="1"/>
      <c r="C7307" s="1"/>
    </row>
    <row r="7308" spans="2:3" x14ac:dyDescent="0.25">
      <c r="B7308" s="1"/>
      <c r="C7308" s="1"/>
    </row>
    <row r="7309" spans="2:3" x14ac:dyDescent="0.25">
      <c r="B7309" s="1"/>
      <c r="C7309" s="1"/>
    </row>
    <row r="7310" spans="2:3" x14ac:dyDescent="0.25">
      <c r="B7310" s="1"/>
      <c r="C7310" s="1"/>
    </row>
    <row r="7311" spans="2:3" x14ac:dyDescent="0.25">
      <c r="B7311" s="1"/>
      <c r="C7311" s="1"/>
    </row>
    <row r="7312" spans="2:3" x14ac:dyDescent="0.25">
      <c r="B7312" s="1"/>
      <c r="C7312" s="1"/>
    </row>
    <row r="7313" spans="2:3" x14ac:dyDescent="0.25">
      <c r="B7313" s="1"/>
      <c r="C7313" s="1"/>
    </row>
    <row r="7314" spans="2:3" x14ac:dyDescent="0.25">
      <c r="B7314" s="1"/>
      <c r="C7314" s="1"/>
    </row>
    <row r="7315" spans="2:3" x14ac:dyDescent="0.25">
      <c r="B7315" s="1"/>
      <c r="C7315" s="1"/>
    </row>
    <row r="7316" spans="2:3" x14ac:dyDescent="0.25">
      <c r="B7316" s="1"/>
      <c r="C7316" s="1"/>
    </row>
    <row r="7317" spans="2:3" x14ac:dyDescent="0.25">
      <c r="B7317" s="1"/>
      <c r="C7317" s="1"/>
    </row>
    <row r="7318" spans="2:3" x14ac:dyDescent="0.25">
      <c r="B7318" s="1"/>
      <c r="C7318" s="1"/>
    </row>
    <row r="7319" spans="2:3" x14ac:dyDescent="0.25">
      <c r="B7319" s="1"/>
      <c r="C7319" s="1"/>
    </row>
    <row r="7320" spans="2:3" x14ac:dyDescent="0.25">
      <c r="B7320" s="1"/>
      <c r="C7320" s="1"/>
    </row>
    <row r="7321" spans="2:3" x14ac:dyDescent="0.25">
      <c r="B7321" s="1"/>
      <c r="C7321" s="1"/>
    </row>
    <row r="7322" spans="2:3" x14ac:dyDescent="0.25">
      <c r="B7322" s="1"/>
      <c r="C7322" s="1"/>
    </row>
    <row r="7323" spans="2:3" x14ac:dyDescent="0.25">
      <c r="B7323" s="1"/>
      <c r="C7323" s="1"/>
    </row>
    <row r="7324" spans="2:3" x14ac:dyDescent="0.25">
      <c r="B7324" s="1"/>
      <c r="C7324" s="1"/>
    </row>
    <row r="7325" spans="2:3" x14ac:dyDescent="0.25">
      <c r="B7325" s="1"/>
      <c r="C7325" s="1"/>
    </row>
    <row r="7326" spans="2:3" x14ac:dyDescent="0.25">
      <c r="B7326" s="1"/>
      <c r="C7326" s="1"/>
    </row>
    <row r="7327" spans="2:3" x14ac:dyDescent="0.25">
      <c r="B7327" s="1"/>
      <c r="C7327" s="1"/>
    </row>
    <row r="7328" spans="2:3" x14ac:dyDescent="0.25">
      <c r="B7328" s="1"/>
      <c r="C7328" s="1"/>
    </row>
    <row r="7329" spans="2:3" x14ac:dyDescent="0.25">
      <c r="B7329" s="1"/>
      <c r="C7329" s="1"/>
    </row>
    <row r="7330" spans="2:3" x14ac:dyDescent="0.25">
      <c r="B7330" s="1"/>
      <c r="C7330" s="1"/>
    </row>
    <row r="7331" spans="2:3" x14ac:dyDescent="0.25">
      <c r="B7331" s="1"/>
      <c r="C7331" s="1"/>
    </row>
    <row r="7332" spans="2:3" x14ac:dyDescent="0.25">
      <c r="B7332" s="1"/>
      <c r="C7332" s="1"/>
    </row>
    <row r="7333" spans="2:3" x14ac:dyDescent="0.25">
      <c r="B7333" s="1"/>
      <c r="C7333" s="1"/>
    </row>
    <row r="7334" spans="2:3" x14ac:dyDescent="0.25">
      <c r="B7334" s="1"/>
      <c r="C7334" s="1"/>
    </row>
    <row r="7335" spans="2:3" x14ac:dyDescent="0.25">
      <c r="B7335" s="1"/>
      <c r="C7335" s="1"/>
    </row>
    <row r="7336" spans="2:3" x14ac:dyDescent="0.25">
      <c r="B7336" s="1"/>
      <c r="C7336" s="1"/>
    </row>
    <row r="7337" spans="2:3" x14ac:dyDescent="0.25">
      <c r="B7337" s="1"/>
      <c r="C7337" s="1"/>
    </row>
    <row r="7338" spans="2:3" x14ac:dyDescent="0.25">
      <c r="B7338" s="1"/>
      <c r="C7338" s="1"/>
    </row>
    <row r="7339" spans="2:3" x14ac:dyDescent="0.25">
      <c r="B7339" s="1"/>
      <c r="C7339" s="1"/>
    </row>
    <row r="7340" spans="2:3" x14ac:dyDescent="0.25">
      <c r="B7340" s="1"/>
      <c r="C7340" s="1"/>
    </row>
    <row r="7341" spans="2:3" x14ac:dyDescent="0.25">
      <c r="B7341" s="1"/>
      <c r="C7341" s="1"/>
    </row>
    <row r="7342" spans="2:3" x14ac:dyDescent="0.25">
      <c r="B7342" s="1"/>
      <c r="C7342" s="1"/>
    </row>
    <row r="7343" spans="2:3" x14ac:dyDescent="0.25">
      <c r="B7343" s="1"/>
      <c r="C7343" s="1"/>
    </row>
    <row r="7344" spans="2:3" x14ac:dyDescent="0.25">
      <c r="B7344" s="1"/>
      <c r="C7344" s="1"/>
    </row>
    <row r="7345" spans="2:3" x14ac:dyDescent="0.25">
      <c r="B7345" s="1"/>
      <c r="C7345" s="1"/>
    </row>
    <row r="7346" spans="2:3" x14ac:dyDescent="0.25">
      <c r="B7346" s="1"/>
      <c r="C7346" s="1"/>
    </row>
    <row r="7347" spans="2:3" x14ac:dyDescent="0.25">
      <c r="B7347" s="1"/>
      <c r="C7347" s="1"/>
    </row>
    <row r="7348" spans="2:3" x14ac:dyDescent="0.25">
      <c r="B7348" s="1"/>
      <c r="C7348" s="1"/>
    </row>
    <row r="7349" spans="2:3" x14ac:dyDescent="0.25">
      <c r="B7349" s="1"/>
      <c r="C7349" s="1"/>
    </row>
    <row r="7350" spans="2:3" x14ac:dyDescent="0.25">
      <c r="B7350" s="1"/>
      <c r="C7350" s="1"/>
    </row>
    <row r="7351" spans="2:3" x14ac:dyDescent="0.25">
      <c r="B7351" s="1"/>
      <c r="C7351" s="1"/>
    </row>
    <row r="7352" spans="2:3" x14ac:dyDescent="0.25">
      <c r="B7352" s="1"/>
      <c r="C7352" s="1"/>
    </row>
    <row r="7353" spans="2:3" x14ac:dyDescent="0.25">
      <c r="B7353" s="1"/>
      <c r="C7353" s="1"/>
    </row>
    <row r="7354" spans="2:3" x14ac:dyDescent="0.25">
      <c r="B7354" s="1"/>
      <c r="C7354" s="1"/>
    </row>
    <row r="7355" spans="2:3" x14ac:dyDescent="0.25">
      <c r="B7355" s="1"/>
      <c r="C7355" s="1"/>
    </row>
    <row r="7356" spans="2:3" x14ac:dyDescent="0.25">
      <c r="B7356" s="1"/>
      <c r="C7356" s="1"/>
    </row>
    <row r="7357" spans="2:3" x14ac:dyDescent="0.25">
      <c r="B7357" s="1"/>
      <c r="C7357" s="1"/>
    </row>
    <row r="7358" spans="2:3" x14ac:dyDescent="0.25">
      <c r="B7358" s="1"/>
      <c r="C7358" s="1"/>
    </row>
    <row r="7359" spans="2:3" x14ac:dyDescent="0.25">
      <c r="B7359" s="1"/>
      <c r="C7359" s="1"/>
    </row>
    <row r="7360" spans="2:3" x14ac:dyDescent="0.25">
      <c r="B7360" s="1"/>
      <c r="C7360" s="1"/>
    </row>
    <row r="7361" spans="2:3" x14ac:dyDescent="0.25">
      <c r="B7361" s="1"/>
      <c r="C7361" s="1"/>
    </row>
    <row r="7362" spans="2:3" x14ac:dyDescent="0.25">
      <c r="B7362" s="1"/>
      <c r="C7362" s="1"/>
    </row>
    <row r="7363" spans="2:3" x14ac:dyDescent="0.25">
      <c r="B7363" s="1"/>
      <c r="C7363" s="1"/>
    </row>
    <row r="7364" spans="2:3" x14ac:dyDescent="0.25">
      <c r="B7364" s="1"/>
      <c r="C7364" s="1"/>
    </row>
    <row r="7365" spans="2:3" x14ac:dyDescent="0.25">
      <c r="B7365" s="1"/>
      <c r="C7365" s="1"/>
    </row>
    <row r="7366" spans="2:3" x14ac:dyDescent="0.25">
      <c r="B7366" s="1"/>
      <c r="C7366" s="1"/>
    </row>
    <row r="7367" spans="2:3" x14ac:dyDescent="0.25">
      <c r="B7367" s="1"/>
      <c r="C7367" s="1"/>
    </row>
    <row r="7368" spans="2:3" x14ac:dyDescent="0.25">
      <c r="B7368" s="1"/>
      <c r="C7368" s="1"/>
    </row>
    <row r="7369" spans="2:3" x14ac:dyDescent="0.25">
      <c r="B7369" s="1"/>
      <c r="C7369" s="1"/>
    </row>
    <row r="7370" spans="2:3" x14ac:dyDescent="0.25">
      <c r="B7370" s="1"/>
      <c r="C7370" s="1"/>
    </row>
    <row r="7371" spans="2:3" x14ac:dyDescent="0.25">
      <c r="B7371" s="1"/>
      <c r="C7371" s="1"/>
    </row>
    <row r="7372" spans="2:3" x14ac:dyDescent="0.25">
      <c r="B7372" s="1"/>
      <c r="C7372" s="1"/>
    </row>
    <row r="7373" spans="2:3" x14ac:dyDescent="0.25">
      <c r="B7373" s="1"/>
      <c r="C7373" s="1"/>
    </row>
    <row r="7374" spans="2:3" x14ac:dyDescent="0.25">
      <c r="B7374" s="1"/>
      <c r="C7374" s="1"/>
    </row>
    <row r="7375" spans="2:3" x14ac:dyDescent="0.25">
      <c r="B7375" s="1"/>
      <c r="C7375" s="1"/>
    </row>
    <row r="7376" spans="2:3" x14ac:dyDescent="0.25">
      <c r="B7376" s="1"/>
      <c r="C7376" s="1"/>
    </row>
    <row r="7377" spans="2:3" x14ac:dyDescent="0.25">
      <c r="B7377" s="1"/>
      <c r="C7377" s="1"/>
    </row>
    <row r="7378" spans="2:3" x14ac:dyDescent="0.25">
      <c r="B7378" s="1"/>
      <c r="C7378" s="1"/>
    </row>
    <row r="7379" spans="2:3" x14ac:dyDescent="0.25">
      <c r="B7379" s="1"/>
      <c r="C7379" s="1"/>
    </row>
    <row r="7380" spans="2:3" x14ac:dyDescent="0.25">
      <c r="B7380" s="1"/>
      <c r="C7380" s="1"/>
    </row>
    <row r="7381" spans="2:3" x14ac:dyDescent="0.25">
      <c r="B7381" s="1"/>
      <c r="C7381" s="1"/>
    </row>
    <row r="7382" spans="2:3" x14ac:dyDescent="0.25">
      <c r="B7382" s="1"/>
      <c r="C7382" s="1"/>
    </row>
    <row r="7383" spans="2:3" x14ac:dyDescent="0.25">
      <c r="B7383" s="1"/>
      <c r="C7383" s="1"/>
    </row>
    <row r="7384" spans="2:3" x14ac:dyDescent="0.25">
      <c r="B7384" s="1"/>
      <c r="C7384" s="1"/>
    </row>
    <row r="7385" spans="2:3" x14ac:dyDescent="0.25">
      <c r="B7385" s="1"/>
      <c r="C7385" s="1"/>
    </row>
    <row r="7386" spans="2:3" x14ac:dyDescent="0.25">
      <c r="B7386" s="1"/>
      <c r="C7386" s="1"/>
    </row>
    <row r="7387" spans="2:3" x14ac:dyDescent="0.25">
      <c r="B7387" s="1"/>
      <c r="C7387" s="1"/>
    </row>
    <row r="7388" spans="2:3" x14ac:dyDescent="0.25">
      <c r="B7388" s="1"/>
      <c r="C7388" s="1"/>
    </row>
    <row r="7389" spans="2:3" x14ac:dyDescent="0.25">
      <c r="B7389" s="1"/>
      <c r="C7389" s="1"/>
    </row>
    <row r="7390" spans="2:3" x14ac:dyDescent="0.25">
      <c r="B7390" s="1"/>
      <c r="C7390" s="1"/>
    </row>
    <row r="7391" spans="2:3" x14ac:dyDescent="0.25">
      <c r="B7391" s="1"/>
      <c r="C7391" s="1"/>
    </row>
    <row r="7392" spans="2:3" x14ac:dyDescent="0.25">
      <c r="B7392" s="1"/>
      <c r="C7392" s="1"/>
    </row>
    <row r="7393" spans="2:3" x14ac:dyDescent="0.25">
      <c r="B7393" s="1"/>
      <c r="C7393" s="1"/>
    </row>
    <row r="7394" spans="2:3" x14ac:dyDescent="0.25">
      <c r="B7394" s="1"/>
      <c r="C7394" s="1"/>
    </row>
    <row r="7395" spans="2:3" x14ac:dyDescent="0.25">
      <c r="B7395" s="1"/>
      <c r="C7395" s="1"/>
    </row>
    <row r="7396" spans="2:3" x14ac:dyDescent="0.25">
      <c r="B7396" s="1"/>
      <c r="C7396" s="1"/>
    </row>
    <row r="7397" spans="2:3" x14ac:dyDescent="0.25">
      <c r="B7397" s="1"/>
      <c r="C7397" s="1"/>
    </row>
    <row r="7398" spans="2:3" x14ac:dyDescent="0.25">
      <c r="B7398" s="1"/>
      <c r="C7398" s="1"/>
    </row>
    <row r="7399" spans="2:3" x14ac:dyDescent="0.25">
      <c r="B7399" s="1"/>
      <c r="C7399" s="1"/>
    </row>
    <row r="7400" spans="2:3" x14ac:dyDescent="0.25">
      <c r="B7400" s="1"/>
      <c r="C7400" s="1"/>
    </row>
    <row r="7401" spans="2:3" x14ac:dyDescent="0.25">
      <c r="B7401" s="1"/>
      <c r="C7401" s="1"/>
    </row>
    <row r="7402" spans="2:3" x14ac:dyDescent="0.25">
      <c r="B7402" s="1"/>
      <c r="C7402" s="1"/>
    </row>
    <row r="7403" spans="2:3" x14ac:dyDescent="0.25">
      <c r="B7403" s="1"/>
      <c r="C7403" s="1"/>
    </row>
    <row r="7404" spans="2:3" x14ac:dyDescent="0.25">
      <c r="B7404" s="1"/>
      <c r="C7404" s="1"/>
    </row>
    <row r="7405" spans="2:3" x14ac:dyDescent="0.25">
      <c r="B7405" s="1"/>
      <c r="C7405" s="1"/>
    </row>
    <row r="7406" spans="2:3" x14ac:dyDescent="0.25">
      <c r="B7406" s="1"/>
      <c r="C7406" s="1"/>
    </row>
    <row r="7407" spans="2:3" x14ac:dyDescent="0.25">
      <c r="B7407" s="1"/>
      <c r="C7407" s="1"/>
    </row>
    <row r="7408" spans="2:3" x14ac:dyDescent="0.25">
      <c r="B7408" s="1"/>
      <c r="C7408" s="1"/>
    </row>
    <row r="7409" spans="2:3" x14ac:dyDescent="0.25">
      <c r="B7409" s="1"/>
      <c r="C7409" s="1"/>
    </row>
    <row r="7410" spans="2:3" x14ac:dyDescent="0.25">
      <c r="B7410" s="1"/>
      <c r="C7410" s="1"/>
    </row>
    <row r="7411" spans="2:3" x14ac:dyDescent="0.25">
      <c r="B7411" s="1"/>
      <c r="C7411" s="1"/>
    </row>
    <row r="7412" spans="2:3" x14ac:dyDescent="0.25">
      <c r="B7412" s="1"/>
      <c r="C7412" s="1"/>
    </row>
    <row r="7413" spans="2:3" x14ac:dyDescent="0.25">
      <c r="B7413" s="1"/>
      <c r="C7413" s="1"/>
    </row>
    <row r="7414" spans="2:3" x14ac:dyDescent="0.25">
      <c r="B7414" s="1"/>
      <c r="C7414" s="1"/>
    </row>
    <row r="7415" spans="2:3" x14ac:dyDescent="0.25">
      <c r="B7415" s="1"/>
      <c r="C7415" s="1"/>
    </row>
    <row r="7416" spans="2:3" x14ac:dyDescent="0.25">
      <c r="B7416" s="1"/>
      <c r="C7416" s="1"/>
    </row>
    <row r="7417" spans="2:3" x14ac:dyDescent="0.25">
      <c r="B7417" s="1"/>
      <c r="C7417" s="1"/>
    </row>
    <row r="7418" spans="2:3" x14ac:dyDescent="0.25">
      <c r="B7418" s="1"/>
      <c r="C7418" s="1"/>
    </row>
    <row r="7419" spans="2:3" x14ac:dyDescent="0.25">
      <c r="B7419" s="1"/>
      <c r="C7419" s="1"/>
    </row>
    <row r="7420" spans="2:3" x14ac:dyDescent="0.25">
      <c r="B7420" s="1"/>
      <c r="C7420" s="1"/>
    </row>
    <row r="7421" spans="2:3" x14ac:dyDescent="0.25">
      <c r="B7421" s="1"/>
      <c r="C7421" s="1"/>
    </row>
    <row r="7422" spans="2:3" x14ac:dyDescent="0.25">
      <c r="B7422" s="1"/>
      <c r="C7422" s="1"/>
    </row>
    <row r="7423" spans="2:3" x14ac:dyDescent="0.25">
      <c r="B7423" s="1"/>
      <c r="C7423" s="1"/>
    </row>
    <row r="7424" spans="2:3" x14ac:dyDescent="0.25">
      <c r="B7424" s="1"/>
      <c r="C7424" s="1"/>
    </row>
    <row r="7425" spans="2:3" x14ac:dyDescent="0.25">
      <c r="B7425" s="1"/>
      <c r="C7425" s="1"/>
    </row>
    <row r="7426" spans="2:3" x14ac:dyDescent="0.25">
      <c r="B7426" s="1"/>
      <c r="C7426" s="1"/>
    </row>
    <row r="7427" spans="2:3" x14ac:dyDescent="0.25">
      <c r="B7427" s="1"/>
      <c r="C7427" s="1"/>
    </row>
    <row r="7428" spans="2:3" x14ac:dyDescent="0.25">
      <c r="B7428" s="1"/>
      <c r="C7428" s="1"/>
    </row>
    <row r="7429" spans="2:3" x14ac:dyDescent="0.25">
      <c r="B7429" s="1"/>
      <c r="C7429" s="1"/>
    </row>
    <row r="7430" spans="2:3" x14ac:dyDescent="0.25">
      <c r="B7430" s="1"/>
      <c r="C7430" s="1"/>
    </row>
    <row r="7431" spans="2:3" x14ac:dyDescent="0.25">
      <c r="B7431" s="1"/>
      <c r="C7431" s="1"/>
    </row>
    <row r="7432" spans="2:3" x14ac:dyDescent="0.25">
      <c r="B7432" s="1"/>
      <c r="C7432" s="1"/>
    </row>
    <row r="7433" spans="2:3" x14ac:dyDescent="0.25">
      <c r="B7433" s="1"/>
      <c r="C7433" s="1"/>
    </row>
    <row r="7434" spans="2:3" x14ac:dyDescent="0.25">
      <c r="B7434" s="1"/>
      <c r="C7434" s="1"/>
    </row>
    <row r="7435" spans="2:3" x14ac:dyDescent="0.25">
      <c r="B7435" s="1"/>
      <c r="C7435" s="1"/>
    </row>
    <row r="7436" spans="2:3" x14ac:dyDescent="0.25">
      <c r="B7436" s="1"/>
      <c r="C7436" s="1"/>
    </row>
    <row r="7437" spans="2:3" x14ac:dyDescent="0.25">
      <c r="B7437" s="1"/>
      <c r="C7437" s="1"/>
    </row>
    <row r="7438" spans="2:3" x14ac:dyDescent="0.25">
      <c r="B7438" s="1"/>
      <c r="C7438" s="1"/>
    </row>
    <row r="7439" spans="2:3" x14ac:dyDescent="0.25">
      <c r="B7439" s="1"/>
      <c r="C7439" s="1"/>
    </row>
    <row r="7440" spans="2:3" x14ac:dyDescent="0.25">
      <c r="B7440" s="1"/>
      <c r="C7440" s="1"/>
    </row>
    <row r="7441" spans="2:3" x14ac:dyDescent="0.25">
      <c r="B7441" s="1"/>
      <c r="C7441" s="1"/>
    </row>
    <row r="7442" spans="2:3" x14ac:dyDescent="0.25">
      <c r="B7442" s="1"/>
      <c r="C7442" s="1"/>
    </row>
    <row r="7443" spans="2:3" x14ac:dyDescent="0.25">
      <c r="B7443" s="1"/>
      <c r="C7443" s="1"/>
    </row>
    <row r="7444" spans="2:3" x14ac:dyDescent="0.25">
      <c r="B7444" s="1"/>
      <c r="C7444" s="1"/>
    </row>
    <row r="7445" spans="2:3" x14ac:dyDescent="0.25">
      <c r="B7445" s="1"/>
      <c r="C7445" s="1"/>
    </row>
    <row r="7446" spans="2:3" x14ac:dyDescent="0.25">
      <c r="B7446" s="1"/>
      <c r="C7446" s="1"/>
    </row>
    <row r="7447" spans="2:3" x14ac:dyDescent="0.25">
      <c r="B7447" s="1"/>
      <c r="C7447" s="1"/>
    </row>
    <row r="7448" spans="2:3" x14ac:dyDescent="0.25">
      <c r="B7448" s="1"/>
      <c r="C7448" s="1"/>
    </row>
    <row r="7449" spans="2:3" x14ac:dyDescent="0.25">
      <c r="B7449" s="1"/>
      <c r="C7449" s="1"/>
    </row>
    <row r="7450" spans="2:3" x14ac:dyDescent="0.25">
      <c r="B7450" s="1"/>
      <c r="C7450" s="1"/>
    </row>
    <row r="7451" spans="2:3" x14ac:dyDescent="0.25">
      <c r="B7451" s="1"/>
      <c r="C7451" s="1"/>
    </row>
    <row r="7452" spans="2:3" x14ac:dyDescent="0.25">
      <c r="B7452" s="1"/>
      <c r="C7452" s="1"/>
    </row>
    <row r="7453" spans="2:3" x14ac:dyDescent="0.25">
      <c r="B7453" s="1"/>
      <c r="C7453" s="1"/>
    </row>
    <row r="7454" spans="2:3" x14ac:dyDescent="0.25">
      <c r="B7454" s="1"/>
      <c r="C7454" s="1"/>
    </row>
    <row r="7455" spans="2:3" x14ac:dyDescent="0.25">
      <c r="B7455" s="1"/>
      <c r="C7455" s="1"/>
    </row>
    <row r="7456" spans="2:3" x14ac:dyDescent="0.25">
      <c r="B7456" s="1"/>
      <c r="C7456" s="1"/>
    </row>
    <row r="7457" spans="2:3" x14ac:dyDescent="0.25">
      <c r="B7457" s="1"/>
      <c r="C7457" s="1"/>
    </row>
    <row r="7458" spans="2:3" x14ac:dyDescent="0.25">
      <c r="B7458" s="1"/>
      <c r="C7458" s="1"/>
    </row>
    <row r="7459" spans="2:3" x14ac:dyDescent="0.25">
      <c r="B7459" s="1"/>
      <c r="C7459" s="1"/>
    </row>
    <row r="7460" spans="2:3" x14ac:dyDescent="0.25">
      <c r="B7460" s="1"/>
      <c r="C7460" s="1"/>
    </row>
    <row r="7461" spans="2:3" x14ac:dyDescent="0.25">
      <c r="B7461" s="1"/>
      <c r="C7461" s="1"/>
    </row>
    <row r="7462" spans="2:3" x14ac:dyDescent="0.25">
      <c r="B7462" s="1"/>
      <c r="C7462" s="1"/>
    </row>
    <row r="7463" spans="2:3" x14ac:dyDescent="0.25">
      <c r="B7463" s="1"/>
      <c r="C7463" s="1"/>
    </row>
    <row r="7464" spans="2:3" x14ac:dyDescent="0.25">
      <c r="B7464" s="1"/>
      <c r="C7464" s="1"/>
    </row>
    <row r="7465" spans="2:3" x14ac:dyDescent="0.25">
      <c r="B7465" s="1"/>
      <c r="C7465" s="1"/>
    </row>
    <row r="7466" spans="2:3" x14ac:dyDescent="0.25">
      <c r="B7466" s="1"/>
      <c r="C7466" s="1"/>
    </row>
    <row r="7467" spans="2:3" x14ac:dyDescent="0.25">
      <c r="B7467" s="1"/>
      <c r="C7467" s="1"/>
    </row>
    <row r="7468" spans="2:3" x14ac:dyDescent="0.25">
      <c r="B7468" s="1"/>
      <c r="C7468" s="1"/>
    </row>
    <row r="7469" spans="2:3" x14ac:dyDescent="0.25">
      <c r="B7469" s="1"/>
      <c r="C7469" s="1"/>
    </row>
    <row r="7470" spans="2:3" x14ac:dyDescent="0.25">
      <c r="B7470" s="1"/>
      <c r="C7470" s="1"/>
    </row>
    <row r="7471" spans="2:3" x14ac:dyDescent="0.25">
      <c r="B7471" s="1"/>
      <c r="C7471" s="1"/>
    </row>
    <row r="7472" spans="2:3" x14ac:dyDescent="0.25">
      <c r="B7472" s="1"/>
      <c r="C7472" s="1"/>
    </row>
    <row r="7473" spans="2:3" x14ac:dyDescent="0.25">
      <c r="B7473" s="1"/>
      <c r="C7473" s="1"/>
    </row>
    <row r="7474" spans="2:3" x14ac:dyDescent="0.25">
      <c r="B7474" s="1"/>
      <c r="C7474" s="1"/>
    </row>
    <row r="7475" spans="2:3" x14ac:dyDescent="0.25">
      <c r="B7475" s="1"/>
      <c r="C7475" s="1"/>
    </row>
    <row r="7476" spans="2:3" x14ac:dyDescent="0.25">
      <c r="B7476" s="1"/>
      <c r="C7476" s="1"/>
    </row>
    <row r="7477" spans="2:3" x14ac:dyDescent="0.25">
      <c r="B7477" s="1"/>
      <c r="C7477" s="1"/>
    </row>
    <row r="7478" spans="2:3" x14ac:dyDescent="0.25">
      <c r="B7478" s="1"/>
      <c r="C7478" s="1"/>
    </row>
    <row r="7479" spans="2:3" x14ac:dyDescent="0.25">
      <c r="B7479" s="1"/>
      <c r="C7479" s="1"/>
    </row>
    <row r="7480" spans="2:3" x14ac:dyDescent="0.25">
      <c r="B7480" s="1"/>
      <c r="C7480" s="1"/>
    </row>
    <row r="7481" spans="2:3" x14ac:dyDescent="0.25">
      <c r="B7481" s="1"/>
      <c r="C7481" s="1"/>
    </row>
    <row r="7482" spans="2:3" x14ac:dyDescent="0.25">
      <c r="B7482" s="1"/>
      <c r="C7482" s="1"/>
    </row>
    <row r="7483" spans="2:3" x14ac:dyDescent="0.25">
      <c r="B7483" s="1"/>
      <c r="C7483" s="1"/>
    </row>
    <row r="7484" spans="2:3" x14ac:dyDescent="0.25">
      <c r="B7484" s="1"/>
      <c r="C7484" s="1"/>
    </row>
    <row r="7485" spans="2:3" x14ac:dyDescent="0.25">
      <c r="B7485" s="1"/>
      <c r="C7485" s="1"/>
    </row>
    <row r="7486" spans="2:3" x14ac:dyDescent="0.25">
      <c r="B7486" s="1"/>
      <c r="C7486" s="1"/>
    </row>
    <row r="7487" spans="2:3" x14ac:dyDescent="0.25">
      <c r="B7487" s="1"/>
      <c r="C7487" s="1"/>
    </row>
    <row r="7488" spans="2:3" x14ac:dyDescent="0.25">
      <c r="B7488" s="1"/>
      <c r="C7488" s="1"/>
    </row>
    <row r="7489" spans="2:3" x14ac:dyDescent="0.25">
      <c r="B7489" s="1"/>
      <c r="C7489" s="1"/>
    </row>
    <row r="7490" spans="2:3" x14ac:dyDescent="0.25">
      <c r="B7490" s="1"/>
      <c r="C7490" s="1"/>
    </row>
    <row r="7491" spans="2:3" x14ac:dyDescent="0.25">
      <c r="B7491" s="1"/>
      <c r="C7491" s="1"/>
    </row>
    <row r="7492" spans="2:3" x14ac:dyDescent="0.25">
      <c r="B7492" s="1"/>
      <c r="C7492" s="1"/>
    </row>
    <row r="7493" spans="2:3" x14ac:dyDescent="0.25">
      <c r="B7493" s="1"/>
      <c r="C7493" s="1"/>
    </row>
    <row r="7494" spans="2:3" x14ac:dyDescent="0.25">
      <c r="B7494" s="1"/>
      <c r="C7494" s="1"/>
    </row>
    <row r="7495" spans="2:3" x14ac:dyDescent="0.25">
      <c r="B7495" s="1"/>
      <c r="C7495" s="1"/>
    </row>
    <row r="7496" spans="2:3" x14ac:dyDescent="0.25">
      <c r="B7496" s="1"/>
      <c r="C7496" s="1"/>
    </row>
    <row r="7497" spans="2:3" x14ac:dyDescent="0.25">
      <c r="B7497" s="1"/>
      <c r="C7497" s="1"/>
    </row>
    <row r="7498" spans="2:3" x14ac:dyDescent="0.25">
      <c r="B7498" s="1"/>
      <c r="C7498" s="1"/>
    </row>
    <row r="7499" spans="2:3" x14ac:dyDescent="0.25">
      <c r="B7499" s="1"/>
      <c r="C7499" s="1"/>
    </row>
    <row r="7500" spans="2:3" x14ac:dyDescent="0.25">
      <c r="B7500" s="1"/>
      <c r="C7500" s="1"/>
    </row>
    <row r="7501" spans="2:3" x14ac:dyDescent="0.25">
      <c r="B7501" s="1"/>
      <c r="C7501" s="1"/>
    </row>
    <row r="7502" spans="2:3" x14ac:dyDescent="0.25">
      <c r="B7502" s="1"/>
      <c r="C7502" s="1"/>
    </row>
    <row r="7503" spans="2:3" x14ac:dyDescent="0.25">
      <c r="B7503" s="1"/>
      <c r="C7503" s="1"/>
    </row>
    <row r="7504" spans="2:3" x14ac:dyDescent="0.25">
      <c r="B7504" s="1"/>
      <c r="C7504" s="1"/>
    </row>
    <row r="7505" spans="2:3" x14ac:dyDescent="0.25">
      <c r="B7505" s="1"/>
      <c r="C7505" s="1"/>
    </row>
    <row r="7506" spans="2:3" x14ac:dyDescent="0.25">
      <c r="B7506" s="1"/>
      <c r="C7506" s="1"/>
    </row>
    <row r="7507" spans="2:3" x14ac:dyDescent="0.25">
      <c r="B7507" s="1"/>
      <c r="C7507" s="1"/>
    </row>
    <row r="7508" spans="2:3" x14ac:dyDescent="0.25">
      <c r="B7508" s="1"/>
      <c r="C7508" s="1"/>
    </row>
    <row r="7509" spans="2:3" x14ac:dyDescent="0.25">
      <c r="B7509" s="1"/>
      <c r="C7509" s="1"/>
    </row>
    <row r="7510" spans="2:3" x14ac:dyDescent="0.25">
      <c r="B7510" s="1"/>
      <c r="C7510" s="1"/>
    </row>
    <row r="7511" spans="2:3" x14ac:dyDescent="0.25">
      <c r="B7511" s="1"/>
      <c r="C7511" s="1"/>
    </row>
    <row r="7512" spans="2:3" x14ac:dyDescent="0.25">
      <c r="B7512" s="1"/>
      <c r="C7512" s="1"/>
    </row>
    <row r="7513" spans="2:3" x14ac:dyDescent="0.25">
      <c r="B7513" s="1"/>
      <c r="C7513" s="1"/>
    </row>
    <row r="7514" spans="2:3" x14ac:dyDescent="0.25">
      <c r="B7514" s="1"/>
      <c r="C7514" s="1"/>
    </row>
    <row r="7515" spans="2:3" x14ac:dyDescent="0.25">
      <c r="B7515" s="1"/>
      <c r="C7515" s="1"/>
    </row>
    <row r="7516" spans="2:3" x14ac:dyDescent="0.25">
      <c r="B7516" s="1"/>
      <c r="C7516" s="1"/>
    </row>
    <row r="7517" spans="2:3" x14ac:dyDescent="0.25">
      <c r="B7517" s="1"/>
      <c r="C7517" s="1"/>
    </row>
    <row r="7518" spans="2:3" x14ac:dyDescent="0.25">
      <c r="B7518" s="1"/>
      <c r="C7518" s="1"/>
    </row>
    <row r="7519" spans="2:3" x14ac:dyDescent="0.25">
      <c r="B7519" s="1"/>
      <c r="C7519" s="1"/>
    </row>
    <row r="7520" spans="2:3" x14ac:dyDescent="0.25">
      <c r="B7520" s="1"/>
      <c r="C7520" s="1"/>
    </row>
    <row r="7521" spans="2:3" x14ac:dyDescent="0.25">
      <c r="B7521" s="1"/>
      <c r="C7521" s="1"/>
    </row>
    <row r="7522" spans="2:3" x14ac:dyDescent="0.25">
      <c r="B7522" s="1"/>
      <c r="C7522" s="1"/>
    </row>
    <row r="7523" spans="2:3" x14ac:dyDescent="0.25">
      <c r="B7523" s="1"/>
      <c r="C7523" s="1"/>
    </row>
    <row r="7524" spans="2:3" x14ac:dyDescent="0.25">
      <c r="B7524" s="1"/>
      <c r="C7524" s="1"/>
    </row>
    <row r="7525" spans="2:3" x14ac:dyDescent="0.25">
      <c r="B7525" s="1"/>
      <c r="C7525" s="1"/>
    </row>
    <row r="7526" spans="2:3" x14ac:dyDescent="0.25">
      <c r="B7526" s="1"/>
      <c r="C7526" s="1"/>
    </row>
    <row r="7527" spans="2:3" x14ac:dyDescent="0.25">
      <c r="B7527" s="1"/>
      <c r="C7527" s="1"/>
    </row>
    <row r="7528" spans="2:3" x14ac:dyDescent="0.25">
      <c r="B7528" s="1"/>
      <c r="C7528" s="1"/>
    </row>
    <row r="7529" spans="2:3" x14ac:dyDescent="0.25">
      <c r="B7529" s="1"/>
      <c r="C7529" s="1"/>
    </row>
    <row r="7530" spans="2:3" x14ac:dyDescent="0.25">
      <c r="B7530" s="1"/>
      <c r="C7530" s="1"/>
    </row>
    <row r="7531" spans="2:3" x14ac:dyDescent="0.25">
      <c r="B7531" s="1"/>
      <c r="C7531" s="1"/>
    </row>
    <row r="7532" spans="2:3" x14ac:dyDescent="0.25">
      <c r="B7532" s="1"/>
      <c r="C7532" s="1"/>
    </row>
    <row r="7533" spans="2:3" x14ac:dyDescent="0.25">
      <c r="B7533" s="1"/>
      <c r="C7533" s="1"/>
    </row>
    <row r="7534" spans="2:3" x14ac:dyDescent="0.25">
      <c r="B7534" s="1"/>
      <c r="C7534" s="1"/>
    </row>
    <row r="7535" spans="2:3" x14ac:dyDescent="0.25">
      <c r="B7535" s="1"/>
      <c r="C7535" s="1"/>
    </row>
    <row r="7536" spans="2:3" x14ac:dyDescent="0.25">
      <c r="B7536" s="1"/>
      <c r="C7536" s="1"/>
    </row>
    <row r="7537" spans="2:3" x14ac:dyDescent="0.25">
      <c r="B7537" s="1"/>
      <c r="C7537" s="1"/>
    </row>
    <row r="7538" spans="2:3" x14ac:dyDescent="0.25">
      <c r="B7538" s="1"/>
      <c r="C7538" s="1"/>
    </row>
    <row r="7539" spans="2:3" x14ac:dyDescent="0.25">
      <c r="B7539" s="1"/>
      <c r="C7539" s="1"/>
    </row>
    <row r="7540" spans="2:3" x14ac:dyDescent="0.25">
      <c r="B7540" s="1"/>
      <c r="C7540" s="1"/>
    </row>
    <row r="7541" spans="2:3" x14ac:dyDescent="0.25">
      <c r="B7541" s="1"/>
      <c r="C7541" s="1"/>
    </row>
    <row r="7542" spans="2:3" x14ac:dyDescent="0.25">
      <c r="B7542" s="1"/>
      <c r="C7542" s="1"/>
    </row>
    <row r="7543" spans="2:3" x14ac:dyDescent="0.25">
      <c r="B7543" s="1"/>
      <c r="C7543" s="1"/>
    </row>
    <row r="7544" spans="2:3" x14ac:dyDescent="0.25">
      <c r="B7544" s="1"/>
      <c r="C7544" s="1"/>
    </row>
    <row r="7545" spans="2:3" x14ac:dyDescent="0.25">
      <c r="B7545" s="1"/>
      <c r="C7545" s="1"/>
    </row>
    <row r="7546" spans="2:3" x14ac:dyDescent="0.25">
      <c r="B7546" s="1"/>
      <c r="C7546" s="1"/>
    </row>
    <row r="7547" spans="2:3" x14ac:dyDescent="0.25">
      <c r="B7547" s="1"/>
      <c r="C7547" s="1"/>
    </row>
    <row r="7548" spans="2:3" x14ac:dyDescent="0.25">
      <c r="B7548" s="1"/>
      <c r="C7548" s="1"/>
    </row>
    <row r="7549" spans="2:3" x14ac:dyDescent="0.25">
      <c r="B7549" s="1"/>
      <c r="C7549" s="1"/>
    </row>
    <row r="7550" spans="2:3" x14ac:dyDescent="0.25">
      <c r="B7550" s="1"/>
      <c r="C7550" s="1"/>
    </row>
    <row r="7551" spans="2:3" x14ac:dyDescent="0.25">
      <c r="B7551" s="1"/>
      <c r="C7551" s="1"/>
    </row>
    <row r="7552" spans="2:3" x14ac:dyDescent="0.25">
      <c r="B7552" s="1"/>
      <c r="C7552" s="1"/>
    </row>
    <row r="7553" spans="2:3" x14ac:dyDescent="0.25">
      <c r="B7553" s="1"/>
      <c r="C7553" s="1"/>
    </row>
    <row r="7554" spans="2:3" x14ac:dyDescent="0.25">
      <c r="B7554" s="1"/>
      <c r="C7554" s="1"/>
    </row>
    <row r="7555" spans="2:3" x14ac:dyDescent="0.25">
      <c r="B7555" s="1"/>
      <c r="C7555" s="1"/>
    </row>
    <row r="7556" spans="2:3" x14ac:dyDescent="0.25">
      <c r="B7556" s="1"/>
      <c r="C7556" s="1"/>
    </row>
    <row r="7557" spans="2:3" x14ac:dyDescent="0.25">
      <c r="B7557" s="1"/>
      <c r="C7557" s="1"/>
    </row>
    <row r="7558" spans="2:3" x14ac:dyDescent="0.25">
      <c r="B7558" s="1"/>
      <c r="C7558" s="1"/>
    </row>
    <row r="7559" spans="2:3" x14ac:dyDescent="0.25">
      <c r="B7559" s="1"/>
      <c r="C7559" s="1"/>
    </row>
    <row r="7560" spans="2:3" x14ac:dyDescent="0.25">
      <c r="B7560" s="1"/>
      <c r="C7560" s="1"/>
    </row>
    <row r="7561" spans="2:3" x14ac:dyDescent="0.25">
      <c r="B7561" s="1"/>
      <c r="C7561" s="1"/>
    </row>
    <row r="7562" spans="2:3" x14ac:dyDescent="0.25">
      <c r="B7562" s="1"/>
      <c r="C7562" s="1"/>
    </row>
    <row r="7563" spans="2:3" x14ac:dyDescent="0.25">
      <c r="B7563" s="1"/>
      <c r="C7563" s="1"/>
    </row>
    <row r="7564" spans="2:3" x14ac:dyDescent="0.25">
      <c r="B7564" s="1"/>
      <c r="C7564" s="1"/>
    </row>
    <row r="7565" spans="2:3" x14ac:dyDescent="0.25">
      <c r="B7565" s="1"/>
      <c r="C7565" s="1"/>
    </row>
    <row r="7566" spans="2:3" x14ac:dyDescent="0.25">
      <c r="B7566" s="1"/>
      <c r="C7566" s="1"/>
    </row>
    <row r="7567" spans="2:3" x14ac:dyDescent="0.25">
      <c r="B7567" s="1"/>
      <c r="C7567" s="1"/>
    </row>
    <row r="7568" spans="2:3" x14ac:dyDescent="0.25">
      <c r="B7568" s="1"/>
      <c r="C7568" s="1"/>
    </row>
    <row r="7569" spans="2:3" x14ac:dyDescent="0.25">
      <c r="B7569" s="1"/>
      <c r="C7569" s="1"/>
    </row>
    <row r="7570" spans="2:3" x14ac:dyDescent="0.25">
      <c r="B7570" s="1"/>
      <c r="C7570" s="1"/>
    </row>
    <row r="7571" spans="2:3" x14ac:dyDescent="0.25">
      <c r="B7571" s="1"/>
      <c r="C7571" s="1"/>
    </row>
    <row r="7572" spans="2:3" x14ac:dyDescent="0.25">
      <c r="B7572" s="1"/>
      <c r="C7572" s="1"/>
    </row>
    <row r="7573" spans="2:3" x14ac:dyDescent="0.25">
      <c r="B7573" s="1"/>
      <c r="C7573" s="1"/>
    </row>
    <row r="7574" spans="2:3" x14ac:dyDescent="0.25">
      <c r="B7574" s="1"/>
      <c r="C7574" s="1"/>
    </row>
    <row r="7575" spans="2:3" x14ac:dyDescent="0.25">
      <c r="B7575" s="1"/>
      <c r="C7575" s="1"/>
    </row>
    <row r="7576" spans="2:3" x14ac:dyDescent="0.25">
      <c r="B7576" s="1"/>
      <c r="C7576" s="1"/>
    </row>
    <row r="7577" spans="2:3" x14ac:dyDescent="0.25">
      <c r="B7577" s="1"/>
      <c r="C7577" s="1"/>
    </row>
    <row r="7578" spans="2:3" x14ac:dyDescent="0.25">
      <c r="B7578" s="1"/>
      <c r="C7578" s="1"/>
    </row>
    <row r="7579" spans="2:3" x14ac:dyDescent="0.25">
      <c r="B7579" s="1"/>
      <c r="C7579" s="1"/>
    </row>
    <row r="7580" spans="2:3" x14ac:dyDescent="0.25">
      <c r="B7580" s="1"/>
      <c r="C7580" s="1"/>
    </row>
    <row r="7581" spans="2:3" x14ac:dyDescent="0.25">
      <c r="B7581" s="1"/>
      <c r="C7581" s="1"/>
    </row>
    <row r="7582" spans="2:3" x14ac:dyDescent="0.25">
      <c r="B7582" s="1"/>
      <c r="C7582" s="1"/>
    </row>
    <row r="7583" spans="2:3" x14ac:dyDescent="0.25">
      <c r="B7583" s="1"/>
      <c r="C7583" s="1"/>
    </row>
    <row r="7584" spans="2:3" x14ac:dyDescent="0.25">
      <c r="B7584" s="1"/>
      <c r="C7584" s="1"/>
    </row>
    <row r="7585" spans="2:3" x14ac:dyDescent="0.25">
      <c r="B7585" s="1"/>
      <c r="C7585" s="1"/>
    </row>
    <row r="7586" spans="2:3" x14ac:dyDescent="0.25">
      <c r="B7586" s="1"/>
      <c r="C7586" s="1"/>
    </row>
    <row r="7587" spans="2:3" x14ac:dyDescent="0.25">
      <c r="B7587" s="1"/>
      <c r="C7587" s="1"/>
    </row>
    <row r="7588" spans="2:3" x14ac:dyDescent="0.25">
      <c r="B7588" s="1"/>
      <c r="C7588" s="1"/>
    </row>
    <row r="7589" spans="2:3" x14ac:dyDescent="0.25">
      <c r="B7589" s="1"/>
      <c r="C7589" s="1"/>
    </row>
    <row r="7590" spans="2:3" x14ac:dyDescent="0.25">
      <c r="B7590" s="1"/>
      <c r="C7590" s="1"/>
    </row>
    <row r="7591" spans="2:3" x14ac:dyDescent="0.25">
      <c r="B7591" s="1"/>
      <c r="C7591" s="1"/>
    </row>
    <row r="7592" spans="2:3" x14ac:dyDescent="0.25">
      <c r="B7592" s="1"/>
      <c r="C7592" s="1"/>
    </row>
    <row r="7593" spans="2:3" x14ac:dyDescent="0.25">
      <c r="B7593" s="1"/>
      <c r="C7593" s="1"/>
    </row>
    <row r="7594" spans="2:3" x14ac:dyDescent="0.25">
      <c r="B7594" s="1"/>
      <c r="C7594" s="1"/>
    </row>
    <row r="7595" spans="2:3" x14ac:dyDescent="0.25">
      <c r="B7595" s="1"/>
      <c r="C7595" s="1"/>
    </row>
    <row r="7596" spans="2:3" x14ac:dyDescent="0.25">
      <c r="B7596" s="1"/>
      <c r="C7596" s="1"/>
    </row>
    <row r="7597" spans="2:3" x14ac:dyDescent="0.25">
      <c r="B7597" s="1"/>
      <c r="C7597" s="1"/>
    </row>
    <row r="7598" spans="2:3" x14ac:dyDescent="0.25">
      <c r="B7598" s="1"/>
      <c r="C7598" s="1"/>
    </row>
    <row r="7599" spans="2:3" x14ac:dyDescent="0.25">
      <c r="B7599" s="1"/>
      <c r="C7599" s="1"/>
    </row>
    <row r="7600" spans="2:3" x14ac:dyDescent="0.25">
      <c r="B7600" s="1"/>
      <c r="C7600" s="1"/>
    </row>
    <row r="7601" spans="2:3" x14ac:dyDescent="0.25">
      <c r="B7601" s="1"/>
      <c r="C7601" s="1"/>
    </row>
    <row r="7602" spans="2:3" x14ac:dyDescent="0.25">
      <c r="B7602" s="1"/>
      <c r="C7602" s="1"/>
    </row>
    <row r="7603" spans="2:3" x14ac:dyDescent="0.25">
      <c r="B7603" s="1"/>
      <c r="C7603" s="1"/>
    </row>
    <row r="7604" spans="2:3" x14ac:dyDescent="0.25">
      <c r="B7604" s="1"/>
      <c r="C7604" s="1"/>
    </row>
    <row r="7605" spans="2:3" x14ac:dyDescent="0.25">
      <c r="B7605" s="1"/>
      <c r="C7605" s="1"/>
    </row>
    <row r="7606" spans="2:3" x14ac:dyDescent="0.25">
      <c r="B7606" s="1"/>
      <c r="C7606" s="1"/>
    </row>
    <row r="7607" spans="2:3" x14ac:dyDescent="0.25">
      <c r="B7607" s="1"/>
      <c r="C7607" s="1"/>
    </row>
    <row r="7608" spans="2:3" x14ac:dyDescent="0.25">
      <c r="B7608" s="1"/>
      <c r="C7608" s="1"/>
    </row>
    <row r="7609" spans="2:3" x14ac:dyDescent="0.25">
      <c r="B7609" s="1"/>
      <c r="C7609" s="1"/>
    </row>
    <row r="7610" spans="2:3" x14ac:dyDescent="0.25">
      <c r="B7610" s="1"/>
      <c r="C7610" s="1"/>
    </row>
    <row r="7611" spans="2:3" x14ac:dyDescent="0.25">
      <c r="B7611" s="1"/>
      <c r="C7611" s="1"/>
    </row>
    <row r="7612" spans="2:3" x14ac:dyDescent="0.25">
      <c r="B7612" s="1"/>
      <c r="C7612" s="1"/>
    </row>
    <row r="7613" spans="2:3" x14ac:dyDescent="0.25">
      <c r="B7613" s="1"/>
      <c r="C7613" s="1"/>
    </row>
    <row r="7614" spans="2:3" x14ac:dyDescent="0.25">
      <c r="B7614" s="1"/>
      <c r="C7614" s="1"/>
    </row>
    <row r="7615" spans="2:3" x14ac:dyDescent="0.25">
      <c r="B7615" s="1"/>
      <c r="C7615" s="1"/>
    </row>
    <row r="7616" spans="2:3" x14ac:dyDescent="0.25">
      <c r="B7616" s="1"/>
      <c r="C7616" s="1"/>
    </row>
    <row r="7617" spans="2:3" x14ac:dyDescent="0.25">
      <c r="B7617" s="1"/>
      <c r="C7617" s="1"/>
    </row>
    <row r="7618" spans="2:3" x14ac:dyDescent="0.25">
      <c r="B7618" s="1"/>
      <c r="C7618" s="1"/>
    </row>
    <row r="7619" spans="2:3" x14ac:dyDescent="0.25">
      <c r="B7619" s="1"/>
      <c r="C7619" s="1"/>
    </row>
    <row r="7620" spans="2:3" x14ac:dyDescent="0.25">
      <c r="B7620" s="1"/>
      <c r="C7620" s="1"/>
    </row>
    <row r="7621" spans="2:3" x14ac:dyDescent="0.25">
      <c r="B7621" s="1"/>
      <c r="C7621" s="1"/>
    </row>
    <row r="7622" spans="2:3" x14ac:dyDescent="0.25">
      <c r="B7622" s="1"/>
      <c r="C7622" s="1"/>
    </row>
    <row r="7623" spans="2:3" x14ac:dyDescent="0.25">
      <c r="B7623" s="1"/>
      <c r="C7623" s="1"/>
    </row>
    <row r="7624" spans="2:3" x14ac:dyDescent="0.25">
      <c r="B7624" s="1"/>
      <c r="C7624" s="1"/>
    </row>
    <row r="7625" spans="2:3" x14ac:dyDescent="0.25">
      <c r="B7625" s="1"/>
      <c r="C7625" s="1"/>
    </row>
    <row r="7626" spans="2:3" x14ac:dyDescent="0.25">
      <c r="B7626" s="1"/>
      <c r="C7626" s="1"/>
    </row>
    <row r="7627" spans="2:3" x14ac:dyDescent="0.25">
      <c r="B7627" s="1"/>
      <c r="C7627" s="1"/>
    </row>
    <row r="7628" spans="2:3" x14ac:dyDescent="0.25">
      <c r="B7628" s="1"/>
      <c r="C7628" s="1"/>
    </row>
    <row r="7629" spans="2:3" x14ac:dyDescent="0.25">
      <c r="B7629" s="1"/>
      <c r="C7629" s="1"/>
    </row>
    <row r="7630" spans="2:3" x14ac:dyDescent="0.25">
      <c r="B7630" s="1"/>
      <c r="C7630" s="1"/>
    </row>
    <row r="7631" spans="2:3" x14ac:dyDescent="0.25">
      <c r="B7631" s="1"/>
      <c r="C7631" s="1"/>
    </row>
    <row r="7632" spans="2:3" x14ac:dyDescent="0.25">
      <c r="B7632" s="1"/>
      <c r="C7632" s="1"/>
    </row>
    <row r="7633" spans="2:3" x14ac:dyDescent="0.25">
      <c r="B7633" s="1"/>
      <c r="C7633" s="1"/>
    </row>
    <row r="7634" spans="2:3" x14ac:dyDescent="0.25">
      <c r="B7634" s="1"/>
      <c r="C7634" s="1"/>
    </row>
    <row r="7635" spans="2:3" x14ac:dyDescent="0.25">
      <c r="B7635" s="1"/>
      <c r="C7635" s="1"/>
    </row>
    <row r="7636" spans="2:3" x14ac:dyDescent="0.25">
      <c r="B7636" s="1"/>
      <c r="C7636" s="1"/>
    </row>
    <row r="7637" spans="2:3" x14ac:dyDescent="0.25">
      <c r="B7637" s="1"/>
      <c r="C7637" s="1"/>
    </row>
    <row r="7638" spans="2:3" x14ac:dyDescent="0.25">
      <c r="B7638" s="1"/>
      <c r="C7638" s="1"/>
    </row>
    <row r="7639" spans="2:3" x14ac:dyDescent="0.25">
      <c r="B7639" s="1"/>
      <c r="C7639" s="1"/>
    </row>
    <row r="7640" spans="2:3" x14ac:dyDescent="0.25">
      <c r="B7640" s="1"/>
      <c r="C7640" s="1"/>
    </row>
    <row r="7641" spans="2:3" x14ac:dyDescent="0.25">
      <c r="B7641" s="1"/>
      <c r="C7641" s="1"/>
    </row>
    <row r="7642" spans="2:3" x14ac:dyDescent="0.25">
      <c r="B7642" s="1"/>
      <c r="C7642" s="1"/>
    </row>
    <row r="7643" spans="2:3" x14ac:dyDescent="0.25">
      <c r="B7643" s="1"/>
      <c r="C7643" s="1"/>
    </row>
    <row r="7644" spans="2:3" x14ac:dyDescent="0.25">
      <c r="B7644" s="1"/>
      <c r="C7644" s="1"/>
    </row>
    <row r="7645" spans="2:3" x14ac:dyDescent="0.25">
      <c r="B7645" s="1"/>
      <c r="C7645" s="1"/>
    </row>
    <row r="7646" spans="2:3" x14ac:dyDescent="0.25">
      <c r="B7646" s="1"/>
      <c r="C7646" s="1"/>
    </row>
    <row r="7647" spans="2:3" x14ac:dyDescent="0.25">
      <c r="B7647" s="1"/>
      <c r="C7647" s="1"/>
    </row>
    <row r="7648" spans="2:3" x14ac:dyDescent="0.25">
      <c r="B7648" s="1"/>
      <c r="C7648" s="1"/>
    </row>
    <row r="7649" spans="2:3" x14ac:dyDescent="0.25">
      <c r="B7649" s="1"/>
      <c r="C7649" s="1"/>
    </row>
    <row r="7650" spans="2:3" x14ac:dyDescent="0.25">
      <c r="B7650" s="1"/>
      <c r="C7650" s="1"/>
    </row>
    <row r="7651" spans="2:3" x14ac:dyDescent="0.25">
      <c r="B7651" s="1"/>
      <c r="C7651" s="1"/>
    </row>
    <row r="7652" spans="2:3" x14ac:dyDescent="0.25">
      <c r="B7652" s="1"/>
      <c r="C7652" s="1"/>
    </row>
    <row r="7653" spans="2:3" x14ac:dyDescent="0.25">
      <c r="B7653" s="1"/>
      <c r="C7653" s="1"/>
    </row>
    <row r="7654" spans="2:3" x14ac:dyDescent="0.25">
      <c r="B7654" s="1"/>
      <c r="C7654" s="1"/>
    </row>
    <row r="7655" spans="2:3" x14ac:dyDescent="0.25">
      <c r="B7655" s="1"/>
      <c r="C7655" s="1"/>
    </row>
    <row r="7656" spans="2:3" x14ac:dyDescent="0.25">
      <c r="B7656" s="1"/>
      <c r="C7656" s="1"/>
    </row>
    <row r="7657" spans="2:3" x14ac:dyDescent="0.25">
      <c r="B7657" s="1"/>
      <c r="C7657" s="1"/>
    </row>
    <row r="7658" spans="2:3" x14ac:dyDescent="0.25">
      <c r="B7658" s="1"/>
      <c r="C7658" s="1"/>
    </row>
    <row r="7659" spans="2:3" x14ac:dyDescent="0.25">
      <c r="B7659" s="1"/>
      <c r="C7659" s="1"/>
    </row>
    <row r="7660" spans="2:3" x14ac:dyDescent="0.25">
      <c r="B7660" s="1"/>
      <c r="C7660" s="1"/>
    </row>
    <row r="7661" spans="2:3" x14ac:dyDescent="0.25">
      <c r="B7661" s="1"/>
      <c r="C7661" s="1"/>
    </row>
    <row r="7662" spans="2:3" x14ac:dyDescent="0.25">
      <c r="B7662" s="1"/>
      <c r="C7662" s="1"/>
    </row>
    <row r="7663" spans="2:3" x14ac:dyDescent="0.25">
      <c r="B7663" s="1"/>
      <c r="C7663" s="1"/>
    </row>
    <row r="7664" spans="2:3" x14ac:dyDescent="0.25">
      <c r="B7664" s="1"/>
      <c r="C7664" s="1"/>
    </row>
    <row r="7665" spans="2:3" x14ac:dyDescent="0.25">
      <c r="B7665" s="1"/>
      <c r="C7665" s="1"/>
    </row>
    <row r="7666" spans="2:3" x14ac:dyDescent="0.25">
      <c r="B7666" s="1"/>
      <c r="C7666" s="1"/>
    </row>
    <row r="7667" spans="2:3" x14ac:dyDescent="0.25">
      <c r="B7667" s="1"/>
      <c r="C7667" s="1"/>
    </row>
    <row r="7668" spans="2:3" x14ac:dyDescent="0.25">
      <c r="B7668" s="1"/>
      <c r="C7668" s="1"/>
    </row>
    <row r="7669" spans="2:3" x14ac:dyDescent="0.25">
      <c r="B7669" s="1"/>
      <c r="C7669" s="1"/>
    </row>
    <row r="7670" spans="2:3" x14ac:dyDescent="0.25">
      <c r="B7670" s="1"/>
      <c r="C7670" s="1"/>
    </row>
    <row r="7671" spans="2:3" x14ac:dyDescent="0.25">
      <c r="B7671" s="1"/>
      <c r="C7671" s="1"/>
    </row>
    <row r="7672" spans="2:3" x14ac:dyDescent="0.25">
      <c r="B7672" s="1"/>
      <c r="C7672" s="1"/>
    </row>
    <row r="7673" spans="2:3" x14ac:dyDescent="0.25">
      <c r="B7673" s="1"/>
      <c r="C7673" s="1"/>
    </row>
    <row r="7674" spans="2:3" x14ac:dyDescent="0.25">
      <c r="B7674" s="1"/>
      <c r="C7674" s="1"/>
    </row>
    <row r="7675" spans="2:3" x14ac:dyDescent="0.25">
      <c r="B7675" s="1"/>
      <c r="C7675" s="1"/>
    </row>
    <row r="7676" spans="2:3" x14ac:dyDescent="0.25">
      <c r="B7676" s="1"/>
      <c r="C7676" s="1"/>
    </row>
    <row r="7677" spans="2:3" x14ac:dyDescent="0.25">
      <c r="B7677" s="1"/>
      <c r="C7677" s="1"/>
    </row>
    <row r="7678" spans="2:3" x14ac:dyDescent="0.25">
      <c r="B7678" s="1"/>
      <c r="C7678" s="1"/>
    </row>
    <row r="7679" spans="2:3" x14ac:dyDescent="0.25">
      <c r="B7679" s="1"/>
      <c r="C7679" s="1"/>
    </row>
    <row r="7680" spans="2:3" x14ac:dyDescent="0.25">
      <c r="B7680" s="1"/>
      <c r="C7680" s="1"/>
    </row>
    <row r="7681" spans="2:3" x14ac:dyDescent="0.25">
      <c r="B7681" s="1"/>
      <c r="C7681" s="1"/>
    </row>
    <row r="7682" spans="2:3" x14ac:dyDescent="0.25">
      <c r="B7682" s="1"/>
      <c r="C7682" s="1"/>
    </row>
    <row r="7683" spans="2:3" x14ac:dyDescent="0.25">
      <c r="B7683" s="1"/>
      <c r="C7683" s="1"/>
    </row>
    <row r="7684" spans="2:3" x14ac:dyDescent="0.25">
      <c r="B7684" s="1"/>
      <c r="C7684" s="1"/>
    </row>
    <row r="7685" spans="2:3" x14ac:dyDescent="0.25">
      <c r="B7685" s="1"/>
      <c r="C7685" s="1"/>
    </row>
    <row r="7686" spans="2:3" x14ac:dyDescent="0.25">
      <c r="B7686" s="1"/>
      <c r="C7686" s="1"/>
    </row>
    <row r="7687" spans="2:3" x14ac:dyDescent="0.25">
      <c r="B7687" s="1"/>
      <c r="C7687" s="1"/>
    </row>
    <row r="7688" spans="2:3" x14ac:dyDescent="0.25">
      <c r="B7688" s="1"/>
      <c r="C7688" s="1"/>
    </row>
    <row r="7689" spans="2:3" x14ac:dyDescent="0.25">
      <c r="B7689" s="1"/>
      <c r="C7689" s="1"/>
    </row>
    <row r="7690" spans="2:3" x14ac:dyDescent="0.25">
      <c r="B7690" s="1"/>
      <c r="C7690" s="1"/>
    </row>
    <row r="7691" spans="2:3" x14ac:dyDescent="0.25">
      <c r="B7691" s="1"/>
      <c r="C7691" s="1"/>
    </row>
    <row r="7692" spans="2:3" x14ac:dyDescent="0.25">
      <c r="B7692" s="1"/>
      <c r="C7692" s="1"/>
    </row>
    <row r="7693" spans="2:3" x14ac:dyDescent="0.25">
      <c r="B7693" s="1"/>
      <c r="C7693" s="1"/>
    </row>
    <row r="7694" spans="2:3" x14ac:dyDescent="0.25">
      <c r="B7694" s="1"/>
      <c r="C7694" s="1"/>
    </row>
    <row r="7695" spans="2:3" x14ac:dyDescent="0.25">
      <c r="B7695" s="1"/>
      <c r="C7695" s="1"/>
    </row>
    <row r="7696" spans="2:3" x14ac:dyDescent="0.25">
      <c r="B7696" s="1"/>
      <c r="C7696" s="1"/>
    </row>
    <row r="7697" spans="2:3" x14ac:dyDescent="0.25">
      <c r="B7697" s="1"/>
      <c r="C7697" s="1"/>
    </row>
    <row r="7698" spans="2:3" x14ac:dyDescent="0.25">
      <c r="B7698" s="1"/>
      <c r="C7698" s="1"/>
    </row>
    <row r="7699" spans="2:3" x14ac:dyDescent="0.25">
      <c r="B7699" s="1"/>
      <c r="C7699" s="1"/>
    </row>
    <row r="7700" spans="2:3" x14ac:dyDescent="0.25">
      <c r="B7700" s="1"/>
      <c r="C7700" s="1"/>
    </row>
    <row r="7701" spans="2:3" x14ac:dyDescent="0.25">
      <c r="B7701" s="1"/>
      <c r="C7701" s="1"/>
    </row>
    <row r="7702" spans="2:3" x14ac:dyDescent="0.25">
      <c r="B7702" s="1"/>
      <c r="C7702" s="1"/>
    </row>
    <row r="7703" spans="2:3" x14ac:dyDescent="0.25">
      <c r="B7703" s="1"/>
      <c r="C7703" s="1"/>
    </row>
    <row r="7704" spans="2:3" x14ac:dyDescent="0.25">
      <c r="B7704" s="1"/>
      <c r="C7704" s="1"/>
    </row>
    <row r="7705" spans="2:3" x14ac:dyDescent="0.25">
      <c r="B7705" s="1"/>
      <c r="C7705" s="1"/>
    </row>
    <row r="7706" spans="2:3" x14ac:dyDescent="0.25">
      <c r="B7706" s="1"/>
      <c r="C7706" s="1"/>
    </row>
    <row r="7707" spans="2:3" x14ac:dyDescent="0.25">
      <c r="B7707" s="1"/>
      <c r="C7707" s="1"/>
    </row>
    <row r="7708" spans="2:3" x14ac:dyDescent="0.25">
      <c r="B7708" s="1"/>
      <c r="C7708" s="1"/>
    </row>
    <row r="7709" spans="2:3" x14ac:dyDescent="0.25">
      <c r="B7709" s="1"/>
      <c r="C7709" s="1"/>
    </row>
    <row r="7710" spans="2:3" x14ac:dyDescent="0.25">
      <c r="B7710" s="1"/>
      <c r="C7710" s="1"/>
    </row>
    <row r="7711" spans="2:3" x14ac:dyDescent="0.25">
      <c r="B7711" s="1"/>
      <c r="C7711" s="1"/>
    </row>
    <row r="7712" spans="2:3" x14ac:dyDescent="0.25">
      <c r="B7712" s="1"/>
      <c r="C7712" s="1"/>
    </row>
    <row r="7713" spans="2:3" x14ac:dyDescent="0.25">
      <c r="B7713" s="1"/>
      <c r="C7713" s="1"/>
    </row>
    <row r="7714" spans="2:3" x14ac:dyDescent="0.25">
      <c r="B7714" s="1"/>
      <c r="C7714" s="1"/>
    </row>
    <row r="7715" spans="2:3" x14ac:dyDescent="0.25">
      <c r="B7715" s="1"/>
      <c r="C7715" s="1"/>
    </row>
    <row r="7716" spans="2:3" x14ac:dyDescent="0.25">
      <c r="B7716" s="1"/>
      <c r="C7716" s="1"/>
    </row>
    <row r="7717" spans="2:3" x14ac:dyDescent="0.25">
      <c r="B7717" s="1"/>
      <c r="C7717" s="1"/>
    </row>
    <row r="7718" spans="2:3" x14ac:dyDescent="0.25">
      <c r="B7718" s="1"/>
      <c r="C7718" s="1"/>
    </row>
    <row r="7719" spans="2:3" x14ac:dyDescent="0.25">
      <c r="B7719" s="1"/>
      <c r="C7719" s="1"/>
    </row>
    <row r="7720" spans="2:3" x14ac:dyDescent="0.25">
      <c r="B7720" s="1"/>
      <c r="C7720" s="1"/>
    </row>
    <row r="7721" spans="2:3" x14ac:dyDescent="0.25">
      <c r="B7721" s="1"/>
      <c r="C7721" s="1"/>
    </row>
    <row r="7722" spans="2:3" x14ac:dyDescent="0.25">
      <c r="B7722" s="1"/>
      <c r="C7722" s="1"/>
    </row>
    <row r="7723" spans="2:3" x14ac:dyDescent="0.25">
      <c r="B7723" s="1"/>
      <c r="C7723" s="1"/>
    </row>
    <row r="7724" spans="2:3" x14ac:dyDescent="0.25">
      <c r="B7724" s="1"/>
      <c r="C7724" s="1"/>
    </row>
    <row r="7725" spans="2:3" x14ac:dyDescent="0.25">
      <c r="B7725" s="1"/>
      <c r="C7725" s="1"/>
    </row>
    <row r="7726" spans="2:3" x14ac:dyDescent="0.25">
      <c r="B7726" s="1"/>
      <c r="C7726" s="1"/>
    </row>
    <row r="7727" spans="2:3" x14ac:dyDescent="0.25">
      <c r="B7727" s="1"/>
      <c r="C7727" s="1"/>
    </row>
    <row r="7728" spans="2:3" x14ac:dyDescent="0.25">
      <c r="B7728" s="1"/>
      <c r="C7728" s="1"/>
    </row>
    <row r="7729" spans="2:3" x14ac:dyDescent="0.25">
      <c r="B7729" s="1"/>
      <c r="C7729" s="1"/>
    </row>
    <row r="7730" spans="2:3" x14ac:dyDescent="0.25">
      <c r="B7730" s="1"/>
      <c r="C7730" s="1"/>
    </row>
    <row r="7731" spans="2:3" x14ac:dyDescent="0.25">
      <c r="B7731" s="1"/>
      <c r="C7731" s="1"/>
    </row>
    <row r="7732" spans="2:3" x14ac:dyDescent="0.25">
      <c r="B7732" s="1"/>
      <c r="C7732" s="1"/>
    </row>
    <row r="7733" spans="2:3" x14ac:dyDescent="0.25">
      <c r="B7733" s="1"/>
      <c r="C7733" s="1"/>
    </row>
    <row r="7734" spans="2:3" x14ac:dyDescent="0.25">
      <c r="B7734" s="1"/>
      <c r="C7734" s="1"/>
    </row>
    <row r="7735" spans="2:3" x14ac:dyDescent="0.25">
      <c r="B7735" s="1"/>
      <c r="C7735" s="1"/>
    </row>
    <row r="7736" spans="2:3" x14ac:dyDescent="0.25">
      <c r="B7736" s="1"/>
      <c r="C7736" s="1"/>
    </row>
    <row r="7737" spans="2:3" x14ac:dyDescent="0.25">
      <c r="B7737" s="1"/>
      <c r="C7737" s="1"/>
    </row>
    <row r="7738" spans="2:3" x14ac:dyDescent="0.25">
      <c r="B7738" s="1"/>
      <c r="C7738" s="1"/>
    </row>
    <row r="7739" spans="2:3" x14ac:dyDescent="0.25">
      <c r="B7739" s="1"/>
      <c r="C7739" s="1"/>
    </row>
    <row r="7740" spans="2:3" x14ac:dyDescent="0.25">
      <c r="B7740" s="1"/>
      <c r="C7740" s="1"/>
    </row>
    <row r="7741" spans="2:3" x14ac:dyDescent="0.25">
      <c r="B7741" s="1"/>
      <c r="C7741" s="1"/>
    </row>
    <row r="7742" spans="2:3" x14ac:dyDescent="0.25">
      <c r="B7742" s="1"/>
      <c r="C7742" s="1"/>
    </row>
    <row r="7743" spans="2:3" x14ac:dyDescent="0.25">
      <c r="B7743" s="1"/>
      <c r="C7743" s="1"/>
    </row>
    <row r="7744" spans="2:3" x14ac:dyDescent="0.25">
      <c r="B7744" s="1"/>
      <c r="C7744" s="1"/>
    </row>
    <row r="7745" spans="2:3" x14ac:dyDescent="0.25">
      <c r="B7745" s="1"/>
      <c r="C7745" s="1"/>
    </row>
    <row r="7746" spans="2:3" x14ac:dyDescent="0.25">
      <c r="B7746" s="1"/>
      <c r="C7746" s="1"/>
    </row>
    <row r="7747" spans="2:3" x14ac:dyDescent="0.25">
      <c r="B7747" s="1"/>
      <c r="C7747" s="1"/>
    </row>
    <row r="7748" spans="2:3" x14ac:dyDescent="0.25">
      <c r="B7748" s="1"/>
      <c r="C7748" s="1"/>
    </row>
    <row r="7749" spans="2:3" x14ac:dyDescent="0.25">
      <c r="B7749" s="1"/>
      <c r="C7749" s="1"/>
    </row>
    <row r="7750" spans="2:3" x14ac:dyDescent="0.25">
      <c r="B7750" s="1"/>
      <c r="C7750" s="1"/>
    </row>
    <row r="7751" spans="2:3" x14ac:dyDescent="0.25">
      <c r="B7751" s="1"/>
      <c r="C7751" s="1"/>
    </row>
    <row r="7752" spans="2:3" x14ac:dyDescent="0.25">
      <c r="B7752" s="1"/>
      <c r="C7752" s="1"/>
    </row>
    <row r="7753" spans="2:3" x14ac:dyDescent="0.25">
      <c r="B7753" s="1"/>
      <c r="C7753" s="1"/>
    </row>
    <row r="7754" spans="2:3" x14ac:dyDescent="0.25">
      <c r="B7754" s="1"/>
      <c r="C7754" s="1"/>
    </row>
    <row r="7755" spans="2:3" x14ac:dyDescent="0.25">
      <c r="B7755" s="1"/>
      <c r="C7755" s="1"/>
    </row>
    <row r="7756" spans="2:3" x14ac:dyDescent="0.25">
      <c r="B7756" s="1"/>
      <c r="C7756" s="1"/>
    </row>
    <row r="7757" spans="2:3" x14ac:dyDescent="0.25">
      <c r="B7757" s="1"/>
      <c r="C7757" s="1"/>
    </row>
    <row r="7758" spans="2:3" x14ac:dyDescent="0.25">
      <c r="B7758" s="1"/>
      <c r="C7758" s="1"/>
    </row>
    <row r="7759" spans="2:3" x14ac:dyDescent="0.25">
      <c r="B7759" s="1"/>
      <c r="C7759" s="1"/>
    </row>
    <row r="7760" spans="2:3" x14ac:dyDescent="0.25">
      <c r="B7760" s="1"/>
      <c r="C7760" s="1"/>
    </row>
    <row r="7761" spans="2:3" x14ac:dyDescent="0.25">
      <c r="B7761" s="1"/>
      <c r="C7761" s="1"/>
    </row>
    <row r="7762" spans="2:3" x14ac:dyDescent="0.25">
      <c r="B7762" s="1"/>
      <c r="C7762" s="1"/>
    </row>
    <row r="7763" spans="2:3" x14ac:dyDescent="0.25">
      <c r="B7763" s="1"/>
      <c r="C7763" s="1"/>
    </row>
    <row r="7764" spans="2:3" x14ac:dyDescent="0.25">
      <c r="B7764" s="1"/>
      <c r="C7764" s="1"/>
    </row>
    <row r="7765" spans="2:3" x14ac:dyDescent="0.25">
      <c r="B7765" s="1"/>
      <c r="C7765" s="1"/>
    </row>
    <row r="7766" spans="2:3" x14ac:dyDescent="0.25">
      <c r="B7766" s="1"/>
      <c r="C7766" s="1"/>
    </row>
    <row r="7767" spans="2:3" x14ac:dyDescent="0.25">
      <c r="B7767" s="1"/>
      <c r="C7767" s="1"/>
    </row>
    <row r="7768" spans="2:3" x14ac:dyDescent="0.25">
      <c r="B7768" s="1"/>
      <c r="C7768" s="1"/>
    </row>
    <row r="7769" spans="2:3" x14ac:dyDescent="0.25">
      <c r="B7769" s="1"/>
      <c r="C7769" s="1"/>
    </row>
    <row r="7770" spans="2:3" x14ac:dyDescent="0.25">
      <c r="B7770" s="1"/>
      <c r="C7770" s="1"/>
    </row>
    <row r="7771" spans="2:3" x14ac:dyDescent="0.25">
      <c r="B7771" s="1"/>
      <c r="C7771" s="1"/>
    </row>
    <row r="7772" spans="2:3" x14ac:dyDescent="0.25">
      <c r="B7772" s="1"/>
      <c r="C7772" s="1"/>
    </row>
    <row r="7773" spans="2:3" x14ac:dyDescent="0.25">
      <c r="B7773" s="1"/>
      <c r="C7773" s="1"/>
    </row>
    <row r="7774" spans="2:3" x14ac:dyDescent="0.25">
      <c r="B7774" s="1"/>
      <c r="C7774" s="1"/>
    </row>
    <row r="7775" spans="2:3" x14ac:dyDescent="0.25">
      <c r="B7775" s="1"/>
      <c r="C7775" s="1"/>
    </row>
    <row r="7776" spans="2:3" x14ac:dyDescent="0.25">
      <c r="B7776" s="1"/>
      <c r="C7776" s="1"/>
    </row>
    <row r="7777" spans="2:3" x14ac:dyDescent="0.25">
      <c r="B7777" s="1"/>
      <c r="C7777" s="1"/>
    </row>
    <row r="7778" spans="2:3" x14ac:dyDescent="0.25">
      <c r="B7778" s="1"/>
      <c r="C7778" s="1"/>
    </row>
    <row r="7779" spans="2:3" x14ac:dyDescent="0.25">
      <c r="B7779" s="1"/>
      <c r="C7779" s="1"/>
    </row>
    <row r="7780" spans="2:3" x14ac:dyDescent="0.25">
      <c r="B7780" s="1"/>
      <c r="C7780" s="1"/>
    </row>
    <row r="7781" spans="2:3" x14ac:dyDescent="0.25">
      <c r="B7781" s="1"/>
      <c r="C7781" s="1"/>
    </row>
    <row r="7782" spans="2:3" x14ac:dyDescent="0.25">
      <c r="B7782" s="1"/>
      <c r="C7782" s="1"/>
    </row>
    <row r="7783" spans="2:3" x14ac:dyDescent="0.25">
      <c r="B7783" s="1"/>
      <c r="C7783" s="1"/>
    </row>
    <row r="7784" spans="2:3" x14ac:dyDescent="0.25">
      <c r="B7784" s="1"/>
      <c r="C7784" s="1"/>
    </row>
    <row r="7785" spans="2:3" x14ac:dyDescent="0.25">
      <c r="B7785" s="1"/>
      <c r="C7785" s="1"/>
    </row>
    <row r="7786" spans="2:3" x14ac:dyDescent="0.25">
      <c r="B7786" s="1"/>
      <c r="C7786" s="1"/>
    </row>
    <row r="7787" spans="2:3" x14ac:dyDescent="0.25">
      <c r="B7787" s="1"/>
      <c r="C7787" s="1"/>
    </row>
    <row r="7788" spans="2:3" x14ac:dyDescent="0.25">
      <c r="B7788" s="1"/>
      <c r="C7788" s="1"/>
    </row>
    <row r="7789" spans="2:3" x14ac:dyDescent="0.25">
      <c r="B7789" s="1"/>
      <c r="C7789" s="1"/>
    </row>
    <row r="7790" spans="2:3" x14ac:dyDescent="0.25">
      <c r="B7790" s="1"/>
      <c r="C7790" s="1"/>
    </row>
    <row r="7791" spans="2:3" x14ac:dyDescent="0.25">
      <c r="B7791" s="1"/>
      <c r="C7791" s="1"/>
    </row>
    <row r="7792" spans="2:3" x14ac:dyDescent="0.25">
      <c r="B7792" s="1"/>
      <c r="C7792" s="1"/>
    </row>
    <row r="7793" spans="2:3" x14ac:dyDescent="0.25">
      <c r="B7793" s="1"/>
      <c r="C7793" s="1"/>
    </row>
    <row r="7794" spans="2:3" x14ac:dyDescent="0.25">
      <c r="B7794" s="1"/>
      <c r="C7794" s="1"/>
    </row>
    <row r="7795" spans="2:3" x14ac:dyDescent="0.25">
      <c r="B7795" s="1"/>
      <c r="C7795" s="1"/>
    </row>
    <row r="7796" spans="2:3" x14ac:dyDescent="0.25">
      <c r="B7796" s="1"/>
      <c r="C7796" s="1"/>
    </row>
    <row r="7797" spans="2:3" x14ac:dyDescent="0.25">
      <c r="B7797" s="1"/>
      <c r="C7797" s="1"/>
    </row>
    <row r="7798" spans="2:3" x14ac:dyDescent="0.25">
      <c r="B7798" s="1"/>
      <c r="C7798" s="1"/>
    </row>
    <row r="7799" spans="2:3" x14ac:dyDescent="0.25">
      <c r="B7799" s="1"/>
      <c r="C7799" s="1"/>
    </row>
    <row r="7800" spans="2:3" x14ac:dyDescent="0.25">
      <c r="B7800" s="1"/>
      <c r="C7800" s="1"/>
    </row>
    <row r="7801" spans="2:3" x14ac:dyDescent="0.25">
      <c r="B7801" s="1"/>
      <c r="C7801" s="1"/>
    </row>
    <row r="7802" spans="2:3" x14ac:dyDescent="0.25">
      <c r="B7802" s="1"/>
      <c r="C7802" s="1"/>
    </row>
    <row r="7803" spans="2:3" x14ac:dyDescent="0.25">
      <c r="B7803" s="1"/>
      <c r="C7803" s="1"/>
    </row>
    <row r="7804" spans="2:3" x14ac:dyDescent="0.25">
      <c r="B7804" s="1"/>
      <c r="C7804" s="1"/>
    </row>
    <row r="7805" spans="2:3" x14ac:dyDescent="0.25">
      <c r="B7805" s="1"/>
      <c r="C7805" s="1"/>
    </row>
    <row r="7806" spans="2:3" x14ac:dyDescent="0.25">
      <c r="B7806" s="1"/>
      <c r="C7806" s="1"/>
    </row>
    <row r="7807" spans="2:3" x14ac:dyDescent="0.25">
      <c r="B7807" s="1"/>
      <c r="C7807" s="1"/>
    </row>
    <row r="7808" spans="2:3" x14ac:dyDescent="0.25">
      <c r="B7808" s="1"/>
      <c r="C7808" s="1"/>
    </row>
    <row r="7809" spans="2:3" x14ac:dyDescent="0.25">
      <c r="B7809" s="1"/>
      <c r="C7809" s="1"/>
    </row>
    <row r="7810" spans="2:3" x14ac:dyDescent="0.25">
      <c r="B7810" s="1"/>
      <c r="C7810" s="1"/>
    </row>
    <row r="7811" spans="2:3" x14ac:dyDescent="0.25">
      <c r="B7811" s="1"/>
      <c r="C7811" s="1"/>
    </row>
    <row r="7812" spans="2:3" x14ac:dyDescent="0.25">
      <c r="B7812" s="1"/>
      <c r="C7812" s="1"/>
    </row>
    <row r="7813" spans="2:3" x14ac:dyDescent="0.25">
      <c r="B7813" s="1"/>
      <c r="C7813" s="1"/>
    </row>
    <row r="7814" spans="2:3" x14ac:dyDescent="0.25">
      <c r="B7814" s="1"/>
      <c r="C7814" s="1"/>
    </row>
    <row r="7815" spans="2:3" x14ac:dyDescent="0.25">
      <c r="B7815" s="1"/>
      <c r="C7815" s="1"/>
    </row>
    <row r="7816" spans="2:3" x14ac:dyDescent="0.25">
      <c r="B7816" s="1"/>
      <c r="C7816" s="1"/>
    </row>
    <row r="7817" spans="2:3" x14ac:dyDescent="0.25">
      <c r="B7817" s="1"/>
      <c r="C7817" s="1"/>
    </row>
    <row r="7818" spans="2:3" x14ac:dyDescent="0.25">
      <c r="B7818" s="1"/>
      <c r="C7818" s="1"/>
    </row>
    <row r="7819" spans="2:3" x14ac:dyDescent="0.25">
      <c r="B7819" s="1"/>
      <c r="C7819" s="1"/>
    </row>
    <row r="7820" spans="2:3" x14ac:dyDescent="0.25">
      <c r="B7820" s="1"/>
      <c r="C7820" s="1"/>
    </row>
    <row r="7821" spans="2:3" x14ac:dyDescent="0.25">
      <c r="B7821" s="1"/>
      <c r="C7821" s="1"/>
    </row>
    <row r="7822" spans="2:3" x14ac:dyDescent="0.25">
      <c r="B7822" s="1"/>
      <c r="C7822" s="1"/>
    </row>
    <row r="7823" spans="2:3" x14ac:dyDescent="0.25">
      <c r="B7823" s="1"/>
      <c r="C7823" s="1"/>
    </row>
    <row r="7824" spans="2:3" x14ac:dyDescent="0.25">
      <c r="B7824" s="1"/>
      <c r="C7824" s="1"/>
    </row>
    <row r="7825" spans="2:3" x14ac:dyDescent="0.25">
      <c r="B7825" s="1"/>
      <c r="C7825" s="1"/>
    </row>
    <row r="7826" spans="2:3" x14ac:dyDescent="0.25">
      <c r="B7826" s="1"/>
      <c r="C7826" s="1"/>
    </row>
    <row r="7827" spans="2:3" x14ac:dyDescent="0.25">
      <c r="B7827" s="1"/>
      <c r="C7827" s="1"/>
    </row>
    <row r="7828" spans="2:3" x14ac:dyDescent="0.25">
      <c r="B7828" s="1"/>
      <c r="C7828" s="1"/>
    </row>
    <row r="7829" spans="2:3" x14ac:dyDescent="0.25">
      <c r="B7829" s="1"/>
      <c r="C7829" s="1"/>
    </row>
    <row r="7830" spans="2:3" x14ac:dyDescent="0.25">
      <c r="B7830" s="1"/>
      <c r="C7830" s="1"/>
    </row>
    <row r="7831" spans="2:3" x14ac:dyDescent="0.25">
      <c r="B7831" s="1"/>
      <c r="C7831" s="1"/>
    </row>
    <row r="7832" spans="2:3" x14ac:dyDescent="0.25">
      <c r="B7832" s="1"/>
      <c r="C7832" s="1"/>
    </row>
    <row r="7833" spans="2:3" x14ac:dyDescent="0.25">
      <c r="B7833" s="1"/>
      <c r="C7833" s="1"/>
    </row>
    <row r="7834" spans="2:3" x14ac:dyDescent="0.25">
      <c r="B7834" s="1"/>
      <c r="C7834" s="1"/>
    </row>
    <row r="7835" spans="2:3" x14ac:dyDescent="0.25">
      <c r="B7835" s="1"/>
      <c r="C7835" s="1"/>
    </row>
    <row r="7836" spans="2:3" x14ac:dyDescent="0.25">
      <c r="B7836" s="1"/>
      <c r="C7836" s="1"/>
    </row>
    <row r="7837" spans="2:3" x14ac:dyDescent="0.25">
      <c r="B7837" s="1"/>
      <c r="C7837" s="1"/>
    </row>
    <row r="7838" spans="2:3" x14ac:dyDescent="0.25">
      <c r="B7838" s="1"/>
      <c r="C7838" s="1"/>
    </row>
    <row r="7839" spans="2:3" x14ac:dyDescent="0.25">
      <c r="B7839" s="1"/>
      <c r="C7839" s="1"/>
    </row>
    <row r="7840" spans="2:3" x14ac:dyDescent="0.25">
      <c r="B7840" s="1"/>
      <c r="C7840" s="1"/>
    </row>
    <row r="7841" spans="2:3" x14ac:dyDescent="0.25">
      <c r="B7841" s="1"/>
      <c r="C7841" s="1"/>
    </row>
    <row r="7842" spans="2:3" x14ac:dyDescent="0.25">
      <c r="B7842" s="1"/>
      <c r="C7842" s="1"/>
    </row>
    <row r="7843" spans="2:3" x14ac:dyDescent="0.25">
      <c r="B7843" s="1"/>
      <c r="C7843" s="1"/>
    </row>
    <row r="7844" spans="2:3" x14ac:dyDescent="0.25">
      <c r="B7844" s="1"/>
      <c r="C7844" s="1"/>
    </row>
    <row r="7845" spans="2:3" x14ac:dyDescent="0.25">
      <c r="B7845" s="1"/>
      <c r="C7845" s="1"/>
    </row>
    <row r="7846" spans="2:3" x14ac:dyDescent="0.25">
      <c r="B7846" s="1"/>
      <c r="C7846" s="1"/>
    </row>
    <row r="7847" spans="2:3" x14ac:dyDescent="0.25">
      <c r="B7847" s="1"/>
      <c r="C7847" s="1"/>
    </row>
    <row r="7848" spans="2:3" x14ac:dyDescent="0.25">
      <c r="B7848" s="1"/>
      <c r="C7848" s="1"/>
    </row>
    <row r="7849" spans="2:3" x14ac:dyDescent="0.25">
      <c r="B7849" s="1"/>
      <c r="C7849" s="1"/>
    </row>
    <row r="7850" spans="2:3" x14ac:dyDescent="0.25">
      <c r="B7850" s="1"/>
      <c r="C7850" s="1"/>
    </row>
    <row r="7851" spans="2:3" x14ac:dyDescent="0.25">
      <c r="B7851" s="1"/>
      <c r="C7851" s="1"/>
    </row>
    <row r="7852" spans="2:3" x14ac:dyDescent="0.25">
      <c r="B7852" s="1"/>
      <c r="C7852" s="1"/>
    </row>
    <row r="7853" spans="2:3" x14ac:dyDescent="0.25">
      <c r="B7853" s="1"/>
      <c r="C7853" s="1"/>
    </row>
    <row r="7854" spans="2:3" x14ac:dyDescent="0.25">
      <c r="B7854" s="1"/>
      <c r="C7854" s="1"/>
    </row>
    <row r="7855" spans="2:3" x14ac:dyDescent="0.25">
      <c r="B7855" s="1"/>
      <c r="C7855" s="1"/>
    </row>
    <row r="7856" spans="2:3" x14ac:dyDescent="0.25">
      <c r="B7856" s="1"/>
      <c r="C7856" s="1"/>
    </row>
    <row r="7857" spans="2:3" x14ac:dyDescent="0.25">
      <c r="B7857" s="1"/>
      <c r="C7857" s="1"/>
    </row>
    <row r="7858" spans="2:3" x14ac:dyDescent="0.25">
      <c r="B7858" s="1"/>
      <c r="C7858" s="1"/>
    </row>
    <row r="7859" spans="2:3" x14ac:dyDescent="0.25">
      <c r="B7859" s="1"/>
      <c r="C7859" s="1"/>
    </row>
    <row r="7860" spans="2:3" x14ac:dyDescent="0.25">
      <c r="B7860" s="1"/>
      <c r="C7860" s="1"/>
    </row>
    <row r="7861" spans="2:3" x14ac:dyDescent="0.25">
      <c r="B7861" s="1"/>
      <c r="C7861" s="1"/>
    </row>
    <row r="7862" spans="2:3" x14ac:dyDescent="0.25">
      <c r="B7862" s="1"/>
      <c r="C7862" s="1"/>
    </row>
    <row r="7863" spans="2:3" x14ac:dyDescent="0.25">
      <c r="B7863" s="1"/>
      <c r="C7863" s="1"/>
    </row>
    <row r="7864" spans="2:3" x14ac:dyDescent="0.25">
      <c r="B7864" s="1"/>
      <c r="C7864" s="1"/>
    </row>
    <row r="7865" spans="2:3" x14ac:dyDescent="0.25">
      <c r="B7865" s="1"/>
      <c r="C7865" s="1"/>
    </row>
    <row r="7866" spans="2:3" x14ac:dyDescent="0.25">
      <c r="B7866" s="1"/>
      <c r="C7866" s="1"/>
    </row>
    <row r="7867" spans="2:3" x14ac:dyDescent="0.25">
      <c r="B7867" s="1"/>
      <c r="C7867" s="1"/>
    </row>
    <row r="7868" spans="2:3" x14ac:dyDescent="0.25">
      <c r="B7868" s="1"/>
      <c r="C7868" s="1"/>
    </row>
    <row r="7869" spans="2:3" x14ac:dyDescent="0.25">
      <c r="B7869" s="1"/>
      <c r="C7869" s="1"/>
    </row>
    <row r="7870" spans="2:3" x14ac:dyDescent="0.25">
      <c r="B7870" s="1"/>
      <c r="C7870" s="1"/>
    </row>
    <row r="7871" spans="2:3" x14ac:dyDescent="0.25">
      <c r="B7871" s="1"/>
      <c r="C7871" s="1"/>
    </row>
    <row r="7872" spans="2:3" x14ac:dyDescent="0.25">
      <c r="B7872" s="1"/>
      <c r="C7872" s="1"/>
    </row>
    <row r="7873" spans="2:3" x14ac:dyDescent="0.25">
      <c r="B7873" s="1"/>
      <c r="C7873" s="1"/>
    </row>
    <row r="7874" spans="2:3" x14ac:dyDescent="0.25">
      <c r="B7874" s="1"/>
      <c r="C7874" s="1"/>
    </row>
    <row r="7875" spans="2:3" x14ac:dyDescent="0.25">
      <c r="B7875" s="1"/>
      <c r="C7875" s="1"/>
    </row>
    <row r="7876" spans="2:3" x14ac:dyDescent="0.25">
      <c r="B7876" s="1"/>
      <c r="C7876" s="1"/>
    </row>
    <row r="7877" spans="2:3" x14ac:dyDescent="0.25">
      <c r="B7877" s="1"/>
      <c r="C7877" s="1"/>
    </row>
    <row r="7878" spans="2:3" x14ac:dyDescent="0.25">
      <c r="B7878" s="1"/>
      <c r="C7878" s="1"/>
    </row>
    <row r="7879" spans="2:3" x14ac:dyDescent="0.25">
      <c r="B7879" s="1"/>
      <c r="C7879" s="1"/>
    </row>
    <row r="7880" spans="2:3" x14ac:dyDescent="0.25">
      <c r="B7880" s="1"/>
      <c r="C7880" s="1"/>
    </row>
    <row r="7881" spans="2:3" x14ac:dyDescent="0.25">
      <c r="B7881" s="1"/>
      <c r="C7881" s="1"/>
    </row>
    <row r="7882" spans="2:3" x14ac:dyDescent="0.25">
      <c r="B7882" s="1"/>
      <c r="C7882" s="1"/>
    </row>
    <row r="7883" spans="2:3" x14ac:dyDescent="0.25">
      <c r="B7883" s="1"/>
      <c r="C7883" s="1"/>
    </row>
    <row r="7884" spans="2:3" x14ac:dyDescent="0.25">
      <c r="B7884" s="1"/>
      <c r="C7884" s="1"/>
    </row>
    <row r="7885" spans="2:3" x14ac:dyDescent="0.25">
      <c r="B7885" s="1"/>
      <c r="C7885" s="1"/>
    </row>
    <row r="7886" spans="2:3" x14ac:dyDescent="0.25">
      <c r="B7886" s="1"/>
      <c r="C7886" s="1"/>
    </row>
    <row r="7887" spans="2:3" x14ac:dyDescent="0.25">
      <c r="B7887" s="1"/>
      <c r="C7887" s="1"/>
    </row>
    <row r="7888" spans="2:3" x14ac:dyDescent="0.25">
      <c r="B7888" s="1"/>
      <c r="C7888" s="1"/>
    </row>
    <row r="7889" spans="2:3" x14ac:dyDescent="0.25">
      <c r="B7889" s="1"/>
      <c r="C7889" s="1"/>
    </row>
    <row r="7890" spans="2:3" x14ac:dyDescent="0.25">
      <c r="B7890" s="1"/>
      <c r="C7890" s="1"/>
    </row>
    <row r="7891" spans="2:3" x14ac:dyDescent="0.25">
      <c r="B7891" s="1"/>
      <c r="C7891" s="1"/>
    </row>
    <row r="7892" spans="2:3" x14ac:dyDescent="0.25">
      <c r="B7892" s="1"/>
      <c r="C7892" s="1"/>
    </row>
    <row r="7893" spans="2:3" x14ac:dyDescent="0.25">
      <c r="B7893" s="1"/>
      <c r="C7893" s="1"/>
    </row>
    <row r="7894" spans="2:3" x14ac:dyDescent="0.25">
      <c r="B7894" s="1"/>
      <c r="C7894" s="1"/>
    </row>
    <row r="7895" spans="2:3" x14ac:dyDescent="0.25">
      <c r="B7895" s="1"/>
      <c r="C7895" s="1"/>
    </row>
    <row r="7896" spans="2:3" x14ac:dyDescent="0.25">
      <c r="B7896" s="1"/>
      <c r="C7896" s="1"/>
    </row>
    <row r="7897" spans="2:3" x14ac:dyDescent="0.25">
      <c r="B7897" s="1"/>
      <c r="C7897" s="1"/>
    </row>
    <row r="7898" spans="2:3" x14ac:dyDescent="0.25">
      <c r="B7898" s="1"/>
      <c r="C7898" s="1"/>
    </row>
    <row r="7899" spans="2:3" x14ac:dyDescent="0.25">
      <c r="B7899" s="1"/>
      <c r="C7899" s="1"/>
    </row>
    <row r="7900" spans="2:3" x14ac:dyDescent="0.25">
      <c r="B7900" s="1"/>
      <c r="C7900" s="1"/>
    </row>
    <row r="7901" spans="2:3" x14ac:dyDescent="0.25">
      <c r="B7901" s="1"/>
      <c r="C7901" s="1"/>
    </row>
    <row r="7902" spans="2:3" x14ac:dyDescent="0.25">
      <c r="B7902" s="1"/>
      <c r="C7902" s="1"/>
    </row>
    <row r="7903" spans="2:3" x14ac:dyDescent="0.25">
      <c r="B7903" s="1"/>
      <c r="C7903" s="1"/>
    </row>
    <row r="7904" spans="2:3" x14ac:dyDescent="0.25">
      <c r="B7904" s="1"/>
      <c r="C7904" s="1"/>
    </row>
    <row r="7905" spans="2:3" x14ac:dyDescent="0.25">
      <c r="B7905" s="1"/>
      <c r="C7905" s="1"/>
    </row>
    <row r="7906" spans="2:3" x14ac:dyDescent="0.25">
      <c r="B7906" s="1"/>
      <c r="C7906" s="1"/>
    </row>
    <row r="7907" spans="2:3" x14ac:dyDescent="0.25">
      <c r="B7907" s="1"/>
      <c r="C7907" s="1"/>
    </row>
    <row r="7908" spans="2:3" x14ac:dyDescent="0.25">
      <c r="B7908" s="1"/>
      <c r="C7908" s="1"/>
    </row>
    <row r="7909" spans="2:3" x14ac:dyDescent="0.25">
      <c r="B7909" s="1"/>
      <c r="C7909" s="1"/>
    </row>
    <row r="7910" spans="2:3" x14ac:dyDescent="0.25">
      <c r="B7910" s="1"/>
      <c r="C7910" s="1"/>
    </row>
    <row r="7911" spans="2:3" x14ac:dyDescent="0.25">
      <c r="B7911" s="1"/>
      <c r="C7911" s="1"/>
    </row>
    <row r="7912" spans="2:3" x14ac:dyDescent="0.25">
      <c r="B7912" s="1"/>
      <c r="C7912" s="1"/>
    </row>
    <row r="7913" spans="2:3" x14ac:dyDescent="0.25">
      <c r="B7913" s="1"/>
      <c r="C7913" s="1"/>
    </row>
    <row r="7914" spans="2:3" x14ac:dyDescent="0.25">
      <c r="B7914" s="1"/>
      <c r="C7914" s="1"/>
    </row>
    <row r="7915" spans="2:3" x14ac:dyDescent="0.25">
      <c r="B7915" s="1"/>
      <c r="C7915" s="1"/>
    </row>
    <row r="7916" spans="2:3" x14ac:dyDescent="0.25">
      <c r="B7916" s="1"/>
      <c r="C7916" s="1"/>
    </row>
    <row r="7917" spans="2:3" x14ac:dyDescent="0.25">
      <c r="B7917" s="1"/>
      <c r="C7917" s="1"/>
    </row>
    <row r="7918" spans="2:3" x14ac:dyDescent="0.25">
      <c r="B7918" s="1"/>
      <c r="C7918" s="1"/>
    </row>
    <row r="7919" spans="2:3" x14ac:dyDescent="0.25">
      <c r="B7919" s="1"/>
      <c r="C7919" s="1"/>
    </row>
    <row r="7920" spans="2:3" x14ac:dyDescent="0.25">
      <c r="B7920" s="1"/>
      <c r="C7920" s="1"/>
    </row>
    <row r="7921" spans="2:3" x14ac:dyDescent="0.25">
      <c r="B7921" s="1"/>
      <c r="C7921" s="1"/>
    </row>
    <row r="7922" spans="2:3" x14ac:dyDescent="0.25">
      <c r="B7922" s="1"/>
      <c r="C7922" s="1"/>
    </row>
    <row r="7923" spans="2:3" x14ac:dyDescent="0.25">
      <c r="B7923" s="1"/>
      <c r="C7923" s="1"/>
    </row>
    <row r="7924" spans="2:3" x14ac:dyDescent="0.25">
      <c r="B7924" s="1"/>
      <c r="C7924" s="1"/>
    </row>
    <row r="7925" spans="2:3" x14ac:dyDescent="0.25">
      <c r="B7925" s="1"/>
      <c r="C7925" s="1"/>
    </row>
    <row r="7926" spans="2:3" x14ac:dyDescent="0.25">
      <c r="B7926" s="1"/>
      <c r="C7926" s="1"/>
    </row>
    <row r="7927" spans="2:3" x14ac:dyDescent="0.25">
      <c r="B7927" s="1"/>
      <c r="C7927" s="1"/>
    </row>
    <row r="7928" spans="2:3" x14ac:dyDescent="0.25">
      <c r="B7928" s="1"/>
      <c r="C7928" s="1"/>
    </row>
    <row r="7929" spans="2:3" x14ac:dyDescent="0.25">
      <c r="B7929" s="1"/>
      <c r="C7929" s="1"/>
    </row>
    <row r="7930" spans="2:3" x14ac:dyDescent="0.25">
      <c r="B7930" s="1"/>
      <c r="C7930" s="1"/>
    </row>
    <row r="7931" spans="2:3" x14ac:dyDescent="0.25">
      <c r="B7931" s="1"/>
      <c r="C7931" s="1"/>
    </row>
    <row r="7932" spans="2:3" x14ac:dyDescent="0.25">
      <c r="B7932" s="1"/>
      <c r="C7932" s="1"/>
    </row>
    <row r="7933" spans="2:3" x14ac:dyDescent="0.25">
      <c r="B7933" s="1"/>
      <c r="C7933" s="1"/>
    </row>
    <row r="7934" spans="2:3" x14ac:dyDescent="0.25">
      <c r="B7934" s="1"/>
      <c r="C7934" s="1"/>
    </row>
    <row r="7935" spans="2:3" x14ac:dyDescent="0.25">
      <c r="B7935" s="1"/>
      <c r="C7935" s="1"/>
    </row>
    <row r="7936" spans="2:3" x14ac:dyDescent="0.25">
      <c r="B7936" s="1"/>
      <c r="C7936" s="1"/>
    </row>
    <row r="7937" spans="2:3" x14ac:dyDescent="0.25">
      <c r="B7937" s="1"/>
      <c r="C7937" s="1"/>
    </row>
    <row r="7938" spans="2:3" x14ac:dyDescent="0.25">
      <c r="B7938" s="1"/>
      <c r="C7938" s="1"/>
    </row>
    <row r="7939" spans="2:3" x14ac:dyDescent="0.25">
      <c r="B7939" s="1"/>
      <c r="C7939" s="1"/>
    </row>
    <row r="7940" spans="2:3" x14ac:dyDescent="0.25">
      <c r="B7940" s="1"/>
      <c r="C7940" s="1"/>
    </row>
    <row r="7941" spans="2:3" x14ac:dyDescent="0.25">
      <c r="B7941" s="1"/>
      <c r="C7941" s="1"/>
    </row>
    <row r="7942" spans="2:3" x14ac:dyDescent="0.25">
      <c r="B7942" s="1"/>
      <c r="C7942" s="1"/>
    </row>
    <row r="7943" spans="2:3" x14ac:dyDescent="0.25">
      <c r="B7943" s="1"/>
      <c r="C7943" s="1"/>
    </row>
    <row r="7944" spans="2:3" x14ac:dyDescent="0.25">
      <c r="B7944" s="1"/>
      <c r="C7944" s="1"/>
    </row>
    <row r="7945" spans="2:3" x14ac:dyDescent="0.25">
      <c r="B7945" s="1"/>
      <c r="C7945" s="1"/>
    </row>
    <row r="7946" spans="2:3" x14ac:dyDescent="0.25">
      <c r="B7946" s="1"/>
      <c r="C7946" s="1"/>
    </row>
    <row r="7947" spans="2:3" x14ac:dyDescent="0.25">
      <c r="B7947" s="1"/>
      <c r="C7947" s="1"/>
    </row>
    <row r="7948" spans="2:3" x14ac:dyDescent="0.25">
      <c r="B7948" s="1"/>
      <c r="C7948" s="1"/>
    </row>
    <row r="7949" spans="2:3" x14ac:dyDescent="0.25">
      <c r="B7949" s="1"/>
      <c r="C7949" s="1"/>
    </row>
    <row r="7950" spans="2:3" x14ac:dyDescent="0.25">
      <c r="B7950" s="1"/>
      <c r="C7950" s="1"/>
    </row>
    <row r="7951" spans="2:3" x14ac:dyDescent="0.25">
      <c r="B7951" s="1"/>
      <c r="C7951" s="1"/>
    </row>
    <row r="7952" spans="2:3" x14ac:dyDescent="0.25">
      <c r="B7952" s="1"/>
      <c r="C7952" s="1"/>
    </row>
    <row r="7953" spans="2:3" x14ac:dyDescent="0.25">
      <c r="B7953" s="1"/>
      <c r="C7953" s="1"/>
    </row>
    <row r="7954" spans="2:3" x14ac:dyDescent="0.25">
      <c r="B7954" s="1"/>
      <c r="C7954" s="1"/>
    </row>
    <row r="7955" spans="2:3" x14ac:dyDescent="0.25">
      <c r="B7955" s="1"/>
      <c r="C7955" s="1"/>
    </row>
    <row r="7956" spans="2:3" x14ac:dyDescent="0.25">
      <c r="B7956" s="1"/>
      <c r="C7956" s="1"/>
    </row>
    <row r="7957" spans="2:3" x14ac:dyDescent="0.25">
      <c r="B7957" s="1"/>
      <c r="C7957" s="1"/>
    </row>
    <row r="7958" spans="2:3" x14ac:dyDescent="0.25">
      <c r="B7958" s="1"/>
      <c r="C7958" s="1"/>
    </row>
    <row r="7959" spans="2:3" x14ac:dyDescent="0.25">
      <c r="B7959" s="1"/>
      <c r="C7959" s="1"/>
    </row>
    <row r="7960" spans="2:3" x14ac:dyDescent="0.25">
      <c r="B7960" s="1"/>
      <c r="C7960" s="1"/>
    </row>
    <row r="7961" spans="2:3" x14ac:dyDescent="0.25">
      <c r="B7961" s="1"/>
      <c r="C7961" s="1"/>
    </row>
    <row r="7962" spans="2:3" x14ac:dyDescent="0.25">
      <c r="B7962" s="1"/>
      <c r="C7962" s="1"/>
    </row>
    <row r="7963" spans="2:3" x14ac:dyDescent="0.25">
      <c r="B7963" s="1"/>
      <c r="C7963" s="1"/>
    </row>
    <row r="7964" spans="2:3" x14ac:dyDescent="0.25">
      <c r="B7964" s="1"/>
      <c r="C7964" s="1"/>
    </row>
    <row r="7965" spans="2:3" x14ac:dyDescent="0.25">
      <c r="B7965" s="1"/>
      <c r="C7965" s="1"/>
    </row>
    <row r="7966" spans="2:3" x14ac:dyDescent="0.25">
      <c r="B7966" s="1"/>
      <c r="C7966" s="1"/>
    </row>
    <row r="7967" spans="2:3" x14ac:dyDescent="0.25">
      <c r="B7967" s="1"/>
      <c r="C7967" s="1"/>
    </row>
    <row r="7968" spans="2:3" x14ac:dyDescent="0.25">
      <c r="B7968" s="1"/>
      <c r="C7968" s="1"/>
    </row>
    <row r="7969" spans="2:3" x14ac:dyDescent="0.25">
      <c r="B7969" s="1"/>
      <c r="C7969" s="1"/>
    </row>
    <row r="7970" spans="2:3" x14ac:dyDescent="0.25">
      <c r="B7970" s="1"/>
      <c r="C7970" s="1"/>
    </row>
    <row r="7971" spans="2:3" x14ac:dyDescent="0.25">
      <c r="B7971" s="1"/>
      <c r="C7971" s="1"/>
    </row>
    <row r="7972" spans="2:3" x14ac:dyDescent="0.25">
      <c r="B7972" s="1"/>
      <c r="C7972" s="1"/>
    </row>
    <row r="7973" spans="2:3" x14ac:dyDescent="0.25">
      <c r="B7973" s="1"/>
      <c r="C7973" s="1"/>
    </row>
    <row r="7974" spans="2:3" x14ac:dyDescent="0.25">
      <c r="B7974" s="1"/>
      <c r="C7974" s="1"/>
    </row>
    <row r="7975" spans="2:3" x14ac:dyDescent="0.25">
      <c r="B7975" s="1"/>
      <c r="C7975" s="1"/>
    </row>
    <row r="7976" spans="2:3" x14ac:dyDescent="0.25">
      <c r="B7976" s="1"/>
      <c r="C7976" s="1"/>
    </row>
    <row r="7977" spans="2:3" x14ac:dyDescent="0.25">
      <c r="B7977" s="1"/>
      <c r="C7977" s="1"/>
    </row>
    <row r="7978" spans="2:3" x14ac:dyDescent="0.25">
      <c r="B7978" s="1"/>
      <c r="C7978" s="1"/>
    </row>
    <row r="7979" spans="2:3" x14ac:dyDescent="0.25">
      <c r="B7979" s="1"/>
      <c r="C7979" s="1"/>
    </row>
    <row r="7980" spans="2:3" x14ac:dyDescent="0.25">
      <c r="B7980" s="1"/>
      <c r="C7980" s="1"/>
    </row>
    <row r="7981" spans="2:3" x14ac:dyDescent="0.25">
      <c r="B7981" s="1"/>
      <c r="C7981" s="1"/>
    </row>
    <row r="7982" spans="2:3" x14ac:dyDescent="0.25">
      <c r="B7982" s="1"/>
      <c r="C7982" s="1"/>
    </row>
    <row r="7983" spans="2:3" x14ac:dyDescent="0.25">
      <c r="B7983" s="1"/>
      <c r="C7983" s="1"/>
    </row>
    <row r="7984" spans="2:3" x14ac:dyDescent="0.25">
      <c r="B7984" s="1"/>
      <c r="C7984" s="1"/>
    </row>
    <row r="7985" spans="2:3" x14ac:dyDescent="0.25">
      <c r="B7985" s="1"/>
      <c r="C7985" s="1"/>
    </row>
    <row r="7986" spans="2:3" x14ac:dyDescent="0.25">
      <c r="B7986" s="1"/>
      <c r="C7986" s="1"/>
    </row>
    <row r="7987" spans="2:3" x14ac:dyDescent="0.25">
      <c r="B7987" s="1"/>
      <c r="C7987" s="1"/>
    </row>
    <row r="7988" spans="2:3" x14ac:dyDescent="0.25">
      <c r="B7988" s="1"/>
      <c r="C7988" s="1"/>
    </row>
    <row r="7989" spans="2:3" x14ac:dyDescent="0.25">
      <c r="B7989" s="1"/>
      <c r="C7989" s="1"/>
    </row>
    <row r="7990" spans="2:3" x14ac:dyDescent="0.25">
      <c r="B7990" s="1"/>
      <c r="C7990" s="1"/>
    </row>
    <row r="7991" spans="2:3" x14ac:dyDescent="0.25">
      <c r="B7991" s="1"/>
      <c r="C7991" s="1"/>
    </row>
    <row r="7992" spans="2:3" x14ac:dyDescent="0.25">
      <c r="B7992" s="1"/>
      <c r="C7992" s="1"/>
    </row>
    <row r="7993" spans="2:3" x14ac:dyDescent="0.25">
      <c r="B7993" s="1"/>
      <c r="C7993" s="1"/>
    </row>
    <row r="7994" spans="2:3" x14ac:dyDescent="0.25">
      <c r="B7994" s="1"/>
      <c r="C7994" s="1"/>
    </row>
    <row r="7995" spans="2:3" x14ac:dyDescent="0.25">
      <c r="B7995" s="1"/>
      <c r="C7995" s="1"/>
    </row>
    <row r="7996" spans="2:3" x14ac:dyDescent="0.25">
      <c r="B7996" s="1"/>
      <c r="C7996" s="1"/>
    </row>
    <row r="7997" spans="2:3" x14ac:dyDescent="0.25">
      <c r="B7997" s="1"/>
      <c r="C7997" s="1"/>
    </row>
    <row r="7998" spans="2:3" x14ac:dyDescent="0.25">
      <c r="B7998" s="1"/>
      <c r="C7998" s="1"/>
    </row>
    <row r="7999" spans="2:3" x14ac:dyDescent="0.25">
      <c r="B7999" s="1"/>
      <c r="C7999" s="1"/>
    </row>
    <row r="8000" spans="2:3" x14ac:dyDescent="0.25">
      <c r="B8000" s="1"/>
      <c r="C8000" s="1"/>
    </row>
    <row r="8001" spans="2:3" x14ac:dyDescent="0.25">
      <c r="B8001" s="1"/>
      <c r="C8001" s="1"/>
    </row>
    <row r="8002" spans="2:3" x14ac:dyDescent="0.25">
      <c r="B8002" s="1"/>
      <c r="C8002" s="1"/>
    </row>
    <row r="8003" spans="2:3" x14ac:dyDescent="0.25">
      <c r="B8003" s="1"/>
      <c r="C8003" s="1"/>
    </row>
    <row r="8004" spans="2:3" x14ac:dyDescent="0.25">
      <c r="B8004" s="1"/>
      <c r="C8004" s="1"/>
    </row>
    <row r="8005" spans="2:3" x14ac:dyDescent="0.25">
      <c r="B8005" s="1"/>
      <c r="C8005" s="1"/>
    </row>
    <row r="8006" spans="2:3" x14ac:dyDescent="0.25">
      <c r="B8006" s="1"/>
      <c r="C8006" s="1"/>
    </row>
    <row r="8007" spans="2:3" x14ac:dyDescent="0.25">
      <c r="B8007" s="1"/>
      <c r="C8007" s="1"/>
    </row>
    <row r="8008" spans="2:3" x14ac:dyDescent="0.25">
      <c r="B8008" s="1"/>
      <c r="C8008" s="1"/>
    </row>
    <row r="8009" spans="2:3" x14ac:dyDescent="0.25">
      <c r="B8009" s="1"/>
      <c r="C8009" s="1"/>
    </row>
    <row r="8010" spans="2:3" x14ac:dyDescent="0.25">
      <c r="B8010" s="1"/>
      <c r="C8010" s="1"/>
    </row>
    <row r="8011" spans="2:3" x14ac:dyDescent="0.25">
      <c r="B8011" s="1"/>
      <c r="C8011" s="1"/>
    </row>
    <row r="8012" spans="2:3" x14ac:dyDescent="0.25">
      <c r="B8012" s="1"/>
      <c r="C8012" s="1"/>
    </row>
    <row r="8013" spans="2:3" x14ac:dyDescent="0.25">
      <c r="B8013" s="1"/>
      <c r="C8013" s="1"/>
    </row>
    <row r="8014" spans="2:3" x14ac:dyDescent="0.25">
      <c r="B8014" s="1"/>
      <c r="C8014" s="1"/>
    </row>
    <row r="8015" spans="2:3" x14ac:dyDescent="0.25">
      <c r="B8015" s="1"/>
      <c r="C8015" s="1"/>
    </row>
    <row r="8016" spans="2:3" x14ac:dyDescent="0.25">
      <c r="B8016" s="1"/>
      <c r="C8016" s="1"/>
    </row>
    <row r="8017" spans="2:3" x14ac:dyDescent="0.25">
      <c r="B8017" s="1"/>
      <c r="C8017" s="1"/>
    </row>
    <row r="8018" spans="2:3" x14ac:dyDescent="0.25">
      <c r="B8018" s="1"/>
      <c r="C8018" s="1"/>
    </row>
    <row r="8019" spans="2:3" x14ac:dyDescent="0.25">
      <c r="B8019" s="1"/>
      <c r="C8019" s="1"/>
    </row>
    <row r="8020" spans="2:3" x14ac:dyDescent="0.25">
      <c r="B8020" s="1"/>
      <c r="C8020" s="1"/>
    </row>
    <row r="8021" spans="2:3" x14ac:dyDescent="0.25">
      <c r="B8021" s="1"/>
      <c r="C8021" s="1"/>
    </row>
    <row r="8022" spans="2:3" x14ac:dyDescent="0.25">
      <c r="B8022" s="1"/>
      <c r="C8022" s="1"/>
    </row>
    <row r="8023" spans="2:3" x14ac:dyDescent="0.25">
      <c r="B8023" s="1"/>
      <c r="C8023" s="1"/>
    </row>
    <row r="8024" spans="2:3" x14ac:dyDescent="0.25">
      <c r="B8024" s="1"/>
      <c r="C8024" s="1"/>
    </row>
    <row r="8025" spans="2:3" x14ac:dyDescent="0.25">
      <c r="B8025" s="1"/>
      <c r="C8025" s="1"/>
    </row>
    <row r="8026" spans="2:3" x14ac:dyDescent="0.25">
      <c r="B8026" s="1"/>
      <c r="C8026" s="1"/>
    </row>
    <row r="8027" spans="2:3" x14ac:dyDescent="0.25">
      <c r="B8027" s="1"/>
      <c r="C8027" s="1"/>
    </row>
    <row r="8028" spans="2:3" x14ac:dyDescent="0.25">
      <c r="B8028" s="1"/>
      <c r="C8028" s="1"/>
    </row>
    <row r="8029" spans="2:3" x14ac:dyDescent="0.25">
      <c r="B8029" s="1"/>
      <c r="C8029" s="1"/>
    </row>
    <row r="8030" spans="2:3" x14ac:dyDescent="0.25">
      <c r="B8030" s="1"/>
      <c r="C8030" s="1"/>
    </row>
    <row r="8031" spans="2:3" x14ac:dyDescent="0.25">
      <c r="B8031" s="1"/>
      <c r="C8031" s="1"/>
    </row>
    <row r="8032" spans="2:3" x14ac:dyDescent="0.25">
      <c r="B8032" s="1"/>
      <c r="C8032" s="1"/>
    </row>
    <row r="8033" spans="2:3" x14ac:dyDescent="0.25">
      <c r="B8033" s="1"/>
      <c r="C8033" s="1"/>
    </row>
    <row r="8034" spans="2:3" x14ac:dyDescent="0.25">
      <c r="B8034" s="1"/>
      <c r="C8034" s="1"/>
    </row>
    <row r="8035" spans="2:3" x14ac:dyDescent="0.25">
      <c r="B8035" s="1"/>
      <c r="C8035" s="1"/>
    </row>
    <row r="8036" spans="2:3" x14ac:dyDescent="0.25">
      <c r="B8036" s="1"/>
      <c r="C8036" s="1"/>
    </row>
    <row r="8037" spans="2:3" x14ac:dyDescent="0.25">
      <c r="B8037" s="1"/>
      <c r="C8037" s="1"/>
    </row>
    <row r="8038" spans="2:3" x14ac:dyDescent="0.25">
      <c r="B8038" s="1"/>
      <c r="C8038" s="1"/>
    </row>
    <row r="8039" spans="2:3" x14ac:dyDescent="0.25">
      <c r="B8039" s="1"/>
      <c r="C8039" s="1"/>
    </row>
    <row r="8040" spans="2:3" x14ac:dyDescent="0.25">
      <c r="B8040" s="1"/>
      <c r="C8040" s="1"/>
    </row>
    <row r="8041" spans="2:3" x14ac:dyDescent="0.25">
      <c r="B8041" s="1"/>
      <c r="C8041" s="1"/>
    </row>
    <row r="8042" spans="2:3" x14ac:dyDescent="0.25">
      <c r="B8042" s="1"/>
      <c r="C8042" s="1"/>
    </row>
    <row r="8043" spans="2:3" x14ac:dyDescent="0.25">
      <c r="B8043" s="1"/>
      <c r="C8043" s="1"/>
    </row>
    <row r="8044" spans="2:3" x14ac:dyDescent="0.25">
      <c r="B8044" s="1"/>
      <c r="C8044" s="1"/>
    </row>
    <row r="8045" spans="2:3" x14ac:dyDescent="0.25">
      <c r="B8045" s="1"/>
      <c r="C8045" s="1"/>
    </row>
    <row r="8046" spans="2:3" x14ac:dyDescent="0.25">
      <c r="B8046" s="1"/>
      <c r="C8046" s="1"/>
    </row>
    <row r="8047" spans="2:3" x14ac:dyDescent="0.25">
      <c r="B8047" s="1"/>
      <c r="C8047" s="1"/>
    </row>
    <row r="8048" spans="2:3" x14ac:dyDescent="0.25">
      <c r="B8048" s="1"/>
      <c r="C8048" s="1"/>
    </row>
    <row r="8049" spans="2:3" x14ac:dyDescent="0.25">
      <c r="B8049" s="1"/>
      <c r="C8049" s="1"/>
    </row>
    <row r="8050" spans="2:3" x14ac:dyDescent="0.25">
      <c r="B8050" s="1"/>
      <c r="C8050" s="1"/>
    </row>
    <row r="8051" spans="2:3" x14ac:dyDescent="0.25">
      <c r="B8051" s="1"/>
      <c r="C8051" s="1"/>
    </row>
    <row r="8052" spans="2:3" x14ac:dyDescent="0.25">
      <c r="B8052" s="1"/>
      <c r="C8052" s="1"/>
    </row>
    <row r="8053" spans="2:3" x14ac:dyDescent="0.25">
      <c r="B8053" s="1"/>
      <c r="C8053" s="1"/>
    </row>
    <row r="8054" spans="2:3" x14ac:dyDescent="0.25">
      <c r="B8054" s="1"/>
      <c r="C8054" s="1"/>
    </row>
    <row r="8055" spans="2:3" x14ac:dyDescent="0.25">
      <c r="B8055" s="1"/>
      <c r="C8055" s="1"/>
    </row>
    <row r="8056" spans="2:3" x14ac:dyDescent="0.25">
      <c r="B8056" s="1"/>
      <c r="C8056" s="1"/>
    </row>
    <row r="8057" spans="2:3" x14ac:dyDescent="0.25">
      <c r="B8057" s="1"/>
      <c r="C8057" s="1"/>
    </row>
    <row r="8058" spans="2:3" x14ac:dyDescent="0.25">
      <c r="B8058" s="1"/>
      <c r="C8058" s="1"/>
    </row>
    <row r="8059" spans="2:3" x14ac:dyDescent="0.25">
      <c r="B8059" s="1"/>
      <c r="C8059" s="1"/>
    </row>
    <row r="8060" spans="2:3" x14ac:dyDescent="0.25">
      <c r="B8060" s="1"/>
      <c r="C8060" s="1"/>
    </row>
    <row r="8061" spans="2:3" x14ac:dyDescent="0.25">
      <c r="B8061" s="1"/>
      <c r="C8061" s="1"/>
    </row>
    <row r="8062" spans="2:3" x14ac:dyDescent="0.25">
      <c r="B8062" s="1"/>
      <c r="C8062" s="1"/>
    </row>
    <row r="8063" spans="2:3" x14ac:dyDescent="0.25">
      <c r="B8063" s="1"/>
      <c r="C8063" s="1"/>
    </row>
    <row r="8064" spans="2:3" x14ac:dyDescent="0.25">
      <c r="B8064" s="1"/>
      <c r="C8064" s="1"/>
    </row>
    <row r="8065" spans="2:3" x14ac:dyDescent="0.25">
      <c r="B8065" s="1"/>
      <c r="C8065" s="1"/>
    </row>
    <row r="8066" spans="2:3" x14ac:dyDescent="0.25">
      <c r="B8066" s="1"/>
      <c r="C8066" s="1"/>
    </row>
    <row r="8067" spans="2:3" x14ac:dyDescent="0.25">
      <c r="B8067" s="1"/>
      <c r="C8067" s="1"/>
    </row>
    <row r="8068" spans="2:3" x14ac:dyDescent="0.25">
      <c r="B8068" s="1"/>
      <c r="C8068" s="1"/>
    </row>
    <row r="8069" spans="2:3" x14ac:dyDescent="0.25">
      <c r="B8069" s="1"/>
      <c r="C8069" s="1"/>
    </row>
    <row r="8070" spans="2:3" x14ac:dyDescent="0.25">
      <c r="B8070" s="1"/>
      <c r="C8070" s="1"/>
    </row>
    <row r="8071" spans="2:3" x14ac:dyDescent="0.25">
      <c r="B8071" s="1"/>
      <c r="C8071" s="1"/>
    </row>
    <row r="8072" spans="2:3" x14ac:dyDescent="0.25">
      <c r="B8072" s="1"/>
      <c r="C8072" s="1"/>
    </row>
    <row r="8073" spans="2:3" x14ac:dyDescent="0.25">
      <c r="B8073" s="1"/>
      <c r="C8073" s="1"/>
    </row>
    <row r="8074" spans="2:3" x14ac:dyDescent="0.25">
      <c r="B8074" s="1"/>
      <c r="C8074" s="1"/>
    </row>
    <row r="8075" spans="2:3" x14ac:dyDescent="0.25">
      <c r="B8075" s="1"/>
      <c r="C8075" s="1"/>
    </row>
    <row r="8076" spans="2:3" x14ac:dyDescent="0.25">
      <c r="B8076" s="1"/>
      <c r="C8076" s="1"/>
    </row>
    <row r="8077" spans="2:3" x14ac:dyDescent="0.25">
      <c r="B8077" s="1"/>
      <c r="C8077" s="1"/>
    </row>
    <row r="8078" spans="2:3" x14ac:dyDescent="0.25">
      <c r="B8078" s="1"/>
      <c r="C8078" s="1"/>
    </row>
    <row r="8079" spans="2:3" x14ac:dyDescent="0.25">
      <c r="B8079" s="1"/>
      <c r="C8079" s="1"/>
    </row>
    <row r="8080" spans="2:3" x14ac:dyDescent="0.25">
      <c r="B8080" s="1"/>
      <c r="C8080" s="1"/>
    </row>
    <row r="8081" spans="2:3" x14ac:dyDescent="0.25">
      <c r="B8081" s="1"/>
      <c r="C8081" s="1"/>
    </row>
    <row r="8082" spans="2:3" x14ac:dyDescent="0.25">
      <c r="B8082" s="1"/>
      <c r="C8082" s="1"/>
    </row>
    <row r="8083" spans="2:3" x14ac:dyDescent="0.25">
      <c r="B8083" s="1"/>
      <c r="C8083" s="1"/>
    </row>
    <row r="8084" spans="2:3" x14ac:dyDescent="0.25">
      <c r="B8084" s="1"/>
      <c r="C8084" s="1"/>
    </row>
    <row r="8085" spans="2:3" x14ac:dyDescent="0.25">
      <c r="B8085" s="1"/>
      <c r="C8085" s="1"/>
    </row>
    <row r="8086" spans="2:3" x14ac:dyDescent="0.25">
      <c r="B8086" s="1"/>
      <c r="C8086" s="1"/>
    </row>
    <row r="8087" spans="2:3" x14ac:dyDescent="0.25">
      <c r="B8087" s="1"/>
      <c r="C8087" s="1"/>
    </row>
    <row r="8088" spans="2:3" x14ac:dyDescent="0.25">
      <c r="B8088" s="1"/>
      <c r="C8088" s="1"/>
    </row>
    <row r="8089" spans="2:3" x14ac:dyDescent="0.25">
      <c r="B8089" s="1"/>
      <c r="C8089" s="1"/>
    </row>
    <row r="8090" spans="2:3" x14ac:dyDescent="0.25">
      <c r="B8090" s="1"/>
      <c r="C8090" s="1"/>
    </row>
    <row r="8091" spans="2:3" x14ac:dyDescent="0.25">
      <c r="B8091" s="1"/>
      <c r="C8091" s="1"/>
    </row>
    <row r="8092" spans="2:3" x14ac:dyDescent="0.25">
      <c r="B8092" s="1"/>
      <c r="C8092" s="1"/>
    </row>
    <row r="8093" spans="2:3" x14ac:dyDescent="0.25">
      <c r="B8093" s="1"/>
      <c r="C8093" s="1"/>
    </row>
    <row r="8094" spans="2:3" x14ac:dyDescent="0.25">
      <c r="B8094" s="1"/>
      <c r="C8094" s="1"/>
    </row>
    <row r="8095" spans="2:3" x14ac:dyDescent="0.25">
      <c r="B8095" s="1"/>
      <c r="C8095" s="1"/>
    </row>
    <row r="8096" spans="2:3" x14ac:dyDescent="0.25">
      <c r="B8096" s="1"/>
      <c r="C8096" s="1"/>
    </row>
    <row r="8097" spans="2:3" x14ac:dyDescent="0.25">
      <c r="B8097" s="1"/>
      <c r="C8097" s="1"/>
    </row>
    <row r="8098" spans="2:3" x14ac:dyDescent="0.25">
      <c r="B8098" s="1"/>
      <c r="C8098" s="1"/>
    </row>
    <row r="8099" spans="2:3" x14ac:dyDescent="0.25">
      <c r="B8099" s="1"/>
      <c r="C8099" s="1"/>
    </row>
    <row r="8100" spans="2:3" x14ac:dyDescent="0.25">
      <c r="B8100" s="1"/>
      <c r="C8100" s="1"/>
    </row>
    <row r="8101" spans="2:3" x14ac:dyDescent="0.25">
      <c r="B8101" s="1"/>
      <c r="C8101" s="1"/>
    </row>
    <row r="8102" spans="2:3" x14ac:dyDescent="0.25">
      <c r="B8102" s="1"/>
      <c r="C8102" s="1"/>
    </row>
    <row r="8103" spans="2:3" x14ac:dyDescent="0.25">
      <c r="B8103" s="1"/>
      <c r="C8103" s="1"/>
    </row>
    <row r="8104" spans="2:3" x14ac:dyDescent="0.25">
      <c r="B8104" s="1"/>
      <c r="C8104" s="1"/>
    </row>
    <row r="8105" spans="2:3" x14ac:dyDescent="0.25">
      <c r="B8105" s="1"/>
      <c r="C8105" s="1"/>
    </row>
    <row r="8106" spans="2:3" x14ac:dyDescent="0.25">
      <c r="B8106" s="1"/>
      <c r="C8106" s="1"/>
    </row>
    <row r="8107" spans="2:3" x14ac:dyDescent="0.25">
      <c r="B8107" s="1"/>
      <c r="C8107" s="1"/>
    </row>
    <row r="8108" spans="2:3" x14ac:dyDescent="0.25">
      <c r="B8108" s="1"/>
      <c r="C8108" s="1"/>
    </row>
    <row r="8109" spans="2:3" x14ac:dyDescent="0.25">
      <c r="B8109" s="1"/>
      <c r="C8109" s="1"/>
    </row>
    <row r="8110" spans="2:3" x14ac:dyDescent="0.25">
      <c r="B8110" s="1"/>
      <c r="C8110" s="1"/>
    </row>
    <row r="8111" spans="2:3" x14ac:dyDescent="0.25">
      <c r="B8111" s="1"/>
      <c r="C8111" s="1"/>
    </row>
    <row r="8112" spans="2:3" x14ac:dyDescent="0.25">
      <c r="B8112" s="1"/>
      <c r="C8112" s="1"/>
    </row>
    <row r="8113" spans="2:3" x14ac:dyDescent="0.25">
      <c r="B8113" s="1"/>
      <c r="C8113" s="1"/>
    </row>
    <row r="8114" spans="2:3" x14ac:dyDescent="0.25">
      <c r="B8114" s="1"/>
      <c r="C8114" s="1"/>
    </row>
    <row r="8115" spans="2:3" x14ac:dyDescent="0.25">
      <c r="B8115" s="1"/>
      <c r="C8115" s="1"/>
    </row>
    <row r="8116" spans="2:3" x14ac:dyDescent="0.25">
      <c r="B8116" s="1"/>
      <c r="C8116" s="1"/>
    </row>
    <row r="8117" spans="2:3" x14ac:dyDescent="0.25">
      <c r="B8117" s="1"/>
      <c r="C8117" s="1"/>
    </row>
    <row r="8118" spans="2:3" x14ac:dyDescent="0.25">
      <c r="B8118" s="1"/>
      <c r="C8118" s="1"/>
    </row>
    <row r="8119" spans="2:3" x14ac:dyDescent="0.25">
      <c r="B8119" s="1"/>
      <c r="C8119" s="1"/>
    </row>
    <row r="8120" spans="2:3" x14ac:dyDescent="0.25">
      <c r="B8120" s="1"/>
      <c r="C8120" s="1"/>
    </row>
    <row r="8121" spans="2:3" x14ac:dyDescent="0.25">
      <c r="B8121" s="1"/>
      <c r="C8121" s="1"/>
    </row>
    <row r="8122" spans="2:3" x14ac:dyDescent="0.25">
      <c r="B8122" s="1"/>
      <c r="C8122" s="1"/>
    </row>
    <row r="8123" spans="2:3" x14ac:dyDescent="0.25">
      <c r="B8123" s="1"/>
      <c r="C8123" s="1"/>
    </row>
    <row r="8124" spans="2:3" x14ac:dyDescent="0.25">
      <c r="B8124" s="1"/>
      <c r="C8124" s="1"/>
    </row>
    <row r="8125" spans="2:3" x14ac:dyDescent="0.25">
      <c r="B8125" s="1"/>
      <c r="C8125" s="1"/>
    </row>
    <row r="8126" spans="2:3" x14ac:dyDescent="0.25">
      <c r="B8126" s="1"/>
      <c r="C8126" s="1"/>
    </row>
    <row r="8127" spans="2:3" x14ac:dyDescent="0.25">
      <c r="B8127" s="1"/>
      <c r="C8127" s="1"/>
    </row>
    <row r="8128" spans="2:3" x14ac:dyDescent="0.25">
      <c r="B8128" s="1"/>
      <c r="C8128" s="1"/>
    </row>
    <row r="8129" spans="2:3" x14ac:dyDescent="0.25">
      <c r="B8129" s="1"/>
      <c r="C8129" s="1"/>
    </row>
    <row r="8130" spans="2:3" x14ac:dyDescent="0.25">
      <c r="B8130" s="1"/>
      <c r="C8130" s="1"/>
    </row>
    <row r="8131" spans="2:3" x14ac:dyDescent="0.25">
      <c r="B8131" s="1"/>
      <c r="C8131" s="1"/>
    </row>
    <row r="8132" spans="2:3" x14ac:dyDescent="0.25">
      <c r="B8132" s="1"/>
      <c r="C8132" s="1"/>
    </row>
    <row r="8133" spans="2:3" x14ac:dyDescent="0.25">
      <c r="B8133" s="1"/>
      <c r="C8133" s="1"/>
    </row>
    <row r="8134" spans="2:3" x14ac:dyDescent="0.25">
      <c r="B8134" s="1"/>
      <c r="C8134" s="1"/>
    </row>
    <row r="8135" spans="2:3" x14ac:dyDescent="0.25">
      <c r="B8135" s="1"/>
      <c r="C8135" s="1"/>
    </row>
    <row r="8136" spans="2:3" x14ac:dyDescent="0.25">
      <c r="B8136" s="1"/>
      <c r="C8136" s="1"/>
    </row>
    <row r="8137" spans="2:3" x14ac:dyDescent="0.25">
      <c r="B8137" s="1"/>
      <c r="C8137" s="1"/>
    </row>
    <row r="8138" spans="2:3" x14ac:dyDescent="0.25">
      <c r="B8138" s="1"/>
      <c r="C8138" s="1"/>
    </row>
    <row r="8139" spans="2:3" x14ac:dyDescent="0.25">
      <c r="B8139" s="1"/>
      <c r="C8139" s="1"/>
    </row>
    <row r="8140" spans="2:3" x14ac:dyDescent="0.25">
      <c r="B8140" s="1"/>
      <c r="C8140" s="1"/>
    </row>
    <row r="8141" spans="2:3" x14ac:dyDescent="0.25">
      <c r="B8141" s="1"/>
      <c r="C8141" s="1"/>
    </row>
    <row r="8142" spans="2:3" x14ac:dyDescent="0.25">
      <c r="B8142" s="1"/>
      <c r="C8142" s="1"/>
    </row>
    <row r="8143" spans="2:3" x14ac:dyDescent="0.25">
      <c r="B8143" s="1"/>
      <c r="C8143" s="1"/>
    </row>
    <row r="8144" spans="2:3" x14ac:dyDescent="0.25">
      <c r="B8144" s="1"/>
      <c r="C8144" s="1"/>
    </row>
    <row r="8145" spans="2:3" x14ac:dyDescent="0.25">
      <c r="B8145" s="1"/>
      <c r="C8145" s="1"/>
    </row>
    <row r="8146" spans="2:3" x14ac:dyDescent="0.25">
      <c r="B8146" s="1"/>
      <c r="C8146" s="1"/>
    </row>
    <row r="8147" spans="2:3" x14ac:dyDescent="0.25">
      <c r="B8147" s="1"/>
      <c r="C8147" s="1"/>
    </row>
    <row r="8148" spans="2:3" x14ac:dyDescent="0.25">
      <c r="B8148" s="1"/>
      <c r="C8148" s="1"/>
    </row>
    <row r="8149" spans="2:3" x14ac:dyDescent="0.25">
      <c r="B8149" s="1"/>
      <c r="C8149" s="1"/>
    </row>
    <row r="8150" spans="2:3" x14ac:dyDescent="0.25">
      <c r="B8150" s="1"/>
      <c r="C8150" s="1"/>
    </row>
    <row r="8151" spans="2:3" x14ac:dyDescent="0.25">
      <c r="B8151" s="1"/>
      <c r="C8151" s="1"/>
    </row>
    <row r="8152" spans="2:3" x14ac:dyDescent="0.25">
      <c r="B8152" s="1"/>
      <c r="C8152" s="1"/>
    </row>
    <row r="8153" spans="2:3" x14ac:dyDescent="0.25">
      <c r="B8153" s="1"/>
      <c r="C8153" s="1"/>
    </row>
    <row r="8154" spans="2:3" x14ac:dyDescent="0.25">
      <c r="B8154" s="1"/>
      <c r="C8154" s="1"/>
    </row>
    <row r="8155" spans="2:3" x14ac:dyDescent="0.25">
      <c r="B8155" s="1"/>
      <c r="C8155" s="1"/>
    </row>
    <row r="8156" spans="2:3" x14ac:dyDescent="0.25">
      <c r="B8156" s="1"/>
      <c r="C8156" s="1"/>
    </row>
    <row r="8157" spans="2:3" x14ac:dyDescent="0.25">
      <c r="B8157" s="1"/>
      <c r="C8157" s="1"/>
    </row>
    <row r="8158" spans="2:3" x14ac:dyDescent="0.25">
      <c r="B8158" s="1"/>
      <c r="C8158" s="1"/>
    </row>
    <row r="8159" spans="2:3" x14ac:dyDescent="0.25">
      <c r="B8159" s="1"/>
      <c r="C8159" s="1"/>
    </row>
    <row r="8160" spans="2:3" x14ac:dyDescent="0.25">
      <c r="B8160" s="1"/>
      <c r="C8160" s="1"/>
    </row>
    <row r="8161" spans="2:3" x14ac:dyDescent="0.25">
      <c r="B8161" s="1"/>
      <c r="C8161" s="1"/>
    </row>
    <row r="8162" spans="2:3" x14ac:dyDescent="0.25">
      <c r="B8162" s="1"/>
      <c r="C8162" s="1"/>
    </row>
    <row r="8163" spans="2:3" x14ac:dyDescent="0.25">
      <c r="B8163" s="1"/>
      <c r="C8163" s="1"/>
    </row>
    <row r="8164" spans="2:3" x14ac:dyDescent="0.25">
      <c r="B8164" s="1"/>
      <c r="C8164" s="1"/>
    </row>
    <row r="8165" spans="2:3" x14ac:dyDescent="0.25">
      <c r="B8165" s="1"/>
      <c r="C8165" s="1"/>
    </row>
    <row r="8166" spans="2:3" x14ac:dyDescent="0.25">
      <c r="B8166" s="1"/>
      <c r="C8166" s="1"/>
    </row>
    <row r="8167" spans="2:3" x14ac:dyDescent="0.25">
      <c r="B8167" s="1"/>
      <c r="C8167" s="1"/>
    </row>
    <row r="8168" spans="2:3" x14ac:dyDescent="0.25">
      <c r="B8168" s="1"/>
      <c r="C8168" s="1"/>
    </row>
    <row r="8169" spans="2:3" x14ac:dyDescent="0.25">
      <c r="B8169" s="1"/>
      <c r="C8169" s="1"/>
    </row>
    <row r="8170" spans="2:3" x14ac:dyDescent="0.25">
      <c r="B8170" s="1"/>
      <c r="C8170" s="1"/>
    </row>
    <row r="8171" spans="2:3" x14ac:dyDescent="0.25">
      <c r="B8171" s="1"/>
      <c r="C8171" s="1"/>
    </row>
    <row r="8172" spans="2:3" x14ac:dyDescent="0.25">
      <c r="B8172" s="1"/>
      <c r="C8172" s="1"/>
    </row>
    <row r="8173" spans="2:3" x14ac:dyDescent="0.25">
      <c r="B8173" s="1"/>
      <c r="C8173" s="1"/>
    </row>
    <row r="8174" spans="2:3" x14ac:dyDescent="0.25">
      <c r="B8174" s="1"/>
      <c r="C8174" s="1"/>
    </row>
    <row r="8175" spans="2:3" x14ac:dyDescent="0.25">
      <c r="B8175" s="1"/>
      <c r="C8175" s="1"/>
    </row>
    <row r="8176" spans="2:3" x14ac:dyDescent="0.25">
      <c r="B8176" s="1"/>
      <c r="C8176" s="1"/>
    </row>
    <row r="8177" spans="2:3" x14ac:dyDescent="0.25">
      <c r="B8177" s="1"/>
      <c r="C8177" s="1"/>
    </row>
    <row r="8178" spans="2:3" x14ac:dyDescent="0.25">
      <c r="B8178" s="1"/>
      <c r="C8178" s="1"/>
    </row>
    <row r="8179" spans="2:3" x14ac:dyDescent="0.25">
      <c r="B8179" s="1"/>
      <c r="C8179" s="1"/>
    </row>
    <row r="8180" spans="2:3" x14ac:dyDescent="0.25">
      <c r="B8180" s="1"/>
      <c r="C8180" s="1"/>
    </row>
    <row r="8181" spans="2:3" x14ac:dyDescent="0.25">
      <c r="B8181" s="1"/>
      <c r="C8181" s="1"/>
    </row>
    <row r="8182" spans="2:3" x14ac:dyDescent="0.25">
      <c r="B8182" s="1"/>
      <c r="C8182" s="1"/>
    </row>
    <row r="8183" spans="2:3" x14ac:dyDescent="0.25">
      <c r="B8183" s="1"/>
      <c r="C8183" s="1"/>
    </row>
    <row r="8184" spans="2:3" x14ac:dyDescent="0.25">
      <c r="B8184" s="1"/>
      <c r="C8184" s="1"/>
    </row>
    <row r="8185" spans="2:3" x14ac:dyDescent="0.25">
      <c r="B8185" s="1"/>
      <c r="C8185" s="1"/>
    </row>
    <row r="8186" spans="2:3" x14ac:dyDescent="0.25">
      <c r="B8186" s="1"/>
      <c r="C8186" s="1"/>
    </row>
    <row r="8187" spans="2:3" x14ac:dyDescent="0.25">
      <c r="B8187" s="1"/>
      <c r="C8187" s="1"/>
    </row>
    <row r="8188" spans="2:3" x14ac:dyDescent="0.25">
      <c r="B8188" s="1"/>
      <c r="C8188" s="1"/>
    </row>
    <row r="8189" spans="2:3" x14ac:dyDescent="0.25">
      <c r="B8189" s="1"/>
      <c r="C8189" s="1"/>
    </row>
    <row r="8190" spans="2:3" x14ac:dyDescent="0.25">
      <c r="B8190" s="1"/>
      <c r="C8190" s="1"/>
    </row>
    <row r="8191" spans="2:3" x14ac:dyDescent="0.25">
      <c r="B8191" s="1"/>
      <c r="C8191" s="1"/>
    </row>
    <row r="8192" spans="2:3" x14ac:dyDescent="0.25">
      <c r="B8192" s="1"/>
      <c r="C8192" s="1"/>
    </row>
    <row r="8193" spans="2:3" x14ac:dyDescent="0.25">
      <c r="B8193" s="1"/>
      <c r="C8193" s="1"/>
    </row>
    <row r="8194" spans="2:3" x14ac:dyDescent="0.25">
      <c r="B8194" s="1"/>
      <c r="C8194" s="1"/>
    </row>
    <row r="8195" spans="2:3" x14ac:dyDescent="0.25">
      <c r="B8195" s="1"/>
      <c r="C8195" s="1"/>
    </row>
    <row r="8196" spans="2:3" x14ac:dyDescent="0.25">
      <c r="B8196" s="1"/>
      <c r="C8196" s="1"/>
    </row>
    <row r="8197" spans="2:3" x14ac:dyDescent="0.25">
      <c r="B8197" s="1"/>
      <c r="C8197" s="1"/>
    </row>
    <row r="8198" spans="2:3" x14ac:dyDescent="0.25">
      <c r="B8198" s="1"/>
      <c r="C8198" s="1"/>
    </row>
    <row r="8199" spans="2:3" x14ac:dyDescent="0.25">
      <c r="B8199" s="1"/>
      <c r="C8199" s="1"/>
    </row>
    <row r="8200" spans="2:3" x14ac:dyDescent="0.25">
      <c r="B8200" s="1"/>
      <c r="C8200" s="1"/>
    </row>
    <row r="8201" spans="2:3" x14ac:dyDescent="0.25">
      <c r="B8201" s="1"/>
      <c r="C8201" s="1"/>
    </row>
    <row r="8202" spans="2:3" x14ac:dyDescent="0.25">
      <c r="B8202" s="1"/>
      <c r="C8202" s="1"/>
    </row>
    <row r="8203" spans="2:3" x14ac:dyDescent="0.25">
      <c r="B8203" s="1"/>
      <c r="C8203" s="1"/>
    </row>
    <row r="8204" spans="2:3" x14ac:dyDescent="0.25">
      <c r="B8204" s="1"/>
      <c r="C8204" s="1"/>
    </row>
    <row r="8205" spans="2:3" x14ac:dyDescent="0.25">
      <c r="B8205" s="1"/>
      <c r="C8205" s="1"/>
    </row>
    <row r="8206" spans="2:3" x14ac:dyDescent="0.25">
      <c r="B8206" s="1"/>
      <c r="C8206" s="1"/>
    </row>
    <row r="8207" spans="2:3" x14ac:dyDescent="0.25">
      <c r="B8207" s="1"/>
      <c r="C8207" s="1"/>
    </row>
    <row r="8208" spans="2:3" x14ac:dyDescent="0.25">
      <c r="B8208" s="1"/>
      <c r="C8208" s="1"/>
    </row>
    <row r="8209" spans="2:3" x14ac:dyDescent="0.25">
      <c r="B8209" s="1"/>
      <c r="C8209" s="1"/>
    </row>
    <row r="8210" spans="2:3" x14ac:dyDescent="0.25">
      <c r="B8210" s="1"/>
      <c r="C8210" s="1"/>
    </row>
    <row r="8211" spans="2:3" x14ac:dyDescent="0.25">
      <c r="B8211" s="1"/>
      <c r="C8211" s="1"/>
    </row>
    <row r="8212" spans="2:3" x14ac:dyDescent="0.25">
      <c r="B8212" s="1"/>
      <c r="C8212" s="1"/>
    </row>
    <row r="8213" spans="2:3" x14ac:dyDescent="0.25">
      <c r="B8213" s="1"/>
      <c r="C8213" s="1"/>
    </row>
    <row r="8214" spans="2:3" x14ac:dyDescent="0.25">
      <c r="B8214" s="1"/>
      <c r="C8214" s="1"/>
    </row>
    <row r="8215" spans="2:3" x14ac:dyDescent="0.25">
      <c r="B8215" s="1"/>
      <c r="C8215" s="1"/>
    </row>
    <row r="8216" spans="2:3" x14ac:dyDescent="0.25">
      <c r="B8216" s="1"/>
      <c r="C8216" s="1"/>
    </row>
    <row r="8217" spans="2:3" x14ac:dyDescent="0.25">
      <c r="B8217" s="1"/>
      <c r="C8217" s="1"/>
    </row>
    <row r="8218" spans="2:3" x14ac:dyDescent="0.25">
      <c r="B8218" s="1"/>
      <c r="C8218" s="1"/>
    </row>
    <row r="8219" spans="2:3" x14ac:dyDescent="0.25">
      <c r="B8219" s="1"/>
      <c r="C8219" s="1"/>
    </row>
    <row r="8220" spans="2:3" x14ac:dyDescent="0.25">
      <c r="B8220" s="1"/>
      <c r="C8220" s="1"/>
    </row>
    <row r="8221" spans="2:3" x14ac:dyDescent="0.25">
      <c r="B8221" s="1"/>
      <c r="C8221" s="1"/>
    </row>
    <row r="8222" spans="2:3" x14ac:dyDescent="0.25">
      <c r="B8222" s="1"/>
      <c r="C8222" s="1"/>
    </row>
    <row r="8223" spans="2:3" x14ac:dyDescent="0.25">
      <c r="B8223" s="1"/>
      <c r="C8223" s="1"/>
    </row>
    <row r="8224" spans="2:3" x14ac:dyDescent="0.25">
      <c r="B8224" s="1"/>
      <c r="C8224" s="1"/>
    </row>
    <row r="8225" spans="2:3" x14ac:dyDescent="0.25">
      <c r="B8225" s="1"/>
      <c r="C8225" s="1"/>
    </row>
    <row r="8226" spans="2:3" x14ac:dyDescent="0.25">
      <c r="B8226" s="1"/>
      <c r="C8226" s="1"/>
    </row>
    <row r="8227" spans="2:3" x14ac:dyDescent="0.25">
      <c r="B8227" s="1"/>
      <c r="C8227" s="1"/>
    </row>
    <row r="8228" spans="2:3" x14ac:dyDescent="0.25">
      <c r="B8228" s="1"/>
      <c r="C8228" s="1"/>
    </row>
    <row r="8229" spans="2:3" x14ac:dyDescent="0.25">
      <c r="B8229" s="1"/>
      <c r="C8229" s="1"/>
    </row>
    <row r="8230" spans="2:3" x14ac:dyDescent="0.25">
      <c r="B8230" s="1"/>
      <c r="C8230" s="1"/>
    </row>
    <row r="8231" spans="2:3" x14ac:dyDescent="0.25">
      <c r="B8231" s="1"/>
      <c r="C8231" s="1"/>
    </row>
    <row r="8232" spans="2:3" x14ac:dyDescent="0.25">
      <c r="B8232" s="1"/>
      <c r="C8232" s="1"/>
    </row>
    <row r="8233" spans="2:3" x14ac:dyDescent="0.25">
      <c r="B8233" s="1"/>
      <c r="C8233" s="1"/>
    </row>
    <row r="8234" spans="2:3" x14ac:dyDescent="0.25">
      <c r="B8234" s="1"/>
      <c r="C8234" s="1"/>
    </row>
    <row r="8235" spans="2:3" x14ac:dyDescent="0.25">
      <c r="B8235" s="1"/>
      <c r="C8235" s="1"/>
    </row>
    <row r="8236" spans="2:3" x14ac:dyDescent="0.25">
      <c r="B8236" s="1"/>
      <c r="C8236" s="1"/>
    </row>
    <row r="8237" spans="2:3" x14ac:dyDescent="0.25">
      <c r="B8237" s="1"/>
      <c r="C8237" s="1"/>
    </row>
    <row r="8238" spans="2:3" x14ac:dyDescent="0.25">
      <c r="B8238" s="1"/>
      <c r="C8238" s="1"/>
    </row>
    <row r="8239" spans="2:3" x14ac:dyDescent="0.25">
      <c r="B8239" s="1"/>
      <c r="C8239" s="1"/>
    </row>
    <row r="8240" spans="2:3" x14ac:dyDescent="0.25">
      <c r="B8240" s="1"/>
      <c r="C8240" s="1"/>
    </row>
    <row r="8241" spans="2:3" x14ac:dyDescent="0.25">
      <c r="B8241" s="1"/>
      <c r="C8241" s="1"/>
    </row>
    <row r="8242" spans="2:3" x14ac:dyDescent="0.25">
      <c r="B8242" s="1"/>
      <c r="C8242" s="1"/>
    </row>
    <row r="8243" spans="2:3" x14ac:dyDescent="0.25">
      <c r="B8243" s="1"/>
      <c r="C8243" s="1"/>
    </row>
    <row r="8244" spans="2:3" x14ac:dyDescent="0.25">
      <c r="B8244" s="1"/>
      <c r="C8244" s="1"/>
    </row>
    <row r="8245" spans="2:3" x14ac:dyDescent="0.25">
      <c r="B8245" s="1"/>
      <c r="C8245" s="1"/>
    </row>
    <row r="8246" spans="2:3" x14ac:dyDescent="0.25">
      <c r="B8246" s="1"/>
      <c r="C8246" s="1"/>
    </row>
    <row r="8247" spans="2:3" x14ac:dyDescent="0.25">
      <c r="B8247" s="1"/>
      <c r="C8247" s="1"/>
    </row>
    <row r="8248" spans="2:3" x14ac:dyDescent="0.25">
      <c r="B8248" s="1"/>
      <c r="C8248" s="1"/>
    </row>
    <row r="8249" spans="2:3" x14ac:dyDescent="0.25">
      <c r="B8249" s="1"/>
      <c r="C8249" s="1"/>
    </row>
    <row r="8250" spans="2:3" x14ac:dyDescent="0.25">
      <c r="B8250" s="1"/>
      <c r="C8250" s="1"/>
    </row>
    <row r="8251" spans="2:3" x14ac:dyDescent="0.25">
      <c r="B8251" s="1"/>
      <c r="C8251" s="1"/>
    </row>
    <row r="8252" spans="2:3" x14ac:dyDescent="0.25">
      <c r="B8252" s="1"/>
      <c r="C8252" s="1"/>
    </row>
    <row r="8253" spans="2:3" x14ac:dyDescent="0.25">
      <c r="B8253" s="1"/>
      <c r="C8253" s="1"/>
    </row>
    <row r="8254" spans="2:3" x14ac:dyDescent="0.25">
      <c r="B8254" s="1"/>
      <c r="C8254" s="1"/>
    </row>
    <row r="8255" spans="2:3" x14ac:dyDescent="0.25">
      <c r="B8255" s="1"/>
      <c r="C8255" s="1"/>
    </row>
    <row r="8256" spans="2:3" x14ac:dyDescent="0.25">
      <c r="B8256" s="1"/>
      <c r="C8256" s="1"/>
    </row>
    <row r="8257" spans="2:3" x14ac:dyDescent="0.25">
      <c r="B8257" s="1"/>
      <c r="C8257" s="1"/>
    </row>
    <row r="8258" spans="2:3" x14ac:dyDescent="0.25">
      <c r="B8258" s="1"/>
      <c r="C8258" s="1"/>
    </row>
    <row r="8259" spans="2:3" x14ac:dyDescent="0.25">
      <c r="B8259" s="1"/>
      <c r="C8259" s="1"/>
    </row>
    <row r="8260" spans="2:3" x14ac:dyDescent="0.25">
      <c r="B8260" s="1"/>
      <c r="C8260" s="1"/>
    </row>
    <row r="8261" spans="2:3" x14ac:dyDescent="0.25">
      <c r="B8261" s="1"/>
      <c r="C8261" s="1"/>
    </row>
    <row r="8262" spans="2:3" x14ac:dyDescent="0.25">
      <c r="B8262" s="1"/>
      <c r="C8262" s="1"/>
    </row>
    <row r="8263" spans="2:3" x14ac:dyDescent="0.25">
      <c r="B8263" s="1"/>
      <c r="C8263" s="1"/>
    </row>
    <row r="8264" spans="2:3" x14ac:dyDescent="0.25">
      <c r="B8264" s="1"/>
      <c r="C8264" s="1"/>
    </row>
    <row r="8265" spans="2:3" x14ac:dyDescent="0.25">
      <c r="B8265" s="1"/>
      <c r="C8265" s="1"/>
    </row>
    <row r="8266" spans="2:3" x14ac:dyDescent="0.25">
      <c r="B8266" s="1"/>
      <c r="C8266" s="1"/>
    </row>
    <row r="8267" spans="2:3" x14ac:dyDescent="0.25">
      <c r="B8267" s="1"/>
      <c r="C8267" s="1"/>
    </row>
    <row r="8268" spans="2:3" x14ac:dyDescent="0.25">
      <c r="B8268" s="1"/>
      <c r="C8268" s="1"/>
    </row>
    <row r="8269" spans="2:3" x14ac:dyDescent="0.25">
      <c r="B8269" s="1"/>
      <c r="C8269" s="1"/>
    </row>
    <row r="8270" spans="2:3" x14ac:dyDescent="0.25">
      <c r="B8270" s="1"/>
      <c r="C8270" s="1"/>
    </row>
    <row r="8271" spans="2:3" x14ac:dyDescent="0.25">
      <c r="B8271" s="1"/>
      <c r="C8271" s="1"/>
    </row>
    <row r="8272" spans="2:3" x14ac:dyDescent="0.25">
      <c r="B8272" s="1"/>
      <c r="C8272" s="1"/>
    </row>
    <row r="8273" spans="2:3" x14ac:dyDescent="0.25">
      <c r="B8273" s="1"/>
      <c r="C8273" s="1"/>
    </row>
    <row r="8274" spans="2:3" x14ac:dyDescent="0.25">
      <c r="B8274" s="1"/>
      <c r="C8274" s="1"/>
    </row>
    <row r="8275" spans="2:3" x14ac:dyDescent="0.25">
      <c r="B8275" s="1"/>
      <c r="C8275" s="1"/>
    </row>
    <row r="8276" spans="2:3" x14ac:dyDescent="0.25">
      <c r="B8276" s="1"/>
      <c r="C8276" s="1"/>
    </row>
    <row r="8277" spans="2:3" x14ac:dyDescent="0.25">
      <c r="B8277" s="1"/>
      <c r="C8277" s="1"/>
    </row>
    <row r="8278" spans="2:3" x14ac:dyDescent="0.25">
      <c r="B8278" s="1"/>
      <c r="C8278" s="1"/>
    </row>
    <row r="8279" spans="2:3" x14ac:dyDescent="0.25">
      <c r="B8279" s="1"/>
      <c r="C8279" s="1"/>
    </row>
    <row r="8280" spans="2:3" x14ac:dyDescent="0.25">
      <c r="B8280" s="1"/>
      <c r="C8280" s="1"/>
    </row>
    <row r="8281" spans="2:3" x14ac:dyDescent="0.25">
      <c r="B8281" s="1"/>
      <c r="C8281" s="1"/>
    </row>
    <row r="8282" spans="2:3" x14ac:dyDescent="0.25">
      <c r="B8282" s="1"/>
      <c r="C8282" s="1"/>
    </row>
    <row r="8283" spans="2:3" x14ac:dyDescent="0.25">
      <c r="B8283" s="1"/>
      <c r="C8283" s="1"/>
    </row>
    <row r="8284" spans="2:3" x14ac:dyDescent="0.25">
      <c r="B8284" s="1"/>
      <c r="C8284" s="1"/>
    </row>
    <row r="8285" spans="2:3" x14ac:dyDescent="0.25">
      <c r="B8285" s="1"/>
      <c r="C8285" s="1"/>
    </row>
    <row r="8286" spans="2:3" x14ac:dyDescent="0.25">
      <c r="B8286" s="1"/>
      <c r="C8286" s="1"/>
    </row>
    <row r="8287" spans="2:3" x14ac:dyDescent="0.25">
      <c r="B8287" s="1"/>
      <c r="C8287" s="1"/>
    </row>
    <row r="8288" spans="2:3" x14ac:dyDescent="0.25">
      <c r="B8288" s="1"/>
      <c r="C8288" s="1"/>
    </row>
    <row r="8289" spans="2:3" x14ac:dyDescent="0.25">
      <c r="B8289" s="1"/>
      <c r="C8289" s="1"/>
    </row>
    <row r="8290" spans="2:3" x14ac:dyDescent="0.25">
      <c r="B8290" s="1"/>
      <c r="C8290" s="1"/>
    </row>
    <row r="8291" spans="2:3" x14ac:dyDescent="0.25">
      <c r="B8291" s="1"/>
      <c r="C8291" s="1"/>
    </row>
    <row r="8292" spans="2:3" x14ac:dyDescent="0.25">
      <c r="B8292" s="1"/>
      <c r="C8292" s="1"/>
    </row>
    <row r="8293" spans="2:3" x14ac:dyDescent="0.25">
      <c r="B8293" s="1"/>
      <c r="C8293" s="1"/>
    </row>
    <row r="8294" spans="2:3" x14ac:dyDescent="0.25">
      <c r="B8294" s="1"/>
      <c r="C8294" s="1"/>
    </row>
    <row r="8295" spans="2:3" x14ac:dyDescent="0.25">
      <c r="B8295" s="1"/>
      <c r="C8295" s="1"/>
    </row>
    <row r="8296" spans="2:3" x14ac:dyDescent="0.25">
      <c r="B8296" s="1"/>
      <c r="C8296" s="1"/>
    </row>
    <row r="8297" spans="2:3" x14ac:dyDescent="0.25">
      <c r="B8297" s="1"/>
      <c r="C8297" s="1"/>
    </row>
    <row r="8298" spans="2:3" x14ac:dyDescent="0.25">
      <c r="B8298" s="1"/>
      <c r="C8298" s="1"/>
    </row>
    <row r="8299" spans="2:3" x14ac:dyDescent="0.25">
      <c r="B8299" s="1"/>
      <c r="C8299" s="1"/>
    </row>
    <row r="8300" spans="2:3" x14ac:dyDescent="0.25">
      <c r="B8300" s="1"/>
      <c r="C8300" s="1"/>
    </row>
    <row r="8301" spans="2:3" x14ac:dyDescent="0.25">
      <c r="B8301" s="1"/>
      <c r="C8301" s="1"/>
    </row>
    <row r="8302" spans="2:3" x14ac:dyDescent="0.25">
      <c r="B8302" s="1"/>
      <c r="C8302" s="1"/>
    </row>
    <row r="8303" spans="2:3" x14ac:dyDescent="0.25">
      <c r="B8303" s="1"/>
      <c r="C8303" s="1"/>
    </row>
    <row r="8304" spans="2:3" x14ac:dyDescent="0.25">
      <c r="B8304" s="1"/>
      <c r="C8304" s="1"/>
    </row>
    <row r="8305" spans="2:3" x14ac:dyDescent="0.25">
      <c r="B8305" s="1"/>
      <c r="C8305" s="1"/>
    </row>
    <row r="8306" spans="2:3" x14ac:dyDescent="0.25">
      <c r="B8306" s="1"/>
      <c r="C8306" s="1"/>
    </row>
    <row r="8307" spans="2:3" x14ac:dyDescent="0.25">
      <c r="B8307" s="1"/>
      <c r="C8307" s="1"/>
    </row>
    <row r="8308" spans="2:3" x14ac:dyDescent="0.25">
      <c r="B8308" s="1"/>
      <c r="C8308" s="1"/>
    </row>
    <row r="8309" spans="2:3" x14ac:dyDescent="0.25">
      <c r="B8309" s="1"/>
      <c r="C8309" s="1"/>
    </row>
    <row r="8310" spans="2:3" x14ac:dyDescent="0.25">
      <c r="B8310" s="1"/>
      <c r="C8310" s="1"/>
    </row>
    <row r="8311" spans="2:3" x14ac:dyDescent="0.25">
      <c r="B8311" s="1"/>
      <c r="C8311" s="1"/>
    </row>
    <row r="8312" spans="2:3" x14ac:dyDescent="0.25">
      <c r="B8312" s="1"/>
      <c r="C8312" s="1"/>
    </row>
    <row r="8313" spans="2:3" x14ac:dyDescent="0.25">
      <c r="B8313" s="1"/>
      <c r="C8313" s="1"/>
    </row>
    <row r="8314" spans="2:3" x14ac:dyDescent="0.25">
      <c r="B8314" s="1"/>
      <c r="C8314" s="1"/>
    </row>
    <row r="8315" spans="2:3" x14ac:dyDescent="0.25">
      <c r="B8315" s="1"/>
      <c r="C8315" s="1"/>
    </row>
    <row r="8316" spans="2:3" x14ac:dyDescent="0.25">
      <c r="B8316" s="1"/>
      <c r="C8316" s="1"/>
    </row>
    <row r="8317" spans="2:3" x14ac:dyDescent="0.25">
      <c r="B8317" s="1"/>
      <c r="C8317" s="1"/>
    </row>
    <row r="8318" spans="2:3" x14ac:dyDescent="0.25">
      <c r="B8318" s="1"/>
      <c r="C8318" s="1"/>
    </row>
    <row r="8319" spans="2:3" x14ac:dyDescent="0.25">
      <c r="B8319" s="1"/>
      <c r="C8319" s="1"/>
    </row>
    <row r="8320" spans="2:3" x14ac:dyDescent="0.25">
      <c r="B8320" s="1"/>
      <c r="C8320" s="1"/>
    </row>
    <row r="8321" spans="2:3" x14ac:dyDescent="0.25">
      <c r="B8321" s="1"/>
      <c r="C8321" s="1"/>
    </row>
    <row r="8322" spans="2:3" x14ac:dyDescent="0.25">
      <c r="B8322" s="1"/>
      <c r="C8322" s="1"/>
    </row>
    <row r="8323" spans="2:3" x14ac:dyDescent="0.25">
      <c r="B8323" s="1"/>
      <c r="C8323" s="1"/>
    </row>
    <row r="8324" spans="2:3" x14ac:dyDescent="0.25">
      <c r="B8324" s="1"/>
      <c r="C8324" s="1"/>
    </row>
    <row r="8325" spans="2:3" x14ac:dyDescent="0.25">
      <c r="B8325" s="1"/>
      <c r="C8325" s="1"/>
    </row>
    <row r="8326" spans="2:3" x14ac:dyDescent="0.25">
      <c r="B8326" s="1"/>
      <c r="C8326" s="1"/>
    </row>
    <row r="8327" spans="2:3" x14ac:dyDescent="0.25">
      <c r="B8327" s="1"/>
      <c r="C8327" s="1"/>
    </row>
    <row r="8328" spans="2:3" x14ac:dyDescent="0.25">
      <c r="B8328" s="1"/>
      <c r="C8328" s="1"/>
    </row>
    <row r="8329" spans="2:3" x14ac:dyDescent="0.25">
      <c r="B8329" s="1"/>
      <c r="C8329" s="1"/>
    </row>
    <row r="8330" spans="2:3" x14ac:dyDescent="0.25">
      <c r="B8330" s="1"/>
      <c r="C8330" s="1"/>
    </row>
    <row r="8331" spans="2:3" x14ac:dyDescent="0.25">
      <c r="B8331" s="1"/>
      <c r="C8331" s="1"/>
    </row>
    <row r="8332" spans="2:3" x14ac:dyDescent="0.25">
      <c r="B8332" s="1"/>
      <c r="C8332" s="1"/>
    </row>
    <row r="8333" spans="2:3" x14ac:dyDescent="0.25">
      <c r="B8333" s="1"/>
      <c r="C8333" s="1"/>
    </row>
    <row r="8334" spans="2:3" x14ac:dyDescent="0.25">
      <c r="B8334" s="1"/>
      <c r="C8334" s="1"/>
    </row>
    <row r="8335" spans="2:3" x14ac:dyDescent="0.25">
      <c r="B8335" s="1"/>
      <c r="C8335" s="1"/>
    </row>
    <row r="8336" spans="2:3" x14ac:dyDescent="0.25">
      <c r="B8336" s="1"/>
      <c r="C8336" s="1"/>
    </row>
    <row r="8337" spans="2:3" x14ac:dyDescent="0.25">
      <c r="B8337" s="1"/>
      <c r="C8337" s="1"/>
    </row>
    <row r="8338" spans="2:3" x14ac:dyDescent="0.25">
      <c r="B8338" s="1"/>
      <c r="C8338" s="1"/>
    </row>
    <row r="8339" spans="2:3" x14ac:dyDescent="0.25">
      <c r="B8339" s="1"/>
      <c r="C8339" s="1"/>
    </row>
    <row r="8340" spans="2:3" x14ac:dyDescent="0.25">
      <c r="B8340" s="1"/>
      <c r="C8340" s="1"/>
    </row>
    <row r="8341" spans="2:3" x14ac:dyDescent="0.25">
      <c r="B8341" s="1"/>
      <c r="C8341" s="1"/>
    </row>
    <row r="8342" spans="2:3" x14ac:dyDescent="0.25">
      <c r="B8342" s="1"/>
      <c r="C8342" s="1"/>
    </row>
    <row r="8343" spans="2:3" x14ac:dyDescent="0.25">
      <c r="B8343" s="1"/>
      <c r="C8343" s="1"/>
    </row>
    <row r="8344" spans="2:3" x14ac:dyDescent="0.25">
      <c r="B8344" s="1"/>
      <c r="C8344" s="1"/>
    </row>
    <row r="8345" spans="2:3" x14ac:dyDescent="0.25">
      <c r="B8345" s="1"/>
      <c r="C8345" s="1"/>
    </row>
    <row r="8346" spans="2:3" x14ac:dyDescent="0.25">
      <c r="B8346" s="1"/>
      <c r="C8346" s="1"/>
    </row>
    <row r="8347" spans="2:3" x14ac:dyDescent="0.25">
      <c r="B8347" s="1"/>
      <c r="C8347" s="1"/>
    </row>
    <row r="8348" spans="2:3" x14ac:dyDescent="0.25">
      <c r="B8348" s="1"/>
      <c r="C8348" s="1"/>
    </row>
    <row r="8349" spans="2:3" x14ac:dyDescent="0.25">
      <c r="B8349" s="1"/>
      <c r="C8349" s="1"/>
    </row>
    <row r="8350" spans="2:3" x14ac:dyDescent="0.25">
      <c r="B8350" s="1"/>
      <c r="C8350" s="1"/>
    </row>
    <row r="8351" spans="2:3" x14ac:dyDescent="0.25">
      <c r="B8351" s="1"/>
      <c r="C8351" s="1"/>
    </row>
    <row r="8352" spans="2:3" x14ac:dyDescent="0.25">
      <c r="B8352" s="1"/>
      <c r="C8352" s="1"/>
    </row>
    <row r="8353" spans="2:3" x14ac:dyDescent="0.25">
      <c r="B8353" s="1"/>
      <c r="C8353" s="1"/>
    </row>
    <row r="8354" spans="2:3" x14ac:dyDescent="0.25">
      <c r="B8354" s="1"/>
      <c r="C8354" s="1"/>
    </row>
    <row r="8355" spans="2:3" x14ac:dyDescent="0.25">
      <c r="B8355" s="1"/>
      <c r="C8355" s="1"/>
    </row>
    <row r="8356" spans="2:3" x14ac:dyDescent="0.25">
      <c r="B8356" s="1"/>
      <c r="C8356" s="1"/>
    </row>
    <row r="8357" spans="2:3" x14ac:dyDescent="0.25">
      <c r="B8357" s="1"/>
      <c r="C8357" s="1"/>
    </row>
    <row r="8358" spans="2:3" x14ac:dyDescent="0.25">
      <c r="B8358" s="1"/>
      <c r="C8358" s="1"/>
    </row>
    <row r="8359" spans="2:3" x14ac:dyDescent="0.25">
      <c r="B8359" s="1"/>
      <c r="C8359" s="1"/>
    </row>
    <row r="8360" spans="2:3" x14ac:dyDescent="0.25">
      <c r="B8360" s="1"/>
      <c r="C8360" s="1"/>
    </row>
    <row r="8361" spans="2:3" x14ac:dyDescent="0.25">
      <c r="B8361" s="1"/>
      <c r="C8361" s="1"/>
    </row>
    <row r="8362" spans="2:3" x14ac:dyDescent="0.25">
      <c r="B8362" s="1"/>
      <c r="C8362" s="1"/>
    </row>
    <row r="8363" spans="2:3" x14ac:dyDescent="0.25">
      <c r="B8363" s="1"/>
      <c r="C8363" s="1"/>
    </row>
    <row r="8364" spans="2:3" x14ac:dyDescent="0.25">
      <c r="B8364" s="1"/>
      <c r="C8364" s="1"/>
    </row>
    <row r="8365" spans="2:3" x14ac:dyDescent="0.25">
      <c r="B8365" s="1"/>
      <c r="C8365" s="1"/>
    </row>
    <row r="8366" spans="2:3" x14ac:dyDescent="0.25">
      <c r="B8366" s="1"/>
      <c r="C8366" s="1"/>
    </row>
    <row r="8367" spans="2:3" x14ac:dyDescent="0.25">
      <c r="B8367" s="1"/>
      <c r="C8367" s="1"/>
    </row>
    <row r="8368" spans="2:3" x14ac:dyDescent="0.25">
      <c r="B8368" s="1"/>
      <c r="C8368" s="1"/>
    </row>
    <row r="8369" spans="2:3" x14ac:dyDescent="0.25">
      <c r="B8369" s="1"/>
      <c r="C8369" s="1"/>
    </row>
    <row r="8370" spans="2:3" x14ac:dyDescent="0.25">
      <c r="B8370" s="1"/>
      <c r="C8370" s="1"/>
    </row>
    <row r="8371" spans="2:3" x14ac:dyDescent="0.25">
      <c r="B8371" s="1"/>
      <c r="C8371" s="1"/>
    </row>
    <row r="8372" spans="2:3" x14ac:dyDescent="0.25">
      <c r="B8372" s="1"/>
      <c r="C8372" s="1"/>
    </row>
    <row r="8373" spans="2:3" x14ac:dyDescent="0.25">
      <c r="B8373" s="1"/>
      <c r="C8373" s="1"/>
    </row>
    <row r="8374" spans="2:3" x14ac:dyDescent="0.25">
      <c r="B8374" s="1"/>
      <c r="C8374" s="1"/>
    </row>
    <row r="8375" spans="2:3" x14ac:dyDescent="0.25">
      <c r="B8375" s="1"/>
      <c r="C8375" s="1"/>
    </row>
    <row r="8376" spans="2:3" x14ac:dyDescent="0.25">
      <c r="B8376" s="1"/>
      <c r="C8376" s="1"/>
    </row>
    <row r="8377" spans="2:3" x14ac:dyDescent="0.25">
      <c r="B8377" s="1"/>
      <c r="C8377" s="1"/>
    </row>
    <row r="8378" spans="2:3" x14ac:dyDescent="0.25">
      <c r="B8378" s="1"/>
      <c r="C8378" s="1"/>
    </row>
    <row r="8379" spans="2:3" x14ac:dyDescent="0.25">
      <c r="B8379" s="1"/>
      <c r="C8379" s="1"/>
    </row>
    <row r="8380" spans="2:3" x14ac:dyDescent="0.25">
      <c r="B8380" s="1"/>
      <c r="C8380" s="1"/>
    </row>
    <row r="8381" spans="2:3" x14ac:dyDescent="0.25">
      <c r="B8381" s="1"/>
      <c r="C8381" s="1"/>
    </row>
    <row r="8382" spans="2:3" x14ac:dyDescent="0.25">
      <c r="B8382" s="1"/>
      <c r="C8382" s="1"/>
    </row>
    <row r="8383" spans="2:3" x14ac:dyDescent="0.25">
      <c r="B8383" s="1"/>
      <c r="C8383" s="1"/>
    </row>
    <row r="8384" spans="2:3" x14ac:dyDescent="0.25">
      <c r="B8384" s="1"/>
      <c r="C8384" s="1"/>
    </row>
    <row r="8385" spans="2:3" x14ac:dyDescent="0.25">
      <c r="B8385" s="1"/>
      <c r="C8385" s="1"/>
    </row>
    <row r="8386" spans="2:3" x14ac:dyDescent="0.25">
      <c r="B8386" s="1"/>
      <c r="C8386" s="1"/>
    </row>
    <row r="8387" spans="2:3" x14ac:dyDescent="0.25">
      <c r="B8387" s="1"/>
      <c r="C8387" s="1"/>
    </row>
    <row r="8388" spans="2:3" x14ac:dyDescent="0.25">
      <c r="B8388" s="1"/>
      <c r="C8388" s="1"/>
    </row>
    <row r="8389" spans="2:3" x14ac:dyDescent="0.25">
      <c r="B8389" s="1"/>
      <c r="C8389" s="1"/>
    </row>
    <row r="8390" spans="2:3" x14ac:dyDescent="0.25">
      <c r="B8390" s="1"/>
      <c r="C8390" s="1"/>
    </row>
    <row r="8391" spans="2:3" x14ac:dyDescent="0.25">
      <c r="B8391" s="1"/>
      <c r="C8391" s="1"/>
    </row>
    <row r="8392" spans="2:3" x14ac:dyDescent="0.25">
      <c r="B8392" s="1"/>
      <c r="C8392" s="1"/>
    </row>
    <row r="8393" spans="2:3" x14ac:dyDescent="0.25">
      <c r="B8393" s="1"/>
      <c r="C8393" s="1"/>
    </row>
    <row r="8394" spans="2:3" x14ac:dyDescent="0.25">
      <c r="B8394" s="1"/>
      <c r="C8394" s="1"/>
    </row>
    <row r="8395" spans="2:3" x14ac:dyDescent="0.25">
      <c r="B8395" s="1"/>
      <c r="C8395" s="1"/>
    </row>
    <row r="8396" spans="2:3" x14ac:dyDescent="0.25">
      <c r="B8396" s="1"/>
      <c r="C8396" s="1"/>
    </row>
    <row r="8397" spans="2:3" x14ac:dyDescent="0.25">
      <c r="B8397" s="1"/>
      <c r="C8397" s="1"/>
    </row>
    <row r="8398" spans="2:3" x14ac:dyDescent="0.25">
      <c r="B8398" s="1"/>
      <c r="C8398" s="1"/>
    </row>
    <row r="8399" spans="2:3" x14ac:dyDescent="0.25">
      <c r="B8399" s="1"/>
      <c r="C8399" s="1"/>
    </row>
    <row r="8400" spans="2:3" x14ac:dyDescent="0.25">
      <c r="B8400" s="1"/>
      <c r="C8400" s="1"/>
    </row>
    <row r="8401" spans="2:3" x14ac:dyDescent="0.25">
      <c r="B8401" s="1"/>
      <c r="C8401" s="1"/>
    </row>
    <row r="8402" spans="2:3" x14ac:dyDescent="0.25">
      <c r="B8402" s="1"/>
      <c r="C8402" s="1"/>
    </row>
    <row r="8403" spans="2:3" x14ac:dyDescent="0.25">
      <c r="B8403" s="1"/>
      <c r="C8403" s="1"/>
    </row>
    <row r="8404" spans="2:3" x14ac:dyDescent="0.25">
      <c r="B8404" s="1"/>
      <c r="C8404" s="1"/>
    </row>
    <row r="8405" spans="2:3" x14ac:dyDescent="0.25">
      <c r="B8405" s="1"/>
      <c r="C8405" s="1"/>
    </row>
    <row r="8406" spans="2:3" x14ac:dyDescent="0.25">
      <c r="B8406" s="1"/>
      <c r="C8406" s="1"/>
    </row>
    <row r="8407" spans="2:3" x14ac:dyDescent="0.25">
      <c r="B8407" s="1"/>
      <c r="C8407" s="1"/>
    </row>
    <row r="8408" spans="2:3" x14ac:dyDescent="0.25">
      <c r="B8408" s="1"/>
      <c r="C8408" s="1"/>
    </row>
    <row r="8409" spans="2:3" x14ac:dyDescent="0.25">
      <c r="B8409" s="1"/>
      <c r="C8409" s="1"/>
    </row>
    <row r="8410" spans="2:3" x14ac:dyDescent="0.25">
      <c r="B8410" s="1"/>
      <c r="C8410" s="1"/>
    </row>
    <row r="8411" spans="2:3" x14ac:dyDescent="0.25">
      <c r="B8411" s="1"/>
      <c r="C8411" s="1"/>
    </row>
    <row r="8412" spans="2:3" x14ac:dyDescent="0.25">
      <c r="B8412" s="1"/>
      <c r="C8412" s="1"/>
    </row>
    <row r="8413" spans="2:3" x14ac:dyDescent="0.25">
      <c r="B8413" s="1"/>
      <c r="C8413" s="1"/>
    </row>
    <row r="8414" spans="2:3" x14ac:dyDescent="0.25">
      <c r="B8414" s="1"/>
      <c r="C8414" s="1"/>
    </row>
    <row r="8415" spans="2:3" x14ac:dyDescent="0.25">
      <c r="B8415" s="1"/>
      <c r="C8415" s="1"/>
    </row>
    <row r="8416" spans="2:3" x14ac:dyDescent="0.25">
      <c r="B8416" s="1"/>
      <c r="C8416" s="1"/>
    </row>
    <row r="8417" spans="2:3" x14ac:dyDescent="0.25">
      <c r="B8417" s="1"/>
      <c r="C8417" s="1"/>
    </row>
    <row r="8418" spans="2:3" x14ac:dyDescent="0.25">
      <c r="B8418" s="1"/>
      <c r="C8418" s="1"/>
    </row>
    <row r="8419" spans="2:3" x14ac:dyDescent="0.25">
      <c r="B8419" s="1"/>
      <c r="C8419" s="1"/>
    </row>
    <row r="8420" spans="2:3" x14ac:dyDescent="0.25">
      <c r="B8420" s="1"/>
      <c r="C8420" s="1"/>
    </row>
    <row r="8421" spans="2:3" x14ac:dyDescent="0.25">
      <c r="B8421" s="1"/>
      <c r="C8421" s="1"/>
    </row>
    <row r="8422" spans="2:3" x14ac:dyDescent="0.25">
      <c r="B8422" s="1"/>
      <c r="C8422" s="1"/>
    </row>
    <row r="8423" spans="2:3" x14ac:dyDescent="0.25">
      <c r="B8423" s="1"/>
      <c r="C8423" s="1"/>
    </row>
    <row r="8424" spans="2:3" x14ac:dyDescent="0.25">
      <c r="B8424" s="1"/>
      <c r="C8424" s="1"/>
    </row>
    <row r="8425" spans="2:3" x14ac:dyDescent="0.25">
      <c r="B8425" s="1"/>
      <c r="C8425" s="1"/>
    </row>
    <row r="8426" spans="2:3" x14ac:dyDescent="0.25">
      <c r="B8426" s="1"/>
      <c r="C8426" s="1"/>
    </row>
    <row r="8427" spans="2:3" x14ac:dyDescent="0.25">
      <c r="B8427" s="1"/>
      <c r="C8427" s="1"/>
    </row>
    <row r="8428" spans="2:3" x14ac:dyDescent="0.25">
      <c r="B8428" s="1"/>
      <c r="C8428" s="1"/>
    </row>
    <row r="8429" spans="2:3" x14ac:dyDescent="0.25">
      <c r="B8429" s="1"/>
      <c r="C8429" s="1"/>
    </row>
    <row r="8430" spans="2:3" x14ac:dyDescent="0.25">
      <c r="B8430" s="1"/>
      <c r="C8430" s="1"/>
    </row>
    <row r="8431" spans="2:3" x14ac:dyDescent="0.25">
      <c r="B8431" s="1"/>
      <c r="C8431" s="1"/>
    </row>
    <row r="8432" spans="2:3" x14ac:dyDescent="0.25">
      <c r="B8432" s="1"/>
      <c r="C8432" s="1"/>
    </row>
    <row r="8433" spans="2:3" x14ac:dyDescent="0.25">
      <c r="B8433" s="1"/>
      <c r="C8433" s="1"/>
    </row>
    <row r="8434" spans="2:3" x14ac:dyDescent="0.25">
      <c r="B8434" s="1"/>
      <c r="C8434" s="1"/>
    </row>
    <row r="8435" spans="2:3" x14ac:dyDescent="0.25">
      <c r="B8435" s="1"/>
      <c r="C8435" s="1"/>
    </row>
    <row r="8436" spans="2:3" x14ac:dyDescent="0.25">
      <c r="B8436" s="1"/>
      <c r="C8436" s="1"/>
    </row>
    <row r="8437" spans="2:3" x14ac:dyDescent="0.25">
      <c r="B8437" s="1"/>
      <c r="C8437" s="1"/>
    </row>
    <row r="8438" spans="2:3" x14ac:dyDescent="0.25">
      <c r="B8438" s="1"/>
      <c r="C8438" s="1"/>
    </row>
    <row r="8439" spans="2:3" x14ac:dyDescent="0.25">
      <c r="B8439" s="1"/>
      <c r="C8439" s="1"/>
    </row>
    <row r="8440" spans="2:3" x14ac:dyDescent="0.25">
      <c r="B8440" s="1"/>
      <c r="C8440" s="1"/>
    </row>
    <row r="8441" spans="2:3" x14ac:dyDescent="0.25">
      <c r="B8441" s="1"/>
      <c r="C8441" s="1"/>
    </row>
    <row r="8442" spans="2:3" x14ac:dyDescent="0.25">
      <c r="B8442" s="1"/>
      <c r="C8442" s="1"/>
    </row>
    <row r="8443" spans="2:3" x14ac:dyDescent="0.25">
      <c r="B8443" s="1"/>
      <c r="C8443" s="1"/>
    </row>
    <row r="8444" spans="2:3" x14ac:dyDescent="0.25">
      <c r="B8444" s="1"/>
      <c r="C8444" s="1"/>
    </row>
    <row r="8445" spans="2:3" x14ac:dyDescent="0.25">
      <c r="B8445" s="1"/>
      <c r="C8445" s="1"/>
    </row>
    <row r="8446" spans="2:3" x14ac:dyDescent="0.25">
      <c r="B8446" s="1"/>
      <c r="C8446" s="1"/>
    </row>
    <row r="8447" spans="2:3" x14ac:dyDescent="0.25">
      <c r="B8447" s="1"/>
      <c r="C8447" s="1"/>
    </row>
    <row r="8448" spans="2:3" x14ac:dyDescent="0.25">
      <c r="B8448" s="1"/>
      <c r="C8448" s="1"/>
    </row>
    <row r="8449" spans="2:3" x14ac:dyDescent="0.25">
      <c r="B8449" s="1"/>
      <c r="C8449" s="1"/>
    </row>
    <row r="8450" spans="2:3" x14ac:dyDescent="0.25">
      <c r="B8450" s="1"/>
      <c r="C8450" s="1"/>
    </row>
    <row r="8451" spans="2:3" x14ac:dyDescent="0.25">
      <c r="B8451" s="1"/>
      <c r="C8451" s="1"/>
    </row>
    <row r="8452" spans="2:3" x14ac:dyDescent="0.25">
      <c r="B8452" s="1"/>
      <c r="C8452" s="1"/>
    </row>
    <row r="8453" spans="2:3" x14ac:dyDescent="0.25">
      <c r="B8453" s="1"/>
      <c r="C8453" s="1"/>
    </row>
    <row r="8454" spans="2:3" x14ac:dyDescent="0.25">
      <c r="B8454" s="1"/>
      <c r="C8454" s="1"/>
    </row>
    <row r="8455" spans="2:3" x14ac:dyDescent="0.25">
      <c r="B8455" s="1"/>
      <c r="C8455" s="1"/>
    </row>
    <row r="8456" spans="2:3" x14ac:dyDescent="0.25">
      <c r="B8456" s="1"/>
      <c r="C8456" s="1"/>
    </row>
    <row r="8457" spans="2:3" x14ac:dyDescent="0.25">
      <c r="B8457" s="1"/>
      <c r="C8457" s="1"/>
    </row>
    <row r="8458" spans="2:3" x14ac:dyDescent="0.25">
      <c r="B8458" s="1"/>
      <c r="C8458" s="1"/>
    </row>
    <row r="8459" spans="2:3" x14ac:dyDescent="0.25">
      <c r="B8459" s="1"/>
      <c r="C8459" s="1"/>
    </row>
    <row r="8460" spans="2:3" x14ac:dyDescent="0.25">
      <c r="B8460" s="1"/>
      <c r="C8460" s="1"/>
    </row>
    <row r="8461" spans="2:3" x14ac:dyDescent="0.25">
      <c r="B8461" s="1"/>
      <c r="C8461" s="1"/>
    </row>
    <row r="8462" spans="2:3" x14ac:dyDescent="0.25">
      <c r="B8462" s="1"/>
      <c r="C8462" s="1"/>
    </row>
    <row r="8463" spans="2:3" x14ac:dyDescent="0.25">
      <c r="B8463" s="1"/>
      <c r="C8463" s="1"/>
    </row>
    <row r="8464" spans="2:3" x14ac:dyDescent="0.25">
      <c r="B8464" s="1"/>
      <c r="C8464" s="1"/>
    </row>
    <row r="8465" spans="2:3" x14ac:dyDescent="0.25">
      <c r="B8465" s="1"/>
      <c r="C8465" s="1"/>
    </row>
    <row r="8466" spans="2:3" x14ac:dyDescent="0.25">
      <c r="B8466" s="1"/>
      <c r="C8466" s="1"/>
    </row>
    <row r="8467" spans="2:3" x14ac:dyDescent="0.25">
      <c r="B8467" s="1"/>
      <c r="C8467" s="1"/>
    </row>
    <row r="8468" spans="2:3" x14ac:dyDescent="0.25">
      <c r="B8468" s="1"/>
      <c r="C8468" s="1"/>
    </row>
    <row r="8469" spans="2:3" x14ac:dyDescent="0.25">
      <c r="B8469" s="1"/>
      <c r="C8469" s="1"/>
    </row>
    <row r="8470" spans="2:3" x14ac:dyDescent="0.25">
      <c r="B8470" s="1"/>
      <c r="C8470" s="1"/>
    </row>
    <row r="8471" spans="2:3" x14ac:dyDescent="0.25">
      <c r="B8471" s="1"/>
      <c r="C8471" s="1"/>
    </row>
    <row r="8472" spans="2:3" x14ac:dyDescent="0.25">
      <c r="B8472" s="1"/>
      <c r="C8472" s="1"/>
    </row>
    <row r="8473" spans="2:3" x14ac:dyDescent="0.25">
      <c r="B8473" s="1"/>
      <c r="C8473" s="1"/>
    </row>
    <row r="8474" spans="2:3" x14ac:dyDescent="0.25">
      <c r="B8474" s="1"/>
      <c r="C8474" s="1"/>
    </row>
    <row r="8475" spans="2:3" x14ac:dyDescent="0.25">
      <c r="B8475" s="1"/>
      <c r="C8475" s="1"/>
    </row>
    <row r="8476" spans="2:3" x14ac:dyDescent="0.25">
      <c r="B8476" s="1"/>
      <c r="C8476" s="1"/>
    </row>
    <row r="8477" spans="2:3" x14ac:dyDescent="0.25">
      <c r="B8477" s="1"/>
      <c r="C8477" s="1"/>
    </row>
    <row r="8478" spans="2:3" x14ac:dyDescent="0.25">
      <c r="B8478" s="1"/>
      <c r="C8478" s="1"/>
    </row>
    <row r="8479" spans="2:3" x14ac:dyDescent="0.25">
      <c r="B8479" s="1"/>
      <c r="C8479" s="1"/>
    </row>
    <row r="8480" spans="2:3" x14ac:dyDescent="0.25">
      <c r="B8480" s="1"/>
      <c r="C8480" s="1"/>
    </row>
    <row r="8481" spans="2:3" x14ac:dyDescent="0.25">
      <c r="B8481" s="1"/>
      <c r="C8481" s="1"/>
    </row>
    <row r="8482" spans="2:3" x14ac:dyDescent="0.25">
      <c r="B8482" s="1"/>
      <c r="C8482" s="1"/>
    </row>
    <row r="8483" spans="2:3" x14ac:dyDescent="0.25">
      <c r="B8483" s="1"/>
      <c r="C8483" s="1"/>
    </row>
    <row r="8484" spans="2:3" x14ac:dyDescent="0.25">
      <c r="B8484" s="1"/>
      <c r="C8484" s="1"/>
    </row>
    <row r="8485" spans="2:3" x14ac:dyDescent="0.25">
      <c r="B8485" s="1"/>
      <c r="C8485" s="1"/>
    </row>
    <row r="8486" spans="2:3" x14ac:dyDescent="0.25">
      <c r="B8486" s="1"/>
      <c r="C8486" s="1"/>
    </row>
    <row r="8487" spans="2:3" x14ac:dyDescent="0.25">
      <c r="B8487" s="1"/>
      <c r="C8487" s="1"/>
    </row>
    <row r="8488" spans="2:3" x14ac:dyDescent="0.25">
      <c r="B8488" s="1"/>
      <c r="C8488" s="1"/>
    </row>
    <row r="8489" spans="2:3" x14ac:dyDescent="0.25">
      <c r="B8489" s="1"/>
      <c r="C8489" s="1"/>
    </row>
    <row r="8490" spans="2:3" x14ac:dyDescent="0.25">
      <c r="B8490" s="1"/>
      <c r="C8490" s="1"/>
    </row>
    <row r="8491" spans="2:3" x14ac:dyDescent="0.25">
      <c r="B8491" s="1"/>
      <c r="C8491" s="1"/>
    </row>
    <row r="8492" spans="2:3" x14ac:dyDescent="0.25">
      <c r="B8492" s="1"/>
      <c r="C8492" s="1"/>
    </row>
    <row r="8493" spans="2:3" x14ac:dyDescent="0.25">
      <c r="B8493" s="1"/>
      <c r="C8493" s="1"/>
    </row>
    <row r="8494" spans="2:3" x14ac:dyDescent="0.25">
      <c r="B8494" s="1"/>
      <c r="C8494" s="1"/>
    </row>
    <row r="8495" spans="2:3" x14ac:dyDescent="0.25">
      <c r="B8495" s="1"/>
      <c r="C8495" s="1"/>
    </row>
    <row r="8496" spans="2:3" x14ac:dyDescent="0.25">
      <c r="B8496" s="1"/>
      <c r="C8496" s="1"/>
    </row>
    <row r="8497" spans="2:3" x14ac:dyDescent="0.25">
      <c r="B8497" s="1"/>
      <c r="C8497" s="1"/>
    </row>
    <row r="8498" spans="2:3" x14ac:dyDescent="0.25">
      <c r="B8498" s="1"/>
      <c r="C8498" s="1"/>
    </row>
    <row r="8499" spans="2:3" x14ac:dyDescent="0.25">
      <c r="B8499" s="1"/>
      <c r="C8499" s="1"/>
    </row>
    <row r="8500" spans="2:3" x14ac:dyDescent="0.25">
      <c r="B8500" s="1"/>
      <c r="C8500" s="1"/>
    </row>
    <row r="8501" spans="2:3" x14ac:dyDescent="0.25">
      <c r="B8501" s="1"/>
      <c r="C8501" s="1"/>
    </row>
    <row r="8502" spans="2:3" x14ac:dyDescent="0.25">
      <c r="B8502" s="1"/>
      <c r="C8502" s="1"/>
    </row>
    <row r="8503" spans="2:3" x14ac:dyDescent="0.25">
      <c r="B8503" s="1"/>
      <c r="C8503" s="1"/>
    </row>
    <row r="8504" spans="2:3" x14ac:dyDescent="0.25">
      <c r="B8504" s="1"/>
      <c r="C8504" s="1"/>
    </row>
    <row r="8505" spans="2:3" x14ac:dyDescent="0.25">
      <c r="B8505" s="1"/>
      <c r="C8505" s="1"/>
    </row>
    <row r="8506" spans="2:3" x14ac:dyDescent="0.25">
      <c r="B8506" s="1"/>
      <c r="C8506" s="1"/>
    </row>
    <row r="8507" spans="2:3" x14ac:dyDescent="0.25">
      <c r="B8507" s="1"/>
      <c r="C8507" s="1"/>
    </row>
    <row r="8508" spans="2:3" x14ac:dyDescent="0.25">
      <c r="B8508" s="1"/>
      <c r="C8508" s="1"/>
    </row>
    <row r="8509" spans="2:3" x14ac:dyDescent="0.25">
      <c r="B8509" s="1"/>
      <c r="C8509" s="1"/>
    </row>
    <row r="8510" spans="2:3" x14ac:dyDescent="0.25">
      <c r="B8510" s="1"/>
      <c r="C8510" s="1"/>
    </row>
    <row r="8511" spans="2:3" x14ac:dyDescent="0.25">
      <c r="B8511" s="1"/>
      <c r="C8511" s="1"/>
    </row>
    <row r="8512" spans="2:3" x14ac:dyDescent="0.25">
      <c r="B8512" s="1"/>
      <c r="C8512" s="1"/>
    </row>
    <row r="8513" spans="2:3" x14ac:dyDescent="0.25">
      <c r="B8513" s="1"/>
      <c r="C8513" s="1"/>
    </row>
    <row r="8514" spans="2:3" x14ac:dyDescent="0.25">
      <c r="B8514" s="1"/>
      <c r="C8514" s="1"/>
    </row>
    <row r="8515" spans="2:3" x14ac:dyDescent="0.25">
      <c r="B8515" s="1"/>
      <c r="C8515" s="1"/>
    </row>
    <row r="8516" spans="2:3" x14ac:dyDescent="0.25">
      <c r="B8516" s="1"/>
      <c r="C8516" s="1"/>
    </row>
    <row r="8517" spans="2:3" x14ac:dyDescent="0.25">
      <c r="B8517" s="1"/>
      <c r="C8517" s="1"/>
    </row>
    <row r="8518" spans="2:3" x14ac:dyDescent="0.25">
      <c r="B8518" s="1"/>
      <c r="C8518" s="1"/>
    </row>
    <row r="8519" spans="2:3" x14ac:dyDescent="0.25">
      <c r="B8519" s="1"/>
      <c r="C8519" s="1"/>
    </row>
    <row r="8520" spans="2:3" x14ac:dyDescent="0.25">
      <c r="B8520" s="1"/>
      <c r="C8520" s="1"/>
    </row>
    <row r="8521" spans="2:3" x14ac:dyDescent="0.25">
      <c r="B8521" s="1"/>
      <c r="C8521" s="1"/>
    </row>
    <row r="8522" spans="2:3" x14ac:dyDescent="0.25">
      <c r="B8522" s="1"/>
      <c r="C8522" s="1"/>
    </row>
    <row r="8523" spans="2:3" x14ac:dyDescent="0.25">
      <c r="B8523" s="1"/>
      <c r="C8523" s="1"/>
    </row>
    <row r="8524" spans="2:3" x14ac:dyDescent="0.25">
      <c r="B8524" s="1"/>
      <c r="C8524" s="1"/>
    </row>
    <row r="8525" spans="2:3" x14ac:dyDescent="0.25">
      <c r="B8525" s="1"/>
      <c r="C8525" s="1"/>
    </row>
    <row r="8526" spans="2:3" x14ac:dyDescent="0.25">
      <c r="B8526" s="1"/>
      <c r="C8526" s="1"/>
    </row>
    <row r="8527" spans="2:3" x14ac:dyDescent="0.25">
      <c r="B8527" s="1"/>
      <c r="C8527" s="1"/>
    </row>
    <row r="8528" spans="2:3" x14ac:dyDescent="0.25">
      <c r="B8528" s="1"/>
      <c r="C8528" s="1"/>
    </row>
    <row r="8529" spans="2:3" x14ac:dyDescent="0.25">
      <c r="B8529" s="1"/>
      <c r="C8529" s="1"/>
    </row>
    <row r="8530" spans="2:3" x14ac:dyDescent="0.25">
      <c r="B8530" s="1"/>
      <c r="C8530" s="1"/>
    </row>
    <row r="8531" spans="2:3" x14ac:dyDescent="0.25">
      <c r="B8531" s="1"/>
      <c r="C8531" s="1"/>
    </row>
    <row r="8532" spans="2:3" x14ac:dyDescent="0.25">
      <c r="B8532" s="1"/>
      <c r="C8532" s="1"/>
    </row>
    <row r="8533" spans="2:3" x14ac:dyDescent="0.25">
      <c r="B8533" s="1"/>
      <c r="C8533" s="1"/>
    </row>
    <row r="8534" spans="2:3" x14ac:dyDescent="0.25">
      <c r="B8534" s="1"/>
      <c r="C8534" s="1"/>
    </row>
    <row r="8535" spans="2:3" x14ac:dyDescent="0.25">
      <c r="B8535" s="1"/>
      <c r="C8535" s="1"/>
    </row>
    <row r="8536" spans="2:3" x14ac:dyDescent="0.25">
      <c r="B8536" s="1"/>
      <c r="C8536" s="1"/>
    </row>
    <row r="8537" spans="2:3" x14ac:dyDescent="0.25">
      <c r="B8537" s="1"/>
      <c r="C8537" s="1"/>
    </row>
    <row r="8538" spans="2:3" x14ac:dyDescent="0.25">
      <c r="B8538" s="1"/>
      <c r="C8538" s="1"/>
    </row>
    <row r="8539" spans="2:3" x14ac:dyDescent="0.25">
      <c r="B8539" s="1"/>
      <c r="C8539" s="1"/>
    </row>
    <row r="8540" spans="2:3" x14ac:dyDescent="0.25">
      <c r="B8540" s="1"/>
      <c r="C8540" s="1"/>
    </row>
    <row r="8541" spans="2:3" x14ac:dyDescent="0.25">
      <c r="B8541" s="1"/>
      <c r="C8541" s="1"/>
    </row>
    <row r="8542" spans="2:3" x14ac:dyDescent="0.25">
      <c r="B8542" s="1"/>
      <c r="C8542" s="1"/>
    </row>
    <row r="8543" spans="2:3" x14ac:dyDescent="0.25">
      <c r="B8543" s="1"/>
      <c r="C8543" s="1"/>
    </row>
    <row r="8544" spans="2:3" x14ac:dyDescent="0.25">
      <c r="B8544" s="1"/>
      <c r="C8544" s="1"/>
    </row>
    <row r="8545" spans="2:3" x14ac:dyDescent="0.25">
      <c r="B8545" s="1"/>
      <c r="C8545" s="1"/>
    </row>
    <row r="8546" spans="2:3" x14ac:dyDescent="0.25">
      <c r="B8546" s="1"/>
      <c r="C8546" s="1"/>
    </row>
    <row r="8547" spans="2:3" x14ac:dyDescent="0.25">
      <c r="B8547" s="1"/>
      <c r="C8547" s="1"/>
    </row>
    <row r="8548" spans="2:3" x14ac:dyDescent="0.25">
      <c r="B8548" s="1"/>
      <c r="C8548" s="1"/>
    </row>
    <row r="8549" spans="2:3" x14ac:dyDescent="0.25">
      <c r="B8549" s="1"/>
      <c r="C8549" s="1"/>
    </row>
    <row r="8550" spans="2:3" x14ac:dyDescent="0.25">
      <c r="B8550" s="1"/>
      <c r="C8550" s="1"/>
    </row>
    <row r="8551" spans="2:3" x14ac:dyDescent="0.25">
      <c r="B8551" s="1"/>
      <c r="C8551" s="1"/>
    </row>
    <row r="8552" spans="2:3" x14ac:dyDescent="0.25">
      <c r="B8552" s="1"/>
      <c r="C8552" s="1"/>
    </row>
    <row r="8553" spans="2:3" x14ac:dyDescent="0.25">
      <c r="B8553" s="1"/>
      <c r="C8553" s="1"/>
    </row>
    <row r="8554" spans="2:3" x14ac:dyDescent="0.25">
      <c r="B8554" s="1"/>
      <c r="C8554" s="1"/>
    </row>
    <row r="8555" spans="2:3" x14ac:dyDescent="0.25">
      <c r="B8555" s="1"/>
      <c r="C8555" s="1"/>
    </row>
    <row r="8556" spans="2:3" x14ac:dyDescent="0.25">
      <c r="B8556" s="1"/>
      <c r="C8556" s="1"/>
    </row>
    <row r="8557" spans="2:3" x14ac:dyDescent="0.25">
      <c r="B8557" s="1"/>
      <c r="C8557" s="1"/>
    </row>
    <row r="8558" spans="2:3" x14ac:dyDescent="0.25">
      <c r="B8558" s="1"/>
      <c r="C8558" s="1"/>
    </row>
    <row r="8559" spans="2:3" x14ac:dyDescent="0.25">
      <c r="B8559" s="1"/>
      <c r="C8559" s="1"/>
    </row>
    <row r="8560" spans="2:3" x14ac:dyDescent="0.25">
      <c r="B8560" s="1"/>
      <c r="C8560" s="1"/>
    </row>
    <row r="8561" spans="2:3" x14ac:dyDescent="0.25">
      <c r="B8561" s="1"/>
      <c r="C8561" s="1"/>
    </row>
    <row r="8562" spans="2:3" x14ac:dyDescent="0.25">
      <c r="B8562" s="1"/>
      <c r="C8562" s="1"/>
    </row>
    <row r="8563" spans="2:3" x14ac:dyDescent="0.25">
      <c r="B8563" s="1"/>
      <c r="C8563" s="1"/>
    </row>
    <row r="8564" spans="2:3" x14ac:dyDescent="0.25">
      <c r="B8564" s="1"/>
      <c r="C8564" s="1"/>
    </row>
    <row r="8565" spans="2:3" x14ac:dyDescent="0.25">
      <c r="B8565" s="1"/>
      <c r="C8565" s="1"/>
    </row>
    <row r="8566" spans="2:3" x14ac:dyDescent="0.25">
      <c r="B8566" s="1"/>
      <c r="C8566" s="1"/>
    </row>
    <row r="8567" spans="2:3" x14ac:dyDescent="0.25">
      <c r="B8567" s="1"/>
      <c r="C8567" s="1"/>
    </row>
    <row r="8568" spans="2:3" x14ac:dyDescent="0.25">
      <c r="B8568" s="1"/>
      <c r="C8568" s="1"/>
    </row>
    <row r="8569" spans="2:3" x14ac:dyDescent="0.25">
      <c r="B8569" s="1"/>
      <c r="C8569" s="1"/>
    </row>
    <row r="8570" spans="2:3" x14ac:dyDescent="0.25">
      <c r="B8570" s="1"/>
      <c r="C8570" s="1"/>
    </row>
    <row r="8571" spans="2:3" x14ac:dyDescent="0.25">
      <c r="B8571" s="1"/>
      <c r="C8571" s="1"/>
    </row>
    <row r="8572" spans="2:3" x14ac:dyDescent="0.25">
      <c r="B8572" s="1"/>
      <c r="C8572" s="1"/>
    </row>
    <row r="8573" spans="2:3" x14ac:dyDescent="0.25">
      <c r="B8573" s="1"/>
      <c r="C8573" s="1"/>
    </row>
    <row r="8574" spans="2:3" x14ac:dyDescent="0.25">
      <c r="B8574" s="1"/>
      <c r="C8574" s="1"/>
    </row>
    <row r="8575" spans="2:3" x14ac:dyDescent="0.25">
      <c r="B8575" s="1"/>
      <c r="C8575" s="1"/>
    </row>
    <row r="8576" spans="2:3" x14ac:dyDescent="0.25">
      <c r="B8576" s="1"/>
      <c r="C8576" s="1"/>
    </row>
    <row r="8577" spans="2:3" x14ac:dyDescent="0.25">
      <c r="B8577" s="1"/>
      <c r="C8577" s="1"/>
    </row>
    <row r="8578" spans="2:3" x14ac:dyDescent="0.25">
      <c r="B8578" s="1"/>
      <c r="C8578" s="1"/>
    </row>
    <row r="8579" spans="2:3" x14ac:dyDescent="0.25">
      <c r="B8579" s="1"/>
      <c r="C8579" s="1"/>
    </row>
    <row r="8580" spans="2:3" x14ac:dyDescent="0.25">
      <c r="B8580" s="1"/>
      <c r="C8580" s="1"/>
    </row>
    <row r="8581" spans="2:3" x14ac:dyDescent="0.25">
      <c r="B8581" s="1"/>
      <c r="C8581" s="1"/>
    </row>
    <row r="8582" spans="2:3" x14ac:dyDescent="0.25">
      <c r="B8582" s="1"/>
      <c r="C8582" s="1"/>
    </row>
    <row r="8583" spans="2:3" x14ac:dyDescent="0.25">
      <c r="B8583" s="1"/>
      <c r="C8583" s="1"/>
    </row>
    <row r="8584" spans="2:3" x14ac:dyDescent="0.25">
      <c r="B8584" s="1"/>
      <c r="C8584" s="1"/>
    </row>
    <row r="8585" spans="2:3" x14ac:dyDescent="0.25">
      <c r="B8585" s="1"/>
      <c r="C8585" s="1"/>
    </row>
    <row r="8586" spans="2:3" x14ac:dyDescent="0.25">
      <c r="B8586" s="1"/>
      <c r="C8586" s="1"/>
    </row>
    <row r="8587" spans="2:3" x14ac:dyDescent="0.25">
      <c r="B8587" s="1"/>
      <c r="C8587" s="1"/>
    </row>
    <row r="8588" spans="2:3" x14ac:dyDescent="0.25">
      <c r="B8588" s="1"/>
      <c r="C8588" s="1"/>
    </row>
    <row r="8589" spans="2:3" x14ac:dyDescent="0.25">
      <c r="B8589" s="1"/>
      <c r="C8589" s="1"/>
    </row>
    <row r="8590" spans="2:3" x14ac:dyDescent="0.25">
      <c r="B8590" s="1"/>
      <c r="C8590" s="1"/>
    </row>
    <row r="8591" spans="2:3" x14ac:dyDescent="0.25">
      <c r="B8591" s="1"/>
      <c r="C8591" s="1"/>
    </row>
    <row r="8592" spans="2:3" x14ac:dyDescent="0.25">
      <c r="B8592" s="1"/>
      <c r="C8592" s="1"/>
    </row>
    <row r="8593" spans="2:3" x14ac:dyDescent="0.25">
      <c r="B8593" s="1"/>
      <c r="C8593" s="1"/>
    </row>
    <row r="8594" spans="2:3" x14ac:dyDescent="0.25">
      <c r="B8594" s="1"/>
      <c r="C8594" s="1"/>
    </row>
    <row r="8595" spans="2:3" x14ac:dyDescent="0.25">
      <c r="B8595" s="1"/>
      <c r="C8595" s="1"/>
    </row>
    <row r="8596" spans="2:3" x14ac:dyDescent="0.25">
      <c r="B8596" s="1"/>
      <c r="C8596" s="1"/>
    </row>
    <row r="8597" spans="2:3" x14ac:dyDescent="0.25">
      <c r="B8597" s="1"/>
      <c r="C8597" s="1"/>
    </row>
    <row r="8598" spans="2:3" x14ac:dyDescent="0.25">
      <c r="B8598" s="1"/>
      <c r="C8598" s="1"/>
    </row>
    <row r="8599" spans="2:3" x14ac:dyDescent="0.25">
      <c r="B8599" s="1"/>
      <c r="C8599" s="1"/>
    </row>
    <row r="8600" spans="2:3" x14ac:dyDescent="0.25">
      <c r="B8600" s="1"/>
      <c r="C8600" s="1"/>
    </row>
    <row r="8601" spans="2:3" x14ac:dyDescent="0.25">
      <c r="B8601" s="1"/>
      <c r="C8601" s="1"/>
    </row>
    <row r="8602" spans="2:3" x14ac:dyDescent="0.25">
      <c r="B8602" s="1"/>
      <c r="C8602" s="1"/>
    </row>
    <row r="8603" spans="2:3" x14ac:dyDescent="0.25">
      <c r="B8603" s="1"/>
      <c r="C8603" s="1"/>
    </row>
    <row r="8604" spans="2:3" x14ac:dyDescent="0.25">
      <c r="B8604" s="1"/>
      <c r="C8604" s="1"/>
    </row>
    <row r="8605" spans="2:3" x14ac:dyDescent="0.25">
      <c r="B8605" s="1"/>
      <c r="C8605" s="1"/>
    </row>
    <row r="8606" spans="2:3" x14ac:dyDescent="0.25">
      <c r="B8606" s="1"/>
      <c r="C8606" s="1"/>
    </row>
    <row r="8607" spans="2:3" x14ac:dyDescent="0.25">
      <c r="B8607" s="1"/>
      <c r="C8607" s="1"/>
    </row>
    <row r="8608" spans="2:3" x14ac:dyDescent="0.25">
      <c r="B8608" s="1"/>
      <c r="C8608" s="1"/>
    </row>
    <row r="8609" spans="2:3" x14ac:dyDescent="0.25">
      <c r="B8609" s="1"/>
      <c r="C8609" s="1"/>
    </row>
    <row r="8610" spans="2:3" x14ac:dyDescent="0.25">
      <c r="B8610" s="1"/>
      <c r="C8610" s="1"/>
    </row>
    <row r="8611" spans="2:3" x14ac:dyDescent="0.25">
      <c r="B8611" s="1"/>
      <c r="C8611" s="1"/>
    </row>
    <row r="8612" spans="2:3" x14ac:dyDescent="0.25">
      <c r="B8612" s="1"/>
      <c r="C8612" s="1"/>
    </row>
    <row r="8613" spans="2:3" x14ac:dyDescent="0.25">
      <c r="B8613" s="1"/>
      <c r="C8613" s="1"/>
    </row>
    <row r="8614" spans="2:3" x14ac:dyDescent="0.25">
      <c r="B8614" s="1"/>
      <c r="C8614" s="1"/>
    </row>
    <row r="8615" spans="2:3" x14ac:dyDescent="0.25">
      <c r="B8615" s="1"/>
      <c r="C8615" s="1"/>
    </row>
    <row r="8616" spans="2:3" x14ac:dyDescent="0.25">
      <c r="B8616" s="1"/>
      <c r="C8616" s="1"/>
    </row>
    <row r="8617" spans="2:3" x14ac:dyDescent="0.25">
      <c r="B8617" s="1"/>
      <c r="C8617" s="1"/>
    </row>
    <row r="8618" spans="2:3" x14ac:dyDescent="0.25">
      <c r="B8618" s="1"/>
      <c r="C8618" s="1"/>
    </row>
    <row r="8619" spans="2:3" x14ac:dyDescent="0.25">
      <c r="B8619" s="1"/>
      <c r="C8619" s="1"/>
    </row>
    <row r="8620" spans="2:3" x14ac:dyDescent="0.25">
      <c r="B8620" s="1"/>
      <c r="C8620" s="1"/>
    </row>
    <row r="8621" spans="2:3" x14ac:dyDescent="0.25">
      <c r="B8621" s="1"/>
      <c r="C8621" s="1"/>
    </row>
    <row r="8622" spans="2:3" x14ac:dyDescent="0.25">
      <c r="B8622" s="1"/>
      <c r="C8622" s="1"/>
    </row>
    <row r="8623" spans="2:3" x14ac:dyDescent="0.25">
      <c r="B8623" s="1"/>
      <c r="C8623" s="1"/>
    </row>
    <row r="8624" spans="2:3" x14ac:dyDescent="0.25">
      <c r="B8624" s="1"/>
      <c r="C8624" s="1"/>
    </row>
    <row r="8625" spans="2:3" x14ac:dyDescent="0.25">
      <c r="B8625" s="1"/>
      <c r="C8625" s="1"/>
    </row>
    <row r="8626" spans="2:3" x14ac:dyDescent="0.25">
      <c r="B8626" s="1"/>
      <c r="C8626" s="1"/>
    </row>
    <row r="8627" spans="2:3" x14ac:dyDescent="0.25">
      <c r="B8627" s="1"/>
      <c r="C8627" s="1"/>
    </row>
    <row r="8628" spans="2:3" x14ac:dyDescent="0.25">
      <c r="B8628" s="1"/>
      <c r="C8628" s="1"/>
    </row>
    <row r="8629" spans="2:3" x14ac:dyDescent="0.25">
      <c r="B8629" s="1"/>
      <c r="C8629" s="1"/>
    </row>
    <row r="8630" spans="2:3" x14ac:dyDescent="0.25">
      <c r="B8630" s="1"/>
      <c r="C8630" s="1"/>
    </row>
    <row r="8631" spans="2:3" x14ac:dyDescent="0.25">
      <c r="B8631" s="1"/>
      <c r="C8631" s="1"/>
    </row>
    <row r="8632" spans="2:3" x14ac:dyDescent="0.25">
      <c r="B8632" s="1"/>
      <c r="C8632" s="1"/>
    </row>
    <row r="8633" spans="2:3" x14ac:dyDescent="0.25">
      <c r="B8633" s="1"/>
      <c r="C8633" s="1"/>
    </row>
    <row r="8634" spans="2:3" x14ac:dyDescent="0.25">
      <c r="B8634" s="1"/>
      <c r="C8634" s="1"/>
    </row>
    <row r="8635" spans="2:3" x14ac:dyDescent="0.25">
      <c r="B8635" s="1"/>
      <c r="C8635" s="1"/>
    </row>
    <row r="8636" spans="2:3" x14ac:dyDescent="0.25">
      <c r="B8636" s="1"/>
      <c r="C8636" s="1"/>
    </row>
    <row r="8637" spans="2:3" x14ac:dyDescent="0.25">
      <c r="B8637" s="1"/>
      <c r="C8637" s="1"/>
    </row>
    <row r="8638" spans="2:3" x14ac:dyDescent="0.25">
      <c r="B8638" s="1"/>
      <c r="C8638" s="1"/>
    </row>
    <row r="8639" spans="2:3" x14ac:dyDescent="0.25">
      <c r="B8639" s="1"/>
      <c r="C8639" s="1"/>
    </row>
    <row r="8640" spans="2:3" x14ac:dyDescent="0.25">
      <c r="B8640" s="1"/>
      <c r="C8640" s="1"/>
    </row>
    <row r="8641" spans="2:3" x14ac:dyDescent="0.25">
      <c r="B8641" s="1"/>
      <c r="C8641" s="1"/>
    </row>
    <row r="8642" spans="2:3" x14ac:dyDescent="0.25">
      <c r="B8642" s="1"/>
      <c r="C8642" s="1"/>
    </row>
    <row r="8643" spans="2:3" x14ac:dyDescent="0.25">
      <c r="B8643" s="1"/>
      <c r="C8643" s="1"/>
    </row>
    <row r="8644" spans="2:3" x14ac:dyDescent="0.25">
      <c r="B8644" s="1"/>
      <c r="C8644" s="1"/>
    </row>
    <row r="8645" spans="2:3" x14ac:dyDescent="0.25">
      <c r="B8645" s="1"/>
      <c r="C8645" s="1"/>
    </row>
    <row r="8646" spans="2:3" x14ac:dyDescent="0.25">
      <c r="B8646" s="1"/>
      <c r="C8646" s="1"/>
    </row>
    <row r="8647" spans="2:3" x14ac:dyDescent="0.25">
      <c r="B8647" s="1"/>
      <c r="C8647" s="1"/>
    </row>
    <row r="8648" spans="2:3" x14ac:dyDescent="0.25">
      <c r="B8648" s="1"/>
      <c r="C8648" s="1"/>
    </row>
    <row r="8649" spans="2:3" x14ac:dyDescent="0.25">
      <c r="B8649" s="1"/>
      <c r="C8649" s="1"/>
    </row>
    <row r="8650" spans="2:3" x14ac:dyDescent="0.25">
      <c r="B8650" s="1"/>
      <c r="C8650" s="1"/>
    </row>
    <row r="8651" spans="2:3" x14ac:dyDescent="0.25">
      <c r="B8651" s="1"/>
      <c r="C8651" s="1"/>
    </row>
    <row r="8652" spans="2:3" x14ac:dyDescent="0.25">
      <c r="B8652" s="1"/>
      <c r="C8652" s="1"/>
    </row>
    <row r="8653" spans="2:3" x14ac:dyDescent="0.25">
      <c r="B8653" s="1"/>
      <c r="C8653" s="1"/>
    </row>
    <row r="8654" spans="2:3" x14ac:dyDescent="0.25">
      <c r="B8654" s="1"/>
      <c r="C8654" s="1"/>
    </row>
    <row r="8655" spans="2:3" x14ac:dyDescent="0.25">
      <c r="B8655" s="1"/>
      <c r="C8655" s="1"/>
    </row>
    <row r="8656" spans="2:3" x14ac:dyDescent="0.25">
      <c r="B8656" s="1"/>
      <c r="C8656" s="1"/>
    </row>
    <row r="8657" spans="2:3" x14ac:dyDescent="0.25">
      <c r="B8657" s="1"/>
      <c r="C8657" s="1"/>
    </row>
    <row r="8658" spans="2:3" x14ac:dyDescent="0.25">
      <c r="B8658" s="1"/>
      <c r="C8658" s="1"/>
    </row>
    <row r="8659" spans="2:3" x14ac:dyDescent="0.25">
      <c r="B8659" s="1"/>
      <c r="C8659" s="1"/>
    </row>
    <row r="8660" spans="2:3" x14ac:dyDescent="0.25">
      <c r="B8660" s="1"/>
      <c r="C8660" s="1"/>
    </row>
    <row r="8661" spans="2:3" x14ac:dyDescent="0.25">
      <c r="B8661" s="1"/>
      <c r="C8661" s="1"/>
    </row>
    <row r="8662" spans="2:3" x14ac:dyDescent="0.25">
      <c r="B8662" s="1"/>
      <c r="C8662" s="1"/>
    </row>
    <row r="8663" spans="2:3" x14ac:dyDescent="0.25">
      <c r="B8663" s="1"/>
      <c r="C8663" s="1"/>
    </row>
    <row r="8664" spans="2:3" x14ac:dyDescent="0.25">
      <c r="B8664" s="1"/>
      <c r="C8664" s="1"/>
    </row>
    <row r="8665" spans="2:3" x14ac:dyDescent="0.25">
      <c r="B8665" s="1"/>
      <c r="C8665" s="1"/>
    </row>
    <row r="8666" spans="2:3" x14ac:dyDescent="0.25">
      <c r="B8666" s="1"/>
      <c r="C8666" s="1"/>
    </row>
    <row r="8667" spans="2:3" x14ac:dyDescent="0.25">
      <c r="B8667" s="1"/>
      <c r="C8667" s="1"/>
    </row>
    <row r="8668" spans="2:3" x14ac:dyDescent="0.25">
      <c r="B8668" s="1"/>
      <c r="C8668" s="1"/>
    </row>
    <row r="8669" spans="2:3" x14ac:dyDescent="0.25">
      <c r="B8669" s="1"/>
      <c r="C8669" s="1"/>
    </row>
    <row r="8670" spans="2:3" x14ac:dyDescent="0.25">
      <c r="B8670" s="1"/>
      <c r="C8670" s="1"/>
    </row>
    <row r="8671" spans="2:3" x14ac:dyDescent="0.25">
      <c r="B8671" s="1"/>
      <c r="C8671" s="1"/>
    </row>
    <row r="8672" spans="2:3" x14ac:dyDescent="0.25">
      <c r="B8672" s="1"/>
      <c r="C8672" s="1"/>
    </row>
    <row r="8673" spans="2:3" x14ac:dyDescent="0.25">
      <c r="B8673" s="1"/>
      <c r="C8673" s="1"/>
    </row>
    <row r="8674" spans="2:3" x14ac:dyDescent="0.25">
      <c r="B8674" s="1"/>
      <c r="C8674" s="1"/>
    </row>
    <row r="8675" spans="2:3" x14ac:dyDescent="0.25">
      <c r="B8675" s="1"/>
      <c r="C8675" s="1"/>
    </row>
    <row r="8676" spans="2:3" x14ac:dyDescent="0.25">
      <c r="B8676" s="1"/>
      <c r="C8676" s="1"/>
    </row>
    <row r="8677" spans="2:3" x14ac:dyDescent="0.25">
      <c r="B8677" s="1"/>
      <c r="C8677" s="1"/>
    </row>
    <row r="8678" spans="2:3" x14ac:dyDescent="0.25">
      <c r="B8678" s="1"/>
      <c r="C8678" s="1"/>
    </row>
    <row r="8679" spans="2:3" x14ac:dyDescent="0.25">
      <c r="B8679" s="1"/>
      <c r="C8679" s="1"/>
    </row>
    <row r="8680" spans="2:3" x14ac:dyDescent="0.25">
      <c r="B8680" s="1"/>
      <c r="C8680" s="1"/>
    </row>
    <row r="8681" spans="2:3" x14ac:dyDescent="0.25">
      <c r="B8681" s="1"/>
      <c r="C8681" s="1"/>
    </row>
    <row r="8682" spans="2:3" x14ac:dyDescent="0.25">
      <c r="B8682" s="1"/>
      <c r="C8682" s="1"/>
    </row>
    <row r="8683" spans="2:3" x14ac:dyDescent="0.25">
      <c r="B8683" s="1"/>
      <c r="C8683" s="1"/>
    </row>
    <row r="8684" spans="2:3" x14ac:dyDescent="0.25">
      <c r="B8684" s="1"/>
      <c r="C8684" s="1"/>
    </row>
    <row r="8685" spans="2:3" x14ac:dyDescent="0.25">
      <c r="B8685" s="1"/>
      <c r="C8685" s="1"/>
    </row>
    <row r="8686" spans="2:3" x14ac:dyDescent="0.25">
      <c r="B8686" s="1"/>
      <c r="C8686" s="1"/>
    </row>
    <row r="8687" spans="2:3" x14ac:dyDescent="0.25">
      <c r="B8687" s="1"/>
      <c r="C8687" s="1"/>
    </row>
    <row r="8688" spans="2:3" x14ac:dyDescent="0.25">
      <c r="B8688" s="1"/>
      <c r="C8688" s="1"/>
    </row>
    <row r="8689" spans="2:3" x14ac:dyDescent="0.25">
      <c r="B8689" s="1"/>
      <c r="C8689" s="1"/>
    </row>
    <row r="8690" spans="2:3" x14ac:dyDescent="0.25">
      <c r="B8690" s="1"/>
      <c r="C8690" s="1"/>
    </row>
    <row r="8691" spans="2:3" x14ac:dyDescent="0.25">
      <c r="B8691" s="1"/>
      <c r="C8691" s="1"/>
    </row>
    <row r="8692" spans="2:3" x14ac:dyDescent="0.25">
      <c r="B8692" s="1"/>
      <c r="C8692" s="1"/>
    </row>
    <row r="8693" spans="2:3" x14ac:dyDescent="0.25">
      <c r="B8693" s="1"/>
      <c r="C8693" s="1"/>
    </row>
    <row r="8694" spans="2:3" x14ac:dyDescent="0.25">
      <c r="B8694" s="1"/>
      <c r="C8694" s="1"/>
    </row>
    <row r="8695" spans="2:3" x14ac:dyDescent="0.25">
      <c r="B8695" s="1"/>
      <c r="C8695" s="1"/>
    </row>
    <row r="8696" spans="2:3" x14ac:dyDescent="0.25">
      <c r="B8696" s="1"/>
      <c r="C8696" s="1"/>
    </row>
    <row r="8697" spans="2:3" x14ac:dyDescent="0.25">
      <c r="B8697" s="1"/>
      <c r="C8697" s="1"/>
    </row>
    <row r="8698" spans="2:3" x14ac:dyDescent="0.25">
      <c r="B8698" s="1"/>
      <c r="C8698" s="1"/>
    </row>
    <row r="8699" spans="2:3" x14ac:dyDescent="0.25">
      <c r="B8699" s="1"/>
      <c r="C8699" s="1"/>
    </row>
    <row r="8700" spans="2:3" x14ac:dyDescent="0.25">
      <c r="B8700" s="1"/>
      <c r="C8700" s="1"/>
    </row>
    <row r="8701" spans="2:3" x14ac:dyDescent="0.25">
      <c r="B8701" s="1"/>
      <c r="C8701" s="1"/>
    </row>
    <row r="8702" spans="2:3" x14ac:dyDescent="0.25">
      <c r="B8702" s="1"/>
      <c r="C8702" s="1"/>
    </row>
    <row r="8703" spans="2:3" x14ac:dyDescent="0.25">
      <c r="B8703" s="1"/>
      <c r="C8703" s="1"/>
    </row>
    <row r="8704" spans="2:3" x14ac:dyDescent="0.25">
      <c r="B8704" s="1"/>
      <c r="C8704" s="1"/>
    </row>
    <row r="8705" spans="2:3" x14ac:dyDescent="0.25">
      <c r="B8705" s="1"/>
      <c r="C8705" s="1"/>
    </row>
    <row r="8706" spans="2:3" x14ac:dyDescent="0.25">
      <c r="B8706" s="1"/>
      <c r="C8706" s="1"/>
    </row>
    <row r="8707" spans="2:3" x14ac:dyDescent="0.25">
      <c r="B8707" s="1"/>
      <c r="C8707" s="1"/>
    </row>
    <row r="8708" spans="2:3" x14ac:dyDescent="0.25">
      <c r="B8708" s="1"/>
      <c r="C8708" s="1"/>
    </row>
    <row r="8709" spans="2:3" x14ac:dyDescent="0.25">
      <c r="B8709" s="1"/>
      <c r="C8709" s="1"/>
    </row>
    <row r="8710" spans="2:3" x14ac:dyDescent="0.25">
      <c r="B8710" s="1"/>
      <c r="C8710" s="1"/>
    </row>
    <row r="8711" spans="2:3" x14ac:dyDescent="0.25">
      <c r="B8711" s="1"/>
      <c r="C8711" s="1"/>
    </row>
    <row r="8712" spans="2:3" x14ac:dyDescent="0.25">
      <c r="B8712" s="1"/>
      <c r="C8712" s="1"/>
    </row>
    <row r="8713" spans="2:3" x14ac:dyDescent="0.25">
      <c r="B8713" s="1"/>
      <c r="C8713" s="1"/>
    </row>
    <row r="8714" spans="2:3" x14ac:dyDescent="0.25">
      <c r="B8714" s="1"/>
      <c r="C8714" s="1"/>
    </row>
    <row r="8715" spans="2:3" x14ac:dyDescent="0.25">
      <c r="B8715" s="1"/>
      <c r="C8715" s="1"/>
    </row>
    <row r="8716" spans="2:3" x14ac:dyDescent="0.25">
      <c r="B8716" s="1"/>
      <c r="C8716" s="1"/>
    </row>
    <row r="8717" spans="2:3" x14ac:dyDescent="0.25">
      <c r="B8717" s="1"/>
      <c r="C8717" s="1"/>
    </row>
    <row r="8718" spans="2:3" x14ac:dyDescent="0.25">
      <c r="B8718" s="1"/>
      <c r="C8718" s="1"/>
    </row>
    <row r="8719" spans="2:3" x14ac:dyDescent="0.25">
      <c r="B8719" s="1"/>
      <c r="C8719" s="1"/>
    </row>
    <row r="8720" spans="2:3" x14ac:dyDescent="0.25">
      <c r="B8720" s="1"/>
      <c r="C8720" s="1"/>
    </row>
    <row r="8721" spans="2:3" x14ac:dyDescent="0.25">
      <c r="B8721" s="1"/>
      <c r="C8721" s="1"/>
    </row>
    <row r="8722" spans="2:3" x14ac:dyDescent="0.25">
      <c r="B8722" s="1"/>
      <c r="C8722" s="1"/>
    </row>
    <row r="8723" spans="2:3" x14ac:dyDescent="0.25">
      <c r="B8723" s="1"/>
      <c r="C8723" s="1"/>
    </row>
    <row r="8724" spans="2:3" x14ac:dyDescent="0.25">
      <c r="B8724" s="1"/>
      <c r="C8724" s="1"/>
    </row>
    <row r="8725" spans="2:3" x14ac:dyDescent="0.25">
      <c r="B8725" s="1"/>
      <c r="C8725" s="1"/>
    </row>
    <row r="8726" spans="2:3" x14ac:dyDescent="0.25">
      <c r="B8726" s="1"/>
      <c r="C8726" s="1"/>
    </row>
    <row r="8727" spans="2:3" x14ac:dyDescent="0.25">
      <c r="B8727" s="1"/>
      <c r="C8727" s="1"/>
    </row>
    <row r="8728" spans="2:3" x14ac:dyDescent="0.25">
      <c r="B8728" s="1"/>
      <c r="C8728" s="1"/>
    </row>
    <row r="8729" spans="2:3" x14ac:dyDescent="0.25">
      <c r="B8729" s="1"/>
      <c r="C8729" s="1"/>
    </row>
    <row r="8730" spans="2:3" x14ac:dyDescent="0.25">
      <c r="B8730" s="1"/>
      <c r="C8730" s="1"/>
    </row>
    <row r="8731" spans="2:3" x14ac:dyDescent="0.25">
      <c r="B8731" s="1"/>
      <c r="C8731" s="1"/>
    </row>
    <row r="8732" spans="2:3" x14ac:dyDescent="0.25">
      <c r="B8732" s="1"/>
      <c r="C8732" s="1"/>
    </row>
    <row r="8733" spans="2:3" x14ac:dyDescent="0.25">
      <c r="B8733" s="1"/>
      <c r="C8733" s="1"/>
    </row>
    <row r="8734" spans="2:3" x14ac:dyDescent="0.25">
      <c r="B8734" s="1"/>
      <c r="C8734" s="1"/>
    </row>
    <row r="8735" spans="2:3" x14ac:dyDescent="0.25">
      <c r="B8735" s="1"/>
      <c r="C8735" s="1"/>
    </row>
    <row r="8736" spans="2:3" x14ac:dyDescent="0.25">
      <c r="B8736" s="1"/>
      <c r="C8736" s="1"/>
    </row>
    <row r="8737" spans="2:3" x14ac:dyDescent="0.25">
      <c r="B8737" s="1"/>
      <c r="C8737" s="1"/>
    </row>
    <row r="8738" spans="2:3" x14ac:dyDescent="0.25">
      <c r="B8738" s="1"/>
      <c r="C8738" s="1"/>
    </row>
    <row r="8739" spans="2:3" x14ac:dyDescent="0.25">
      <c r="B8739" s="1"/>
      <c r="C8739" s="1"/>
    </row>
    <row r="8740" spans="2:3" x14ac:dyDescent="0.25">
      <c r="B8740" s="1"/>
      <c r="C8740" s="1"/>
    </row>
    <row r="8741" spans="2:3" x14ac:dyDescent="0.25">
      <c r="B8741" s="1"/>
      <c r="C8741" s="1"/>
    </row>
    <row r="8742" spans="2:3" x14ac:dyDescent="0.25">
      <c r="B8742" s="1"/>
      <c r="C8742" s="1"/>
    </row>
    <row r="8743" spans="2:3" x14ac:dyDescent="0.25">
      <c r="B8743" s="1"/>
      <c r="C8743" s="1"/>
    </row>
    <row r="8744" spans="2:3" x14ac:dyDescent="0.25">
      <c r="B8744" s="1"/>
      <c r="C8744" s="1"/>
    </row>
    <row r="8745" spans="2:3" x14ac:dyDescent="0.25">
      <c r="B8745" s="1"/>
      <c r="C8745" s="1"/>
    </row>
    <row r="8746" spans="2:3" x14ac:dyDescent="0.25">
      <c r="B8746" s="1"/>
      <c r="C8746" s="1"/>
    </row>
    <row r="8747" spans="2:3" x14ac:dyDescent="0.25">
      <c r="B8747" s="1"/>
      <c r="C8747" s="1"/>
    </row>
    <row r="8748" spans="2:3" x14ac:dyDescent="0.25">
      <c r="B8748" s="1"/>
      <c r="C8748" s="1"/>
    </row>
    <row r="8749" spans="2:3" x14ac:dyDescent="0.25">
      <c r="B8749" s="1"/>
      <c r="C8749" s="1"/>
    </row>
    <row r="8750" spans="2:3" x14ac:dyDescent="0.25">
      <c r="B8750" s="1"/>
      <c r="C8750" s="1"/>
    </row>
    <row r="8751" spans="2:3" x14ac:dyDescent="0.25">
      <c r="B8751" s="1"/>
      <c r="C8751" s="1"/>
    </row>
    <row r="8752" spans="2:3" x14ac:dyDescent="0.25">
      <c r="B8752" s="1"/>
      <c r="C8752" s="1"/>
    </row>
    <row r="8753" spans="2:3" x14ac:dyDescent="0.25">
      <c r="B8753" s="1"/>
      <c r="C8753" s="1"/>
    </row>
    <row r="8754" spans="2:3" x14ac:dyDescent="0.25">
      <c r="B8754" s="1"/>
      <c r="C8754" s="1"/>
    </row>
    <row r="8755" spans="2:3" x14ac:dyDescent="0.25">
      <c r="B8755" s="1"/>
      <c r="C8755" s="1"/>
    </row>
    <row r="8756" spans="2:3" x14ac:dyDescent="0.25">
      <c r="B8756" s="1"/>
      <c r="C8756" s="1"/>
    </row>
    <row r="8757" spans="2:3" x14ac:dyDescent="0.25">
      <c r="B8757" s="1"/>
      <c r="C8757" s="1"/>
    </row>
    <row r="8758" spans="2:3" x14ac:dyDescent="0.25">
      <c r="B8758" s="1"/>
      <c r="C8758" s="1"/>
    </row>
    <row r="8759" spans="2:3" x14ac:dyDescent="0.25">
      <c r="B8759" s="1"/>
      <c r="C8759" s="1"/>
    </row>
    <row r="8760" spans="2:3" x14ac:dyDescent="0.25">
      <c r="B8760" s="1"/>
      <c r="C8760" s="1"/>
    </row>
    <row r="8761" spans="2:3" x14ac:dyDescent="0.25">
      <c r="B8761" s="1"/>
      <c r="C8761" s="1"/>
    </row>
    <row r="8762" spans="2:3" x14ac:dyDescent="0.25">
      <c r="B8762" s="1"/>
      <c r="C8762" s="1"/>
    </row>
    <row r="8763" spans="2:3" x14ac:dyDescent="0.25">
      <c r="B8763" s="1"/>
      <c r="C8763" s="1"/>
    </row>
    <row r="8764" spans="2:3" x14ac:dyDescent="0.25">
      <c r="B8764" s="1"/>
      <c r="C8764" s="1"/>
    </row>
    <row r="8765" spans="2:3" x14ac:dyDescent="0.25">
      <c r="B8765" s="1"/>
      <c r="C8765" s="1"/>
    </row>
    <row r="8766" spans="2:3" x14ac:dyDescent="0.25">
      <c r="B8766" s="1"/>
      <c r="C8766" s="1"/>
    </row>
    <row r="8767" spans="2:3" x14ac:dyDescent="0.25">
      <c r="B8767" s="1"/>
      <c r="C8767" s="1"/>
    </row>
    <row r="8768" spans="2:3" x14ac:dyDescent="0.25">
      <c r="B8768" s="1"/>
      <c r="C8768" s="1"/>
    </row>
    <row r="8769" spans="2:3" x14ac:dyDescent="0.25">
      <c r="B8769" s="1"/>
      <c r="C8769" s="1"/>
    </row>
    <row r="8770" spans="2:3" x14ac:dyDescent="0.25">
      <c r="B8770" s="1"/>
      <c r="C8770" s="1"/>
    </row>
    <row r="8771" spans="2:3" x14ac:dyDescent="0.25">
      <c r="B8771" s="1"/>
      <c r="C8771" s="1"/>
    </row>
    <row r="8772" spans="2:3" x14ac:dyDescent="0.25">
      <c r="B8772" s="1"/>
      <c r="C8772" s="1"/>
    </row>
    <row r="8773" spans="2:3" x14ac:dyDescent="0.25">
      <c r="B8773" s="1"/>
      <c r="C8773" s="1"/>
    </row>
    <row r="8774" spans="2:3" x14ac:dyDescent="0.25">
      <c r="B8774" s="1"/>
      <c r="C8774" s="1"/>
    </row>
    <row r="8775" spans="2:3" x14ac:dyDescent="0.25">
      <c r="B8775" s="1"/>
      <c r="C8775" s="1"/>
    </row>
    <row r="8776" spans="2:3" x14ac:dyDescent="0.25">
      <c r="B8776" s="1"/>
      <c r="C8776" s="1"/>
    </row>
    <row r="8777" spans="2:3" x14ac:dyDescent="0.25">
      <c r="B8777" s="1"/>
      <c r="C8777" s="1"/>
    </row>
    <row r="8778" spans="2:3" x14ac:dyDescent="0.25">
      <c r="B8778" s="1"/>
      <c r="C8778" s="1"/>
    </row>
    <row r="8779" spans="2:3" x14ac:dyDescent="0.25">
      <c r="B8779" s="1"/>
      <c r="C8779" s="1"/>
    </row>
    <row r="8780" spans="2:3" x14ac:dyDescent="0.25">
      <c r="B8780" s="1"/>
      <c r="C8780" s="1"/>
    </row>
    <row r="8781" spans="2:3" x14ac:dyDescent="0.25">
      <c r="B8781" s="1"/>
      <c r="C8781" s="1"/>
    </row>
    <row r="8782" spans="2:3" x14ac:dyDescent="0.25">
      <c r="B8782" s="1"/>
      <c r="C8782" s="1"/>
    </row>
    <row r="8783" spans="2:3" x14ac:dyDescent="0.25">
      <c r="B8783" s="1"/>
      <c r="C8783" s="1"/>
    </row>
    <row r="8784" spans="2:3" x14ac:dyDescent="0.25">
      <c r="B8784" s="1"/>
      <c r="C8784" s="1"/>
    </row>
    <row r="8785" spans="2:3" x14ac:dyDescent="0.25">
      <c r="B8785" s="1"/>
      <c r="C8785" s="1"/>
    </row>
    <row r="8786" spans="2:3" x14ac:dyDescent="0.25">
      <c r="B8786" s="1"/>
      <c r="C8786" s="1"/>
    </row>
    <row r="8787" spans="2:3" x14ac:dyDescent="0.25">
      <c r="B8787" s="1"/>
      <c r="C8787" s="1"/>
    </row>
    <row r="8788" spans="2:3" x14ac:dyDescent="0.25">
      <c r="B8788" s="1"/>
      <c r="C8788" s="1"/>
    </row>
    <row r="8789" spans="2:3" x14ac:dyDescent="0.25">
      <c r="B8789" s="1"/>
      <c r="C8789" s="1"/>
    </row>
    <row r="8790" spans="2:3" x14ac:dyDescent="0.25">
      <c r="B8790" s="1"/>
      <c r="C8790" s="1"/>
    </row>
    <row r="8791" spans="2:3" x14ac:dyDescent="0.25">
      <c r="B8791" s="1"/>
      <c r="C8791" s="1"/>
    </row>
    <row r="8792" spans="2:3" x14ac:dyDescent="0.25">
      <c r="B8792" s="1"/>
      <c r="C8792" s="1"/>
    </row>
    <row r="8793" spans="2:3" x14ac:dyDescent="0.25">
      <c r="B8793" s="1"/>
      <c r="C8793" s="1"/>
    </row>
    <row r="8794" spans="2:3" x14ac:dyDescent="0.25">
      <c r="B8794" s="1"/>
      <c r="C8794" s="1"/>
    </row>
    <row r="8795" spans="2:3" x14ac:dyDescent="0.25">
      <c r="B8795" s="1"/>
      <c r="C8795" s="1"/>
    </row>
    <row r="8796" spans="2:3" x14ac:dyDescent="0.25">
      <c r="B8796" s="1"/>
      <c r="C8796" s="1"/>
    </row>
    <row r="8797" spans="2:3" x14ac:dyDescent="0.25">
      <c r="B8797" s="1"/>
      <c r="C8797" s="1"/>
    </row>
    <row r="8798" spans="2:3" x14ac:dyDescent="0.25">
      <c r="B8798" s="1"/>
      <c r="C8798" s="1"/>
    </row>
    <row r="8799" spans="2:3" x14ac:dyDescent="0.25">
      <c r="B8799" s="1"/>
      <c r="C8799" s="1"/>
    </row>
    <row r="8800" spans="2:3" x14ac:dyDescent="0.25">
      <c r="B8800" s="1"/>
      <c r="C8800" s="1"/>
    </row>
    <row r="8801" spans="2:3" x14ac:dyDescent="0.25">
      <c r="B8801" s="1"/>
      <c r="C8801" s="1"/>
    </row>
    <row r="8802" spans="2:3" x14ac:dyDescent="0.25">
      <c r="B8802" s="1"/>
      <c r="C8802" s="1"/>
    </row>
    <row r="8803" spans="2:3" x14ac:dyDescent="0.25">
      <c r="B8803" s="1"/>
      <c r="C8803" s="1"/>
    </row>
    <row r="8804" spans="2:3" x14ac:dyDescent="0.25">
      <c r="B8804" s="1"/>
      <c r="C8804" s="1"/>
    </row>
    <row r="8805" spans="2:3" x14ac:dyDescent="0.25">
      <c r="B8805" s="1"/>
      <c r="C8805" s="1"/>
    </row>
    <row r="8806" spans="2:3" x14ac:dyDescent="0.25">
      <c r="B8806" s="1"/>
      <c r="C8806" s="1"/>
    </row>
    <row r="8807" spans="2:3" x14ac:dyDescent="0.25">
      <c r="B8807" s="1"/>
      <c r="C8807" s="1"/>
    </row>
    <row r="8808" spans="2:3" x14ac:dyDescent="0.25">
      <c r="B8808" s="1"/>
      <c r="C8808" s="1"/>
    </row>
    <row r="8809" spans="2:3" x14ac:dyDescent="0.25">
      <c r="B8809" s="1"/>
      <c r="C8809" s="1"/>
    </row>
    <row r="8810" spans="2:3" x14ac:dyDescent="0.25">
      <c r="B8810" s="1"/>
      <c r="C8810" s="1"/>
    </row>
    <row r="8811" spans="2:3" x14ac:dyDescent="0.25">
      <c r="B8811" s="1"/>
      <c r="C8811" s="1"/>
    </row>
    <row r="8812" spans="2:3" x14ac:dyDescent="0.25">
      <c r="B8812" s="1"/>
      <c r="C8812" s="1"/>
    </row>
    <row r="8813" spans="2:3" x14ac:dyDescent="0.25">
      <c r="B8813" s="1"/>
      <c r="C8813" s="1"/>
    </row>
    <row r="8814" spans="2:3" x14ac:dyDescent="0.25">
      <c r="B8814" s="1"/>
      <c r="C8814" s="1"/>
    </row>
    <row r="8815" spans="2:3" x14ac:dyDescent="0.25">
      <c r="B8815" s="1"/>
      <c r="C8815" s="1"/>
    </row>
    <row r="8816" spans="2:3" x14ac:dyDescent="0.25">
      <c r="B8816" s="1"/>
      <c r="C8816" s="1"/>
    </row>
    <row r="8817" spans="2:3" x14ac:dyDescent="0.25">
      <c r="B8817" s="1"/>
      <c r="C8817" s="1"/>
    </row>
    <row r="8818" spans="2:3" x14ac:dyDescent="0.25">
      <c r="B8818" s="1"/>
      <c r="C8818" s="1"/>
    </row>
    <row r="8819" spans="2:3" x14ac:dyDescent="0.25">
      <c r="B8819" s="1"/>
      <c r="C8819" s="1"/>
    </row>
    <row r="8820" spans="2:3" x14ac:dyDescent="0.25">
      <c r="B8820" s="1"/>
      <c r="C8820" s="1"/>
    </row>
    <row r="8821" spans="2:3" x14ac:dyDescent="0.25">
      <c r="B8821" s="1"/>
      <c r="C8821" s="1"/>
    </row>
    <row r="8822" spans="2:3" x14ac:dyDescent="0.25">
      <c r="B8822" s="1"/>
      <c r="C8822" s="1"/>
    </row>
    <row r="8823" spans="2:3" x14ac:dyDescent="0.25">
      <c r="B8823" s="1"/>
      <c r="C8823" s="1"/>
    </row>
    <row r="8824" spans="2:3" x14ac:dyDescent="0.25">
      <c r="B8824" s="1"/>
      <c r="C8824" s="1"/>
    </row>
    <row r="8825" spans="2:3" x14ac:dyDescent="0.25">
      <c r="B8825" s="1"/>
      <c r="C8825" s="1"/>
    </row>
    <row r="8826" spans="2:3" x14ac:dyDescent="0.25">
      <c r="B8826" s="1"/>
      <c r="C8826" s="1"/>
    </row>
    <row r="8827" spans="2:3" x14ac:dyDescent="0.25">
      <c r="B8827" s="1"/>
      <c r="C8827" s="1"/>
    </row>
    <row r="8828" spans="2:3" x14ac:dyDescent="0.25">
      <c r="B8828" s="1"/>
      <c r="C8828" s="1"/>
    </row>
    <row r="8829" spans="2:3" x14ac:dyDescent="0.25">
      <c r="B8829" s="1"/>
      <c r="C8829" s="1"/>
    </row>
    <row r="8830" spans="2:3" x14ac:dyDescent="0.25">
      <c r="B8830" s="1"/>
      <c r="C8830" s="1"/>
    </row>
    <row r="8831" spans="2:3" x14ac:dyDescent="0.25">
      <c r="B8831" s="1"/>
      <c r="C8831" s="1"/>
    </row>
    <row r="8832" spans="2:3" x14ac:dyDescent="0.25">
      <c r="B8832" s="1"/>
      <c r="C8832" s="1"/>
    </row>
    <row r="8833" spans="2:3" x14ac:dyDescent="0.25">
      <c r="B8833" s="1"/>
      <c r="C8833" s="1"/>
    </row>
    <row r="8834" spans="2:3" x14ac:dyDescent="0.25">
      <c r="B8834" s="1"/>
      <c r="C8834" s="1"/>
    </row>
    <row r="8835" spans="2:3" x14ac:dyDescent="0.25">
      <c r="B8835" s="1"/>
      <c r="C8835" s="1"/>
    </row>
    <row r="8836" spans="2:3" x14ac:dyDescent="0.25">
      <c r="B8836" s="1"/>
      <c r="C8836" s="1"/>
    </row>
    <row r="8837" spans="2:3" x14ac:dyDescent="0.25">
      <c r="B8837" s="1"/>
      <c r="C8837" s="1"/>
    </row>
    <row r="8838" spans="2:3" x14ac:dyDescent="0.25">
      <c r="B8838" s="1"/>
      <c r="C8838" s="1"/>
    </row>
    <row r="8839" spans="2:3" x14ac:dyDescent="0.25">
      <c r="B8839" s="1"/>
      <c r="C8839" s="1"/>
    </row>
    <row r="8840" spans="2:3" x14ac:dyDescent="0.25">
      <c r="B8840" s="1"/>
      <c r="C8840" s="1"/>
    </row>
    <row r="8841" spans="2:3" x14ac:dyDescent="0.25">
      <c r="B8841" s="1"/>
      <c r="C8841" s="1"/>
    </row>
    <row r="8842" spans="2:3" x14ac:dyDescent="0.25">
      <c r="B8842" s="1"/>
      <c r="C8842" s="1"/>
    </row>
    <row r="8843" spans="2:3" x14ac:dyDescent="0.25">
      <c r="B8843" s="1"/>
      <c r="C8843" s="1"/>
    </row>
    <row r="8844" spans="2:3" x14ac:dyDescent="0.25">
      <c r="B8844" s="1"/>
      <c r="C8844" s="1"/>
    </row>
    <row r="8845" spans="2:3" x14ac:dyDescent="0.25">
      <c r="B8845" s="1"/>
      <c r="C8845" s="1"/>
    </row>
    <row r="8846" spans="2:3" x14ac:dyDescent="0.25">
      <c r="B8846" s="1"/>
      <c r="C8846" s="1"/>
    </row>
    <row r="8847" spans="2:3" x14ac:dyDescent="0.25">
      <c r="B8847" s="1"/>
      <c r="C8847" s="1"/>
    </row>
    <row r="8848" spans="2:3" x14ac:dyDescent="0.25">
      <c r="B8848" s="1"/>
      <c r="C8848" s="1"/>
    </row>
    <row r="8849" spans="2:3" x14ac:dyDescent="0.25">
      <c r="B8849" s="1"/>
      <c r="C8849" s="1"/>
    </row>
    <row r="8850" spans="2:3" x14ac:dyDescent="0.25">
      <c r="B8850" s="1"/>
      <c r="C8850" s="1"/>
    </row>
    <row r="8851" spans="2:3" x14ac:dyDescent="0.25">
      <c r="B8851" s="1"/>
      <c r="C8851" s="1"/>
    </row>
    <row r="8852" spans="2:3" x14ac:dyDescent="0.25">
      <c r="B8852" s="1"/>
      <c r="C8852" s="1"/>
    </row>
    <row r="8853" spans="2:3" x14ac:dyDescent="0.25">
      <c r="B8853" s="1"/>
      <c r="C8853" s="1"/>
    </row>
    <row r="8854" spans="2:3" x14ac:dyDescent="0.25">
      <c r="B8854" s="1"/>
      <c r="C8854" s="1"/>
    </row>
    <row r="8855" spans="2:3" x14ac:dyDescent="0.25">
      <c r="B8855" s="1"/>
      <c r="C8855" s="1"/>
    </row>
    <row r="8856" spans="2:3" x14ac:dyDescent="0.25">
      <c r="B8856" s="1"/>
      <c r="C8856" s="1"/>
    </row>
    <row r="8857" spans="2:3" x14ac:dyDescent="0.25">
      <c r="B8857" s="1"/>
      <c r="C8857" s="1"/>
    </row>
    <row r="8858" spans="2:3" x14ac:dyDescent="0.25">
      <c r="B8858" s="1"/>
      <c r="C8858" s="1"/>
    </row>
    <row r="8859" spans="2:3" x14ac:dyDescent="0.25">
      <c r="B8859" s="1"/>
      <c r="C8859" s="1"/>
    </row>
    <row r="8860" spans="2:3" x14ac:dyDescent="0.25">
      <c r="B8860" s="1"/>
      <c r="C8860" s="1"/>
    </row>
    <row r="8861" spans="2:3" x14ac:dyDescent="0.25">
      <c r="B8861" s="1"/>
      <c r="C8861" s="1"/>
    </row>
    <row r="8862" spans="2:3" x14ac:dyDescent="0.25">
      <c r="B8862" s="1"/>
      <c r="C8862" s="1"/>
    </row>
    <row r="8863" spans="2:3" x14ac:dyDescent="0.25">
      <c r="B8863" s="1"/>
      <c r="C8863" s="1"/>
    </row>
    <row r="8864" spans="2:3" x14ac:dyDescent="0.25">
      <c r="B8864" s="1"/>
      <c r="C8864" s="1"/>
    </row>
    <row r="8865" spans="2:3" x14ac:dyDescent="0.25">
      <c r="B8865" s="1"/>
      <c r="C8865" s="1"/>
    </row>
    <row r="8866" spans="2:3" x14ac:dyDescent="0.25">
      <c r="B8866" s="1"/>
      <c r="C8866" s="1"/>
    </row>
    <row r="8867" spans="2:3" x14ac:dyDescent="0.25">
      <c r="B8867" s="1"/>
      <c r="C8867" s="1"/>
    </row>
    <row r="8868" spans="2:3" x14ac:dyDescent="0.25">
      <c r="B8868" s="1"/>
      <c r="C8868" s="1"/>
    </row>
    <row r="8869" spans="2:3" x14ac:dyDescent="0.25">
      <c r="B8869" s="1"/>
      <c r="C8869" s="1"/>
    </row>
    <row r="8870" spans="2:3" x14ac:dyDescent="0.25">
      <c r="B8870" s="1"/>
      <c r="C8870" s="1"/>
    </row>
    <row r="8871" spans="2:3" x14ac:dyDescent="0.25">
      <c r="B8871" s="1"/>
      <c r="C8871" s="1"/>
    </row>
    <row r="8872" spans="2:3" x14ac:dyDescent="0.25">
      <c r="B8872" s="1"/>
      <c r="C8872" s="1"/>
    </row>
    <row r="8873" spans="2:3" x14ac:dyDescent="0.25">
      <c r="B8873" s="1"/>
      <c r="C8873" s="1"/>
    </row>
    <row r="8874" spans="2:3" x14ac:dyDescent="0.25">
      <c r="B8874" s="1"/>
      <c r="C8874" s="1"/>
    </row>
    <row r="8875" spans="2:3" x14ac:dyDescent="0.25">
      <c r="B8875" s="1"/>
      <c r="C8875" s="1"/>
    </row>
    <row r="8876" spans="2:3" x14ac:dyDescent="0.25">
      <c r="B8876" s="1"/>
      <c r="C8876" s="1"/>
    </row>
    <row r="8877" spans="2:3" x14ac:dyDescent="0.25">
      <c r="B8877" s="1"/>
      <c r="C8877" s="1"/>
    </row>
    <row r="8878" spans="2:3" x14ac:dyDescent="0.25">
      <c r="B8878" s="1"/>
      <c r="C8878" s="1"/>
    </row>
    <row r="8879" spans="2:3" x14ac:dyDescent="0.25">
      <c r="B8879" s="1"/>
      <c r="C8879" s="1"/>
    </row>
    <row r="8880" spans="2:3" x14ac:dyDescent="0.25">
      <c r="B8880" s="1"/>
      <c r="C8880" s="1"/>
    </row>
    <row r="8881" spans="2:3" x14ac:dyDescent="0.25">
      <c r="B8881" s="1"/>
      <c r="C8881" s="1"/>
    </row>
    <row r="8882" spans="2:3" x14ac:dyDescent="0.25">
      <c r="B8882" s="1"/>
      <c r="C8882" s="1"/>
    </row>
    <row r="8883" spans="2:3" x14ac:dyDescent="0.25">
      <c r="B8883" s="1"/>
      <c r="C8883" s="1"/>
    </row>
    <row r="8884" spans="2:3" x14ac:dyDescent="0.25">
      <c r="B8884" s="1"/>
      <c r="C8884" s="1"/>
    </row>
    <row r="8885" spans="2:3" x14ac:dyDescent="0.25">
      <c r="B8885" s="1"/>
      <c r="C8885" s="1"/>
    </row>
    <row r="8886" spans="2:3" x14ac:dyDescent="0.25">
      <c r="B8886" s="1"/>
      <c r="C8886" s="1"/>
    </row>
    <row r="8887" spans="2:3" x14ac:dyDescent="0.25">
      <c r="B8887" s="1"/>
      <c r="C8887" s="1"/>
    </row>
    <row r="8888" spans="2:3" x14ac:dyDescent="0.25">
      <c r="B8888" s="1"/>
      <c r="C8888" s="1"/>
    </row>
    <row r="8889" spans="2:3" x14ac:dyDescent="0.25">
      <c r="B8889" s="1"/>
      <c r="C8889" s="1"/>
    </row>
    <row r="8890" spans="2:3" x14ac:dyDescent="0.25">
      <c r="B8890" s="1"/>
      <c r="C8890" s="1"/>
    </row>
    <row r="8891" spans="2:3" x14ac:dyDescent="0.25">
      <c r="B8891" s="1"/>
      <c r="C8891" s="1"/>
    </row>
    <row r="8892" spans="2:3" x14ac:dyDescent="0.25">
      <c r="B8892" s="1"/>
      <c r="C8892" s="1"/>
    </row>
    <row r="8893" spans="2:3" x14ac:dyDescent="0.25">
      <c r="B8893" s="1"/>
      <c r="C8893" s="1"/>
    </row>
    <row r="8894" spans="2:3" x14ac:dyDescent="0.25">
      <c r="B8894" s="1"/>
      <c r="C8894" s="1"/>
    </row>
    <row r="8895" spans="2:3" x14ac:dyDescent="0.25">
      <c r="B8895" s="1"/>
      <c r="C8895" s="1"/>
    </row>
    <row r="8896" spans="2:3" x14ac:dyDescent="0.25">
      <c r="B8896" s="1"/>
      <c r="C8896" s="1"/>
    </row>
    <row r="8897" spans="2:3" x14ac:dyDescent="0.25">
      <c r="B8897" s="1"/>
      <c r="C8897" s="1"/>
    </row>
    <row r="8898" spans="2:3" x14ac:dyDescent="0.25">
      <c r="B8898" s="1"/>
      <c r="C8898" s="1"/>
    </row>
    <row r="8899" spans="2:3" x14ac:dyDescent="0.25">
      <c r="B8899" s="1"/>
      <c r="C8899" s="1"/>
    </row>
    <row r="8900" spans="2:3" x14ac:dyDescent="0.25">
      <c r="B8900" s="1"/>
      <c r="C8900" s="1"/>
    </row>
    <row r="8901" spans="2:3" x14ac:dyDescent="0.25">
      <c r="B8901" s="1"/>
      <c r="C8901" s="1"/>
    </row>
    <row r="8902" spans="2:3" x14ac:dyDescent="0.25">
      <c r="B8902" s="1"/>
      <c r="C8902" s="1"/>
    </row>
    <row r="8903" spans="2:3" x14ac:dyDescent="0.25">
      <c r="B8903" s="1"/>
      <c r="C8903" s="1"/>
    </row>
    <row r="8904" spans="2:3" x14ac:dyDescent="0.25">
      <c r="B8904" s="1"/>
      <c r="C8904" s="1"/>
    </row>
    <row r="8905" spans="2:3" x14ac:dyDescent="0.25">
      <c r="B8905" s="1"/>
      <c r="C8905" s="1"/>
    </row>
    <row r="8906" spans="2:3" x14ac:dyDescent="0.25">
      <c r="B8906" s="1"/>
      <c r="C8906" s="1"/>
    </row>
    <row r="8907" spans="2:3" x14ac:dyDescent="0.25">
      <c r="B8907" s="1"/>
      <c r="C8907" s="1"/>
    </row>
    <row r="8908" spans="2:3" x14ac:dyDescent="0.25">
      <c r="B8908" s="1"/>
      <c r="C8908" s="1"/>
    </row>
    <row r="8909" spans="2:3" x14ac:dyDescent="0.25">
      <c r="B8909" s="1"/>
      <c r="C8909" s="1"/>
    </row>
    <row r="8910" spans="2:3" x14ac:dyDescent="0.25">
      <c r="B8910" s="1"/>
      <c r="C8910" s="1"/>
    </row>
    <row r="8911" spans="2:3" x14ac:dyDescent="0.25">
      <c r="B8911" s="1"/>
      <c r="C8911" s="1"/>
    </row>
    <row r="8912" spans="2:3" x14ac:dyDescent="0.25">
      <c r="B8912" s="1"/>
      <c r="C8912" s="1"/>
    </row>
    <row r="8913" spans="2:3" x14ac:dyDescent="0.25">
      <c r="B8913" s="1"/>
      <c r="C8913" s="1"/>
    </row>
    <row r="8914" spans="2:3" x14ac:dyDescent="0.25">
      <c r="B8914" s="1"/>
      <c r="C8914" s="1"/>
    </row>
    <row r="8915" spans="2:3" x14ac:dyDescent="0.25">
      <c r="B8915" s="1"/>
      <c r="C8915" s="1"/>
    </row>
    <row r="8916" spans="2:3" x14ac:dyDescent="0.25">
      <c r="B8916" s="1"/>
      <c r="C8916" s="1"/>
    </row>
    <row r="8917" spans="2:3" x14ac:dyDescent="0.25">
      <c r="B8917" s="1"/>
      <c r="C8917" s="1"/>
    </row>
    <row r="8918" spans="2:3" x14ac:dyDescent="0.25">
      <c r="B8918" s="1"/>
      <c r="C8918" s="1"/>
    </row>
    <row r="8919" spans="2:3" x14ac:dyDescent="0.25">
      <c r="B8919" s="1"/>
      <c r="C8919" s="1"/>
    </row>
    <row r="8920" spans="2:3" x14ac:dyDescent="0.25">
      <c r="B8920" s="1"/>
      <c r="C8920" s="1"/>
    </row>
    <row r="8921" spans="2:3" x14ac:dyDescent="0.25">
      <c r="B8921" s="1"/>
      <c r="C8921" s="1"/>
    </row>
    <row r="8922" spans="2:3" x14ac:dyDescent="0.25">
      <c r="B8922" s="1"/>
      <c r="C8922" s="1"/>
    </row>
    <row r="8923" spans="2:3" x14ac:dyDescent="0.25">
      <c r="B8923" s="1"/>
      <c r="C8923" s="1"/>
    </row>
    <row r="8924" spans="2:3" x14ac:dyDescent="0.25">
      <c r="B8924" s="1"/>
      <c r="C8924" s="1"/>
    </row>
    <row r="8925" spans="2:3" x14ac:dyDescent="0.25">
      <c r="B8925" s="1"/>
      <c r="C8925" s="1"/>
    </row>
    <row r="8926" spans="2:3" x14ac:dyDescent="0.25">
      <c r="B8926" s="1"/>
      <c r="C8926" s="1"/>
    </row>
    <row r="8927" spans="2:3" x14ac:dyDescent="0.25">
      <c r="B8927" s="1"/>
      <c r="C8927" s="1"/>
    </row>
    <row r="8928" spans="2:3" x14ac:dyDescent="0.25">
      <c r="B8928" s="1"/>
      <c r="C8928" s="1"/>
    </row>
    <row r="8929" spans="2:3" x14ac:dyDescent="0.25">
      <c r="B8929" s="1"/>
      <c r="C8929" s="1"/>
    </row>
    <row r="8930" spans="2:3" x14ac:dyDescent="0.25">
      <c r="B8930" s="1"/>
      <c r="C8930" s="1"/>
    </row>
    <row r="8931" spans="2:3" x14ac:dyDescent="0.25">
      <c r="B8931" s="1"/>
      <c r="C8931" s="1"/>
    </row>
    <row r="8932" spans="2:3" x14ac:dyDescent="0.25">
      <c r="B8932" s="1"/>
      <c r="C8932" s="1"/>
    </row>
    <row r="8933" spans="2:3" x14ac:dyDescent="0.25">
      <c r="B8933" s="1"/>
      <c r="C8933" s="1"/>
    </row>
    <row r="8934" spans="2:3" x14ac:dyDescent="0.25">
      <c r="B8934" s="1"/>
      <c r="C8934" s="1"/>
    </row>
    <row r="8935" spans="2:3" x14ac:dyDescent="0.25">
      <c r="B8935" s="1"/>
      <c r="C8935" s="1"/>
    </row>
    <row r="8936" spans="2:3" x14ac:dyDescent="0.25">
      <c r="B8936" s="1"/>
      <c r="C8936" s="1"/>
    </row>
    <row r="8937" spans="2:3" x14ac:dyDescent="0.25">
      <c r="B8937" s="1"/>
      <c r="C8937" s="1"/>
    </row>
    <row r="8938" spans="2:3" x14ac:dyDescent="0.25">
      <c r="B8938" s="1"/>
      <c r="C8938" s="1"/>
    </row>
    <row r="8939" spans="2:3" x14ac:dyDescent="0.25">
      <c r="B8939" s="1"/>
      <c r="C8939" s="1"/>
    </row>
    <row r="8940" spans="2:3" x14ac:dyDescent="0.25">
      <c r="B8940" s="1"/>
      <c r="C8940" s="1"/>
    </row>
    <row r="8941" spans="2:3" x14ac:dyDescent="0.25">
      <c r="B8941" s="1"/>
      <c r="C8941" s="1"/>
    </row>
    <row r="8942" spans="2:3" x14ac:dyDescent="0.25">
      <c r="B8942" s="1"/>
      <c r="C8942" s="1"/>
    </row>
    <row r="8943" spans="2:3" x14ac:dyDescent="0.25">
      <c r="B8943" s="1"/>
      <c r="C8943" s="1"/>
    </row>
    <row r="8944" spans="2:3" x14ac:dyDescent="0.25">
      <c r="B8944" s="1"/>
      <c r="C8944" s="1"/>
    </row>
    <row r="8945" spans="2:3" x14ac:dyDescent="0.25">
      <c r="B8945" s="1"/>
      <c r="C8945" s="1"/>
    </row>
    <row r="8946" spans="2:3" x14ac:dyDescent="0.25">
      <c r="B8946" s="1"/>
      <c r="C8946" s="1"/>
    </row>
    <row r="8947" spans="2:3" x14ac:dyDescent="0.25">
      <c r="B8947" s="1"/>
      <c r="C8947" s="1"/>
    </row>
    <row r="8948" spans="2:3" x14ac:dyDescent="0.25">
      <c r="B8948" s="1"/>
      <c r="C8948" s="1"/>
    </row>
    <row r="8949" spans="2:3" x14ac:dyDescent="0.25">
      <c r="B8949" s="1"/>
      <c r="C8949" s="1"/>
    </row>
    <row r="8950" spans="2:3" x14ac:dyDescent="0.25">
      <c r="B8950" s="1"/>
      <c r="C8950" s="1"/>
    </row>
    <row r="8951" spans="2:3" x14ac:dyDescent="0.25">
      <c r="B8951" s="1"/>
      <c r="C8951" s="1"/>
    </row>
    <row r="8952" spans="2:3" x14ac:dyDescent="0.25">
      <c r="B8952" s="1"/>
      <c r="C8952" s="1"/>
    </row>
    <row r="8953" spans="2:3" x14ac:dyDescent="0.25">
      <c r="B8953" s="1"/>
      <c r="C8953" s="1"/>
    </row>
    <row r="8954" spans="2:3" x14ac:dyDescent="0.25">
      <c r="B8954" s="1"/>
      <c r="C8954" s="1"/>
    </row>
    <row r="8955" spans="2:3" x14ac:dyDescent="0.25">
      <c r="B8955" s="1"/>
      <c r="C8955" s="1"/>
    </row>
    <row r="8956" spans="2:3" x14ac:dyDescent="0.25">
      <c r="B8956" s="1"/>
      <c r="C8956" s="1"/>
    </row>
    <row r="8957" spans="2:3" x14ac:dyDescent="0.25">
      <c r="B8957" s="1"/>
      <c r="C8957" s="1"/>
    </row>
    <row r="8958" spans="2:3" x14ac:dyDescent="0.25">
      <c r="B8958" s="1"/>
      <c r="C8958" s="1"/>
    </row>
    <row r="8959" spans="2:3" x14ac:dyDescent="0.25">
      <c r="B8959" s="1"/>
      <c r="C8959" s="1"/>
    </row>
    <row r="8960" spans="2:3" x14ac:dyDescent="0.25">
      <c r="B8960" s="1"/>
      <c r="C8960" s="1"/>
    </row>
    <row r="8961" spans="2:3" x14ac:dyDescent="0.25">
      <c r="B8961" s="1"/>
      <c r="C8961" s="1"/>
    </row>
    <row r="8962" spans="2:3" x14ac:dyDescent="0.25">
      <c r="B8962" s="1"/>
      <c r="C8962" s="1"/>
    </row>
    <row r="8963" spans="2:3" x14ac:dyDescent="0.25">
      <c r="B8963" s="1"/>
      <c r="C8963" s="1"/>
    </row>
    <row r="8964" spans="2:3" x14ac:dyDescent="0.25">
      <c r="B8964" s="1"/>
      <c r="C8964" s="1"/>
    </row>
    <row r="8965" spans="2:3" x14ac:dyDescent="0.25">
      <c r="B8965" s="1"/>
      <c r="C8965" s="1"/>
    </row>
    <row r="8966" spans="2:3" x14ac:dyDescent="0.25">
      <c r="B8966" s="1"/>
      <c r="C8966" s="1"/>
    </row>
    <row r="8967" spans="2:3" x14ac:dyDescent="0.25">
      <c r="B8967" s="1"/>
      <c r="C8967" s="1"/>
    </row>
    <row r="8968" spans="2:3" x14ac:dyDescent="0.25">
      <c r="B8968" s="1"/>
      <c r="C8968" s="1"/>
    </row>
    <row r="8969" spans="2:3" x14ac:dyDescent="0.25">
      <c r="B8969" s="1"/>
      <c r="C8969" s="1"/>
    </row>
    <row r="8970" spans="2:3" x14ac:dyDescent="0.25">
      <c r="B8970" s="1"/>
      <c r="C8970" s="1"/>
    </row>
    <row r="8971" spans="2:3" x14ac:dyDescent="0.25">
      <c r="B8971" s="1"/>
      <c r="C8971" s="1"/>
    </row>
    <row r="8972" spans="2:3" x14ac:dyDescent="0.25">
      <c r="B8972" s="1"/>
      <c r="C8972" s="1"/>
    </row>
    <row r="8973" spans="2:3" x14ac:dyDescent="0.25">
      <c r="B8973" s="1"/>
      <c r="C8973" s="1"/>
    </row>
    <row r="8974" spans="2:3" x14ac:dyDescent="0.25">
      <c r="B8974" s="1"/>
      <c r="C8974" s="1"/>
    </row>
    <row r="8975" spans="2:3" x14ac:dyDescent="0.25">
      <c r="B8975" s="1"/>
      <c r="C8975" s="1"/>
    </row>
    <row r="8976" spans="2:3" x14ac:dyDescent="0.25">
      <c r="B8976" s="1"/>
      <c r="C8976" s="1"/>
    </row>
    <row r="8977" spans="2:3" x14ac:dyDescent="0.25">
      <c r="B8977" s="1"/>
      <c r="C8977" s="1"/>
    </row>
    <row r="8978" spans="2:3" x14ac:dyDescent="0.25">
      <c r="B8978" s="1"/>
      <c r="C8978" s="1"/>
    </row>
    <row r="8979" spans="2:3" x14ac:dyDescent="0.25">
      <c r="B8979" s="1"/>
      <c r="C8979" s="1"/>
    </row>
    <row r="8980" spans="2:3" x14ac:dyDescent="0.25">
      <c r="B8980" s="1"/>
      <c r="C8980" s="1"/>
    </row>
    <row r="8981" spans="2:3" x14ac:dyDescent="0.25">
      <c r="B8981" s="1"/>
      <c r="C8981" s="1"/>
    </row>
    <row r="8982" spans="2:3" x14ac:dyDescent="0.25">
      <c r="B8982" s="1"/>
      <c r="C8982" s="1"/>
    </row>
    <row r="8983" spans="2:3" x14ac:dyDescent="0.25">
      <c r="B8983" s="1"/>
      <c r="C8983" s="1"/>
    </row>
    <row r="8984" spans="2:3" x14ac:dyDescent="0.25">
      <c r="B8984" s="1"/>
      <c r="C8984" s="1"/>
    </row>
    <row r="8985" spans="2:3" x14ac:dyDescent="0.25">
      <c r="B8985" s="1"/>
      <c r="C8985" s="1"/>
    </row>
    <row r="8986" spans="2:3" x14ac:dyDescent="0.25">
      <c r="B8986" s="1"/>
      <c r="C8986" s="1"/>
    </row>
    <row r="8987" spans="2:3" x14ac:dyDescent="0.25">
      <c r="B8987" s="1"/>
      <c r="C8987" s="1"/>
    </row>
    <row r="8988" spans="2:3" x14ac:dyDescent="0.25">
      <c r="B8988" s="1"/>
      <c r="C8988" s="1"/>
    </row>
    <row r="8989" spans="2:3" x14ac:dyDescent="0.25">
      <c r="B8989" s="1"/>
      <c r="C8989" s="1"/>
    </row>
    <row r="8990" spans="2:3" x14ac:dyDescent="0.25">
      <c r="B8990" s="1"/>
      <c r="C8990" s="1"/>
    </row>
    <row r="8991" spans="2:3" x14ac:dyDescent="0.25">
      <c r="B8991" s="1"/>
      <c r="C8991" s="1"/>
    </row>
    <row r="8992" spans="2:3" x14ac:dyDescent="0.25">
      <c r="B8992" s="1"/>
      <c r="C8992" s="1"/>
    </row>
    <row r="8993" spans="2:3" x14ac:dyDescent="0.25">
      <c r="B8993" s="1"/>
      <c r="C8993" s="1"/>
    </row>
    <row r="8994" spans="2:3" x14ac:dyDescent="0.25">
      <c r="B8994" s="1"/>
      <c r="C8994" s="1"/>
    </row>
    <row r="8995" spans="2:3" x14ac:dyDescent="0.25">
      <c r="B8995" s="1"/>
      <c r="C8995" s="1"/>
    </row>
    <row r="8996" spans="2:3" x14ac:dyDescent="0.25">
      <c r="B8996" s="1"/>
      <c r="C8996" s="1"/>
    </row>
    <row r="8997" spans="2:3" x14ac:dyDescent="0.25">
      <c r="B8997" s="1"/>
      <c r="C8997" s="1"/>
    </row>
    <row r="8998" spans="2:3" x14ac:dyDescent="0.25">
      <c r="B8998" s="1"/>
      <c r="C8998" s="1"/>
    </row>
    <row r="8999" spans="2:3" x14ac:dyDescent="0.25">
      <c r="B8999" s="1"/>
      <c r="C8999" s="1"/>
    </row>
    <row r="9000" spans="2:3" x14ac:dyDescent="0.25">
      <c r="B9000" s="1"/>
      <c r="C9000" s="1"/>
    </row>
    <row r="9001" spans="2:3" x14ac:dyDescent="0.25">
      <c r="B9001" s="1"/>
      <c r="C9001" s="1"/>
    </row>
    <row r="9002" spans="2:3" x14ac:dyDescent="0.25">
      <c r="B9002" s="1"/>
      <c r="C9002" s="1"/>
    </row>
    <row r="9003" spans="2:3" x14ac:dyDescent="0.25">
      <c r="B9003" s="1"/>
      <c r="C9003" s="1"/>
    </row>
    <row r="9004" spans="2:3" x14ac:dyDescent="0.25">
      <c r="B9004" s="1"/>
      <c r="C9004" s="1"/>
    </row>
    <row r="9005" spans="2:3" x14ac:dyDescent="0.25">
      <c r="B9005" s="1"/>
      <c r="C9005" s="1"/>
    </row>
    <row r="9006" spans="2:3" x14ac:dyDescent="0.25">
      <c r="B9006" s="1"/>
      <c r="C9006" s="1"/>
    </row>
    <row r="9007" spans="2:3" x14ac:dyDescent="0.25">
      <c r="B9007" s="1"/>
      <c r="C9007" s="1"/>
    </row>
    <row r="9008" spans="2:3" x14ac:dyDescent="0.25">
      <c r="B9008" s="1"/>
      <c r="C9008" s="1"/>
    </row>
    <row r="9009" spans="2:3" x14ac:dyDescent="0.25">
      <c r="B9009" s="1"/>
      <c r="C9009" s="1"/>
    </row>
    <row r="9010" spans="2:3" x14ac:dyDescent="0.25">
      <c r="B9010" s="1"/>
      <c r="C9010" s="1"/>
    </row>
    <row r="9011" spans="2:3" x14ac:dyDescent="0.25">
      <c r="B9011" s="1"/>
      <c r="C9011" s="1"/>
    </row>
    <row r="9012" spans="2:3" x14ac:dyDescent="0.25">
      <c r="B9012" s="1"/>
      <c r="C9012" s="1"/>
    </row>
    <row r="9013" spans="2:3" x14ac:dyDescent="0.25">
      <c r="B9013" s="1"/>
      <c r="C9013" s="1"/>
    </row>
    <row r="9014" spans="2:3" x14ac:dyDescent="0.25">
      <c r="B9014" s="1"/>
      <c r="C9014" s="1"/>
    </row>
    <row r="9015" spans="2:3" x14ac:dyDescent="0.25">
      <c r="B9015" s="1"/>
      <c r="C9015" s="1"/>
    </row>
    <row r="9016" spans="2:3" x14ac:dyDescent="0.25">
      <c r="B9016" s="1"/>
      <c r="C9016" s="1"/>
    </row>
    <row r="9017" spans="2:3" x14ac:dyDescent="0.25">
      <c r="B9017" s="1"/>
      <c r="C9017" s="1"/>
    </row>
    <row r="9018" spans="2:3" x14ac:dyDescent="0.25">
      <c r="B9018" s="1"/>
      <c r="C9018" s="1"/>
    </row>
    <row r="9019" spans="2:3" x14ac:dyDescent="0.25">
      <c r="B9019" s="1"/>
      <c r="C9019" s="1"/>
    </row>
    <row r="9020" spans="2:3" x14ac:dyDescent="0.25">
      <c r="B9020" s="1"/>
      <c r="C9020" s="1"/>
    </row>
    <row r="9021" spans="2:3" x14ac:dyDescent="0.25">
      <c r="B9021" s="1"/>
      <c r="C9021" s="1"/>
    </row>
    <row r="9022" spans="2:3" x14ac:dyDescent="0.25">
      <c r="B9022" s="1"/>
      <c r="C9022" s="1"/>
    </row>
    <row r="9023" spans="2:3" x14ac:dyDescent="0.25">
      <c r="B9023" s="1"/>
      <c r="C9023" s="1"/>
    </row>
    <row r="9024" spans="2:3" x14ac:dyDescent="0.25">
      <c r="B9024" s="1"/>
      <c r="C9024" s="1"/>
    </row>
    <row r="9025" spans="2:3" x14ac:dyDescent="0.25">
      <c r="B9025" s="1"/>
      <c r="C9025" s="1"/>
    </row>
    <row r="9026" spans="2:3" x14ac:dyDescent="0.25">
      <c r="B9026" s="1"/>
      <c r="C9026" s="1"/>
    </row>
    <row r="9027" spans="2:3" x14ac:dyDescent="0.25">
      <c r="B9027" s="1"/>
      <c r="C9027" s="1"/>
    </row>
    <row r="9028" spans="2:3" x14ac:dyDescent="0.25">
      <c r="B9028" s="1"/>
      <c r="C9028" s="1"/>
    </row>
    <row r="9029" spans="2:3" x14ac:dyDescent="0.25">
      <c r="B9029" s="1"/>
      <c r="C9029" s="1"/>
    </row>
    <row r="9030" spans="2:3" x14ac:dyDescent="0.25">
      <c r="B9030" s="1"/>
      <c r="C9030" s="1"/>
    </row>
    <row r="9031" spans="2:3" x14ac:dyDescent="0.25">
      <c r="B9031" s="1"/>
      <c r="C9031" s="1"/>
    </row>
    <row r="9032" spans="2:3" x14ac:dyDescent="0.25">
      <c r="B9032" s="1"/>
      <c r="C9032" s="1"/>
    </row>
    <row r="9033" spans="2:3" x14ac:dyDescent="0.25">
      <c r="B9033" s="1"/>
      <c r="C9033" s="1"/>
    </row>
    <row r="9034" spans="2:3" x14ac:dyDescent="0.25">
      <c r="B9034" s="1"/>
      <c r="C9034" s="1"/>
    </row>
    <row r="9035" spans="2:3" x14ac:dyDescent="0.25">
      <c r="B9035" s="1"/>
      <c r="C9035" s="1"/>
    </row>
    <row r="9036" spans="2:3" x14ac:dyDescent="0.25">
      <c r="B9036" s="1"/>
      <c r="C9036" s="1"/>
    </row>
    <row r="9037" spans="2:3" x14ac:dyDescent="0.25">
      <c r="B9037" s="1"/>
      <c r="C9037" s="1"/>
    </row>
    <row r="9038" spans="2:3" x14ac:dyDescent="0.25">
      <c r="B9038" s="1"/>
      <c r="C9038" s="1"/>
    </row>
    <row r="9039" spans="2:3" x14ac:dyDescent="0.25">
      <c r="B9039" s="1"/>
      <c r="C9039" s="1"/>
    </row>
    <row r="9040" spans="2:3" x14ac:dyDescent="0.25">
      <c r="B9040" s="1"/>
      <c r="C9040" s="1"/>
    </row>
    <row r="9041" spans="2:3" x14ac:dyDescent="0.25">
      <c r="B9041" s="1"/>
      <c r="C9041" s="1"/>
    </row>
    <row r="9042" spans="2:3" x14ac:dyDescent="0.25">
      <c r="B9042" s="1"/>
      <c r="C9042" s="1"/>
    </row>
    <row r="9043" spans="2:3" x14ac:dyDescent="0.25">
      <c r="B9043" s="1"/>
      <c r="C9043" s="1"/>
    </row>
    <row r="9044" spans="2:3" x14ac:dyDescent="0.25">
      <c r="B9044" s="1"/>
      <c r="C9044" s="1"/>
    </row>
    <row r="9045" spans="2:3" x14ac:dyDescent="0.25">
      <c r="B9045" s="1"/>
      <c r="C9045" s="1"/>
    </row>
    <row r="9046" spans="2:3" x14ac:dyDescent="0.25">
      <c r="B9046" s="1"/>
      <c r="C9046" s="1"/>
    </row>
    <row r="9047" spans="2:3" x14ac:dyDescent="0.25">
      <c r="B9047" s="1"/>
      <c r="C9047" s="1"/>
    </row>
    <row r="9048" spans="2:3" x14ac:dyDescent="0.25">
      <c r="B9048" s="1"/>
      <c r="C9048" s="1"/>
    </row>
    <row r="9049" spans="2:3" x14ac:dyDescent="0.25">
      <c r="B9049" s="1"/>
      <c r="C9049" s="1"/>
    </row>
    <row r="9050" spans="2:3" x14ac:dyDescent="0.25">
      <c r="B9050" s="1"/>
      <c r="C9050" s="1"/>
    </row>
    <row r="9051" spans="2:3" x14ac:dyDescent="0.25">
      <c r="B9051" s="1"/>
      <c r="C9051" s="1"/>
    </row>
    <row r="9052" spans="2:3" x14ac:dyDescent="0.25">
      <c r="B9052" s="1"/>
      <c r="C9052" s="1"/>
    </row>
    <row r="9053" spans="2:3" x14ac:dyDescent="0.25">
      <c r="B9053" s="1"/>
      <c r="C9053" s="1"/>
    </row>
    <row r="9054" spans="2:3" x14ac:dyDescent="0.25">
      <c r="B9054" s="1"/>
      <c r="C9054" s="1"/>
    </row>
    <row r="9055" spans="2:3" x14ac:dyDescent="0.25">
      <c r="B9055" s="1"/>
      <c r="C9055" s="1"/>
    </row>
    <row r="9056" spans="2:3" x14ac:dyDescent="0.25">
      <c r="B9056" s="1"/>
      <c r="C9056" s="1"/>
    </row>
    <row r="9057" spans="2:3" x14ac:dyDescent="0.25">
      <c r="B9057" s="1"/>
      <c r="C9057" s="1"/>
    </row>
    <row r="9058" spans="2:3" x14ac:dyDescent="0.25">
      <c r="B9058" s="1"/>
      <c r="C9058" s="1"/>
    </row>
    <row r="9059" spans="2:3" x14ac:dyDescent="0.25">
      <c r="B9059" s="1"/>
      <c r="C9059" s="1"/>
    </row>
    <row r="9060" spans="2:3" x14ac:dyDescent="0.25">
      <c r="B9060" s="1"/>
      <c r="C9060" s="1"/>
    </row>
    <row r="9061" spans="2:3" x14ac:dyDescent="0.25">
      <c r="B9061" s="1"/>
      <c r="C9061" s="1"/>
    </row>
    <row r="9062" spans="2:3" x14ac:dyDescent="0.25">
      <c r="B9062" s="1"/>
      <c r="C9062" s="1"/>
    </row>
    <row r="9063" spans="2:3" x14ac:dyDescent="0.25">
      <c r="B9063" s="1"/>
      <c r="C9063" s="1"/>
    </row>
    <row r="9064" spans="2:3" x14ac:dyDescent="0.25">
      <c r="B9064" s="1"/>
      <c r="C9064" s="1"/>
    </row>
    <row r="9065" spans="2:3" x14ac:dyDescent="0.25">
      <c r="B9065" s="1"/>
      <c r="C9065" s="1"/>
    </row>
    <row r="9066" spans="2:3" x14ac:dyDescent="0.25">
      <c r="B9066" s="1"/>
      <c r="C9066" s="1"/>
    </row>
    <row r="9067" spans="2:3" x14ac:dyDescent="0.25">
      <c r="B9067" s="1"/>
      <c r="C9067" s="1"/>
    </row>
    <row r="9068" spans="2:3" x14ac:dyDescent="0.25">
      <c r="B9068" s="1"/>
      <c r="C9068" s="1"/>
    </row>
    <row r="9069" spans="2:3" x14ac:dyDescent="0.25">
      <c r="B9069" s="1"/>
      <c r="C9069" s="1"/>
    </row>
    <row r="9070" spans="2:3" x14ac:dyDescent="0.25">
      <c r="B9070" s="1"/>
      <c r="C9070" s="1"/>
    </row>
    <row r="9071" spans="2:3" x14ac:dyDescent="0.25">
      <c r="B9071" s="1"/>
      <c r="C9071" s="1"/>
    </row>
    <row r="9072" spans="2:3" x14ac:dyDescent="0.25">
      <c r="B9072" s="1"/>
      <c r="C9072" s="1"/>
    </row>
    <row r="9073" spans="2:3" x14ac:dyDescent="0.25">
      <c r="B9073" s="1"/>
      <c r="C9073" s="1"/>
    </row>
    <row r="9074" spans="2:3" x14ac:dyDescent="0.25">
      <c r="B9074" s="1"/>
      <c r="C9074" s="1"/>
    </row>
    <row r="9075" spans="2:3" x14ac:dyDescent="0.25">
      <c r="B9075" s="1"/>
      <c r="C9075" s="1"/>
    </row>
    <row r="9076" spans="2:3" x14ac:dyDescent="0.25">
      <c r="B9076" s="1"/>
      <c r="C9076" s="1"/>
    </row>
    <row r="9077" spans="2:3" x14ac:dyDescent="0.25">
      <c r="B9077" s="1"/>
      <c r="C9077" s="1"/>
    </row>
    <row r="9078" spans="2:3" x14ac:dyDescent="0.25">
      <c r="B9078" s="1"/>
      <c r="C9078" s="1"/>
    </row>
    <row r="9079" spans="2:3" x14ac:dyDescent="0.25">
      <c r="B9079" s="1"/>
      <c r="C9079" s="1"/>
    </row>
    <row r="9080" spans="2:3" x14ac:dyDescent="0.25">
      <c r="B9080" s="1"/>
      <c r="C9080" s="1"/>
    </row>
    <row r="9081" spans="2:3" x14ac:dyDescent="0.25">
      <c r="B9081" s="1"/>
      <c r="C9081" s="1"/>
    </row>
    <row r="9082" spans="2:3" x14ac:dyDescent="0.25">
      <c r="B9082" s="1"/>
      <c r="C9082" s="1"/>
    </row>
    <row r="9083" spans="2:3" x14ac:dyDescent="0.25">
      <c r="B9083" s="1"/>
      <c r="C9083" s="1"/>
    </row>
    <row r="9084" spans="2:3" x14ac:dyDescent="0.25">
      <c r="B9084" s="1"/>
      <c r="C9084" s="1"/>
    </row>
    <row r="9085" spans="2:3" x14ac:dyDescent="0.25">
      <c r="B9085" s="1"/>
      <c r="C9085" s="1"/>
    </row>
    <row r="9086" spans="2:3" x14ac:dyDescent="0.25">
      <c r="B9086" s="1"/>
      <c r="C9086" s="1"/>
    </row>
    <row r="9087" spans="2:3" x14ac:dyDescent="0.25">
      <c r="B9087" s="1"/>
      <c r="C9087" s="1"/>
    </row>
    <row r="9088" spans="2:3" x14ac:dyDescent="0.25">
      <c r="B9088" s="1"/>
      <c r="C9088" s="1"/>
    </row>
    <row r="9089" spans="2:3" x14ac:dyDescent="0.25">
      <c r="B9089" s="1"/>
      <c r="C9089" s="1"/>
    </row>
    <row r="9090" spans="2:3" x14ac:dyDescent="0.25">
      <c r="B9090" s="1"/>
      <c r="C9090" s="1"/>
    </row>
    <row r="9091" spans="2:3" x14ac:dyDescent="0.25">
      <c r="B9091" s="1"/>
      <c r="C9091" s="1"/>
    </row>
    <row r="9092" spans="2:3" x14ac:dyDescent="0.25">
      <c r="B9092" s="1"/>
      <c r="C9092" s="1"/>
    </row>
    <row r="9093" spans="2:3" x14ac:dyDescent="0.25">
      <c r="B9093" s="1"/>
      <c r="C9093" s="1"/>
    </row>
    <row r="9094" spans="2:3" x14ac:dyDescent="0.25">
      <c r="B9094" s="1"/>
      <c r="C9094" s="1"/>
    </row>
    <row r="9095" spans="2:3" x14ac:dyDescent="0.25">
      <c r="B9095" s="1"/>
      <c r="C9095" s="1"/>
    </row>
    <row r="9096" spans="2:3" x14ac:dyDescent="0.25">
      <c r="B9096" s="1"/>
      <c r="C9096" s="1"/>
    </row>
    <row r="9097" spans="2:3" x14ac:dyDescent="0.25">
      <c r="B9097" s="1"/>
      <c r="C9097" s="1"/>
    </row>
    <row r="9098" spans="2:3" x14ac:dyDescent="0.25">
      <c r="B9098" s="1"/>
      <c r="C9098" s="1"/>
    </row>
    <row r="9099" spans="2:3" x14ac:dyDescent="0.25">
      <c r="B9099" s="1"/>
      <c r="C9099" s="1"/>
    </row>
    <row r="9100" spans="2:3" x14ac:dyDescent="0.25">
      <c r="B9100" s="1"/>
      <c r="C9100" s="1"/>
    </row>
    <row r="9101" spans="2:3" x14ac:dyDescent="0.25">
      <c r="B9101" s="1"/>
      <c r="C9101" s="1"/>
    </row>
    <row r="9102" spans="2:3" x14ac:dyDescent="0.25">
      <c r="B9102" s="1"/>
      <c r="C9102" s="1"/>
    </row>
    <row r="9103" spans="2:3" x14ac:dyDescent="0.25">
      <c r="B9103" s="1"/>
      <c r="C9103" s="1"/>
    </row>
    <row r="9104" spans="2:3" x14ac:dyDescent="0.25">
      <c r="B9104" s="1"/>
      <c r="C9104" s="1"/>
    </row>
    <row r="9105" spans="2:3" x14ac:dyDescent="0.25">
      <c r="B9105" s="1"/>
      <c r="C9105" s="1"/>
    </row>
    <row r="9106" spans="2:3" x14ac:dyDescent="0.25">
      <c r="B9106" s="1"/>
      <c r="C9106" s="1"/>
    </row>
    <row r="9107" spans="2:3" x14ac:dyDescent="0.25">
      <c r="B9107" s="1"/>
      <c r="C9107" s="1"/>
    </row>
    <row r="9108" spans="2:3" x14ac:dyDescent="0.25">
      <c r="B9108" s="1"/>
      <c r="C9108" s="1"/>
    </row>
    <row r="9109" spans="2:3" x14ac:dyDescent="0.25">
      <c r="B9109" s="1"/>
      <c r="C9109" s="1"/>
    </row>
    <row r="9110" spans="2:3" x14ac:dyDescent="0.25">
      <c r="B9110" s="1"/>
      <c r="C9110" s="1"/>
    </row>
    <row r="9111" spans="2:3" x14ac:dyDescent="0.25">
      <c r="B9111" s="1"/>
      <c r="C9111" s="1"/>
    </row>
    <row r="9112" spans="2:3" x14ac:dyDescent="0.25">
      <c r="B9112" s="1"/>
      <c r="C9112" s="1"/>
    </row>
    <row r="9113" spans="2:3" x14ac:dyDescent="0.25">
      <c r="B9113" s="1"/>
      <c r="C9113" s="1"/>
    </row>
    <row r="9114" spans="2:3" x14ac:dyDescent="0.25">
      <c r="B9114" s="1"/>
      <c r="C9114" s="1"/>
    </row>
    <row r="9115" spans="2:3" x14ac:dyDescent="0.25">
      <c r="B9115" s="1"/>
      <c r="C9115" s="1"/>
    </row>
    <row r="9116" spans="2:3" x14ac:dyDescent="0.25">
      <c r="B9116" s="1"/>
      <c r="C9116" s="1"/>
    </row>
    <row r="9117" spans="2:3" x14ac:dyDescent="0.25">
      <c r="B9117" s="1"/>
      <c r="C9117" s="1"/>
    </row>
    <row r="9118" spans="2:3" x14ac:dyDescent="0.25">
      <c r="B9118" s="1"/>
      <c r="C9118" s="1"/>
    </row>
    <row r="9119" spans="2:3" x14ac:dyDescent="0.25">
      <c r="B9119" s="1"/>
      <c r="C9119" s="1"/>
    </row>
    <row r="9120" spans="2:3" x14ac:dyDescent="0.25">
      <c r="B9120" s="1"/>
      <c r="C9120" s="1"/>
    </row>
    <row r="9121" spans="2:3" x14ac:dyDescent="0.25">
      <c r="B9121" s="1"/>
      <c r="C9121" s="1"/>
    </row>
    <row r="9122" spans="2:3" x14ac:dyDescent="0.25">
      <c r="B9122" s="1"/>
      <c r="C9122" s="1"/>
    </row>
    <row r="9123" spans="2:3" x14ac:dyDescent="0.25">
      <c r="B9123" s="1"/>
      <c r="C9123" s="1"/>
    </row>
    <row r="9124" spans="2:3" x14ac:dyDescent="0.25">
      <c r="B9124" s="1"/>
      <c r="C9124" s="1"/>
    </row>
    <row r="9125" spans="2:3" x14ac:dyDescent="0.25">
      <c r="B9125" s="1"/>
      <c r="C9125" s="1"/>
    </row>
    <row r="9126" spans="2:3" x14ac:dyDescent="0.25">
      <c r="B9126" s="1"/>
      <c r="C9126" s="1"/>
    </row>
    <row r="9127" spans="2:3" x14ac:dyDescent="0.25">
      <c r="B9127" s="1"/>
      <c r="C9127" s="1"/>
    </row>
    <row r="9128" spans="2:3" x14ac:dyDescent="0.25">
      <c r="B9128" s="1"/>
      <c r="C9128" s="1"/>
    </row>
    <row r="9129" spans="2:3" x14ac:dyDescent="0.25">
      <c r="B9129" s="1"/>
      <c r="C9129" s="1"/>
    </row>
    <row r="9130" spans="2:3" x14ac:dyDescent="0.25">
      <c r="B9130" s="1"/>
      <c r="C9130" s="1"/>
    </row>
    <row r="9131" spans="2:3" x14ac:dyDescent="0.25">
      <c r="B9131" s="1"/>
      <c r="C9131" s="1"/>
    </row>
    <row r="9132" spans="2:3" x14ac:dyDescent="0.25">
      <c r="B9132" s="1"/>
      <c r="C9132" s="1"/>
    </row>
    <row r="9133" spans="2:3" x14ac:dyDescent="0.25">
      <c r="B9133" s="1"/>
      <c r="C9133" s="1"/>
    </row>
    <row r="9134" spans="2:3" x14ac:dyDescent="0.25">
      <c r="B9134" s="1"/>
      <c r="C9134" s="1"/>
    </row>
    <row r="9135" spans="2:3" x14ac:dyDescent="0.25">
      <c r="B9135" s="1"/>
      <c r="C9135" s="1"/>
    </row>
    <row r="9136" spans="2:3" x14ac:dyDescent="0.25">
      <c r="B9136" s="1"/>
      <c r="C9136" s="1"/>
    </row>
    <row r="9137" spans="2:3" x14ac:dyDescent="0.25">
      <c r="B9137" s="1"/>
      <c r="C9137" s="1"/>
    </row>
    <row r="9138" spans="2:3" x14ac:dyDescent="0.25">
      <c r="B9138" s="1"/>
      <c r="C9138" s="1"/>
    </row>
    <row r="9139" spans="2:3" x14ac:dyDescent="0.25">
      <c r="B9139" s="1"/>
      <c r="C9139" s="1"/>
    </row>
    <row r="9140" spans="2:3" x14ac:dyDescent="0.25">
      <c r="B9140" s="1"/>
      <c r="C9140" s="1"/>
    </row>
    <row r="9141" spans="2:3" x14ac:dyDescent="0.25">
      <c r="B9141" s="1"/>
      <c r="C9141" s="1"/>
    </row>
    <row r="9142" spans="2:3" x14ac:dyDescent="0.25">
      <c r="B9142" s="1"/>
      <c r="C9142" s="1"/>
    </row>
    <row r="9143" spans="2:3" x14ac:dyDescent="0.25">
      <c r="B9143" s="1"/>
      <c r="C9143" s="1"/>
    </row>
    <row r="9144" spans="2:3" x14ac:dyDescent="0.25">
      <c r="B9144" s="1"/>
      <c r="C9144" s="1"/>
    </row>
    <row r="9145" spans="2:3" x14ac:dyDescent="0.25">
      <c r="B9145" s="1"/>
      <c r="C9145" s="1"/>
    </row>
    <row r="9146" spans="2:3" x14ac:dyDescent="0.25">
      <c r="B9146" s="1"/>
      <c r="C9146" s="1"/>
    </row>
    <row r="9147" spans="2:3" x14ac:dyDescent="0.25">
      <c r="B9147" s="1"/>
      <c r="C9147" s="1"/>
    </row>
    <row r="9148" spans="2:3" x14ac:dyDescent="0.25">
      <c r="B9148" s="1"/>
      <c r="C9148" s="1"/>
    </row>
    <row r="9149" spans="2:3" x14ac:dyDescent="0.25">
      <c r="B9149" s="1"/>
      <c r="C9149" s="1"/>
    </row>
    <row r="9150" spans="2:3" x14ac:dyDescent="0.25">
      <c r="B9150" s="1"/>
      <c r="C9150" s="1"/>
    </row>
    <row r="9151" spans="2:3" x14ac:dyDescent="0.25">
      <c r="B9151" s="1"/>
      <c r="C9151" s="1"/>
    </row>
    <row r="9152" spans="2:3" x14ac:dyDescent="0.25">
      <c r="B9152" s="1"/>
      <c r="C9152" s="1"/>
    </row>
    <row r="9153" spans="2:3" x14ac:dyDescent="0.25">
      <c r="B9153" s="1"/>
      <c r="C9153" s="1"/>
    </row>
    <row r="9154" spans="2:3" x14ac:dyDescent="0.25">
      <c r="B9154" s="1"/>
      <c r="C9154" s="1"/>
    </row>
    <row r="9155" spans="2:3" x14ac:dyDescent="0.25">
      <c r="B9155" s="1"/>
      <c r="C9155" s="1"/>
    </row>
    <row r="9156" spans="2:3" x14ac:dyDescent="0.25">
      <c r="B9156" s="1"/>
      <c r="C9156" s="1"/>
    </row>
    <row r="9157" spans="2:3" x14ac:dyDescent="0.25">
      <c r="B9157" s="1"/>
      <c r="C9157" s="1"/>
    </row>
    <row r="9158" spans="2:3" x14ac:dyDescent="0.25">
      <c r="B9158" s="1"/>
      <c r="C9158" s="1"/>
    </row>
    <row r="9159" spans="2:3" x14ac:dyDescent="0.25">
      <c r="B9159" s="1"/>
      <c r="C9159" s="1"/>
    </row>
    <row r="9160" spans="2:3" x14ac:dyDescent="0.25">
      <c r="B9160" s="1"/>
      <c r="C9160" s="1"/>
    </row>
    <row r="9161" spans="2:3" x14ac:dyDescent="0.25">
      <c r="B9161" s="1"/>
      <c r="C9161" s="1"/>
    </row>
    <row r="9162" spans="2:3" x14ac:dyDescent="0.25">
      <c r="B9162" s="1"/>
      <c r="C9162" s="1"/>
    </row>
    <row r="9163" spans="2:3" x14ac:dyDescent="0.25">
      <c r="B9163" s="1"/>
      <c r="C9163" s="1"/>
    </row>
    <row r="9164" spans="2:3" x14ac:dyDescent="0.25">
      <c r="B9164" s="1"/>
      <c r="C9164" s="1"/>
    </row>
    <row r="9165" spans="2:3" x14ac:dyDescent="0.25">
      <c r="B9165" s="1"/>
      <c r="C9165" s="1"/>
    </row>
    <row r="9166" spans="2:3" x14ac:dyDescent="0.25">
      <c r="B9166" s="1"/>
      <c r="C9166" s="1"/>
    </row>
    <row r="9167" spans="2:3" x14ac:dyDescent="0.25">
      <c r="B9167" s="1"/>
      <c r="C9167" s="1"/>
    </row>
    <row r="9168" spans="2:3" x14ac:dyDescent="0.25">
      <c r="B9168" s="1"/>
      <c r="C9168" s="1"/>
    </row>
    <row r="9169" spans="2:3" x14ac:dyDescent="0.25">
      <c r="B9169" s="1"/>
      <c r="C9169" s="1"/>
    </row>
    <row r="9170" spans="2:3" x14ac:dyDescent="0.25">
      <c r="B9170" s="1"/>
      <c r="C9170" s="1"/>
    </row>
    <row r="9171" spans="2:3" x14ac:dyDescent="0.25">
      <c r="B9171" s="1"/>
      <c r="C9171" s="1"/>
    </row>
    <row r="9172" spans="2:3" x14ac:dyDescent="0.25">
      <c r="B9172" s="1"/>
      <c r="C9172" s="1"/>
    </row>
    <row r="9173" spans="2:3" x14ac:dyDescent="0.25">
      <c r="B9173" s="1"/>
      <c r="C9173" s="1"/>
    </row>
    <row r="9174" spans="2:3" x14ac:dyDescent="0.25">
      <c r="B9174" s="1"/>
      <c r="C9174" s="1"/>
    </row>
    <row r="9175" spans="2:3" x14ac:dyDescent="0.25">
      <c r="B9175" s="1"/>
      <c r="C9175" s="1"/>
    </row>
    <row r="9176" spans="2:3" x14ac:dyDescent="0.25">
      <c r="B9176" s="1"/>
      <c r="C9176" s="1"/>
    </row>
    <row r="9177" spans="2:3" x14ac:dyDescent="0.25">
      <c r="B9177" s="1"/>
      <c r="C9177" s="1"/>
    </row>
    <row r="9178" spans="2:3" x14ac:dyDescent="0.25">
      <c r="B9178" s="1"/>
      <c r="C9178" s="1"/>
    </row>
    <row r="9179" spans="2:3" x14ac:dyDescent="0.25">
      <c r="B9179" s="1"/>
      <c r="C9179" s="1"/>
    </row>
    <row r="9180" spans="2:3" x14ac:dyDescent="0.25">
      <c r="B9180" s="1"/>
      <c r="C9180" s="1"/>
    </row>
    <row r="9181" spans="2:3" x14ac:dyDescent="0.25">
      <c r="B9181" s="1"/>
      <c r="C9181" s="1"/>
    </row>
    <row r="9182" spans="2:3" x14ac:dyDescent="0.25">
      <c r="B9182" s="1"/>
      <c r="C9182" s="1"/>
    </row>
    <row r="9183" spans="2:3" x14ac:dyDescent="0.25">
      <c r="B9183" s="1"/>
      <c r="C9183" s="1"/>
    </row>
    <row r="9184" spans="2:3" x14ac:dyDescent="0.25">
      <c r="B9184" s="1"/>
      <c r="C9184" s="1"/>
    </row>
    <row r="9185" spans="2:3" x14ac:dyDescent="0.25">
      <c r="B9185" s="1"/>
      <c r="C9185" s="1"/>
    </row>
    <row r="9186" spans="2:3" x14ac:dyDescent="0.25">
      <c r="B9186" s="1"/>
      <c r="C9186" s="1"/>
    </row>
    <row r="9187" spans="2:3" x14ac:dyDescent="0.25">
      <c r="B9187" s="1"/>
      <c r="C9187" s="1"/>
    </row>
    <row r="9188" spans="2:3" x14ac:dyDescent="0.25">
      <c r="B9188" s="1"/>
      <c r="C9188" s="1"/>
    </row>
    <row r="9189" spans="2:3" x14ac:dyDescent="0.25">
      <c r="B9189" s="1"/>
      <c r="C9189" s="1"/>
    </row>
    <row r="9190" spans="2:3" x14ac:dyDescent="0.25">
      <c r="B9190" s="1"/>
      <c r="C9190" s="1"/>
    </row>
    <row r="9191" spans="2:3" x14ac:dyDescent="0.25">
      <c r="B9191" s="1"/>
      <c r="C9191" s="1"/>
    </row>
    <row r="9192" spans="2:3" x14ac:dyDescent="0.25">
      <c r="B9192" s="1"/>
      <c r="C9192" s="1"/>
    </row>
    <row r="9193" spans="2:3" x14ac:dyDescent="0.25">
      <c r="B9193" s="1"/>
      <c r="C9193" s="1"/>
    </row>
    <row r="9194" spans="2:3" x14ac:dyDescent="0.25">
      <c r="B9194" s="1"/>
      <c r="C9194" s="1"/>
    </row>
    <row r="9195" spans="2:3" x14ac:dyDescent="0.25">
      <c r="B9195" s="1"/>
      <c r="C9195" s="1"/>
    </row>
    <row r="9196" spans="2:3" x14ac:dyDescent="0.25">
      <c r="B9196" s="1"/>
      <c r="C9196" s="1"/>
    </row>
    <row r="9197" spans="2:3" x14ac:dyDescent="0.25">
      <c r="B9197" s="1"/>
      <c r="C9197" s="1"/>
    </row>
    <row r="9198" spans="2:3" x14ac:dyDescent="0.25">
      <c r="B9198" s="1"/>
      <c r="C9198" s="1"/>
    </row>
    <row r="9199" spans="2:3" x14ac:dyDescent="0.25">
      <c r="B9199" s="1"/>
      <c r="C9199" s="1"/>
    </row>
    <row r="9200" spans="2:3" x14ac:dyDescent="0.25">
      <c r="B9200" s="1"/>
      <c r="C9200" s="1"/>
    </row>
    <row r="9201" spans="2:3" x14ac:dyDescent="0.25">
      <c r="B9201" s="1"/>
      <c r="C9201" s="1"/>
    </row>
    <row r="9202" spans="2:3" x14ac:dyDescent="0.25">
      <c r="B9202" s="1"/>
      <c r="C9202" s="1"/>
    </row>
    <row r="9203" spans="2:3" x14ac:dyDescent="0.25">
      <c r="B9203" s="1"/>
      <c r="C9203" s="1"/>
    </row>
    <row r="9204" spans="2:3" x14ac:dyDescent="0.25">
      <c r="B9204" s="1"/>
      <c r="C9204" s="1"/>
    </row>
    <row r="9205" spans="2:3" x14ac:dyDescent="0.25">
      <c r="B9205" s="1"/>
      <c r="C9205" s="1"/>
    </row>
    <row r="9206" spans="2:3" x14ac:dyDescent="0.25">
      <c r="B9206" s="1"/>
      <c r="C9206" s="1"/>
    </row>
    <row r="9207" spans="2:3" x14ac:dyDescent="0.25">
      <c r="B9207" s="1"/>
      <c r="C9207" s="1"/>
    </row>
    <row r="9208" spans="2:3" x14ac:dyDescent="0.25">
      <c r="B9208" s="1"/>
      <c r="C9208" s="1"/>
    </row>
    <row r="9209" spans="2:3" x14ac:dyDescent="0.25">
      <c r="B9209" s="1"/>
      <c r="C9209" s="1"/>
    </row>
    <row r="9210" spans="2:3" x14ac:dyDescent="0.25">
      <c r="B9210" s="1"/>
      <c r="C9210" s="1"/>
    </row>
    <row r="9211" spans="2:3" x14ac:dyDescent="0.25">
      <c r="B9211" s="1"/>
      <c r="C9211" s="1"/>
    </row>
    <row r="9212" spans="2:3" x14ac:dyDescent="0.25">
      <c r="B9212" s="1"/>
      <c r="C9212" s="1"/>
    </row>
    <row r="9213" spans="2:3" x14ac:dyDescent="0.25">
      <c r="B9213" s="1"/>
      <c r="C9213" s="1"/>
    </row>
    <row r="9214" spans="2:3" x14ac:dyDescent="0.25">
      <c r="B9214" s="1"/>
      <c r="C9214" s="1"/>
    </row>
    <row r="9215" spans="2:3" x14ac:dyDescent="0.25">
      <c r="B9215" s="1"/>
      <c r="C9215" s="1"/>
    </row>
    <row r="9216" spans="2:3" x14ac:dyDescent="0.25">
      <c r="B9216" s="1"/>
      <c r="C9216" s="1"/>
    </row>
    <row r="9217" spans="2:3" x14ac:dyDescent="0.25">
      <c r="B9217" s="1"/>
      <c r="C9217" s="1"/>
    </row>
    <row r="9218" spans="2:3" x14ac:dyDescent="0.25">
      <c r="B9218" s="1"/>
      <c r="C9218" s="1"/>
    </row>
    <row r="9219" spans="2:3" x14ac:dyDescent="0.25">
      <c r="B9219" s="1"/>
      <c r="C9219" s="1"/>
    </row>
    <row r="9220" spans="2:3" x14ac:dyDescent="0.25">
      <c r="B9220" s="1"/>
      <c r="C9220" s="1"/>
    </row>
    <row r="9221" spans="2:3" x14ac:dyDescent="0.25">
      <c r="B9221" s="1"/>
      <c r="C9221" s="1"/>
    </row>
    <row r="9222" spans="2:3" x14ac:dyDescent="0.25">
      <c r="B9222" s="1"/>
      <c r="C9222" s="1"/>
    </row>
    <row r="9223" spans="2:3" x14ac:dyDescent="0.25">
      <c r="B9223" s="1"/>
      <c r="C9223" s="1"/>
    </row>
    <row r="9224" spans="2:3" x14ac:dyDescent="0.25">
      <c r="B9224" s="1"/>
      <c r="C9224" s="1"/>
    </row>
    <row r="9225" spans="2:3" x14ac:dyDescent="0.25">
      <c r="B9225" s="1"/>
      <c r="C9225" s="1"/>
    </row>
    <row r="9226" spans="2:3" x14ac:dyDescent="0.25">
      <c r="B9226" s="1"/>
      <c r="C9226" s="1"/>
    </row>
    <row r="9227" spans="2:3" x14ac:dyDescent="0.25">
      <c r="B9227" s="1"/>
      <c r="C9227" s="1"/>
    </row>
    <row r="9228" spans="2:3" x14ac:dyDescent="0.25">
      <c r="B9228" s="1"/>
      <c r="C9228" s="1"/>
    </row>
    <row r="9229" spans="2:3" x14ac:dyDescent="0.25">
      <c r="B9229" s="1"/>
      <c r="C9229" s="1"/>
    </row>
    <row r="9230" spans="2:3" x14ac:dyDescent="0.25">
      <c r="B9230" s="1"/>
      <c r="C9230" s="1"/>
    </row>
    <row r="9231" spans="2:3" x14ac:dyDescent="0.25">
      <c r="B9231" s="1"/>
      <c r="C9231" s="1"/>
    </row>
    <row r="9232" spans="2:3" x14ac:dyDescent="0.25">
      <c r="B9232" s="1"/>
      <c r="C9232" s="1"/>
    </row>
    <row r="9233" spans="2:3" x14ac:dyDescent="0.25">
      <c r="B9233" s="1"/>
      <c r="C9233" s="1"/>
    </row>
    <row r="9234" spans="2:3" x14ac:dyDescent="0.25">
      <c r="B9234" s="1"/>
      <c r="C9234" s="1"/>
    </row>
    <row r="9235" spans="2:3" x14ac:dyDescent="0.25">
      <c r="B9235" s="1"/>
      <c r="C9235" s="1"/>
    </row>
    <row r="9236" spans="2:3" x14ac:dyDescent="0.25">
      <c r="B9236" s="1"/>
      <c r="C9236" s="1"/>
    </row>
    <row r="9237" spans="2:3" x14ac:dyDescent="0.25">
      <c r="B9237" s="1"/>
      <c r="C9237" s="1"/>
    </row>
    <row r="9238" spans="2:3" x14ac:dyDescent="0.25">
      <c r="B9238" s="1"/>
      <c r="C9238" s="1"/>
    </row>
    <row r="9239" spans="2:3" x14ac:dyDescent="0.25">
      <c r="B9239" s="1"/>
      <c r="C9239" s="1"/>
    </row>
    <row r="9240" spans="2:3" x14ac:dyDescent="0.25">
      <c r="B9240" s="1"/>
      <c r="C9240" s="1"/>
    </row>
    <row r="9241" spans="2:3" x14ac:dyDescent="0.25">
      <c r="B9241" s="1"/>
      <c r="C9241" s="1"/>
    </row>
    <row r="9242" spans="2:3" x14ac:dyDescent="0.25">
      <c r="B9242" s="1"/>
      <c r="C9242" s="1"/>
    </row>
    <row r="9243" spans="2:3" x14ac:dyDescent="0.25">
      <c r="B9243" s="1"/>
      <c r="C9243" s="1"/>
    </row>
    <row r="9244" spans="2:3" x14ac:dyDescent="0.25">
      <c r="B9244" s="1"/>
      <c r="C9244" s="1"/>
    </row>
    <row r="9245" spans="2:3" x14ac:dyDescent="0.25">
      <c r="B9245" s="1"/>
      <c r="C9245" s="1"/>
    </row>
    <row r="9246" spans="2:3" x14ac:dyDescent="0.25">
      <c r="B9246" s="1"/>
      <c r="C9246" s="1"/>
    </row>
    <row r="9247" spans="2:3" x14ac:dyDescent="0.25">
      <c r="B9247" s="1"/>
      <c r="C9247" s="1"/>
    </row>
    <row r="9248" spans="2:3" x14ac:dyDescent="0.25">
      <c r="B9248" s="1"/>
      <c r="C9248" s="1"/>
    </row>
    <row r="9249" spans="2:3" x14ac:dyDescent="0.25">
      <c r="B9249" s="1"/>
      <c r="C9249" s="1"/>
    </row>
    <row r="9250" spans="2:3" x14ac:dyDescent="0.25">
      <c r="B9250" s="1"/>
      <c r="C9250" s="1"/>
    </row>
    <row r="9251" spans="2:3" x14ac:dyDescent="0.25">
      <c r="B9251" s="1"/>
      <c r="C9251" s="1"/>
    </row>
    <row r="9252" spans="2:3" x14ac:dyDescent="0.25">
      <c r="B9252" s="1"/>
      <c r="C9252" s="1"/>
    </row>
    <row r="9253" spans="2:3" x14ac:dyDescent="0.25">
      <c r="B9253" s="1"/>
      <c r="C9253" s="1"/>
    </row>
    <row r="9254" spans="2:3" x14ac:dyDescent="0.25">
      <c r="B9254" s="1"/>
      <c r="C9254" s="1"/>
    </row>
    <row r="9255" spans="2:3" x14ac:dyDescent="0.25">
      <c r="B9255" s="1"/>
      <c r="C9255" s="1"/>
    </row>
    <row r="9256" spans="2:3" x14ac:dyDescent="0.25">
      <c r="B9256" s="1"/>
      <c r="C9256" s="1"/>
    </row>
    <row r="9257" spans="2:3" x14ac:dyDescent="0.25">
      <c r="B9257" s="1"/>
      <c r="C9257" s="1"/>
    </row>
    <row r="9258" spans="2:3" x14ac:dyDescent="0.25">
      <c r="B9258" s="1"/>
      <c r="C9258" s="1"/>
    </row>
    <row r="9259" spans="2:3" x14ac:dyDescent="0.25">
      <c r="B9259" s="1"/>
      <c r="C9259" s="1"/>
    </row>
    <row r="9260" spans="2:3" x14ac:dyDescent="0.25">
      <c r="B9260" s="1"/>
      <c r="C9260" s="1"/>
    </row>
    <row r="9261" spans="2:3" x14ac:dyDescent="0.25">
      <c r="B9261" s="1"/>
      <c r="C9261" s="1"/>
    </row>
    <row r="9262" spans="2:3" x14ac:dyDescent="0.25">
      <c r="B9262" s="1"/>
      <c r="C9262" s="1"/>
    </row>
    <row r="9263" spans="2:3" x14ac:dyDescent="0.25">
      <c r="B9263" s="1"/>
      <c r="C9263" s="1"/>
    </row>
    <row r="9264" spans="2:3" x14ac:dyDescent="0.25">
      <c r="B9264" s="1"/>
      <c r="C9264" s="1"/>
    </row>
    <row r="9265" spans="2:3" x14ac:dyDescent="0.25">
      <c r="B9265" s="1"/>
      <c r="C9265" s="1"/>
    </row>
    <row r="9266" spans="2:3" x14ac:dyDescent="0.25">
      <c r="B9266" s="1"/>
      <c r="C9266" s="1"/>
    </row>
    <row r="9267" spans="2:3" x14ac:dyDescent="0.25">
      <c r="B9267" s="1"/>
      <c r="C9267" s="1"/>
    </row>
    <row r="9268" spans="2:3" x14ac:dyDescent="0.25">
      <c r="B9268" s="1"/>
      <c r="C9268" s="1"/>
    </row>
    <row r="9269" spans="2:3" x14ac:dyDescent="0.25">
      <c r="B9269" s="1"/>
      <c r="C9269" s="1"/>
    </row>
    <row r="9270" spans="2:3" x14ac:dyDescent="0.25">
      <c r="B9270" s="1"/>
      <c r="C9270" s="1"/>
    </row>
    <row r="9271" spans="2:3" x14ac:dyDescent="0.25">
      <c r="B9271" s="1"/>
      <c r="C9271" s="1"/>
    </row>
    <row r="9272" spans="2:3" x14ac:dyDescent="0.25">
      <c r="B9272" s="1"/>
      <c r="C9272" s="1"/>
    </row>
    <row r="9273" spans="2:3" x14ac:dyDescent="0.25">
      <c r="B9273" s="1"/>
      <c r="C9273" s="1"/>
    </row>
    <row r="9274" spans="2:3" x14ac:dyDescent="0.25">
      <c r="B9274" s="1"/>
      <c r="C9274" s="1"/>
    </row>
    <row r="9275" spans="2:3" x14ac:dyDescent="0.25">
      <c r="B9275" s="1"/>
      <c r="C9275" s="1"/>
    </row>
    <row r="9276" spans="2:3" x14ac:dyDescent="0.25">
      <c r="B9276" s="1"/>
      <c r="C9276" s="1"/>
    </row>
    <row r="9277" spans="2:3" x14ac:dyDescent="0.25">
      <c r="B9277" s="1"/>
      <c r="C9277" s="1"/>
    </row>
    <row r="9278" spans="2:3" x14ac:dyDescent="0.25">
      <c r="B9278" s="1"/>
      <c r="C9278" s="1"/>
    </row>
    <row r="9279" spans="2:3" x14ac:dyDescent="0.25">
      <c r="B9279" s="1"/>
      <c r="C9279" s="1"/>
    </row>
    <row r="9280" spans="2:3" x14ac:dyDescent="0.25">
      <c r="B9280" s="1"/>
      <c r="C9280" s="1"/>
    </row>
    <row r="9281" spans="2:3" x14ac:dyDescent="0.25">
      <c r="B9281" s="1"/>
      <c r="C9281" s="1"/>
    </row>
    <row r="9282" spans="2:3" x14ac:dyDescent="0.25">
      <c r="B9282" s="1"/>
      <c r="C9282" s="1"/>
    </row>
    <row r="9283" spans="2:3" x14ac:dyDescent="0.25">
      <c r="B9283" s="1"/>
      <c r="C9283" s="1"/>
    </row>
    <row r="9284" spans="2:3" x14ac:dyDescent="0.25">
      <c r="B9284" s="1"/>
      <c r="C9284" s="1"/>
    </row>
    <row r="9285" spans="2:3" x14ac:dyDescent="0.25">
      <c r="B9285" s="1"/>
      <c r="C9285" s="1"/>
    </row>
    <row r="9286" spans="2:3" x14ac:dyDescent="0.25">
      <c r="B9286" s="1"/>
      <c r="C9286" s="1"/>
    </row>
    <row r="9287" spans="2:3" x14ac:dyDescent="0.25">
      <c r="B9287" s="1"/>
      <c r="C9287" s="1"/>
    </row>
    <row r="9288" spans="2:3" x14ac:dyDescent="0.25">
      <c r="B9288" s="1"/>
      <c r="C9288" s="1"/>
    </row>
    <row r="9289" spans="2:3" x14ac:dyDescent="0.25">
      <c r="B9289" s="1"/>
      <c r="C9289" s="1"/>
    </row>
    <row r="9290" spans="2:3" x14ac:dyDescent="0.25">
      <c r="B9290" s="1"/>
      <c r="C9290" s="1"/>
    </row>
    <row r="9291" spans="2:3" x14ac:dyDescent="0.25">
      <c r="B9291" s="1"/>
      <c r="C9291" s="1"/>
    </row>
    <row r="9292" spans="2:3" x14ac:dyDescent="0.25">
      <c r="B9292" s="1"/>
      <c r="C9292" s="1"/>
    </row>
    <row r="9293" spans="2:3" x14ac:dyDescent="0.25">
      <c r="B9293" s="1"/>
      <c r="C9293" s="1"/>
    </row>
    <row r="9294" spans="2:3" x14ac:dyDescent="0.25">
      <c r="B9294" s="1"/>
      <c r="C9294" s="1"/>
    </row>
    <row r="9295" spans="2:3" x14ac:dyDescent="0.25">
      <c r="B9295" s="1"/>
      <c r="C9295" s="1"/>
    </row>
    <row r="9296" spans="2:3" x14ac:dyDescent="0.25">
      <c r="B9296" s="1"/>
      <c r="C9296" s="1"/>
    </row>
    <row r="9297" spans="2:3" x14ac:dyDescent="0.25">
      <c r="B9297" s="1"/>
      <c r="C9297" s="1"/>
    </row>
    <row r="9298" spans="2:3" x14ac:dyDescent="0.25">
      <c r="B9298" s="1"/>
      <c r="C9298" s="1"/>
    </row>
    <row r="9299" spans="2:3" x14ac:dyDescent="0.25">
      <c r="B9299" s="1"/>
      <c r="C9299" s="1"/>
    </row>
    <row r="9300" spans="2:3" x14ac:dyDescent="0.25">
      <c r="B9300" s="1"/>
      <c r="C9300" s="1"/>
    </row>
    <row r="9301" spans="2:3" x14ac:dyDescent="0.25">
      <c r="B9301" s="1"/>
      <c r="C9301" s="1"/>
    </row>
    <row r="9302" spans="2:3" x14ac:dyDescent="0.25">
      <c r="B9302" s="1"/>
      <c r="C9302" s="1"/>
    </row>
    <row r="9303" spans="2:3" x14ac:dyDescent="0.25">
      <c r="B9303" s="1"/>
      <c r="C9303" s="1"/>
    </row>
    <row r="9304" spans="2:3" x14ac:dyDescent="0.25">
      <c r="B9304" s="1"/>
      <c r="C9304" s="1"/>
    </row>
    <row r="9305" spans="2:3" x14ac:dyDescent="0.25">
      <c r="B9305" s="1"/>
      <c r="C9305" s="1"/>
    </row>
    <row r="9306" spans="2:3" x14ac:dyDescent="0.25">
      <c r="B9306" s="1"/>
      <c r="C9306" s="1"/>
    </row>
    <row r="9307" spans="2:3" x14ac:dyDescent="0.25">
      <c r="B9307" s="1"/>
      <c r="C9307" s="1"/>
    </row>
    <row r="9308" spans="2:3" x14ac:dyDescent="0.25">
      <c r="B9308" s="1"/>
      <c r="C9308" s="1"/>
    </row>
    <row r="9309" spans="2:3" x14ac:dyDescent="0.25">
      <c r="B9309" s="1"/>
      <c r="C9309" s="1"/>
    </row>
    <row r="9310" spans="2:3" x14ac:dyDescent="0.25">
      <c r="B9310" s="1"/>
      <c r="C9310" s="1"/>
    </row>
    <row r="9311" spans="2:3" x14ac:dyDescent="0.25">
      <c r="B9311" s="1"/>
      <c r="C9311" s="1"/>
    </row>
    <row r="9312" spans="2:3" x14ac:dyDescent="0.25">
      <c r="B9312" s="1"/>
      <c r="C9312" s="1"/>
    </row>
    <row r="9313" spans="2:3" x14ac:dyDescent="0.25">
      <c r="B9313" s="1"/>
      <c r="C9313" s="1"/>
    </row>
    <row r="9314" spans="2:3" x14ac:dyDescent="0.25">
      <c r="B9314" s="1"/>
      <c r="C9314" s="1"/>
    </row>
    <row r="9315" spans="2:3" x14ac:dyDescent="0.25">
      <c r="B9315" s="1"/>
      <c r="C9315" s="1"/>
    </row>
    <row r="9316" spans="2:3" x14ac:dyDescent="0.25">
      <c r="B9316" s="1"/>
      <c r="C9316" s="1"/>
    </row>
    <row r="9317" spans="2:3" x14ac:dyDescent="0.25">
      <c r="B9317" s="1"/>
      <c r="C9317" s="1"/>
    </row>
    <row r="9318" spans="2:3" x14ac:dyDescent="0.25">
      <c r="B9318" s="1"/>
      <c r="C9318" s="1"/>
    </row>
    <row r="9319" spans="2:3" x14ac:dyDescent="0.25">
      <c r="B9319" s="1"/>
      <c r="C9319" s="1"/>
    </row>
    <row r="9320" spans="2:3" x14ac:dyDescent="0.25">
      <c r="B9320" s="1"/>
      <c r="C9320" s="1"/>
    </row>
    <row r="9321" spans="2:3" x14ac:dyDescent="0.25">
      <c r="B9321" s="1"/>
      <c r="C9321" s="1"/>
    </row>
    <row r="9322" spans="2:3" x14ac:dyDescent="0.25">
      <c r="B9322" s="1"/>
      <c r="C9322" s="1"/>
    </row>
    <row r="9323" spans="2:3" x14ac:dyDescent="0.25">
      <c r="B9323" s="1"/>
      <c r="C9323" s="1"/>
    </row>
    <row r="9324" spans="2:3" x14ac:dyDescent="0.25">
      <c r="B9324" s="1"/>
      <c r="C9324" s="1"/>
    </row>
    <row r="9325" spans="2:3" x14ac:dyDescent="0.25">
      <c r="B9325" s="1"/>
      <c r="C9325" s="1"/>
    </row>
    <row r="9326" spans="2:3" x14ac:dyDescent="0.25">
      <c r="B9326" s="1"/>
      <c r="C9326" s="1"/>
    </row>
    <row r="9327" spans="2:3" x14ac:dyDescent="0.25">
      <c r="B9327" s="1"/>
      <c r="C9327" s="1"/>
    </row>
    <row r="9328" spans="2:3" x14ac:dyDescent="0.25">
      <c r="B9328" s="1"/>
      <c r="C9328" s="1"/>
    </row>
    <row r="9329" spans="2:3" x14ac:dyDescent="0.25">
      <c r="B9329" s="1"/>
      <c r="C9329" s="1"/>
    </row>
    <row r="9330" spans="2:3" x14ac:dyDescent="0.25">
      <c r="B9330" s="1"/>
      <c r="C9330" s="1"/>
    </row>
    <row r="9331" spans="2:3" x14ac:dyDescent="0.25">
      <c r="B9331" s="1"/>
      <c r="C9331" s="1"/>
    </row>
    <row r="9332" spans="2:3" x14ac:dyDescent="0.25">
      <c r="B9332" s="1"/>
      <c r="C9332" s="1"/>
    </row>
    <row r="9333" spans="2:3" x14ac:dyDescent="0.25">
      <c r="B9333" s="1"/>
      <c r="C9333" s="1"/>
    </row>
    <row r="9334" spans="2:3" x14ac:dyDescent="0.25">
      <c r="B9334" s="1"/>
      <c r="C9334" s="1"/>
    </row>
    <row r="9335" spans="2:3" x14ac:dyDescent="0.25">
      <c r="B9335" s="1"/>
      <c r="C9335" s="1"/>
    </row>
    <row r="9336" spans="2:3" x14ac:dyDescent="0.25">
      <c r="B9336" s="1"/>
      <c r="C9336" s="1"/>
    </row>
    <row r="9337" spans="2:3" x14ac:dyDescent="0.25">
      <c r="B9337" s="1"/>
      <c r="C9337" s="1"/>
    </row>
    <row r="9338" spans="2:3" x14ac:dyDescent="0.25">
      <c r="B9338" s="1"/>
      <c r="C9338" s="1"/>
    </row>
    <row r="9339" spans="2:3" x14ac:dyDescent="0.25">
      <c r="B9339" s="1"/>
      <c r="C9339" s="1"/>
    </row>
    <row r="9340" spans="2:3" x14ac:dyDescent="0.25">
      <c r="B9340" s="1"/>
      <c r="C9340" s="1"/>
    </row>
    <row r="9341" spans="2:3" x14ac:dyDescent="0.25">
      <c r="B9341" s="1"/>
      <c r="C9341" s="1"/>
    </row>
    <row r="9342" spans="2:3" x14ac:dyDescent="0.25">
      <c r="B9342" s="1"/>
      <c r="C9342" s="1"/>
    </row>
    <row r="9343" spans="2:3" x14ac:dyDescent="0.25">
      <c r="B9343" s="1"/>
      <c r="C9343" s="1"/>
    </row>
    <row r="9344" spans="2:3" x14ac:dyDescent="0.25">
      <c r="B9344" s="1"/>
      <c r="C9344" s="1"/>
    </row>
    <row r="9345" spans="2:3" x14ac:dyDescent="0.25">
      <c r="B9345" s="1"/>
      <c r="C9345" s="1"/>
    </row>
    <row r="9346" spans="2:3" x14ac:dyDescent="0.25">
      <c r="B9346" s="1"/>
      <c r="C9346" s="1"/>
    </row>
    <row r="9347" spans="2:3" x14ac:dyDescent="0.25">
      <c r="B9347" s="1"/>
      <c r="C9347" s="1"/>
    </row>
    <row r="9348" spans="2:3" x14ac:dyDescent="0.25">
      <c r="B9348" s="1"/>
      <c r="C9348" s="1"/>
    </row>
    <row r="9349" spans="2:3" x14ac:dyDescent="0.25">
      <c r="B9349" s="1"/>
      <c r="C9349" s="1"/>
    </row>
    <row r="9350" spans="2:3" x14ac:dyDescent="0.25">
      <c r="B9350" s="1"/>
      <c r="C9350" s="1"/>
    </row>
    <row r="9351" spans="2:3" x14ac:dyDescent="0.25">
      <c r="B9351" s="1"/>
      <c r="C9351" s="1"/>
    </row>
    <row r="9352" spans="2:3" x14ac:dyDescent="0.25">
      <c r="B9352" s="1"/>
      <c r="C9352" s="1"/>
    </row>
    <row r="9353" spans="2:3" x14ac:dyDescent="0.25">
      <c r="B9353" s="1"/>
      <c r="C9353" s="1"/>
    </row>
    <row r="9354" spans="2:3" x14ac:dyDescent="0.25">
      <c r="B9354" s="1"/>
      <c r="C9354" s="1"/>
    </row>
    <row r="9355" spans="2:3" x14ac:dyDescent="0.25">
      <c r="B9355" s="1"/>
      <c r="C9355" s="1"/>
    </row>
    <row r="9356" spans="2:3" x14ac:dyDescent="0.25">
      <c r="B9356" s="1"/>
      <c r="C9356" s="1"/>
    </row>
    <row r="9357" spans="2:3" x14ac:dyDescent="0.25">
      <c r="B9357" s="1"/>
      <c r="C9357" s="1"/>
    </row>
    <row r="9358" spans="2:3" x14ac:dyDescent="0.25">
      <c r="B9358" s="1"/>
      <c r="C9358" s="1"/>
    </row>
    <row r="9359" spans="2:3" x14ac:dyDescent="0.25">
      <c r="B9359" s="1"/>
      <c r="C9359" s="1"/>
    </row>
    <row r="9360" spans="2:3" x14ac:dyDescent="0.25">
      <c r="B9360" s="1"/>
      <c r="C9360" s="1"/>
    </row>
    <row r="9361" spans="2:3" x14ac:dyDescent="0.25">
      <c r="B9361" s="1"/>
      <c r="C9361" s="1"/>
    </row>
    <row r="9362" spans="2:3" x14ac:dyDescent="0.25">
      <c r="B9362" s="1"/>
      <c r="C9362" s="1"/>
    </row>
    <row r="9363" spans="2:3" x14ac:dyDescent="0.25">
      <c r="B9363" s="1"/>
      <c r="C9363" s="1"/>
    </row>
    <row r="9364" spans="2:3" x14ac:dyDescent="0.25">
      <c r="B9364" s="1"/>
      <c r="C9364" s="1"/>
    </row>
    <row r="9365" spans="2:3" x14ac:dyDescent="0.25">
      <c r="B9365" s="1"/>
      <c r="C9365" s="1"/>
    </row>
    <row r="9366" spans="2:3" x14ac:dyDescent="0.25">
      <c r="B9366" s="1"/>
      <c r="C9366" s="1"/>
    </row>
    <row r="9367" spans="2:3" x14ac:dyDescent="0.25">
      <c r="B9367" s="1"/>
      <c r="C9367" s="1"/>
    </row>
    <row r="9368" spans="2:3" x14ac:dyDescent="0.25">
      <c r="B9368" s="1"/>
      <c r="C9368" s="1"/>
    </row>
    <row r="9369" spans="2:3" x14ac:dyDescent="0.25">
      <c r="B9369" s="1"/>
      <c r="C9369" s="1"/>
    </row>
    <row r="9370" spans="2:3" x14ac:dyDescent="0.25">
      <c r="B9370" s="1"/>
      <c r="C9370" s="1"/>
    </row>
    <row r="9371" spans="2:3" x14ac:dyDescent="0.25">
      <c r="B9371" s="1"/>
      <c r="C9371" s="1"/>
    </row>
    <row r="9372" spans="2:3" x14ac:dyDescent="0.25">
      <c r="B9372" s="1"/>
      <c r="C9372" s="1"/>
    </row>
    <row r="9373" spans="2:3" x14ac:dyDescent="0.25">
      <c r="B9373" s="1"/>
      <c r="C9373" s="1"/>
    </row>
    <row r="9374" spans="2:3" x14ac:dyDescent="0.25">
      <c r="B9374" s="1"/>
      <c r="C9374" s="1"/>
    </row>
    <row r="9375" spans="2:3" x14ac:dyDescent="0.25">
      <c r="B9375" s="1"/>
      <c r="C9375" s="1"/>
    </row>
    <row r="9376" spans="2:3" x14ac:dyDescent="0.25">
      <c r="B9376" s="1"/>
      <c r="C9376" s="1"/>
    </row>
    <row r="9377" spans="2:3" x14ac:dyDescent="0.25">
      <c r="B9377" s="1"/>
      <c r="C9377" s="1"/>
    </row>
    <row r="9378" spans="2:3" x14ac:dyDescent="0.25">
      <c r="B9378" s="1"/>
      <c r="C9378" s="1"/>
    </row>
    <row r="9379" spans="2:3" x14ac:dyDescent="0.25">
      <c r="B9379" s="1"/>
      <c r="C9379" s="1"/>
    </row>
    <row r="9380" spans="2:3" x14ac:dyDescent="0.25">
      <c r="B9380" s="1"/>
      <c r="C9380" s="1"/>
    </row>
    <row r="9381" spans="2:3" x14ac:dyDescent="0.25">
      <c r="B9381" s="1"/>
      <c r="C9381" s="1"/>
    </row>
    <row r="9382" spans="2:3" x14ac:dyDescent="0.25">
      <c r="B9382" s="1"/>
      <c r="C9382" s="1"/>
    </row>
    <row r="9383" spans="2:3" x14ac:dyDescent="0.25">
      <c r="B9383" s="1"/>
      <c r="C9383" s="1"/>
    </row>
    <row r="9384" spans="2:3" x14ac:dyDescent="0.25">
      <c r="B9384" s="1"/>
      <c r="C9384" s="1"/>
    </row>
    <row r="9385" spans="2:3" x14ac:dyDescent="0.25">
      <c r="B9385" s="1"/>
      <c r="C9385" s="1"/>
    </row>
    <row r="9386" spans="2:3" x14ac:dyDescent="0.25">
      <c r="B9386" s="1"/>
      <c r="C9386" s="1"/>
    </row>
    <row r="9387" spans="2:3" x14ac:dyDescent="0.25">
      <c r="B9387" s="1"/>
      <c r="C9387" s="1"/>
    </row>
    <row r="9388" spans="2:3" x14ac:dyDescent="0.25">
      <c r="B9388" s="1"/>
      <c r="C9388" s="1"/>
    </row>
    <row r="9389" spans="2:3" x14ac:dyDescent="0.25">
      <c r="B9389" s="1"/>
      <c r="C9389" s="1"/>
    </row>
    <row r="9390" spans="2:3" x14ac:dyDescent="0.25">
      <c r="B9390" s="1"/>
      <c r="C9390" s="1"/>
    </row>
    <row r="9391" spans="2:3" x14ac:dyDescent="0.25">
      <c r="B9391" s="1"/>
      <c r="C9391" s="1"/>
    </row>
    <row r="9392" spans="2:3" x14ac:dyDescent="0.25">
      <c r="B9392" s="1"/>
      <c r="C9392" s="1"/>
    </row>
    <row r="9393" spans="2:3" x14ac:dyDescent="0.25">
      <c r="B9393" s="1"/>
      <c r="C9393" s="1"/>
    </row>
    <row r="9394" spans="2:3" x14ac:dyDescent="0.25">
      <c r="B9394" s="1"/>
      <c r="C9394" s="1"/>
    </row>
    <row r="9395" spans="2:3" x14ac:dyDescent="0.25">
      <c r="B9395" s="1"/>
      <c r="C9395" s="1"/>
    </row>
    <row r="9396" spans="2:3" x14ac:dyDescent="0.25">
      <c r="B9396" s="1"/>
      <c r="C9396" s="1"/>
    </row>
    <row r="9397" spans="2:3" x14ac:dyDescent="0.25">
      <c r="B9397" s="1"/>
      <c r="C9397" s="1"/>
    </row>
    <row r="9398" spans="2:3" x14ac:dyDescent="0.25">
      <c r="B9398" s="1"/>
      <c r="C9398" s="1"/>
    </row>
    <row r="9399" spans="2:3" x14ac:dyDescent="0.25">
      <c r="B9399" s="1"/>
      <c r="C9399" s="1"/>
    </row>
    <row r="9400" spans="2:3" x14ac:dyDescent="0.25">
      <c r="B9400" s="1"/>
      <c r="C9400" s="1"/>
    </row>
    <row r="9401" spans="2:3" x14ac:dyDescent="0.25">
      <c r="B9401" s="1"/>
      <c r="C9401" s="1"/>
    </row>
    <row r="9402" spans="2:3" x14ac:dyDescent="0.25">
      <c r="B9402" s="1"/>
      <c r="C9402" s="1"/>
    </row>
    <row r="9403" spans="2:3" x14ac:dyDescent="0.25">
      <c r="B9403" s="1"/>
      <c r="C9403" s="1"/>
    </row>
    <row r="9404" spans="2:3" x14ac:dyDescent="0.25">
      <c r="B9404" s="1"/>
      <c r="C9404" s="1"/>
    </row>
    <row r="9405" spans="2:3" x14ac:dyDescent="0.25">
      <c r="B9405" s="1"/>
      <c r="C9405" s="1"/>
    </row>
    <row r="9406" spans="2:3" x14ac:dyDescent="0.25">
      <c r="B9406" s="1"/>
      <c r="C9406" s="1"/>
    </row>
    <row r="9407" spans="2:3" x14ac:dyDescent="0.25">
      <c r="B9407" s="1"/>
      <c r="C9407" s="1"/>
    </row>
    <row r="9408" spans="2:3" x14ac:dyDescent="0.25">
      <c r="B9408" s="1"/>
      <c r="C9408" s="1"/>
    </row>
    <row r="9409" spans="2:3" x14ac:dyDescent="0.25">
      <c r="B9409" s="1"/>
      <c r="C9409" s="1"/>
    </row>
    <row r="9410" spans="2:3" x14ac:dyDescent="0.25">
      <c r="B9410" s="1"/>
      <c r="C9410" s="1"/>
    </row>
    <row r="9411" spans="2:3" x14ac:dyDescent="0.25">
      <c r="B9411" s="1"/>
      <c r="C9411" s="1"/>
    </row>
    <row r="9412" spans="2:3" x14ac:dyDescent="0.25">
      <c r="B9412" s="1"/>
      <c r="C9412" s="1"/>
    </row>
    <row r="9413" spans="2:3" x14ac:dyDescent="0.25">
      <c r="B9413" s="1"/>
      <c r="C9413" s="1"/>
    </row>
    <row r="9414" spans="2:3" x14ac:dyDescent="0.25">
      <c r="B9414" s="1"/>
      <c r="C9414" s="1"/>
    </row>
    <row r="9415" spans="2:3" x14ac:dyDescent="0.25">
      <c r="B9415" s="1"/>
      <c r="C9415" s="1"/>
    </row>
    <row r="9416" spans="2:3" x14ac:dyDescent="0.25">
      <c r="B9416" s="1"/>
      <c r="C9416" s="1"/>
    </row>
    <row r="9417" spans="2:3" x14ac:dyDescent="0.25">
      <c r="B9417" s="1"/>
      <c r="C9417" s="1"/>
    </row>
    <row r="9418" spans="2:3" x14ac:dyDescent="0.25">
      <c r="B9418" s="1"/>
      <c r="C9418" s="1"/>
    </row>
    <row r="9419" spans="2:3" x14ac:dyDescent="0.25">
      <c r="B9419" s="1"/>
      <c r="C9419" s="1"/>
    </row>
    <row r="9420" spans="2:3" x14ac:dyDescent="0.25">
      <c r="B9420" s="1"/>
      <c r="C9420" s="1"/>
    </row>
    <row r="9421" spans="2:3" x14ac:dyDescent="0.25">
      <c r="B9421" s="1"/>
      <c r="C9421" s="1"/>
    </row>
    <row r="9422" spans="2:3" x14ac:dyDescent="0.25">
      <c r="B9422" s="1"/>
      <c r="C9422" s="1"/>
    </row>
    <row r="9423" spans="2:3" x14ac:dyDescent="0.25">
      <c r="B9423" s="1"/>
      <c r="C9423" s="1"/>
    </row>
    <row r="9424" spans="2:3" x14ac:dyDescent="0.25">
      <c r="B9424" s="1"/>
      <c r="C9424" s="1"/>
    </row>
    <row r="9425" spans="2:3" x14ac:dyDescent="0.25">
      <c r="B9425" s="1"/>
      <c r="C9425" s="1"/>
    </row>
    <row r="9426" spans="2:3" x14ac:dyDescent="0.25">
      <c r="B9426" s="1"/>
      <c r="C9426" s="1"/>
    </row>
    <row r="9427" spans="2:3" x14ac:dyDescent="0.25">
      <c r="B9427" s="1"/>
      <c r="C9427" s="1"/>
    </row>
    <row r="9428" spans="2:3" x14ac:dyDescent="0.25">
      <c r="B9428" s="1"/>
      <c r="C9428" s="1"/>
    </row>
    <row r="9429" spans="2:3" x14ac:dyDescent="0.25">
      <c r="B9429" s="1"/>
      <c r="C9429" s="1"/>
    </row>
    <row r="9430" spans="2:3" x14ac:dyDescent="0.25">
      <c r="B9430" s="1"/>
      <c r="C9430" s="1"/>
    </row>
    <row r="9431" spans="2:3" x14ac:dyDescent="0.25">
      <c r="B9431" s="1"/>
      <c r="C9431" s="1"/>
    </row>
    <row r="9432" spans="2:3" x14ac:dyDescent="0.25">
      <c r="B9432" s="1"/>
      <c r="C9432" s="1"/>
    </row>
    <row r="9433" spans="2:3" x14ac:dyDescent="0.25">
      <c r="B9433" s="1"/>
      <c r="C9433" s="1"/>
    </row>
    <row r="9434" spans="2:3" x14ac:dyDescent="0.25">
      <c r="B9434" s="1"/>
      <c r="C9434" s="1"/>
    </row>
    <row r="9435" spans="2:3" x14ac:dyDescent="0.25">
      <c r="B9435" s="1"/>
      <c r="C9435" s="1"/>
    </row>
    <row r="9436" spans="2:3" x14ac:dyDescent="0.25">
      <c r="B9436" s="1"/>
      <c r="C9436" s="1"/>
    </row>
    <row r="9437" spans="2:3" x14ac:dyDescent="0.25">
      <c r="B9437" s="1"/>
      <c r="C9437" s="1"/>
    </row>
    <row r="9438" spans="2:3" x14ac:dyDescent="0.25">
      <c r="B9438" s="1"/>
      <c r="C9438" s="1"/>
    </row>
    <row r="9439" spans="2:3" x14ac:dyDescent="0.25">
      <c r="B9439" s="1"/>
      <c r="C9439" s="1"/>
    </row>
    <row r="9440" spans="2:3" x14ac:dyDescent="0.25">
      <c r="B9440" s="1"/>
      <c r="C9440" s="1"/>
    </row>
    <row r="9441" spans="2:3" x14ac:dyDescent="0.25">
      <c r="B9441" s="1"/>
      <c r="C9441" s="1"/>
    </row>
    <row r="9442" spans="2:3" x14ac:dyDescent="0.25">
      <c r="B9442" s="1"/>
      <c r="C9442" s="1"/>
    </row>
    <row r="9443" spans="2:3" x14ac:dyDescent="0.25">
      <c r="B9443" s="1"/>
      <c r="C9443" s="1"/>
    </row>
    <row r="9444" spans="2:3" x14ac:dyDescent="0.25">
      <c r="B9444" s="1"/>
      <c r="C9444" s="1"/>
    </row>
    <row r="9445" spans="2:3" x14ac:dyDescent="0.25">
      <c r="B9445" s="1"/>
      <c r="C9445" s="1"/>
    </row>
    <row r="9446" spans="2:3" x14ac:dyDescent="0.25">
      <c r="B9446" s="1"/>
      <c r="C9446" s="1"/>
    </row>
    <row r="9447" spans="2:3" x14ac:dyDescent="0.25">
      <c r="B9447" s="1"/>
      <c r="C9447" s="1"/>
    </row>
    <row r="9448" spans="2:3" x14ac:dyDescent="0.25">
      <c r="B9448" s="1"/>
      <c r="C9448" s="1"/>
    </row>
    <row r="9449" spans="2:3" x14ac:dyDescent="0.25">
      <c r="B9449" s="1"/>
      <c r="C9449" s="1"/>
    </row>
    <row r="9450" spans="2:3" x14ac:dyDescent="0.25">
      <c r="B9450" s="1"/>
      <c r="C9450" s="1"/>
    </row>
    <row r="9451" spans="2:3" x14ac:dyDescent="0.25">
      <c r="B9451" s="1"/>
      <c r="C9451" s="1"/>
    </row>
    <row r="9452" spans="2:3" x14ac:dyDescent="0.25">
      <c r="B9452" s="1"/>
      <c r="C9452" s="1"/>
    </row>
    <row r="9453" spans="2:3" x14ac:dyDescent="0.25">
      <c r="B9453" s="1"/>
      <c r="C9453" s="1"/>
    </row>
    <row r="9454" spans="2:3" x14ac:dyDescent="0.25">
      <c r="B9454" s="1"/>
      <c r="C9454" s="1"/>
    </row>
    <row r="9455" spans="2:3" x14ac:dyDescent="0.25">
      <c r="B9455" s="1"/>
      <c r="C9455" s="1"/>
    </row>
    <row r="9456" spans="2:3" x14ac:dyDescent="0.25">
      <c r="B9456" s="1"/>
      <c r="C9456" s="1"/>
    </row>
    <row r="9457" spans="2:3" x14ac:dyDescent="0.25">
      <c r="B9457" s="1"/>
      <c r="C9457" s="1"/>
    </row>
    <row r="9458" spans="2:3" x14ac:dyDescent="0.25">
      <c r="B9458" s="1"/>
      <c r="C9458" s="1"/>
    </row>
    <row r="9459" spans="2:3" x14ac:dyDescent="0.25">
      <c r="B9459" s="1"/>
      <c r="C9459" s="1"/>
    </row>
    <row r="9460" spans="2:3" x14ac:dyDescent="0.25">
      <c r="B9460" s="1"/>
      <c r="C9460" s="1"/>
    </row>
    <row r="9461" spans="2:3" x14ac:dyDescent="0.25">
      <c r="B9461" s="1"/>
      <c r="C9461" s="1"/>
    </row>
    <row r="9462" spans="2:3" x14ac:dyDescent="0.25">
      <c r="B9462" s="1"/>
      <c r="C9462" s="1"/>
    </row>
    <row r="9463" spans="2:3" x14ac:dyDescent="0.25">
      <c r="B9463" s="1"/>
      <c r="C9463" s="1"/>
    </row>
    <row r="9464" spans="2:3" x14ac:dyDescent="0.25">
      <c r="B9464" s="1"/>
      <c r="C9464" s="1"/>
    </row>
    <row r="9465" spans="2:3" x14ac:dyDescent="0.25">
      <c r="B9465" s="1"/>
      <c r="C9465" s="1"/>
    </row>
    <row r="9466" spans="2:3" x14ac:dyDescent="0.25">
      <c r="B9466" s="1"/>
      <c r="C9466" s="1"/>
    </row>
    <row r="9467" spans="2:3" x14ac:dyDescent="0.25">
      <c r="B9467" s="1"/>
      <c r="C9467" s="1"/>
    </row>
    <row r="9468" spans="2:3" x14ac:dyDescent="0.25">
      <c r="B9468" s="1"/>
      <c r="C9468" s="1"/>
    </row>
    <row r="9469" spans="2:3" x14ac:dyDescent="0.25">
      <c r="B9469" s="1"/>
      <c r="C9469" s="1"/>
    </row>
    <row r="9470" spans="2:3" x14ac:dyDescent="0.25">
      <c r="B9470" s="1"/>
      <c r="C9470" s="1"/>
    </row>
    <row r="9471" spans="2:3" x14ac:dyDescent="0.25">
      <c r="B9471" s="1"/>
      <c r="C9471" s="1"/>
    </row>
    <row r="9472" spans="2:3" x14ac:dyDescent="0.25">
      <c r="B9472" s="1"/>
      <c r="C9472" s="1"/>
    </row>
    <row r="9473" spans="2:3" x14ac:dyDescent="0.25">
      <c r="B9473" s="1"/>
      <c r="C9473" s="1"/>
    </row>
    <row r="9474" spans="2:3" x14ac:dyDescent="0.25">
      <c r="B9474" s="1"/>
      <c r="C9474" s="1"/>
    </row>
    <row r="9475" spans="2:3" x14ac:dyDescent="0.25">
      <c r="B9475" s="1"/>
      <c r="C9475" s="1"/>
    </row>
    <row r="9476" spans="2:3" x14ac:dyDescent="0.25">
      <c r="B9476" s="1"/>
      <c r="C9476" s="1"/>
    </row>
    <row r="9477" spans="2:3" x14ac:dyDescent="0.25">
      <c r="B9477" s="1"/>
      <c r="C9477" s="1"/>
    </row>
    <row r="9478" spans="2:3" x14ac:dyDescent="0.25">
      <c r="B9478" s="1"/>
      <c r="C9478" s="1"/>
    </row>
    <row r="9479" spans="2:3" x14ac:dyDescent="0.25">
      <c r="B9479" s="1"/>
      <c r="C9479" s="1"/>
    </row>
    <row r="9480" spans="2:3" x14ac:dyDescent="0.25">
      <c r="B9480" s="1"/>
      <c r="C9480" s="1"/>
    </row>
    <row r="9481" spans="2:3" x14ac:dyDescent="0.25">
      <c r="B9481" s="1"/>
      <c r="C9481" s="1"/>
    </row>
    <row r="9482" spans="2:3" x14ac:dyDescent="0.25">
      <c r="B9482" s="1"/>
      <c r="C9482" s="1"/>
    </row>
    <row r="9483" spans="2:3" x14ac:dyDescent="0.25">
      <c r="B9483" s="1"/>
      <c r="C9483" s="1"/>
    </row>
    <row r="9484" spans="2:3" x14ac:dyDescent="0.25">
      <c r="B9484" s="1"/>
      <c r="C9484" s="1"/>
    </row>
    <row r="9485" spans="2:3" x14ac:dyDescent="0.25">
      <c r="B9485" s="1"/>
      <c r="C9485" s="1"/>
    </row>
    <row r="9486" spans="2:3" x14ac:dyDescent="0.25">
      <c r="B9486" s="1"/>
      <c r="C9486" s="1"/>
    </row>
    <row r="9487" spans="2:3" x14ac:dyDescent="0.25">
      <c r="B9487" s="1"/>
      <c r="C9487" s="1"/>
    </row>
    <row r="9488" spans="2:3" x14ac:dyDescent="0.25">
      <c r="B9488" s="1"/>
      <c r="C9488" s="1"/>
    </row>
    <row r="9489" spans="2:3" x14ac:dyDescent="0.25">
      <c r="B9489" s="1"/>
      <c r="C9489" s="1"/>
    </row>
    <row r="9490" spans="2:3" x14ac:dyDescent="0.25">
      <c r="B9490" s="1"/>
      <c r="C9490" s="1"/>
    </row>
    <row r="9491" spans="2:3" x14ac:dyDescent="0.25">
      <c r="B9491" s="1"/>
      <c r="C9491" s="1"/>
    </row>
    <row r="9492" spans="2:3" x14ac:dyDescent="0.25">
      <c r="B9492" s="1"/>
      <c r="C9492" s="1"/>
    </row>
    <row r="9493" spans="2:3" x14ac:dyDescent="0.25">
      <c r="B9493" s="1"/>
      <c r="C9493" s="1"/>
    </row>
    <row r="9494" spans="2:3" x14ac:dyDescent="0.25">
      <c r="B9494" s="1"/>
      <c r="C9494" s="1"/>
    </row>
    <row r="9495" spans="2:3" x14ac:dyDescent="0.25">
      <c r="B9495" s="1"/>
      <c r="C9495" s="1"/>
    </row>
    <row r="9496" spans="2:3" x14ac:dyDescent="0.25">
      <c r="B9496" s="1"/>
      <c r="C9496" s="1"/>
    </row>
    <row r="9497" spans="2:3" x14ac:dyDescent="0.25">
      <c r="B9497" s="1"/>
      <c r="C9497" s="1"/>
    </row>
    <row r="9498" spans="2:3" x14ac:dyDescent="0.25">
      <c r="B9498" s="1"/>
      <c r="C9498" s="1"/>
    </row>
    <row r="9499" spans="2:3" x14ac:dyDescent="0.25">
      <c r="B9499" s="1"/>
      <c r="C9499" s="1"/>
    </row>
    <row r="9500" spans="2:3" x14ac:dyDescent="0.25">
      <c r="B9500" s="1"/>
      <c r="C9500" s="1"/>
    </row>
    <row r="9501" spans="2:3" x14ac:dyDescent="0.25">
      <c r="B9501" s="1"/>
      <c r="C9501" s="1"/>
    </row>
    <row r="9502" spans="2:3" x14ac:dyDescent="0.25">
      <c r="B9502" s="1"/>
      <c r="C9502" s="1"/>
    </row>
    <row r="9503" spans="2:3" x14ac:dyDescent="0.25">
      <c r="B9503" s="1"/>
      <c r="C9503" s="1"/>
    </row>
    <row r="9504" spans="2:3" x14ac:dyDescent="0.25">
      <c r="B9504" s="1"/>
      <c r="C9504" s="1"/>
    </row>
    <row r="9505" spans="2:3" x14ac:dyDescent="0.25">
      <c r="B9505" s="1"/>
      <c r="C9505" s="1"/>
    </row>
    <row r="9506" spans="2:3" x14ac:dyDescent="0.25">
      <c r="B9506" s="1"/>
      <c r="C9506" s="1"/>
    </row>
    <row r="9507" spans="2:3" x14ac:dyDescent="0.25">
      <c r="B9507" s="1"/>
      <c r="C9507" s="1"/>
    </row>
    <row r="9508" spans="2:3" x14ac:dyDescent="0.25">
      <c r="B9508" s="1"/>
      <c r="C9508" s="1"/>
    </row>
    <row r="9509" spans="2:3" x14ac:dyDescent="0.25">
      <c r="B9509" s="1"/>
      <c r="C9509" s="1"/>
    </row>
    <row r="9510" spans="2:3" x14ac:dyDescent="0.25">
      <c r="B9510" s="1"/>
      <c r="C9510" s="1"/>
    </row>
    <row r="9511" spans="2:3" x14ac:dyDescent="0.25">
      <c r="B9511" s="1"/>
      <c r="C9511" s="1"/>
    </row>
    <row r="9512" spans="2:3" x14ac:dyDescent="0.25">
      <c r="B9512" s="1"/>
      <c r="C9512" s="1"/>
    </row>
    <row r="9513" spans="2:3" x14ac:dyDescent="0.25">
      <c r="B9513" s="1"/>
      <c r="C9513" s="1"/>
    </row>
    <row r="9514" spans="2:3" x14ac:dyDescent="0.25">
      <c r="B9514" s="1"/>
      <c r="C9514" s="1"/>
    </row>
    <row r="9515" spans="2:3" x14ac:dyDescent="0.25">
      <c r="B9515" s="1"/>
      <c r="C9515" s="1"/>
    </row>
    <row r="9516" spans="2:3" x14ac:dyDescent="0.25">
      <c r="B9516" s="1"/>
      <c r="C9516" s="1"/>
    </row>
    <row r="9517" spans="2:3" x14ac:dyDescent="0.25">
      <c r="B9517" s="1"/>
      <c r="C9517" s="1"/>
    </row>
    <row r="9518" spans="2:3" x14ac:dyDescent="0.25">
      <c r="B9518" s="1"/>
      <c r="C9518" s="1"/>
    </row>
    <row r="9519" spans="2:3" x14ac:dyDescent="0.25">
      <c r="B9519" s="1"/>
      <c r="C9519" s="1"/>
    </row>
    <row r="9520" spans="2:3" x14ac:dyDescent="0.25">
      <c r="B9520" s="1"/>
      <c r="C9520" s="1"/>
    </row>
    <row r="9521" spans="2:3" x14ac:dyDescent="0.25">
      <c r="B9521" s="1"/>
      <c r="C9521" s="1"/>
    </row>
    <row r="9522" spans="2:3" x14ac:dyDescent="0.25">
      <c r="B9522" s="1"/>
      <c r="C9522" s="1"/>
    </row>
    <row r="9523" spans="2:3" x14ac:dyDescent="0.25">
      <c r="B9523" s="1"/>
      <c r="C9523" s="1"/>
    </row>
    <row r="9524" spans="2:3" x14ac:dyDescent="0.25">
      <c r="B9524" s="1"/>
      <c r="C9524" s="1"/>
    </row>
    <row r="9525" spans="2:3" x14ac:dyDescent="0.25">
      <c r="B9525" s="1"/>
      <c r="C9525" s="1"/>
    </row>
    <row r="9526" spans="2:3" x14ac:dyDescent="0.25">
      <c r="B9526" s="1"/>
      <c r="C9526" s="1"/>
    </row>
    <row r="9527" spans="2:3" x14ac:dyDescent="0.25">
      <c r="B9527" s="1"/>
      <c r="C9527" s="1"/>
    </row>
    <row r="9528" spans="2:3" x14ac:dyDescent="0.25">
      <c r="B9528" s="1"/>
      <c r="C9528" s="1"/>
    </row>
    <row r="9529" spans="2:3" x14ac:dyDescent="0.25">
      <c r="B9529" s="1"/>
      <c r="C9529" s="1"/>
    </row>
    <row r="9530" spans="2:3" x14ac:dyDescent="0.25">
      <c r="B9530" s="1"/>
      <c r="C9530" s="1"/>
    </row>
    <row r="9531" spans="2:3" x14ac:dyDescent="0.25">
      <c r="B9531" s="1"/>
      <c r="C9531" s="1"/>
    </row>
    <row r="9532" spans="2:3" x14ac:dyDescent="0.25">
      <c r="B9532" s="1"/>
      <c r="C9532" s="1"/>
    </row>
    <row r="9533" spans="2:3" x14ac:dyDescent="0.25">
      <c r="B9533" s="1"/>
      <c r="C9533" s="1"/>
    </row>
    <row r="9534" spans="2:3" x14ac:dyDescent="0.25">
      <c r="B9534" s="1"/>
      <c r="C9534" s="1"/>
    </row>
    <row r="9535" spans="2:3" x14ac:dyDescent="0.25">
      <c r="B9535" s="1"/>
      <c r="C9535" s="1"/>
    </row>
    <row r="9536" spans="2:3" x14ac:dyDescent="0.25">
      <c r="B9536" s="1"/>
      <c r="C9536" s="1"/>
    </row>
    <row r="9537" spans="2:3" x14ac:dyDescent="0.25">
      <c r="B9537" s="1"/>
      <c r="C9537" s="1"/>
    </row>
    <row r="9538" spans="2:3" x14ac:dyDescent="0.25">
      <c r="B9538" s="1"/>
      <c r="C9538" s="1"/>
    </row>
    <row r="9539" spans="2:3" x14ac:dyDescent="0.25">
      <c r="B9539" s="1"/>
      <c r="C9539" s="1"/>
    </row>
    <row r="9540" spans="2:3" x14ac:dyDescent="0.25">
      <c r="B9540" s="1"/>
      <c r="C9540" s="1"/>
    </row>
    <row r="9541" spans="2:3" x14ac:dyDescent="0.25">
      <c r="B9541" s="1"/>
      <c r="C9541" s="1"/>
    </row>
    <row r="9542" spans="2:3" x14ac:dyDescent="0.25">
      <c r="B9542" s="1"/>
      <c r="C9542" s="1"/>
    </row>
    <row r="9543" spans="2:3" x14ac:dyDescent="0.25">
      <c r="B9543" s="1"/>
      <c r="C9543" s="1"/>
    </row>
    <row r="9544" spans="2:3" x14ac:dyDescent="0.25">
      <c r="B9544" s="1"/>
      <c r="C9544" s="1"/>
    </row>
    <row r="9545" spans="2:3" x14ac:dyDescent="0.25">
      <c r="B9545" s="1"/>
      <c r="C9545" s="1"/>
    </row>
    <row r="9546" spans="2:3" x14ac:dyDescent="0.25">
      <c r="B9546" s="1"/>
      <c r="C9546" s="1"/>
    </row>
    <row r="9547" spans="2:3" x14ac:dyDescent="0.25">
      <c r="B9547" s="1"/>
      <c r="C9547" s="1"/>
    </row>
    <row r="9548" spans="2:3" x14ac:dyDescent="0.25">
      <c r="B9548" s="1"/>
      <c r="C9548" s="1"/>
    </row>
    <row r="9549" spans="2:3" x14ac:dyDescent="0.25">
      <c r="B9549" s="1"/>
      <c r="C9549" s="1"/>
    </row>
    <row r="9550" spans="2:3" x14ac:dyDescent="0.25">
      <c r="B9550" s="1"/>
      <c r="C9550" s="1"/>
    </row>
    <row r="9551" spans="2:3" x14ac:dyDescent="0.25">
      <c r="B9551" s="1"/>
      <c r="C9551" s="1"/>
    </row>
    <row r="9552" spans="2:3" x14ac:dyDescent="0.25">
      <c r="B9552" s="1"/>
      <c r="C9552" s="1"/>
    </row>
    <row r="9553" spans="2:3" x14ac:dyDescent="0.25">
      <c r="B9553" s="1"/>
      <c r="C9553" s="1"/>
    </row>
    <row r="9554" spans="2:3" x14ac:dyDescent="0.25">
      <c r="B9554" s="1"/>
      <c r="C9554" s="1"/>
    </row>
    <row r="9555" spans="2:3" x14ac:dyDescent="0.25">
      <c r="B9555" s="1"/>
      <c r="C9555" s="1"/>
    </row>
    <row r="9556" spans="2:3" x14ac:dyDescent="0.25">
      <c r="B9556" s="1"/>
      <c r="C9556" s="1"/>
    </row>
    <row r="9557" spans="2:3" x14ac:dyDescent="0.25">
      <c r="B9557" s="1"/>
      <c r="C9557" s="1"/>
    </row>
    <row r="9558" spans="2:3" x14ac:dyDescent="0.25">
      <c r="B9558" s="1"/>
      <c r="C9558" s="1"/>
    </row>
    <row r="9559" spans="2:3" x14ac:dyDescent="0.25">
      <c r="B9559" s="1"/>
      <c r="C9559" s="1"/>
    </row>
    <row r="9560" spans="2:3" x14ac:dyDescent="0.25">
      <c r="B9560" s="1"/>
      <c r="C9560" s="1"/>
    </row>
    <row r="9561" spans="2:3" x14ac:dyDescent="0.25">
      <c r="B9561" s="1"/>
      <c r="C9561" s="1"/>
    </row>
    <row r="9562" spans="2:3" x14ac:dyDescent="0.25">
      <c r="B9562" s="1"/>
      <c r="C9562" s="1"/>
    </row>
    <row r="9563" spans="2:3" x14ac:dyDescent="0.25">
      <c r="B9563" s="1"/>
      <c r="C9563" s="1"/>
    </row>
    <row r="9564" spans="2:3" x14ac:dyDescent="0.25">
      <c r="B9564" s="1"/>
      <c r="C9564" s="1"/>
    </row>
    <row r="9565" spans="2:3" x14ac:dyDescent="0.25">
      <c r="B9565" s="1"/>
      <c r="C9565" s="1"/>
    </row>
    <row r="9566" spans="2:3" x14ac:dyDescent="0.25">
      <c r="B9566" s="1"/>
      <c r="C9566" s="1"/>
    </row>
    <row r="9567" spans="2:3" x14ac:dyDescent="0.25">
      <c r="B9567" s="1"/>
      <c r="C9567" s="1"/>
    </row>
    <row r="9568" spans="2:3" x14ac:dyDescent="0.25">
      <c r="B9568" s="1"/>
      <c r="C9568" s="1"/>
    </row>
    <row r="9569" spans="2:3" x14ac:dyDescent="0.25">
      <c r="B9569" s="1"/>
      <c r="C9569" s="1"/>
    </row>
    <row r="9570" spans="2:3" x14ac:dyDescent="0.25">
      <c r="B9570" s="1"/>
      <c r="C9570" s="1"/>
    </row>
    <row r="9571" spans="2:3" x14ac:dyDescent="0.25">
      <c r="B9571" s="1"/>
      <c r="C9571" s="1"/>
    </row>
    <row r="9572" spans="2:3" x14ac:dyDescent="0.25">
      <c r="B9572" s="1"/>
      <c r="C9572" s="1"/>
    </row>
    <row r="9573" spans="2:3" x14ac:dyDescent="0.25">
      <c r="B9573" s="1"/>
      <c r="C9573" s="1"/>
    </row>
    <row r="9574" spans="2:3" x14ac:dyDescent="0.25">
      <c r="B9574" s="1"/>
      <c r="C9574" s="1"/>
    </row>
    <row r="9575" spans="2:3" x14ac:dyDescent="0.25">
      <c r="B9575" s="1"/>
      <c r="C9575" s="1"/>
    </row>
    <row r="9576" spans="2:3" x14ac:dyDescent="0.25">
      <c r="B9576" s="1"/>
      <c r="C9576" s="1"/>
    </row>
    <row r="9577" spans="2:3" x14ac:dyDescent="0.25">
      <c r="B9577" s="1"/>
      <c r="C9577" s="1"/>
    </row>
    <row r="9578" spans="2:3" x14ac:dyDescent="0.25">
      <c r="B9578" s="1"/>
      <c r="C9578" s="1"/>
    </row>
    <row r="9579" spans="2:3" x14ac:dyDescent="0.25">
      <c r="B9579" s="1"/>
      <c r="C9579" s="1"/>
    </row>
    <row r="9580" spans="2:3" x14ac:dyDescent="0.25">
      <c r="B9580" s="1"/>
      <c r="C9580" s="1"/>
    </row>
    <row r="9581" spans="2:3" x14ac:dyDescent="0.25">
      <c r="B9581" s="1"/>
      <c r="C9581" s="1"/>
    </row>
    <row r="9582" spans="2:3" x14ac:dyDescent="0.25">
      <c r="B9582" s="1"/>
      <c r="C9582" s="1"/>
    </row>
    <row r="9583" spans="2:3" x14ac:dyDescent="0.25">
      <c r="B9583" s="1"/>
      <c r="C9583" s="1"/>
    </row>
    <row r="9584" spans="2:3" x14ac:dyDescent="0.25">
      <c r="B9584" s="1"/>
      <c r="C9584" s="1"/>
    </row>
    <row r="9585" spans="2:3" x14ac:dyDescent="0.25">
      <c r="B9585" s="1"/>
      <c r="C9585" s="1"/>
    </row>
    <row r="9586" spans="2:3" x14ac:dyDescent="0.25">
      <c r="B9586" s="1"/>
      <c r="C9586" s="1"/>
    </row>
    <row r="9587" spans="2:3" x14ac:dyDescent="0.25">
      <c r="B9587" s="1"/>
      <c r="C9587" s="1"/>
    </row>
    <row r="9588" spans="2:3" x14ac:dyDescent="0.25">
      <c r="B9588" s="1"/>
      <c r="C9588" s="1"/>
    </row>
    <row r="9589" spans="2:3" x14ac:dyDescent="0.25">
      <c r="B9589" s="1"/>
      <c r="C9589" s="1"/>
    </row>
    <row r="9590" spans="2:3" x14ac:dyDescent="0.25">
      <c r="B9590" s="1"/>
      <c r="C9590" s="1"/>
    </row>
    <row r="9591" spans="2:3" x14ac:dyDescent="0.25">
      <c r="B9591" s="1"/>
      <c r="C9591" s="1"/>
    </row>
    <row r="9592" spans="2:3" x14ac:dyDescent="0.25">
      <c r="B9592" s="1"/>
      <c r="C9592" s="1"/>
    </row>
    <row r="9593" spans="2:3" x14ac:dyDescent="0.25">
      <c r="B9593" s="1"/>
      <c r="C9593" s="1"/>
    </row>
    <row r="9594" spans="2:3" x14ac:dyDescent="0.25">
      <c r="B9594" s="1"/>
      <c r="C9594" s="1"/>
    </row>
    <row r="9595" spans="2:3" x14ac:dyDescent="0.25">
      <c r="B9595" s="1"/>
      <c r="C9595" s="1"/>
    </row>
    <row r="9596" spans="2:3" x14ac:dyDescent="0.25">
      <c r="B9596" s="1"/>
      <c r="C9596" s="1"/>
    </row>
    <row r="9597" spans="2:3" x14ac:dyDescent="0.25">
      <c r="B9597" s="1"/>
      <c r="C9597" s="1"/>
    </row>
    <row r="9598" spans="2:3" x14ac:dyDescent="0.25">
      <c r="B9598" s="1"/>
      <c r="C9598" s="1"/>
    </row>
    <row r="9599" spans="2:3" x14ac:dyDescent="0.25">
      <c r="B9599" s="1"/>
      <c r="C9599" s="1"/>
    </row>
    <row r="9600" spans="2:3" x14ac:dyDescent="0.25">
      <c r="B9600" s="1"/>
      <c r="C9600" s="1"/>
    </row>
    <row r="9601" spans="2:3" x14ac:dyDescent="0.25">
      <c r="B9601" s="1"/>
      <c r="C9601" s="1"/>
    </row>
    <row r="9602" spans="2:3" x14ac:dyDescent="0.25">
      <c r="B9602" s="1"/>
      <c r="C9602" s="1"/>
    </row>
    <row r="9603" spans="2:3" x14ac:dyDescent="0.25">
      <c r="B9603" s="1"/>
      <c r="C9603" s="1"/>
    </row>
    <row r="9604" spans="2:3" x14ac:dyDescent="0.25">
      <c r="B9604" s="1"/>
      <c r="C9604" s="1"/>
    </row>
    <row r="9605" spans="2:3" x14ac:dyDescent="0.25">
      <c r="B9605" s="1"/>
      <c r="C9605" s="1"/>
    </row>
    <row r="9606" spans="2:3" x14ac:dyDescent="0.25">
      <c r="B9606" s="1"/>
      <c r="C9606" s="1"/>
    </row>
    <row r="9607" spans="2:3" x14ac:dyDescent="0.25">
      <c r="B9607" s="1"/>
      <c r="C9607" s="1"/>
    </row>
    <row r="9608" spans="2:3" x14ac:dyDescent="0.25">
      <c r="B9608" s="1"/>
      <c r="C9608" s="1"/>
    </row>
    <row r="9609" spans="2:3" x14ac:dyDescent="0.25">
      <c r="B9609" s="1"/>
      <c r="C9609" s="1"/>
    </row>
    <row r="9610" spans="2:3" x14ac:dyDescent="0.25">
      <c r="B9610" s="1"/>
      <c r="C9610" s="1"/>
    </row>
    <row r="9611" spans="2:3" x14ac:dyDescent="0.25">
      <c r="B9611" s="1"/>
      <c r="C9611" s="1"/>
    </row>
    <row r="9612" spans="2:3" x14ac:dyDescent="0.25">
      <c r="B9612" s="1"/>
      <c r="C9612" s="1"/>
    </row>
    <row r="9613" spans="2:3" x14ac:dyDescent="0.25">
      <c r="B9613" s="1"/>
      <c r="C9613" s="1"/>
    </row>
    <row r="9614" spans="2:3" x14ac:dyDescent="0.25">
      <c r="B9614" s="1"/>
      <c r="C9614" s="1"/>
    </row>
    <row r="9615" spans="2:3" x14ac:dyDescent="0.25">
      <c r="B9615" s="1"/>
      <c r="C9615" s="1"/>
    </row>
    <row r="9616" spans="2:3" x14ac:dyDescent="0.25">
      <c r="B9616" s="1"/>
      <c r="C9616" s="1"/>
    </row>
    <row r="9617" spans="2:3" x14ac:dyDescent="0.25">
      <c r="B9617" s="1"/>
      <c r="C9617" s="1"/>
    </row>
    <row r="9618" spans="2:3" x14ac:dyDescent="0.25">
      <c r="B9618" s="1"/>
      <c r="C9618" s="1"/>
    </row>
    <row r="9619" spans="2:3" x14ac:dyDescent="0.25">
      <c r="B9619" s="1"/>
      <c r="C9619" s="1"/>
    </row>
    <row r="9620" spans="2:3" x14ac:dyDescent="0.25">
      <c r="B9620" s="1"/>
      <c r="C9620" s="1"/>
    </row>
    <row r="9621" spans="2:3" x14ac:dyDescent="0.25">
      <c r="B9621" s="1"/>
      <c r="C9621" s="1"/>
    </row>
    <row r="9622" spans="2:3" x14ac:dyDescent="0.25">
      <c r="B9622" s="1"/>
      <c r="C9622" s="1"/>
    </row>
    <row r="9623" spans="2:3" x14ac:dyDescent="0.25">
      <c r="B9623" s="1"/>
      <c r="C9623" s="1"/>
    </row>
    <row r="9624" spans="2:3" x14ac:dyDescent="0.25">
      <c r="B9624" s="1"/>
      <c r="C9624" s="1"/>
    </row>
    <row r="9625" spans="2:3" x14ac:dyDescent="0.25">
      <c r="B9625" s="1"/>
      <c r="C9625" s="1"/>
    </row>
    <row r="9626" spans="2:3" x14ac:dyDescent="0.25">
      <c r="B9626" s="1"/>
      <c r="C9626" s="1"/>
    </row>
    <row r="9627" spans="2:3" x14ac:dyDescent="0.25">
      <c r="B9627" s="1"/>
      <c r="C9627" s="1"/>
    </row>
    <row r="9628" spans="2:3" x14ac:dyDescent="0.25">
      <c r="B9628" s="1"/>
      <c r="C9628" s="1"/>
    </row>
    <row r="9629" spans="2:3" x14ac:dyDescent="0.25">
      <c r="B9629" s="1"/>
      <c r="C9629" s="1"/>
    </row>
    <row r="9630" spans="2:3" x14ac:dyDescent="0.25">
      <c r="B9630" s="1"/>
      <c r="C9630" s="1"/>
    </row>
    <row r="9631" spans="2:3" x14ac:dyDescent="0.25">
      <c r="B9631" s="1"/>
      <c r="C9631" s="1"/>
    </row>
    <row r="9632" spans="2:3" x14ac:dyDescent="0.25">
      <c r="B9632" s="1"/>
      <c r="C9632" s="1"/>
    </row>
    <row r="9633" spans="2:3" x14ac:dyDescent="0.25">
      <c r="B9633" s="1"/>
      <c r="C9633" s="1"/>
    </row>
    <row r="9634" spans="2:3" x14ac:dyDescent="0.25">
      <c r="B9634" s="1"/>
      <c r="C9634" s="1"/>
    </row>
    <row r="9635" spans="2:3" x14ac:dyDescent="0.25">
      <c r="B9635" s="1"/>
      <c r="C9635" s="1"/>
    </row>
    <row r="9636" spans="2:3" x14ac:dyDescent="0.25">
      <c r="B9636" s="1"/>
      <c r="C9636" s="1"/>
    </row>
    <row r="9637" spans="2:3" x14ac:dyDescent="0.25">
      <c r="B9637" s="1"/>
      <c r="C9637" s="1"/>
    </row>
    <row r="9638" spans="2:3" x14ac:dyDescent="0.25">
      <c r="B9638" s="1"/>
      <c r="C9638" s="1"/>
    </row>
    <row r="9639" spans="2:3" x14ac:dyDescent="0.25">
      <c r="B9639" s="1"/>
      <c r="C9639" s="1"/>
    </row>
    <row r="9640" spans="2:3" x14ac:dyDescent="0.25">
      <c r="B9640" s="1"/>
      <c r="C9640" s="1"/>
    </row>
    <row r="9641" spans="2:3" x14ac:dyDescent="0.25">
      <c r="B9641" s="1"/>
      <c r="C9641" s="1"/>
    </row>
    <row r="9642" spans="2:3" x14ac:dyDescent="0.25">
      <c r="B9642" s="1"/>
      <c r="C9642" s="1"/>
    </row>
    <row r="9643" spans="2:3" x14ac:dyDescent="0.25">
      <c r="B9643" s="1"/>
      <c r="C9643" s="1"/>
    </row>
    <row r="9644" spans="2:3" x14ac:dyDescent="0.25">
      <c r="B9644" s="1"/>
      <c r="C9644" s="1"/>
    </row>
    <row r="9645" spans="2:3" x14ac:dyDescent="0.25">
      <c r="B9645" s="1"/>
      <c r="C9645" s="1"/>
    </row>
    <row r="9646" spans="2:3" x14ac:dyDescent="0.25">
      <c r="B9646" s="1"/>
      <c r="C9646" s="1"/>
    </row>
    <row r="9647" spans="2:3" x14ac:dyDescent="0.25">
      <c r="B9647" s="1"/>
      <c r="C9647" s="1"/>
    </row>
    <row r="9648" spans="2:3" x14ac:dyDescent="0.25">
      <c r="B9648" s="1"/>
      <c r="C9648" s="1"/>
    </row>
    <row r="9649" spans="2:3" x14ac:dyDescent="0.25">
      <c r="B9649" s="1"/>
      <c r="C9649" s="1"/>
    </row>
    <row r="9650" spans="2:3" x14ac:dyDescent="0.25">
      <c r="B9650" s="1"/>
      <c r="C9650" s="1"/>
    </row>
    <row r="9651" spans="2:3" x14ac:dyDescent="0.25">
      <c r="B9651" s="1"/>
      <c r="C9651" s="1"/>
    </row>
    <row r="9652" spans="2:3" x14ac:dyDescent="0.25">
      <c r="B9652" s="1"/>
      <c r="C9652" s="1"/>
    </row>
    <row r="9653" spans="2:3" x14ac:dyDescent="0.25">
      <c r="B9653" s="1"/>
      <c r="C9653" s="1"/>
    </row>
    <row r="9654" spans="2:3" x14ac:dyDescent="0.25">
      <c r="B9654" s="1"/>
      <c r="C9654" s="1"/>
    </row>
    <row r="9655" spans="2:3" x14ac:dyDescent="0.25">
      <c r="B9655" s="1"/>
      <c r="C9655" s="1"/>
    </row>
    <row r="9656" spans="2:3" x14ac:dyDescent="0.25">
      <c r="B9656" s="1"/>
      <c r="C9656" s="1"/>
    </row>
    <row r="9657" spans="2:3" x14ac:dyDescent="0.25">
      <c r="B9657" s="1"/>
      <c r="C9657" s="1"/>
    </row>
    <row r="9658" spans="2:3" x14ac:dyDescent="0.25">
      <c r="B9658" s="1"/>
      <c r="C9658" s="1"/>
    </row>
    <row r="9659" spans="2:3" x14ac:dyDescent="0.25">
      <c r="B9659" s="1"/>
      <c r="C9659" s="1"/>
    </row>
    <row r="9660" spans="2:3" x14ac:dyDescent="0.25">
      <c r="B9660" s="1"/>
      <c r="C9660" s="1"/>
    </row>
    <row r="9661" spans="2:3" x14ac:dyDescent="0.25">
      <c r="B9661" s="1"/>
      <c r="C9661" s="1"/>
    </row>
    <row r="9662" spans="2:3" x14ac:dyDescent="0.25">
      <c r="B9662" s="1"/>
      <c r="C9662" s="1"/>
    </row>
    <row r="9663" spans="2:3" x14ac:dyDescent="0.25">
      <c r="B9663" s="1"/>
      <c r="C9663" s="1"/>
    </row>
    <row r="9664" spans="2:3" x14ac:dyDescent="0.25">
      <c r="B9664" s="1"/>
      <c r="C9664" s="1"/>
    </row>
    <row r="9665" spans="2:3" x14ac:dyDescent="0.25">
      <c r="B9665" s="1"/>
      <c r="C9665" s="1"/>
    </row>
    <row r="9666" spans="2:3" x14ac:dyDescent="0.25">
      <c r="B9666" s="1"/>
      <c r="C9666" s="1"/>
    </row>
    <row r="9667" spans="2:3" x14ac:dyDescent="0.25">
      <c r="B9667" s="1"/>
      <c r="C9667" s="1"/>
    </row>
    <row r="9668" spans="2:3" x14ac:dyDescent="0.25">
      <c r="B9668" s="1"/>
      <c r="C9668" s="1"/>
    </row>
    <row r="9669" spans="2:3" x14ac:dyDescent="0.25">
      <c r="B9669" s="1"/>
      <c r="C9669" s="1"/>
    </row>
    <row r="9670" spans="2:3" x14ac:dyDescent="0.25">
      <c r="B9670" s="1"/>
      <c r="C9670" s="1"/>
    </row>
    <row r="9671" spans="2:3" x14ac:dyDescent="0.25">
      <c r="B9671" s="1"/>
      <c r="C9671" s="1"/>
    </row>
    <row r="9672" spans="2:3" x14ac:dyDescent="0.25">
      <c r="B9672" s="1"/>
      <c r="C9672" s="1"/>
    </row>
    <row r="9673" spans="2:3" x14ac:dyDescent="0.25">
      <c r="B9673" s="1"/>
      <c r="C9673" s="1"/>
    </row>
    <row r="9674" spans="2:3" x14ac:dyDescent="0.25">
      <c r="B9674" s="1"/>
      <c r="C9674" s="1"/>
    </row>
    <row r="9675" spans="2:3" x14ac:dyDescent="0.25">
      <c r="B9675" s="1"/>
      <c r="C9675" s="1"/>
    </row>
    <row r="9676" spans="2:3" x14ac:dyDescent="0.25">
      <c r="B9676" s="1"/>
      <c r="C9676" s="1"/>
    </row>
    <row r="9677" spans="2:3" x14ac:dyDescent="0.25">
      <c r="B9677" s="1"/>
      <c r="C9677" s="1"/>
    </row>
    <row r="9678" spans="2:3" x14ac:dyDescent="0.25">
      <c r="B9678" s="1"/>
      <c r="C9678" s="1"/>
    </row>
    <row r="9679" spans="2:3" x14ac:dyDescent="0.25">
      <c r="B9679" s="1"/>
      <c r="C9679" s="1"/>
    </row>
    <row r="9680" spans="2:3" x14ac:dyDescent="0.25">
      <c r="B9680" s="1"/>
      <c r="C9680" s="1"/>
    </row>
    <row r="9681" spans="2:3" x14ac:dyDescent="0.25">
      <c r="B9681" s="1"/>
      <c r="C9681" s="1"/>
    </row>
    <row r="9682" spans="2:3" x14ac:dyDescent="0.25">
      <c r="B9682" s="1"/>
      <c r="C9682" s="1"/>
    </row>
    <row r="9683" spans="2:3" x14ac:dyDescent="0.25">
      <c r="B9683" s="1"/>
      <c r="C9683" s="1"/>
    </row>
    <row r="9684" spans="2:3" x14ac:dyDescent="0.25">
      <c r="B9684" s="1"/>
      <c r="C9684" s="1"/>
    </row>
    <row r="9685" spans="2:3" x14ac:dyDescent="0.25">
      <c r="B9685" s="1"/>
      <c r="C9685" s="1"/>
    </row>
    <row r="9686" spans="2:3" x14ac:dyDescent="0.25">
      <c r="B9686" s="1"/>
      <c r="C9686" s="1"/>
    </row>
    <row r="9687" spans="2:3" x14ac:dyDescent="0.25">
      <c r="B9687" s="1"/>
      <c r="C9687" s="1"/>
    </row>
    <row r="9688" spans="2:3" x14ac:dyDescent="0.25">
      <c r="B9688" s="1"/>
      <c r="C9688" s="1"/>
    </row>
    <row r="9689" spans="2:3" x14ac:dyDescent="0.25">
      <c r="B9689" s="1"/>
      <c r="C9689" s="1"/>
    </row>
    <row r="9690" spans="2:3" x14ac:dyDescent="0.25">
      <c r="B9690" s="1"/>
      <c r="C9690" s="1"/>
    </row>
    <row r="9691" spans="2:3" x14ac:dyDescent="0.25">
      <c r="B9691" s="1"/>
      <c r="C9691" s="1"/>
    </row>
    <row r="9692" spans="2:3" x14ac:dyDescent="0.25">
      <c r="B9692" s="1"/>
      <c r="C9692" s="1"/>
    </row>
    <row r="9693" spans="2:3" x14ac:dyDescent="0.25">
      <c r="B9693" s="1"/>
      <c r="C9693" s="1"/>
    </row>
    <row r="9694" spans="2:3" x14ac:dyDescent="0.25">
      <c r="B9694" s="1"/>
      <c r="C9694" s="1"/>
    </row>
    <row r="9695" spans="2:3" x14ac:dyDescent="0.25">
      <c r="B9695" s="1"/>
      <c r="C9695" s="1"/>
    </row>
    <row r="9696" spans="2:3" x14ac:dyDescent="0.25">
      <c r="B9696" s="1"/>
      <c r="C9696" s="1"/>
    </row>
    <row r="9697" spans="2:3" x14ac:dyDescent="0.25">
      <c r="B9697" s="1"/>
      <c r="C9697" s="1"/>
    </row>
    <row r="9698" spans="2:3" x14ac:dyDescent="0.25">
      <c r="B9698" s="1"/>
      <c r="C9698" s="1"/>
    </row>
    <row r="9699" spans="2:3" x14ac:dyDescent="0.25">
      <c r="B9699" s="1"/>
      <c r="C9699" s="1"/>
    </row>
    <row r="9700" spans="2:3" x14ac:dyDescent="0.25">
      <c r="B9700" s="1"/>
      <c r="C9700" s="1"/>
    </row>
    <row r="9701" spans="2:3" x14ac:dyDescent="0.25">
      <c r="B9701" s="1"/>
      <c r="C9701" s="1"/>
    </row>
    <row r="9702" spans="2:3" x14ac:dyDescent="0.25">
      <c r="B9702" s="1"/>
      <c r="C9702" s="1"/>
    </row>
    <row r="9703" spans="2:3" x14ac:dyDescent="0.25">
      <c r="B9703" s="1"/>
      <c r="C9703" s="1"/>
    </row>
    <row r="9704" spans="2:3" x14ac:dyDescent="0.25">
      <c r="B9704" s="1"/>
      <c r="C9704" s="1"/>
    </row>
    <row r="9705" spans="2:3" x14ac:dyDescent="0.25">
      <c r="B9705" s="1"/>
      <c r="C9705" s="1"/>
    </row>
    <row r="9706" spans="2:3" x14ac:dyDescent="0.25">
      <c r="B9706" s="1"/>
      <c r="C9706" s="1"/>
    </row>
    <row r="9707" spans="2:3" x14ac:dyDescent="0.25">
      <c r="B9707" s="1"/>
      <c r="C9707" s="1"/>
    </row>
    <row r="9708" spans="2:3" x14ac:dyDescent="0.25">
      <c r="B9708" s="1"/>
      <c r="C9708" s="1"/>
    </row>
    <row r="9709" spans="2:3" x14ac:dyDescent="0.25">
      <c r="B9709" s="1"/>
      <c r="C9709" s="1"/>
    </row>
    <row r="9710" spans="2:3" x14ac:dyDescent="0.25">
      <c r="B9710" s="1"/>
      <c r="C9710" s="1"/>
    </row>
    <row r="9711" spans="2:3" x14ac:dyDescent="0.25">
      <c r="B9711" s="1"/>
      <c r="C9711" s="1"/>
    </row>
    <row r="9712" spans="2:3" x14ac:dyDescent="0.25">
      <c r="B9712" s="1"/>
      <c r="C9712" s="1"/>
    </row>
    <row r="9713" spans="2:3" x14ac:dyDescent="0.25">
      <c r="B9713" s="1"/>
      <c r="C9713" s="1"/>
    </row>
    <row r="9714" spans="2:3" x14ac:dyDescent="0.25">
      <c r="B9714" s="1"/>
      <c r="C9714" s="1"/>
    </row>
    <row r="9715" spans="2:3" x14ac:dyDescent="0.25">
      <c r="B9715" s="1"/>
      <c r="C9715" s="1"/>
    </row>
    <row r="9716" spans="2:3" x14ac:dyDescent="0.25">
      <c r="B9716" s="1"/>
      <c r="C9716" s="1"/>
    </row>
    <row r="9717" spans="2:3" x14ac:dyDescent="0.25">
      <c r="B9717" s="1"/>
      <c r="C9717" s="1"/>
    </row>
    <row r="9718" spans="2:3" x14ac:dyDescent="0.25">
      <c r="B9718" s="1"/>
      <c r="C9718" s="1"/>
    </row>
    <row r="9719" spans="2:3" x14ac:dyDescent="0.25">
      <c r="B9719" s="1"/>
      <c r="C9719" s="1"/>
    </row>
    <row r="9720" spans="2:3" x14ac:dyDescent="0.25">
      <c r="B9720" s="1"/>
      <c r="C9720" s="1"/>
    </row>
    <row r="9721" spans="2:3" x14ac:dyDescent="0.25">
      <c r="B9721" s="1"/>
      <c r="C9721" s="1"/>
    </row>
    <row r="9722" spans="2:3" x14ac:dyDescent="0.25">
      <c r="B9722" s="1"/>
      <c r="C9722" s="1"/>
    </row>
    <row r="9723" spans="2:3" x14ac:dyDescent="0.25">
      <c r="B9723" s="1"/>
      <c r="C9723" s="1"/>
    </row>
    <row r="9724" spans="2:3" x14ac:dyDescent="0.25">
      <c r="B9724" s="1"/>
      <c r="C9724" s="1"/>
    </row>
    <row r="9725" spans="2:3" x14ac:dyDescent="0.25">
      <c r="B9725" s="1"/>
      <c r="C9725" s="1"/>
    </row>
    <row r="9726" spans="2:3" x14ac:dyDescent="0.25">
      <c r="B9726" s="1"/>
      <c r="C9726" s="1"/>
    </row>
    <row r="9727" spans="2:3" x14ac:dyDescent="0.25">
      <c r="B9727" s="1"/>
      <c r="C9727" s="1"/>
    </row>
    <row r="9728" spans="2:3" x14ac:dyDescent="0.25">
      <c r="B9728" s="1"/>
      <c r="C9728" s="1"/>
    </row>
    <row r="9729" spans="2:3" x14ac:dyDescent="0.25">
      <c r="B9729" s="1"/>
      <c r="C9729" s="1"/>
    </row>
    <row r="9730" spans="2:3" x14ac:dyDescent="0.25">
      <c r="B9730" s="1"/>
      <c r="C9730" s="1"/>
    </row>
    <row r="9731" spans="2:3" x14ac:dyDescent="0.25">
      <c r="B9731" s="1"/>
      <c r="C9731" s="1"/>
    </row>
    <row r="9732" spans="2:3" x14ac:dyDescent="0.25">
      <c r="B9732" s="1"/>
      <c r="C9732" s="1"/>
    </row>
    <row r="9733" spans="2:3" x14ac:dyDescent="0.25">
      <c r="B9733" s="1"/>
      <c r="C9733" s="1"/>
    </row>
    <row r="9734" spans="2:3" x14ac:dyDescent="0.25">
      <c r="B9734" s="1"/>
      <c r="C9734" s="1"/>
    </row>
    <row r="9735" spans="2:3" x14ac:dyDescent="0.25">
      <c r="B9735" s="1"/>
      <c r="C9735" s="1"/>
    </row>
    <row r="9736" spans="2:3" x14ac:dyDescent="0.25">
      <c r="B9736" s="1"/>
      <c r="C9736" s="1"/>
    </row>
    <row r="9737" spans="2:3" x14ac:dyDescent="0.25">
      <c r="B9737" s="1"/>
      <c r="C9737" s="1"/>
    </row>
    <row r="9738" spans="2:3" x14ac:dyDescent="0.25">
      <c r="B9738" s="1"/>
      <c r="C9738" s="1"/>
    </row>
    <row r="9739" spans="2:3" x14ac:dyDescent="0.25">
      <c r="B9739" s="1"/>
      <c r="C9739" s="1"/>
    </row>
    <row r="9740" spans="2:3" x14ac:dyDescent="0.25">
      <c r="B9740" s="1"/>
      <c r="C9740" s="1"/>
    </row>
    <row r="9741" spans="2:3" x14ac:dyDescent="0.25">
      <c r="B9741" s="1"/>
      <c r="C9741" s="1"/>
    </row>
    <row r="9742" spans="2:3" x14ac:dyDescent="0.25">
      <c r="B9742" s="1"/>
      <c r="C9742" s="1"/>
    </row>
    <row r="9743" spans="2:3" x14ac:dyDescent="0.25">
      <c r="B9743" s="1"/>
      <c r="C9743" s="1"/>
    </row>
    <row r="9744" spans="2:3" x14ac:dyDescent="0.25">
      <c r="B9744" s="1"/>
      <c r="C9744" s="1"/>
    </row>
    <row r="9745" spans="2:3" x14ac:dyDescent="0.25">
      <c r="B9745" s="1"/>
      <c r="C9745" s="1"/>
    </row>
    <row r="9746" spans="2:3" x14ac:dyDescent="0.25">
      <c r="B9746" s="1"/>
      <c r="C9746" s="1"/>
    </row>
    <row r="9747" spans="2:3" x14ac:dyDescent="0.25">
      <c r="B9747" s="1"/>
      <c r="C9747" s="1"/>
    </row>
    <row r="9748" spans="2:3" x14ac:dyDescent="0.25">
      <c r="B9748" s="1"/>
      <c r="C9748" s="1"/>
    </row>
    <row r="9749" spans="2:3" x14ac:dyDescent="0.25">
      <c r="B9749" s="1"/>
      <c r="C9749" s="1"/>
    </row>
    <row r="9750" spans="2:3" x14ac:dyDescent="0.25">
      <c r="B9750" s="1"/>
      <c r="C9750" s="1"/>
    </row>
    <row r="9751" spans="2:3" x14ac:dyDescent="0.25">
      <c r="B9751" s="1"/>
      <c r="C9751" s="1"/>
    </row>
    <row r="9752" spans="2:3" x14ac:dyDescent="0.25">
      <c r="B9752" s="1"/>
      <c r="C9752" s="1"/>
    </row>
    <row r="9753" spans="2:3" x14ac:dyDescent="0.25">
      <c r="B9753" s="1"/>
      <c r="C9753" s="1"/>
    </row>
    <row r="9754" spans="2:3" x14ac:dyDescent="0.25">
      <c r="B9754" s="1"/>
      <c r="C9754" s="1"/>
    </row>
    <row r="9755" spans="2:3" x14ac:dyDescent="0.25">
      <c r="B9755" s="1"/>
      <c r="C9755" s="1"/>
    </row>
    <row r="9756" spans="2:3" x14ac:dyDescent="0.25">
      <c r="B9756" s="1"/>
      <c r="C9756" s="1"/>
    </row>
    <row r="9757" spans="2:3" x14ac:dyDescent="0.25">
      <c r="B9757" s="1"/>
      <c r="C9757" s="1"/>
    </row>
    <row r="9758" spans="2:3" x14ac:dyDescent="0.25">
      <c r="B9758" s="1"/>
      <c r="C9758" s="1"/>
    </row>
    <row r="9759" spans="2:3" x14ac:dyDescent="0.25">
      <c r="B9759" s="1"/>
      <c r="C9759" s="1"/>
    </row>
    <row r="9760" spans="2:3" x14ac:dyDescent="0.25">
      <c r="B9760" s="1"/>
      <c r="C9760" s="1"/>
    </row>
    <row r="9761" spans="2:3" x14ac:dyDescent="0.25">
      <c r="B9761" s="1"/>
      <c r="C9761" s="1"/>
    </row>
    <row r="9762" spans="2:3" x14ac:dyDescent="0.25">
      <c r="B9762" s="1"/>
      <c r="C9762" s="1"/>
    </row>
    <row r="9763" spans="2:3" x14ac:dyDescent="0.25">
      <c r="B9763" s="1"/>
      <c r="C9763" s="1"/>
    </row>
    <row r="9764" spans="2:3" x14ac:dyDescent="0.25">
      <c r="B9764" s="1"/>
      <c r="C9764" s="1"/>
    </row>
    <row r="9765" spans="2:3" x14ac:dyDescent="0.25">
      <c r="B9765" s="1"/>
      <c r="C9765" s="1"/>
    </row>
    <row r="9766" spans="2:3" x14ac:dyDescent="0.25">
      <c r="B9766" s="1"/>
      <c r="C9766" s="1"/>
    </row>
    <row r="9767" spans="2:3" x14ac:dyDescent="0.25">
      <c r="B9767" s="1"/>
      <c r="C9767" s="1"/>
    </row>
    <row r="9768" spans="2:3" x14ac:dyDescent="0.25">
      <c r="B9768" s="1"/>
      <c r="C9768" s="1"/>
    </row>
    <row r="9769" spans="2:3" x14ac:dyDescent="0.25">
      <c r="B9769" s="1"/>
      <c r="C9769" s="1"/>
    </row>
    <row r="9770" spans="2:3" x14ac:dyDescent="0.25">
      <c r="B9770" s="1"/>
      <c r="C9770" s="1"/>
    </row>
    <row r="9771" spans="2:3" x14ac:dyDescent="0.25">
      <c r="B9771" s="1"/>
      <c r="C9771" s="1"/>
    </row>
    <row r="9772" spans="2:3" x14ac:dyDescent="0.25">
      <c r="B9772" s="1"/>
      <c r="C9772" s="1"/>
    </row>
    <row r="9773" spans="2:3" x14ac:dyDescent="0.25">
      <c r="B9773" s="1"/>
      <c r="C9773" s="1"/>
    </row>
    <row r="9774" spans="2:3" x14ac:dyDescent="0.25">
      <c r="B9774" s="1"/>
      <c r="C9774" s="1"/>
    </row>
    <row r="9775" spans="2:3" x14ac:dyDescent="0.25">
      <c r="B9775" s="1"/>
      <c r="C9775" s="1"/>
    </row>
    <row r="9776" spans="2:3" x14ac:dyDescent="0.25">
      <c r="B9776" s="1"/>
      <c r="C9776" s="1"/>
    </row>
    <row r="9777" spans="2:3" x14ac:dyDescent="0.25">
      <c r="B9777" s="1"/>
      <c r="C9777" s="1"/>
    </row>
    <row r="9778" spans="2:3" x14ac:dyDescent="0.25">
      <c r="B9778" s="1"/>
      <c r="C9778" s="1"/>
    </row>
    <row r="9779" spans="2:3" x14ac:dyDescent="0.25">
      <c r="B9779" s="1"/>
      <c r="C9779" s="1"/>
    </row>
    <row r="9780" spans="2:3" x14ac:dyDescent="0.25">
      <c r="B9780" s="1"/>
      <c r="C9780" s="1"/>
    </row>
    <row r="9781" spans="2:3" x14ac:dyDescent="0.25">
      <c r="B9781" s="1"/>
      <c r="C9781" s="1"/>
    </row>
    <row r="9782" spans="2:3" x14ac:dyDescent="0.25">
      <c r="B9782" s="1"/>
      <c r="C9782" s="1"/>
    </row>
    <row r="9783" spans="2:3" x14ac:dyDescent="0.25">
      <c r="B9783" s="1"/>
      <c r="C9783" s="1"/>
    </row>
    <row r="9784" spans="2:3" x14ac:dyDescent="0.25">
      <c r="B9784" s="1"/>
      <c r="C9784" s="1"/>
    </row>
    <row r="9785" spans="2:3" x14ac:dyDescent="0.25">
      <c r="B9785" s="1"/>
      <c r="C9785" s="1"/>
    </row>
    <row r="9786" spans="2:3" x14ac:dyDescent="0.25">
      <c r="B9786" s="1"/>
      <c r="C9786" s="1"/>
    </row>
    <row r="9787" spans="2:3" x14ac:dyDescent="0.25">
      <c r="B9787" s="1"/>
      <c r="C9787" s="1"/>
    </row>
    <row r="9788" spans="2:3" x14ac:dyDescent="0.25">
      <c r="B9788" s="1"/>
      <c r="C9788" s="1"/>
    </row>
    <row r="9789" spans="2:3" x14ac:dyDescent="0.25">
      <c r="B9789" s="1"/>
      <c r="C9789" s="1"/>
    </row>
    <row r="9790" spans="2:3" x14ac:dyDescent="0.25">
      <c r="B9790" s="1"/>
      <c r="C9790" s="1"/>
    </row>
    <row r="9791" spans="2:3" x14ac:dyDescent="0.25">
      <c r="B9791" s="1"/>
      <c r="C9791" s="1"/>
    </row>
    <row r="9792" spans="2:3" x14ac:dyDescent="0.25">
      <c r="B9792" s="1"/>
      <c r="C9792" s="1"/>
    </row>
    <row r="9793" spans="2:3" x14ac:dyDescent="0.25">
      <c r="B9793" s="1"/>
      <c r="C9793" s="1"/>
    </row>
    <row r="9794" spans="2:3" x14ac:dyDescent="0.25">
      <c r="B9794" s="1"/>
      <c r="C9794" s="1"/>
    </row>
    <row r="9795" spans="2:3" x14ac:dyDescent="0.25">
      <c r="B9795" s="1"/>
      <c r="C9795" s="1"/>
    </row>
    <row r="9796" spans="2:3" x14ac:dyDescent="0.25">
      <c r="B9796" s="1"/>
      <c r="C9796" s="1"/>
    </row>
    <row r="9797" spans="2:3" x14ac:dyDescent="0.25">
      <c r="B9797" s="1"/>
      <c r="C9797" s="1"/>
    </row>
    <row r="9798" spans="2:3" x14ac:dyDescent="0.25">
      <c r="B9798" s="1"/>
      <c r="C9798" s="1"/>
    </row>
    <row r="9799" spans="2:3" x14ac:dyDescent="0.25">
      <c r="B9799" s="1"/>
      <c r="C9799" s="1"/>
    </row>
    <row r="9800" spans="2:3" x14ac:dyDescent="0.25">
      <c r="B9800" s="1"/>
      <c r="C9800" s="1"/>
    </row>
    <row r="9801" spans="2:3" x14ac:dyDescent="0.25">
      <c r="B9801" s="1"/>
      <c r="C9801" s="1"/>
    </row>
    <row r="9802" spans="2:3" x14ac:dyDescent="0.25">
      <c r="B9802" s="1"/>
      <c r="C9802" s="1"/>
    </row>
    <row r="9803" spans="2:3" x14ac:dyDescent="0.25">
      <c r="B9803" s="1"/>
      <c r="C9803" s="1"/>
    </row>
    <row r="9804" spans="2:3" x14ac:dyDescent="0.25">
      <c r="B9804" s="1"/>
      <c r="C9804" s="1"/>
    </row>
    <row r="9805" spans="2:3" x14ac:dyDescent="0.25">
      <c r="B9805" s="1"/>
      <c r="C9805" s="1"/>
    </row>
    <row r="9806" spans="2:3" x14ac:dyDescent="0.25">
      <c r="B9806" s="1"/>
      <c r="C9806" s="1"/>
    </row>
    <row r="9807" spans="2:3" x14ac:dyDescent="0.25">
      <c r="B9807" s="1"/>
      <c r="C9807" s="1"/>
    </row>
    <row r="9808" spans="2:3" x14ac:dyDescent="0.25">
      <c r="B9808" s="1"/>
      <c r="C9808" s="1"/>
    </row>
    <row r="9809" spans="2:3" x14ac:dyDescent="0.25">
      <c r="B9809" s="1"/>
      <c r="C9809" s="1"/>
    </row>
    <row r="9810" spans="2:3" x14ac:dyDescent="0.25">
      <c r="B9810" s="1"/>
      <c r="C9810" s="1"/>
    </row>
    <row r="9811" spans="2:3" x14ac:dyDescent="0.25">
      <c r="B9811" s="1"/>
      <c r="C9811" s="1"/>
    </row>
    <row r="9812" spans="2:3" x14ac:dyDescent="0.25">
      <c r="B9812" s="1"/>
      <c r="C9812" s="1"/>
    </row>
    <row r="9813" spans="2:3" x14ac:dyDescent="0.25">
      <c r="B9813" s="1"/>
      <c r="C9813" s="1"/>
    </row>
    <row r="9814" spans="2:3" x14ac:dyDescent="0.25">
      <c r="B9814" s="1"/>
      <c r="C9814" s="1"/>
    </row>
    <row r="9815" spans="2:3" x14ac:dyDescent="0.25">
      <c r="B9815" s="1"/>
      <c r="C9815" s="1"/>
    </row>
    <row r="9816" spans="2:3" x14ac:dyDescent="0.25">
      <c r="B9816" s="1"/>
      <c r="C9816" s="1"/>
    </row>
    <row r="9817" spans="2:3" x14ac:dyDescent="0.25">
      <c r="B9817" s="1"/>
      <c r="C9817" s="1"/>
    </row>
    <row r="9818" spans="2:3" x14ac:dyDescent="0.25">
      <c r="B9818" s="1"/>
      <c r="C9818" s="1"/>
    </row>
    <row r="9819" spans="2:3" x14ac:dyDescent="0.25">
      <c r="B9819" s="1"/>
      <c r="C9819" s="1"/>
    </row>
    <row r="9820" spans="2:3" x14ac:dyDescent="0.25">
      <c r="B9820" s="1"/>
      <c r="C9820" s="1"/>
    </row>
    <row r="9821" spans="2:3" x14ac:dyDescent="0.25">
      <c r="B9821" s="1"/>
      <c r="C9821" s="1"/>
    </row>
    <row r="9822" spans="2:3" x14ac:dyDescent="0.25">
      <c r="B9822" s="1"/>
      <c r="C9822" s="1"/>
    </row>
    <row r="9823" spans="2:3" x14ac:dyDescent="0.25">
      <c r="B9823" s="1"/>
      <c r="C9823" s="1"/>
    </row>
    <row r="9824" spans="2:3" x14ac:dyDescent="0.25">
      <c r="B9824" s="1"/>
      <c r="C9824" s="1"/>
    </row>
    <row r="9825" spans="2:3" x14ac:dyDescent="0.25">
      <c r="B9825" s="1"/>
      <c r="C9825" s="1"/>
    </row>
    <row r="9826" spans="2:3" x14ac:dyDescent="0.25">
      <c r="B9826" s="1"/>
      <c r="C9826" s="1"/>
    </row>
    <row r="9827" spans="2:3" x14ac:dyDescent="0.25">
      <c r="B9827" s="1"/>
      <c r="C9827" s="1"/>
    </row>
    <row r="9828" spans="2:3" x14ac:dyDescent="0.25">
      <c r="B9828" s="1"/>
      <c r="C9828" s="1"/>
    </row>
    <row r="9829" spans="2:3" x14ac:dyDescent="0.25">
      <c r="B9829" s="1"/>
      <c r="C9829" s="1"/>
    </row>
    <row r="9830" spans="2:3" x14ac:dyDescent="0.25">
      <c r="B9830" s="1"/>
      <c r="C9830" s="1"/>
    </row>
    <row r="9831" spans="2:3" x14ac:dyDescent="0.25">
      <c r="B9831" s="1"/>
      <c r="C9831" s="1"/>
    </row>
    <row r="9832" spans="2:3" x14ac:dyDescent="0.25">
      <c r="B9832" s="1"/>
      <c r="C9832" s="1"/>
    </row>
    <row r="9833" spans="2:3" x14ac:dyDescent="0.25">
      <c r="B9833" s="1"/>
      <c r="C9833" s="1"/>
    </row>
    <row r="9834" spans="2:3" x14ac:dyDescent="0.25">
      <c r="B9834" s="1"/>
      <c r="C9834" s="1"/>
    </row>
    <row r="9835" spans="2:3" x14ac:dyDescent="0.25">
      <c r="B9835" s="1"/>
      <c r="C9835" s="1"/>
    </row>
    <row r="9836" spans="2:3" x14ac:dyDescent="0.25">
      <c r="B9836" s="1"/>
      <c r="C9836" s="1"/>
    </row>
    <row r="9837" spans="2:3" x14ac:dyDescent="0.25">
      <c r="B9837" s="1"/>
      <c r="C9837" s="1"/>
    </row>
    <row r="9838" spans="2:3" x14ac:dyDescent="0.25">
      <c r="B9838" s="1"/>
      <c r="C9838" s="1"/>
    </row>
    <row r="9839" spans="2:3" x14ac:dyDescent="0.25">
      <c r="B9839" s="1"/>
      <c r="C9839" s="1"/>
    </row>
    <row r="9840" spans="2:3" x14ac:dyDescent="0.25">
      <c r="B9840" s="1"/>
      <c r="C9840" s="1"/>
    </row>
    <row r="9841" spans="2:3" x14ac:dyDescent="0.25">
      <c r="B9841" s="1"/>
      <c r="C9841" s="1"/>
    </row>
    <row r="9842" spans="2:3" x14ac:dyDescent="0.25">
      <c r="B9842" s="1"/>
      <c r="C9842" s="1"/>
    </row>
    <row r="9843" spans="2:3" x14ac:dyDescent="0.25">
      <c r="B9843" s="1"/>
      <c r="C9843" s="1"/>
    </row>
    <row r="9844" spans="2:3" x14ac:dyDescent="0.25">
      <c r="B9844" s="1"/>
      <c r="C9844" s="1"/>
    </row>
    <row r="9845" spans="2:3" x14ac:dyDescent="0.25">
      <c r="B9845" s="1"/>
      <c r="C9845" s="1"/>
    </row>
    <row r="9846" spans="2:3" x14ac:dyDescent="0.25">
      <c r="B9846" s="1"/>
      <c r="C9846" s="1"/>
    </row>
    <row r="9847" spans="2:3" x14ac:dyDescent="0.25">
      <c r="B9847" s="1"/>
      <c r="C9847" s="1"/>
    </row>
    <row r="9848" spans="2:3" x14ac:dyDescent="0.25">
      <c r="B9848" s="1"/>
      <c r="C9848" s="1"/>
    </row>
    <row r="9849" spans="2:3" x14ac:dyDescent="0.25">
      <c r="B9849" s="1"/>
      <c r="C9849" s="1"/>
    </row>
    <row r="9850" spans="2:3" x14ac:dyDescent="0.25">
      <c r="B9850" s="1"/>
      <c r="C9850" s="1"/>
    </row>
    <row r="9851" spans="2:3" x14ac:dyDescent="0.25">
      <c r="B9851" s="1"/>
      <c r="C9851" s="1"/>
    </row>
    <row r="9852" spans="2:3" x14ac:dyDescent="0.25">
      <c r="B9852" s="1"/>
      <c r="C9852" s="1"/>
    </row>
    <row r="9853" spans="2:3" x14ac:dyDescent="0.25">
      <c r="B9853" s="1"/>
      <c r="C9853" s="1"/>
    </row>
    <row r="9854" spans="2:3" x14ac:dyDescent="0.25">
      <c r="B9854" s="1"/>
      <c r="C9854" s="1"/>
    </row>
    <row r="9855" spans="2:3" x14ac:dyDescent="0.25">
      <c r="B9855" s="1"/>
      <c r="C9855" s="1"/>
    </row>
    <row r="9856" spans="2:3" x14ac:dyDescent="0.25">
      <c r="B9856" s="1"/>
      <c r="C9856" s="1"/>
    </row>
    <row r="9857" spans="2:3" x14ac:dyDescent="0.25">
      <c r="B9857" s="1"/>
      <c r="C9857" s="1"/>
    </row>
    <row r="9858" spans="2:3" x14ac:dyDescent="0.25">
      <c r="B9858" s="1"/>
      <c r="C9858" s="1"/>
    </row>
    <row r="9859" spans="2:3" x14ac:dyDescent="0.25">
      <c r="B9859" s="1"/>
      <c r="C9859" s="1"/>
    </row>
    <row r="9860" spans="2:3" x14ac:dyDescent="0.25">
      <c r="B9860" s="1"/>
      <c r="C9860" s="1"/>
    </row>
    <row r="9861" spans="2:3" x14ac:dyDescent="0.25">
      <c r="B9861" s="1"/>
      <c r="C9861" s="1"/>
    </row>
    <row r="9862" spans="2:3" x14ac:dyDescent="0.25">
      <c r="B9862" s="1"/>
      <c r="C9862" s="1"/>
    </row>
    <row r="9863" spans="2:3" x14ac:dyDescent="0.25">
      <c r="B9863" s="1"/>
      <c r="C9863" s="1"/>
    </row>
    <row r="9864" spans="2:3" x14ac:dyDescent="0.25">
      <c r="B9864" s="1"/>
      <c r="C9864" s="1"/>
    </row>
    <row r="9865" spans="2:3" x14ac:dyDescent="0.25">
      <c r="B9865" s="1"/>
      <c r="C9865" s="1"/>
    </row>
    <row r="9866" spans="2:3" x14ac:dyDescent="0.25">
      <c r="B9866" s="1"/>
      <c r="C9866" s="1"/>
    </row>
    <row r="9867" spans="2:3" x14ac:dyDescent="0.25">
      <c r="B9867" s="1"/>
      <c r="C9867" s="1"/>
    </row>
    <row r="9868" spans="2:3" x14ac:dyDescent="0.25">
      <c r="B9868" s="1"/>
      <c r="C9868" s="1"/>
    </row>
    <row r="9869" spans="2:3" x14ac:dyDescent="0.25">
      <c r="B9869" s="1"/>
      <c r="C9869" s="1"/>
    </row>
    <row r="9870" spans="2:3" x14ac:dyDescent="0.25">
      <c r="B9870" s="1"/>
      <c r="C9870" s="1"/>
    </row>
    <row r="9871" spans="2:3" x14ac:dyDescent="0.25">
      <c r="B9871" s="1"/>
      <c r="C9871" s="1"/>
    </row>
    <row r="9872" spans="2:3" x14ac:dyDescent="0.25">
      <c r="B9872" s="1"/>
      <c r="C9872" s="1"/>
    </row>
    <row r="9873" spans="2:3" x14ac:dyDescent="0.25">
      <c r="B9873" s="1"/>
      <c r="C9873" s="1"/>
    </row>
    <row r="9874" spans="2:3" x14ac:dyDescent="0.25">
      <c r="B9874" s="1"/>
      <c r="C9874" s="1"/>
    </row>
    <row r="9875" spans="2:3" x14ac:dyDescent="0.25">
      <c r="B9875" s="1"/>
      <c r="C9875" s="1"/>
    </row>
    <row r="9876" spans="2:3" x14ac:dyDescent="0.25">
      <c r="B9876" s="1"/>
      <c r="C9876" s="1"/>
    </row>
    <row r="9877" spans="2:3" x14ac:dyDescent="0.25">
      <c r="B9877" s="1"/>
      <c r="C9877" s="1"/>
    </row>
    <row r="9878" spans="2:3" x14ac:dyDescent="0.25">
      <c r="B9878" s="1"/>
      <c r="C9878" s="1"/>
    </row>
    <row r="9879" spans="2:3" x14ac:dyDescent="0.25">
      <c r="B9879" s="1"/>
      <c r="C9879" s="1"/>
    </row>
    <row r="9880" spans="2:3" x14ac:dyDescent="0.25">
      <c r="B9880" s="1"/>
      <c r="C9880" s="1"/>
    </row>
    <row r="9881" spans="2:3" x14ac:dyDescent="0.25">
      <c r="B9881" s="1"/>
      <c r="C9881" s="1"/>
    </row>
    <row r="9882" spans="2:3" x14ac:dyDescent="0.25">
      <c r="B9882" s="1"/>
      <c r="C9882" s="1"/>
    </row>
    <row r="9883" spans="2:3" x14ac:dyDescent="0.25">
      <c r="B9883" s="1"/>
      <c r="C9883" s="1"/>
    </row>
    <row r="9884" spans="2:3" x14ac:dyDescent="0.25">
      <c r="B9884" s="1"/>
      <c r="C9884" s="1"/>
    </row>
    <row r="9885" spans="2:3" x14ac:dyDescent="0.25">
      <c r="B9885" s="1"/>
      <c r="C9885" s="1"/>
    </row>
    <row r="9886" spans="2:3" x14ac:dyDescent="0.25">
      <c r="B9886" s="1"/>
      <c r="C9886" s="1"/>
    </row>
    <row r="9887" spans="2:3" x14ac:dyDescent="0.25">
      <c r="B9887" s="1"/>
      <c r="C9887" s="1"/>
    </row>
    <row r="9888" spans="2:3" x14ac:dyDescent="0.25">
      <c r="B9888" s="1"/>
      <c r="C9888" s="1"/>
    </row>
    <row r="9889" spans="2:3" x14ac:dyDescent="0.25">
      <c r="B9889" s="1"/>
      <c r="C9889" s="1"/>
    </row>
    <row r="9890" spans="2:3" x14ac:dyDescent="0.25">
      <c r="B9890" s="1"/>
      <c r="C9890" s="1"/>
    </row>
    <row r="9891" spans="2:3" x14ac:dyDescent="0.25">
      <c r="B9891" s="1"/>
      <c r="C9891" s="1"/>
    </row>
    <row r="9892" spans="2:3" x14ac:dyDescent="0.25">
      <c r="B9892" s="1"/>
      <c r="C9892" s="1"/>
    </row>
    <row r="9893" spans="2:3" x14ac:dyDescent="0.25">
      <c r="B9893" s="1"/>
      <c r="C9893" s="1"/>
    </row>
    <row r="9894" spans="2:3" x14ac:dyDescent="0.25">
      <c r="B9894" s="1"/>
      <c r="C9894" s="1"/>
    </row>
    <row r="9895" spans="2:3" x14ac:dyDescent="0.25">
      <c r="B9895" s="1"/>
      <c r="C9895" s="1"/>
    </row>
    <row r="9896" spans="2:3" x14ac:dyDescent="0.25">
      <c r="B9896" s="1"/>
      <c r="C9896" s="1"/>
    </row>
    <row r="9897" spans="2:3" x14ac:dyDescent="0.25">
      <c r="B9897" s="1"/>
      <c r="C9897" s="1"/>
    </row>
    <row r="9898" spans="2:3" x14ac:dyDescent="0.25">
      <c r="B9898" s="1"/>
      <c r="C9898" s="1"/>
    </row>
    <row r="9899" spans="2:3" x14ac:dyDescent="0.25">
      <c r="B9899" s="1"/>
      <c r="C9899" s="1"/>
    </row>
    <row r="9900" spans="2:3" x14ac:dyDescent="0.25">
      <c r="B9900" s="1"/>
      <c r="C9900" s="1"/>
    </row>
    <row r="9901" spans="2:3" x14ac:dyDescent="0.25">
      <c r="B9901" s="1"/>
      <c r="C9901" s="1"/>
    </row>
    <row r="9902" spans="2:3" x14ac:dyDescent="0.25">
      <c r="B9902" s="1"/>
      <c r="C9902" s="1"/>
    </row>
    <row r="9903" spans="2:3" x14ac:dyDescent="0.25">
      <c r="B9903" s="1"/>
      <c r="C9903" s="1"/>
    </row>
    <row r="9904" spans="2:3" x14ac:dyDescent="0.25">
      <c r="B9904" s="1"/>
      <c r="C9904" s="1"/>
    </row>
    <row r="9905" spans="2:3" x14ac:dyDescent="0.25">
      <c r="B9905" s="1"/>
      <c r="C9905" s="1"/>
    </row>
    <row r="9906" spans="2:3" x14ac:dyDescent="0.25">
      <c r="B9906" s="1"/>
      <c r="C9906" s="1"/>
    </row>
    <row r="9907" spans="2:3" x14ac:dyDescent="0.25">
      <c r="B9907" s="1"/>
      <c r="C9907" s="1"/>
    </row>
    <row r="9908" spans="2:3" x14ac:dyDescent="0.25">
      <c r="B9908" s="1"/>
      <c r="C9908" s="1"/>
    </row>
    <row r="9909" spans="2:3" x14ac:dyDescent="0.25">
      <c r="B9909" s="1"/>
      <c r="C9909" s="1"/>
    </row>
    <row r="9910" spans="2:3" x14ac:dyDescent="0.25">
      <c r="B9910" s="1"/>
      <c r="C9910" s="1"/>
    </row>
    <row r="9911" spans="2:3" x14ac:dyDescent="0.25">
      <c r="B9911" s="1"/>
      <c r="C9911" s="1"/>
    </row>
    <row r="9912" spans="2:3" x14ac:dyDescent="0.25">
      <c r="B9912" s="1"/>
      <c r="C9912" s="1"/>
    </row>
    <row r="9913" spans="2:3" x14ac:dyDescent="0.25">
      <c r="B9913" s="1"/>
      <c r="C9913" s="1"/>
    </row>
    <row r="9914" spans="2:3" x14ac:dyDescent="0.25">
      <c r="B9914" s="1"/>
      <c r="C9914" s="1"/>
    </row>
    <row r="9915" spans="2:3" x14ac:dyDescent="0.25">
      <c r="B9915" s="1"/>
      <c r="C9915" s="1"/>
    </row>
    <row r="9916" spans="2:3" x14ac:dyDescent="0.25">
      <c r="B9916" s="1"/>
      <c r="C9916" s="1"/>
    </row>
    <row r="9917" spans="2:3" x14ac:dyDescent="0.25">
      <c r="B9917" s="1"/>
      <c r="C9917" s="1"/>
    </row>
    <row r="9918" spans="2:3" x14ac:dyDescent="0.25">
      <c r="B9918" s="1"/>
      <c r="C9918" s="1"/>
    </row>
    <row r="9919" spans="2:3" x14ac:dyDescent="0.25">
      <c r="B9919" s="1"/>
      <c r="C9919" s="1"/>
    </row>
    <row r="9920" spans="2:3" x14ac:dyDescent="0.25">
      <c r="B9920" s="1"/>
      <c r="C9920" s="1"/>
    </row>
    <row r="9921" spans="2:3" x14ac:dyDescent="0.25">
      <c r="B9921" s="1"/>
      <c r="C9921" s="1"/>
    </row>
    <row r="9922" spans="2:3" x14ac:dyDescent="0.25">
      <c r="B9922" s="1"/>
      <c r="C9922" s="1"/>
    </row>
    <row r="9923" spans="2:3" x14ac:dyDescent="0.25">
      <c r="B9923" s="1"/>
      <c r="C9923" s="1"/>
    </row>
    <row r="9924" spans="2:3" x14ac:dyDescent="0.25">
      <c r="B9924" s="1"/>
      <c r="C9924" s="1"/>
    </row>
    <row r="9925" spans="2:3" x14ac:dyDescent="0.25">
      <c r="B9925" s="1"/>
      <c r="C9925" s="1"/>
    </row>
    <row r="9926" spans="2:3" x14ac:dyDescent="0.25">
      <c r="B9926" s="1"/>
      <c r="C9926" s="1"/>
    </row>
    <row r="9927" spans="2:3" x14ac:dyDescent="0.25">
      <c r="B9927" s="1"/>
      <c r="C9927" s="1"/>
    </row>
    <row r="9928" spans="2:3" x14ac:dyDescent="0.25">
      <c r="B9928" s="1"/>
      <c r="C9928" s="1"/>
    </row>
    <row r="9929" spans="2:3" x14ac:dyDescent="0.25">
      <c r="B9929" s="1"/>
      <c r="C9929" s="1"/>
    </row>
    <row r="9930" spans="2:3" x14ac:dyDescent="0.25">
      <c r="B9930" s="1"/>
      <c r="C9930" s="1"/>
    </row>
    <row r="9931" spans="2:3" x14ac:dyDescent="0.25">
      <c r="B9931" s="1"/>
      <c r="C9931" s="1"/>
    </row>
    <row r="9932" spans="2:3" x14ac:dyDescent="0.25">
      <c r="B9932" s="1"/>
      <c r="C9932" s="1"/>
    </row>
    <row r="9933" spans="2:3" x14ac:dyDescent="0.25">
      <c r="B9933" s="1"/>
      <c r="C9933" s="1"/>
    </row>
    <row r="9934" spans="2:3" x14ac:dyDescent="0.25">
      <c r="B9934" s="1"/>
      <c r="C9934" s="1"/>
    </row>
    <row r="9935" spans="2:3" x14ac:dyDescent="0.25">
      <c r="B9935" s="1"/>
      <c r="C9935" s="1"/>
    </row>
    <row r="9936" spans="2:3" x14ac:dyDescent="0.25">
      <c r="B9936" s="1"/>
      <c r="C9936" s="1"/>
    </row>
    <row r="9937" spans="2:3" x14ac:dyDescent="0.25">
      <c r="B9937" s="1"/>
      <c r="C9937" s="1"/>
    </row>
    <row r="9938" spans="2:3" x14ac:dyDescent="0.25">
      <c r="B9938" s="1"/>
      <c r="C9938" s="1"/>
    </row>
    <row r="9939" spans="2:3" x14ac:dyDescent="0.25">
      <c r="B9939" s="1"/>
      <c r="C9939" s="1"/>
    </row>
    <row r="9940" spans="2:3" x14ac:dyDescent="0.25">
      <c r="B9940" s="1"/>
      <c r="C9940" s="1"/>
    </row>
    <row r="9941" spans="2:3" x14ac:dyDescent="0.25">
      <c r="B9941" s="1"/>
      <c r="C9941" s="1"/>
    </row>
    <row r="9942" spans="2:3" x14ac:dyDescent="0.25">
      <c r="B9942" s="1"/>
      <c r="C9942" s="1"/>
    </row>
    <row r="9943" spans="2:3" x14ac:dyDescent="0.25">
      <c r="B9943" s="1"/>
      <c r="C9943" s="1"/>
    </row>
    <row r="9944" spans="2:3" x14ac:dyDescent="0.25">
      <c r="B9944" s="1"/>
      <c r="C9944" s="1"/>
    </row>
    <row r="9945" spans="2:3" x14ac:dyDescent="0.25">
      <c r="B9945" s="1"/>
      <c r="C9945" s="1"/>
    </row>
    <row r="9946" spans="2:3" x14ac:dyDescent="0.25">
      <c r="B9946" s="1"/>
      <c r="C9946" s="1"/>
    </row>
    <row r="9947" spans="2:3" x14ac:dyDescent="0.25">
      <c r="B9947" s="1"/>
      <c r="C9947" s="1"/>
    </row>
    <row r="9948" spans="2:3" x14ac:dyDescent="0.25">
      <c r="B9948" s="1"/>
      <c r="C9948" s="1"/>
    </row>
    <row r="9949" spans="2:3" x14ac:dyDescent="0.25">
      <c r="B9949" s="1"/>
      <c r="C9949" s="1"/>
    </row>
    <row r="9950" spans="2:3" x14ac:dyDescent="0.25">
      <c r="B9950" s="1"/>
      <c r="C9950" s="1"/>
    </row>
    <row r="9951" spans="2:3" x14ac:dyDescent="0.25">
      <c r="B9951" s="1"/>
      <c r="C9951" s="1"/>
    </row>
    <row r="9952" spans="2:3" x14ac:dyDescent="0.25">
      <c r="B9952" s="1"/>
      <c r="C9952" s="1"/>
    </row>
    <row r="9953" spans="2:3" x14ac:dyDescent="0.25">
      <c r="B9953" s="1"/>
      <c r="C9953" s="1"/>
    </row>
    <row r="9954" spans="2:3" x14ac:dyDescent="0.25">
      <c r="B9954" s="1"/>
      <c r="C9954" s="1"/>
    </row>
    <row r="9955" spans="2:3" x14ac:dyDescent="0.25">
      <c r="B9955" s="1"/>
      <c r="C9955" s="1"/>
    </row>
    <row r="9956" spans="2:3" x14ac:dyDescent="0.25">
      <c r="B9956" s="1"/>
      <c r="C9956" s="1"/>
    </row>
    <row r="9957" spans="2:3" x14ac:dyDescent="0.25">
      <c r="B9957" s="1"/>
      <c r="C9957" s="1"/>
    </row>
    <row r="9958" spans="2:3" x14ac:dyDescent="0.25">
      <c r="B9958" s="1"/>
      <c r="C9958" s="1"/>
    </row>
    <row r="9959" spans="2:3" x14ac:dyDescent="0.25">
      <c r="B9959" s="1"/>
      <c r="C9959" s="1"/>
    </row>
    <row r="9960" spans="2:3" x14ac:dyDescent="0.25">
      <c r="B9960" s="1"/>
      <c r="C9960" s="1"/>
    </row>
    <row r="9961" spans="2:3" x14ac:dyDescent="0.25">
      <c r="B9961" s="1"/>
      <c r="C9961" s="1"/>
    </row>
    <row r="9962" spans="2:3" x14ac:dyDescent="0.25">
      <c r="B9962" s="1"/>
      <c r="C9962" s="1"/>
    </row>
    <row r="9963" spans="2:3" x14ac:dyDescent="0.25">
      <c r="B9963" s="1"/>
      <c r="C9963" s="1"/>
    </row>
    <row r="9964" spans="2:3" x14ac:dyDescent="0.25">
      <c r="B9964" s="1"/>
      <c r="C9964" s="1"/>
    </row>
    <row r="9965" spans="2:3" x14ac:dyDescent="0.25">
      <c r="B9965" s="1"/>
      <c r="C9965" s="1"/>
    </row>
    <row r="9966" spans="2:3" x14ac:dyDescent="0.25">
      <c r="B9966" s="1"/>
      <c r="C9966" s="1"/>
    </row>
    <row r="9967" spans="2:3" x14ac:dyDescent="0.25">
      <c r="B9967" s="1"/>
      <c r="C9967" s="1"/>
    </row>
    <row r="9968" spans="2:3" x14ac:dyDescent="0.25">
      <c r="B9968" s="1"/>
      <c r="C9968" s="1"/>
    </row>
    <row r="9969" spans="2:3" x14ac:dyDescent="0.25">
      <c r="B9969" s="1"/>
      <c r="C9969" s="1"/>
    </row>
    <row r="9970" spans="2:3" x14ac:dyDescent="0.25">
      <c r="B9970" s="1"/>
      <c r="C9970" s="1"/>
    </row>
    <row r="9971" spans="2:3" x14ac:dyDescent="0.25">
      <c r="B9971" s="1"/>
      <c r="C9971" s="1"/>
    </row>
    <row r="9972" spans="2:3" x14ac:dyDescent="0.25">
      <c r="B9972" s="1"/>
      <c r="C9972" s="1"/>
    </row>
    <row r="9973" spans="2:3" x14ac:dyDescent="0.25">
      <c r="B9973" s="1"/>
      <c r="C9973" s="1"/>
    </row>
    <row r="9974" spans="2:3" x14ac:dyDescent="0.25">
      <c r="B9974" s="1"/>
      <c r="C9974" s="1"/>
    </row>
    <row r="9975" spans="2:3" x14ac:dyDescent="0.25">
      <c r="B9975" s="1"/>
      <c r="C9975" s="1"/>
    </row>
    <row r="9976" spans="2:3" x14ac:dyDescent="0.25">
      <c r="B9976" s="1"/>
      <c r="C9976" s="1"/>
    </row>
    <row r="9977" spans="2:3" x14ac:dyDescent="0.25">
      <c r="B9977" s="1"/>
      <c r="C9977" s="1"/>
    </row>
    <row r="9978" spans="2:3" x14ac:dyDescent="0.25">
      <c r="B9978" s="1"/>
      <c r="C9978" s="1"/>
    </row>
    <row r="9979" spans="2:3" x14ac:dyDescent="0.25">
      <c r="B9979" s="1"/>
      <c r="C9979" s="1"/>
    </row>
    <row r="9980" spans="2:3" x14ac:dyDescent="0.25">
      <c r="B9980" s="1"/>
      <c r="C9980" s="1"/>
    </row>
    <row r="9981" spans="2:3" x14ac:dyDescent="0.25">
      <c r="B9981" s="1"/>
      <c r="C9981" s="1"/>
    </row>
    <row r="9982" spans="2:3" x14ac:dyDescent="0.25">
      <c r="B9982" s="1"/>
      <c r="C9982" s="1"/>
    </row>
    <row r="9983" spans="2:3" x14ac:dyDescent="0.25">
      <c r="B9983" s="1"/>
      <c r="C9983" s="1"/>
    </row>
    <row r="9984" spans="2:3" x14ac:dyDescent="0.25">
      <c r="B9984" s="1"/>
      <c r="C9984" s="1"/>
    </row>
    <row r="9985" spans="2:3" x14ac:dyDescent="0.25">
      <c r="B9985" s="1"/>
      <c r="C9985" s="1"/>
    </row>
    <row r="9986" spans="2:3" x14ac:dyDescent="0.25">
      <c r="B9986" s="1"/>
      <c r="C9986" s="1"/>
    </row>
    <row r="9987" spans="2:3" x14ac:dyDescent="0.25">
      <c r="B9987" s="1"/>
      <c r="C9987" s="1"/>
    </row>
    <row r="9988" spans="2:3" x14ac:dyDescent="0.25">
      <c r="B9988" s="1"/>
      <c r="C9988" s="1"/>
    </row>
    <row r="9989" spans="2:3" x14ac:dyDescent="0.25">
      <c r="B9989" s="1"/>
      <c r="C9989" s="1"/>
    </row>
    <row r="9990" spans="2:3" x14ac:dyDescent="0.25">
      <c r="B9990" s="1"/>
      <c r="C9990" s="1"/>
    </row>
    <row r="9991" spans="2:3" x14ac:dyDescent="0.25">
      <c r="B9991" s="1"/>
      <c r="C9991" s="1"/>
    </row>
    <row r="9992" spans="2:3" x14ac:dyDescent="0.25">
      <c r="B9992" s="1"/>
      <c r="C9992" s="1"/>
    </row>
    <row r="9993" spans="2:3" x14ac:dyDescent="0.25">
      <c r="B9993" s="1"/>
      <c r="C9993" s="1"/>
    </row>
    <row r="9994" spans="2:3" x14ac:dyDescent="0.25">
      <c r="B9994" s="1"/>
      <c r="C9994" s="1"/>
    </row>
    <row r="9995" spans="2:3" x14ac:dyDescent="0.25">
      <c r="B9995" s="1"/>
      <c r="C9995" s="1"/>
    </row>
    <row r="9996" spans="2:3" x14ac:dyDescent="0.25">
      <c r="B9996" s="1"/>
      <c r="C9996" s="1"/>
    </row>
    <row r="9997" spans="2:3" x14ac:dyDescent="0.25">
      <c r="B9997" s="1"/>
      <c r="C9997" s="1"/>
    </row>
    <row r="9998" spans="2:3" x14ac:dyDescent="0.25">
      <c r="B9998" s="1"/>
      <c r="C9998" s="1"/>
    </row>
    <row r="9999" spans="2:3" x14ac:dyDescent="0.25">
      <c r="B9999" s="1"/>
      <c r="C9999" s="1"/>
    </row>
    <row r="10000" spans="2:3" x14ac:dyDescent="0.25">
      <c r="B10000" s="1"/>
      <c r="C10000" s="1"/>
    </row>
    <row r="10001" spans="2:3" x14ac:dyDescent="0.25">
      <c r="B10001" s="1"/>
      <c r="C10001" s="1"/>
    </row>
    <row r="10002" spans="2:3" x14ac:dyDescent="0.25">
      <c r="B10002" s="1"/>
      <c r="C10002" s="1"/>
    </row>
    <row r="10003" spans="2:3" x14ac:dyDescent="0.25">
      <c r="B10003" s="1"/>
      <c r="C10003" s="1"/>
    </row>
    <row r="10004" spans="2:3" x14ac:dyDescent="0.25">
      <c r="B10004" s="1"/>
      <c r="C10004" s="1"/>
    </row>
    <row r="10005" spans="2:3" x14ac:dyDescent="0.25">
      <c r="B10005" s="1"/>
      <c r="C10005" s="1"/>
    </row>
    <row r="10006" spans="2:3" x14ac:dyDescent="0.25">
      <c r="B10006" s="1"/>
      <c r="C10006" s="1"/>
    </row>
    <row r="10007" spans="2:3" x14ac:dyDescent="0.25">
      <c r="B10007" s="1"/>
      <c r="C10007" s="1"/>
    </row>
    <row r="10008" spans="2:3" x14ac:dyDescent="0.25">
      <c r="B10008" s="1"/>
      <c r="C10008" s="1"/>
    </row>
    <row r="10009" spans="2:3" x14ac:dyDescent="0.25">
      <c r="B10009" s="1"/>
      <c r="C10009" s="1"/>
    </row>
    <row r="10010" spans="2:3" x14ac:dyDescent="0.25">
      <c r="B10010" s="1"/>
      <c r="C10010" s="1"/>
    </row>
    <row r="10011" spans="2:3" x14ac:dyDescent="0.25">
      <c r="B10011" s="1"/>
      <c r="C10011" s="1"/>
    </row>
    <row r="10012" spans="2:3" x14ac:dyDescent="0.25">
      <c r="B10012" s="1"/>
      <c r="C10012" s="1"/>
    </row>
    <row r="10013" spans="2:3" x14ac:dyDescent="0.25">
      <c r="B10013" s="1"/>
      <c r="C10013" s="1"/>
    </row>
    <row r="10014" spans="2:3" x14ac:dyDescent="0.25">
      <c r="B10014" s="1"/>
      <c r="C10014" s="1"/>
    </row>
    <row r="10015" spans="2:3" x14ac:dyDescent="0.25">
      <c r="B10015" s="1"/>
      <c r="C10015" s="1"/>
    </row>
    <row r="10016" spans="2:3" x14ac:dyDescent="0.25">
      <c r="B10016" s="1"/>
      <c r="C10016" s="1"/>
    </row>
    <row r="10017" spans="2:3" x14ac:dyDescent="0.25">
      <c r="B10017" s="1"/>
      <c r="C10017" s="1"/>
    </row>
    <row r="10018" spans="2:3" x14ac:dyDescent="0.25">
      <c r="B10018" s="1"/>
      <c r="C10018" s="1"/>
    </row>
    <row r="10019" spans="2:3" x14ac:dyDescent="0.25">
      <c r="B10019" s="1"/>
      <c r="C10019" s="1"/>
    </row>
    <row r="10020" spans="2:3" x14ac:dyDescent="0.25">
      <c r="B10020" s="1"/>
      <c r="C10020" s="1"/>
    </row>
    <row r="10021" spans="2:3" x14ac:dyDescent="0.25">
      <c r="B10021" s="1"/>
      <c r="C10021" s="1"/>
    </row>
    <row r="10022" spans="2:3" x14ac:dyDescent="0.25">
      <c r="B10022" s="1"/>
      <c r="C10022" s="1"/>
    </row>
    <row r="10023" spans="2:3" x14ac:dyDescent="0.25">
      <c r="B10023" s="1"/>
      <c r="C10023" s="1"/>
    </row>
    <row r="10024" spans="2:3" x14ac:dyDescent="0.25">
      <c r="B10024" s="1"/>
      <c r="C10024" s="1"/>
    </row>
    <row r="10025" spans="2:3" x14ac:dyDescent="0.25">
      <c r="B10025" s="1"/>
      <c r="C10025" s="1"/>
    </row>
    <row r="10026" spans="2:3" x14ac:dyDescent="0.25">
      <c r="B10026" s="1"/>
      <c r="C10026" s="1"/>
    </row>
    <row r="10027" spans="2:3" x14ac:dyDescent="0.25">
      <c r="B10027" s="1"/>
      <c r="C10027" s="1"/>
    </row>
    <row r="10028" spans="2:3" x14ac:dyDescent="0.25">
      <c r="B10028" s="1"/>
      <c r="C10028" s="1"/>
    </row>
    <row r="10029" spans="2:3" x14ac:dyDescent="0.25">
      <c r="B10029" s="1"/>
      <c r="C10029" s="1"/>
    </row>
    <row r="10030" spans="2:3" x14ac:dyDescent="0.25">
      <c r="B10030" s="1"/>
      <c r="C10030" s="1"/>
    </row>
    <row r="10031" spans="2:3" x14ac:dyDescent="0.25">
      <c r="B10031" s="1"/>
      <c r="C10031" s="1"/>
    </row>
    <row r="10032" spans="2:3" x14ac:dyDescent="0.25">
      <c r="B10032" s="1"/>
      <c r="C10032" s="1"/>
    </row>
    <row r="10033" spans="2:3" x14ac:dyDescent="0.25">
      <c r="B10033" s="1"/>
      <c r="C10033" s="1"/>
    </row>
    <row r="10034" spans="2:3" x14ac:dyDescent="0.25">
      <c r="B10034" s="1"/>
      <c r="C10034" s="1"/>
    </row>
    <row r="10035" spans="2:3" x14ac:dyDescent="0.25">
      <c r="B10035" s="1"/>
      <c r="C10035" s="1"/>
    </row>
    <row r="10036" spans="2:3" x14ac:dyDescent="0.25">
      <c r="B10036" s="1"/>
      <c r="C10036" s="1"/>
    </row>
    <row r="10037" spans="2:3" x14ac:dyDescent="0.25">
      <c r="B10037" s="1"/>
      <c r="C10037" s="1"/>
    </row>
    <row r="10038" spans="2:3" x14ac:dyDescent="0.25">
      <c r="B10038" s="1"/>
      <c r="C10038" s="1"/>
    </row>
    <row r="10039" spans="2:3" x14ac:dyDescent="0.25">
      <c r="B10039" s="1"/>
      <c r="C10039" s="1"/>
    </row>
    <row r="10040" spans="2:3" x14ac:dyDescent="0.25">
      <c r="B10040" s="1"/>
      <c r="C10040" s="1"/>
    </row>
    <row r="10041" spans="2:3" x14ac:dyDescent="0.25">
      <c r="B10041" s="1"/>
      <c r="C10041" s="1"/>
    </row>
    <row r="10042" spans="2:3" x14ac:dyDescent="0.25">
      <c r="B10042" s="1"/>
      <c r="C10042" s="1"/>
    </row>
    <row r="10043" spans="2:3" x14ac:dyDescent="0.25">
      <c r="B10043" s="1"/>
      <c r="C10043" s="1"/>
    </row>
    <row r="10044" spans="2:3" x14ac:dyDescent="0.25">
      <c r="B10044" s="1"/>
      <c r="C10044" s="1"/>
    </row>
    <row r="10045" spans="2:3" x14ac:dyDescent="0.25">
      <c r="B10045" s="1"/>
      <c r="C10045" s="1"/>
    </row>
    <row r="10046" spans="2:3" x14ac:dyDescent="0.25">
      <c r="B10046" s="1"/>
      <c r="C10046" s="1"/>
    </row>
    <row r="10047" spans="2:3" x14ac:dyDescent="0.25">
      <c r="B10047" s="1"/>
      <c r="C10047" s="1"/>
    </row>
    <row r="10048" spans="2:3" x14ac:dyDescent="0.25">
      <c r="B10048" s="1"/>
      <c r="C10048" s="1"/>
    </row>
    <row r="10049" spans="2:3" x14ac:dyDescent="0.25">
      <c r="B10049" s="1"/>
      <c r="C10049" s="1"/>
    </row>
    <row r="10050" spans="2:3" x14ac:dyDescent="0.25">
      <c r="B10050" s="1"/>
      <c r="C10050" s="1"/>
    </row>
    <row r="10051" spans="2:3" x14ac:dyDescent="0.25">
      <c r="B10051" s="1"/>
      <c r="C10051" s="1"/>
    </row>
    <row r="10052" spans="2:3" x14ac:dyDescent="0.25">
      <c r="B10052" s="1"/>
      <c r="C10052" s="1"/>
    </row>
    <row r="10053" spans="2:3" x14ac:dyDescent="0.25">
      <c r="B10053" s="1"/>
      <c r="C10053" s="1"/>
    </row>
    <row r="10054" spans="2:3" x14ac:dyDescent="0.25">
      <c r="B10054" s="1"/>
      <c r="C10054" s="1"/>
    </row>
    <row r="10055" spans="2:3" x14ac:dyDescent="0.25">
      <c r="B10055" s="1"/>
      <c r="C10055" s="1"/>
    </row>
    <row r="10056" spans="2:3" x14ac:dyDescent="0.25">
      <c r="B10056" s="1"/>
      <c r="C10056" s="1"/>
    </row>
    <row r="10057" spans="2:3" x14ac:dyDescent="0.25">
      <c r="B10057" s="1"/>
      <c r="C10057" s="1"/>
    </row>
    <row r="10058" spans="2:3" x14ac:dyDescent="0.25">
      <c r="B10058" s="1"/>
      <c r="C10058" s="1"/>
    </row>
    <row r="10059" spans="2:3" x14ac:dyDescent="0.25">
      <c r="B10059" s="1"/>
      <c r="C10059" s="1"/>
    </row>
    <row r="10060" spans="2:3" x14ac:dyDescent="0.25">
      <c r="B10060" s="1"/>
      <c r="C10060" s="1"/>
    </row>
    <row r="10061" spans="2:3" x14ac:dyDescent="0.25">
      <c r="B10061" s="1"/>
      <c r="C10061" s="1"/>
    </row>
    <row r="10062" spans="2:3" x14ac:dyDescent="0.25">
      <c r="B10062" s="1"/>
      <c r="C10062" s="1"/>
    </row>
    <row r="10063" spans="2:3" x14ac:dyDescent="0.25">
      <c r="B10063" s="1"/>
      <c r="C10063" s="1"/>
    </row>
    <row r="10064" spans="2:3" x14ac:dyDescent="0.25">
      <c r="B10064" s="1"/>
      <c r="C10064" s="1"/>
    </row>
    <row r="10065" spans="2:3" x14ac:dyDescent="0.25">
      <c r="B10065" s="1"/>
      <c r="C10065" s="1"/>
    </row>
    <row r="10066" spans="2:3" x14ac:dyDescent="0.25">
      <c r="B10066" s="1"/>
      <c r="C10066" s="1"/>
    </row>
    <row r="10067" spans="2:3" x14ac:dyDescent="0.25">
      <c r="B10067" s="1"/>
      <c r="C10067" s="1"/>
    </row>
    <row r="10068" spans="2:3" x14ac:dyDescent="0.25">
      <c r="B10068" s="1"/>
      <c r="C10068" s="1"/>
    </row>
    <row r="10069" spans="2:3" x14ac:dyDescent="0.25">
      <c r="B10069" s="1"/>
      <c r="C10069" s="1"/>
    </row>
    <row r="10070" spans="2:3" x14ac:dyDescent="0.25">
      <c r="B10070" s="1"/>
      <c r="C10070" s="1"/>
    </row>
    <row r="10071" spans="2:3" x14ac:dyDescent="0.25">
      <c r="B10071" s="1"/>
      <c r="C10071" s="1"/>
    </row>
    <row r="10072" spans="2:3" x14ac:dyDescent="0.25">
      <c r="B10072" s="1"/>
      <c r="C10072" s="1"/>
    </row>
    <row r="10073" spans="2:3" x14ac:dyDescent="0.25">
      <c r="B10073" s="1"/>
      <c r="C10073" s="1"/>
    </row>
    <row r="10074" spans="2:3" x14ac:dyDescent="0.25">
      <c r="B10074" s="1"/>
      <c r="C10074" s="1"/>
    </row>
    <row r="10075" spans="2:3" x14ac:dyDescent="0.25">
      <c r="B10075" s="1"/>
      <c r="C10075" s="1"/>
    </row>
    <row r="10076" spans="2:3" x14ac:dyDescent="0.25">
      <c r="B10076" s="1"/>
      <c r="C10076" s="1"/>
    </row>
    <row r="10077" spans="2:3" x14ac:dyDescent="0.25">
      <c r="B10077" s="1"/>
      <c r="C10077" s="1"/>
    </row>
    <row r="10078" spans="2:3" x14ac:dyDescent="0.25">
      <c r="B10078" s="1"/>
      <c r="C10078" s="1"/>
    </row>
    <row r="10079" spans="2:3" x14ac:dyDescent="0.25">
      <c r="B10079" s="1"/>
      <c r="C10079" s="1"/>
    </row>
    <row r="10080" spans="2:3" x14ac:dyDescent="0.25">
      <c r="B10080" s="1"/>
      <c r="C10080" s="1"/>
    </row>
    <row r="10081" spans="2:3" x14ac:dyDescent="0.25">
      <c r="B10081" s="1"/>
      <c r="C10081" s="1"/>
    </row>
    <row r="10082" spans="2:3" x14ac:dyDescent="0.25">
      <c r="B10082" s="1"/>
      <c r="C10082" s="1"/>
    </row>
    <row r="10083" spans="2:3" x14ac:dyDescent="0.25">
      <c r="B10083" s="1"/>
      <c r="C10083" s="1"/>
    </row>
    <row r="10084" spans="2:3" x14ac:dyDescent="0.25">
      <c r="B10084" s="1"/>
      <c r="C10084" s="1"/>
    </row>
    <row r="10085" spans="2:3" x14ac:dyDescent="0.25">
      <c r="B10085" s="1"/>
      <c r="C10085" s="1"/>
    </row>
    <row r="10086" spans="2:3" x14ac:dyDescent="0.25">
      <c r="B10086" s="1"/>
      <c r="C10086" s="1"/>
    </row>
    <row r="10087" spans="2:3" x14ac:dyDescent="0.25">
      <c r="B10087" s="1"/>
      <c r="C10087" s="1"/>
    </row>
    <row r="10088" spans="2:3" x14ac:dyDescent="0.25">
      <c r="B10088" s="1"/>
      <c r="C10088" s="1"/>
    </row>
    <row r="10089" spans="2:3" x14ac:dyDescent="0.25">
      <c r="B10089" s="1"/>
      <c r="C10089" s="1"/>
    </row>
    <row r="10090" spans="2:3" x14ac:dyDescent="0.25">
      <c r="B10090" s="1"/>
      <c r="C10090" s="1"/>
    </row>
    <row r="10091" spans="2:3" x14ac:dyDescent="0.25">
      <c r="B10091" s="1"/>
      <c r="C10091" s="1"/>
    </row>
    <row r="10092" spans="2:3" x14ac:dyDescent="0.25">
      <c r="B10092" s="1"/>
      <c r="C10092" s="1"/>
    </row>
    <row r="10093" spans="2:3" x14ac:dyDescent="0.25">
      <c r="B10093" s="1"/>
      <c r="C10093" s="1"/>
    </row>
    <row r="10094" spans="2:3" x14ac:dyDescent="0.25">
      <c r="B10094" s="1"/>
      <c r="C10094" s="1"/>
    </row>
    <row r="10095" spans="2:3" x14ac:dyDescent="0.25">
      <c r="B10095" s="1"/>
      <c r="C10095" s="1"/>
    </row>
    <row r="10096" spans="2:3" x14ac:dyDescent="0.25">
      <c r="B10096" s="1"/>
      <c r="C10096" s="1"/>
    </row>
    <row r="10097" spans="2:3" x14ac:dyDescent="0.25">
      <c r="B10097" s="1"/>
      <c r="C10097" s="1"/>
    </row>
    <row r="10098" spans="2:3" x14ac:dyDescent="0.25">
      <c r="B10098" s="1"/>
      <c r="C10098" s="1"/>
    </row>
    <row r="10099" spans="2:3" x14ac:dyDescent="0.25">
      <c r="B10099" s="1"/>
      <c r="C10099" s="1"/>
    </row>
    <row r="10100" spans="2:3" x14ac:dyDescent="0.25">
      <c r="B10100" s="1"/>
      <c r="C10100" s="1"/>
    </row>
    <row r="10101" spans="2:3" x14ac:dyDescent="0.25">
      <c r="B10101" s="1"/>
      <c r="C10101" s="1"/>
    </row>
    <row r="10102" spans="2:3" x14ac:dyDescent="0.25">
      <c r="B10102" s="1"/>
      <c r="C10102" s="1"/>
    </row>
    <row r="10103" spans="2:3" x14ac:dyDescent="0.25">
      <c r="B10103" s="1"/>
      <c r="C10103" s="1"/>
    </row>
    <row r="10104" spans="2:3" x14ac:dyDescent="0.25">
      <c r="B10104" s="1"/>
      <c r="C10104" s="1"/>
    </row>
    <row r="10105" spans="2:3" x14ac:dyDescent="0.25">
      <c r="B10105" s="1"/>
      <c r="C10105" s="1"/>
    </row>
    <row r="10106" spans="2:3" x14ac:dyDescent="0.25">
      <c r="B10106" s="1"/>
      <c r="C10106" s="1"/>
    </row>
    <row r="10107" spans="2:3" x14ac:dyDescent="0.25">
      <c r="B10107" s="1"/>
      <c r="C10107" s="1"/>
    </row>
    <row r="10108" spans="2:3" x14ac:dyDescent="0.25">
      <c r="B10108" s="1"/>
      <c r="C10108" s="1"/>
    </row>
    <row r="10109" spans="2:3" x14ac:dyDescent="0.25">
      <c r="B10109" s="1"/>
      <c r="C10109" s="1"/>
    </row>
    <row r="10110" spans="2:3" x14ac:dyDescent="0.25">
      <c r="B10110" s="1"/>
      <c r="C10110" s="1"/>
    </row>
    <row r="10111" spans="2:3" x14ac:dyDescent="0.25">
      <c r="B10111" s="1"/>
      <c r="C10111" s="1"/>
    </row>
    <row r="10112" spans="2:3" x14ac:dyDescent="0.25">
      <c r="B10112" s="1"/>
      <c r="C10112" s="1"/>
    </row>
    <row r="10113" spans="2:3" x14ac:dyDescent="0.25">
      <c r="B10113" s="1"/>
      <c r="C10113" s="1"/>
    </row>
    <row r="10114" spans="2:3" x14ac:dyDescent="0.25">
      <c r="B10114" s="1"/>
      <c r="C10114" s="1"/>
    </row>
    <row r="10115" spans="2:3" x14ac:dyDescent="0.25">
      <c r="B10115" s="1"/>
      <c r="C10115" s="1"/>
    </row>
    <row r="10116" spans="2:3" x14ac:dyDescent="0.25">
      <c r="B10116" s="1"/>
      <c r="C10116" s="1"/>
    </row>
    <row r="10117" spans="2:3" x14ac:dyDescent="0.25">
      <c r="B10117" s="1"/>
      <c r="C10117" s="1"/>
    </row>
    <row r="10118" spans="2:3" x14ac:dyDescent="0.25">
      <c r="B10118" s="1"/>
      <c r="C10118" s="1"/>
    </row>
    <row r="10119" spans="2:3" x14ac:dyDescent="0.25">
      <c r="B10119" s="1"/>
      <c r="C10119" s="1"/>
    </row>
    <row r="10120" spans="2:3" x14ac:dyDescent="0.25">
      <c r="B10120" s="1"/>
      <c r="C10120" s="1"/>
    </row>
    <row r="10121" spans="2:3" x14ac:dyDescent="0.25">
      <c r="B10121" s="1"/>
      <c r="C10121" s="1"/>
    </row>
    <row r="10122" spans="2:3" x14ac:dyDescent="0.25">
      <c r="B10122" s="1"/>
      <c r="C10122" s="1"/>
    </row>
    <row r="10123" spans="2:3" x14ac:dyDescent="0.25">
      <c r="B10123" s="1"/>
      <c r="C10123" s="1"/>
    </row>
    <row r="10124" spans="2:3" x14ac:dyDescent="0.25">
      <c r="B10124" s="1"/>
      <c r="C10124" s="1"/>
    </row>
    <row r="10125" spans="2:3" x14ac:dyDescent="0.25">
      <c r="B10125" s="1"/>
      <c r="C10125" s="1"/>
    </row>
    <row r="10126" spans="2:3" x14ac:dyDescent="0.25">
      <c r="B10126" s="1"/>
      <c r="C10126" s="1"/>
    </row>
    <row r="10127" spans="2:3" x14ac:dyDescent="0.25">
      <c r="B10127" s="1"/>
      <c r="C10127" s="1"/>
    </row>
    <row r="10128" spans="2:3" x14ac:dyDescent="0.25">
      <c r="B10128" s="1"/>
      <c r="C10128" s="1"/>
    </row>
    <row r="10129" spans="2:3" x14ac:dyDescent="0.25">
      <c r="B10129" s="1"/>
      <c r="C10129" s="1"/>
    </row>
    <row r="10130" spans="2:3" x14ac:dyDescent="0.25">
      <c r="B10130" s="1"/>
      <c r="C10130" s="1"/>
    </row>
    <row r="10131" spans="2:3" x14ac:dyDescent="0.25">
      <c r="B10131" s="1"/>
      <c r="C10131" s="1"/>
    </row>
    <row r="10132" spans="2:3" x14ac:dyDescent="0.25">
      <c r="B10132" s="1"/>
      <c r="C10132" s="1"/>
    </row>
    <row r="10133" spans="2:3" x14ac:dyDescent="0.25">
      <c r="B10133" s="1"/>
      <c r="C10133" s="1"/>
    </row>
    <row r="10134" spans="2:3" x14ac:dyDescent="0.25">
      <c r="B10134" s="1"/>
      <c r="C10134" s="1"/>
    </row>
    <row r="10135" spans="2:3" x14ac:dyDescent="0.25">
      <c r="B10135" s="1"/>
      <c r="C10135" s="1"/>
    </row>
    <row r="10136" spans="2:3" x14ac:dyDescent="0.25">
      <c r="B10136" s="1"/>
      <c r="C10136" s="1"/>
    </row>
    <row r="10137" spans="2:3" x14ac:dyDescent="0.25">
      <c r="B10137" s="1"/>
      <c r="C10137" s="1"/>
    </row>
    <row r="10138" spans="2:3" x14ac:dyDescent="0.25">
      <c r="B10138" s="1"/>
      <c r="C10138" s="1"/>
    </row>
    <row r="10139" spans="2:3" x14ac:dyDescent="0.25">
      <c r="B10139" s="1"/>
      <c r="C10139" s="1"/>
    </row>
    <row r="10140" spans="2:3" x14ac:dyDescent="0.25">
      <c r="B10140" s="1"/>
      <c r="C10140" s="1"/>
    </row>
    <row r="10141" spans="2:3" x14ac:dyDescent="0.25">
      <c r="B10141" s="1"/>
      <c r="C10141" s="1"/>
    </row>
    <row r="10142" spans="2:3" x14ac:dyDescent="0.25">
      <c r="B10142" s="1"/>
      <c r="C10142" s="1"/>
    </row>
    <row r="10143" spans="2:3" x14ac:dyDescent="0.25">
      <c r="B10143" s="1"/>
      <c r="C10143" s="1"/>
    </row>
    <row r="10144" spans="2:3" x14ac:dyDescent="0.25">
      <c r="B10144" s="1"/>
      <c r="C10144" s="1"/>
    </row>
    <row r="10145" spans="2:3" x14ac:dyDescent="0.25">
      <c r="B10145" s="1"/>
      <c r="C10145" s="1"/>
    </row>
    <row r="10146" spans="2:3" x14ac:dyDescent="0.25">
      <c r="B10146" s="1"/>
      <c r="C10146" s="1"/>
    </row>
    <row r="10147" spans="2:3" x14ac:dyDescent="0.25">
      <c r="B10147" s="1"/>
      <c r="C10147" s="1"/>
    </row>
    <row r="10148" spans="2:3" x14ac:dyDescent="0.25">
      <c r="B10148" s="1"/>
      <c r="C10148" s="1"/>
    </row>
    <row r="10149" spans="2:3" x14ac:dyDescent="0.25">
      <c r="B10149" s="1"/>
      <c r="C10149" s="1"/>
    </row>
    <row r="10150" spans="2:3" x14ac:dyDescent="0.25">
      <c r="B10150" s="1"/>
      <c r="C10150" s="1"/>
    </row>
    <row r="10151" spans="2:3" x14ac:dyDescent="0.25">
      <c r="B10151" s="1"/>
      <c r="C10151" s="1"/>
    </row>
    <row r="10152" spans="2:3" x14ac:dyDescent="0.25">
      <c r="B10152" s="1"/>
      <c r="C10152" s="1"/>
    </row>
    <row r="10153" spans="2:3" x14ac:dyDescent="0.25">
      <c r="B10153" s="1"/>
      <c r="C10153" s="1"/>
    </row>
    <row r="10154" spans="2:3" x14ac:dyDescent="0.25">
      <c r="B10154" s="1"/>
      <c r="C10154" s="1"/>
    </row>
    <row r="10155" spans="2:3" x14ac:dyDescent="0.25">
      <c r="B10155" s="1"/>
      <c r="C10155" s="1"/>
    </row>
    <row r="10156" spans="2:3" x14ac:dyDescent="0.25">
      <c r="B10156" s="1"/>
      <c r="C10156" s="1"/>
    </row>
    <row r="10157" spans="2:3" x14ac:dyDescent="0.25">
      <c r="B10157" s="1"/>
      <c r="C10157" s="1"/>
    </row>
    <row r="10158" spans="2:3" x14ac:dyDescent="0.25">
      <c r="B10158" s="1"/>
      <c r="C10158" s="1"/>
    </row>
    <row r="10159" spans="2:3" x14ac:dyDescent="0.25">
      <c r="B10159" s="1"/>
      <c r="C10159" s="1"/>
    </row>
    <row r="10160" spans="2:3" x14ac:dyDescent="0.25">
      <c r="B10160" s="1"/>
      <c r="C10160" s="1"/>
    </row>
    <row r="10161" spans="2:3" x14ac:dyDescent="0.25">
      <c r="B10161" s="1"/>
      <c r="C10161" s="1"/>
    </row>
    <row r="10162" spans="2:3" x14ac:dyDescent="0.25">
      <c r="B10162" s="1"/>
      <c r="C10162" s="1"/>
    </row>
    <row r="10163" spans="2:3" x14ac:dyDescent="0.25">
      <c r="B10163" s="1"/>
      <c r="C10163" s="1"/>
    </row>
    <row r="10164" spans="2:3" x14ac:dyDescent="0.25">
      <c r="B10164" s="1"/>
      <c r="C10164" s="1"/>
    </row>
    <row r="10165" spans="2:3" x14ac:dyDescent="0.25">
      <c r="B10165" s="1"/>
      <c r="C10165" s="1"/>
    </row>
    <row r="10166" spans="2:3" x14ac:dyDescent="0.25">
      <c r="B10166" s="1"/>
      <c r="C10166" s="1"/>
    </row>
    <row r="10167" spans="2:3" x14ac:dyDescent="0.25">
      <c r="B10167" s="1"/>
      <c r="C10167" s="1"/>
    </row>
    <row r="10168" spans="2:3" x14ac:dyDescent="0.25">
      <c r="B10168" s="1"/>
      <c r="C10168" s="1"/>
    </row>
    <row r="10169" spans="2:3" x14ac:dyDescent="0.25">
      <c r="B10169" s="1"/>
      <c r="C10169" s="1"/>
    </row>
    <row r="10170" spans="2:3" x14ac:dyDescent="0.25">
      <c r="B10170" s="1"/>
      <c r="C10170" s="1"/>
    </row>
    <row r="10171" spans="2:3" x14ac:dyDescent="0.25">
      <c r="B10171" s="1"/>
      <c r="C10171" s="1"/>
    </row>
    <row r="10172" spans="2:3" x14ac:dyDescent="0.25">
      <c r="B10172" s="1"/>
      <c r="C10172" s="1"/>
    </row>
    <row r="10173" spans="2:3" x14ac:dyDescent="0.25">
      <c r="B10173" s="1"/>
      <c r="C10173" s="1"/>
    </row>
    <row r="10174" spans="2:3" x14ac:dyDescent="0.25">
      <c r="B10174" s="1"/>
      <c r="C10174" s="1"/>
    </row>
    <row r="10175" spans="2:3" x14ac:dyDescent="0.25">
      <c r="B10175" s="1"/>
      <c r="C10175" s="1"/>
    </row>
    <row r="10176" spans="2:3" x14ac:dyDescent="0.25">
      <c r="B10176" s="1"/>
      <c r="C10176" s="1"/>
    </row>
    <row r="10177" spans="2:3" x14ac:dyDescent="0.25">
      <c r="B10177" s="1"/>
      <c r="C10177" s="1"/>
    </row>
    <row r="10178" spans="2:3" x14ac:dyDescent="0.25">
      <c r="B10178" s="1"/>
      <c r="C10178" s="1"/>
    </row>
    <row r="10179" spans="2:3" x14ac:dyDescent="0.25">
      <c r="B10179" s="1"/>
      <c r="C10179" s="1"/>
    </row>
    <row r="10180" spans="2:3" x14ac:dyDescent="0.25">
      <c r="B10180" s="1"/>
      <c r="C10180" s="1"/>
    </row>
    <row r="10181" spans="2:3" x14ac:dyDescent="0.25">
      <c r="B10181" s="1"/>
      <c r="C10181" s="1"/>
    </row>
    <row r="10182" spans="2:3" x14ac:dyDescent="0.25">
      <c r="B10182" s="1"/>
      <c r="C10182" s="1"/>
    </row>
    <row r="10183" spans="2:3" x14ac:dyDescent="0.25">
      <c r="B10183" s="1"/>
      <c r="C10183" s="1"/>
    </row>
    <row r="10184" spans="2:3" x14ac:dyDescent="0.25">
      <c r="B10184" s="1"/>
      <c r="C10184" s="1"/>
    </row>
    <row r="10185" spans="2:3" x14ac:dyDescent="0.25">
      <c r="B10185" s="1"/>
      <c r="C10185" s="1"/>
    </row>
    <row r="10186" spans="2:3" x14ac:dyDescent="0.25">
      <c r="B10186" s="1"/>
      <c r="C10186" s="1"/>
    </row>
    <row r="10187" spans="2:3" x14ac:dyDescent="0.25">
      <c r="B10187" s="1"/>
      <c r="C10187" s="1"/>
    </row>
    <row r="10188" spans="2:3" x14ac:dyDescent="0.25">
      <c r="B10188" s="1"/>
      <c r="C10188" s="1"/>
    </row>
    <row r="10189" spans="2:3" x14ac:dyDescent="0.25">
      <c r="B10189" s="1"/>
      <c r="C10189" s="1"/>
    </row>
    <row r="10190" spans="2:3" x14ac:dyDescent="0.25">
      <c r="B10190" s="1"/>
      <c r="C10190" s="1"/>
    </row>
    <row r="10191" spans="2:3" x14ac:dyDescent="0.25">
      <c r="B10191" s="1"/>
      <c r="C10191" s="1"/>
    </row>
    <row r="10192" spans="2:3" x14ac:dyDescent="0.25">
      <c r="B10192" s="1"/>
      <c r="C10192" s="1"/>
    </row>
    <row r="10193" spans="2:3" x14ac:dyDescent="0.25">
      <c r="B10193" s="1"/>
      <c r="C10193" s="1"/>
    </row>
    <row r="10194" spans="2:3" x14ac:dyDescent="0.25">
      <c r="B10194" s="1"/>
      <c r="C10194" s="1"/>
    </row>
    <row r="10195" spans="2:3" x14ac:dyDescent="0.25">
      <c r="B10195" s="1"/>
      <c r="C10195" s="1"/>
    </row>
    <row r="10196" spans="2:3" x14ac:dyDescent="0.25">
      <c r="B10196" s="1"/>
      <c r="C10196" s="1"/>
    </row>
    <row r="10197" spans="2:3" x14ac:dyDescent="0.25">
      <c r="B10197" s="1"/>
      <c r="C10197" s="1"/>
    </row>
    <row r="10198" spans="2:3" x14ac:dyDescent="0.25">
      <c r="B10198" s="1"/>
      <c r="C10198" s="1"/>
    </row>
    <row r="10199" spans="2:3" x14ac:dyDescent="0.25">
      <c r="B10199" s="1"/>
      <c r="C10199" s="1"/>
    </row>
    <row r="10200" spans="2:3" x14ac:dyDescent="0.25">
      <c r="B10200" s="1"/>
      <c r="C10200" s="1"/>
    </row>
    <row r="10201" spans="2:3" x14ac:dyDescent="0.25">
      <c r="B10201" s="1"/>
      <c r="C10201" s="1"/>
    </row>
    <row r="10202" spans="2:3" x14ac:dyDescent="0.25">
      <c r="B10202" s="1"/>
      <c r="C10202" s="1"/>
    </row>
    <row r="10203" spans="2:3" x14ac:dyDescent="0.25">
      <c r="B10203" s="1"/>
      <c r="C10203" s="1"/>
    </row>
    <row r="10204" spans="2:3" x14ac:dyDescent="0.25">
      <c r="B10204" s="1"/>
      <c r="C10204" s="1"/>
    </row>
    <row r="10205" spans="2:3" x14ac:dyDescent="0.25">
      <c r="B10205" s="1"/>
      <c r="C10205" s="1"/>
    </row>
    <row r="10206" spans="2:3" x14ac:dyDescent="0.25">
      <c r="B10206" s="1"/>
      <c r="C10206" s="1"/>
    </row>
    <row r="10207" spans="2:3" x14ac:dyDescent="0.25">
      <c r="B10207" s="1"/>
      <c r="C10207" s="1"/>
    </row>
    <row r="10208" spans="2:3" x14ac:dyDescent="0.25">
      <c r="B10208" s="1"/>
      <c r="C10208" s="1"/>
    </row>
    <row r="10209" spans="2:3" x14ac:dyDescent="0.25">
      <c r="B10209" s="1"/>
      <c r="C10209" s="1"/>
    </row>
    <row r="10210" spans="2:3" x14ac:dyDescent="0.25">
      <c r="B10210" s="1"/>
      <c r="C10210" s="1"/>
    </row>
    <row r="10211" spans="2:3" x14ac:dyDescent="0.25">
      <c r="B10211" s="1"/>
      <c r="C10211" s="1"/>
    </row>
    <row r="10212" spans="2:3" x14ac:dyDescent="0.25">
      <c r="B10212" s="1"/>
      <c r="C10212" s="1"/>
    </row>
    <row r="10213" spans="2:3" x14ac:dyDescent="0.25">
      <c r="B10213" s="1"/>
      <c r="C10213" s="1"/>
    </row>
    <row r="10214" spans="2:3" x14ac:dyDescent="0.25">
      <c r="B10214" s="1"/>
      <c r="C10214" s="1"/>
    </row>
    <row r="10215" spans="2:3" x14ac:dyDescent="0.25">
      <c r="B10215" s="1"/>
      <c r="C10215" s="1"/>
    </row>
    <row r="10216" spans="2:3" x14ac:dyDescent="0.25">
      <c r="B10216" s="1"/>
      <c r="C10216" s="1"/>
    </row>
    <row r="10217" spans="2:3" x14ac:dyDescent="0.25">
      <c r="B10217" s="1"/>
      <c r="C10217" s="1"/>
    </row>
    <row r="10218" spans="2:3" x14ac:dyDescent="0.25">
      <c r="B10218" s="1"/>
      <c r="C10218" s="1"/>
    </row>
    <row r="10219" spans="2:3" x14ac:dyDescent="0.25">
      <c r="B10219" s="1"/>
      <c r="C10219" s="1"/>
    </row>
    <row r="10220" spans="2:3" x14ac:dyDescent="0.25">
      <c r="B10220" s="1"/>
      <c r="C10220" s="1"/>
    </row>
    <row r="10221" spans="2:3" x14ac:dyDescent="0.25">
      <c r="B10221" s="1"/>
      <c r="C10221" s="1"/>
    </row>
    <row r="10222" spans="2:3" x14ac:dyDescent="0.25">
      <c r="B10222" s="1"/>
      <c r="C10222" s="1"/>
    </row>
    <row r="10223" spans="2:3" x14ac:dyDescent="0.25">
      <c r="B10223" s="1"/>
      <c r="C10223" s="1"/>
    </row>
    <row r="10224" spans="2:3" x14ac:dyDescent="0.25">
      <c r="B10224" s="1"/>
      <c r="C10224" s="1"/>
    </row>
    <row r="10225" spans="2:3" x14ac:dyDescent="0.25">
      <c r="B10225" s="1"/>
      <c r="C10225" s="1"/>
    </row>
    <row r="10226" spans="2:3" x14ac:dyDescent="0.25">
      <c r="B10226" s="1"/>
      <c r="C10226" s="1"/>
    </row>
    <row r="10227" spans="2:3" x14ac:dyDescent="0.25">
      <c r="B10227" s="1"/>
      <c r="C10227" s="1"/>
    </row>
    <row r="10228" spans="2:3" x14ac:dyDescent="0.25">
      <c r="B10228" s="1"/>
      <c r="C10228" s="1"/>
    </row>
    <row r="10229" spans="2:3" x14ac:dyDescent="0.25">
      <c r="B10229" s="1"/>
      <c r="C10229" s="1"/>
    </row>
    <row r="10230" spans="2:3" x14ac:dyDescent="0.25">
      <c r="B10230" s="1"/>
      <c r="C10230" s="1"/>
    </row>
    <row r="10231" spans="2:3" x14ac:dyDescent="0.25">
      <c r="B10231" s="1"/>
      <c r="C10231" s="1"/>
    </row>
    <row r="10232" spans="2:3" x14ac:dyDescent="0.25">
      <c r="B10232" s="1"/>
      <c r="C10232" s="1"/>
    </row>
    <row r="10233" spans="2:3" x14ac:dyDescent="0.25">
      <c r="B10233" s="1"/>
      <c r="C10233" s="1"/>
    </row>
    <row r="10234" spans="2:3" x14ac:dyDescent="0.25">
      <c r="B10234" s="1"/>
      <c r="C10234" s="1"/>
    </row>
    <row r="10235" spans="2:3" x14ac:dyDescent="0.25">
      <c r="B10235" s="1"/>
      <c r="C10235" s="1"/>
    </row>
    <row r="10236" spans="2:3" x14ac:dyDescent="0.25">
      <c r="B10236" s="1"/>
      <c r="C10236" s="1"/>
    </row>
    <row r="10237" spans="2:3" x14ac:dyDescent="0.25">
      <c r="B10237" s="1"/>
      <c r="C10237" s="1"/>
    </row>
    <row r="10238" spans="2:3" x14ac:dyDescent="0.25">
      <c r="B10238" s="1"/>
      <c r="C10238" s="1"/>
    </row>
    <row r="10239" spans="2:3" x14ac:dyDescent="0.25">
      <c r="B10239" s="1"/>
      <c r="C10239" s="1"/>
    </row>
    <row r="10240" spans="2:3" x14ac:dyDescent="0.25">
      <c r="B10240" s="1"/>
      <c r="C10240" s="1"/>
    </row>
    <row r="10241" spans="2:3" x14ac:dyDescent="0.25">
      <c r="B10241" s="1"/>
      <c r="C10241" s="1"/>
    </row>
    <row r="10242" spans="2:3" x14ac:dyDescent="0.25">
      <c r="B10242" s="1"/>
      <c r="C10242" s="1"/>
    </row>
    <row r="10243" spans="2:3" x14ac:dyDescent="0.25">
      <c r="B10243" s="1"/>
      <c r="C10243" s="1"/>
    </row>
    <row r="10244" spans="2:3" x14ac:dyDescent="0.25">
      <c r="B10244" s="1"/>
      <c r="C10244" s="1"/>
    </row>
    <row r="10245" spans="2:3" x14ac:dyDescent="0.25">
      <c r="B10245" s="1"/>
      <c r="C10245" s="1"/>
    </row>
    <row r="10246" spans="2:3" x14ac:dyDescent="0.25">
      <c r="B10246" s="1"/>
      <c r="C10246" s="1"/>
    </row>
    <row r="10247" spans="2:3" x14ac:dyDescent="0.25">
      <c r="B10247" s="1"/>
      <c r="C10247" s="1"/>
    </row>
    <row r="10248" spans="2:3" x14ac:dyDescent="0.25">
      <c r="B10248" s="1"/>
      <c r="C10248" s="1"/>
    </row>
    <row r="10249" spans="2:3" x14ac:dyDescent="0.25">
      <c r="B10249" s="1"/>
      <c r="C10249" s="1"/>
    </row>
    <row r="10250" spans="2:3" x14ac:dyDescent="0.25">
      <c r="B10250" s="1"/>
      <c r="C10250" s="1"/>
    </row>
    <row r="10251" spans="2:3" x14ac:dyDescent="0.25">
      <c r="B10251" s="1"/>
      <c r="C10251" s="1"/>
    </row>
    <row r="10252" spans="2:3" x14ac:dyDescent="0.25">
      <c r="B10252" s="1"/>
      <c r="C10252" s="1"/>
    </row>
    <row r="10253" spans="2:3" x14ac:dyDescent="0.25">
      <c r="B10253" s="1"/>
      <c r="C10253" s="1"/>
    </row>
    <row r="10254" spans="2:3" x14ac:dyDescent="0.25">
      <c r="B10254" s="1"/>
      <c r="C10254" s="1"/>
    </row>
    <row r="10255" spans="2:3" x14ac:dyDescent="0.25">
      <c r="B10255" s="1"/>
      <c r="C10255" s="1"/>
    </row>
    <row r="10256" spans="2:3" x14ac:dyDescent="0.25">
      <c r="B10256" s="1"/>
      <c r="C10256" s="1"/>
    </row>
    <row r="10257" spans="2:3" x14ac:dyDescent="0.25">
      <c r="B10257" s="1"/>
      <c r="C10257" s="1"/>
    </row>
    <row r="10258" spans="2:3" x14ac:dyDescent="0.25">
      <c r="B10258" s="1"/>
      <c r="C10258" s="1"/>
    </row>
    <row r="10259" spans="2:3" x14ac:dyDescent="0.25">
      <c r="B10259" s="1"/>
      <c r="C10259" s="1"/>
    </row>
    <row r="10260" spans="2:3" x14ac:dyDescent="0.25">
      <c r="B10260" s="1"/>
      <c r="C10260" s="1"/>
    </row>
    <row r="10261" spans="2:3" x14ac:dyDescent="0.25">
      <c r="B10261" s="1"/>
      <c r="C10261" s="1"/>
    </row>
    <row r="10262" spans="2:3" x14ac:dyDescent="0.25">
      <c r="B10262" s="1"/>
      <c r="C10262" s="1"/>
    </row>
    <row r="10263" spans="2:3" x14ac:dyDescent="0.25">
      <c r="B10263" s="1"/>
      <c r="C10263" s="1"/>
    </row>
    <row r="10264" spans="2:3" x14ac:dyDescent="0.25">
      <c r="B10264" s="1"/>
      <c r="C10264" s="1"/>
    </row>
    <row r="10265" spans="2:3" x14ac:dyDescent="0.25">
      <c r="B10265" s="1"/>
      <c r="C10265" s="1"/>
    </row>
    <row r="10266" spans="2:3" x14ac:dyDescent="0.25">
      <c r="B10266" s="1"/>
      <c r="C10266" s="1"/>
    </row>
    <row r="10267" spans="2:3" x14ac:dyDescent="0.25">
      <c r="B10267" s="1"/>
      <c r="C10267" s="1"/>
    </row>
    <row r="10268" spans="2:3" x14ac:dyDescent="0.25">
      <c r="B10268" s="1"/>
      <c r="C10268" s="1"/>
    </row>
    <row r="10269" spans="2:3" x14ac:dyDescent="0.25">
      <c r="B10269" s="1"/>
      <c r="C10269" s="1"/>
    </row>
    <row r="10270" spans="2:3" x14ac:dyDescent="0.25">
      <c r="B10270" s="1"/>
      <c r="C10270" s="1"/>
    </row>
    <row r="10271" spans="2:3" x14ac:dyDescent="0.25">
      <c r="B10271" s="1"/>
      <c r="C10271" s="1"/>
    </row>
    <row r="10272" spans="2:3" x14ac:dyDescent="0.25">
      <c r="B10272" s="1"/>
      <c r="C10272" s="1"/>
    </row>
    <row r="10273" spans="2:3" x14ac:dyDescent="0.25">
      <c r="B10273" s="1"/>
      <c r="C10273" s="1"/>
    </row>
    <row r="10274" spans="2:3" x14ac:dyDescent="0.25">
      <c r="B10274" s="1"/>
      <c r="C10274" s="1"/>
    </row>
    <row r="10275" spans="2:3" x14ac:dyDescent="0.25">
      <c r="B10275" s="1"/>
      <c r="C10275" s="1"/>
    </row>
    <row r="10276" spans="2:3" x14ac:dyDescent="0.25">
      <c r="B10276" s="1"/>
      <c r="C10276" s="1"/>
    </row>
    <row r="10277" spans="2:3" x14ac:dyDescent="0.25">
      <c r="B10277" s="1"/>
      <c r="C10277" s="1"/>
    </row>
    <row r="10278" spans="2:3" x14ac:dyDescent="0.25">
      <c r="B10278" s="1"/>
      <c r="C10278" s="1"/>
    </row>
    <row r="10279" spans="2:3" x14ac:dyDescent="0.25">
      <c r="B10279" s="1"/>
      <c r="C10279" s="1"/>
    </row>
    <row r="10280" spans="2:3" x14ac:dyDescent="0.25">
      <c r="B10280" s="1"/>
      <c r="C10280" s="1"/>
    </row>
    <row r="10281" spans="2:3" x14ac:dyDescent="0.25">
      <c r="B10281" s="1"/>
      <c r="C10281" s="1"/>
    </row>
    <row r="10282" spans="2:3" x14ac:dyDescent="0.25">
      <c r="B10282" s="1"/>
      <c r="C10282" s="1"/>
    </row>
    <row r="10283" spans="2:3" x14ac:dyDescent="0.25">
      <c r="B10283" s="1"/>
      <c r="C10283" s="1"/>
    </row>
    <row r="10284" spans="2:3" x14ac:dyDescent="0.25">
      <c r="B10284" s="1"/>
      <c r="C10284" s="1"/>
    </row>
    <row r="10285" spans="2:3" x14ac:dyDescent="0.25">
      <c r="B10285" s="1"/>
      <c r="C10285" s="1"/>
    </row>
    <row r="10286" spans="2:3" x14ac:dyDescent="0.25">
      <c r="B10286" s="1"/>
      <c r="C10286" s="1"/>
    </row>
    <row r="10287" spans="2:3" x14ac:dyDescent="0.25">
      <c r="B10287" s="1"/>
      <c r="C10287" s="1"/>
    </row>
    <row r="10288" spans="2:3" x14ac:dyDescent="0.25">
      <c r="B10288" s="1"/>
      <c r="C10288" s="1"/>
    </row>
    <row r="10289" spans="2:3" x14ac:dyDescent="0.25">
      <c r="B10289" s="1"/>
      <c r="C10289" s="1"/>
    </row>
    <row r="10290" spans="2:3" x14ac:dyDescent="0.25">
      <c r="B10290" s="1"/>
      <c r="C10290" s="1"/>
    </row>
    <row r="10291" spans="2:3" x14ac:dyDescent="0.25">
      <c r="B10291" s="1"/>
      <c r="C10291" s="1"/>
    </row>
    <row r="10292" spans="2:3" x14ac:dyDescent="0.25">
      <c r="B10292" s="1"/>
      <c r="C10292" s="1"/>
    </row>
    <row r="10293" spans="2:3" x14ac:dyDescent="0.25">
      <c r="B10293" s="1"/>
      <c r="C10293" s="1"/>
    </row>
    <row r="10294" spans="2:3" x14ac:dyDescent="0.25">
      <c r="B10294" s="1"/>
      <c r="C10294" s="1"/>
    </row>
    <row r="10295" spans="2:3" x14ac:dyDescent="0.25">
      <c r="B10295" s="1"/>
      <c r="C10295" s="1"/>
    </row>
    <row r="10296" spans="2:3" x14ac:dyDescent="0.25">
      <c r="B10296" s="1"/>
      <c r="C10296" s="1"/>
    </row>
    <row r="10297" spans="2:3" x14ac:dyDescent="0.25">
      <c r="B10297" s="1"/>
      <c r="C10297" s="1"/>
    </row>
    <row r="10298" spans="2:3" x14ac:dyDescent="0.25">
      <c r="B10298" s="1"/>
      <c r="C10298" s="1"/>
    </row>
    <row r="10299" spans="2:3" x14ac:dyDescent="0.25">
      <c r="B10299" s="1"/>
      <c r="C10299" s="1"/>
    </row>
    <row r="10300" spans="2:3" x14ac:dyDescent="0.25">
      <c r="B10300" s="1"/>
      <c r="C10300" s="1"/>
    </row>
    <row r="10301" spans="2:3" x14ac:dyDescent="0.25">
      <c r="B10301" s="1"/>
      <c r="C10301" s="1"/>
    </row>
    <row r="10302" spans="2:3" x14ac:dyDescent="0.25">
      <c r="B10302" s="1"/>
      <c r="C10302" s="1"/>
    </row>
    <row r="10303" spans="2:3" x14ac:dyDescent="0.25">
      <c r="B10303" s="1"/>
      <c r="C10303" s="1"/>
    </row>
    <row r="10304" spans="2:3" x14ac:dyDescent="0.25">
      <c r="B10304" s="1"/>
      <c r="C10304" s="1"/>
    </row>
    <row r="10305" spans="2:3" x14ac:dyDescent="0.25">
      <c r="B10305" s="1"/>
      <c r="C10305" s="1"/>
    </row>
    <row r="10306" spans="2:3" x14ac:dyDescent="0.25">
      <c r="B10306" s="1"/>
      <c r="C10306" s="1"/>
    </row>
    <row r="10307" spans="2:3" x14ac:dyDescent="0.25">
      <c r="B10307" s="1"/>
      <c r="C10307" s="1"/>
    </row>
    <row r="10308" spans="2:3" x14ac:dyDescent="0.25">
      <c r="B10308" s="1"/>
      <c r="C10308" s="1"/>
    </row>
    <row r="10309" spans="2:3" x14ac:dyDescent="0.25">
      <c r="B10309" s="1"/>
      <c r="C10309" s="1"/>
    </row>
    <row r="10310" spans="2:3" x14ac:dyDescent="0.25">
      <c r="B10310" s="1"/>
      <c r="C10310" s="1"/>
    </row>
    <row r="10311" spans="2:3" x14ac:dyDescent="0.25">
      <c r="B10311" s="1"/>
      <c r="C10311" s="1"/>
    </row>
    <row r="10312" spans="2:3" x14ac:dyDescent="0.25">
      <c r="B10312" s="1"/>
      <c r="C10312" s="1"/>
    </row>
    <row r="10313" spans="2:3" x14ac:dyDescent="0.25">
      <c r="B10313" s="1"/>
      <c r="C10313" s="1"/>
    </row>
    <row r="10314" spans="2:3" x14ac:dyDescent="0.25">
      <c r="B10314" s="1"/>
      <c r="C10314" s="1"/>
    </row>
    <row r="10315" spans="2:3" x14ac:dyDescent="0.25">
      <c r="B10315" s="1"/>
      <c r="C10315" s="1"/>
    </row>
    <row r="10316" spans="2:3" x14ac:dyDescent="0.25">
      <c r="B10316" s="1"/>
      <c r="C10316" s="1"/>
    </row>
    <row r="10317" spans="2:3" x14ac:dyDescent="0.25">
      <c r="B10317" s="1"/>
      <c r="C10317" s="1"/>
    </row>
    <row r="10318" spans="2:3" x14ac:dyDescent="0.25">
      <c r="B10318" s="1"/>
      <c r="C10318" s="1"/>
    </row>
    <row r="10319" spans="2:3" x14ac:dyDescent="0.25">
      <c r="B10319" s="1"/>
      <c r="C10319" s="1"/>
    </row>
    <row r="10320" spans="2:3" x14ac:dyDescent="0.25">
      <c r="B10320" s="1"/>
      <c r="C10320" s="1"/>
    </row>
    <row r="10321" spans="2:3" x14ac:dyDescent="0.25">
      <c r="B10321" s="1"/>
      <c r="C10321" s="1"/>
    </row>
    <row r="10322" spans="2:3" x14ac:dyDescent="0.25">
      <c r="B10322" s="1"/>
      <c r="C10322" s="1"/>
    </row>
    <row r="10323" spans="2:3" x14ac:dyDescent="0.25">
      <c r="B10323" s="1"/>
      <c r="C10323" s="1"/>
    </row>
    <row r="10324" spans="2:3" x14ac:dyDescent="0.25">
      <c r="B10324" s="1"/>
      <c r="C10324" s="1"/>
    </row>
    <row r="10325" spans="2:3" x14ac:dyDescent="0.25">
      <c r="B10325" s="1"/>
      <c r="C10325" s="1"/>
    </row>
    <row r="10326" spans="2:3" x14ac:dyDescent="0.25">
      <c r="B10326" s="1"/>
      <c r="C10326" s="1"/>
    </row>
    <row r="10327" spans="2:3" x14ac:dyDescent="0.25">
      <c r="B10327" s="1"/>
      <c r="C10327" s="1"/>
    </row>
    <row r="10328" spans="2:3" x14ac:dyDescent="0.25">
      <c r="B10328" s="1"/>
      <c r="C10328" s="1"/>
    </row>
    <row r="10329" spans="2:3" x14ac:dyDescent="0.25">
      <c r="B10329" s="1"/>
      <c r="C10329" s="1"/>
    </row>
    <row r="10330" spans="2:3" x14ac:dyDescent="0.25">
      <c r="B10330" s="1"/>
      <c r="C10330" s="1"/>
    </row>
    <row r="10331" spans="2:3" x14ac:dyDescent="0.25">
      <c r="B10331" s="1"/>
      <c r="C10331" s="1"/>
    </row>
    <row r="10332" spans="2:3" x14ac:dyDescent="0.25">
      <c r="B10332" s="1"/>
      <c r="C10332" s="1"/>
    </row>
    <row r="10333" spans="2:3" x14ac:dyDescent="0.25">
      <c r="B10333" s="1"/>
      <c r="C10333" s="1"/>
    </row>
    <row r="10334" spans="2:3" x14ac:dyDescent="0.25">
      <c r="B10334" s="1"/>
      <c r="C10334" s="1"/>
    </row>
    <row r="10335" spans="2:3" x14ac:dyDescent="0.25">
      <c r="B10335" s="1"/>
      <c r="C10335" s="1"/>
    </row>
    <row r="10336" spans="2:3" x14ac:dyDescent="0.25">
      <c r="B10336" s="1"/>
      <c r="C10336" s="1"/>
    </row>
    <row r="10337" spans="2:3" x14ac:dyDescent="0.25">
      <c r="B10337" s="1"/>
      <c r="C10337" s="1"/>
    </row>
    <row r="10338" spans="2:3" x14ac:dyDescent="0.25">
      <c r="B10338" s="1"/>
      <c r="C10338" s="1"/>
    </row>
    <row r="10339" spans="2:3" x14ac:dyDescent="0.25">
      <c r="B10339" s="1"/>
      <c r="C10339" s="1"/>
    </row>
    <row r="10340" spans="2:3" x14ac:dyDescent="0.25">
      <c r="B10340" s="1"/>
      <c r="C10340" s="1"/>
    </row>
    <row r="10341" spans="2:3" x14ac:dyDescent="0.25">
      <c r="B10341" s="1"/>
      <c r="C10341" s="1"/>
    </row>
    <row r="10342" spans="2:3" x14ac:dyDescent="0.25">
      <c r="B10342" s="1"/>
      <c r="C10342" s="1"/>
    </row>
    <row r="10343" spans="2:3" x14ac:dyDescent="0.25">
      <c r="B10343" s="1"/>
      <c r="C10343" s="1"/>
    </row>
    <row r="10344" spans="2:3" x14ac:dyDescent="0.25">
      <c r="B10344" s="1"/>
      <c r="C10344" s="1"/>
    </row>
    <row r="10345" spans="2:3" x14ac:dyDescent="0.25">
      <c r="B10345" s="1"/>
      <c r="C10345" s="1"/>
    </row>
    <row r="10346" spans="2:3" x14ac:dyDescent="0.25">
      <c r="B10346" s="1"/>
      <c r="C10346" s="1"/>
    </row>
    <row r="10347" spans="2:3" x14ac:dyDescent="0.25">
      <c r="B10347" s="1"/>
      <c r="C10347" s="1"/>
    </row>
    <row r="10348" spans="2:3" x14ac:dyDescent="0.25">
      <c r="B10348" s="1"/>
      <c r="C10348" s="1"/>
    </row>
    <row r="10349" spans="2:3" x14ac:dyDescent="0.25">
      <c r="B10349" s="1"/>
      <c r="C10349" s="1"/>
    </row>
    <row r="10350" spans="2:3" x14ac:dyDescent="0.25">
      <c r="B10350" s="1"/>
      <c r="C10350" s="1"/>
    </row>
    <row r="10351" spans="2:3" x14ac:dyDescent="0.25">
      <c r="B10351" s="1"/>
      <c r="C10351" s="1"/>
    </row>
    <row r="10352" spans="2:3" x14ac:dyDescent="0.25">
      <c r="B10352" s="1"/>
      <c r="C10352" s="1"/>
    </row>
    <row r="10353" spans="2:3" x14ac:dyDescent="0.25">
      <c r="B10353" s="1"/>
      <c r="C10353" s="1"/>
    </row>
    <row r="10354" spans="2:3" x14ac:dyDescent="0.25">
      <c r="B10354" s="1"/>
      <c r="C10354" s="1"/>
    </row>
    <row r="10355" spans="2:3" x14ac:dyDescent="0.25">
      <c r="B10355" s="1"/>
      <c r="C10355" s="1"/>
    </row>
    <row r="10356" spans="2:3" x14ac:dyDescent="0.25">
      <c r="B10356" s="1"/>
      <c r="C10356" s="1"/>
    </row>
    <row r="10357" spans="2:3" x14ac:dyDescent="0.25">
      <c r="B10357" s="1"/>
      <c r="C10357" s="1"/>
    </row>
    <row r="10358" spans="2:3" x14ac:dyDescent="0.25">
      <c r="B10358" s="1"/>
      <c r="C10358" s="1"/>
    </row>
    <row r="10359" spans="2:3" x14ac:dyDescent="0.25">
      <c r="B10359" s="1"/>
      <c r="C10359" s="1"/>
    </row>
    <row r="10360" spans="2:3" x14ac:dyDescent="0.25">
      <c r="B10360" s="1"/>
      <c r="C10360" s="1"/>
    </row>
    <row r="10361" spans="2:3" x14ac:dyDescent="0.25">
      <c r="B10361" s="1"/>
      <c r="C10361" s="1"/>
    </row>
    <row r="10362" spans="2:3" x14ac:dyDescent="0.25">
      <c r="B10362" s="1"/>
      <c r="C10362" s="1"/>
    </row>
    <row r="10363" spans="2:3" x14ac:dyDescent="0.25">
      <c r="B10363" s="1"/>
      <c r="C10363" s="1"/>
    </row>
    <row r="10364" spans="2:3" x14ac:dyDescent="0.25">
      <c r="B10364" s="1"/>
      <c r="C10364" s="1"/>
    </row>
    <row r="10365" spans="2:3" x14ac:dyDescent="0.25">
      <c r="B10365" s="1"/>
      <c r="C10365" s="1"/>
    </row>
    <row r="10366" spans="2:3" x14ac:dyDescent="0.25">
      <c r="B10366" s="1"/>
      <c r="C10366" s="1"/>
    </row>
    <row r="10367" spans="2:3" x14ac:dyDescent="0.25">
      <c r="B10367" s="1"/>
      <c r="C10367" s="1"/>
    </row>
    <row r="10368" spans="2:3" x14ac:dyDescent="0.25">
      <c r="B10368" s="1"/>
      <c r="C10368" s="1"/>
    </row>
    <row r="10369" spans="2:3" x14ac:dyDescent="0.25">
      <c r="B10369" s="1"/>
      <c r="C10369" s="1"/>
    </row>
    <row r="10370" spans="2:3" x14ac:dyDescent="0.25">
      <c r="B10370" s="1"/>
      <c r="C10370" s="1"/>
    </row>
    <row r="10371" spans="2:3" x14ac:dyDescent="0.25">
      <c r="B10371" s="1"/>
      <c r="C10371" s="1"/>
    </row>
    <row r="10372" spans="2:3" x14ac:dyDescent="0.25">
      <c r="B10372" s="1"/>
      <c r="C10372" s="1"/>
    </row>
    <row r="10373" spans="2:3" x14ac:dyDescent="0.25">
      <c r="B10373" s="1"/>
      <c r="C10373" s="1"/>
    </row>
    <row r="10374" spans="2:3" x14ac:dyDescent="0.25">
      <c r="B10374" s="1"/>
      <c r="C10374" s="1"/>
    </row>
    <row r="10375" spans="2:3" x14ac:dyDescent="0.25">
      <c r="B10375" s="1"/>
      <c r="C10375" s="1"/>
    </row>
    <row r="10376" spans="2:3" x14ac:dyDescent="0.25">
      <c r="B10376" s="1"/>
      <c r="C10376" s="1"/>
    </row>
    <row r="10377" spans="2:3" x14ac:dyDescent="0.25">
      <c r="B10377" s="1"/>
      <c r="C10377" s="1"/>
    </row>
    <row r="10378" spans="2:3" x14ac:dyDescent="0.25">
      <c r="B10378" s="1"/>
      <c r="C10378" s="1"/>
    </row>
    <row r="10379" spans="2:3" x14ac:dyDescent="0.25">
      <c r="B10379" s="1"/>
      <c r="C10379" s="1"/>
    </row>
    <row r="10380" spans="2:3" x14ac:dyDescent="0.25">
      <c r="B10380" s="1"/>
      <c r="C10380" s="1"/>
    </row>
    <row r="10381" spans="2:3" x14ac:dyDescent="0.25">
      <c r="B10381" s="1"/>
      <c r="C10381" s="1"/>
    </row>
    <row r="10382" spans="2:3" x14ac:dyDescent="0.25">
      <c r="B10382" s="1"/>
      <c r="C10382" s="1"/>
    </row>
    <row r="10383" spans="2:3" x14ac:dyDescent="0.25">
      <c r="B10383" s="1"/>
      <c r="C10383" s="1"/>
    </row>
    <row r="10384" spans="2:3" x14ac:dyDescent="0.25">
      <c r="B10384" s="1"/>
      <c r="C10384" s="1"/>
    </row>
    <row r="10385" spans="2:3" x14ac:dyDescent="0.25">
      <c r="B10385" s="1"/>
      <c r="C10385" s="1"/>
    </row>
    <row r="10386" spans="2:3" x14ac:dyDescent="0.25">
      <c r="B10386" s="1"/>
      <c r="C10386" s="1"/>
    </row>
    <row r="10387" spans="2:3" x14ac:dyDescent="0.25">
      <c r="B10387" s="1"/>
      <c r="C10387" s="1"/>
    </row>
    <row r="10388" spans="2:3" x14ac:dyDescent="0.25">
      <c r="B10388" s="1"/>
      <c r="C10388" s="1"/>
    </row>
    <row r="10389" spans="2:3" x14ac:dyDescent="0.25">
      <c r="B10389" s="1"/>
      <c r="C10389" s="1"/>
    </row>
    <row r="10390" spans="2:3" x14ac:dyDescent="0.25">
      <c r="B10390" s="1"/>
      <c r="C10390" s="1"/>
    </row>
    <row r="10391" spans="2:3" x14ac:dyDescent="0.25">
      <c r="B10391" s="1"/>
      <c r="C10391" s="1"/>
    </row>
    <row r="10392" spans="2:3" x14ac:dyDescent="0.25">
      <c r="B10392" s="1"/>
      <c r="C10392" s="1"/>
    </row>
    <row r="10393" spans="2:3" x14ac:dyDescent="0.25">
      <c r="B10393" s="1"/>
      <c r="C10393" s="1"/>
    </row>
    <row r="10394" spans="2:3" x14ac:dyDescent="0.25">
      <c r="B10394" s="1"/>
      <c r="C10394" s="1"/>
    </row>
    <row r="10395" spans="2:3" x14ac:dyDescent="0.25">
      <c r="B10395" s="1"/>
      <c r="C10395" s="1"/>
    </row>
    <row r="10396" spans="2:3" x14ac:dyDescent="0.25">
      <c r="B10396" s="1"/>
      <c r="C10396" s="1"/>
    </row>
    <row r="10397" spans="2:3" x14ac:dyDescent="0.25">
      <c r="B10397" s="1"/>
      <c r="C10397" s="1"/>
    </row>
    <row r="10398" spans="2:3" x14ac:dyDescent="0.25">
      <c r="B10398" s="1"/>
      <c r="C10398" s="1"/>
    </row>
    <row r="10399" spans="2:3" x14ac:dyDescent="0.25">
      <c r="B10399" s="1"/>
      <c r="C10399" s="1"/>
    </row>
    <row r="10400" spans="2:3" x14ac:dyDescent="0.25">
      <c r="B10400" s="1"/>
      <c r="C10400" s="1"/>
    </row>
    <row r="10401" spans="2:3" x14ac:dyDescent="0.25">
      <c r="B10401" s="1"/>
      <c r="C10401" s="1"/>
    </row>
    <row r="10402" spans="2:3" x14ac:dyDescent="0.25">
      <c r="B10402" s="1"/>
      <c r="C10402" s="1"/>
    </row>
    <row r="10403" spans="2:3" x14ac:dyDescent="0.25">
      <c r="B10403" s="1"/>
      <c r="C10403" s="1"/>
    </row>
    <row r="10404" spans="2:3" x14ac:dyDescent="0.25">
      <c r="B10404" s="1"/>
      <c r="C10404" s="1"/>
    </row>
    <row r="10405" spans="2:3" x14ac:dyDescent="0.25">
      <c r="B10405" s="1"/>
      <c r="C10405" s="1"/>
    </row>
    <row r="10406" spans="2:3" x14ac:dyDescent="0.25">
      <c r="B10406" s="1"/>
      <c r="C10406" s="1"/>
    </row>
    <row r="10407" spans="2:3" x14ac:dyDescent="0.25">
      <c r="B10407" s="1"/>
      <c r="C10407" s="1"/>
    </row>
    <row r="10408" spans="2:3" x14ac:dyDescent="0.25">
      <c r="B10408" s="1"/>
      <c r="C10408" s="1"/>
    </row>
    <row r="10409" spans="2:3" x14ac:dyDescent="0.25">
      <c r="B10409" s="1"/>
      <c r="C10409" s="1"/>
    </row>
    <row r="10410" spans="2:3" x14ac:dyDescent="0.25">
      <c r="B10410" s="1"/>
      <c r="C10410" s="1"/>
    </row>
    <row r="10411" spans="2:3" x14ac:dyDescent="0.25">
      <c r="B10411" s="1"/>
      <c r="C10411" s="1"/>
    </row>
    <row r="10412" spans="2:3" x14ac:dyDescent="0.25">
      <c r="B10412" s="1"/>
      <c r="C10412" s="1"/>
    </row>
    <row r="10413" spans="2:3" x14ac:dyDescent="0.25">
      <c r="B10413" s="1"/>
      <c r="C10413" s="1"/>
    </row>
    <row r="10414" spans="2:3" x14ac:dyDescent="0.25">
      <c r="B10414" s="1"/>
      <c r="C10414" s="1"/>
    </row>
    <row r="10415" spans="2:3" x14ac:dyDescent="0.25">
      <c r="B10415" s="1"/>
      <c r="C10415" s="1"/>
    </row>
    <row r="10416" spans="2:3" x14ac:dyDescent="0.25">
      <c r="B10416" s="1"/>
      <c r="C10416" s="1"/>
    </row>
    <row r="10417" spans="2:3" x14ac:dyDescent="0.25">
      <c r="B10417" s="1"/>
      <c r="C10417" s="1"/>
    </row>
    <row r="10418" spans="2:3" x14ac:dyDescent="0.25">
      <c r="B10418" s="1"/>
      <c r="C10418" s="1"/>
    </row>
    <row r="10419" spans="2:3" x14ac:dyDescent="0.25">
      <c r="B10419" s="1"/>
      <c r="C10419" s="1"/>
    </row>
    <row r="10420" spans="2:3" x14ac:dyDescent="0.25">
      <c r="B10420" s="1"/>
      <c r="C10420" s="1"/>
    </row>
    <row r="10421" spans="2:3" x14ac:dyDescent="0.25">
      <c r="B10421" s="1"/>
      <c r="C10421" s="1"/>
    </row>
    <row r="10422" spans="2:3" x14ac:dyDescent="0.25">
      <c r="B10422" s="1"/>
      <c r="C10422" s="1"/>
    </row>
    <row r="10423" spans="2:3" x14ac:dyDescent="0.25">
      <c r="B10423" s="1"/>
      <c r="C10423" s="1"/>
    </row>
    <row r="10424" spans="2:3" x14ac:dyDescent="0.25">
      <c r="B10424" s="1"/>
      <c r="C10424" s="1"/>
    </row>
    <row r="10425" spans="2:3" x14ac:dyDescent="0.25">
      <c r="B10425" s="1"/>
      <c r="C10425" s="1"/>
    </row>
    <row r="10426" spans="2:3" x14ac:dyDescent="0.25">
      <c r="B10426" s="1"/>
      <c r="C10426" s="1"/>
    </row>
    <row r="10427" spans="2:3" x14ac:dyDescent="0.25">
      <c r="B10427" s="1"/>
      <c r="C10427" s="1"/>
    </row>
    <row r="10428" spans="2:3" x14ac:dyDescent="0.25">
      <c r="B10428" s="1"/>
      <c r="C10428" s="1"/>
    </row>
    <row r="10429" spans="2:3" x14ac:dyDescent="0.25">
      <c r="B10429" s="1"/>
      <c r="C10429" s="1"/>
    </row>
    <row r="10430" spans="2:3" x14ac:dyDescent="0.25">
      <c r="B10430" s="1"/>
      <c r="C10430" s="1"/>
    </row>
    <row r="10431" spans="2:3" x14ac:dyDescent="0.25">
      <c r="B10431" s="1"/>
      <c r="C10431" s="1"/>
    </row>
    <row r="10432" spans="2:3" x14ac:dyDescent="0.25">
      <c r="B10432" s="1"/>
      <c r="C10432" s="1"/>
    </row>
    <row r="10433" spans="2:3" x14ac:dyDescent="0.25">
      <c r="B10433" s="1"/>
      <c r="C10433" s="1"/>
    </row>
    <row r="10434" spans="2:3" x14ac:dyDescent="0.25">
      <c r="B10434" s="1"/>
      <c r="C10434" s="1"/>
    </row>
    <row r="10435" spans="2:3" x14ac:dyDescent="0.25">
      <c r="B10435" s="1"/>
      <c r="C10435" s="1"/>
    </row>
    <row r="10436" spans="2:3" x14ac:dyDescent="0.25">
      <c r="B10436" s="1"/>
      <c r="C10436" s="1"/>
    </row>
    <row r="10437" spans="2:3" x14ac:dyDescent="0.25">
      <c r="B10437" s="1"/>
      <c r="C10437" s="1"/>
    </row>
    <row r="10438" spans="2:3" x14ac:dyDescent="0.25">
      <c r="B10438" s="1"/>
      <c r="C10438" s="1"/>
    </row>
    <row r="10439" spans="2:3" x14ac:dyDescent="0.25">
      <c r="B10439" s="1"/>
      <c r="C10439" s="1"/>
    </row>
    <row r="10440" spans="2:3" x14ac:dyDescent="0.25">
      <c r="B10440" s="1"/>
      <c r="C10440" s="1"/>
    </row>
    <row r="10441" spans="2:3" x14ac:dyDescent="0.25">
      <c r="B10441" s="1"/>
      <c r="C10441" s="1"/>
    </row>
    <row r="10442" spans="2:3" x14ac:dyDescent="0.25">
      <c r="B10442" s="1"/>
      <c r="C10442" s="1"/>
    </row>
    <row r="10443" spans="2:3" x14ac:dyDescent="0.25">
      <c r="B10443" s="1"/>
      <c r="C10443" s="1"/>
    </row>
    <row r="10444" spans="2:3" x14ac:dyDescent="0.25">
      <c r="B10444" s="1"/>
      <c r="C10444" s="1"/>
    </row>
    <row r="10445" spans="2:3" x14ac:dyDescent="0.25">
      <c r="B10445" s="1"/>
      <c r="C10445" s="1"/>
    </row>
    <row r="10446" spans="2:3" x14ac:dyDescent="0.25">
      <c r="B10446" s="1"/>
      <c r="C10446" s="1"/>
    </row>
    <row r="10447" spans="2:3" x14ac:dyDescent="0.25">
      <c r="B10447" s="1"/>
      <c r="C10447" s="1"/>
    </row>
    <row r="10448" spans="2:3" x14ac:dyDescent="0.25">
      <c r="B10448" s="1"/>
      <c r="C10448" s="1"/>
    </row>
    <row r="10449" spans="2:3" x14ac:dyDescent="0.25">
      <c r="B10449" s="1"/>
      <c r="C10449" s="1"/>
    </row>
    <row r="10450" spans="2:3" x14ac:dyDescent="0.25">
      <c r="B10450" s="1"/>
      <c r="C10450" s="1"/>
    </row>
    <row r="10451" spans="2:3" x14ac:dyDescent="0.25">
      <c r="B10451" s="1"/>
      <c r="C10451" s="1"/>
    </row>
    <row r="10452" spans="2:3" x14ac:dyDescent="0.25">
      <c r="B10452" s="1"/>
      <c r="C10452" s="1"/>
    </row>
    <row r="10453" spans="2:3" x14ac:dyDescent="0.25">
      <c r="B10453" s="1"/>
      <c r="C10453" s="1"/>
    </row>
    <row r="10454" spans="2:3" x14ac:dyDescent="0.25">
      <c r="B10454" s="1"/>
      <c r="C10454" s="1"/>
    </row>
    <row r="10455" spans="2:3" x14ac:dyDescent="0.25">
      <c r="B10455" s="1"/>
      <c r="C10455" s="1"/>
    </row>
    <row r="10456" spans="2:3" x14ac:dyDescent="0.25">
      <c r="B10456" s="1"/>
      <c r="C10456" s="1"/>
    </row>
    <row r="10457" spans="2:3" x14ac:dyDescent="0.25">
      <c r="B10457" s="1"/>
      <c r="C10457" s="1"/>
    </row>
    <row r="10458" spans="2:3" x14ac:dyDescent="0.25">
      <c r="B10458" s="1"/>
      <c r="C10458" s="1"/>
    </row>
    <row r="10459" spans="2:3" x14ac:dyDescent="0.25">
      <c r="B10459" s="1"/>
      <c r="C10459" s="1"/>
    </row>
    <row r="10460" spans="2:3" x14ac:dyDescent="0.25">
      <c r="B10460" s="1"/>
      <c r="C10460" s="1"/>
    </row>
    <row r="10461" spans="2:3" x14ac:dyDescent="0.25">
      <c r="B10461" s="1"/>
      <c r="C10461" s="1"/>
    </row>
    <row r="10462" spans="2:3" x14ac:dyDescent="0.25">
      <c r="B10462" s="1"/>
      <c r="C10462" s="1"/>
    </row>
    <row r="10463" spans="2:3" x14ac:dyDescent="0.25">
      <c r="B10463" s="1"/>
      <c r="C10463" s="1"/>
    </row>
    <row r="10464" spans="2:3" x14ac:dyDescent="0.25">
      <c r="B10464" s="1"/>
      <c r="C10464" s="1"/>
    </row>
    <row r="10465" spans="2:3" x14ac:dyDescent="0.25">
      <c r="B10465" s="1"/>
      <c r="C10465" s="1"/>
    </row>
    <row r="10466" spans="2:3" x14ac:dyDescent="0.25">
      <c r="B10466" s="1"/>
      <c r="C10466" s="1"/>
    </row>
    <row r="10467" spans="2:3" x14ac:dyDescent="0.25">
      <c r="B10467" s="1"/>
      <c r="C10467" s="1"/>
    </row>
    <row r="10468" spans="2:3" x14ac:dyDescent="0.25">
      <c r="B10468" s="1"/>
      <c r="C10468" s="1"/>
    </row>
    <row r="10469" spans="2:3" x14ac:dyDescent="0.25">
      <c r="B10469" s="1"/>
      <c r="C10469" s="1"/>
    </row>
    <row r="10470" spans="2:3" x14ac:dyDescent="0.25">
      <c r="B10470" s="1"/>
      <c r="C10470" s="1"/>
    </row>
    <row r="10471" spans="2:3" x14ac:dyDescent="0.25">
      <c r="B10471" s="1"/>
      <c r="C10471" s="1"/>
    </row>
    <row r="10472" spans="2:3" x14ac:dyDescent="0.25">
      <c r="B10472" s="1"/>
      <c r="C10472" s="1"/>
    </row>
    <row r="10473" spans="2:3" x14ac:dyDescent="0.25">
      <c r="B10473" s="1"/>
      <c r="C10473" s="1"/>
    </row>
    <row r="10474" spans="2:3" x14ac:dyDescent="0.25">
      <c r="B10474" s="1"/>
      <c r="C10474" s="1"/>
    </row>
    <row r="10475" spans="2:3" x14ac:dyDescent="0.25">
      <c r="B10475" s="1"/>
      <c r="C10475" s="1"/>
    </row>
    <row r="10476" spans="2:3" x14ac:dyDescent="0.25">
      <c r="B10476" s="1"/>
      <c r="C10476" s="1"/>
    </row>
    <row r="10477" spans="2:3" x14ac:dyDescent="0.25">
      <c r="B10477" s="1"/>
      <c r="C10477" s="1"/>
    </row>
    <row r="10478" spans="2:3" x14ac:dyDescent="0.25">
      <c r="B10478" s="1"/>
      <c r="C10478" s="1"/>
    </row>
    <row r="10479" spans="2:3" x14ac:dyDescent="0.25">
      <c r="B10479" s="1"/>
      <c r="C10479" s="1"/>
    </row>
    <row r="10480" spans="2:3" x14ac:dyDescent="0.25">
      <c r="B10480" s="1"/>
      <c r="C10480" s="1"/>
    </row>
    <row r="10481" spans="2:3" x14ac:dyDescent="0.25">
      <c r="B10481" s="1"/>
      <c r="C10481" s="1"/>
    </row>
    <row r="10482" spans="2:3" x14ac:dyDescent="0.25">
      <c r="B10482" s="1"/>
      <c r="C10482" s="1"/>
    </row>
    <row r="10483" spans="2:3" x14ac:dyDescent="0.25">
      <c r="B10483" s="1"/>
      <c r="C10483" s="1"/>
    </row>
    <row r="10484" spans="2:3" x14ac:dyDescent="0.25">
      <c r="B10484" s="1"/>
      <c r="C10484" s="1"/>
    </row>
    <row r="10485" spans="2:3" x14ac:dyDescent="0.25">
      <c r="B10485" s="1"/>
      <c r="C10485" s="1"/>
    </row>
    <row r="10486" spans="2:3" x14ac:dyDescent="0.25">
      <c r="B10486" s="1"/>
      <c r="C10486" s="1"/>
    </row>
    <row r="10487" spans="2:3" x14ac:dyDescent="0.25">
      <c r="B10487" s="1"/>
      <c r="C10487" s="1"/>
    </row>
    <row r="10488" spans="2:3" x14ac:dyDescent="0.25">
      <c r="B10488" s="1"/>
      <c r="C10488" s="1"/>
    </row>
    <row r="10489" spans="2:3" x14ac:dyDescent="0.25">
      <c r="B10489" s="1"/>
      <c r="C10489" s="1"/>
    </row>
    <row r="10490" spans="2:3" x14ac:dyDescent="0.25">
      <c r="B10490" s="1"/>
      <c r="C10490" s="1"/>
    </row>
    <row r="10491" spans="2:3" x14ac:dyDescent="0.25">
      <c r="B10491" s="1"/>
      <c r="C10491" s="1"/>
    </row>
    <row r="10492" spans="2:3" x14ac:dyDescent="0.25">
      <c r="B10492" s="1"/>
      <c r="C10492" s="1"/>
    </row>
    <row r="10493" spans="2:3" x14ac:dyDescent="0.25">
      <c r="B10493" s="1"/>
      <c r="C10493" s="1"/>
    </row>
    <row r="10494" spans="2:3" x14ac:dyDescent="0.25">
      <c r="B10494" s="1"/>
      <c r="C10494" s="1"/>
    </row>
    <row r="10495" spans="2:3" x14ac:dyDescent="0.25">
      <c r="B10495" s="1"/>
      <c r="C10495" s="1"/>
    </row>
    <row r="10496" spans="2:3" x14ac:dyDescent="0.25">
      <c r="B10496" s="1"/>
      <c r="C10496" s="1"/>
    </row>
    <row r="10497" spans="2:3" x14ac:dyDescent="0.25">
      <c r="B10497" s="1"/>
      <c r="C10497" s="1"/>
    </row>
    <row r="10498" spans="2:3" x14ac:dyDescent="0.25">
      <c r="B10498" s="1"/>
      <c r="C10498" s="1"/>
    </row>
    <row r="10499" spans="2:3" x14ac:dyDescent="0.25">
      <c r="B10499" s="1"/>
      <c r="C10499" s="1"/>
    </row>
    <row r="10500" spans="2:3" x14ac:dyDescent="0.25">
      <c r="B10500" s="1"/>
      <c r="C10500" s="1"/>
    </row>
    <row r="10501" spans="2:3" x14ac:dyDescent="0.25">
      <c r="B10501" s="1"/>
      <c r="C10501" s="1"/>
    </row>
    <row r="10502" spans="2:3" x14ac:dyDescent="0.25">
      <c r="B10502" s="1"/>
      <c r="C10502" s="1"/>
    </row>
    <row r="10503" spans="2:3" x14ac:dyDescent="0.25">
      <c r="B10503" s="1"/>
      <c r="C10503" s="1"/>
    </row>
    <row r="10504" spans="2:3" x14ac:dyDescent="0.25">
      <c r="B10504" s="1"/>
      <c r="C10504" s="1"/>
    </row>
    <row r="10505" spans="2:3" x14ac:dyDescent="0.25">
      <c r="B10505" s="1"/>
      <c r="C10505" s="1"/>
    </row>
    <row r="10506" spans="2:3" x14ac:dyDescent="0.25">
      <c r="B10506" s="1"/>
      <c r="C10506" s="1"/>
    </row>
    <row r="10507" spans="2:3" x14ac:dyDescent="0.25">
      <c r="B10507" s="1"/>
      <c r="C10507" s="1"/>
    </row>
    <row r="10508" spans="2:3" x14ac:dyDescent="0.25">
      <c r="B10508" s="1"/>
      <c r="C10508" s="1"/>
    </row>
    <row r="10509" spans="2:3" x14ac:dyDescent="0.25">
      <c r="B10509" s="1"/>
      <c r="C10509" s="1"/>
    </row>
    <row r="10510" spans="2:3" x14ac:dyDescent="0.25">
      <c r="B10510" s="1"/>
      <c r="C10510" s="1"/>
    </row>
    <row r="10511" spans="2:3" x14ac:dyDescent="0.25">
      <c r="B10511" s="1"/>
      <c r="C10511" s="1"/>
    </row>
    <row r="10512" spans="2:3" x14ac:dyDescent="0.25">
      <c r="B10512" s="1"/>
      <c r="C10512" s="1"/>
    </row>
    <row r="10513" spans="2:3" x14ac:dyDescent="0.25">
      <c r="B10513" s="1"/>
      <c r="C10513" s="1"/>
    </row>
    <row r="10514" spans="2:3" x14ac:dyDescent="0.25">
      <c r="B10514" s="1"/>
      <c r="C10514" s="1"/>
    </row>
    <row r="10515" spans="2:3" x14ac:dyDescent="0.25">
      <c r="B10515" s="1"/>
      <c r="C10515" s="1"/>
    </row>
    <row r="10516" spans="2:3" x14ac:dyDescent="0.25">
      <c r="B10516" s="1"/>
      <c r="C10516" s="1"/>
    </row>
    <row r="10517" spans="2:3" x14ac:dyDescent="0.25">
      <c r="B10517" s="1"/>
      <c r="C10517" s="1"/>
    </row>
    <row r="10518" spans="2:3" x14ac:dyDescent="0.25">
      <c r="B10518" s="1"/>
      <c r="C10518" s="1"/>
    </row>
    <row r="10519" spans="2:3" x14ac:dyDescent="0.25">
      <c r="B10519" s="1"/>
      <c r="C10519" s="1"/>
    </row>
    <row r="10520" spans="2:3" x14ac:dyDescent="0.25">
      <c r="B10520" s="1"/>
      <c r="C10520" s="1"/>
    </row>
    <row r="10521" spans="2:3" x14ac:dyDescent="0.25">
      <c r="B10521" s="1"/>
      <c r="C10521" s="1"/>
    </row>
    <row r="10522" spans="2:3" x14ac:dyDescent="0.25">
      <c r="B10522" s="1"/>
      <c r="C10522" s="1"/>
    </row>
    <row r="10523" spans="2:3" x14ac:dyDescent="0.25">
      <c r="B10523" s="1"/>
      <c r="C10523" s="1"/>
    </row>
    <row r="10524" spans="2:3" x14ac:dyDescent="0.25">
      <c r="B10524" s="1"/>
      <c r="C10524" s="1"/>
    </row>
    <row r="10525" spans="2:3" x14ac:dyDescent="0.25">
      <c r="B10525" s="1"/>
      <c r="C10525" s="1"/>
    </row>
    <row r="10526" spans="2:3" x14ac:dyDescent="0.25">
      <c r="B10526" s="1"/>
      <c r="C10526" s="1"/>
    </row>
    <row r="10527" spans="2:3" x14ac:dyDescent="0.25">
      <c r="B10527" s="1"/>
      <c r="C10527" s="1"/>
    </row>
    <row r="10528" spans="2:3" x14ac:dyDescent="0.25">
      <c r="B10528" s="1"/>
      <c r="C10528" s="1"/>
    </row>
    <row r="10529" spans="2:3" x14ac:dyDescent="0.25">
      <c r="B10529" s="1"/>
      <c r="C10529" s="1"/>
    </row>
    <row r="10530" spans="2:3" x14ac:dyDescent="0.25">
      <c r="B10530" s="1"/>
      <c r="C10530" s="1"/>
    </row>
    <row r="10531" spans="2:3" x14ac:dyDescent="0.25">
      <c r="B10531" s="1"/>
      <c r="C10531" s="1"/>
    </row>
    <row r="10532" spans="2:3" x14ac:dyDescent="0.25">
      <c r="B10532" s="1"/>
      <c r="C10532" s="1"/>
    </row>
    <row r="10533" spans="2:3" x14ac:dyDescent="0.25">
      <c r="B10533" s="1"/>
      <c r="C10533" s="1"/>
    </row>
    <row r="10534" spans="2:3" x14ac:dyDescent="0.25">
      <c r="B10534" s="1"/>
      <c r="C10534" s="1"/>
    </row>
    <row r="10535" spans="2:3" x14ac:dyDescent="0.25">
      <c r="B10535" s="1"/>
      <c r="C10535" s="1"/>
    </row>
    <row r="10536" spans="2:3" x14ac:dyDescent="0.25">
      <c r="B10536" s="1"/>
      <c r="C10536" s="1"/>
    </row>
    <row r="10537" spans="2:3" x14ac:dyDescent="0.25">
      <c r="B10537" s="1"/>
      <c r="C10537" s="1"/>
    </row>
    <row r="10538" spans="2:3" x14ac:dyDescent="0.25">
      <c r="B10538" s="1"/>
      <c r="C10538" s="1"/>
    </row>
    <row r="10539" spans="2:3" x14ac:dyDescent="0.25">
      <c r="B10539" s="1"/>
      <c r="C10539" s="1"/>
    </row>
    <row r="10540" spans="2:3" x14ac:dyDescent="0.25">
      <c r="B10540" s="1"/>
      <c r="C10540" s="1"/>
    </row>
    <row r="10541" spans="2:3" x14ac:dyDescent="0.25">
      <c r="B10541" s="1"/>
      <c r="C10541" s="1"/>
    </row>
    <row r="10542" spans="2:3" x14ac:dyDescent="0.25">
      <c r="B10542" s="1"/>
      <c r="C10542" s="1"/>
    </row>
    <row r="10543" spans="2:3" x14ac:dyDescent="0.25">
      <c r="B10543" s="1"/>
      <c r="C10543" s="1"/>
    </row>
    <row r="10544" spans="2:3" x14ac:dyDescent="0.25">
      <c r="B10544" s="1"/>
      <c r="C10544" s="1"/>
    </row>
    <row r="10545" spans="2:3" x14ac:dyDescent="0.25">
      <c r="B10545" s="1"/>
      <c r="C10545" s="1"/>
    </row>
    <row r="10546" spans="2:3" x14ac:dyDescent="0.25">
      <c r="B10546" s="1"/>
      <c r="C10546" s="1"/>
    </row>
    <row r="10547" spans="2:3" x14ac:dyDescent="0.25">
      <c r="B10547" s="1"/>
      <c r="C10547" s="1"/>
    </row>
    <row r="10548" spans="2:3" x14ac:dyDescent="0.25">
      <c r="B10548" s="1"/>
      <c r="C10548" s="1"/>
    </row>
    <row r="10549" spans="2:3" x14ac:dyDescent="0.25">
      <c r="B10549" s="1"/>
      <c r="C10549" s="1"/>
    </row>
    <row r="10550" spans="2:3" x14ac:dyDescent="0.25">
      <c r="B10550" s="1"/>
      <c r="C10550" s="1"/>
    </row>
    <row r="10551" spans="2:3" x14ac:dyDescent="0.25">
      <c r="B10551" s="1"/>
      <c r="C10551" s="1"/>
    </row>
    <row r="10552" spans="2:3" x14ac:dyDescent="0.25">
      <c r="B10552" s="1"/>
      <c r="C10552" s="1"/>
    </row>
    <row r="10553" spans="2:3" x14ac:dyDescent="0.25">
      <c r="B10553" s="1"/>
      <c r="C10553" s="1"/>
    </row>
    <row r="10554" spans="2:3" x14ac:dyDescent="0.25">
      <c r="B10554" s="1"/>
      <c r="C10554" s="1"/>
    </row>
    <row r="10555" spans="2:3" x14ac:dyDescent="0.25">
      <c r="B10555" s="1"/>
      <c r="C10555" s="1"/>
    </row>
    <row r="10556" spans="2:3" x14ac:dyDescent="0.25">
      <c r="B10556" s="1"/>
      <c r="C10556" s="1"/>
    </row>
    <row r="10557" spans="2:3" x14ac:dyDescent="0.25">
      <c r="B10557" s="1"/>
      <c r="C10557" s="1"/>
    </row>
    <row r="10558" spans="2:3" x14ac:dyDescent="0.25">
      <c r="B10558" s="1"/>
      <c r="C10558" s="1"/>
    </row>
    <row r="10559" spans="2:3" x14ac:dyDescent="0.25">
      <c r="B10559" s="1"/>
      <c r="C10559" s="1"/>
    </row>
    <row r="10560" spans="2:3" x14ac:dyDescent="0.25">
      <c r="B10560" s="1"/>
      <c r="C10560" s="1"/>
    </row>
    <row r="10561" spans="2:3" x14ac:dyDescent="0.25">
      <c r="B10561" s="1"/>
      <c r="C10561" s="1"/>
    </row>
    <row r="10562" spans="2:3" x14ac:dyDescent="0.25">
      <c r="B10562" s="1"/>
      <c r="C10562" s="1"/>
    </row>
    <row r="10563" spans="2:3" x14ac:dyDescent="0.25">
      <c r="B10563" s="1"/>
      <c r="C10563" s="1"/>
    </row>
    <row r="10564" spans="2:3" x14ac:dyDescent="0.25">
      <c r="B10564" s="1"/>
      <c r="C10564" s="1"/>
    </row>
    <row r="10565" spans="2:3" x14ac:dyDescent="0.25">
      <c r="B10565" s="1"/>
      <c r="C10565" s="1"/>
    </row>
    <row r="10566" spans="2:3" x14ac:dyDescent="0.25">
      <c r="B10566" s="1"/>
      <c r="C10566" s="1"/>
    </row>
    <row r="10567" spans="2:3" x14ac:dyDescent="0.25">
      <c r="B10567" s="1"/>
      <c r="C10567" s="1"/>
    </row>
    <row r="10568" spans="2:3" x14ac:dyDescent="0.25">
      <c r="B10568" s="1"/>
      <c r="C10568" s="1"/>
    </row>
    <row r="10569" spans="2:3" x14ac:dyDescent="0.25">
      <c r="B10569" s="1"/>
      <c r="C10569" s="1"/>
    </row>
    <row r="10570" spans="2:3" x14ac:dyDescent="0.25">
      <c r="B10570" s="1"/>
      <c r="C10570" s="1"/>
    </row>
    <row r="10571" spans="2:3" x14ac:dyDescent="0.25">
      <c r="B10571" s="1"/>
      <c r="C10571" s="1"/>
    </row>
    <row r="10572" spans="2:3" x14ac:dyDescent="0.25">
      <c r="B10572" s="1"/>
      <c r="C10572" s="1"/>
    </row>
    <row r="10573" spans="2:3" x14ac:dyDescent="0.25">
      <c r="B10573" s="1"/>
      <c r="C10573" s="1"/>
    </row>
    <row r="10574" spans="2:3" x14ac:dyDescent="0.25">
      <c r="B10574" s="1"/>
      <c r="C10574" s="1"/>
    </row>
    <row r="10575" spans="2:3" x14ac:dyDescent="0.25">
      <c r="B10575" s="1"/>
      <c r="C10575" s="1"/>
    </row>
    <row r="10576" spans="2:3" x14ac:dyDescent="0.25">
      <c r="B10576" s="1"/>
      <c r="C10576" s="1"/>
    </row>
    <row r="10577" spans="2:3" x14ac:dyDescent="0.25">
      <c r="B10577" s="1"/>
      <c r="C10577" s="1"/>
    </row>
    <row r="10578" spans="2:3" x14ac:dyDescent="0.25">
      <c r="B10578" s="1"/>
      <c r="C10578" s="1"/>
    </row>
    <row r="10579" spans="2:3" x14ac:dyDescent="0.25">
      <c r="B10579" s="1"/>
      <c r="C10579" s="1"/>
    </row>
    <row r="10580" spans="2:3" x14ac:dyDescent="0.25">
      <c r="B10580" s="1"/>
      <c r="C10580" s="1"/>
    </row>
    <row r="10581" spans="2:3" x14ac:dyDescent="0.25">
      <c r="B10581" s="1"/>
      <c r="C10581" s="1"/>
    </row>
    <row r="10582" spans="2:3" x14ac:dyDescent="0.25">
      <c r="B10582" s="1"/>
      <c r="C10582" s="1"/>
    </row>
    <row r="10583" spans="2:3" x14ac:dyDescent="0.25">
      <c r="B10583" s="1"/>
      <c r="C10583" s="1"/>
    </row>
    <row r="10584" spans="2:3" x14ac:dyDescent="0.25">
      <c r="B10584" s="1"/>
      <c r="C10584" s="1"/>
    </row>
    <row r="10585" spans="2:3" x14ac:dyDescent="0.25">
      <c r="B10585" s="1"/>
      <c r="C10585" s="1"/>
    </row>
    <row r="10586" spans="2:3" x14ac:dyDescent="0.25">
      <c r="B10586" s="1"/>
      <c r="C10586" s="1"/>
    </row>
    <row r="10587" spans="2:3" x14ac:dyDescent="0.25">
      <c r="B10587" s="1"/>
      <c r="C10587" s="1"/>
    </row>
    <row r="10588" spans="2:3" x14ac:dyDescent="0.25">
      <c r="B10588" s="1"/>
      <c r="C10588" s="1"/>
    </row>
    <row r="10589" spans="2:3" x14ac:dyDescent="0.25">
      <c r="B10589" s="1"/>
      <c r="C10589" s="1"/>
    </row>
    <row r="10590" spans="2:3" x14ac:dyDescent="0.25">
      <c r="B10590" s="1"/>
      <c r="C10590" s="1"/>
    </row>
    <row r="10591" spans="2:3" x14ac:dyDescent="0.25">
      <c r="B10591" s="1"/>
      <c r="C10591" s="1"/>
    </row>
    <row r="10592" spans="2:3" x14ac:dyDescent="0.25">
      <c r="B10592" s="1"/>
      <c r="C10592" s="1"/>
    </row>
    <row r="10593" spans="2:3" x14ac:dyDescent="0.25">
      <c r="B10593" s="1"/>
      <c r="C10593" s="1"/>
    </row>
    <row r="10594" spans="2:3" x14ac:dyDescent="0.25">
      <c r="B10594" s="1"/>
      <c r="C10594" s="1"/>
    </row>
    <row r="10595" spans="2:3" x14ac:dyDescent="0.25">
      <c r="B10595" s="1"/>
      <c r="C10595" s="1"/>
    </row>
    <row r="10596" spans="2:3" x14ac:dyDescent="0.25">
      <c r="B10596" s="1"/>
      <c r="C10596" s="1"/>
    </row>
    <row r="10597" spans="2:3" x14ac:dyDescent="0.25">
      <c r="B10597" s="1"/>
      <c r="C10597" s="1"/>
    </row>
    <row r="10598" spans="2:3" x14ac:dyDescent="0.25">
      <c r="B10598" s="1"/>
      <c r="C10598" s="1"/>
    </row>
    <row r="10599" spans="2:3" x14ac:dyDescent="0.25">
      <c r="B10599" s="1"/>
      <c r="C10599" s="1"/>
    </row>
    <row r="10600" spans="2:3" x14ac:dyDescent="0.25">
      <c r="B10600" s="1"/>
      <c r="C10600" s="1"/>
    </row>
    <row r="10601" spans="2:3" x14ac:dyDescent="0.25">
      <c r="B10601" s="1"/>
      <c r="C10601" s="1"/>
    </row>
    <row r="10602" spans="2:3" x14ac:dyDescent="0.25">
      <c r="B10602" s="1"/>
      <c r="C10602" s="1"/>
    </row>
    <row r="10603" spans="2:3" x14ac:dyDescent="0.25">
      <c r="B10603" s="1"/>
      <c r="C10603" s="1"/>
    </row>
    <row r="10604" spans="2:3" x14ac:dyDescent="0.25">
      <c r="B10604" s="1"/>
      <c r="C10604" s="1"/>
    </row>
    <row r="10605" spans="2:3" x14ac:dyDescent="0.25">
      <c r="B10605" s="1"/>
      <c r="C10605" s="1"/>
    </row>
    <row r="10606" spans="2:3" x14ac:dyDescent="0.25">
      <c r="B10606" s="1"/>
      <c r="C10606" s="1"/>
    </row>
    <row r="10607" spans="2:3" x14ac:dyDescent="0.25">
      <c r="B10607" s="1"/>
      <c r="C10607" s="1"/>
    </row>
    <row r="10608" spans="2:3" x14ac:dyDescent="0.25">
      <c r="B10608" s="1"/>
      <c r="C10608" s="1"/>
    </row>
    <row r="10609" spans="2:3" x14ac:dyDescent="0.25">
      <c r="B10609" s="1"/>
      <c r="C10609" s="1"/>
    </row>
    <row r="10610" spans="2:3" x14ac:dyDescent="0.25">
      <c r="B10610" s="1"/>
      <c r="C10610" s="1"/>
    </row>
    <row r="10611" spans="2:3" x14ac:dyDescent="0.25">
      <c r="B10611" s="1"/>
      <c r="C10611" s="1"/>
    </row>
    <row r="10612" spans="2:3" x14ac:dyDescent="0.25">
      <c r="B10612" s="1"/>
      <c r="C10612" s="1"/>
    </row>
    <row r="10613" spans="2:3" x14ac:dyDescent="0.25">
      <c r="B10613" s="1"/>
      <c r="C10613" s="1"/>
    </row>
    <row r="10614" spans="2:3" x14ac:dyDescent="0.25">
      <c r="B10614" s="1"/>
      <c r="C10614" s="1"/>
    </row>
    <row r="10615" spans="2:3" x14ac:dyDescent="0.25">
      <c r="B10615" s="1"/>
      <c r="C10615" s="1"/>
    </row>
    <row r="10616" spans="2:3" x14ac:dyDescent="0.25">
      <c r="B10616" s="1"/>
      <c r="C10616" s="1"/>
    </row>
    <row r="10617" spans="2:3" x14ac:dyDescent="0.25">
      <c r="B10617" s="1"/>
      <c r="C10617" s="1"/>
    </row>
    <row r="10618" spans="2:3" x14ac:dyDescent="0.25">
      <c r="B10618" s="1"/>
      <c r="C10618" s="1"/>
    </row>
    <row r="10619" spans="2:3" x14ac:dyDescent="0.25">
      <c r="B10619" s="1"/>
      <c r="C10619" s="1"/>
    </row>
    <row r="10620" spans="2:3" x14ac:dyDescent="0.25">
      <c r="B10620" s="1"/>
      <c r="C10620" s="1"/>
    </row>
    <row r="10621" spans="2:3" x14ac:dyDescent="0.25">
      <c r="B10621" s="1"/>
      <c r="C10621" s="1"/>
    </row>
    <row r="10622" spans="2:3" x14ac:dyDescent="0.25">
      <c r="B10622" s="1"/>
      <c r="C10622" s="1"/>
    </row>
    <row r="10623" spans="2:3" x14ac:dyDescent="0.25">
      <c r="B10623" s="1"/>
      <c r="C10623" s="1"/>
    </row>
    <row r="10624" spans="2:3" x14ac:dyDescent="0.25">
      <c r="B10624" s="1"/>
      <c r="C10624" s="1"/>
    </row>
    <row r="10625" spans="2:3" x14ac:dyDescent="0.25">
      <c r="B10625" s="1"/>
      <c r="C10625" s="1"/>
    </row>
    <row r="10626" spans="2:3" x14ac:dyDescent="0.25">
      <c r="B10626" s="1"/>
      <c r="C10626" s="1"/>
    </row>
    <row r="10627" spans="2:3" x14ac:dyDescent="0.25">
      <c r="B10627" s="1"/>
      <c r="C10627" s="1"/>
    </row>
    <row r="10628" spans="2:3" x14ac:dyDescent="0.25">
      <c r="B10628" s="1"/>
      <c r="C10628" s="1"/>
    </row>
    <row r="10629" spans="2:3" x14ac:dyDescent="0.25">
      <c r="B10629" s="1"/>
      <c r="C10629" s="1"/>
    </row>
    <row r="10630" spans="2:3" x14ac:dyDescent="0.25">
      <c r="B10630" s="1"/>
      <c r="C10630" s="1"/>
    </row>
    <row r="10631" spans="2:3" x14ac:dyDescent="0.25">
      <c r="B10631" s="1"/>
      <c r="C10631" s="1"/>
    </row>
    <row r="10632" spans="2:3" x14ac:dyDescent="0.25">
      <c r="B10632" s="1"/>
      <c r="C10632" s="1"/>
    </row>
    <row r="10633" spans="2:3" x14ac:dyDescent="0.25">
      <c r="B10633" s="1"/>
      <c r="C10633" s="1"/>
    </row>
    <row r="10634" spans="2:3" x14ac:dyDescent="0.25">
      <c r="B10634" s="1"/>
      <c r="C10634" s="1"/>
    </row>
    <row r="10635" spans="2:3" x14ac:dyDescent="0.25">
      <c r="B10635" s="1"/>
      <c r="C10635" s="1"/>
    </row>
    <row r="10636" spans="2:3" x14ac:dyDescent="0.25">
      <c r="B10636" s="1"/>
      <c r="C10636" s="1"/>
    </row>
    <row r="10637" spans="2:3" x14ac:dyDescent="0.25">
      <c r="B10637" s="1"/>
      <c r="C10637" s="1"/>
    </row>
    <row r="10638" spans="2:3" x14ac:dyDescent="0.25">
      <c r="B10638" s="1"/>
      <c r="C10638" s="1"/>
    </row>
    <row r="10639" spans="2:3" x14ac:dyDescent="0.25">
      <c r="B10639" s="1"/>
      <c r="C10639" s="1"/>
    </row>
    <row r="10640" spans="2:3" x14ac:dyDescent="0.25">
      <c r="B10640" s="1"/>
      <c r="C10640" s="1"/>
    </row>
    <row r="10641" spans="2:3" x14ac:dyDescent="0.25">
      <c r="B10641" s="1"/>
      <c r="C10641" s="1"/>
    </row>
    <row r="10642" spans="2:3" x14ac:dyDescent="0.25">
      <c r="B10642" s="1"/>
      <c r="C10642" s="1"/>
    </row>
    <row r="10643" spans="2:3" x14ac:dyDescent="0.25">
      <c r="B10643" s="1"/>
      <c r="C10643" s="1"/>
    </row>
    <row r="10644" spans="2:3" x14ac:dyDescent="0.25">
      <c r="B10644" s="1"/>
      <c r="C10644" s="1"/>
    </row>
    <row r="10645" spans="2:3" x14ac:dyDescent="0.25">
      <c r="B10645" s="1"/>
      <c r="C10645" s="1"/>
    </row>
    <row r="10646" spans="2:3" x14ac:dyDescent="0.25">
      <c r="B10646" s="1"/>
      <c r="C10646" s="1"/>
    </row>
    <row r="10647" spans="2:3" x14ac:dyDescent="0.25">
      <c r="B10647" s="1"/>
      <c r="C10647" s="1"/>
    </row>
    <row r="10648" spans="2:3" x14ac:dyDescent="0.25">
      <c r="B10648" s="1"/>
      <c r="C10648" s="1"/>
    </row>
    <row r="10649" spans="2:3" x14ac:dyDescent="0.25">
      <c r="B10649" s="1"/>
      <c r="C10649" s="1"/>
    </row>
    <row r="10650" spans="2:3" x14ac:dyDescent="0.25">
      <c r="B10650" s="1"/>
      <c r="C10650" s="1"/>
    </row>
    <row r="10651" spans="2:3" x14ac:dyDescent="0.25">
      <c r="B10651" s="1"/>
      <c r="C10651" s="1"/>
    </row>
    <row r="10652" spans="2:3" x14ac:dyDescent="0.25">
      <c r="B10652" s="1"/>
      <c r="C10652" s="1"/>
    </row>
    <row r="10653" spans="2:3" x14ac:dyDescent="0.25">
      <c r="B10653" s="1"/>
      <c r="C10653" s="1"/>
    </row>
    <row r="10654" spans="2:3" x14ac:dyDescent="0.25">
      <c r="B10654" s="1"/>
      <c r="C10654" s="1"/>
    </row>
    <row r="10655" spans="2:3" x14ac:dyDescent="0.25">
      <c r="B10655" s="1"/>
      <c r="C10655" s="1"/>
    </row>
    <row r="10656" spans="2:3" x14ac:dyDescent="0.25">
      <c r="B10656" s="1"/>
      <c r="C10656" s="1"/>
    </row>
    <row r="10657" spans="2:3" x14ac:dyDescent="0.25">
      <c r="B10657" s="1"/>
      <c r="C10657" s="1"/>
    </row>
    <row r="10658" spans="2:3" x14ac:dyDescent="0.25">
      <c r="B10658" s="1"/>
      <c r="C10658" s="1"/>
    </row>
    <row r="10659" spans="2:3" x14ac:dyDescent="0.25">
      <c r="B10659" s="1"/>
      <c r="C10659" s="1"/>
    </row>
    <row r="10660" spans="2:3" x14ac:dyDescent="0.25">
      <c r="B10660" s="1"/>
      <c r="C10660" s="1"/>
    </row>
    <row r="10661" spans="2:3" x14ac:dyDescent="0.25">
      <c r="B10661" s="1"/>
      <c r="C10661" s="1"/>
    </row>
    <row r="10662" spans="2:3" x14ac:dyDescent="0.25">
      <c r="B10662" s="1"/>
      <c r="C10662" s="1"/>
    </row>
    <row r="10663" spans="2:3" x14ac:dyDescent="0.25">
      <c r="B10663" s="1"/>
      <c r="C10663" s="1"/>
    </row>
    <row r="10664" spans="2:3" x14ac:dyDescent="0.25">
      <c r="B10664" s="1"/>
      <c r="C10664" s="1"/>
    </row>
    <row r="10665" spans="2:3" x14ac:dyDescent="0.25">
      <c r="B10665" s="1"/>
      <c r="C10665" s="1"/>
    </row>
    <row r="10666" spans="2:3" x14ac:dyDescent="0.25">
      <c r="B10666" s="1"/>
      <c r="C10666" s="1"/>
    </row>
    <row r="10667" spans="2:3" x14ac:dyDescent="0.25">
      <c r="B10667" s="1"/>
      <c r="C10667" s="1"/>
    </row>
    <row r="10668" spans="2:3" x14ac:dyDescent="0.25">
      <c r="B10668" s="1"/>
      <c r="C10668" s="1"/>
    </row>
    <row r="10669" spans="2:3" x14ac:dyDescent="0.25">
      <c r="B10669" s="1"/>
      <c r="C10669" s="1"/>
    </row>
    <row r="10670" spans="2:3" x14ac:dyDescent="0.25">
      <c r="B10670" s="1"/>
      <c r="C10670" s="1"/>
    </row>
    <row r="10671" spans="2:3" x14ac:dyDescent="0.25">
      <c r="B10671" s="1"/>
      <c r="C10671" s="1"/>
    </row>
    <row r="10672" spans="2:3" x14ac:dyDescent="0.25">
      <c r="B10672" s="1"/>
      <c r="C10672" s="1"/>
    </row>
    <row r="10673" spans="2:3" x14ac:dyDescent="0.25">
      <c r="B10673" s="1"/>
      <c r="C10673" s="1"/>
    </row>
    <row r="10674" spans="2:3" x14ac:dyDescent="0.25">
      <c r="B10674" s="1"/>
      <c r="C10674" s="1"/>
    </row>
    <row r="10675" spans="2:3" x14ac:dyDescent="0.25">
      <c r="B10675" s="1"/>
      <c r="C10675" s="1"/>
    </row>
    <row r="10676" spans="2:3" x14ac:dyDescent="0.25">
      <c r="B10676" s="1"/>
      <c r="C10676" s="1"/>
    </row>
    <row r="10677" spans="2:3" x14ac:dyDescent="0.25">
      <c r="B10677" s="1"/>
      <c r="C10677" s="1"/>
    </row>
    <row r="10678" spans="2:3" x14ac:dyDescent="0.25">
      <c r="B10678" s="1"/>
      <c r="C10678" s="1"/>
    </row>
    <row r="10679" spans="2:3" x14ac:dyDescent="0.25">
      <c r="B10679" s="1"/>
      <c r="C10679" s="1"/>
    </row>
    <row r="10680" spans="2:3" x14ac:dyDescent="0.25">
      <c r="B10680" s="1"/>
      <c r="C10680" s="1"/>
    </row>
    <row r="10681" spans="2:3" x14ac:dyDescent="0.25">
      <c r="B10681" s="1"/>
      <c r="C10681" s="1"/>
    </row>
    <row r="10682" spans="2:3" x14ac:dyDescent="0.25">
      <c r="B10682" s="1"/>
      <c r="C10682" s="1"/>
    </row>
    <row r="10683" spans="2:3" x14ac:dyDescent="0.25">
      <c r="B10683" s="1"/>
      <c r="C10683" s="1"/>
    </row>
    <row r="10684" spans="2:3" x14ac:dyDescent="0.25">
      <c r="B10684" s="1"/>
      <c r="C10684" s="1"/>
    </row>
    <row r="10685" spans="2:3" x14ac:dyDescent="0.25">
      <c r="B10685" s="1"/>
      <c r="C10685" s="1"/>
    </row>
    <row r="10686" spans="2:3" x14ac:dyDescent="0.25">
      <c r="B10686" s="1"/>
      <c r="C10686" s="1"/>
    </row>
    <row r="10687" spans="2:3" x14ac:dyDescent="0.25">
      <c r="B10687" s="1"/>
      <c r="C10687" s="1"/>
    </row>
    <row r="10688" spans="2:3" x14ac:dyDescent="0.25">
      <c r="B10688" s="1"/>
      <c r="C10688" s="1"/>
    </row>
    <row r="10689" spans="2:3" x14ac:dyDescent="0.25">
      <c r="B10689" s="1"/>
      <c r="C10689" s="1"/>
    </row>
    <row r="10690" spans="2:3" x14ac:dyDescent="0.25">
      <c r="B10690" s="1"/>
      <c r="C10690" s="1"/>
    </row>
    <row r="10691" spans="2:3" x14ac:dyDescent="0.25">
      <c r="B10691" s="1"/>
      <c r="C10691" s="1"/>
    </row>
    <row r="10692" spans="2:3" x14ac:dyDescent="0.25">
      <c r="B10692" s="1"/>
      <c r="C10692" s="1"/>
    </row>
    <row r="10693" spans="2:3" x14ac:dyDescent="0.25">
      <c r="B10693" s="1"/>
      <c r="C10693" s="1"/>
    </row>
    <row r="10694" spans="2:3" x14ac:dyDescent="0.25">
      <c r="B10694" s="1"/>
      <c r="C10694" s="1"/>
    </row>
    <row r="10695" spans="2:3" x14ac:dyDescent="0.25">
      <c r="B10695" s="1"/>
      <c r="C10695" s="1"/>
    </row>
    <row r="10696" spans="2:3" x14ac:dyDescent="0.25">
      <c r="B10696" s="1"/>
      <c r="C10696" s="1"/>
    </row>
    <row r="10697" spans="2:3" x14ac:dyDescent="0.25">
      <c r="B10697" s="1"/>
      <c r="C10697" s="1"/>
    </row>
    <row r="10698" spans="2:3" x14ac:dyDescent="0.25">
      <c r="B10698" s="1"/>
      <c r="C10698" s="1"/>
    </row>
    <row r="10699" spans="2:3" x14ac:dyDescent="0.25">
      <c r="B10699" s="1"/>
      <c r="C10699" s="1"/>
    </row>
    <row r="10700" spans="2:3" x14ac:dyDescent="0.25">
      <c r="B10700" s="1"/>
      <c r="C10700" s="1"/>
    </row>
    <row r="10701" spans="2:3" x14ac:dyDescent="0.25">
      <c r="B10701" s="1"/>
      <c r="C10701" s="1"/>
    </row>
    <row r="10702" spans="2:3" x14ac:dyDescent="0.25">
      <c r="B10702" s="1"/>
      <c r="C10702" s="1"/>
    </row>
    <row r="10703" spans="2:3" x14ac:dyDescent="0.25">
      <c r="B10703" s="1"/>
      <c r="C10703" s="1"/>
    </row>
    <row r="10704" spans="2:3" x14ac:dyDescent="0.25">
      <c r="B10704" s="1"/>
      <c r="C10704" s="1"/>
    </row>
    <row r="10705" spans="2:3" x14ac:dyDescent="0.25">
      <c r="B10705" s="1"/>
      <c r="C10705" s="1"/>
    </row>
    <row r="10706" spans="2:3" x14ac:dyDescent="0.25">
      <c r="B10706" s="1"/>
      <c r="C10706" s="1"/>
    </row>
    <row r="10707" spans="2:3" x14ac:dyDescent="0.25">
      <c r="B10707" s="1"/>
      <c r="C10707" s="1"/>
    </row>
    <row r="10708" spans="2:3" x14ac:dyDescent="0.25">
      <c r="B10708" s="1"/>
      <c r="C10708" s="1"/>
    </row>
    <row r="10709" spans="2:3" x14ac:dyDescent="0.25">
      <c r="B10709" s="1"/>
      <c r="C10709" s="1"/>
    </row>
    <row r="10710" spans="2:3" x14ac:dyDescent="0.25">
      <c r="B10710" s="1"/>
      <c r="C10710" s="1"/>
    </row>
    <row r="10711" spans="2:3" x14ac:dyDescent="0.25">
      <c r="B10711" s="1"/>
      <c r="C10711" s="1"/>
    </row>
    <row r="10712" spans="2:3" x14ac:dyDescent="0.25">
      <c r="B10712" s="1"/>
      <c r="C10712" s="1"/>
    </row>
    <row r="10713" spans="2:3" x14ac:dyDescent="0.25">
      <c r="B10713" s="1"/>
      <c r="C10713" s="1"/>
    </row>
    <row r="10714" spans="2:3" x14ac:dyDescent="0.25">
      <c r="B10714" s="1"/>
      <c r="C10714" s="1"/>
    </row>
    <row r="10715" spans="2:3" x14ac:dyDescent="0.25">
      <c r="B10715" s="1"/>
      <c r="C10715" s="1"/>
    </row>
    <row r="10716" spans="2:3" x14ac:dyDescent="0.25">
      <c r="B10716" s="1"/>
      <c r="C10716" s="1"/>
    </row>
    <row r="10717" spans="2:3" x14ac:dyDescent="0.25">
      <c r="B10717" s="1"/>
      <c r="C10717" s="1"/>
    </row>
    <row r="10718" spans="2:3" x14ac:dyDescent="0.25">
      <c r="B10718" s="1"/>
      <c r="C10718" s="1"/>
    </row>
    <row r="10719" spans="2:3" x14ac:dyDescent="0.25">
      <c r="B10719" s="1"/>
      <c r="C10719" s="1"/>
    </row>
    <row r="10720" spans="2:3" x14ac:dyDescent="0.25">
      <c r="B10720" s="1"/>
      <c r="C10720" s="1"/>
    </row>
    <row r="10721" spans="2:3" x14ac:dyDescent="0.25">
      <c r="B10721" s="1"/>
      <c r="C10721" s="1"/>
    </row>
    <row r="10722" spans="2:3" x14ac:dyDescent="0.25">
      <c r="B10722" s="1"/>
      <c r="C10722" s="1"/>
    </row>
    <row r="10723" spans="2:3" x14ac:dyDescent="0.25">
      <c r="B10723" s="1"/>
      <c r="C10723" s="1"/>
    </row>
    <row r="10724" spans="2:3" x14ac:dyDescent="0.25">
      <c r="B10724" s="1"/>
      <c r="C10724" s="1"/>
    </row>
    <row r="10725" spans="2:3" x14ac:dyDescent="0.25">
      <c r="B10725" s="1"/>
      <c r="C10725" s="1"/>
    </row>
    <row r="10726" spans="2:3" x14ac:dyDescent="0.25">
      <c r="B10726" s="1"/>
      <c r="C10726" s="1"/>
    </row>
    <row r="10727" spans="2:3" x14ac:dyDescent="0.25">
      <c r="B10727" s="1"/>
      <c r="C10727" s="1"/>
    </row>
    <row r="10728" spans="2:3" x14ac:dyDescent="0.25">
      <c r="B10728" s="1"/>
      <c r="C10728" s="1"/>
    </row>
    <row r="10729" spans="2:3" x14ac:dyDescent="0.25">
      <c r="B10729" s="1"/>
      <c r="C10729" s="1"/>
    </row>
    <row r="10730" spans="2:3" x14ac:dyDescent="0.25">
      <c r="B10730" s="1"/>
      <c r="C10730" s="1"/>
    </row>
    <row r="10731" spans="2:3" x14ac:dyDescent="0.25">
      <c r="B10731" s="1"/>
      <c r="C10731" s="1"/>
    </row>
    <row r="10732" spans="2:3" x14ac:dyDescent="0.25">
      <c r="B10732" s="1"/>
      <c r="C10732" s="1"/>
    </row>
    <row r="10733" spans="2:3" x14ac:dyDescent="0.25">
      <c r="B10733" s="1"/>
      <c r="C10733" s="1"/>
    </row>
    <row r="10734" spans="2:3" x14ac:dyDescent="0.25">
      <c r="B10734" s="1"/>
      <c r="C10734" s="1"/>
    </row>
    <row r="10735" spans="2:3" x14ac:dyDescent="0.25">
      <c r="B10735" s="1"/>
      <c r="C10735" s="1"/>
    </row>
    <row r="10736" spans="2:3" x14ac:dyDescent="0.25">
      <c r="B10736" s="1"/>
      <c r="C10736" s="1"/>
    </row>
    <row r="10737" spans="2:3" x14ac:dyDescent="0.25">
      <c r="B10737" s="1"/>
      <c r="C10737" s="1"/>
    </row>
    <row r="10738" spans="2:3" x14ac:dyDescent="0.25">
      <c r="B10738" s="1"/>
      <c r="C10738" s="1"/>
    </row>
    <row r="10739" spans="2:3" x14ac:dyDescent="0.25">
      <c r="B10739" s="1"/>
      <c r="C10739" s="1"/>
    </row>
    <row r="10740" spans="2:3" x14ac:dyDescent="0.25">
      <c r="B10740" s="1"/>
      <c r="C10740" s="1"/>
    </row>
    <row r="10741" spans="2:3" x14ac:dyDescent="0.25">
      <c r="B10741" s="1"/>
      <c r="C10741" s="1"/>
    </row>
    <row r="10742" spans="2:3" x14ac:dyDescent="0.25">
      <c r="B10742" s="1"/>
      <c r="C10742" s="1"/>
    </row>
    <row r="10743" spans="2:3" x14ac:dyDescent="0.25">
      <c r="B10743" s="1"/>
      <c r="C10743" s="1"/>
    </row>
    <row r="10744" spans="2:3" x14ac:dyDescent="0.25">
      <c r="B10744" s="1"/>
      <c r="C10744" s="1"/>
    </row>
    <row r="10745" spans="2:3" x14ac:dyDescent="0.25">
      <c r="B10745" s="1"/>
      <c r="C10745" s="1"/>
    </row>
    <row r="10746" spans="2:3" x14ac:dyDescent="0.25">
      <c r="B10746" s="1"/>
      <c r="C10746" s="1"/>
    </row>
    <row r="10747" spans="2:3" x14ac:dyDescent="0.25">
      <c r="B10747" s="1"/>
      <c r="C10747" s="1"/>
    </row>
    <row r="10748" spans="2:3" x14ac:dyDescent="0.25">
      <c r="B10748" s="1"/>
      <c r="C10748" s="1"/>
    </row>
    <row r="10749" spans="2:3" x14ac:dyDescent="0.25">
      <c r="B10749" s="1"/>
      <c r="C10749" s="1"/>
    </row>
    <row r="10750" spans="2:3" x14ac:dyDescent="0.25">
      <c r="B10750" s="1"/>
      <c r="C10750" s="1"/>
    </row>
    <row r="10751" spans="2:3" x14ac:dyDescent="0.25">
      <c r="B10751" s="1"/>
      <c r="C10751" s="1"/>
    </row>
    <row r="10752" spans="2:3" x14ac:dyDescent="0.25">
      <c r="B10752" s="1"/>
      <c r="C10752" s="1"/>
    </row>
    <row r="10753" spans="2:3" x14ac:dyDescent="0.25">
      <c r="B10753" s="1"/>
      <c r="C10753" s="1"/>
    </row>
    <row r="10754" spans="2:3" x14ac:dyDescent="0.25">
      <c r="B10754" s="1"/>
      <c r="C10754" s="1"/>
    </row>
    <row r="10755" spans="2:3" x14ac:dyDescent="0.25">
      <c r="B10755" s="1"/>
      <c r="C10755" s="1"/>
    </row>
    <row r="10756" spans="2:3" x14ac:dyDescent="0.25">
      <c r="B10756" s="1"/>
      <c r="C10756" s="1"/>
    </row>
    <row r="10757" spans="2:3" x14ac:dyDescent="0.25">
      <c r="B10757" s="1"/>
      <c r="C10757" s="1"/>
    </row>
    <row r="10758" spans="2:3" x14ac:dyDescent="0.25">
      <c r="B10758" s="1"/>
      <c r="C10758" s="1"/>
    </row>
    <row r="10759" spans="2:3" x14ac:dyDescent="0.25">
      <c r="B10759" s="1"/>
      <c r="C10759" s="1"/>
    </row>
    <row r="10760" spans="2:3" x14ac:dyDescent="0.25">
      <c r="B10760" s="1"/>
      <c r="C10760" s="1"/>
    </row>
    <row r="10761" spans="2:3" x14ac:dyDescent="0.25">
      <c r="B10761" s="1"/>
      <c r="C10761" s="1"/>
    </row>
    <row r="10762" spans="2:3" x14ac:dyDescent="0.25">
      <c r="B10762" s="1"/>
      <c r="C10762" s="1"/>
    </row>
    <row r="10763" spans="2:3" x14ac:dyDescent="0.25">
      <c r="B10763" s="1"/>
      <c r="C10763" s="1"/>
    </row>
    <row r="10764" spans="2:3" x14ac:dyDescent="0.25">
      <c r="B10764" s="1"/>
      <c r="C10764" s="1"/>
    </row>
    <row r="10765" spans="2:3" x14ac:dyDescent="0.25">
      <c r="B10765" s="1"/>
      <c r="C10765" s="1"/>
    </row>
    <row r="10766" spans="2:3" x14ac:dyDescent="0.25">
      <c r="B10766" s="1"/>
      <c r="C10766" s="1"/>
    </row>
    <row r="10767" spans="2:3" x14ac:dyDescent="0.25">
      <c r="B10767" s="1"/>
      <c r="C10767" s="1"/>
    </row>
    <row r="10768" spans="2:3" x14ac:dyDescent="0.25">
      <c r="B10768" s="1"/>
      <c r="C10768" s="1"/>
    </row>
    <row r="10769" spans="2:3" x14ac:dyDescent="0.25">
      <c r="B10769" s="1"/>
      <c r="C10769" s="1"/>
    </row>
    <row r="10770" spans="2:3" x14ac:dyDescent="0.25">
      <c r="B10770" s="1"/>
      <c r="C10770" s="1"/>
    </row>
    <row r="10771" spans="2:3" x14ac:dyDescent="0.25">
      <c r="B10771" s="1"/>
      <c r="C10771" s="1"/>
    </row>
    <row r="10772" spans="2:3" x14ac:dyDescent="0.25">
      <c r="B10772" s="1"/>
      <c r="C10772" s="1"/>
    </row>
    <row r="10773" spans="2:3" x14ac:dyDescent="0.25">
      <c r="B10773" s="1"/>
      <c r="C10773" s="1"/>
    </row>
    <row r="10774" spans="2:3" x14ac:dyDescent="0.25">
      <c r="B10774" s="1"/>
      <c r="C10774" s="1"/>
    </row>
    <row r="10775" spans="2:3" x14ac:dyDescent="0.25">
      <c r="B10775" s="1"/>
      <c r="C10775" s="1"/>
    </row>
    <row r="10776" spans="2:3" x14ac:dyDescent="0.25">
      <c r="B10776" s="1"/>
      <c r="C10776" s="1"/>
    </row>
    <row r="10777" spans="2:3" x14ac:dyDescent="0.25">
      <c r="B10777" s="1"/>
      <c r="C10777" s="1"/>
    </row>
    <row r="10778" spans="2:3" x14ac:dyDescent="0.25">
      <c r="B10778" s="1"/>
      <c r="C10778" s="1"/>
    </row>
    <row r="10779" spans="2:3" x14ac:dyDescent="0.25">
      <c r="B10779" s="1"/>
      <c r="C10779" s="1"/>
    </row>
    <row r="10780" spans="2:3" x14ac:dyDescent="0.25">
      <c r="B10780" s="1"/>
      <c r="C10780" s="1"/>
    </row>
    <row r="10781" spans="2:3" x14ac:dyDescent="0.25">
      <c r="B10781" s="1"/>
      <c r="C10781" s="1"/>
    </row>
    <row r="10782" spans="2:3" x14ac:dyDescent="0.25">
      <c r="B10782" s="1"/>
      <c r="C10782" s="1"/>
    </row>
    <row r="10783" spans="2:3" x14ac:dyDescent="0.25">
      <c r="B10783" s="1"/>
      <c r="C10783" s="1"/>
    </row>
    <row r="10784" spans="2:3" x14ac:dyDescent="0.25">
      <c r="B10784" s="1"/>
      <c r="C10784" s="1"/>
    </row>
    <row r="10785" spans="2:3" x14ac:dyDescent="0.25">
      <c r="B10785" s="1"/>
      <c r="C10785" s="1"/>
    </row>
    <row r="10786" spans="2:3" x14ac:dyDescent="0.25">
      <c r="B10786" s="1"/>
      <c r="C10786" s="1"/>
    </row>
    <row r="10787" spans="2:3" x14ac:dyDescent="0.25">
      <c r="B10787" s="1"/>
      <c r="C10787" s="1"/>
    </row>
    <row r="10788" spans="2:3" x14ac:dyDescent="0.25">
      <c r="B10788" s="1"/>
      <c r="C10788" s="1"/>
    </row>
    <row r="10789" spans="2:3" x14ac:dyDescent="0.25">
      <c r="B10789" s="1"/>
      <c r="C10789" s="1"/>
    </row>
    <row r="10790" spans="2:3" x14ac:dyDescent="0.25">
      <c r="B10790" s="1"/>
      <c r="C10790" s="1"/>
    </row>
    <row r="10791" spans="2:3" x14ac:dyDescent="0.25">
      <c r="B10791" s="1"/>
      <c r="C10791" s="1"/>
    </row>
    <row r="10792" spans="2:3" x14ac:dyDescent="0.25">
      <c r="B10792" s="1"/>
      <c r="C10792" s="1"/>
    </row>
    <row r="10793" spans="2:3" x14ac:dyDescent="0.25">
      <c r="B10793" s="1"/>
      <c r="C10793" s="1"/>
    </row>
    <row r="10794" spans="2:3" x14ac:dyDescent="0.25">
      <c r="B10794" s="1"/>
      <c r="C10794" s="1"/>
    </row>
    <row r="10795" spans="2:3" x14ac:dyDescent="0.25">
      <c r="B10795" s="1"/>
      <c r="C10795" s="1"/>
    </row>
    <row r="10796" spans="2:3" x14ac:dyDescent="0.25">
      <c r="B10796" s="1"/>
      <c r="C10796" s="1"/>
    </row>
    <row r="10797" spans="2:3" x14ac:dyDescent="0.25">
      <c r="B10797" s="1"/>
      <c r="C10797" s="1"/>
    </row>
    <row r="10798" spans="2:3" x14ac:dyDescent="0.25">
      <c r="B10798" s="1"/>
      <c r="C10798" s="1"/>
    </row>
    <row r="10799" spans="2:3" x14ac:dyDescent="0.25">
      <c r="B10799" s="1"/>
      <c r="C10799" s="1"/>
    </row>
    <row r="10800" spans="2:3" x14ac:dyDescent="0.25">
      <c r="B10800" s="1"/>
      <c r="C10800" s="1"/>
    </row>
    <row r="10801" spans="2:3" x14ac:dyDescent="0.25">
      <c r="B10801" s="1"/>
      <c r="C10801" s="1"/>
    </row>
    <row r="10802" spans="2:3" x14ac:dyDescent="0.25">
      <c r="B10802" s="1"/>
      <c r="C10802" s="1"/>
    </row>
    <row r="10803" spans="2:3" x14ac:dyDescent="0.25">
      <c r="B10803" s="1"/>
      <c r="C10803" s="1"/>
    </row>
    <row r="10804" spans="2:3" x14ac:dyDescent="0.25">
      <c r="B10804" s="1"/>
      <c r="C10804" s="1"/>
    </row>
    <row r="10805" spans="2:3" x14ac:dyDescent="0.25">
      <c r="B10805" s="1"/>
      <c r="C10805" s="1"/>
    </row>
    <row r="10806" spans="2:3" x14ac:dyDescent="0.25">
      <c r="B10806" s="1"/>
      <c r="C10806" s="1"/>
    </row>
    <row r="10807" spans="2:3" x14ac:dyDescent="0.25">
      <c r="B10807" s="1"/>
      <c r="C10807" s="1"/>
    </row>
    <row r="10808" spans="2:3" x14ac:dyDescent="0.25">
      <c r="B10808" s="1"/>
      <c r="C10808" s="1"/>
    </row>
    <row r="10809" spans="2:3" x14ac:dyDescent="0.25">
      <c r="B10809" s="1"/>
      <c r="C10809" s="1"/>
    </row>
    <row r="10810" spans="2:3" x14ac:dyDescent="0.25">
      <c r="B10810" s="1"/>
      <c r="C10810" s="1"/>
    </row>
    <row r="10811" spans="2:3" x14ac:dyDescent="0.25">
      <c r="B10811" s="1"/>
      <c r="C10811" s="1"/>
    </row>
    <row r="10812" spans="2:3" x14ac:dyDescent="0.25">
      <c r="B10812" s="1"/>
      <c r="C10812" s="1"/>
    </row>
    <row r="10813" spans="2:3" x14ac:dyDescent="0.25">
      <c r="B10813" s="1"/>
      <c r="C10813" s="1"/>
    </row>
    <row r="10814" spans="2:3" x14ac:dyDescent="0.25">
      <c r="B10814" s="1"/>
      <c r="C10814" s="1"/>
    </row>
    <row r="10815" spans="2:3" x14ac:dyDescent="0.25">
      <c r="B10815" s="1"/>
      <c r="C10815" s="1"/>
    </row>
    <row r="10816" spans="2:3" x14ac:dyDescent="0.25">
      <c r="B10816" s="1"/>
      <c r="C10816" s="1"/>
    </row>
    <row r="10817" spans="2:3" x14ac:dyDescent="0.25">
      <c r="B10817" s="1"/>
      <c r="C10817" s="1"/>
    </row>
    <row r="10818" spans="2:3" x14ac:dyDescent="0.25">
      <c r="B10818" s="1"/>
      <c r="C10818" s="1"/>
    </row>
    <row r="10819" spans="2:3" x14ac:dyDescent="0.25">
      <c r="B10819" s="1"/>
      <c r="C10819" s="1"/>
    </row>
    <row r="10820" spans="2:3" x14ac:dyDescent="0.25">
      <c r="B10820" s="1"/>
      <c r="C10820" s="1"/>
    </row>
    <row r="10821" spans="2:3" x14ac:dyDescent="0.25">
      <c r="B10821" s="1"/>
      <c r="C10821" s="1"/>
    </row>
    <row r="10822" spans="2:3" x14ac:dyDescent="0.25">
      <c r="B10822" s="1"/>
      <c r="C10822" s="1"/>
    </row>
    <row r="10823" spans="2:3" x14ac:dyDescent="0.25">
      <c r="B10823" s="1"/>
      <c r="C10823" s="1"/>
    </row>
    <row r="10824" spans="2:3" x14ac:dyDescent="0.25">
      <c r="B10824" s="1"/>
      <c r="C10824" s="1"/>
    </row>
    <row r="10825" spans="2:3" x14ac:dyDescent="0.25">
      <c r="B10825" s="1"/>
      <c r="C10825" s="1"/>
    </row>
    <row r="10826" spans="2:3" x14ac:dyDescent="0.25">
      <c r="B10826" s="1"/>
      <c r="C10826" s="1"/>
    </row>
    <row r="10827" spans="2:3" x14ac:dyDescent="0.25">
      <c r="B10827" s="1"/>
      <c r="C10827" s="1"/>
    </row>
    <row r="10828" spans="2:3" x14ac:dyDescent="0.25">
      <c r="B10828" s="1"/>
      <c r="C10828" s="1"/>
    </row>
    <row r="10829" spans="2:3" x14ac:dyDescent="0.25">
      <c r="B10829" s="1"/>
      <c r="C10829" s="1"/>
    </row>
    <row r="10830" spans="2:3" x14ac:dyDescent="0.25">
      <c r="B10830" s="1"/>
      <c r="C10830" s="1"/>
    </row>
    <row r="10831" spans="2:3" x14ac:dyDescent="0.25">
      <c r="B10831" s="1"/>
      <c r="C10831" s="1"/>
    </row>
    <row r="10832" spans="2:3" x14ac:dyDescent="0.25">
      <c r="B10832" s="1"/>
      <c r="C10832" s="1"/>
    </row>
    <row r="10833" spans="2:3" x14ac:dyDescent="0.25">
      <c r="B10833" s="1"/>
      <c r="C10833" s="1"/>
    </row>
    <row r="10834" spans="2:3" x14ac:dyDescent="0.25">
      <c r="B10834" s="1"/>
      <c r="C10834" s="1"/>
    </row>
    <row r="10835" spans="2:3" x14ac:dyDescent="0.25">
      <c r="B10835" s="1"/>
      <c r="C10835" s="1"/>
    </row>
    <row r="10836" spans="2:3" x14ac:dyDescent="0.25">
      <c r="B10836" s="1"/>
      <c r="C10836" s="1"/>
    </row>
    <row r="10837" spans="2:3" x14ac:dyDescent="0.25">
      <c r="B10837" s="1"/>
      <c r="C10837" s="1"/>
    </row>
    <row r="10838" spans="2:3" x14ac:dyDescent="0.25">
      <c r="B10838" s="1"/>
      <c r="C10838" s="1"/>
    </row>
    <row r="10839" spans="2:3" x14ac:dyDescent="0.25">
      <c r="B10839" s="1"/>
      <c r="C10839" s="1"/>
    </row>
    <row r="10840" spans="2:3" x14ac:dyDescent="0.25">
      <c r="B10840" s="1"/>
      <c r="C10840" s="1"/>
    </row>
    <row r="10841" spans="2:3" x14ac:dyDescent="0.25">
      <c r="B10841" s="1"/>
      <c r="C10841" s="1"/>
    </row>
    <row r="10842" spans="2:3" x14ac:dyDescent="0.25">
      <c r="B10842" s="1"/>
      <c r="C10842" s="1"/>
    </row>
    <row r="10843" spans="2:3" x14ac:dyDescent="0.25">
      <c r="B10843" s="1"/>
      <c r="C10843" s="1"/>
    </row>
    <row r="10844" spans="2:3" x14ac:dyDescent="0.25">
      <c r="B10844" s="1"/>
      <c r="C10844" s="1"/>
    </row>
    <row r="10845" spans="2:3" x14ac:dyDescent="0.25">
      <c r="B10845" s="1"/>
      <c r="C10845" s="1"/>
    </row>
    <row r="10846" spans="2:3" x14ac:dyDescent="0.25">
      <c r="B10846" s="1"/>
      <c r="C10846" s="1"/>
    </row>
    <row r="10847" spans="2:3" x14ac:dyDescent="0.25">
      <c r="B10847" s="1"/>
      <c r="C10847" s="1"/>
    </row>
    <row r="10848" spans="2:3" x14ac:dyDescent="0.25">
      <c r="B10848" s="1"/>
      <c r="C10848" s="1"/>
    </row>
    <row r="10849" spans="2:3" x14ac:dyDescent="0.25">
      <c r="B10849" s="1"/>
      <c r="C10849" s="1"/>
    </row>
    <row r="10850" spans="2:3" x14ac:dyDescent="0.25">
      <c r="B10850" s="1"/>
      <c r="C10850" s="1"/>
    </row>
    <row r="10851" spans="2:3" x14ac:dyDescent="0.25">
      <c r="B10851" s="1"/>
      <c r="C10851" s="1"/>
    </row>
    <row r="10852" spans="2:3" x14ac:dyDescent="0.25">
      <c r="B10852" s="1"/>
      <c r="C10852" s="1"/>
    </row>
    <row r="10853" spans="2:3" x14ac:dyDescent="0.25">
      <c r="B10853" s="1"/>
      <c r="C10853" s="1"/>
    </row>
    <row r="10854" spans="2:3" x14ac:dyDescent="0.25">
      <c r="B10854" s="1"/>
      <c r="C10854" s="1"/>
    </row>
    <row r="10855" spans="2:3" x14ac:dyDescent="0.25">
      <c r="B10855" s="1"/>
      <c r="C10855" s="1"/>
    </row>
    <row r="10856" spans="2:3" x14ac:dyDescent="0.25">
      <c r="B10856" s="1"/>
      <c r="C10856" s="1"/>
    </row>
    <row r="10857" spans="2:3" x14ac:dyDescent="0.25">
      <c r="B10857" s="1"/>
      <c r="C10857" s="1"/>
    </row>
    <row r="10858" spans="2:3" x14ac:dyDescent="0.25">
      <c r="B10858" s="1"/>
      <c r="C10858" s="1"/>
    </row>
    <row r="10859" spans="2:3" x14ac:dyDescent="0.25">
      <c r="B10859" s="1"/>
      <c r="C10859" s="1"/>
    </row>
    <row r="10860" spans="2:3" x14ac:dyDescent="0.25">
      <c r="B10860" s="1"/>
      <c r="C10860" s="1"/>
    </row>
    <row r="10861" spans="2:3" x14ac:dyDescent="0.25">
      <c r="B10861" s="1"/>
      <c r="C10861" s="1"/>
    </row>
    <row r="10862" spans="2:3" x14ac:dyDescent="0.25">
      <c r="B10862" s="1"/>
      <c r="C10862" s="1"/>
    </row>
    <row r="10863" spans="2:3" x14ac:dyDescent="0.25">
      <c r="B10863" s="1"/>
      <c r="C10863" s="1"/>
    </row>
    <row r="10864" spans="2:3" x14ac:dyDescent="0.25">
      <c r="B10864" s="1"/>
      <c r="C10864" s="1"/>
    </row>
    <row r="10865" spans="2:3" x14ac:dyDescent="0.25">
      <c r="B10865" s="1"/>
      <c r="C10865" s="1"/>
    </row>
    <row r="10866" spans="2:3" x14ac:dyDescent="0.25">
      <c r="B10866" s="1"/>
      <c r="C10866" s="1"/>
    </row>
    <row r="10867" spans="2:3" x14ac:dyDescent="0.25">
      <c r="B10867" s="1"/>
      <c r="C10867" s="1"/>
    </row>
    <row r="10868" spans="2:3" x14ac:dyDescent="0.25">
      <c r="B10868" s="1"/>
      <c r="C10868" s="1"/>
    </row>
    <row r="10869" spans="2:3" x14ac:dyDescent="0.25">
      <c r="B10869" s="1"/>
      <c r="C10869" s="1"/>
    </row>
    <row r="10870" spans="2:3" x14ac:dyDescent="0.25">
      <c r="B10870" s="1"/>
      <c r="C10870" s="1"/>
    </row>
    <row r="10871" spans="2:3" x14ac:dyDescent="0.25">
      <c r="B10871" s="1"/>
      <c r="C10871" s="1"/>
    </row>
    <row r="10872" spans="2:3" x14ac:dyDescent="0.25">
      <c r="B10872" s="1"/>
      <c r="C10872" s="1"/>
    </row>
    <row r="10873" spans="2:3" x14ac:dyDescent="0.25">
      <c r="B10873" s="1"/>
      <c r="C10873" s="1"/>
    </row>
    <row r="10874" spans="2:3" x14ac:dyDescent="0.25">
      <c r="B10874" s="1"/>
      <c r="C10874" s="1"/>
    </row>
    <row r="10875" spans="2:3" x14ac:dyDescent="0.25">
      <c r="B10875" s="1"/>
      <c r="C10875" s="1"/>
    </row>
    <row r="10876" spans="2:3" x14ac:dyDescent="0.25">
      <c r="B10876" s="1"/>
      <c r="C10876" s="1"/>
    </row>
    <row r="10877" spans="2:3" x14ac:dyDescent="0.25">
      <c r="B10877" s="1"/>
      <c r="C10877" s="1"/>
    </row>
    <row r="10878" spans="2:3" x14ac:dyDescent="0.25">
      <c r="B10878" s="1"/>
      <c r="C10878" s="1"/>
    </row>
    <row r="10879" spans="2:3" x14ac:dyDescent="0.25">
      <c r="B10879" s="1"/>
      <c r="C10879" s="1"/>
    </row>
    <row r="10880" spans="2:3" x14ac:dyDescent="0.25">
      <c r="B10880" s="1"/>
      <c r="C10880" s="1"/>
    </row>
    <row r="10881" spans="2:3" x14ac:dyDescent="0.25">
      <c r="B10881" s="1"/>
      <c r="C10881" s="1"/>
    </row>
    <row r="10882" spans="2:3" x14ac:dyDescent="0.25">
      <c r="B10882" s="1"/>
      <c r="C10882" s="1"/>
    </row>
    <row r="10883" spans="2:3" x14ac:dyDescent="0.25">
      <c r="B10883" s="1"/>
      <c r="C10883" s="1"/>
    </row>
    <row r="10884" spans="2:3" x14ac:dyDescent="0.25">
      <c r="B10884" s="1"/>
      <c r="C10884" s="1"/>
    </row>
    <row r="10885" spans="2:3" x14ac:dyDescent="0.25">
      <c r="B10885" s="1"/>
      <c r="C10885" s="1"/>
    </row>
    <row r="10886" spans="2:3" x14ac:dyDescent="0.25">
      <c r="B10886" s="1"/>
      <c r="C10886" s="1"/>
    </row>
    <row r="10887" spans="2:3" x14ac:dyDescent="0.25">
      <c r="B10887" s="1"/>
      <c r="C10887" s="1"/>
    </row>
    <row r="10888" spans="2:3" x14ac:dyDescent="0.25">
      <c r="B10888" s="1"/>
      <c r="C10888" s="1"/>
    </row>
    <row r="10889" spans="2:3" x14ac:dyDescent="0.25">
      <c r="B10889" s="1"/>
      <c r="C10889" s="1"/>
    </row>
    <row r="10890" spans="2:3" x14ac:dyDescent="0.25">
      <c r="B10890" s="1"/>
      <c r="C10890" s="1"/>
    </row>
    <row r="10891" spans="2:3" x14ac:dyDescent="0.25">
      <c r="B10891" s="1"/>
      <c r="C10891" s="1"/>
    </row>
    <row r="10892" spans="2:3" x14ac:dyDescent="0.25">
      <c r="B10892" s="1"/>
      <c r="C10892" s="1"/>
    </row>
    <row r="10893" spans="2:3" x14ac:dyDescent="0.25">
      <c r="B10893" s="1"/>
      <c r="C10893" s="1"/>
    </row>
    <row r="10894" spans="2:3" x14ac:dyDescent="0.25">
      <c r="B10894" s="1"/>
      <c r="C10894" s="1"/>
    </row>
    <row r="10895" spans="2:3" x14ac:dyDescent="0.25">
      <c r="B10895" s="1"/>
      <c r="C10895" s="1"/>
    </row>
    <row r="10896" spans="2:3" x14ac:dyDescent="0.25">
      <c r="B10896" s="1"/>
      <c r="C10896" s="1"/>
    </row>
    <row r="10897" spans="2:3" x14ac:dyDescent="0.25">
      <c r="B10897" s="1"/>
      <c r="C10897" s="1"/>
    </row>
    <row r="10898" spans="2:3" x14ac:dyDescent="0.25">
      <c r="B10898" s="1"/>
      <c r="C10898" s="1"/>
    </row>
    <row r="10899" spans="2:3" x14ac:dyDescent="0.25">
      <c r="B10899" s="1"/>
      <c r="C10899" s="1"/>
    </row>
    <row r="10900" spans="2:3" x14ac:dyDescent="0.25">
      <c r="B10900" s="1"/>
      <c r="C10900" s="1"/>
    </row>
    <row r="10901" spans="2:3" x14ac:dyDescent="0.25">
      <c r="B10901" s="1"/>
      <c r="C10901" s="1"/>
    </row>
    <row r="10902" spans="2:3" x14ac:dyDescent="0.25">
      <c r="B10902" s="1"/>
      <c r="C10902" s="1"/>
    </row>
    <row r="10903" spans="2:3" x14ac:dyDescent="0.25">
      <c r="B10903" s="1"/>
      <c r="C10903" s="1"/>
    </row>
    <row r="10904" spans="2:3" x14ac:dyDescent="0.25">
      <c r="B10904" s="1"/>
      <c r="C10904" s="1"/>
    </row>
    <row r="10905" spans="2:3" x14ac:dyDescent="0.25">
      <c r="B10905" s="1"/>
      <c r="C10905" s="1"/>
    </row>
    <row r="10906" spans="2:3" x14ac:dyDescent="0.25">
      <c r="B10906" s="1"/>
      <c r="C10906" s="1"/>
    </row>
    <row r="10907" spans="2:3" x14ac:dyDescent="0.25">
      <c r="B10907" s="1"/>
      <c r="C10907" s="1"/>
    </row>
    <row r="10908" spans="2:3" x14ac:dyDescent="0.25">
      <c r="B10908" s="1"/>
      <c r="C10908" s="1"/>
    </row>
    <row r="10909" spans="2:3" x14ac:dyDescent="0.25">
      <c r="B10909" s="1"/>
      <c r="C10909" s="1"/>
    </row>
    <row r="10910" spans="2:3" x14ac:dyDescent="0.25">
      <c r="B10910" s="1"/>
      <c r="C10910" s="1"/>
    </row>
    <row r="10911" spans="2:3" x14ac:dyDescent="0.25">
      <c r="B10911" s="1"/>
      <c r="C10911" s="1"/>
    </row>
    <row r="10912" spans="2:3" x14ac:dyDescent="0.25">
      <c r="B10912" s="1"/>
      <c r="C10912" s="1"/>
    </row>
    <row r="10913" spans="2:3" x14ac:dyDescent="0.25">
      <c r="B10913" s="1"/>
      <c r="C10913" s="1"/>
    </row>
    <row r="10914" spans="2:3" x14ac:dyDescent="0.25">
      <c r="B10914" s="1"/>
      <c r="C10914" s="1"/>
    </row>
    <row r="10915" spans="2:3" x14ac:dyDescent="0.25">
      <c r="B10915" s="1"/>
      <c r="C10915" s="1"/>
    </row>
    <row r="10916" spans="2:3" x14ac:dyDescent="0.25">
      <c r="B10916" s="1"/>
      <c r="C10916" s="1"/>
    </row>
    <row r="10917" spans="2:3" x14ac:dyDescent="0.25">
      <c r="B10917" s="1"/>
      <c r="C10917" s="1"/>
    </row>
    <row r="10918" spans="2:3" x14ac:dyDescent="0.25">
      <c r="B10918" s="1"/>
      <c r="C10918" s="1"/>
    </row>
    <row r="10919" spans="2:3" x14ac:dyDescent="0.25">
      <c r="B10919" s="1"/>
      <c r="C10919" s="1"/>
    </row>
    <row r="10920" spans="2:3" x14ac:dyDescent="0.25">
      <c r="B10920" s="1"/>
      <c r="C10920" s="1"/>
    </row>
    <row r="10921" spans="2:3" x14ac:dyDescent="0.25">
      <c r="B10921" s="1"/>
      <c r="C10921" s="1"/>
    </row>
    <row r="10922" spans="2:3" x14ac:dyDescent="0.25">
      <c r="B10922" s="1"/>
      <c r="C10922" s="1"/>
    </row>
    <row r="10923" spans="2:3" x14ac:dyDescent="0.25">
      <c r="B10923" s="1"/>
      <c r="C10923" s="1"/>
    </row>
    <row r="10924" spans="2:3" x14ac:dyDescent="0.25">
      <c r="B10924" s="1"/>
      <c r="C10924" s="1"/>
    </row>
    <row r="10925" spans="2:3" x14ac:dyDescent="0.25">
      <c r="B10925" s="1"/>
      <c r="C10925" s="1"/>
    </row>
    <row r="10926" spans="2:3" x14ac:dyDescent="0.25">
      <c r="B10926" s="1"/>
      <c r="C10926" s="1"/>
    </row>
    <row r="10927" spans="2:3" x14ac:dyDescent="0.25">
      <c r="B10927" s="1"/>
      <c r="C10927" s="1"/>
    </row>
    <row r="10928" spans="2:3" x14ac:dyDescent="0.25">
      <c r="B10928" s="1"/>
      <c r="C10928" s="1"/>
    </row>
    <row r="10929" spans="2:3" x14ac:dyDescent="0.25">
      <c r="B10929" s="1"/>
      <c r="C10929" s="1"/>
    </row>
    <row r="10930" spans="2:3" x14ac:dyDescent="0.25">
      <c r="B10930" s="1"/>
      <c r="C10930" s="1"/>
    </row>
    <row r="10931" spans="2:3" x14ac:dyDescent="0.25">
      <c r="B10931" s="1"/>
      <c r="C10931" s="1"/>
    </row>
    <row r="10932" spans="2:3" x14ac:dyDescent="0.25">
      <c r="B10932" s="1"/>
      <c r="C10932" s="1"/>
    </row>
    <row r="10933" spans="2:3" x14ac:dyDescent="0.25">
      <c r="B10933" s="1"/>
      <c r="C10933" s="1"/>
    </row>
    <row r="10934" spans="2:3" x14ac:dyDescent="0.25">
      <c r="B10934" s="1"/>
      <c r="C10934" s="1"/>
    </row>
    <row r="10935" spans="2:3" x14ac:dyDescent="0.25">
      <c r="B10935" s="1"/>
      <c r="C10935" s="1"/>
    </row>
    <row r="10936" spans="2:3" x14ac:dyDescent="0.25">
      <c r="B10936" s="1"/>
      <c r="C10936" s="1"/>
    </row>
    <row r="10937" spans="2:3" x14ac:dyDescent="0.25">
      <c r="B10937" s="1"/>
      <c r="C10937" s="1"/>
    </row>
    <row r="10938" spans="2:3" x14ac:dyDescent="0.25">
      <c r="B10938" s="1"/>
      <c r="C10938" s="1"/>
    </row>
    <row r="10939" spans="2:3" x14ac:dyDescent="0.25">
      <c r="B10939" s="1"/>
      <c r="C10939" s="1"/>
    </row>
    <row r="10940" spans="2:3" x14ac:dyDescent="0.25">
      <c r="B10940" s="1"/>
      <c r="C10940" s="1"/>
    </row>
    <row r="10941" spans="2:3" x14ac:dyDescent="0.25">
      <c r="B10941" s="1"/>
      <c r="C10941" s="1"/>
    </row>
    <row r="10942" spans="2:3" x14ac:dyDescent="0.25">
      <c r="B10942" s="1"/>
      <c r="C10942" s="1"/>
    </row>
    <row r="10943" spans="2:3" x14ac:dyDescent="0.25">
      <c r="B10943" s="1"/>
      <c r="C10943" s="1"/>
    </row>
    <row r="10944" spans="2:3" x14ac:dyDescent="0.25">
      <c r="B10944" s="1"/>
      <c r="C10944" s="1"/>
    </row>
    <row r="10945" spans="2:3" x14ac:dyDescent="0.25">
      <c r="B10945" s="1"/>
      <c r="C10945" s="1"/>
    </row>
    <row r="10946" spans="2:3" x14ac:dyDescent="0.25">
      <c r="B10946" s="1"/>
      <c r="C10946" s="1"/>
    </row>
    <row r="10947" spans="2:3" x14ac:dyDescent="0.25">
      <c r="B10947" s="1"/>
      <c r="C10947" s="1"/>
    </row>
    <row r="10948" spans="2:3" x14ac:dyDescent="0.25">
      <c r="B10948" s="1"/>
      <c r="C10948" s="1"/>
    </row>
    <row r="10949" spans="2:3" x14ac:dyDescent="0.25">
      <c r="B10949" s="1"/>
      <c r="C10949" s="1"/>
    </row>
    <row r="10950" spans="2:3" x14ac:dyDescent="0.25">
      <c r="B10950" s="1"/>
      <c r="C10950" s="1"/>
    </row>
    <row r="10951" spans="2:3" x14ac:dyDescent="0.25">
      <c r="B10951" s="1"/>
      <c r="C10951" s="1"/>
    </row>
    <row r="10952" spans="2:3" x14ac:dyDescent="0.25">
      <c r="B10952" s="1"/>
      <c r="C10952" s="1"/>
    </row>
    <row r="10953" spans="2:3" x14ac:dyDescent="0.25">
      <c r="B10953" s="1"/>
      <c r="C10953" s="1"/>
    </row>
    <row r="10954" spans="2:3" x14ac:dyDescent="0.25">
      <c r="B10954" s="1"/>
      <c r="C10954" s="1"/>
    </row>
    <row r="10955" spans="2:3" x14ac:dyDescent="0.25">
      <c r="B10955" s="1"/>
      <c r="C10955" s="1"/>
    </row>
    <row r="10956" spans="2:3" x14ac:dyDescent="0.25">
      <c r="B10956" s="1"/>
      <c r="C10956" s="1"/>
    </row>
    <row r="10957" spans="2:3" x14ac:dyDescent="0.25">
      <c r="B10957" s="1"/>
      <c r="C10957" s="1"/>
    </row>
    <row r="10958" spans="2:3" x14ac:dyDescent="0.25">
      <c r="B10958" s="1"/>
      <c r="C10958" s="1"/>
    </row>
    <row r="10959" spans="2:3" x14ac:dyDescent="0.25">
      <c r="B10959" s="1"/>
      <c r="C10959" s="1"/>
    </row>
    <row r="10960" spans="2:3" x14ac:dyDescent="0.25">
      <c r="B10960" s="1"/>
      <c r="C10960" s="1"/>
    </row>
    <row r="10961" spans="2:3" x14ac:dyDescent="0.25">
      <c r="B10961" s="1"/>
      <c r="C10961" s="1"/>
    </row>
    <row r="10962" spans="2:3" x14ac:dyDescent="0.25">
      <c r="B10962" s="1"/>
      <c r="C10962" s="1"/>
    </row>
    <row r="10963" spans="2:3" x14ac:dyDescent="0.25">
      <c r="B10963" s="1"/>
      <c r="C10963" s="1"/>
    </row>
    <row r="10964" spans="2:3" x14ac:dyDescent="0.25">
      <c r="B10964" s="1"/>
      <c r="C10964" s="1"/>
    </row>
    <row r="10965" spans="2:3" x14ac:dyDescent="0.25">
      <c r="B10965" s="1"/>
      <c r="C10965" s="1"/>
    </row>
    <row r="10966" spans="2:3" x14ac:dyDescent="0.25">
      <c r="B10966" s="1"/>
      <c r="C10966" s="1"/>
    </row>
    <row r="10967" spans="2:3" x14ac:dyDescent="0.25">
      <c r="B10967" s="1"/>
      <c r="C10967" s="1"/>
    </row>
    <row r="10968" spans="2:3" x14ac:dyDescent="0.25">
      <c r="B10968" s="1"/>
      <c r="C10968" s="1"/>
    </row>
    <row r="10969" spans="2:3" x14ac:dyDescent="0.25">
      <c r="B10969" s="1"/>
      <c r="C10969" s="1"/>
    </row>
    <row r="10970" spans="2:3" x14ac:dyDescent="0.25">
      <c r="B10970" s="1"/>
      <c r="C10970" s="1"/>
    </row>
    <row r="10971" spans="2:3" x14ac:dyDescent="0.25">
      <c r="B10971" s="1"/>
      <c r="C10971" s="1"/>
    </row>
    <row r="10972" spans="2:3" x14ac:dyDescent="0.25">
      <c r="B10972" s="1"/>
      <c r="C10972" s="1"/>
    </row>
    <row r="10973" spans="2:3" x14ac:dyDescent="0.25">
      <c r="B10973" s="1"/>
      <c r="C10973" s="1"/>
    </row>
    <row r="10974" spans="2:3" x14ac:dyDescent="0.25">
      <c r="B10974" s="1"/>
      <c r="C10974" s="1"/>
    </row>
    <row r="10975" spans="2:3" x14ac:dyDescent="0.25">
      <c r="B10975" s="1"/>
      <c r="C10975" s="1"/>
    </row>
    <row r="10976" spans="2:3" x14ac:dyDescent="0.25">
      <c r="B10976" s="1"/>
      <c r="C10976" s="1"/>
    </row>
    <row r="10977" spans="2:3" x14ac:dyDescent="0.25">
      <c r="B10977" s="1"/>
      <c r="C10977" s="1"/>
    </row>
    <row r="10978" spans="2:3" x14ac:dyDescent="0.25">
      <c r="B10978" s="1"/>
      <c r="C10978" s="1"/>
    </row>
    <row r="10979" spans="2:3" x14ac:dyDescent="0.25">
      <c r="B10979" s="1"/>
      <c r="C10979" s="1"/>
    </row>
    <row r="10980" spans="2:3" x14ac:dyDescent="0.25">
      <c r="B10980" s="1"/>
      <c r="C10980" s="1"/>
    </row>
    <row r="10981" spans="2:3" x14ac:dyDescent="0.25">
      <c r="B10981" s="1"/>
      <c r="C10981" s="1"/>
    </row>
    <row r="10982" spans="2:3" x14ac:dyDescent="0.25">
      <c r="B10982" s="1"/>
      <c r="C10982" s="1"/>
    </row>
    <row r="10983" spans="2:3" x14ac:dyDescent="0.25">
      <c r="B10983" s="1"/>
      <c r="C10983" s="1"/>
    </row>
    <row r="10984" spans="2:3" x14ac:dyDescent="0.25">
      <c r="B10984" s="1"/>
      <c r="C10984" s="1"/>
    </row>
    <row r="10985" spans="2:3" x14ac:dyDescent="0.25">
      <c r="B10985" s="1"/>
      <c r="C10985" s="1"/>
    </row>
    <row r="10986" spans="2:3" x14ac:dyDescent="0.25">
      <c r="B10986" s="1"/>
      <c r="C10986" s="1"/>
    </row>
    <row r="10987" spans="2:3" x14ac:dyDescent="0.25">
      <c r="B10987" s="1"/>
      <c r="C10987" s="1"/>
    </row>
    <row r="10988" spans="2:3" x14ac:dyDescent="0.25">
      <c r="B10988" s="1"/>
      <c r="C10988" s="1"/>
    </row>
    <row r="10989" spans="2:3" x14ac:dyDescent="0.25">
      <c r="B10989" s="1"/>
      <c r="C10989" s="1"/>
    </row>
    <row r="10990" spans="2:3" x14ac:dyDescent="0.25">
      <c r="B10990" s="1"/>
      <c r="C10990" s="1"/>
    </row>
    <row r="10991" spans="2:3" x14ac:dyDescent="0.25">
      <c r="B10991" s="1"/>
      <c r="C10991" s="1"/>
    </row>
    <row r="10992" spans="2:3" x14ac:dyDescent="0.25">
      <c r="B10992" s="1"/>
      <c r="C10992" s="1"/>
    </row>
    <row r="10993" spans="2:3" x14ac:dyDescent="0.25">
      <c r="B10993" s="1"/>
      <c r="C10993" s="1"/>
    </row>
    <row r="10994" spans="2:3" x14ac:dyDescent="0.25">
      <c r="B10994" s="1"/>
      <c r="C10994" s="1"/>
    </row>
    <row r="10995" spans="2:3" x14ac:dyDescent="0.25">
      <c r="B10995" s="1"/>
      <c r="C10995" s="1"/>
    </row>
    <row r="10996" spans="2:3" x14ac:dyDescent="0.25">
      <c r="B10996" s="1"/>
      <c r="C10996" s="1"/>
    </row>
    <row r="10997" spans="2:3" x14ac:dyDescent="0.25">
      <c r="B10997" s="1"/>
      <c r="C10997" s="1"/>
    </row>
    <row r="10998" spans="2:3" x14ac:dyDescent="0.25">
      <c r="B10998" s="1"/>
      <c r="C10998" s="1"/>
    </row>
    <row r="10999" spans="2:3" x14ac:dyDescent="0.25">
      <c r="B10999" s="1"/>
      <c r="C10999" s="1"/>
    </row>
    <row r="11000" spans="2:3" x14ac:dyDescent="0.25">
      <c r="B11000" s="1"/>
      <c r="C11000" s="1"/>
    </row>
    <row r="11001" spans="2:3" x14ac:dyDescent="0.25">
      <c r="B11001" s="1"/>
      <c r="C11001" s="1"/>
    </row>
    <row r="11002" spans="2:3" x14ac:dyDescent="0.25">
      <c r="B11002" s="1"/>
      <c r="C11002" s="1"/>
    </row>
    <row r="11003" spans="2:3" x14ac:dyDescent="0.25">
      <c r="B11003" s="1"/>
      <c r="C11003" s="1"/>
    </row>
    <row r="11004" spans="2:3" x14ac:dyDescent="0.25">
      <c r="B11004" s="1"/>
      <c r="C11004" s="1"/>
    </row>
    <row r="11005" spans="2:3" x14ac:dyDescent="0.25">
      <c r="B11005" s="1"/>
      <c r="C11005" s="1"/>
    </row>
    <row r="11006" spans="2:3" x14ac:dyDescent="0.25">
      <c r="B11006" s="1"/>
      <c r="C11006" s="1"/>
    </row>
    <row r="11007" spans="2:3" x14ac:dyDescent="0.25">
      <c r="B11007" s="1"/>
      <c r="C11007" s="1"/>
    </row>
    <row r="11008" spans="2:3" x14ac:dyDescent="0.25">
      <c r="B11008" s="1"/>
      <c r="C11008" s="1"/>
    </row>
    <row r="11009" spans="2:3" x14ac:dyDescent="0.25">
      <c r="B11009" s="1"/>
      <c r="C11009" s="1"/>
    </row>
    <row r="11010" spans="2:3" x14ac:dyDescent="0.25">
      <c r="B11010" s="1"/>
      <c r="C11010" s="1"/>
    </row>
    <row r="11011" spans="2:3" x14ac:dyDescent="0.25">
      <c r="B11011" s="1"/>
      <c r="C11011" s="1"/>
    </row>
    <row r="11012" spans="2:3" x14ac:dyDescent="0.25">
      <c r="B11012" s="1"/>
      <c r="C11012" s="1"/>
    </row>
    <row r="11013" spans="2:3" x14ac:dyDescent="0.25">
      <c r="B11013" s="1"/>
      <c r="C11013" s="1"/>
    </row>
    <row r="11014" spans="2:3" x14ac:dyDescent="0.25">
      <c r="B11014" s="1"/>
      <c r="C11014" s="1"/>
    </row>
    <row r="11015" spans="2:3" x14ac:dyDescent="0.25">
      <c r="B11015" s="1"/>
      <c r="C11015" s="1"/>
    </row>
    <row r="11016" spans="2:3" x14ac:dyDescent="0.25">
      <c r="B11016" s="1"/>
      <c r="C11016" s="1"/>
    </row>
    <row r="11017" spans="2:3" x14ac:dyDescent="0.25">
      <c r="B11017" s="1"/>
      <c r="C11017" s="1"/>
    </row>
    <row r="11018" spans="2:3" x14ac:dyDescent="0.25">
      <c r="B11018" s="1"/>
      <c r="C11018" s="1"/>
    </row>
    <row r="11019" spans="2:3" x14ac:dyDescent="0.25">
      <c r="B11019" s="1"/>
      <c r="C11019" s="1"/>
    </row>
    <row r="11020" spans="2:3" x14ac:dyDescent="0.25">
      <c r="B11020" s="1"/>
      <c r="C11020" s="1"/>
    </row>
    <row r="11021" spans="2:3" x14ac:dyDescent="0.25">
      <c r="B11021" s="1"/>
      <c r="C11021" s="1"/>
    </row>
    <row r="11022" spans="2:3" x14ac:dyDescent="0.25">
      <c r="B11022" s="1"/>
      <c r="C11022" s="1"/>
    </row>
    <row r="11023" spans="2:3" x14ac:dyDescent="0.25">
      <c r="B11023" s="1"/>
      <c r="C11023" s="1"/>
    </row>
    <row r="11024" spans="2:3" x14ac:dyDescent="0.25">
      <c r="B11024" s="1"/>
      <c r="C11024" s="1"/>
    </row>
    <row r="11025" spans="2:3" x14ac:dyDescent="0.25">
      <c r="B11025" s="1"/>
      <c r="C11025" s="1"/>
    </row>
    <row r="11026" spans="2:3" x14ac:dyDescent="0.25">
      <c r="B11026" s="1"/>
      <c r="C11026" s="1"/>
    </row>
    <row r="11027" spans="2:3" x14ac:dyDescent="0.25">
      <c r="B11027" s="1"/>
      <c r="C11027" s="1"/>
    </row>
    <row r="11028" spans="2:3" x14ac:dyDescent="0.25">
      <c r="B11028" s="1"/>
      <c r="C11028" s="1"/>
    </row>
    <row r="11029" spans="2:3" x14ac:dyDescent="0.25">
      <c r="B11029" s="1"/>
      <c r="C11029" s="1"/>
    </row>
    <row r="11030" spans="2:3" x14ac:dyDescent="0.25">
      <c r="B11030" s="1"/>
      <c r="C11030" s="1"/>
    </row>
    <row r="11031" spans="2:3" x14ac:dyDescent="0.25">
      <c r="B11031" s="1"/>
      <c r="C11031" s="1"/>
    </row>
    <row r="11032" spans="2:3" x14ac:dyDescent="0.25">
      <c r="B11032" s="1"/>
      <c r="C11032" s="1"/>
    </row>
    <row r="11033" spans="2:3" x14ac:dyDescent="0.25">
      <c r="B11033" s="1"/>
      <c r="C11033" s="1"/>
    </row>
    <row r="11034" spans="2:3" x14ac:dyDescent="0.25">
      <c r="B11034" s="1"/>
      <c r="C11034" s="1"/>
    </row>
    <row r="11035" spans="2:3" x14ac:dyDescent="0.25">
      <c r="B11035" s="1"/>
      <c r="C11035" s="1"/>
    </row>
    <row r="11036" spans="2:3" x14ac:dyDescent="0.25">
      <c r="B11036" s="1"/>
      <c r="C11036" s="1"/>
    </row>
    <row r="11037" spans="2:3" x14ac:dyDescent="0.25">
      <c r="B11037" s="1"/>
      <c r="C11037" s="1"/>
    </row>
    <row r="11038" spans="2:3" x14ac:dyDescent="0.25">
      <c r="B11038" s="1"/>
      <c r="C11038" s="1"/>
    </row>
    <row r="11039" spans="2:3" x14ac:dyDescent="0.25">
      <c r="B11039" s="1"/>
      <c r="C11039" s="1"/>
    </row>
    <row r="11040" spans="2:3" x14ac:dyDescent="0.25">
      <c r="B11040" s="1"/>
      <c r="C11040" s="1"/>
    </row>
    <row r="11041" spans="2:3" x14ac:dyDescent="0.25">
      <c r="B11041" s="1"/>
      <c r="C11041" s="1"/>
    </row>
    <row r="11042" spans="2:3" x14ac:dyDescent="0.25">
      <c r="B11042" s="1"/>
      <c r="C11042" s="1"/>
    </row>
    <row r="11043" spans="2:3" x14ac:dyDescent="0.25">
      <c r="B11043" s="1"/>
      <c r="C11043" s="1"/>
    </row>
    <row r="11044" spans="2:3" x14ac:dyDescent="0.25">
      <c r="B11044" s="1"/>
      <c r="C11044" s="1"/>
    </row>
    <row r="11045" spans="2:3" x14ac:dyDescent="0.25">
      <c r="B11045" s="1"/>
      <c r="C11045" s="1"/>
    </row>
    <row r="11046" spans="2:3" x14ac:dyDescent="0.25">
      <c r="B11046" s="1"/>
      <c r="C11046" s="1"/>
    </row>
    <row r="11047" spans="2:3" x14ac:dyDescent="0.25">
      <c r="B11047" s="1"/>
      <c r="C11047" s="1"/>
    </row>
    <row r="11048" spans="2:3" x14ac:dyDescent="0.25">
      <c r="B11048" s="1"/>
      <c r="C11048" s="1"/>
    </row>
    <row r="11049" spans="2:3" x14ac:dyDescent="0.25">
      <c r="B11049" s="1"/>
      <c r="C11049" s="1"/>
    </row>
    <row r="11050" spans="2:3" x14ac:dyDescent="0.25">
      <c r="B11050" s="1"/>
      <c r="C11050" s="1"/>
    </row>
    <row r="11051" spans="2:3" x14ac:dyDescent="0.25">
      <c r="B11051" s="1"/>
      <c r="C11051" s="1"/>
    </row>
    <row r="11052" spans="2:3" x14ac:dyDescent="0.25">
      <c r="B11052" s="1"/>
      <c r="C11052" s="1"/>
    </row>
    <row r="11053" spans="2:3" x14ac:dyDescent="0.25">
      <c r="B11053" s="1"/>
      <c r="C11053" s="1"/>
    </row>
    <row r="11054" spans="2:3" x14ac:dyDescent="0.25">
      <c r="B11054" s="1"/>
      <c r="C11054" s="1"/>
    </row>
    <row r="11055" spans="2:3" x14ac:dyDescent="0.25">
      <c r="B11055" s="1"/>
      <c r="C11055" s="1"/>
    </row>
    <row r="11056" spans="2:3" x14ac:dyDescent="0.25">
      <c r="B11056" s="1"/>
      <c r="C11056" s="1"/>
    </row>
    <row r="11057" spans="2:3" x14ac:dyDescent="0.25">
      <c r="B11057" s="1"/>
      <c r="C11057" s="1"/>
    </row>
    <row r="11058" spans="2:3" x14ac:dyDescent="0.25">
      <c r="B11058" s="1"/>
      <c r="C11058" s="1"/>
    </row>
    <row r="11059" spans="2:3" x14ac:dyDescent="0.25">
      <c r="B11059" s="1"/>
      <c r="C11059" s="1"/>
    </row>
    <row r="11060" spans="2:3" x14ac:dyDescent="0.25">
      <c r="B11060" s="1"/>
      <c r="C11060" s="1"/>
    </row>
    <row r="11061" spans="2:3" x14ac:dyDescent="0.25">
      <c r="B11061" s="1"/>
      <c r="C11061" s="1"/>
    </row>
    <row r="11062" spans="2:3" x14ac:dyDescent="0.25">
      <c r="B11062" s="1"/>
      <c r="C11062" s="1"/>
    </row>
    <row r="11063" spans="2:3" x14ac:dyDescent="0.25">
      <c r="B11063" s="1"/>
      <c r="C11063" s="1"/>
    </row>
    <row r="11064" spans="2:3" x14ac:dyDescent="0.25">
      <c r="B11064" s="1"/>
      <c r="C11064" s="1"/>
    </row>
    <row r="11065" spans="2:3" x14ac:dyDescent="0.25">
      <c r="B11065" s="1"/>
      <c r="C11065" s="1"/>
    </row>
    <row r="11066" spans="2:3" x14ac:dyDescent="0.25">
      <c r="B11066" s="1"/>
      <c r="C11066" s="1"/>
    </row>
    <row r="11067" spans="2:3" x14ac:dyDescent="0.25">
      <c r="B11067" s="1"/>
      <c r="C11067" s="1"/>
    </row>
    <row r="11068" spans="2:3" x14ac:dyDescent="0.25">
      <c r="B11068" s="1"/>
      <c r="C11068" s="1"/>
    </row>
    <row r="11069" spans="2:3" x14ac:dyDescent="0.25">
      <c r="B11069" s="1"/>
      <c r="C11069" s="1"/>
    </row>
    <row r="11070" spans="2:3" x14ac:dyDescent="0.25">
      <c r="B11070" s="1"/>
      <c r="C11070" s="1"/>
    </row>
    <row r="11071" spans="2:3" x14ac:dyDescent="0.25">
      <c r="B11071" s="1"/>
      <c r="C11071" s="1"/>
    </row>
    <row r="11072" spans="2:3" x14ac:dyDescent="0.25">
      <c r="B11072" s="1"/>
      <c r="C11072" s="1"/>
    </row>
    <row r="11073" spans="2:3" x14ac:dyDescent="0.25">
      <c r="B11073" s="1"/>
      <c r="C11073" s="1"/>
    </row>
    <row r="11074" spans="2:3" x14ac:dyDescent="0.25">
      <c r="B11074" s="1"/>
      <c r="C11074" s="1"/>
    </row>
    <row r="11075" spans="2:3" x14ac:dyDescent="0.25">
      <c r="B11075" s="1"/>
      <c r="C11075" s="1"/>
    </row>
    <row r="11076" spans="2:3" x14ac:dyDescent="0.25">
      <c r="B11076" s="1"/>
      <c r="C11076" s="1"/>
    </row>
    <row r="11077" spans="2:3" x14ac:dyDescent="0.25">
      <c r="B11077" s="1"/>
      <c r="C11077" s="1"/>
    </row>
    <row r="11078" spans="2:3" x14ac:dyDescent="0.25">
      <c r="B11078" s="1"/>
      <c r="C11078" s="1"/>
    </row>
    <row r="11079" spans="2:3" x14ac:dyDescent="0.25">
      <c r="B11079" s="1"/>
      <c r="C11079" s="1"/>
    </row>
    <row r="11080" spans="2:3" x14ac:dyDescent="0.25">
      <c r="B11080" s="1"/>
      <c r="C11080" s="1"/>
    </row>
    <row r="11081" spans="2:3" x14ac:dyDescent="0.25">
      <c r="B11081" s="1"/>
      <c r="C11081" s="1"/>
    </row>
    <row r="11082" spans="2:3" x14ac:dyDescent="0.25">
      <c r="B11082" s="1"/>
      <c r="C11082" s="1"/>
    </row>
    <row r="11083" spans="2:3" x14ac:dyDescent="0.25">
      <c r="B11083" s="1"/>
      <c r="C11083" s="1"/>
    </row>
    <row r="11084" spans="2:3" x14ac:dyDescent="0.25">
      <c r="B11084" s="1"/>
      <c r="C11084" s="1"/>
    </row>
    <row r="11085" spans="2:3" x14ac:dyDescent="0.25">
      <c r="B11085" s="1"/>
      <c r="C11085" s="1"/>
    </row>
    <row r="11086" spans="2:3" x14ac:dyDescent="0.25">
      <c r="B11086" s="1"/>
      <c r="C11086" s="1"/>
    </row>
    <row r="11087" spans="2:3" x14ac:dyDescent="0.25">
      <c r="B11087" s="1"/>
      <c r="C11087" s="1"/>
    </row>
    <row r="11088" spans="2:3" x14ac:dyDescent="0.25">
      <c r="B11088" s="1"/>
      <c r="C11088" s="1"/>
    </row>
    <row r="11089" spans="2:3" x14ac:dyDescent="0.25">
      <c r="B11089" s="1"/>
      <c r="C11089" s="1"/>
    </row>
    <row r="11090" spans="2:3" x14ac:dyDescent="0.25">
      <c r="B11090" s="1"/>
      <c r="C11090" s="1"/>
    </row>
    <row r="11091" spans="2:3" x14ac:dyDescent="0.25">
      <c r="B11091" s="1"/>
      <c r="C11091" s="1"/>
    </row>
    <row r="11092" spans="2:3" x14ac:dyDescent="0.25">
      <c r="B11092" s="1"/>
      <c r="C11092" s="1"/>
    </row>
    <row r="11093" spans="2:3" x14ac:dyDescent="0.25">
      <c r="B11093" s="1"/>
      <c r="C11093" s="1"/>
    </row>
    <row r="11094" spans="2:3" x14ac:dyDescent="0.25">
      <c r="B11094" s="1"/>
      <c r="C11094" s="1"/>
    </row>
    <row r="11095" spans="2:3" x14ac:dyDescent="0.25">
      <c r="B11095" s="1"/>
      <c r="C11095" s="1"/>
    </row>
    <row r="11096" spans="2:3" x14ac:dyDescent="0.25">
      <c r="B11096" s="1"/>
      <c r="C11096" s="1"/>
    </row>
    <row r="11097" spans="2:3" x14ac:dyDescent="0.25">
      <c r="B11097" s="1"/>
      <c r="C11097" s="1"/>
    </row>
    <row r="11098" spans="2:3" x14ac:dyDescent="0.25">
      <c r="B11098" s="1"/>
      <c r="C11098" s="1"/>
    </row>
    <row r="11099" spans="2:3" x14ac:dyDescent="0.25">
      <c r="B11099" s="1"/>
      <c r="C11099" s="1"/>
    </row>
    <row r="11100" spans="2:3" x14ac:dyDescent="0.25">
      <c r="B11100" s="1"/>
      <c r="C11100" s="1"/>
    </row>
    <row r="11101" spans="2:3" x14ac:dyDescent="0.25">
      <c r="B11101" s="1"/>
      <c r="C11101" s="1"/>
    </row>
    <row r="11102" spans="2:3" x14ac:dyDescent="0.25">
      <c r="B11102" s="1"/>
      <c r="C11102" s="1"/>
    </row>
    <row r="11103" spans="2:3" x14ac:dyDescent="0.25">
      <c r="B11103" s="1"/>
      <c r="C11103" s="1"/>
    </row>
    <row r="11104" spans="2:3" x14ac:dyDescent="0.25">
      <c r="B11104" s="1"/>
      <c r="C11104" s="1"/>
    </row>
    <row r="11105" spans="2:3" x14ac:dyDescent="0.25">
      <c r="B11105" s="1"/>
      <c r="C11105" s="1"/>
    </row>
    <row r="11106" spans="2:3" x14ac:dyDescent="0.25">
      <c r="B11106" s="1"/>
      <c r="C11106" s="1"/>
    </row>
    <row r="11107" spans="2:3" x14ac:dyDescent="0.25">
      <c r="B11107" s="1"/>
      <c r="C11107" s="1"/>
    </row>
    <row r="11108" spans="2:3" x14ac:dyDescent="0.25">
      <c r="B11108" s="1"/>
      <c r="C11108" s="1"/>
    </row>
    <row r="11109" spans="2:3" x14ac:dyDescent="0.25">
      <c r="B11109" s="1"/>
      <c r="C11109" s="1"/>
    </row>
    <row r="11110" spans="2:3" x14ac:dyDescent="0.25">
      <c r="B11110" s="1"/>
      <c r="C11110" s="1"/>
    </row>
    <row r="11111" spans="2:3" x14ac:dyDescent="0.25">
      <c r="B11111" s="1"/>
      <c r="C11111" s="1"/>
    </row>
    <row r="11112" spans="2:3" x14ac:dyDescent="0.25">
      <c r="B11112" s="1"/>
      <c r="C11112" s="1"/>
    </row>
    <row r="11113" spans="2:3" x14ac:dyDescent="0.25">
      <c r="B11113" s="1"/>
      <c r="C11113" s="1"/>
    </row>
    <row r="11114" spans="2:3" x14ac:dyDescent="0.25">
      <c r="B11114" s="1"/>
      <c r="C11114" s="1"/>
    </row>
    <row r="11115" spans="2:3" x14ac:dyDescent="0.25">
      <c r="B11115" s="1"/>
      <c r="C11115" s="1"/>
    </row>
    <row r="11116" spans="2:3" x14ac:dyDescent="0.25">
      <c r="B11116" s="1"/>
      <c r="C11116" s="1"/>
    </row>
    <row r="11117" spans="2:3" x14ac:dyDescent="0.25">
      <c r="B11117" s="1"/>
      <c r="C11117" s="1"/>
    </row>
    <row r="11118" spans="2:3" x14ac:dyDescent="0.25">
      <c r="B11118" s="1"/>
      <c r="C11118" s="1"/>
    </row>
    <row r="11119" spans="2:3" x14ac:dyDescent="0.25">
      <c r="B11119" s="1"/>
      <c r="C11119" s="1"/>
    </row>
    <row r="11120" spans="2:3" x14ac:dyDescent="0.25">
      <c r="B11120" s="1"/>
      <c r="C11120" s="1"/>
    </row>
    <row r="11121" spans="2:3" x14ac:dyDescent="0.25">
      <c r="B11121" s="1"/>
      <c r="C11121" s="1"/>
    </row>
    <row r="11122" spans="2:3" x14ac:dyDescent="0.25">
      <c r="B11122" s="1"/>
      <c r="C11122" s="1"/>
    </row>
    <row r="11123" spans="2:3" x14ac:dyDescent="0.25">
      <c r="B11123" s="1"/>
      <c r="C11123" s="1"/>
    </row>
    <row r="11124" spans="2:3" x14ac:dyDescent="0.25">
      <c r="B11124" s="1"/>
      <c r="C11124" s="1"/>
    </row>
    <row r="11125" spans="2:3" x14ac:dyDescent="0.25">
      <c r="B11125" s="1"/>
      <c r="C11125" s="1"/>
    </row>
    <row r="11126" spans="2:3" x14ac:dyDescent="0.25">
      <c r="B11126" s="1"/>
      <c r="C11126" s="1"/>
    </row>
    <row r="11127" spans="2:3" x14ac:dyDescent="0.25">
      <c r="B11127" s="1"/>
      <c r="C11127" s="1"/>
    </row>
    <row r="11128" spans="2:3" x14ac:dyDescent="0.25">
      <c r="B11128" s="1"/>
      <c r="C11128" s="1"/>
    </row>
    <row r="11129" spans="2:3" x14ac:dyDescent="0.25">
      <c r="B11129" s="1"/>
      <c r="C11129" s="1"/>
    </row>
    <row r="11130" spans="2:3" x14ac:dyDescent="0.25">
      <c r="B11130" s="1"/>
      <c r="C11130" s="1"/>
    </row>
    <row r="11131" spans="2:3" x14ac:dyDescent="0.25">
      <c r="B11131" s="1"/>
      <c r="C11131" s="1"/>
    </row>
    <row r="11132" spans="2:3" x14ac:dyDescent="0.25">
      <c r="B11132" s="1"/>
      <c r="C11132" s="1"/>
    </row>
    <row r="11133" spans="2:3" x14ac:dyDescent="0.25">
      <c r="B11133" s="1"/>
      <c r="C11133" s="1"/>
    </row>
    <row r="11134" spans="2:3" x14ac:dyDescent="0.25">
      <c r="B11134" s="1"/>
      <c r="C11134" s="1"/>
    </row>
    <row r="11135" spans="2:3" x14ac:dyDescent="0.25">
      <c r="B11135" s="1"/>
      <c r="C11135" s="1"/>
    </row>
    <row r="11136" spans="2:3" x14ac:dyDescent="0.25">
      <c r="B11136" s="1"/>
      <c r="C11136" s="1"/>
    </row>
    <row r="11137" spans="2:3" x14ac:dyDescent="0.25">
      <c r="B11137" s="1"/>
      <c r="C11137" s="1"/>
    </row>
    <row r="11138" spans="2:3" x14ac:dyDescent="0.25">
      <c r="B11138" s="1"/>
      <c r="C11138" s="1"/>
    </row>
    <row r="11139" spans="2:3" x14ac:dyDescent="0.25">
      <c r="B11139" s="1"/>
      <c r="C11139" s="1"/>
    </row>
    <row r="11140" spans="2:3" x14ac:dyDescent="0.25">
      <c r="B11140" s="1"/>
      <c r="C11140" s="1"/>
    </row>
    <row r="11141" spans="2:3" x14ac:dyDescent="0.25">
      <c r="B11141" s="1"/>
      <c r="C11141" s="1"/>
    </row>
    <row r="11142" spans="2:3" x14ac:dyDescent="0.25">
      <c r="B11142" s="1"/>
      <c r="C11142" s="1"/>
    </row>
    <row r="11143" spans="2:3" x14ac:dyDescent="0.25">
      <c r="B11143" s="1"/>
      <c r="C11143" s="1"/>
    </row>
    <row r="11144" spans="2:3" x14ac:dyDescent="0.25">
      <c r="B11144" s="1"/>
      <c r="C11144" s="1"/>
    </row>
    <row r="11145" spans="2:3" x14ac:dyDescent="0.25">
      <c r="B11145" s="1"/>
      <c r="C11145" s="1"/>
    </row>
    <row r="11146" spans="2:3" x14ac:dyDescent="0.25">
      <c r="B11146" s="1"/>
      <c r="C11146" s="1"/>
    </row>
    <row r="11147" spans="2:3" x14ac:dyDescent="0.25">
      <c r="B11147" s="1"/>
      <c r="C11147" s="1"/>
    </row>
    <row r="11148" spans="2:3" x14ac:dyDescent="0.25">
      <c r="B11148" s="1"/>
      <c r="C11148" s="1"/>
    </row>
    <row r="11149" spans="2:3" x14ac:dyDescent="0.25">
      <c r="B11149" s="1"/>
      <c r="C11149" s="1"/>
    </row>
    <row r="11150" spans="2:3" x14ac:dyDescent="0.25">
      <c r="B11150" s="1"/>
      <c r="C11150" s="1"/>
    </row>
    <row r="11151" spans="2:3" x14ac:dyDescent="0.25">
      <c r="B11151" s="1"/>
      <c r="C11151" s="1"/>
    </row>
    <row r="11152" spans="2:3" x14ac:dyDescent="0.25">
      <c r="B11152" s="1"/>
      <c r="C11152" s="1"/>
    </row>
    <row r="11153" spans="2:3" x14ac:dyDescent="0.25">
      <c r="B11153" s="1"/>
      <c r="C11153" s="1"/>
    </row>
    <row r="11154" spans="2:3" x14ac:dyDescent="0.25">
      <c r="B11154" s="1"/>
      <c r="C11154" s="1"/>
    </row>
    <row r="11155" spans="2:3" x14ac:dyDescent="0.25">
      <c r="B11155" s="1"/>
      <c r="C11155" s="1"/>
    </row>
    <row r="11156" spans="2:3" x14ac:dyDescent="0.25">
      <c r="B11156" s="1"/>
      <c r="C11156" s="1"/>
    </row>
    <row r="11157" spans="2:3" x14ac:dyDescent="0.25">
      <c r="B11157" s="1"/>
      <c r="C11157" s="1"/>
    </row>
    <row r="11158" spans="2:3" x14ac:dyDescent="0.25">
      <c r="B11158" s="1"/>
      <c r="C11158" s="1"/>
    </row>
    <row r="11159" spans="2:3" x14ac:dyDescent="0.25">
      <c r="B11159" s="1"/>
      <c r="C11159" s="1"/>
    </row>
    <row r="11160" spans="2:3" x14ac:dyDescent="0.25">
      <c r="B11160" s="1"/>
      <c r="C11160" s="1"/>
    </row>
    <row r="11161" spans="2:3" x14ac:dyDescent="0.25">
      <c r="B11161" s="1"/>
      <c r="C11161" s="1"/>
    </row>
    <row r="11162" spans="2:3" x14ac:dyDescent="0.25">
      <c r="B11162" s="1"/>
      <c r="C11162" s="1"/>
    </row>
    <row r="11163" spans="2:3" x14ac:dyDescent="0.25">
      <c r="B11163" s="1"/>
      <c r="C11163" s="1"/>
    </row>
    <row r="11164" spans="2:3" x14ac:dyDescent="0.25">
      <c r="B11164" s="1"/>
      <c r="C11164" s="1"/>
    </row>
    <row r="11165" spans="2:3" x14ac:dyDescent="0.25">
      <c r="B11165" s="1"/>
      <c r="C11165" s="1"/>
    </row>
    <row r="11166" spans="2:3" x14ac:dyDescent="0.25">
      <c r="B11166" s="1"/>
      <c r="C11166" s="1"/>
    </row>
    <row r="11167" spans="2:3" x14ac:dyDescent="0.25">
      <c r="B11167" s="1"/>
      <c r="C11167" s="1"/>
    </row>
    <row r="11168" spans="2:3" x14ac:dyDescent="0.25">
      <c r="B11168" s="1"/>
      <c r="C11168" s="1"/>
    </row>
    <row r="11169" spans="2:3" x14ac:dyDescent="0.25">
      <c r="B11169" s="1"/>
      <c r="C11169" s="1"/>
    </row>
    <row r="11170" spans="2:3" x14ac:dyDescent="0.25">
      <c r="B11170" s="1"/>
      <c r="C11170" s="1"/>
    </row>
    <row r="11171" spans="2:3" x14ac:dyDescent="0.25">
      <c r="B11171" s="1"/>
      <c r="C11171" s="1"/>
    </row>
    <row r="11172" spans="2:3" x14ac:dyDescent="0.25">
      <c r="B11172" s="1"/>
      <c r="C11172" s="1"/>
    </row>
    <row r="11173" spans="2:3" x14ac:dyDescent="0.25">
      <c r="B11173" s="1"/>
      <c r="C11173" s="1"/>
    </row>
    <row r="11174" spans="2:3" x14ac:dyDescent="0.25">
      <c r="B11174" s="1"/>
      <c r="C11174" s="1"/>
    </row>
    <row r="11175" spans="2:3" x14ac:dyDescent="0.25">
      <c r="B11175" s="1"/>
      <c r="C11175" s="1"/>
    </row>
    <row r="11176" spans="2:3" x14ac:dyDescent="0.25">
      <c r="B11176" s="1"/>
      <c r="C11176" s="1"/>
    </row>
    <row r="11177" spans="2:3" x14ac:dyDescent="0.25">
      <c r="B11177" s="1"/>
      <c r="C11177" s="1"/>
    </row>
    <row r="11178" spans="2:3" x14ac:dyDescent="0.25">
      <c r="B11178" s="1"/>
      <c r="C11178" s="1"/>
    </row>
    <row r="11179" spans="2:3" x14ac:dyDescent="0.25">
      <c r="B11179" s="1"/>
      <c r="C11179" s="1"/>
    </row>
    <row r="11180" spans="2:3" x14ac:dyDescent="0.25">
      <c r="B11180" s="1"/>
      <c r="C11180" s="1"/>
    </row>
    <row r="11181" spans="2:3" x14ac:dyDescent="0.25">
      <c r="B11181" s="1"/>
      <c r="C11181" s="1"/>
    </row>
    <row r="11182" spans="2:3" x14ac:dyDescent="0.25">
      <c r="B11182" s="1"/>
      <c r="C11182" s="1"/>
    </row>
    <row r="11183" spans="2:3" x14ac:dyDescent="0.25">
      <c r="B11183" s="1"/>
      <c r="C11183" s="1"/>
    </row>
    <row r="11184" spans="2:3" x14ac:dyDescent="0.25">
      <c r="B11184" s="1"/>
      <c r="C11184" s="1"/>
    </row>
    <row r="11185" spans="2:3" x14ac:dyDescent="0.25">
      <c r="B11185" s="1"/>
      <c r="C11185" s="1"/>
    </row>
    <row r="11186" spans="2:3" x14ac:dyDescent="0.25">
      <c r="B11186" s="1"/>
      <c r="C11186" s="1"/>
    </row>
    <row r="11187" spans="2:3" x14ac:dyDescent="0.25">
      <c r="B11187" s="1"/>
      <c r="C11187" s="1"/>
    </row>
    <row r="11188" spans="2:3" x14ac:dyDescent="0.25">
      <c r="B11188" s="1"/>
      <c r="C11188" s="1"/>
    </row>
    <row r="11189" spans="2:3" x14ac:dyDescent="0.25">
      <c r="B11189" s="1"/>
      <c r="C11189" s="1"/>
    </row>
    <row r="11190" spans="2:3" x14ac:dyDescent="0.25">
      <c r="B11190" s="1"/>
      <c r="C11190" s="1"/>
    </row>
    <row r="11191" spans="2:3" x14ac:dyDescent="0.25">
      <c r="B11191" s="1"/>
      <c r="C11191" s="1"/>
    </row>
    <row r="11192" spans="2:3" x14ac:dyDescent="0.25">
      <c r="B11192" s="1"/>
      <c r="C11192" s="1"/>
    </row>
    <row r="11193" spans="2:3" x14ac:dyDescent="0.25">
      <c r="B11193" s="1"/>
      <c r="C11193" s="1"/>
    </row>
    <row r="11194" spans="2:3" x14ac:dyDescent="0.25">
      <c r="B11194" s="1"/>
      <c r="C11194" s="1"/>
    </row>
    <row r="11195" spans="2:3" x14ac:dyDescent="0.25">
      <c r="B11195" s="1"/>
      <c r="C11195" s="1"/>
    </row>
    <row r="11196" spans="2:3" x14ac:dyDescent="0.25">
      <c r="B11196" s="1"/>
      <c r="C11196" s="1"/>
    </row>
    <row r="11197" spans="2:3" x14ac:dyDescent="0.25">
      <c r="B11197" s="1"/>
      <c r="C11197" s="1"/>
    </row>
    <row r="11198" spans="2:3" x14ac:dyDescent="0.25">
      <c r="B11198" s="1"/>
      <c r="C11198" s="1"/>
    </row>
    <row r="11199" spans="2:3" x14ac:dyDescent="0.25">
      <c r="B11199" s="1"/>
      <c r="C11199" s="1"/>
    </row>
    <row r="11200" spans="2:3" x14ac:dyDescent="0.25">
      <c r="B11200" s="1"/>
      <c r="C11200" s="1"/>
    </row>
    <row r="11201" spans="2:3" x14ac:dyDescent="0.25">
      <c r="B11201" s="1"/>
      <c r="C11201" s="1"/>
    </row>
    <row r="11202" spans="2:3" x14ac:dyDescent="0.25">
      <c r="B11202" s="1"/>
      <c r="C11202" s="1"/>
    </row>
    <row r="11203" spans="2:3" x14ac:dyDescent="0.25">
      <c r="B11203" s="1"/>
      <c r="C11203" s="1"/>
    </row>
    <row r="11204" spans="2:3" x14ac:dyDescent="0.25">
      <c r="B11204" s="1"/>
      <c r="C11204" s="1"/>
    </row>
    <row r="11205" spans="2:3" x14ac:dyDescent="0.25">
      <c r="B11205" s="1"/>
      <c r="C11205" s="1"/>
    </row>
    <row r="11206" spans="2:3" x14ac:dyDescent="0.25">
      <c r="B11206" s="1"/>
      <c r="C11206" s="1"/>
    </row>
    <row r="11207" spans="2:3" x14ac:dyDescent="0.25">
      <c r="B11207" s="1"/>
      <c r="C11207" s="1"/>
    </row>
    <row r="11208" spans="2:3" x14ac:dyDescent="0.25">
      <c r="B11208" s="1"/>
      <c r="C11208" s="1"/>
    </row>
    <row r="11209" spans="2:3" x14ac:dyDescent="0.25">
      <c r="B11209" s="1"/>
      <c r="C11209" s="1"/>
    </row>
    <row r="11210" spans="2:3" x14ac:dyDescent="0.25">
      <c r="B11210" s="1"/>
      <c r="C11210" s="1"/>
    </row>
    <row r="11211" spans="2:3" x14ac:dyDescent="0.25">
      <c r="B11211" s="1"/>
      <c r="C11211" s="1"/>
    </row>
    <row r="11212" spans="2:3" x14ac:dyDescent="0.25">
      <c r="B11212" s="1"/>
      <c r="C11212" s="1"/>
    </row>
    <row r="11213" spans="2:3" x14ac:dyDescent="0.25">
      <c r="B11213" s="1"/>
      <c r="C11213" s="1"/>
    </row>
    <row r="11214" spans="2:3" x14ac:dyDescent="0.25">
      <c r="B11214" s="1"/>
      <c r="C11214" s="1"/>
    </row>
    <row r="11215" spans="2:3" x14ac:dyDescent="0.25">
      <c r="B11215" s="1"/>
      <c r="C11215" s="1"/>
    </row>
    <row r="11216" spans="2:3" x14ac:dyDescent="0.25">
      <c r="B11216" s="1"/>
      <c r="C11216" s="1"/>
    </row>
    <row r="11217" spans="2:3" x14ac:dyDescent="0.25">
      <c r="B11217" s="1"/>
      <c r="C11217" s="1"/>
    </row>
    <row r="11218" spans="2:3" x14ac:dyDescent="0.25">
      <c r="B11218" s="1"/>
      <c r="C11218" s="1"/>
    </row>
    <row r="11219" spans="2:3" x14ac:dyDescent="0.25">
      <c r="B11219" s="1"/>
      <c r="C11219" s="1"/>
    </row>
    <row r="11220" spans="2:3" x14ac:dyDescent="0.25">
      <c r="B11220" s="1"/>
      <c r="C11220" s="1"/>
    </row>
    <row r="11221" spans="2:3" x14ac:dyDescent="0.25">
      <c r="B11221" s="1"/>
      <c r="C11221" s="1"/>
    </row>
    <row r="11222" spans="2:3" x14ac:dyDescent="0.25">
      <c r="B11222" s="1"/>
      <c r="C11222" s="1"/>
    </row>
    <row r="11223" spans="2:3" x14ac:dyDescent="0.25">
      <c r="B11223" s="1"/>
      <c r="C11223" s="1"/>
    </row>
    <row r="11224" spans="2:3" x14ac:dyDescent="0.25">
      <c r="B11224" s="1"/>
      <c r="C11224" s="1"/>
    </row>
    <row r="11225" spans="2:3" x14ac:dyDescent="0.25">
      <c r="B11225" s="1"/>
      <c r="C11225" s="1"/>
    </row>
    <row r="11226" spans="2:3" x14ac:dyDescent="0.25">
      <c r="B11226" s="1"/>
      <c r="C11226" s="1"/>
    </row>
    <row r="11227" spans="2:3" x14ac:dyDescent="0.25">
      <c r="B11227" s="1"/>
      <c r="C11227" s="1"/>
    </row>
    <row r="11228" spans="2:3" x14ac:dyDescent="0.25">
      <c r="B11228" s="1"/>
      <c r="C11228" s="1"/>
    </row>
    <row r="11229" spans="2:3" x14ac:dyDescent="0.25">
      <c r="B11229" s="1"/>
      <c r="C11229" s="1"/>
    </row>
    <row r="11230" spans="2:3" x14ac:dyDescent="0.25">
      <c r="B11230" s="1"/>
      <c r="C11230" s="1"/>
    </row>
    <row r="11231" spans="2:3" x14ac:dyDescent="0.25">
      <c r="B11231" s="1"/>
      <c r="C11231" s="1"/>
    </row>
    <row r="11232" spans="2:3" x14ac:dyDescent="0.25">
      <c r="B11232" s="1"/>
      <c r="C11232" s="1"/>
    </row>
    <row r="11233" spans="2:3" x14ac:dyDescent="0.25">
      <c r="B11233" s="1"/>
      <c r="C11233" s="1"/>
    </row>
    <row r="11234" spans="2:3" x14ac:dyDescent="0.25">
      <c r="B11234" s="1"/>
      <c r="C11234" s="1"/>
    </row>
    <row r="11235" spans="2:3" x14ac:dyDescent="0.25">
      <c r="B11235" s="1"/>
      <c r="C11235" s="1"/>
    </row>
    <row r="11236" spans="2:3" x14ac:dyDescent="0.25">
      <c r="B11236" s="1"/>
      <c r="C11236" s="1"/>
    </row>
    <row r="11237" spans="2:3" x14ac:dyDescent="0.25">
      <c r="B11237" s="1"/>
      <c r="C11237" s="1"/>
    </row>
    <row r="11238" spans="2:3" x14ac:dyDescent="0.25">
      <c r="B11238" s="1"/>
      <c r="C11238" s="1"/>
    </row>
    <row r="11239" spans="2:3" x14ac:dyDescent="0.25">
      <c r="B11239" s="1"/>
      <c r="C11239" s="1"/>
    </row>
    <row r="11240" spans="2:3" x14ac:dyDescent="0.25">
      <c r="B11240" s="1"/>
      <c r="C11240" s="1"/>
    </row>
    <row r="11241" spans="2:3" x14ac:dyDescent="0.25">
      <c r="B11241" s="1"/>
      <c r="C11241" s="1"/>
    </row>
    <row r="11242" spans="2:3" x14ac:dyDescent="0.25">
      <c r="B11242" s="1"/>
      <c r="C11242" s="1"/>
    </row>
    <row r="11243" spans="2:3" x14ac:dyDescent="0.25">
      <c r="B11243" s="1"/>
      <c r="C11243" s="1"/>
    </row>
    <row r="11244" spans="2:3" x14ac:dyDescent="0.25">
      <c r="B11244" s="1"/>
      <c r="C11244" s="1"/>
    </row>
    <row r="11245" spans="2:3" x14ac:dyDescent="0.25">
      <c r="B11245" s="1"/>
      <c r="C11245" s="1"/>
    </row>
    <row r="11246" spans="2:3" x14ac:dyDescent="0.25">
      <c r="B11246" s="1"/>
      <c r="C11246" s="1"/>
    </row>
    <row r="11247" spans="2:3" x14ac:dyDescent="0.25">
      <c r="B11247" s="1"/>
      <c r="C11247" s="1"/>
    </row>
    <row r="11248" spans="2:3" x14ac:dyDescent="0.25">
      <c r="B11248" s="1"/>
      <c r="C11248" s="1"/>
    </row>
    <row r="11249" spans="2:3" x14ac:dyDescent="0.25">
      <c r="B11249" s="1"/>
      <c r="C11249" s="1"/>
    </row>
    <row r="11250" spans="2:3" x14ac:dyDescent="0.25">
      <c r="B11250" s="1"/>
      <c r="C11250" s="1"/>
    </row>
    <row r="11251" spans="2:3" x14ac:dyDescent="0.25">
      <c r="B11251" s="1"/>
      <c r="C11251" s="1"/>
    </row>
    <row r="11252" spans="2:3" x14ac:dyDescent="0.25">
      <c r="B11252" s="1"/>
      <c r="C11252" s="1"/>
    </row>
    <row r="11253" spans="2:3" x14ac:dyDescent="0.25">
      <c r="B11253" s="1"/>
      <c r="C11253" s="1"/>
    </row>
    <row r="11254" spans="2:3" x14ac:dyDescent="0.25">
      <c r="B11254" s="1"/>
      <c r="C11254" s="1"/>
    </row>
    <row r="11255" spans="2:3" x14ac:dyDescent="0.25">
      <c r="B11255" s="1"/>
      <c r="C11255" s="1"/>
    </row>
    <row r="11256" spans="2:3" x14ac:dyDescent="0.25">
      <c r="B11256" s="1"/>
      <c r="C11256" s="1"/>
    </row>
    <row r="11257" spans="2:3" x14ac:dyDescent="0.25">
      <c r="B11257" s="1"/>
      <c r="C11257" s="1"/>
    </row>
    <row r="11258" spans="2:3" x14ac:dyDescent="0.25">
      <c r="B11258" s="1"/>
      <c r="C11258" s="1"/>
    </row>
    <row r="11259" spans="2:3" x14ac:dyDescent="0.25">
      <c r="B11259" s="1"/>
      <c r="C11259" s="1"/>
    </row>
    <row r="11260" spans="2:3" x14ac:dyDescent="0.25">
      <c r="B11260" s="1"/>
      <c r="C11260" s="1"/>
    </row>
    <row r="11261" spans="2:3" x14ac:dyDescent="0.25">
      <c r="B11261" s="1"/>
      <c r="C11261" s="1"/>
    </row>
    <row r="11262" spans="2:3" x14ac:dyDescent="0.25">
      <c r="B11262" s="1"/>
      <c r="C11262" s="1"/>
    </row>
    <row r="11263" spans="2:3" x14ac:dyDescent="0.25">
      <c r="B11263" s="1"/>
      <c r="C11263" s="1"/>
    </row>
    <row r="11264" spans="2:3" x14ac:dyDescent="0.25">
      <c r="B11264" s="1"/>
      <c r="C11264" s="1"/>
    </row>
    <row r="11265" spans="2:3" x14ac:dyDescent="0.25">
      <c r="B11265" s="1"/>
      <c r="C11265" s="1"/>
    </row>
    <row r="11266" spans="2:3" x14ac:dyDescent="0.25">
      <c r="B11266" s="1"/>
      <c r="C11266" s="1"/>
    </row>
    <row r="11267" spans="2:3" x14ac:dyDescent="0.25">
      <c r="B11267" s="1"/>
      <c r="C11267" s="1"/>
    </row>
    <row r="11268" spans="2:3" x14ac:dyDescent="0.25">
      <c r="B11268" s="1"/>
      <c r="C11268" s="1"/>
    </row>
    <row r="11269" spans="2:3" x14ac:dyDescent="0.25">
      <c r="B11269" s="1"/>
      <c r="C11269" s="1"/>
    </row>
    <row r="11270" spans="2:3" x14ac:dyDescent="0.25">
      <c r="B11270" s="1"/>
      <c r="C11270" s="1"/>
    </row>
    <row r="11271" spans="2:3" x14ac:dyDescent="0.25">
      <c r="B11271" s="1"/>
      <c r="C11271" s="1"/>
    </row>
    <row r="11272" spans="2:3" x14ac:dyDescent="0.25">
      <c r="B11272" s="1"/>
      <c r="C11272" s="1"/>
    </row>
    <row r="11273" spans="2:3" x14ac:dyDescent="0.25">
      <c r="B11273" s="1"/>
      <c r="C11273" s="1"/>
    </row>
    <row r="11274" spans="2:3" x14ac:dyDescent="0.25">
      <c r="B11274" s="1"/>
      <c r="C11274" s="1"/>
    </row>
    <row r="11275" spans="2:3" x14ac:dyDescent="0.25">
      <c r="B11275" s="1"/>
      <c r="C11275" s="1"/>
    </row>
    <row r="11276" spans="2:3" x14ac:dyDescent="0.25">
      <c r="B11276" s="1"/>
      <c r="C11276" s="1"/>
    </row>
    <row r="11277" spans="2:3" x14ac:dyDescent="0.25">
      <c r="B11277" s="1"/>
      <c r="C11277" s="1"/>
    </row>
    <row r="11278" spans="2:3" x14ac:dyDescent="0.25">
      <c r="B11278" s="1"/>
      <c r="C11278" s="1"/>
    </row>
    <row r="11279" spans="2:3" x14ac:dyDescent="0.25">
      <c r="B11279" s="1"/>
      <c r="C11279" s="1"/>
    </row>
    <row r="11280" spans="2:3" x14ac:dyDescent="0.25">
      <c r="B11280" s="1"/>
      <c r="C11280" s="1"/>
    </row>
    <row r="11281" spans="2:3" x14ac:dyDescent="0.25">
      <c r="B11281" s="1"/>
      <c r="C11281" s="1"/>
    </row>
    <row r="11282" spans="2:3" x14ac:dyDescent="0.25">
      <c r="B11282" s="1"/>
      <c r="C11282" s="1"/>
    </row>
    <row r="11283" spans="2:3" x14ac:dyDescent="0.25">
      <c r="B11283" s="1"/>
      <c r="C11283" s="1"/>
    </row>
    <row r="11284" spans="2:3" x14ac:dyDescent="0.25">
      <c r="B11284" s="1"/>
      <c r="C11284" s="1"/>
    </row>
    <row r="11285" spans="2:3" x14ac:dyDescent="0.25">
      <c r="B11285" s="1"/>
      <c r="C11285" s="1"/>
    </row>
    <row r="11286" spans="2:3" x14ac:dyDescent="0.25">
      <c r="B11286" s="1"/>
      <c r="C11286" s="1"/>
    </row>
    <row r="11287" spans="2:3" x14ac:dyDescent="0.25">
      <c r="B11287" s="1"/>
      <c r="C11287" s="1"/>
    </row>
    <row r="11288" spans="2:3" x14ac:dyDescent="0.25">
      <c r="B11288" s="1"/>
      <c r="C11288" s="1"/>
    </row>
    <row r="11289" spans="2:3" x14ac:dyDescent="0.25">
      <c r="B11289" s="1"/>
      <c r="C11289" s="1"/>
    </row>
    <row r="11290" spans="2:3" x14ac:dyDescent="0.25">
      <c r="B11290" s="1"/>
      <c r="C11290" s="1"/>
    </row>
    <row r="11291" spans="2:3" x14ac:dyDescent="0.25">
      <c r="B11291" s="1"/>
      <c r="C11291" s="1"/>
    </row>
    <row r="11292" spans="2:3" x14ac:dyDescent="0.25">
      <c r="B11292" s="1"/>
      <c r="C11292" s="1"/>
    </row>
    <row r="11293" spans="2:3" x14ac:dyDescent="0.25">
      <c r="B11293" s="1"/>
      <c r="C11293" s="1"/>
    </row>
    <row r="11294" spans="2:3" x14ac:dyDescent="0.25">
      <c r="B11294" s="1"/>
      <c r="C11294" s="1"/>
    </row>
    <row r="11295" spans="2:3" x14ac:dyDescent="0.25">
      <c r="B11295" s="1"/>
      <c r="C11295" s="1"/>
    </row>
    <row r="11296" spans="2:3" x14ac:dyDescent="0.25">
      <c r="B11296" s="1"/>
      <c r="C11296" s="1"/>
    </row>
    <row r="11297" spans="2:3" x14ac:dyDescent="0.25">
      <c r="B11297" s="1"/>
      <c r="C11297" s="1"/>
    </row>
    <row r="11298" spans="2:3" x14ac:dyDescent="0.25">
      <c r="B11298" s="1"/>
      <c r="C11298" s="1"/>
    </row>
    <row r="11299" spans="2:3" x14ac:dyDescent="0.25">
      <c r="B11299" s="1"/>
      <c r="C11299" s="1"/>
    </row>
    <row r="11300" spans="2:3" x14ac:dyDescent="0.25">
      <c r="B11300" s="1"/>
      <c r="C11300" s="1"/>
    </row>
    <row r="11301" spans="2:3" x14ac:dyDescent="0.25">
      <c r="B11301" s="1"/>
      <c r="C11301" s="1"/>
    </row>
    <row r="11302" spans="2:3" x14ac:dyDescent="0.25">
      <c r="B11302" s="1"/>
      <c r="C11302" s="1"/>
    </row>
    <row r="11303" spans="2:3" x14ac:dyDescent="0.25">
      <c r="B11303" s="1"/>
      <c r="C11303" s="1"/>
    </row>
    <row r="11304" spans="2:3" x14ac:dyDescent="0.25">
      <c r="B11304" s="1"/>
      <c r="C11304" s="1"/>
    </row>
    <row r="11305" spans="2:3" x14ac:dyDescent="0.25">
      <c r="B11305" s="1"/>
      <c r="C11305" s="1"/>
    </row>
    <row r="11306" spans="2:3" x14ac:dyDescent="0.25">
      <c r="B11306" s="1"/>
      <c r="C11306" s="1"/>
    </row>
    <row r="11307" spans="2:3" x14ac:dyDescent="0.25">
      <c r="B11307" s="1"/>
      <c r="C11307" s="1"/>
    </row>
    <row r="11308" spans="2:3" x14ac:dyDescent="0.25">
      <c r="B11308" s="1"/>
      <c r="C11308" s="1"/>
    </row>
    <row r="11309" spans="2:3" x14ac:dyDescent="0.25">
      <c r="B11309" s="1"/>
      <c r="C11309" s="1"/>
    </row>
    <row r="11310" spans="2:3" x14ac:dyDescent="0.25">
      <c r="B11310" s="1"/>
      <c r="C11310" s="1"/>
    </row>
    <row r="11311" spans="2:3" x14ac:dyDescent="0.25">
      <c r="B11311" s="1"/>
      <c r="C11311" s="1"/>
    </row>
    <row r="11312" spans="2:3" x14ac:dyDescent="0.25">
      <c r="B11312" s="1"/>
      <c r="C11312" s="1"/>
    </row>
    <row r="11313" spans="2:3" x14ac:dyDescent="0.25">
      <c r="B11313" s="1"/>
      <c r="C11313" s="1"/>
    </row>
    <row r="11314" spans="2:3" x14ac:dyDescent="0.25">
      <c r="B11314" s="1"/>
      <c r="C11314" s="1"/>
    </row>
    <row r="11315" spans="2:3" x14ac:dyDescent="0.25">
      <c r="B11315" s="1"/>
      <c r="C11315" s="1"/>
    </row>
    <row r="11316" spans="2:3" x14ac:dyDescent="0.25">
      <c r="B11316" s="1"/>
      <c r="C11316" s="1"/>
    </row>
    <row r="11317" spans="2:3" x14ac:dyDescent="0.25">
      <c r="B11317" s="1"/>
      <c r="C11317" s="1"/>
    </row>
    <row r="11318" spans="2:3" x14ac:dyDescent="0.25">
      <c r="B11318" s="1"/>
      <c r="C11318" s="1"/>
    </row>
    <row r="11319" spans="2:3" x14ac:dyDescent="0.25">
      <c r="B11319" s="1"/>
      <c r="C11319" s="1"/>
    </row>
    <row r="11320" spans="2:3" x14ac:dyDescent="0.25">
      <c r="B11320" s="1"/>
      <c r="C11320" s="1"/>
    </row>
    <row r="11321" spans="2:3" x14ac:dyDescent="0.25">
      <c r="B11321" s="1"/>
      <c r="C11321" s="1"/>
    </row>
    <row r="11322" spans="2:3" x14ac:dyDescent="0.25">
      <c r="B11322" s="1"/>
      <c r="C11322" s="1"/>
    </row>
    <row r="11323" spans="2:3" x14ac:dyDescent="0.25">
      <c r="B11323" s="1"/>
      <c r="C11323" s="1"/>
    </row>
    <row r="11324" spans="2:3" x14ac:dyDescent="0.25">
      <c r="B11324" s="1"/>
      <c r="C11324" s="1"/>
    </row>
    <row r="11325" spans="2:3" x14ac:dyDescent="0.25">
      <c r="B11325" s="1"/>
      <c r="C11325" s="1"/>
    </row>
    <row r="11326" spans="2:3" x14ac:dyDescent="0.25">
      <c r="B11326" s="1"/>
      <c r="C11326" s="1"/>
    </row>
    <row r="11327" spans="2:3" x14ac:dyDescent="0.25">
      <c r="B11327" s="1"/>
      <c r="C11327" s="1"/>
    </row>
    <row r="11328" spans="2:3" x14ac:dyDescent="0.25">
      <c r="B11328" s="1"/>
      <c r="C11328" s="1"/>
    </row>
    <row r="11329" spans="2:3" x14ac:dyDescent="0.25">
      <c r="B11329" s="1"/>
      <c r="C11329" s="1"/>
    </row>
    <row r="11330" spans="2:3" x14ac:dyDescent="0.25">
      <c r="B11330" s="1"/>
      <c r="C11330" s="1"/>
    </row>
    <row r="11331" spans="2:3" x14ac:dyDescent="0.25">
      <c r="B11331" s="1"/>
      <c r="C11331" s="1"/>
    </row>
    <row r="11332" spans="2:3" x14ac:dyDescent="0.25">
      <c r="B11332" s="1"/>
      <c r="C11332" s="1"/>
    </row>
    <row r="11333" spans="2:3" x14ac:dyDescent="0.25">
      <c r="B11333" s="1"/>
      <c r="C11333" s="1"/>
    </row>
    <row r="11334" spans="2:3" x14ac:dyDescent="0.25">
      <c r="B11334" s="1"/>
      <c r="C11334" s="1"/>
    </row>
    <row r="11335" spans="2:3" x14ac:dyDescent="0.25">
      <c r="B11335" s="1"/>
      <c r="C11335" s="1"/>
    </row>
    <row r="11336" spans="2:3" x14ac:dyDescent="0.25">
      <c r="B11336" s="1"/>
      <c r="C11336" s="1"/>
    </row>
    <row r="11337" spans="2:3" x14ac:dyDescent="0.25">
      <c r="B11337" s="1"/>
      <c r="C11337" s="1"/>
    </row>
    <row r="11338" spans="2:3" x14ac:dyDescent="0.25">
      <c r="B11338" s="1"/>
      <c r="C11338" s="1"/>
    </row>
    <row r="11339" spans="2:3" x14ac:dyDescent="0.25">
      <c r="B11339" s="1"/>
      <c r="C11339" s="1"/>
    </row>
    <row r="11340" spans="2:3" x14ac:dyDescent="0.25">
      <c r="B11340" s="1"/>
      <c r="C11340" s="1"/>
    </row>
    <row r="11341" spans="2:3" x14ac:dyDescent="0.25">
      <c r="B11341" s="1"/>
      <c r="C11341" s="1"/>
    </row>
    <row r="11342" spans="2:3" x14ac:dyDescent="0.25">
      <c r="B11342" s="1"/>
      <c r="C11342" s="1"/>
    </row>
    <row r="11343" spans="2:3" x14ac:dyDescent="0.25">
      <c r="B11343" s="1"/>
      <c r="C11343" s="1"/>
    </row>
    <row r="11344" spans="2:3" x14ac:dyDescent="0.25">
      <c r="B11344" s="1"/>
      <c r="C11344" s="1"/>
    </row>
    <row r="11345" spans="2:3" x14ac:dyDescent="0.25">
      <c r="B11345" s="1"/>
      <c r="C11345" s="1"/>
    </row>
    <row r="11346" spans="2:3" x14ac:dyDescent="0.25">
      <c r="B11346" s="1"/>
      <c r="C11346" s="1"/>
    </row>
    <row r="11347" spans="2:3" x14ac:dyDescent="0.25">
      <c r="B11347" s="1"/>
      <c r="C11347" s="1"/>
    </row>
    <row r="11348" spans="2:3" x14ac:dyDescent="0.25">
      <c r="B11348" s="1"/>
      <c r="C11348" s="1"/>
    </row>
    <row r="11349" spans="2:3" x14ac:dyDescent="0.25">
      <c r="B11349" s="1"/>
      <c r="C11349" s="1"/>
    </row>
    <row r="11350" spans="2:3" x14ac:dyDescent="0.25">
      <c r="B11350" s="1"/>
      <c r="C11350" s="1"/>
    </row>
    <row r="11351" spans="2:3" x14ac:dyDescent="0.25">
      <c r="B11351" s="1"/>
      <c r="C11351" s="1"/>
    </row>
    <row r="11352" spans="2:3" x14ac:dyDescent="0.25">
      <c r="B11352" s="1"/>
      <c r="C11352" s="1"/>
    </row>
    <row r="11353" spans="2:3" x14ac:dyDescent="0.25">
      <c r="B11353" s="1"/>
      <c r="C11353" s="1"/>
    </row>
    <row r="11354" spans="2:3" x14ac:dyDescent="0.25">
      <c r="B11354" s="1"/>
      <c r="C11354" s="1"/>
    </row>
    <row r="11355" spans="2:3" x14ac:dyDescent="0.25">
      <c r="B11355" s="1"/>
      <c r="C11355" s="1"/>
    </row>
    <row r="11356" spans="2:3" x14ac:dyDescent="0.25">
      <c r="B11356" s="1"/>
      <c r="C11356" s="1"/>
    </row>
    <row r="11357" spans="2:3" x14ac:dyDescent="0.25">
      <c r="B11357" s="1"/>
      <c r="C11357" s="1"/>
    </row>
    <row r="11358" spans="2:3" x14ac:dyDescent="0.25">
      <c r="B11358" s="1"/>
      <c r="C11358" s="1"/>
    </row>
    <row r="11359" spans="2:3" x14ac:dyDescent="0.25">
      <c r="B11359" s="1"/>
      <c r="C11359" s="1"/>
    </row>
    <row r="11360" spans="2:3" x14ac:dyDescent="0.25">
      <c r="B11360" s="1"/>
      <c r="C11360" s="1"/>
    </row>
    <row r="11361" spans="2:3" x14ac:dyDescent="0.25">
      <c r="B11361" s="1"/>
      <c r="C11361" s="1"/>
    </row>
    <row r="11362" spans="2:3" x14ac:dyDescent="0.25">
      <c r="B11362" s="1"/>
      <c r="C11362" s="1"/>
    </row>
    <row r="11363" spans="2:3" x14ac:dyDescent="0.25">
      <c r="B11363" s="1"/>
      <c r="C11363" s="1"/>
    </row>
    <row r="11364" spans="2:3" x14ac:dyDescent="0.25">
      <c r="B11364" s="1"/>
      <c r="C11364" s="1"/>
    </row>
    <row r="11365" spans="2:3" x14ac:dyDescent="0.25">
      <c r="B11365" s="1"/>
      <c r="C11365" s="1"/>
    </row>
    <row r="11366" spans="2:3" x14ac:dyDescent="0.25">
      <c r="B11366" s="1"/>
      <c r="C11366" s="1"/>
    </row>
    <row r="11367" spans="2:3" x14ac:dyDescent="0.25">
      <c r="B11367" s="1"/>
      <c r="C11367" s="1"/>
    </row>
    <row r="11368" spans="2:3" x14ac:dyDescent="0.25">
      <c r="B11368" s="1"/>
      <c r="C11368" s="1"/>
    </row>
    <row r="11369" spans="2:3" x14ac:dyDescent="0.25">
      <c r="B11369" s="1"/>
      <c r="C11369" s="1"/>
    </row>
    <row r="11370" spans="2:3" x14ac:dyDescent="0.25">
      <c r="B11370" s="1"/>
      <c r="C11370" s="1"/>
    </row>
    <row r="11371" spans="2:3" x14ac:dyDescent="0.25">
      <c r="B11371" s="1"/>
      <c r="C11371" s="1"/>
    </row>
    <row r="11372" spans="2:3" x14ac:dyDescent="0.25">
      <c r="B11372" s="1"/>
      <c r="C11372" s="1"/>
    </row>
    <row r="11373" spans="2:3" x14ac:dyDescent="0.25">
      <c r="B11373" s="1"/>
      <c r="C11373" s="1"/>
    </row>
    <row r="11374" spans="2:3" x14ac:dyDescent="0.25">
      <c r="B11374" s="1"/>
      <c r="C11374" s="1"/>
    </row>
    <row r="11375" spans="2:3" x14ac:dyDescent="0.25">
      <c r="B11375" s="1"/>
      <c r="C11375" s="1"/>
    </row>
    <row r="11376" spans="2:3" x14ac:dyDescent="0.25">
      <c r="B11376" s="1"/>
      <c r="C11376" s="1"/>
    </row>
    <row r="11377" spans="2:3" x14ac:dyDescent="0.25">
      <c r="B11377" s="1"/>
      <c r="C11377" s="1"/>
    </row>
    <row r="11378" spans="2:3" x14ac:dyDescent="0.25">
      <c r="B11378" s="1"/>
      <c r="C11378" s="1"/>
    </row>
    <row r="11379" spans="2:3" x14ac:dyDescent="0.25">
      <c r="B11379" s="1"/>
      <c r="C11379" s="1"/>
    </row>
    <row r="11380" spans="2:3" x14ac:dyDescent="0.25">
      <c r="B11380" s="1"/>
      <c r="C11380" s="1"/>
    </row>
    <row r="11381" spans="2:3" x14ac:dyDescent="0.25">
      <c r="B11381" s="1"/>
      <c r="C11381" s="1"/>
    </row>
    <row r="11382" spans="2:3" x14ac:dyDescent="0.25">
      <c r="B11382" s="1"/>
      <c r="C11382" s="1"/>
    </row>
    <row r="11383" spans="2:3" x14ac:dyDescent="0.25">
      <c r="B11383" s="1"/>
      <c r="C11383" s="1"/>
    </row>
    <row r="11384" spans="2:3" x14ac:dyDescent="0.25">
      <c r="B11384" s="1"/>
      <c r="C11384" s="1"/>
    </row>
    <row r="11385" spans="2:3" x14ac:dyDescent="0.25">
      <c r="B11385" s="1"/>
      <c r="C11385" s="1"/>
    </row>
    <row r="11386" spans="2:3" x14ac:dyDescent="0.25">
      <c r="B11386" s="1"/>
      <c r="C11386" s="1"/>
    </row>
    <row r="11387" spans="2:3" x14ac:dyDescent="0.25">
      <c r="B11387" s="1"/>
      <c r="C11387" s="1"/>
    </row>
    <row r="11388" spans="2:3" x14ac:dyDescent="0.25">
      <c r="B11388" s="1"/>
      <c r="C11388" s="1"/>
    </row>
    <row r="11389" spans="2:3" x14ac:dyDescent="0.25">
      <c r="B11389" s="1"/>
      <c r="C11389" s="1"/>
    </row>
    <row r="11390" spans="2:3" x14ac:dyDescent="0.25">
      <c r="B11390" s="1"/>
      <c r="C11390" s="1"/>
    </row>
    <row r="11391" spans="2:3" x14ac:dyDescent="0.25">
      <c r="B11391" s="1"/>
      <c r="C11391" s="1"/>
    </row>
    <row r="11392" spans="2:3" x14ac:dyDescent="0.25">
      <c r="B11392" s="1"/>
      <c r="C11392" s="1"/>
    </row>
    <row r="11393" spans="2:3" x14ac:dyDescent="0.25">
      <c r="B11393" s="1"/>
      <c r="C11393" s="1"/>
    </row>
    <row r="11394" spans="2:3" x14ac:dyDescent="0.25">
      <c r="B11394" s="1"/>
      <c r="C11394" s="1"/>
    </row>
    <row r="11395" spans="2:3" x14ac:dyDescent="0.25">
      <c r="B11395" s="1"/>
      <c r="C11395" s="1"/>
    </row>
    <row r="11396" spans="2:3" x14ac:dyDescent="0.25">
      <c r="B11396" s="1"/>
      <c r="C11396" s="1"/>
    </row>
    <row r="11397" spans="2:3" x14ac:dyDescent="0.25">
      <c r="B11397" s="1"/>
      <c r="C11397" s="1"/>
    </row>
    <row r="11398" spans="2:3" x14ac:dyDescent="0.25">
      <c r="B11398" s="1"/>
      <c r="C11398" s="1"/>
    </row>
    <row r="11399" spans="2:3" x14ac:dyDescent="0.25">
      <c r="B11399" s="1"/>
      <c r="C11399" s="1"/>
    </row>
    <row r="11400" spans="2:3" x14ac:dyDescent="0.25">
      <c r="B11400" s="1"/>
      <c r="C11400" s="1"/>
    </row>
    <row r="11401" spans="2:3" x14ac:dyDescent="0.25">
      <c r="B11401" s="1"/>
      <c r="C11401" s="1"/>
    </row>
    <row r="11402" spans="2:3" x14ac:dyDescent="0.25">
      <c r="B11402" s="1"/>
      <c r="C11402" s="1"/>
    </row>
    <row r="11403" spans="2:3" x14ac:dyDescent="0.25">
      <c r="B11403" s="1"/>
      <c r="C11403" s="1"/>
    </row>
    <row r="11404" spans="2:3" x14ac:dyDescent="0.25">
      <c r="B11404" s="1"/>
      <c r="C11404" s="1"/>
    </row>
    <row r="11405" spans="2:3" x14ac:dyDescent="0.25">
      <c r="B11405" s="1"/>
      <c r="C11405" s="1"/>
    </row>
    <row r="11406" spans="2:3" x14ac:dyDescent="0.25">
      <c r="B11406" s="1"/>
      <c r="C11406" s="1"/>
    </row>
    <row r="11407" spans="2:3" x14ac:dyDescent="0.25">
      <c r="B11407" s="1"/>
      <c r="C11407" s="1"/>
    </row>
    <row r="11408" spans="2:3" x14ac:dyDescent="0.25">
      <c r="B11408" s="1"/>
      <c r="C11408" s="1"/>
    </row>
    <row r="11409" spans="2:3" x14ac:dyDescent="0.25">
      <c r="B11409" s="1"/>
      <c r="C11409" s="1"/>
    </row>
    <row r="11410" spans="2:3" x14ac:dyDescent="0.25">
      <c r="B11410" s="1"/>
      <c r="C11410" s="1"/>
    </row>
    <row r="11411" spans="2:3" x14ac:dyDescent="0.25">
      <c r="B11411" s="1"/>
      <c r="C11411" s="1"/>
    </row>
    <row r="11412" spans="2:3" x14ac:dyDescent="0.25">
      <c r="B11412" s="1"/>
      <c r="C11412" s="1"/>
    </row>
    <row r="11413" spans="2:3" x14ac:dyDescent="0.25">
      <c r="B11413" s="1"/>
      <c r="C11413" s="1"/>
    </row>
    <row r="11414" spans="2:3" x14ac:dyDescent="0.25">
      <c r="B11414" s="1"/>
      <c r="C11414" s="1"/>
    </row>
    <row r="11415" spans="2:3" x14ac:dyDescent="0.25">
      <c r="B11415" s="1"/>
      <c r="C11415" s="1"/>
    </row>
    <row r="11416" spans="2:3" x14ac:dyDescent="0.25">
      <c r="B11416" s="1"/>
      <c r="C11416" s="1"/>
    </row>
    <row r="11417" spans="2:3" x14ac:dyDescent="0.25">
      <c r="B11417" s="1"/>
      <c r="C11417" s="1"/>
    </row>
    <row r="11418" spans="2:3" x14ac:dyDescent="0.25">
      <c r="B11418" s="1"/>
      <c r="C11418" s="1"/>
    </row>
    <row r="11419" spans="2:3" x14ac:dyDescent="0.25">
      <c r="B11419" s="1"/>
      <c r="C11419" s="1"/>
    </row>
    <row r="11420" spans="2:3" x14ac:dyDescent="0.25">
      <c r="B11420" s="1"/>
      <c r="C11420" s="1"/>
    </row>
    <row r="11421" spans="2:3" x14ac:dyDescent="0.25">
      <c r="B11421" s="1"/>
      <c r="C11421" s="1"/>
    </row>
    <row r="11422" spans="2:3" x14ac:dyDescent="0.25">
      <c r="B11422" s="1"/>
      <c r="C11422" s="1"/>
    </row>
    <row r="11423" spans="2:3" x14ac:dyDescent="0.25">
      <c r="B11423" s="1"/>
      <c r="C11423" s="1"/>
    </row>
    <row r="11424" spans="2:3" x14ac:dyDescent="0.25">
      <c r="B11424" s="1"/>
      <c r="C11424" s="1"/>
    </row>
    <row r="11425" spans="2:3" x14ac:dyDescent="0.25">
      <c r="B11425" s="1"/>
      <c r="C11425" s="1"/>
    </row>
    <row r="11426" spans="2:3" x14ac:dyDescent="0.25">
      <c r="B11426" s="1"/>
      <c r="C11426" s="1"/>
    </row>
    <row r="11427" spans="2:3" x14ac:dyDescent="0.25">
      <c r="B11427" s="1"/>
      <c r="C11427" s="1"/>
    </row>
    <row r="11428" spans="2:3" x14ac:dyDescent="0.25">
      <c r="B11428" s="1"/>
      <c r="C11428" s="1"/>
    </row>
    <row r="11429" spans="2:3" x14ac:dyDescent="0.25">
      <c r="B11429" s="1"/>
      <c r="C11429" s="1"/>
    </row>
    <row r="11430" spans="2:3" x14ac:dyDescent="0.25">
      <c r="B11430" s="1"/>
      <c r="C11430" s="1"/>
    </row>
    <row r="11431" spans="2:3" x14ac:dyDescent="0.25">
      <c r="B11431" s="1"/>
      <c r="C11431" s="1"/>
    </row>
    <row r="11432" spans="2:3" x14ac:dyDescent="0.25">
      <c r="B11432" s="1"/>
      <c r="C11432" s="1"/>
    </row>
    <row r="11433" spans="2:3" x14ac:dyDescent="0.25">
      <c r="B11433" s="1"/>
      <c r="C11433" s="1"/>
    </row>
    <row r="11434" spans="2:3" x14ac:dyDescent="0.25">
      <c r="B11434" s="1"/>
      <c r="C11434" s="1"/>
    </row>
    <row r="11435" spans="2:3" x14ac:dyDescent="0.25">
      <c r="B11435" s="1"/>
      <c r="C11435" s="1"/>
    </row>
    <row r="11436" spans="2:3" x14ac:dyDescent="0.25">
      <c r="B11436" s="1"/>
      <c r="C11436" s="1"/>
    </row>
    <row r="11437" spans="2:3" x14ac:dyDescent="0.25">
      <c r="B11437" s="1"/>
      <c r="C11437" s="1"/>
    </row>
    <row r="11438" spans="2:3" x14ac:dyDescent="0.25">
      <c r="B11438" s="1"/>
      <c r="C11438" s="1"/>
    </row>
    <row r="11439" spans="2:3" x14ac:dyDescent="0.25">
      <c r="B11439" s="1"/>
      <c r="C11439" s="1"/>
    </row>
    <row r="11440" spans="2:3" x14ac:dyDescent="0.25">
      <c r="B11440" s="1"/>
      <c r="C11440" s="1"/>
    </row>
    <row r="11441" spans="2:3" x14ac:dyDescent="0.25">
      <c r="B11441" s="1"/>
      <c r="C11441" s="1"/>
    </row>
    <row r="11442" spans="2:3" x14ac:dyDescent="0.25">
      <c r="B11442" s="1"/>
      <c r="C11442" s="1"/>
    </row>
    <row r="11443" spans="2:3" x14ac:dyDescent="0.25">
      <c r="B11443" s="1"/>
      <c r="C11443" s="1"/>
    </row>
    <row r="11444" spans="2:3" x14ac:dyDescent="0.25">
      <c r="B11444" s="1"/>
      <c r="C11444" s="1"/>
    </row>
    <row r="11445" spans="2:3" x14ac:dyDescent="0.25">
      <c r="B11445" s="1"/>
      <c r="C11445" s="1"/>
    </row>
    <row r="11446" spans="2:3" x14ac:dyDescent="0.25">
      <c r="B11446" s="1"/>
      <c r="C11446" s="1"/>
    </row>
    <row r="11447" spans="2:3" x14ac:dyDescent="0.25">
      <c r="B11447" s="1"/>
      <c r="C11447" s="1"/>
    </row>
    <row r="11448" spans="2:3" x14ac:dyDescent="0.25">
      <c r="B11448" s="1"/>
      <c r="C11448" s="1"/>
    </row>
    <row r="11449" spans="2:3" x14ac:dyDescent="0.25">
      <c r="B11449" s="1"/>
      <c r="C11449" s="1"/>
    </row>
    <row r="11450" spans="2:3" x14ac:dyDescent="0.25">
      <c r="B11450" s="1"/>
      <c r="C11450" s="1"/>
    </row>
    <row r="11451" spans="2:3" x14ac:dyDescent="0.25">
      <c r="B11451" s="1"/>
      <c r="C11451" s="1"/>
    </row>
    <row r="11452" spans="2:3" x14ac:dyDescent="0.25">
      <c r="B11452" s="1"/>
      <c r="C11452" s="1"/>
    </row>
    <row r="11453" spans="2:3" x14ac:dyDescent="0.25">
      <c r="B11453" s="1"/>
      <c r="C11453" s="1"/>
    </row>
    <row r="11454" spans="2:3" x14ac:dyDescent="0.25">
      <c r="B11454" s="1"/>
      <c r="C11454" s="1"/>
    </row>
    <row r="11455" spans="2:3" x14ac:dyDescent="0.25">
      <c r="B11455" s="1"/>
      <c r="C11455" s="1"/>
    </row>
    <row r="11456" spans="2:3" x14ac:dyDescent="0.25">
      <c r="B11456" s="1"/>
      <c r="C11456" s="1"/>
    </row>
    <row r="11457" spans="2:3" x14ac:dyDescent="0.25">
      <c r="B11457" s="1"/>
      <c r="C11457" s="1"/>
    </row>
    <row r="11458" spans="2:3" x14ac:dyDescent="0.25">
      <c r="B11458" s="1"/>
      <c r="C11458" s="1"/>
    </row>
    <row r="11459" spans="2:3" x14ac:dyDescent="0.25">
      <c r="B11459" s="1"/>
      <c r="C11459" s="1"/>
    </row>
    <row r="11460" spans="2:3" x14ac:dyDescent="0.25">
      <c r="B11460" s="1"/>
      <c r="C11460" s="1"/>
    </row>
    <row r="11461" spans="2:3" x14ac:dyDescent="0.25">
      <c r="B11461" s="1"/>
      <c r="C11461" s="1"/>
    </row>
    <row r="11462" spans="2:3" x14ac:dyDescent="0.25">
      <c r="B11462" s="1"/>
      <c r="C11462" s="1"/>
    </row>
    <row r="11463" spans="2:3" x14ac:dyDescent="0.25">
      <c r="B11463" s="1"/>
      <c r="C11463" s="1"/>
    </row>
    <row r="11464" spans="2:3" x14ac:dyDescent="0.25">
      <c r="B11464" s="1"/>
      <c r="C11464" s="1"/>
    </row>
    <row r="11465" spans="2:3" x14ac:dyDescent="0.25">
      <c r="B11465" s="1"/>
      <c r="C11465" s="1"/>
    </row>
    <row r="11466" spans="2:3" x14ac:dyDescent="0.25">
      <c r="B11466" s="1"/>
      <c r="C11466" s="1"/>
    </row>
    <row r="11467" spans="2:3" x14ac:dyDescent="0.25">
      <c r="B11467" s="1"/>
      <c r="C11467" s="1"/>
    </row>
    <row r="11468" spans="2:3" x14ac:dyDescent="0.25">
      <c r="B11468" s="1"/>
      <c r="C11468" s="1"/>
    </row>
    <row r="11469" spans="2:3" x14ac:dyDescent="0.25">
      <c r="B11469" s="1"/>
      <c r="C11469" s="1"/>
    </row>
    <row r="11470" spans="2:3" x14ac:dyDescent="0.25">
      <c r="B11470" s="1"/>
      <c r="C11470" s="1"/>
    </row>
    <row r="11471" spans="2:3" x14ac:dyDescent="0.25">
      <c r="B11471" s="1"/>
      <c r="C11471" s="1"/>
    </row>
    <row r="11472" spans="2:3" x14ac:dyDescent="0.25">
      <c r="B11472" s="1"/>
      <c r="C11472" s="1"/>
    </row>
    <row r="11473" spans="2:3" x14ac:dyDescent="0.25">
      <c r="B11473" s="1"/>
      <c r="C11473" s="1"/>
    </row>
    <row r="11474" spans="2:3" x14ac:dyDescent="0.25">
      <c r="B11474" s="1"/>
      <c r="C11474" s="1"/>
    </row>
    <row r="11475" spans="2:3" x14ac:dyDescent="0.25">
      <c r="B11475" s="1"/>
      <c r="C11475" s="1"/>
    </row>
    <row r="11476" spans="2:3" x14ac:dyDescent="0.25">
      <c r="B11476" s="1"/>
      <c r="C11476" s="1"/>
    </row>
    <row r="11477" spans="2:3" x14ac:dyDescent="0.25">
      <c r="B11477" s="1"/>
      <c r="C11477" s="1"/>
    </row>
    <row r="11478" spans="2:3" x14ac:dyDescent="0.25">
      <c r="B11478" s="1"/>
      <c r="C11478" s="1"/>
    </row>
    <row r="11479" spans="2:3" x14ac:dyDescent="0.25">
      <c r="B11479" s="1"/>
      <c r="C11479" s="1"/>
    </row>
    <row r="11480" spans="2:3" x14ac:dyDescent="0.25">
      <c r="B11480" s="1"/>
      <c r="C11480" s="1"/>
    </row>
    <row r="11481" spans="2:3" x14ac:dyDescent="0.25">
      <c r="B11481" s="1"/>
      <c r="C11481" s="1"/>
    </row>
    <row r="11482" spans="2:3" x14ac:dyDescent="0.25">
      <c r="B11482" s="1"/>
      <c r="C11482" s="1"/>
    </row>
    <row r="11483" spans="2:3" x14ac:dyDescent="0.25">
      <c r="B11483" s="1"/>
      <c r="C11483" s="1"/>
    </row>
    <row r="11484" spans="2:3" x14ac:dyDescent="0.25">
      <c r="B11484" s="1"/>
      <c r="C11484" s="1"/>
    </row>
    <row r="11485" spans="2:3" x14ac:dyDescent="0.25">
      <c r="B11485" s="1"/>
      <c r="C11485" s="1"/>
    </row>
    <row r="11486" spans="2:3" x14ac:dyDescent="0.25">
      <c r="B11486" s="1"/>
      <c r="C11486" s="1"/>
    </row>
    <row r="11487" spans="2:3" x14ac:dyDescent="0.25">
      <c r="B11487" s="1"/>
      <c r="C11487" s="1"/>
    </row>
    <row r="11488" spans="2:3" x14ac:dyDescent="0.25">
      <c r="B11488" s="1"/>
      <c r="C11488" s="1"/>
    </row>
    <row r="11489" spans="2:3" x14ac:dyDescent="0.25">
      <c r="B11489" s="1"/>
      <c r="C11489" s="1"/>
    </row>
    <row r="11490" spans="2:3" x14ac:dyDescent="0.25">
      <c r="B11490" s="1"/>
      <c r="C11490" s="1"/>
    </row>
    <row r="11491" spans="2:3" x14ac:dyDescent="0.25">
      <c r="B11491" s="1"/>
      <c r="C11491" s="1"/>
    </row>
    <row r="11492" spans="2:3" x14ac:dyDescent="0.25">
      <c r="B11492" s="1"/>
      <c r="C11492" s="1"/>
    </row>
    <row r="11493" spans="2:3" x14ac:dyDescent="0.25">
      <c r="B11493" s="1"/>
      <c r="C11493" s="1"/>
    </row>
    <row r="11494" spans="2:3" x14ac:dyDescent="0.25">
      <c r="B11494" s="1"/>
      <c r="C11494" s="1"/>
    </row>
    <row r="11495" spans="2:3" x14ac:dyDescent="0.25">
      <c r="B11495" s="1"/>
      <c r="C11495" s="1"/>
    </row>
    <row r="11496" spans="2:3" x14ac:dyDescent="0.25">
      <c r="B11496" s="1"/>
      <c r="C11496" s="1"/>
    </row>
    <row r="11497" spans="2:3" x14ac:dyDescent="0.25">
      <c r="B11497" s="1"/>
      <c r="C11497" s="1"/>
    </row>
    <row r="11498" spans="2:3" x14ac:dyDescent="0.25">
      <c r="B11498" s="1"/>
      <c r="C11498" s="1"/>
    </row>
    <row r="11499" spans="2:3" x14ac:dyDescent="0.25">
      <c r="B11499" s="1"/>
      <c r="C11499" s="1"/>
    </row>
    <row r="11500" spans="2:3" x14ac:dyDescent="0.25">
      <c r="B11500" s="1"/>
      <c r="C11500" s="1"/>
    </row>
    <row r="11501" spans="2:3" x14ac:dyDescent="0.25">
      <c r="B11501" s="1"/>
      <c r="C11501" s="1"/>
    </row>
    <row r="11502" spans="2:3" x14ac:dyDescent="0.25">
      <c r="B11502" s="1"/>
      <c r="C11502" s="1"/>
    </row>
    <row r="11503" spans="2:3" x14ac:dyDescent="0.25">
      <c r="B11503" s="1"/>
      <c r="C11503" s="1"/>
    </row>
    <row r="11504" spans="2:3" x14ac:dyDescent="0.25">
      <c r="B11504" s="1"/>
      <c r="C11504" s="1"/>
    </row>
    <row r="11505" spans="2:3" x14ac:dyDescent="0.25">
      <c r="B11505" s="1"/>
      <c r="C11505" s="1"/>
    </row>
    <row r="11506" spans="2:3" x14ac:dyDescent="0.25">
      <c r="B11506" s="1"/>
      <c r="C11506" s="1"/>
    </row>
    <row r="11507" spans="2:3" x14ac:dyDescent="0.25">
      <c r="B11507" s="1"/>
      <c r="C11507" s="1"/>
    </row>
    <row r="11508" spans="2:3" x14ac:dyDescent="0.25">
      <c r="B11508" s="1"/>
      <c r="C11508" s="1"/>
    </row>
    <row r="11509" spans="2:3" x14ac:dyDescent="0.25">
      <c r="B11509" s="1"/>
      <c r="C11509" s="1"/>
    </row>
    <row r="11510" spans="2:3" x14ac:dyDescent="0.25">
      <c r="B11510" s="1"/>
      <c r="C11510" s="1"/>
    </row>
    <row r="11511" spans="2:3" x14ac:dyDescent="0.25">
      <c r="B11511" s="1"/>
      <c r="C11511" s="1"/>
    </row>
    <row r="11512" spans="2:3" x14ac:dyDescent="0.25">
      <c r="B11512" s="1"/>
      <c r="C11512" s="1"/>
    </row>
    <row r="11513" spans="2:3" x14ac:dyDescent="0.25">
      <c r="B11513" s="1"/>
      <c r="C11513" s="1"/>
    </row>
    <row r="11514" spans="2:3" x14ac:dyDescent="0.25">
      <c r="B11514" s="1"/>
      <c r="C11514" s="1"/>
    </row>
    <row r="11515" spans="2:3" x14ac:dyDescent="0.25">
      <c r="B11515" s="1"/>
      <c r="C11515" s="1"/>
    </row>
    <row r="11516" spans="2:3" x14ac:dyDescent="0.25">
      <c r="B11516" s="1"/>
      <c r="C11516" s="1"/>
    </row>
    <row r="11517" spans="2:3" x14ac:dyDescent="0.25">
      <c r="B11517" s="1"/>
      <c r="C11517" s="1"/>
    </row>
    <row r="11518" spans="2:3" x14ac:dyDescent="0.25">
      <c r="B11518" s="1"/>
      <c r="C11518" s="1"/>
    </row>
    <row r="11519" spans="2:3" x14ac:dyDescent="0.25">
      <c r="B11519" s="1"/>
      <c r="C11519" s="1"/>
    </row>
    <row r="11520" spans="2:3" x14ac:dyDescent="0.25">
      <c r="B11520" s="1"/>
      <c r="C11520" s="1"/>
    </row>
    <row r="11521" spans="2:3" x14ac:dyDescent="0.25">
      <c r="B11521" s="1"/>
      <c r="C11521" s="1"/>
    </row>
    <row r="11522" spans="2:3" x14ac:dyDescent="0.25">
      <c r="B11522" s="1"/>
      <c r="C11522" s="1"/>
    </row>
    <row r="11523" spans="2:3" x14ac:dyDescent="0.25">
      <c r="B11523" s="1"/>
      <c r="C11523" s="1"/>
    </row>
    <row r="11524" spans="2:3" x14ac:dyDescent="0.25">
      <c r="B11524" s="1"/>
      <c r="C11524" s="1"/>
    </row>
    <row r="11525" spans="2:3" x14ac:dyDescent="0.25">
      <c r="B11525" s="1"/>
      <c r="C11525" s="1"/>
    </row>
    <row r="11526" spans="2:3" x14ac:dyDescent="0.25">
      <c r="B11526" s="1"/>
      <c r="C11526" s="1"/>
    </row>
    <row r="11527" spans="2:3" x14ac:dyDescent="0.25">
      <c r="B11527" s="1"/>
      <c r="C11527" s="1"/>
    </row>
    <row r="11528" spans="2:3" x14ac:dyDescent="0.25">
      <c r="B11528" s="1"/>
      <c r="C11528" s="1"/>
    </row>
    <row r="11529" spans="2:3" x14ac:dyDescent="0.25">
      <c r="B11529" s="1"/>
      <c r="C11529" s="1"/>
    </row>
    <row r="11530" spans="2:3" x14ac:dyDescent="0.25">
      <c r="B11530" s="1"/>
      <c r="C11530" s="1"/>
    </row>
    <row r="11531" spans="2:3" x14ac:dyDescent="0.25">
      <c r="B11531" s="1"/>
      <c r="C11531" s="1"/>
    </row>
    <row r="11532" spans="2:3" x14ac:dyDescent="0.25">
      <c r="B11532" s="1"/>
      <c r="C11532" s="1"/>
    </row>
    <row r="11533" spans="2:3" x14ac:dyDescent="0.25">
      <c r="B11533" s="1"/>
      <c r="C11533" s="1"/>
    </row>
    <row r="11534" spans="2:3" x14ac:dyDescent="0.25">
      <c r="B11534" s="1"/>
      <c r="C11534" s="1"/>
    </row>
    <row r="11535" spans="2:3" x14ac:dyDescent="0.25">
      <c r="B11535" s="1"/>
      <c r="C11535" s="1"/>
    </row>
    <row r="11536" spans="2:3" x14ac:dyDescent="0.25">
      <c r="B11536" s="1"/>
      <c r="C11536" s="1"/>
    </row>
    <row r="11537" spans="2:3" x14ac:dyDescent="0.25">
      <c r="B11537" s="1"/>
      <c r="C11537" s="1"/>
    </row>
    <row r="11538" spans="2:3" x14ac:dyDescent="0.25">
      <c r="B11538" s="1"/>
      <c r="C11538" s="1"/>
    </row>
    <row r="11539" spans="2:3" x14ac:dyDescent="0.25">
      <c r="B11539" s="1"/>
      <c r="C11539" s="1"/>
    </row>
    <row r="11540" spans="2:3" x14ac:dyDescent="0.25">
      <c r="B11540" s="1"/>
      <c r="C11540" s="1"/>
    </row>
    <row r="11541" spans="2:3" x14ac:dyDescent="0.25">
      <c r="B11541" s="1"/>
      <c r="C11541" s="1"/>
    </row>
    <row r="11542" spans="2:3" x14ac:dyDescent="0.25">
      <c r="B11542" s="1"/>
      <c r="C11542" s="1"/>
    </row>
    <row r="11543" spans="2:3" x14ac:dyDescent="0.25">
      <c r="B11543" s="1"/>
      <c r="C11543" s="1"/>
    </row>
    <row r="11544" spans="2:3" x14ac:dyDescent="0.25">
      <c r="B11544" s="1"/>
      <c r="C11544" s="1"/>
    </row>
    <row r="11545" spans="2:3" x14ac:dyDescent="0.25">
      <c r="B11545" s="1"/>
      <c r="C11545" s="1"/>
    </row>
    <row r="11546" spans="2:3" x14ac:dyDescent="0.25">
      <c r="B11546" s="1"/>
      <c r="C11546" s="1"/>
    </row>
    <row r="11547" spans="2:3" x14ac:dyDescent="0.25">
      <c r="B11547" s="1"/>
      <c r="C11547" s="1"/>
    </row>
    <row r="11548" spans="2:3" x14ac:dyDescent="0.25">
      <c r="B11548" s="1"/>
      <c r="C11548" s="1"/>
    </row>
    <row r="11549" spans="2:3" x14ac:dyDescent="0.25">
      <c r="B11549" s="1"/>
      <c r="C11549" s="1"/>
    </row>
    <row r="11550" spans="2:3" x14ac:dyDescent="0.25">
      <c r="B11550" s="1"/>
      <c r="C11550" s="1"/>
    </row>
    <row r="11551" spans="2:3" x14ac:dyDescent="0.25">
      <c r="B11551" s="1"/>
      <c r="C11551" s="1"/>
    </row>
    <row r="11552" spans="2:3" x14ac:dyDescent="0.25">
      <c r="B11552" s="1"/>
      <c r="C11552" s="1"/>
    </row>
    <row r="11553" spans="2:3" x14ac:dyDescent="0.25">
      <c r="B11553" s="1"/>
      <c r="C11553" s="1"/>
    </row>
    <row r="11554" spans="2:3" x14ac:dyDescent="0.25">
      <c r="B11554" s="1"/>
      <c r="C11554" s="1"/>
    </row>
    <row r="11555" spans="2:3" x14ac:dyDescent="0.25">
      <c r="B11555" s="1"/>
      <c r="C11555" s="1"/>
    </row>
    <row r="11556" spans="2:3" x14ac:dyDescent="0.25">
      <c r="B11556" s="1"/>
      <c r="C11556" s="1"/>
    </row>
    <row r="11557" spans="2:3" x14ac:dyDescent="0.25">
      <c r="B11557" s="1"/>
      <c r="C11557" s="1"/>
    </row>
    <row r="11558" spans="2:3" x14ac:dyDescent="0.25">
      <c r="B11558" s="1"/>
      <c r="C11558" s="1"/>
    </row>
    <row r="11559" spans="2:3" x14ac:dyDescent="0.25">
      <c r="B11559" s="1"/>
      <c r="C11559" s="1"/>
    </row>
    <row r="11560" spans="2:3" x14ac:dyDescent="0.25">
      <c r="B11560" s="1"/>
      <c r="C11560" s="1"/>
    </row>
    <row r="11561" spans="2:3" x14ac:dyDescent="0.25">
      <c r="B11561" s="1"/>
      <c r="C11561" s="1"/>
    </row>
    <row r="11562" spans="2:3" x14ac:dyDescent="0.25">
      <c r="B11562" s="1"/>
      <c r="C11562" s="1"/>
    </row>
    <row r="11563" spans="2:3" x14ac:dyDescent="0.25">
      <c r="B11563" s="1"/>
      <c r="C11563" s="1"/>
    </row>
    <row r="11564" spans="2:3" x14ac:dyDescent="0.25">
      <c r="B11564" s="1"/>
      <c r="C11564" s="1"/>
    </row>
    <row r="11565" spans="2:3" x14ac:dyDescent="0.25">
      <c r="B11565" s="1"/>
      <c r="C11565" s="1"/>
    </row>
    <row r="11566" spans="2:3" x14ac:dyDescent="0.25">
      <c r="B11566" s="1"/>
      <c r="C11566" s="1"/>
    </row>
    <row r="11567" spans="2:3" x14ac:dyDescent="0.25">
      <c r="B11567" s="1"/>
      <c r="C11567" s="1"/>
    </row>
    <row r="11568" spans="2:3" x14ac:dyDescent="0.25">
      <c r="B11568" s="1"/>
      <c r="C11568" s="1"/>
    </row>
    <row r="11569" spans="2:3" x14ac:dyDescent="0.25">
      <c r="B11569" s="1"/>
      <c r="C11569" s="1"/>
    </row>
    <row r="11570" spans="2:3" x14ac:dyDescent="0.25">
      <c r="B11570" s="1"/>
      <c r="C11570" s="1"/>
    </row>
    <row r="11571" spans="2:3" x14ac:dyDescent="0.25">
      <c r="B11571" s="1"/>
      <c r="C11571" s="1"/>
    </row>
    <row r="11572" spans="2:3" x14ac:dyDescent="0.25">
      <c r="B11572" s="1"/>
      <c r="C11572" s="1"/>
    </row>
    <row r="11573" spans="2:3" x14ac:dyDescent="0.25">
      <c r="B11573" s="1"/>
      <c r="C11573" s="1"/>
    </row>
    <row r="11574" spans="2:3" x14ac:dyDescent="0.25">
      <c r="B11574" s="1"/>
      <c r="C11574" s="1"/>
    </row>
    <row r="11575" spans="2:3" x14ac:dyDescent="0.25">
      <c r="B11575" s="1"/>
      <c r="C11575" s="1"/>
    </row>
    <row r="11576" spans="2:3" x14ac:dyDescent="0.25">
      <c r="B11576" s="1"/>
      <c r="C11576" s="1"/>
    </row>
    <row r="11577" spans="2:3" x14ac:dyDescent="0.25">
      <c r="B11577" s="1"/>
      <c r="C11577" s="1"/>
    </row>
    <row r="11578" spans="2:3" x14ac:dyDescent="0.25">
      <c r="B11578" s="1"/>
      <c r="C11578" s="1"/>
    </row>
    <row r="11579" spans="2:3" x14ac:dyDescent="0.25">
      <c r="B11579" s="1"/>
      <c r="C11579" s="1"/>
    </row>
    <row r="11580" spans="2:3" x14ac:dyDescent="0.25">
      <c r="B11580" s="1"/>
      <c r="C11580" s="1"/>
    </row>
    <row r="11581" spans="2:3" x14ac:dyDescent="0.25">
      <c r="B11581" s="1"/>
      <c r="C11581" s="1"/>
    </row>
    <row r="11582" spans="2:3" x14ac:dyDescent="0.25">
      <c r="B11582" s="1"/>
      <c r="C11582" s="1"/>
    </row>
    <row r="11583" spans="2:3" x14ac:dyDescent="0.25">
      <c r="B11583" s="1"/>
      <c r="C11583" s="1"/>
    </row>
    <row r="11584" spans="2:3" x14ac:dyDescent="0.25">
      <c r="B11584" s="1"/>
      <c r="C11584" s="1"/>
    </row>
    <row r="11585" spans="2:3" x14ac:dyDescent="0.25">
      <c r="B11585" s="1"/>
      <c r="C11585" s="1"/>
    </row>
    <row r="11586" spans="2:3" x14ac:dyDescent="0.25">
      <c r="B11586" s="1"/>
      <c r="C11586" s="1"/>
    </row>
    <row r="11587" spans="2:3" x14ac:dyDescent="0.25">
      <c r="B11587" s="1"/>
      <c r="C11587" s="1"/>
    </row>
    <row r="11588" spans="2:3" x14ac:dyDescent="0.25">
      <c r="B11588" s="1"/>
      <c r="C11588" s="1"/>
    </row>
    <row r="11589" spans="2:3" x14ac:dyDescent="0.25">
      <c r="B11589" s="1"/>
      <c r="C11589" s="1"/>
    </row>
    <row r="11590" spans="2:3" x14ac:dyDescent="0.25">
      <c r="B11590" s="1"/>
      <c r="C11590" s="1"/>
    </row>
    <row r="11591" spans="2:3" x14ac:dyDescent="0.25">
      <c r="B11591" s="1"/>
      <c r="C11591" s="1"/>
    </row>
    <row r="11592" spans="2:3" x14ac:dyDescent="0.25">
      <c r="B11592" s="1"/>
      <c r="C11592" s="1"/>
    </row>
    <row r="11593" spans="2:3" x14ac:dyDescent="0.25">
      <c r="B11593" s="1"/>
      <c r="C11593" s="1"/>
    </row>
    <row r="11594" spans="2:3" x14ac:dyDescent="0.25">
      <c r="B11594" s="1"/>
      <c r="C11594" s="1"/>
    </row>
    <row r="11595" spans="2:3" x14ac:dyDescent="0.25">
      <c r="B11595" s="1"/>
      <c r="C11595" s="1"/>
    </row>
    <row r="11596" spans="2:3" x14ac:dyDescent="0.25">
      <c r="B11596" s="1"/>
      <c r="C11596" s="1"/>
    </row>
    <row r="11597" spans="2:3" x14ac:dyDescent="0.25">
      <c r="B11597" s="1"/>
      <c r="C11597" s="1"/>
    </row>
    <row r="11598" spans="2:3" x14ac:dyDescent="0.25">
      <c r="B11598" s="1"/>
      <c r="C11598" s="1"/>
    </row>
    <row r="11599" spans="2:3" x14ac:dyDescent="0.25">
      <c r="B11599" s="1"/>
      <c r="C11599" s="1"/>
    </row>
    <row r="11600" spans="2:3" x14ac:dyDescent="0.25">
      <c r="B11600" s="1"/>
      <c r="C11600" s="1"/>
    </row>
    <row r="11601" spans="2:3" x14ac:dyDescent="0.25">
      <c r="B11601" s="1"/>
      <c r="C11601" s="1"/>
    </row>
    <row r="11602" spans="2:3" x14ac:dyDescent="0.25">
      <c r="B11602" s="1"/>
      <c r="C11602" s="1"/>
    </row>
    <row r="11603" spans="2:3" x14ac:dyDescent="0.25">
      <c r="B11603" s="1"/>
      <c r="C11603" s="1"/>
    </row>
    <row r="11604" spans="2:3" x14ac:dyDescent="0.25">
      <c r="B11604" s="1"/>
      <c r="C11604" s="1"/>
    </row>
    <row r="11605" spans="2:3" x14ac:dyDescent="0.25">
      <c r="B11605" s="1"/>
      <c r="C11605" s="1"/>
    </row>
    <row r="11606" spans="2:3" x14ac:dyDescent="0.25">
      <c r="B11606" s="1"/>
      <c r="C11606" s="1"/>
    </row>
    <row r="11607" spans="2:3" x14ac:dyDescent="0.25">
      <c r="B11607" s="1"/>
      <c r="C11607" s="1"/>
    </row>
    <row r="11608" spans="2:3" x14ac:dyDescent="0.25">
      <c r="B11608" s="1"/>
      <c r="C11608" s="1"/>
    </row>
    <row r="11609" spans="2:3" x14ac:dyDescent="0.25">
      <c r="B11609" s="1"/>
      <c r="C11609" s="1"/>
    </row>
    <row r="11610" spans="2:3" x14ac:dyDescent="0.25">
      <c r="B11610" s="1"/>
      <c r="C11610" s="1"/>
    </row>
    <row r="11611" spans="2:3" x14ac:dyDescent="0.25">
      <c r="B11611" s="1"/>
      <c r="C11611" s="1"/>
    </row>
    <row r="11612" spans="2:3" x14ac:dyDescent="0.25">
      <c r="B11612" s="1"/>
      <c r="C11612" s="1"/>
    </row>
    <row r="11613" spans="2:3" x14ac:dyDescent="0.25">
      <c r="B11613" s="1"/>
      <c r="C11613" s="1"/>
    </row>
    <row r="11614" spans="2:3" x14ac:dyDescent="0.25">
      <c r="B11614" s="1"/>
      <c r="C11614" s="1"/>
    </row>
    <row r="11615" spans="2:3" x14ac:dyDescent="0.25">
      <c r="B11615" s="1"/>
      <c r="C11615" s="1"/>
    </row>
    <row r="11616" spans="2:3" x14ac:dyDescent="0.25">
      <c r="B11616" s="1"/>
      <c r="C11616" s="1"/>
    </row>
    <row r="11617" spans="2:3" x14ac:dyDescent="0.25">
      <c r="B11617" s="1"/>
      <c r="C11617" s="1"/>
    </row>
    <row r="11618" spans="2:3" x14ac:dyDescent="0.25">
      <c r="B11618" s="1"/>
      <c r="C11618" s="1"/>
    </row>
    <row r="11619" spans="2:3" x14ac:dyDescent="0.25">
      <c r="B11619" s="1"/>
      <c r="C11619" s="1"/>
    </row>
    <row r="11620" spans="2:3" x14ac:dyDescent="0.25">
      <c r="B11620" s="1"/>
      <c r="C11620" s="1"/>
    </row>
    <row r="11621" spans="2:3" x14ac:dyDescent="0.25">
      <c r="B11621" s="1"/>
      <c r="C11621" s="1"/>
    </row>
    <row r="11622" spans="2:3" x14ac:dyDescent="0.25">
      <c r="B11622" s="1"/>
      <c r="C11622" s="1"/>
    </row>
    <row r="11623" spans="2:3" x14ac:dyDescent="0.25">
      <c r="B11623" s="1"/>
      <c r="C11623" s="1"/>
    </row>
    <row r="11624" spans="2:3" x14ac:dyDescent="0.25">
      <c r="B11624" s="1"/>
      <c r="C11624" s="1"/>
    </row>
    <row r="11625" spans="2:3" x14ac:dyDescent="0.25">
      <c r="B11625" s="1"/>
      <c r="C11625" s="1"/>
    </row>
    <row r="11626" spans="2:3" x14ac:dyDescent="0.25">
      <c r="B11626" s="1"/>
      <c r="C11626" s="1"/>
    </row>
    <row r="11627" spans="2:3" x14ac:dyDescent="0.25">
      <c r="B11627" s="1"/>
      <c r="C11627" s="1"/>
    </row>
    <row r="11628" spans="2:3" x14ac:dyDescent="0.25">
      <c r="B11628" s="1"/>
      <c r="C11628" s="1"/>
    </row>
    <row r="11629" spans="2:3" x14ac:dyDescent="0.25">
      <c r="B11629" s="1"/>
      <c r="C11629" s="1"/>
    </row>
    <row r="11630" spans="2:3" x14ac:dyDescent="0.25">
      <c r="B11630" s="1"/>
      <c r="C11630" s="1"/>
    </row>
    <row r="11631" spans="2:3" x14ac:dyDescent="0.25">
      <c r="B11631" s="1"/>
      <c r="C11631" s="1"/>
    </row>
    <row r="11632" spans="2:3" x14ac:dyDescent="0.25">
      <c r="B11632" s="1"/>
      <c r="C11632" s="1"/>
    </row>
    <row r="11633" spans="2:3" x14ac:dyDescent="0.25">
      <c r="B11633" s="1"/>
      <c r="C11633" s="1"/>
    </row>
    <row r="11634" spans="2:3" x14ac:dyDescent="0.25">
      <c r="B11634" s="1"/>
      <c r="C11634" s="1"/>
    </row>
    <row r="11635" spans="2:3" x14ac:dyDescent="0.25">
      <c r="B11635" s="1"/>
      <c r="C11635" s="1"/>
    </row>
    <row r="11636" spans="2:3" x14ac:dyDescent="0.25">
      <c r="B11636" s="1"/>
      <c r="C11636" s="1"/>
    </row>
    <row r="11637" spans="2:3" x14ac:dyDescent="0.25">
      <c r="B11637" s="1"/>
      <c r="C11637" s="1"/>
    </row>
    <row r="11638" spans="2:3" x14ac:dyDescent="0.25">
      <c r="B11638" s="1"/>
      <c r="C11638" s="1"/>
    </row>
    <row r="11639" spans="2:3" x14ac:dyDescent="0.25">
      <c r="B11639" s="1"/>
      <c r="C11639" s="1"/>
    </row>
    <row r="11640" spans="2:3" x14ac:dyDescent="0.25">
      <c r="B11640" s="1"/>
      <c r="C11640" s="1"/>
    </row>
    <row r="11641" spans="2:3" x14ac:dyDescent="0.25">
      <c r="B11641" s="1"/>
      <c r="C11641" s="1"/>
    </row>
    <row r="11642" spans="2:3" x14ac:dyDescent="0.25">
      <c r="B11642" s="1"/>
      <c r="C11642" s="1"/>
    </row>
    <row r="11643" spans="2:3" x14ac:dyDescent="0.25">
      <c r="B11643" s="1"/>
      <c r="C11643" s="1"/>
    </row>
    <row r="11644" spans="2:3" x14ac:dyDescent="0.25">
      <c r="B11644" s="1"/>
      <c r="C11644" s="1"/>
    </row>
    <row r="11645" spans="2:3" x14ac:dyDescent="0.25">
      <c r="B11645" s="1"/>
      <c r="C11645" s="1"/>
    </row>
    <row r="11646" spans="2:3" x14ac:dyDescent="0.25">
      <c r="B11646" s="1"/>
      <c r="C11646" s="1"/>
    </row>
    <row r="11647" spans="2:3" x14ac:dyDescent="0.25">
      <c r="B11647" s="1"/>
      <c r="C11647" s="1"/>
    </row>
    <row r="11648" spans="2:3" x14ac:dyDescent="0.25">
      <c r="B11648" s="1"/>
      <c r="C11648" s="1"/>
    </row>
    <row r="11649" spans="2:3" x14ac:dyDescent="0.25">
      <c r="B11649" s="1"/>
      <c r="C11649" s="1"/>
    </row>
    <row r="11650" spans="2:3" x14ac:dyDescent="0.25">
      <c r="B11650" s="1"/>
      <c r="C11650" s="1"/>
    </row>
    <row r="11651" spans="2:3" x14ac:dyDescent="0.25">
      <c r="B11651" s="1"/>
      <c r="C11651" s="1"/>
    </row>
    <row r="11652" spans="2:3" x14ac:dyDescent="0.25">
      <c r="B11652" s="1"/>
      <c r="C11652" s="1"/>
    </row>
    <row r="11653" spans="2:3" x14ac:dyDescent="0.25">
      <c r="B11653" s="1"/>
      <c r="C11653" s="1"/>
    </row>
    <row r="11654" spans="2:3" x14ac:dyDescent="0.25">
      <c r="B11654" s="1"/>
      <c r="C11654" s="1"/>
    </row>
    <row r="11655" spans="2:3" x14ac:dyDescent="0.25">
      <c r="B11655" s="1"/>
      <c r="C11655" s="1"/>
    </row>
    <row r="11656" spans="2:3" x14ac:dyDescent="0.25">
      <c r="B11656" s="1"/>
      <c r="C11656" s="1"/>
    </row>
    <row r="11657" spans="2:3" x14ac:dyDescent="0.25">
      <c r="B11657" s="1"/>
      <c r="C11657" s="1"/>
    </row>
    <row r="11658" spans="2:3" x14ac:dyDescent="0.25">
      <c r="B11658" s="1"/>
      <c r="C11658" s="1"/>
    </row>
    <row r="11659" spans="2:3" x14ac:dyDescent="0.25">
      <c r="B11659" s="1"/>
      <c r="C11659" s="1"/>
    </row>
    <row r="11660" spans="2:3" x14ac:dyDescent="0.25">
      <c r="B11660" s="1"/>
      <c r="C11660" s="1"/>
    </row>
    <row r="11661" spans="2:3" x14ac:dyDescent="0.25">
      <c r="B11661" s="1"/>
      <c r="C11661" s="1"/>
    </row>
    <row r="11662" spans="2:3" x14ac:dyDescent="0.25">
      <c r="B11662" s="1"/>
      <c r="C11662" s="1"/>
    </row>
    <row r="11663" spans="2:3" x14ac:dyDescent="0.25">
      <c r="B11663" s="1"/>
      <c r="C11663" s="1"/>
    </row>
    <row r="11664" spans="2:3" x14ac:dyDescent="0.25">
      <c r="B11664" s="1"/>
      <c r="C11664" s="1"/>
    </row>
    <row r="11665" spans="2:3" x14ac:dyDescent="0.25">
      <c r="B11665" s="1"/>
      <c r="C11665" s="1"/>
    </row>
    <row r="11666" spans="2:3" x14ac:dyDescent="0.25">
      <c r="B11666" s="1"/>
      <c r="C11666" s="1"/>
    </row>
    <row r="11667" spans="2:3" x14ac:dyDescent="0.25">
      <c r="B11667" s="1"/>
      <c r="C11667" s="1"/>
    </row>
    <row r="11668" spans="2:3" x14ac:dyDescent="0.25">
      <c r="B11668" s="1"/>
      <c r="C11668" s="1"/>
    </row>
    <row r="11669" spans="2:3" x14ac:dyDescent="0.25">
      <c r="B11669" s="1"/>
      <c r="C11669" s="1"/>
    </row>
    <row r="11670" spans="2:3" x14ac:dyDescent="0.25">
      <c r="B11670" s="1"/>
      <c r="C11670" s="1"/>
    </row>
    <row r="11671" spans="2:3" x14ac:dyDescent="0.25">
      <c r="B11671" s="1"/>
      <c r="C11671" s="1"/>
    </row>
    <row r="11672" spans="2:3" x14ac:dyDescent="0.25">
      <c r="B11672" s="1"/>
      <c r="C11672" s="1"/>
    </row>
    <row r="11673" spans="2:3" x14ac:dyDescent="0.25">
      <c r="B11673" s="1"/>
      <c r="C11673" s="1"/>
    </row>
    <row r="11674" spans="2:3" x14ac:dyDescent="0.25">
      <c r="B11674" s="1"/>
      <c r="C11674" s="1"/>
    </row>
    <row r="11675" spans="2:3" x14ac:dyDescent="0.25">
      <c r="B11675" s="1"/>
      <c r="C11675" s="1"/>
    </row>
    <row r="11676" spans="2:3" x14ac:dyDescent="0.25">
      <c r="B11676" s="1"/>
      <c r="C11676" s="1"/>
    </row>
    <row r="11677" spans="2:3" x14ac:dyDescent="0.25">
      <c r="B11677" s="1"/>
      <c r="C11677" s="1"/>
    </row>
    <row r="11678" spans="2:3" x14ac:dyDescent="0.25">
      <c r="B11678" s="1"/>
      <c r="C11678" s="1"/>
    </row>
    <row r="11679" spans="2:3" x14ac:dyDescent="0.25">
      <c r="B11679" s="1"/>
      <c r="C11679" s="1"/>
    </row>
    <row r="11680" spans="2:3" x14ac:dyDescent="0.25">
      <c r="B11680" s="1"/>
      <c r="C11680" s="1"/>
    </row>
    <row r="11681" spans="2:3" x14ac:dyDescent="0.25">
      <c r="B11681" s="1"/>
      <c r="C11681" s="1"/>
    </row>
    <row r="11682" spans="2:3" x14ac:dyDescent="0.25">
      <c r="B11682" s="1"/>
      <c r="C11682" s="1"/>
    </row>
    <row r="11683" spans="2:3" x14ac:dyDescent="0.25">
      <c r="B11683" s="1"/>
      <c r="C11683" s="1"/>
    </row>
    <row r="11684" spans="2:3" x14ac:dyDescent="0.25">
      <c r="B11684" s="1"/>
      <c r="C11684" s="1"/>
    </row>
    <row r="11685" spans="2:3" x14ac:dyDescent="0.25">
      <c r="B11685" s="1"/>
      <c r="C11685" s="1"/>
    </row>
    <row r="11686" spans="2:3" x14ac:dyDescent="0.25">
      <c r="B11686" s="1"/>
      <c r="C11686" s="1"/>
    </row>
    <row r="11687" spans="2:3" x14ac:dyDescent="0.25">
      <c r="B11687" s="1"/>
      <c r="C11687" s="1"/>
    </row>
    <row r="11688" spans="2:3" x14ac:dyDescent="0.25">
      <c r="B11688" s="1"/>
      <c r="C11688" s="1"/>
    </row>
    <row r="11689" spans="2:3" x14ac:dyDescent="0.25">
      <c r="B11689" s="1"/>
      <c r="C11689" s="1"/>
    </row>
    <row r="11690" spans="2:3" x14ac:dyDescent="0.25">
      <c r="B11690" s="1"/>
      <c r="C11690" s="1"/>
    </row>
    <row r="11691" spans="2:3" x14ac:dyDescent="0.25">
      <c r="B11691" s="1"/>
      <c r="C11691" s="1"/>
    </row>
    <row r="11692" spans="2:3" x14ac:dyDescent="0.25">
      <c r="B11692" s="1"/>
      <c r="C11692" s="1"/>
    </row>
    <row r="11693" spans="2:3" x14ac:dyDescent="0.25">
      <c r="B11693" s="1"/>
      <c r="C11693" s="1"/>
    </row>
    <row r="11694" spans="2:3" x14ac:dyDescent="0.25">
      <c r="B11694" s="1"/>
      <c r="C11694" s="1"/>
    </row>
    <row r="11695" spans="2:3" x14ac:dyDescent="0.25">
      <c r="B11695" s="1"/>
      <c r="C11695" s="1"/>
    </row>
    <row r="11696" spans="2:3" x14ac:dyDescent="0.25">
      <c r="B11696" s="1"/>
      <c r="C11696" s="1"/>
    </row>
    <row r="11697" spans="2:3" x14ac:dyDescent="0.25">
      <c r="B11697" s="1"/>
      <c r="C11697" s="1"/>
    </row>
    <row r="11698" spans="2:3" x14ac:dyDescent="0.25">
      <c r="B11698" s="1"/>
      <c r="C11698" s="1"/>
    </row>
    <row r="11699" spans="2:3" x14ac:dyDescent="0.25">
      <c r="B11699" s="1"/>
      <c r="C11699" s="1"/>
    </row>
    <row r="11700" spans="2:3" x14ac:dyDescent="0.25">
      <c r="B11700" s="1"/>
      <c r="C11700" s="1"/>
    </row>
    <row r="11701" spans="2:3" x14ac:dyDescent="0.25">
      <c r="B11701" s="1"/>
      <c r="C11701" s="1"/>
    </row>
    <row r="11702" spans="2:3" x14ac:dyDescent="0.25">
      <c r="B11702" s="1"/>
      <c r="C11702" s="1"/>
    </row>
    <row r="11703" spans="2:3" x14ac:dyDescent="0.25">
      <c r="B11703" s="1"/>
      <c r="C11703" s="1"/>
    </row>
    <row r="11704" spans="2:3" x14ac:dyDescent="0.25">
      <c r="B11704" s="1"/>
      <c r="C11704" s="1"/>
    </row>
    <row r="11705" spans="2:3" x14ac:dyDescent="0.25">
      <c r="B11705" s="1"/>
      <c r="C11705" s="1"/>
    </row>
    <row r="11706" spans="2:3" x14ac:dyDescent="0.25">
      <c r="B11706" s="1"/>
      <c r="C11706" s="1"/>
    </row>
    <row r="11707" spans="2:3" x14ac:dyDescent="0.25">
      <c r="B11707" s="1"/>
      <c r="C11707" s="1"/>
    </row>
    <row r="11708" spans="2:3" x14ac:dyDescent="0.25">
      <c r="B11708" s="1"/>
      <c r="C11708" s="1"/>
    </row>
    <row r="11709" spans="2:3" x14ac:dyDescent="0.25">
      <c r="B11709" s="1"/>
      <c r="C11709" s="1"/>
    </row>
    <row r="11710" spans="2:3" x14ac:dyDescent="0.25">
      <c r="B11710" s="1"/>
      <c r="C11710" s="1"/>
    </row>
    <row r="11711" spans="2:3" x14ac:dyDescent="0.25">
      <c r="B11711" s="1"/>
      <c r="C11711" s="1"/>
    </row>
    <row r="11712" spans="2:3" x14ac:dyDescent="0.25">
      <c r="B11712" s="1"/>
      <c r="C11712" s="1"/>
    </row>
    <row r="11713" spans="2:3" x14ac:dyDescent="0.25">
      <c r="B11713" s="1"/>
      <c r="C11713" s="1"/>
    </row>
    <row r="11714" spans="2:3" x14ac:dyDescent="0.25">
      <c r="B11714" s="1"/>
      <c r="C11714" s="1"/>
    </row>
    <row r="11715" spans="2:3" x14ac:dyDescent="0.25">
      <c r="B11715" s="1"/>
      <c r="C11715" s="1"/>
    </row>
    <row r="11716" spans="2:3" x14ac:dyDescent="0.25">
      <c r="B11716" s="1"/>
      <c r="C11716" s="1"/>
    </row>
    <row r="11717" spans="2:3" x14ac:dyDescent="0.25">
      <c r="B11717" s="1"/>
      <c r="C11717" s="1"/>
    </row>
    <row r="11718" spans="2:3" x14ac:dyDescent="0.25">
      <c r="B11718" s="1"/>
      <c r="C11718" s="1"/>
    </row>
    <row r="11719" spans="2:3" x14ac:dyDescent="0.25">
      <c r="B11719" s="1"/>
      <c r="C11719" s="1"/>
    </row>
    <row r="11720" spans="2:3" x14ac:dyDescent="0.25">
      <c r="B11720" s="1"/>
      <c r="C11720" s="1"/>
    </row>
    <row r="11721" spans="2:3" x14ac:dyDescent="0.25">
      <c r="B11721" s="1"/>
      <c r="C11721" s="1"/>
    </row>
    <row r="11722" spans="2:3" x14ac:dyDescent="0.25">
      <c r="B11722" s="1"/>
      <c r="C11722" s="1"/>
    </row>
    <row r="11723" spans="2:3" x14ac:dyDescent="0.25">
      <c r="B11723" s="1"/>
      <c r="C11723" s="1"/>
    </row>
    <row r="11724" spans="2:3" x14ac:dyDescent="0.25">
      <c r="B11724" s="1"/>
      <c r="C11724" s="1"/>
    </row>
    <row r="11725" spans="2:3" x14ac:dyDescent="0.25">
      <c r="B11725" s="1"/>
      <c r="C11725" s="1"/>
    </row>
    <row r="11726" spans="2:3" x14ac:dyDescent="0.25">
      <c r="B11726" s="1"/>
      <c r="C11726" s="1"/>
    </row>
    <row r="11727" spans="2:3" x14ac:dyDescent="0.25">
      <c r="B11727" s="1"/>
      <c r="C11727" s="1"/>
    </row>
    <row r="11728" spans="2:3" x14ac:dyDescent="0.25">
      <c r="B11728" s="1"/>
      <c r="C11728" s="1"/>
    </row>
    <row r="11729" spans="2:3" x14ac:dyDescent="0.25">
      <c r="B11729" s="1"/>
      <c r="C11729" s="1"/>
    </row>
    <row r="11730" spans="2:3" x14ac:dyDescent="0.25">
      <c r="B11730" s="1"/>
      <c r="C11730" s="1"/>
    </row>
    <row r="11731" spans="2:3" x14ac:dyDescent="0.25">
      <c r="B11731" s="1"/>
      <c r="C11731" s="1"/>
    </row>
    <row r="11732" spans="2:3" x14ac:dyDescent="0.25">
      <c r="B11732" s="1"/>
      <c r="C11732" s="1"/>
    </row>
    <row r="11733" spans="2:3" x14ac:dyDescent="0.25">
      <c r="B11733" s="1"/>
      <c r="C11733" s="1"/>
    </row>
    <row r="11734" spans="2:3" x14ac:dyDescent="0.25">
      <c r="B11734" s="1"/>
      <c r="C11734" s="1"/>
    </row>
    <row r="11735" spans="2:3" x14ac:dyDescent="0.25">
      <c r="B11735" s="1"/>
      <c r="C11735" s="1"/>
    </row>
    <row r="11736" spans="2:3" x14ac:dyDescent="0.25">
      <c r="B11736" s="1"/>
      <c r="C11736" s="1"/>
    </row>
    <row r="11737" spans="2:3" x14ac:dyDescent="0.25">
      <c r="B11737" s="1"/>
      <c r="C11737" s="1"/>
    </row>
    <row r="11738" spans="2:3" x14ac:dyDescent="0.25">
      <c r="B11738" s="1"/>
      <c r="C11738" s="1"/>
    </row>
    <row r="11739" spans="2:3" x14ac:dyDescent="0.25">
      <c r="B11739" s="1"/>
      <c r="C11739" s="1"/>
    </row>
    <row r="11740" spans="2:3" x14ac:dyDescent="0.25">
      <c r="B11740" s="1"/>
      <c r="C11740" s="1"/>
    </row>
    <row r="11741" spans="2:3" x14ac:dyDescent="0.25">
      <c r="B11741" s="1"/>
      <c r="C11741" s="1"/>
    </row>
    <row r="11742" spans="2:3" x14ac:dyDescent="0.25">
      <c r="B11742" s="1"/>
      <c r="C11742" s="1"/>
    </row>
    <row r="11743" spans="2:3" x14ac:dyDescent="0.25">
      <c r="B11743" s="1"/>
      <c r="C11743" s="1"/>
    </row>
    <row r="11744" spans="2:3" x14ac:dyDescent="0.25">
      <c r="B11744" s="1"/>
      <c r="C11744" s="1"/>
    </row>
    <row r="11745" spans="2:3" x14ac:dyDescent="0.25">
      <c r="B11745" s="1"/>
      <c r="C11745" s="1"/>
    </row>
    <row r="11746" spans="2:3" x14ac:dyDescent="0.25">
      <c r="B11746" s="1"/>
      <c r="C11746" s="1"/>
    </row>
    <row r="11747" spans="2:3" x14ac:dyDescent="0.25">
      <c r="B11747" s="1"/>
      <c r="C11747" s="1"/>
    </row>
    <row r="11748" spans="2:3" x14ac:dyDescent="0.25">
      <c r="B11748" s="1"/>
      <c r="C11748" s="1"/>
    </row>
    <row r="11749" spans="2:3" x14ac:dyDescent="0.25">
      <c r="B11749" s="1"/>
      <c r="C11749" s="1"/>
    </row>
    <row r="11750" spans="2:3" x14ac:dyDescent="0.25">
      <c r="B11750" s="1"/>
      <c r="C11750" s="1"/>
    </row>
    <row r="11751" spans="2:3" x14ac:dyDescent="0.25">
      <c r="B11751" s="1"/>
      <c r="C11751" s="1"/>
    </row>
    <row r="11752" spans="2:3" x14ac:dyDescent="0.25">
      <c r="B11752" s="1"/>
      <c r="C11752" s="1"/>
    </row>
    <row r="11753" spans="2:3" x14ac:dyDescent="0.25">
      <c r="B11753" s="1"/>
      <c r="C11753" s="1"/>
    </row>
    <row r="11754" spans="2:3" x14ac:dyDescent="0.25">
      <c r="B11754" s="1"/>
      <c r="C11754" s="1"/>
    </row>
    <row r="11755" spans="2:3" x14ac:dyDescent="0.25">
      <c r="B11755" s="1"/>
      <c r="C11755" s="1"/>
    </row>
    <row r="11756" spans="2:3" x14ac:dyDescent="0.25">
      <c r="B11756" s="1"/>
      <c r="C11756" s="1"/>
    </row>
    <row r="11757" spans="2:3" x14ac:dyDescent="0.25">
      <c r="B11757" s="1"/>
      <c r="C11757" s="1"/>
    </row>
    <row r="11758" spans="2:3" x14ac:dyDescent="0.25">
      <c r="B11758" s="1"/>
      <c r="C11758" s="1"/>
    </row>
    <row r="11759" spans="2:3" x14ac:dyDescent="0.25">
      <c r="B11759" s="1"/>
      <c r="C11759" s="1"/>
    </row>
    <row r="11760" spans="2:3" x14ac:dyDescent="0.25">
      <c r="B11760" s="1"/>
      <c r="C11760" s="1"/>
    </row>
    <row r="11761" spans="2:3" x14ac:dyDescent="0.25">
      <c r="B11761" s="1"/>
      <c r="C11761" s="1"/>
    </row>
    <row r="11762" spans="2:3" x14ac:dyDescent="0.25">
      <c r="B11762" s="1"/>
      <c r="C11762" s="1"/>
    </row>
    <row r="11763" spans="2:3" x14ac:dyDescent="0.25">
      <c r="B11763" s="1"/>
      <c r="C11763" s="1"/>
    </row>
    <row r="11764" spans="2:3" x14ac:dyDescent="0.25">
      <c r="B11764" s="1"/>
      <c r="C11764" s="1"/>
    </row>
    <row r="11765" spans="2:3" x14ac:dyDescent="0.25">
      <c r="B11765" s="1"/>
      <c r="C11765" s="1"/>
    </row>
    <row r="11766" spans="2:3" x14ac:dyDescent="0.25">
      <c r="B11766" s="1"/>
      <c r="C11766" s="1"/>
    </row>
    <row r="11767" spans="2:3" x14ac:dyDescent="0.25">
      <c r="B11767" s="1"/>
      <c r="C11767" s="1"/>
    </row>
    <row r="11768" spans="2:3" x14ac:dyDescent="0.25">
      <c r="B11768" s="1"/>
      <c r="C11768" s="1"/>
    </row>
    <row r="11769" spans="2:3" x14ac:dyDescent="0.25">
      <c r="B11769" s="1"/>
      <c r="C11769" s="1"/>
    </row>
    <row r="11770" spans="2:3" x14ac:dyDescent="0.25">
      <c r="B11770" s="1"/>
      <c r="C11770" s="1"/>
    </row>
    <row r="11771" spans="2:3" x14ac:dyDescent="0.25">
      <c r="B11771" s="1"/>
      <c r="C11771" s="1"/>
    </row>
    <row r="11772" spans="2:3" x14ac:dyDescent="0.25">
      <c r="B11772" s="1"/>
      <c r="C11772" s="1"/>
    </row>
    <row r="11773" spans="2:3" x14ac:dyDescent="0.25">
      <c r="B11773" s="1"/>
      <c r="C11773" s="1"/>
    </row>
    <row r="11774" spans="2:3" x14ac:dyDescent="0.25">
      <c r="B11774" s="1"/>
      <c r="C11774" s="1"/>
    </row>
    <row r="11775" spans="2:3" x14ac:dyDescent="0.25">
      <c r="B11775" s="1"/>
      <c r="C11775" s="1"/>
    </row>
    <row r="11776" spans="2:3" x14ac:dyDescent="0.25">
      <c r="B11776" s="1"/>
      <c r="C11776" s="1"/>
    </row>
    <row r="11777" spans="2:3" x14ac:dyDescent="0.25">
      <c r="B11777" s="1"/>
      <c r="C11777" s="1"/>
    </row>
    <row r="11778" spans="2:3" x14ac:dyDescent="0.25">
      <c r="B11778" s="1"/>
      <c r="C11778" s="1"/>
    </row>
    <row r="11779" spans="2:3" x14ac:dyDescent="0.25">
      <c r="B11779" s="1"/>
      <c r="C11779" s="1"/>
    </row>
    <row r="11780" spans="2:3" x14ac:dyDescent="0.25">
      <c r="B11780" s="1"/>
      <c r="C11780" s="1"/>
    </row>
    <row r="11781" spans="2:3" x14ac:dyDescent="0.25">
      <c r="B11781" s="1"/>
      <c r="C11781" s="1"/>
    </row>
    <row r="11782" spans="2:3" x14ac:dyDescent="0.25">
      <c r="B11782" s="1"/>
      <c r="C11782" s="1"/>
    </row>
    <row r="11783" spans="2:3" x14ac:dyDescent="0.25">
      <c r="B11783" s="1"/>
      <c r="C11783" s="1"/>
    </row>
    <row r="11784" spans="2:3" x14ac:dyDescent="0.25">
      <c r="B11784" s="1"/>
      <c r="C11784" s="1"/>
    </row>
    <row r="11785" spans="2:3" x14ac:dyDescent="0.25">
      <c r="B11785" s="1"/>
      <c r="C11785" s="1"/>
    </row>
    <row r="11786" spans="2:3" x14ac:dyDescent="0.25">
      <c r="B11786" s="1"/>
      <c r="C11786" s="1"/>
    </row>
    <row r="11787" spans="2:3" x14ac:dyDescent="0.25">
      <c r="B11787" s="1"/>
      <c r="C11787" s="1"/>
    </row>
    <row r="11788" spans="2:3" x14ac:dyDescent="0.25">
      <c r="B11788" s="1"/>
      <c r="C11788" s="1"/>
    </row>
    <row r="11789" spans="2:3" x14ac:dyDescent="0.25">
      <c r="B11789" s="1"/>
      <c r="C11789" s="1"/>
    </row>
    <row r="11790" spans="2:3" x14ac:dyDescent="0.25">
      <c r="B11790" s="1"/>
      <c r="C11790" s="1"/>
    </row>
    <row r="11791" spans="2:3" x14ac:dyDescent="0.25">
      <c r="B11791" s="1"/>
      <c r="C11791" s="1"/>
    </row>
    <row r="11792" spans="2:3" x14ac:dyDescent="0.25">
      <c r="B11792" s="1"/>
      <c r="C11792" s="1"/>
    </row>
    <row r="11793" spans="2:3" x14ac:dyDescent="0.25">
      <c r="B11793" s="1"/>
      <c r="C11793" s="1"/>
    </row>
    <row r="11794" spans="2:3" x14ac:dyDescent="0.25">
      <c r="B11794" s="1"/>
      <c r="C11794" s="1"/>
    </row>
    <row r="11795" spans="2:3" x14ac:dyDescent="0.25">
      <c r="B11795" s="1"/>
      <c r="C11795" s="1"/>
    </row>
    <row r="11796" spans="2:3" x14ac:dyDescent="0.25">
      <c r="B11796" s="1"/>
      <c r="C11796" s="1"/>
    </row>
    <row r="11797" spans="2:3" x14ac:dyDescent="0.25">
      <c r="B11797" s="1"/>
      <c r="C11797" s="1"/>
    </row>
    <row r="11798" spans="2:3" x14ac:dyDescent="0.25">
      <c r="B11798" s="1"/>
      <c r="C11798" s="1"/>
    </row>
    <row r="11799" spans="2:3" x14ac:dyDescent="0.25">
      <c r="B11799" s="1"/>
      <c r="C11799" s="1"/>
    </row>
    <row r="11800" spans="2:3" x14ac:dyDescent="0.25">
      <c r="B11800" s="1"/>
      <c r="C11800" s="1"/>
    </row>
    <row r="11801" spans="2:3" x14ac:dyDescent="0.25">
      <c r="B11801" s="1"/>
      <c r="C11801" s="1"/>
    </row>
    <row r="11802" spans="2:3" x14ac:dyDescent="0.25">
      <c r="B11802" s="1"/>
      <c r="C11802" s="1"/>
    </row>
    <row r="11803" spans="2:3" x14ac:dyDescent="0.25">
      <c r="B11803" s="1"/>
      <c r="C11803" s="1"/>
    </row>
    <row r="11804" spans="2:3" x14ac:dyDescent="0.25">
      <c r="B11804" s="1"/>
      <c r="C11804" s="1"/>
    </row>
    <row r="11805" spans="2:3" x14ac:dyDescent="0.25">
      <c r="B11805" s="1"/>
      <c r="C11805" s="1"/>
    </row>
    <row r="11806" spans="2:3" x14ac:dyDescent="0.25">
      <c r="B11806" s="1"/>
      <c r="C11806" s="1"/>
    </row>
    <row r="11807" spans="2:3" x14ac:dyDescent="0.25">
      <c r="B11807" s="1"/>
      <c r="C11807" s="1"/>
    </row>
    <row r="11808" spans="2:3" x14ac:dyDescent="0.25">
      <c r="B11808" s="1"/>
      <c r="C11808" s="1"/>
    </row>
    <row r="11809" spans="2:3" x14ac:dyDescent="0.25">
      <c r="B11809" s="1"/>
      <c r="C11809" s="1"/>
    </row>
    <row r="11810" spans="2:3" x14ac:dyDescent="0.25">
      <c r="B11810" s="1"/>
      <c r="C11810" s="1"/>
    </row>
    <row r="11811" spans="2:3" x14ac:dyDescent="0.25">
      <c r="B11811" s="1"/>
      <c r="C11811" s="1"/>
    </row>
    <row r="11812" spans="2:3" x14ac:dyDescent="0.25">
      <c r="B11812" s="1"/>
      <c r="C11812" s="1"/>
    </row>
    <row r="11813" spans="2:3" x14ac:dyDescent="0.25">
      <c r="B11813" s="1"/>
      <c r="C11813" s="1"/>
    </row>
    <row r="11814" spans="2:3" x14ac:dyDescent="0.25">
      <c r="B11814" s="1"/>
      <c r="C11814" s="1"/>
    </row>
    <row r="11815" spans="2:3" x14ac:dyDescent="0.25">
      <c r="B11815" s="1"/>
      <c r="C11815" s="1"/>
    </row>
    <row r="11816" spans="2:3" x14ac:dyDescent="0.25">
      <c r="B11816" s="1"/>
      <c r="C11816" s="1"/>
    </row>
    <row r="11817" spans="2:3" x14ac:dyDescent="0.25">
      <c r="B11817" s="1"/>
      <c r="C11817" s="1"/>
    </row>
    <row r="11818" spans="2:3" x14ac:dyDescent="0.25">
      <c r="B11818" s="1"/>
      <c r="C11818" s="1"/>
    </row>
    <row r="11819" spans="2:3" x14ac:dyDescent="0.25">
      <c r="B11819" s="1"/>
      <c r="C11819" s="1"/>
    </row>
    <row r="11820" spans="2:3" x14ac:dyDescent="0.25">
      <c r="B11820" s="1"/>
      <c r="C11820" s="1"/>
    </row>
    <row r="11821" spans="2:3" x14ac:dyDescent="0.25">
      <c r="B11821" s="1"/>
      <c r="C11821" s="1"/>
    </row>
    <row r="11822" spans="2:3" x14ac:dyDescent="0.25">
      <c r="B11822" s="1"/>
      <c r="C11822" s="1"/>
    </row>
    <row r="11823" spans="2:3" x14ac:dyDescent="0.25">
      <c r="B11823" s="1"/>
      <c r="C11823" s="1"/>
    </row>
    <row r="11824" spans="2:3" x14ac:dyDescent="0.25">
      <c r="B11824" s="1"/>
      <c r="C11824" s="1"/>
    </row>
    <row r="11825" spans="2:3" x14ac:dyDescent="0.25">
      <c r="B11825" s="1"/>
      <c r="C11825" s="1"/>
    </row>
    <row r="11826" spans="2:3" x14ac:dyDescent="0.25">
      <c r="B11826" s="1"/>
      <c r="C11826" s="1"/>
    </row>
    <row r="11827" spans="2:3" x14ac:dyDescent="0.25">
      <c r="B11827" s="1"/>
      <c r="C11827" s="1"/>
    </row>
    <row r="11828" spans="2:3" x14ac:dyDescent="0.25">
      <c r="B11828" s="1"/>
      <c r="C11828" s="1"/>
    </row>
    <row r="11829" spans="2:3" x14ac:dyDescent="0.25">
      <c r="B11829" s="1"/>
      <c r="C11829" s="1"/>
    </row>
    <row r="11830" spans="2:3" x14ac:dyDescent="0.25">
      <c r="B11830" s="1"/>
      <c r="C11830" s="1"/>
    </row>
    <row r="11831" spans="2:3" x14ac:dyDescent="0.25">
      <c r="B11831" s="1"/>
      <c r="C11831" s="1"/>
    </row>
    <row r="11832" spans="2:3" x14ac:dyDescent="0.25">
      <c r="B11832" s="1"/>
      <c r="C11832" s="1"/>
    </row>
    <row r="11833" spans="2:3" x14ac:dyDescent="0.25">
      <c r="B11833" s="1"/>
      <c r="C11833" s="1"/>
    </row>
    <row r="11834" spans="2:3" x14ac:dyDescent="0.25">
      <c r="B11834" s="1"/>
      <c r="C11834" s="1"/>
    </row>
    <row r="11835" spans="2:3" x14ac:dyDescent="0.25">
      <c r="B11835" s="1"/>
      <c r="C11835" s="1"/>
    </row>
    <row r="11836" spans="2:3" x14ac:dyDescent="0.25">
      <c r="B11836" s="1"/>
      <c r="C11836" s="1"/>
    </row>
    <row r="11837" spans="2:3" x14ac:dyDescent="0.25">
      <c r="B11837" s="1"/>
      <c r="C11837" s="1"/>
    </row>
    <row r="11838" spans="2:3" x14ac:dyDescent="0.25">
      <c r="B11838" s="1"/>
      <c r="C11838" s="1"/>
    </row>
    <row r="11839" spans="2:3" x14ac:dyDescent="0.25">
      <c r="B11839" s="1"/>
      <c r="C11839" s="1"/>
    </row>
    <row r="11840" spans="2:3" x14ac:dyDescent="0.25">
      <c r="B11840" s="1"/>
      <c r="C11840" s="1"/>
    </row>
    <row r="11841" spans="2:3" x14ac:dyDescent="0.25">
      <c r="B11841" s="1"/>
      <c r="C11841" s="1"/>
    </row>
    <row r="11842" spans="2:3" x14ac:dyDescent="0.25">
      <c r="B11842" s="1"/>
      <c r="C11842" s="1"/>
    </row>
    <row r="11843" spans="2:3" x14ac:dyDescent="0.25">
      <c r="B11843" s="1"/>
      <c r="C11843" s="1"/>
    </row>
    <row r="11844" spans="2:3" x14ac:dyDescent="0.25">
      <c r="B11844" s="1"/>
      <c r="C11844" s="1"/>
    </row>
    <row r="11845" spans="2:3" x14ac:dyDescent="0.25">
      <c r="B11845" s="1"/>
      <c r="C11845" s="1"/>
    </row>
    <row r="11846" spans="2:3" x14ac:dyDescent="0.25">
      <c r="B11846" s="1"/>
      <c r="C11846" s="1"/>
    </row>
    <row r="11847" spans="2:3" x14ac:dyDescent="0.25">
      <c r="B11847" s="1"/>
      <c r="C11847" s="1"/>
    </row>
    <row r="11848" spans="2:3" x14ac:dyDescent="0.25">
      <c r="B11848" s="1"/>
      <c r="C11848" s="1"/>
    </row>
    <row r="11849" spans="2:3" x14ac:dyDescent="0.25">
      <c r="B11849" s="1"/>
      <c r="C11849" s="1"/>
    </row>
    <row r="11850" spans="2:3" x14ac:dyDescent="0.25">
      <c r="B11850" s="1"/>
      <c r="C11850" s="1"/>
    </row>
    <row r="11851" spans="2:3" x14ac:dyDescent="0.25">
      <c r="B11851" s="1"/>
      <c r="C11851" s="1"/>
    </row>
    <row r="11852" spans="2:3" x14ac:dyDescent="0.25">
      <c r="B11852" s="1"/>
      <c r="C11852" s="1"/>
    </row>
    <row r="11853" spans="2:3" x14ac:dyDescent="0.25">
      <c r="B11853" s="1"/>
      <c r="C11853" s="1"/>
    </row>
    <row r="11854" spans="2:3" x14ac:dyDescent="0.25">
      <c r="B11854" s="1"/>
      <c r="C11854" s="1"/>
    </row>
    <row r="11855" spans="2:3" x14ac:dyDescent="0.25">
      <c r="B11855" s="1"/>
      <c r="C11855" s="1"/>
    </row>
    <row r="11856" spans="2:3" x14ac:dyDescent="0.25">
      <c r="B11856" s="1"/>
      <c r="C11856" s="1"/>
    </row>
    <row r="11857" spans="2:3" x14ac:dyDescent="0.25">
      <c r="B11857" s="1"/>
      <c r="C11857" s="1"/>
    </row>
    <row r="11858" spans="2:3" x14ac:dyDescent="0.25">
      <c r="B11858" s="1"/>
      <c r="C11858" s="1"/>
    </row>
    <row r="11859" spans="2:3" x14ac:dyDescent="0.25">
      <c r="B11859" s="1"/>
      <c r="C11859" s="1"/>
    </row>
    <row r="11860" spans="2:3" x14ac:dyDescent="0.25">
      <c r="B11860" s="1"/>
      <c r="C11860" s="1"/>
    </row>
    <row r="11861" spans="2:3" x14ac:dyDescent="0.25">
      <c r="B11861" s="1"/>
      <c r="C11861" s="1"/>
    </row>
    <row r="11862" spans="2:3" x14ac:dyDescent="0.25">
      <c r="B11862" s="1"/>
      <c r="C11862" s="1"/>
    </row>
    <row r="11863" spans="2:3" x14ac:dyDescent="0.25">
      <c r="B11863" s="1"/>
      <c r="C11863" s="1"/>
    </row>
    <row r="11864" spans="2:3" x14ac:dyDescent="0.25">
      <c r="B11864" s="1"/>
      <c r="C11864" s="1"/>
    </row>
    <row r="11865" spans="2:3" x14ac:dyDescent="0.25">
      <c r="B11865" s="1"/>
      <c r="C11865" s="1"/>
    </row>
    <row r="11866" spans="2:3" x14ac:dyDescent="0.25">
      <c r="B11866" s="1"/>
      <c r="C11866" s="1"/>
    </row>
    <row r="11867" spans="2:3" x14ac:dyDescent="0.25">
      <c r="B11867" s="1"/>
      <c r="C11867" s="1"/>
    </row>
    <row r="11868" spans="2:3" x14ac:dyDescent="0.25">
      <c r="B11868" s="1"/>
      <c r="C11868" s="1"/>
    </row>
    <row r="11869" spans="2:3" x14ac:dyDescent="0.25">
      <c r="B11869" s="1"/>
      <c r="C11869" s="1"/>
    </row>
    <row r="11870" spans="2:3" x14ac:dyDescent="0.25">
      <c r="B11870" s="1"/>
      <c r="C11870" s="1"/>
    </row>
    <row r="11871" spans="2:3" x14ac:dyDescent="0.25">
      <c r="B11871" s="1"/>
      <c r="C11871" s="1"/>
    </row>
    <row r="11872" spans="2:3" x14ac:dyDescent="0.25">
      <c r="B11872" s="1"/>
      <c r="C11872" s="1"/>
    </row>
    <row r="11873" spans="2:3" x14ac:dyDescent="0.25">
      <c r="B11873" s="1"/>
      <c r="C11873" s="1"/>
    </row>
    <row r="11874" spans="2:3" x14ac:dyDescent="0.25">
      <c r="B11874" s="1"/>
      <c r="C11874" s="1"/>
    </row>
    <row r="11875" spans="2:3" x14ac:dyDescent="0.25">
      <c r="B11875" s="1"/>
      <c r="C11875" s="1"/>
    </row>
    <row r="11876" spans="2:3" x14ac:dyDescent="0.25">
      <c r="B11876" s="1"/>
      <c r="C11876" s="1"/>
    </row>
    <row r="11877" spans="2:3" x14ac:dyDescent="0.25">
      <c r="B11877" s="1"/>
      <c r="C11877" s="1"/>
    </row>
    <row r="11878" spans="2:3" x14ac:dyDescent="0.25">
      <c r="B11878" s="1"/>
      <c r="C11878" s="1"/>
    </row>
    <row r="11879" spans="2:3" x14ac:dyDescent="0.25">
      <c r="B11879" s="1"/>
      <c r="C11879" s="1"/>
    </row>
    <row r="11880" spans="2:3" x14ac:dyDescent="0.25">
      <c r="B11880" s="1"/>
      <c r="C11880" s="1"/>
    </row>
    <row r="11881" spans="2:3" x14ac:dyDescent="0.25">
      <c r="B11881" s="1"/>
      <c r="C11881" s="1"/>
    </row>
    <row r="11882" spans="2:3" x14ac:dyDescent="0.25">
      <c r="B11882" s="1"/>
      <c r="C11882" s="1"/>
    </row>
    <row r="11883" spans="2:3" x14ac:dyDescent="0.25">
      <c r="B11883" s="1"/>
      <c r="C11883" s="1"/>
    </row>
    <row r="11884" spans="2:3" x14ac:dyDescent="0.25">
      <c r="B11884" s="1"/>
      <c r="C11884" s="1"/>
    </row>
    <row r="11885" spans="2:3" x14ac:dyDescent="0.25">
      <c r="B11885" s="1"/>
      <c r="C11885" s="1"/>
    </row>
    <row r="11886" spans="2:3" x14ac:dyDescent="0.25">
      <c r="B11886" s="1"/>
      <c r="C11886" s="1"/>
    </row>
    <row r="11887" spans="2:3" x14ac:dyDescent="0.25">
      <c r="B11887" s="1"/>
      <c r="C11887" s="1"/>
    </row>
    <row r="11888" spans="2:3" x14ac:dyDescent="0.25">
      <c r="B11888" s="1"/>
      <c r="C11888" s="1"/>
    </row>
    <row r="11889" spans="2:3" x14ac:dyDescent="0.25">
      <c r="B11889" s="1"/>
      <c r="C11889" s="1"/>
    </row>
    <row r="11890" spans="2:3" x14ac:dyDescent="0.25">
      <c r="B11890" s="1"/>
      <c r="C11890" s="1"/>
    </row>
    <row r="11891" spans="2:3" x14ac:dyDescent="0.25">
      <c r="B11891" s="1"/>
      <c r="C11891" s="1"/>
    </row>
    <row r="11892" spans="2:3" x14ac:dyDescent="0.25">
      <c r="B11892" s="1"/>
      <c r="C11892" s="1"/>
    </row>
    <row r="11893" spans="2:3" x14ac:dyDescent="0.25">
      <c r="B11893" s="1"/>
      <c r="C11893" s="1"/>
    </row>
    <row r="11894" spans="2:3" x14ac:dyDescent="0.25">
      <c r="B11894" s="1"/>
      <c r="C11894" s="1"/>
    </row>
    <row r="11895" spans="2:3" x14ac:dyDescent="0.25">
      <c r="B11895" s="1"/>
      <c r="C11895" s="1"/>
    </row>
    <row r="11896" spans="2:3" x14ac:dyDescent="0.25">
      <c r="B11896" s="1"/>
      <c r="C11896" s="1"/>
    </row>
    <row r="11897" spans="2:3" x14ac:dyDescent="0.25">
      <c r="B11897" s="1"/>
      <c r="C11897" s="1"/>
    </row>
    <row r="11898" spans="2:3" x14ac:dyDescent="0.25">
      <c r="B11898" s="1"/>
      <c r="C11898" s="1"/>
    </row>
    <row r="11899" spans="2:3" x14ac:dyDescent="0.25">
      <c r="B11899" s="1"/>
      <c r="C11899" s="1"/>
    </row>
    <row r="11900" spans="2:3" x14ac:dyDescent="0.25">
      <c r="B11900" s="1"/>
      <c r="C11900" s="1"/>
    </row>
    <row r="11901" spans="2:3" x14ac:dyDescent="0.25">
      <c r="B11901" s="1"/>
      <c r="C11901" s="1"/>
    </row>
    <row r="11902" spans="2:3" x14ac:dyDescent="0.25">
      <c r="B11902" s="1"/>
      <c r="C11902" s="1"/>
    </row>
    <row r="11903" spans="2:3" x14ac:dyDescent="0.25">
      <c r="B11903" s="1"/>
      <c r="C11903" s="1"/>
    </row>
    <row r="11904" spans="2:3" x14ac:dyDescent="0.25">
      <c r="B11904" s="1"/>
      <c r="C11904" s="1"/>
    </row>
    <row r="11905" spans="2:3" x14ac:dyDescent="0.25">
      <c r="B11905" s="1"/>
      <c r="C11905" s="1"/>
    </row>
    <row r="11906" spans="2:3" x14ac:dyDescent="0.25">
      <c r="B11906" s="1"/>
      <c r="C11906" s="1"/>
    </row>
    <row r="11907" spans="2:3" x14ac:dyDescent="0.25">
      <c r="B11907" s="1"/>
      <c r="C11907" s="1"/>
    </row>
    <row r="11908" spans="2:3" x14ac:dyDescent="0.25">
      <c r="B11908" s="1"/>
      <c r="C11908" s="1"/>
    </row>
    <row r="11909" spans="2:3" x14ac:dyDescent="0.25">
      <c r="B11909" s="1"/>
      <c r="C11909" s="1"/>
    </row>
    <row r="11910" spans="2:3" x14ac:dyDescent="0.25">
      <c r="B11910" s="1"/>
      <c r="C11910" s="1"/>
    </row>
    <row r="11911" spans="2:3" x14ac:dyDescent="0.25">
      <c r="B11911" s="1"/>
      <c r="C11911" s="1"/>
    </row>
    <row r="11912" spans="2:3" x14ac:dyDescent="0.25">
      <c r="B11912" s="1"/>
      <c r="C11912" s="1"/>
    </row>
    <row r="11913" spans="2:3" x14ac:dyDescent="0.25">
      <c r="B11913" s="1"/>
      <c r="C11913" s="1"/>
    </row>
    <row r="11914" spans="2:3" x14ac:dyDescent="0.25">
      <c r="B11914" s="1"/>
      <c r="C11914" s="1"/>
    </row>
    <row r="11915" spans="2:3" x14ac:dyDescent="0.25">
      <c r="B11915" s="1"/>
      <c r="C11915" s="1"/>
    </row>
    <row r="11916" spans="2:3" x14ac:dyDescent="0.25">
      <c r="B11916" s="1"/>
      <c r="C11916" s="1"/>
    </row>
    <row r="11917" spans="2:3" x14ac:dyDescent="0.25">
      <c r="B11917" s="1"/>
      <c r="C11917" s="1"/>
    </row>
    <row r="11918" spans="2:3" x14ac:dyDescent="0.25">
      <c r="B11918" s="1"/>
      <c r="C11918" s="1"/>
    </row>
    <row r="11919" spans="2:3" x14ac:dyDescent="0.25">
      <c r="B11919" s="1"/>
      <c r="C11919" s="1"/>
    </row>
    <row r="11920" spans="2:3" x14ac:dyDescent="0.25">
      <c r="B11920" s="1"/>
      <c r="C11920" s="1"/>
    </row>
    <row r="11921" spans="2:3" x14ac:dyDescent="0.25">
      <c r="B11921" s="1"/>
      <c r="C11921" s="1"/>
    </row>
    <row r="11922" spans="2:3" x14ac:dyDescent="0.25">
      <c r="B11922" s="1"/>
      <c r="C11922" s="1"/>
    </row>
    <row r="11923" spans="2:3" x14ac:dyDescent="0.25">
      <c r="B11923" s="1"/>
      <c r="C11923" s="1"/>
    </row>
    <row r="11924" spans="2:3" x14ac:dyDescent="0.25">
      <c r="B11924" s="1"/>
      <c r="C11924" s="1"/>
    </row>
    <row r="11925" spans="2:3" x14ac:dyDescent="0.25">
      <c r="B11925" s="1"/>
      <c r="C11925" s="1"/>
    </row>
    <row r="11926" spans="2:3" x14ac:dyDescent="0.25">
      <c r="B11926" s="1"/>
      <c r="C11926" s="1"/>
    </row>
    <row r="11927" spans="2:3" x14ac:dyDescent="0.25">
      <c r="B11927" s="1"/>
      <c r="C11927" s="1"/>
    </row>
    <row r="11928" spans="2:3" x14ac:dyDescent="0.25">
      <c r="B11928" s="1"/>
      <c r="C11928" s="1"/>
    </row>
    <row r="11929" spans="2:3" x14ac:dyDescent="0.25">
      <c r="B11929" s="1"/>
      <c r="C11929" s="1"/>
    </row>
    <row r="11930" spans="2:3" x14ac:dyDescent="0.25">
      <c r="B11930" s="1"/>
      <c r="C11930" s="1"/>
    </row>
    <row r="11931" spans="2:3" x14ac:dyDescent="0.25">
      <c r="B11931" s="1"/>
      <c r="C11931" s="1"/>
    </row>
    <row r="11932" spans="2:3" x14ac:dyDescent="0.25">
      <c r="B11932" s="1"/>
      <c r="C11932" s="1"/>
    </row>
    <row r="11933" spans="2:3" x14ac:dyDescent="0.25">
      <c r="B11933" s="1"/>
      <c r="C11933" s="1"/>
    </row>
    <row r="11934" spans="2:3" x14ac:dyDescent="0.25">
      <c r="B11934" s="1"/>
      <c r="C11934" s="1"/>
    </row>
    <row r="11935" spans="2:3" x14ac:dyDescent="0.25">
      <c r="B11935" s="1"/>
      <c r="C11935" s="1"/>
    </row>
    <row r="11936" spans="2:3" x14ac:dyDescent="0.25">
      <c r="B11936" s="1"/>
      <c r="C11936" s="1"/>
    </row>
    <row r="11937" spans="2:3" x14ac:dyDescent="0.25">
      <c r="B11937" s="1"/>
      <c r="C11937" s="1"/>
    </row>
    <row r="11938" spans="2:3" x14ac:dyDescent="0.25">
      <c r="B11938" s="1"/>
      <c r="C11938" s="1"/>
    </row>
    <row r="11939" spans="2:3" x14ac:dyDescent="0.25">
      <c r="B11939" s="1"/>
      <c r="C11939" s="1"/>
    </row>
    <row r="11940" spans="2:3" x14ac:dyDescent="0.25">
      <c r="B11940" s="1"/>
      <c r="C11940" s="1"/>
    </row>
    <row r="11941" spans="2:3" x14ac:dyDescent="0.25">
      <c r="B11941" s="1"/>
      <c r="C11941" s="1"/>
    </row>
    <row r="11942" spans="2:3" x14ac:dyDescent="0.25">
      <c r="B11942" s="1"/>
      <c r="C11942" s="1"/>
    </row>
    <row r="11943" spans="2:3" x14ac:dyDescent="0.25">
      <c r="B11943" s="1"/>
      <c r="C11943" s="1"/>
    </row>
    <row r="11944" spans="2:3" x14ac:dyDescent="0.25">
      <c r="B11944" s="1"/>
      <c r="C11944" s="1"/>
    </row>
    <row r="11945" spans="2:3" x14ac:dyDescent="0.25">
      <c r="B11945" s="1"/>
      <c r="C11945" s="1"/>
    </row>
    <row r="11946" spans="2:3" x14ac:dyDescent="0.25">
      <c r="B11946" s="1"/>
      <c r="C11946" s="1"/>
    </row>
    <row r="11947" spans="2:3" x14ac:dyDescent="0.25">
      <c r="B11947" s="1"/>
      <c r="C11947" s="1"/>
    </row>
    <row r="11948" spans="2:3" x14ac:dyDescent="0.25">
      <c r="B11948" s="1"/>
      <c r="C11948" s="1"/>
    </row>
    <row r="11949" spans="2:3" x14ac:dyDescent="0.25">
      <c r="B11949" s="1"/>
      <c r="C11949" s="1"/>
    </row>
    <row r="11950" spans="2:3" x14ac:dyDescent="0.25">
      <c r="B11950" s="1"/>
      <c r="C11950" s="1"/>
    </row>
    <row r="11951" spans="2:3" x14ac:dyDescent="0.25">
      <c r="B11951" s="1"/>
      <c r="C11951" s="1"/>
    </row>
    <row r="11952" spans="2:3" x14ac:dyDescent="0.25">
      <c r="B11952" s="1"/>
      <c r="C11952" s="1"/>
    </row>
    <row r="11953" spans="2:3" x14ac:dyDescent="0.25">
      <c r="B11953" s="1"/>
      <c r="C11953" s="1"/>
    </row>
    <row r="11954" spans="2:3" x14ac:dyDescent="0.25">
      <c r="B11954" s="1"/>
      <c r="C11954" s="1"/>
    </row>
    <row r="11955" spans="2:3" x14ac:dyDescent="0.25">
      <c r="B11955" s="1"/>
      <c r="C11955" s="1"/>
    </row>
    <row r="11956" spans="2:3" x14ac:dyDescent="0.25">
      <c r="B11956" s="1"/>
      <c r="C11956" s="1"/>
    </row>
    <row r="11957" spans="2:3" x14ac:dyDescent="0.25">
      <c r="B11957" s="1"/>
      <c r="C11957" s="1"/>
    </row>
    <row r="11958" spans="2:3" x14ac:dyDescent="0.25">
      <c r="B11958" s="1"/>
      <c r="C11958" s="1"/>
    </row>
    <row r="11959" spans="2:3" x14ac:dyDescent="0.25">
      <c r="B11959" s="1"/>
      <c r="C11959" s="1"/>
    </row>
    <row r="11960" spans="2:3" x14ac:dyDescent="0.25">
      <c r="B11960" s="1"/>
      <c r="C11960" s="1"/>
    </row>
    <row r="11961" spans="2:3" x14ac:dyDescent="0.25">
      <c r="B11961" s="1"/>
      <c r="C11961" s="1"/>
    </row>
    <row r="11962" spans="2:3" x14ac:dyDescent="0.25">
      <c r="B11962" s="1"/>
      <c r="C11962" s="1"/>
    </row>
    <row r="11963" spans="2:3" x14ac:dyDescent="0.25">
      <c r="B11963" s="1"/>
      <c r="C11963" s="1"/>
    </row>
    <row r="11964" spans="2:3" x14ac:dyDescent="0.25">
      <c r="B11964" s="1"/>
      <c r="C11964" s="1"/>
    </row>
    <row r="11965" spans="2:3" x14ac:dyDescent="0.25">
      <c r="B11965" s="1"/>
      <c r="C11965" s="1"/>
    </row>
    <row r="11966" spans="2:3" x14ac:dyDescent="0.25">
      <c r="B11966" s="1"/>
      <c r="C11966" s="1"/>
    </row>
    <row r="11967" spans="2:3" x14ac:dyDescent="0.25">
      <c r="B11967" s="1"/>
      <c r="C11967" s="1"/>
    </row>
    <row r="11968" spans="2:3" x14ac:dyDescent="0.25">
      <c r="B11968" s="1"/>
      <c r="C11968" s="1"/>
    </row>
    <row r="11969" spans="2:3" x14ac:dyDescent="0.25">
      <c r="B11969" s="1"/>
      <c r="C11969" s="1"/>
    </row>
    <row r="11970" spans="2:3" x14ac:dyDescent="0.25">
      <c r="B11970" s="1"/>
      <c r="C11970" s="1"/>
    </row>
    <row r="11971" spans="2:3" x14ac:dyDescent="0.25">
      <c r="B11971" s="1"/>
      <c r="C11971" s="1"/>
    </row>
    <row r="11972" spans="2:3" x14ac:dyDescent="0.25">
      <c r="B11972" s="1"/>
      <c r="C11972" s="1"/>
    </row>
    <row r="11973" spans="2:3" x14ac:dyDescent="0.25">
      <c r="B11973" s="1"/>
      <c r="C11973" s="1"/>
    </row>
    <row r="11974" spans="2:3" x14ac:dyDescent="0.25">
      <c r="B11974" s="1"/>
      <c r="C11974" s="1"/>
    </row>
    <row r="11975" spans="2:3" x14ac:dyDescent="0.25">
      <c r="B11975" s="1"/>
      <c r="C11975" s="1"/>
    </row>
    <row r="11976" spans="2:3" x14ac:dyDescent="0.25">
      <c r="B11976" s="1"/>
      <c r="C11976" s="1"/>
    </row>
    <row r="11977" spans="2:3" x14ac:dyDescent="0.25">
      <c r="B11977" s="1"/>
      <c r="C11977" s="1"/>
    </row>
    <row r="11978" spans="2:3" x14ac:dyDescent="0.25">
      <c r="B11978" s="1"/>
      <c r="C11978" s="1"/>
    </row>
    <row r="11979" spans="2:3" x14ac:dyDescent="0.25">
      <c r="B11979" s="1"/>
      <c r="C11979" s="1"/>
    </row>
    <row r="11980" spans="2:3" x14ac:dyDescent="0.25">
      <c r="B11980" s="1"/>
      <c r="C11980" s="1"/>
    </row>
    <row r="11981" spans="2:3" x14ac:dyDescent="0.25">
      <c r="B11981" s="1"/>
      <c r="C11981" s="1"/>
    </row>
    <row r="11982" spans="2:3" x14ac:dyDescent="0.25">
      <c r="B11982" s="1"/>
      <c r="C11982" s="1"/>
    </row>
    <row r="11983" spans="2:3" x14ac:dyDescent="0.25">
      <c r="B11983" s="1"/>
      <c r="C11983" s="1"/>
    </row>
    <row r="11984" spans="2:3" x14ac:dyDescent="0.25">
      <c r="B11984" s="1"/>
      <c r="C11984" s="1"/>
    </row>
    <row r="11985" spans="2:3" x14ac:dyDescent="0.25">
      <c r="B11985" s="1"/>
      <c r="C11985" s="1"/>
    </row>
    <row r="11986" spans="2:3" x14ac:dyDescent="0.25">
      <c r="B11986" s="1"/>
      <c r="C11986" s="1"/>
    </row>
    <row r="11987" spans="2:3" x14ac:dyDescent="0.25">
      <c r="B11987" s="1"/>
      <c r="C11987" s="1"/>
    </row>
    <row r="11988" spans="2:3" x14ac:dyDescent="0.25">
      <c r="B11988" s="1"/>
      <c r="C11988" s="1"/>
    </row>
    <row r="11989" spans="2:3" x14ac:dyDescent="0.25">
      <c r="B11989" s="1"/>
      <c r="C11989" s="1"/>
    </row>
    <row r="11990" spans="2:3" x14ac:dyDescent="0.25">
      <c r="B11990" s="1"/>
      <c r="C11990" s="1"/>
    </row>
    <row r="11991" spans="2:3" x14ac:dyDescent="0.25">
      <c r="B11991" s="1"/>
      <c r="C11991" s="1"/>
    </row>
    <row r="11992" spans="2:3" x14ac:dyDescent="0.25">
      <c r="B11992" s="1"/>
      <c r="C11992" s="1"/>
    </row>
    <row r="11993" spans="2:3" x14ac:dyDescent="0.25">
      <c r="B11993" s="1"/>
      <c r="C11993" s="1"/>
    </row>
    <row r="11994" spans="2:3" x14ac:dyDescent="0.25">
      <c r="B11994" s="1"/>
      <c r="C11994" s="1"/>
    </row>
    <row r="11995" spans="2:3" x14ac:dyDescent="0.25">
      <c r="B11995" s="1"/>
      <c r="C11995" s="1"/>
    </row>
    <row r="11996" spans="2:3" x14ac:dyDescent="0.25">
      <c r="B11996" s="1"/>
      <c r="C11996" s="1"/>
    </row>
    <row r="11997" spans="2:3" x14ac:dyDescent="0.25">
      <c r="B11997" s="1"/>
      <c r="C11997" s="1"/>
    </row>
    <row r="11998" spans="2:3" x14ac:dyDescent="0.25">
      <c r="B11998" s="1"/>
      <c r="C11998" s="1"/>
    </row>
    <row r="11999" spans="2:3" x14ac:dyDescent="0.25">
      <c r="B11999" s="1"/>
      <c r="C11999" s="1"/>
    </row>
    <row r="12000" spans="2:3" x14ac:dyDescent="0.25">
      <c r="B12000" s="1"/>
      <c r="C12000" s="1"/>
    </row>
    <row r="12001" spans="2:3" x14ac:dyDescent="0.25">
      <c r="B12001" s="1"/>
      <c r="C12001" s="1"/>
    </row>
    <row r="12002" spans="2:3" x14ac:dyDescent="0.25">
      <c r="B12002" s="1"/>
      <c r="C12002" s="1"/>
    </row>
    <row r="12003" spans="2:3" x14ac:dyDescent="0.25">
      <c r="B12003" s="1"/>
      <c r="C12003" s="1"/>
    </row>
    <row r="12004" spans="2:3" x14ac:dyDescent="0.25">
      <c r="B12004" s="1"/>
      <c r="C12004" s="1"/>
    </row>
    <row r="12005" spans="2:3" x14ac:dyDescent="0.25">
      <c r="B12005" s="1"/>
      <c r="C12005" s="1"/>
    </row>
    <row r="12006" spans="2:3" x14ac:dyDescent="0.25">
      <c r="B12006" s="1"/>
      <c r="C12006" s="1"/>
    </row>
    <row r="12007" spans="2:3" x14ac:dyDescent="0.25">
      <c r="B12007" s="1"/>
      <c r="C12007" s="1"/>
    </row>
    <row r="12008" spans="2:3" x14ac:dyDescent="0.25">
      <c r="B12008" s="1"/>
      <c r="C12008" s="1"/>
    </row>
    <row r="12009" spans="2:3" x14ac:dyDescent="0.25">
      <c r="B12009" s="1"/>
      <c r="C12009" s="1"/>
    </row>
    <row r="12010" spans="2:3" x14ac:dyDescent="0.25">
      <c r="B12010" s="1"/>
      <c r="C12010" s="1"/>
    </row>
    <row r="12011" spans="2:3" x14ac:dyDescent="0.25">
      <c r="B12011" s="1"/>
      <c r="C12011" s="1"/>
    </row>
    <row r="12012" spans="2:3" x14ac:dyDescent="0.25">
      <c r="B12012" s="1"/>
      <c r="C12012" s="1"/>
    </row>
    <row r="12013" spans="2:3" x14ac:dyDescent="0.25">
      <c r="B12013" s="1"/>
      <c r="C12013" s="1"/>
    </row>
    <row r="12014" spans="2:3" x14ac:dyDescent="0.25">
      <c r="B12014" s="1"/>
      <c r="C12014" s="1"/>
    </row>
    <row r="12015" spans="2:3" x14ac:dyDescent="0.25">
      <c r="B12015" s="1"/>
      <c r="C12015" s="1"/>
    </row>
    <row r="12016" spans="2:3" x14ac:dyDescent="0.25">
      <c r="B12016" s="1"/>
      <c r="C12016" s="1"/>
    </row>
    <row r="12017" spans="2:3" x14ac:dyDescent="0.25">
      <c r="B12017" s="1"/>
      <c r="C12017" s="1"/>
    </row>
    <row r="12018" spans="2:3" x14ac:dyDescent="0.25">
      <c r="B12018" s="1"/>
      <c r="C12018" s="1"/>
    </row>
    <row r="12019" spans="2:3" x14ac:dyDescent="0.25">
      <c r="B12019" s="1"/>
      <c r="C12019" s="1"/>
    </row>
    <row r="12020" spans="2:3" x14ac:dyDescent="0.25">
      <c r="B12020" s="1"/>
      <c r="C12020" s="1"/>
    </row>
    <row r="12021" spans="2:3" x14ac:dyDescent="0.25">
      <c r="B12021" s="1"/>
      <c r="C12021" s="1"/>
    </row>
    <row r="12022" spans="2:3" x14ac:dyDescent="0.25">
      <c r="B12022" s="1"/>
      <c r="C12022" s="1"/>
    </row>
    <row r="12023" spans="2:3" x14ac:dyDescent="0.25">
      <c r="B12023" s="1"/>
      <c r="C12023" s="1"/>
    </row>
    <row r="12024" spans="2:3" x14ac:dyDescent="0.25">
      <c r="B12024" s="1"/>
      <c r="C12024" s="1"/>
    </row>
    <row r="12025" spans="2:3" x14ac:dyDescent="0.25">
      <c r="B12025" s="1"/>
      <c r="C12025" s="1"/>
    </row>
    <row r="12026" spans="2:3" x14ac:dyDescent="0.25">
      <c r="B12026" s="1"/>
      <c r="C12026" s="1"/>
    </row>
    <row r="12027" spans="2:3" x14ac:dyDescent="0.25">
      <c r="B12027" s="1"/>
      <c r="C12027" s="1"/>
    </row>
    <row r="12028" spans="2:3" x14ac:dyDescent="0.25">
      <c r="B12028" s="1"/>
      <c r="C12028" s="1"/>
    </row>
    <row r="12029" spans="2:3" x14ac:dyDescent="0.25">
      <c r="B12029" s="1"/>
      <c r="C12029" s="1"/>
    </row>
    <row r="12030" spans="2:3" x14ac:dyDescent="0.25">
      <c r="B12030" s="1"/>
      <c r="C12030" s="1"/>
    </row>
    <row r="12031" spans="2:3" x14ac:dyDescent="0.25">
      <c r="B12031" s="1"/>
      <c r="C12031" s="1"/>
    </row>
    <row r="12032" spans="2:3" x14ac:dyDescent="0.25">
      <c r="B12032" s="1"/>
      <c r="C12032" s="1"/>
    </row>
    <row r="12033" spans="2:3" x14ac:dyDescent="0.25">
      <c r="B12033" s="1"/>
      <c r="C12033" s="1"/>
    </row>
    <row r="12034" spans="2:3" x14ac:dyDescent="0.25">
      <c r="B12034" s="1"/>
      <c r="C12034" s="1"/>
    </row>
    <row r="12035" spans="2:3" x14ac:dyDescent="0.25">
      <c r="B12035" s="1"/>
      <c r="C12035" s="1"/>
    </row>
    <row r="12036" spans="2:3" x14ac:dyDescent="0.25">
      <c r="B12036" s="1"/>
      <c r="C12036" s="1"/>
    </row>
    <row r="12037" spans="2:3" x14ac:dyDescent="0.25">
      <c r="B12037" s="1"/>
      <c r="C12037" s="1"/>
    </row>
    <row r="12038" spans="2:3" x14ac:dyDescent="0.25">
      <c r="B12038" s="1"/>
      <c r="C12038" s="1"/>
    </row>
    <row r="12039" spans="2:3" x14ac:dyDescent="0.25">
      <c r="B12039" s="1"/>
      <c r="C12039" s="1"/>
    </row>
    <row r="12040" spans="2:3" x14ac:dyDescent="0.25">
      <c r="B12040" s="1"/>
      <c r="C12040" s="1"/>
    </row>
    <row r="12041" spans="2:3" x14ac:dyDescent="0.25">
      <c r="B12041" s="1"/>
      <c r="C12041" s="1"/>
    </row>
    <row r="12042" spans="2:3" x14ac:dyDescent="0.25">
      <c r="B12042" s="1"/>
      <c r="C12042" s="1"/>
    </row>
    <row r="12043" spans="2:3" x14ac:dyDescent="0.25">
      <c r="B12043" s="1"/>
      <c r="C12043" s="1"/>
    </row>
    <row r="12044" spans="2:3" x14ac:dyDescent="0.25">
      <c r="B12044" s="1"/>
      <c r="C12044" s="1"/>
    </row>
    <row r="12045" spans="2:3" x14ac:dyDescent="0.25">
      <c r="B12045" s="1"/>
      <c r="C12045" s="1"/>
    </row>
    <row r="12046" spans="2:3" x14ac:dyDescent="0.25">
      <c r="B12046" s="1"/>
      <c r="C12046" s="1"/>
    </row>
    <row r="12047" spans="2:3" x14ac:dyDescent="0.25">
      <c r="B12047" s="1"/>
      <c r="C12047" s="1"/>
    </row>
    <row r="12048" spans="2:3" x14ac:dyDescent="0.25">
      <c r="B12048" s="1"/>
      <c r="C12048" s="1"/>
    </row>
    <row r="12049" spans="2:3" x14ac:dyDescent="0.25">
      <c r="B12049" s="1"/>
      <c r="C12049" s="1"/>
    </row>
    <row r="12050" spans="2:3" x14ac:dyDescent="0.25">
      <c r="B12050" s="1"/>
      <c r="C12050" s="1"/>
    </row>
    <row r="12051" spans="2:3" x14ac:dyDescent="0.25">
      <c r="B12051" s="1"/>
      <c r="C12051" s="1"/>
    </row>
    <row r="12052" spans="2:3" x14ac:dyDescent="0.25">
      <c r="B12052" s="1"/>
      <c r="C12052" s="1"/>
    </row>
    <row r="12053" spans="2:3" x14ac:dyDescent="0.25">
      <c r="B12053" s="1"/>
      <c r="C12053" s="1"/>
    </row>
    <row r="12054" spans="2:3" x14ac:dyDescent="0.25">
      <c r="B12054" s="1"/>
      <c r="C12054" s="1"/>
    </row>
    <row r="12055" spans="2:3" x14ac:dyDescent="0.25">
      <c r="B12055" s="1"/>
      <c r="C12055" s="1"/>
    </row>
    <row r="12056" spans="2:3" x14ac:dyDescent="0.25">
      <c r="B12056" s="1"/>
      <c r="C12056" s="1"/>
    </row>
    <row r="12057" spans="2:3" x14ac:dyDescent="0.25">
      <c r="B12057" s="1"/>
      <c r="C12057" s="1"/>
    </row>
    <row r="12058" spans="2:3" x14ac:dyDescent="0.25">
      <c r="B12058" s="1"/>
      <c r="C12058" s="1"/>
    </row>
    <row r="12059" spans="2:3" x14ac:dyDescent="0.25">
      <c r="B12059" s="1"/>
      <c r="C12059" s="1"/>
    </row>
    <row r="12060" spans="2:3" x14ac:dyDescent="0.25">
      <c r="B12060" s="1"/>
      <c r="C12060" s="1"/>
    </row>
    <row r="12061" spans="2:3" x14ac:dyDescent="0.25">
      <c r="B12061" s="1"/>
      <c r="C12061" s="1"/>
    </row>
    <row r="12062" spans="2:3" x14ac:dyDescent="0.25">
      <c r="B12062" s="1"/>
      <c r="C12062" s="1"/>
    </row>
    <row r="12063" spans="2:3" x14ac:dyDescent="0.25">
      <c r="B12063" s="1"/>
      <c r="C12063" s="1"/>
    </row>
    <row r="12064" spans="2:3" x14ac:dyDescent="0.25">
      <c r="B12064" s="1"/>
      <c r="C12064" s="1"/>
    </row>
    <row r="12065" spans="2:3" x14ac:dyDescent="0.25">
      <c r="B12065" s="1"/>
      <c r="C12065" s="1"/>
    </row>
    <row r="12066" spans="2:3" x14ac:dyDescent="0.25">
      <c r="B12066" s="1"/>
      <c r="C12066" s="1"/>
    </row>
    <row r="12067" spans="2:3" x14ac:dyDescent="0.25">
      <c r="B12067" s="1"/>
      <c r="C12067" s="1"/>
    </row>
    <row r="12068" spans="2:3" x14ac:dyDescent="0.25">
      <c r="B12068" s="1"/>
      <c r="C12068" s="1"/>
    </row>
    <row r="12069" spans="2:3" x14ac:dyDescent="0.25">
      <c r="B12069" s="1"/>
      <c r="C12069" s="1"/>
    </row>
    <row r="12070" spans="2:3" x14ac:dyDescent="0.25">
      <c r="B12070" s="1"/>
      <c r="C12070" s="1"/>
    </row>
    <row r="12071" spans="2:3" x14ac:dyDescent="0.25">
      <c r="B12071" s="1"/>
      <c r="C12071" s="1"/>
    </row>
    <row r="12072" spans="2:3" x14ac:dyDescent="0.25">
      <c r="B12072" s="1"/>
      <c r="C12072" s="1"/>
    </row>
    <row r="12073" spans="2:3" x14ac:dyDescent="0.25">
      <c r="B12073" s="1"/>
      <c r="C12073" s="1"/>
    </row>
    <row r="12074" spans="2:3" x14ac:dyDescent="0.25">
      <c r="B12074" s="1"/>
      <c r="C12074" s="1"/>
    </row>
    <row r="12075" spans="2:3" x14ac:dyDescent="0.25">
      <c r="B12075" s="1"/>
      <c r="C12075" s="1"/>
    </row>
    <row r="12076" spans="2:3" x14ac:dyDescent="0.25">
      <c r="B12076" s="1"/>
      <c r="C12076" s="1"/>
    </row>
    <row r="12077" spans="2:3" x14ac:dyDescent="0.25">
      <c r="B12077" s="1"/>
      <c r="C12077" s="1"/>
    </row>
    <row r="12078" spans="2:3" x14ac:dyDescent="0.25">
      <c r="B12078" s="1"/>
      <c r="C12078" s="1"/>
    </row>
    <row r="12079" spans="2:3" x14ac:dyDescent="0.25">
      <c r="B12079" s="1"/>
      <c r="C12079" s="1"/>
    </row>
    <row r="12080" spans="2:3" x14ac:dyDescent="0.25">
      <c r="B12080" s="1"/>
      <c r="C12080" s="1"/>
    </row>
    <row r="12081" spans="2:3" x14ac:dyDescent="0.25">
      <c r="B12081" s="1"/>
      <c r="C12081" s="1"/>
    </row>
    <row r="12082" spans="2:3" x14ac:dyDescent="0.25">
      <c r="B12082" s="1"/>
      <c r="C12082" s="1"/>
    </row>
    <row r="12083" spans="2:3" x14ac:dyDescent="0.25">
      <c r="B12083" s="1"/>
      <c r="C12083" s="1"/>
    </row>
    <row r="12084" spans="2:3" x14ac:dyDescent="0.25">
      <c r="B12084" s="1"/>
      <c r="C12084" s="1"/>
    </row>
    <row r="12085" spans="2:3" x14ac:dyDescent="0.25">
      <c r="B12085" s="1"/>
      <c r="C12085" s="1"/>
    </row>
    <row r="12086" spans="2:3" x14ac:dyDescent="0.25">
      <c r="B12086" s="1"/>
      <c r="C12086" s="1"/>
    </row>
    <row r="12087" spans="2:3" x14ac:dyDescent="0.25">
      <c r="B12087" s="1"/>
      <c r="C12087" s="1"/>
    </row>
    <row r="12088" spans="2:3" x14ac:dyDescent="0.25">
      <c r="B12088" s="1"/>
      <c r="C12088" s="1"/>
    </row>
    <row r="12089" spans="2:3" x14ac:dyDescent="0.25">
      <c r="B12089" s="1"/>
      <c r="C12089" s="1"/>
    </row>
    <row r="12090" spans="2:3" x14ac:dyDescent="0.25">
      <c r="B12090" s="1"/>
      <c r="C12090" s="1"/>
    </row>
    <row r="12091" spans="2:3" x14ac:dyDescent="0.25">
      <c r="B12091" s="1"/>
      <c r="C12091" s="1"/>
    </row>
    <row r="12092" spans="2:3" x14ac:dyDescent="0.25">
      <c r="B12092" s="1"/>
      <c r="C12092" s="1"/>
    </row>
    <row r="12093" spans="2:3" x14ac:dyDescent="0.25">
      <c r="B12093" s="1"/>
      <c r="C12093" s="1"/>
    </row>
    <row r="12094" spans="2:3" x14ac:dyDescent="0.25">
      <c r="B12094" s="1"/>
      <c r="C12094" s="1"/>
    </row>
    <row r="12095" spans="2:3" x14ac:dyDescent="0.25">
      <c r="B12095" s="1"/>
      <c r="C12095" s="1"/>
    </row>
    <row r="12096" spans="2:3" x14ac:dyDescent="0.25">
      <c r="B12096" s="1"/>
      <c r="C12096" s="1"/>
    </row>
    <row r="12097" spans="2:3" x14ac:dyDescent="0.25">
      <c r="B12097" s="1"/>
      <c r="C12097" s="1"/>
    </row>
    <row r="12098" spans="2:3" x14ac:dyDescent="0.25">
      <c r="B12098" s="1"/>
      <c r="C12098" s="1"/>
    </row>
    <row r="12099" spans="2:3" x14ac:dyDescent="0.25">
      <c r="B12099" s="1"/>
      <c r="C12099" s="1"/>
    </row>
    <row r="12100" spans="2:3" x14ac:dyDescent="0.25">
      <c r="B12100" s="1"/>
      <c r="C12100" s="1"/>
    </row>
    <row r="12101" spans="2:3" x14ac:dyDescent="0.25">
      <c r="B12101" s="1"/>
      <c r="C12101" s="1"/>
    </row>
    <row r="12102" spans="2:3" x14ac:dyDescent="0.25">
      <c r="B12102" s="1"/>
      <c r="C12102" s="1"/>
    </row>
    <row r="12103" spans="2:3" x14ac:dyDescent="0.25">
      <c r="B12103" s="1"/>
      <c r="C12103" s="1"/>
    </row>
    <row r="12104" spans="2:3" x14ac:dyDescent="0.25">
      <c r="B12104" s="1"/>
      <c r="C12104" s="1"/>
    </row>
    <row r="12105" spans="2:3" x14ac:dyDescent="0.25">
      <c r="B12105" s="1"/>
      <c r="C12105" s="1"/>
    </row>
    <row r="12106" spans="2:3" x14ac:dyDescent="0.25">
      <c r="B12106" s="1"/>
      <c r="C12106" s="1"/>
    </row>
    <row r="12107" spans="2:3" x14ac:dyDescent="0.25">
      <c r="B12107" s="1"/>
      <c r="C12107" s="1"/>
    </row>
    <row r="12108" spans="2:3" x14ac:dyDescent="0.25">
      <c r="B12108" s="1"/>
      <c r="C12108" s="1"/>
    </row>
    <row r="12109" spans="2:3" x14ac:dyDescent="0.25">
      <c r="B12109" s="1"/>
      <c r="C12109" s="1"/>
    </row>
    <row r="12110" spans="2:3" x14ac:dyDescent="0.25">
      <c r="B12110" s="1"/>
      <c r="C12110" s="1"/>
    </row>
    <row r="12111" spans="2:3" x14ac:dyDescent="0.25">
      <c r="B12111" s="1"/>
      <c r="C12111" s="1"/>
    </row>
    <row r="12112" spans="2:3" x14ac:dyDescent="0.25">
      <c r="B12112" s="1"/>
      <c r="C12112" s="1"/>
    </row>
    <row r="12113" spans="2:3" x14ac:dyDescent="0.25">
      <c r="B12113" s="1"/>
      <c r="C12113" s="1"/>
    </row>
    <row r="12114" spans="2:3" x14ac:dyDescent="0.25">
      <c r="B12114" s="1"/>
      <c r="C12114" s="1"/>
    </row>
    <row r="12115" spans="2:3" x14ac:dyDescent="0.25">
      <c r="B12115" s="1"/>
      <c r="C12115" s="1"/>
    </row>
    <row r="12116" spans="2:3" x14ac:dyDescent="0.25">
      <c r="B12116" s="1"/>
      <c r="C12116" s="1"/>
    </row>
    <row r="12117" spans="2:3" x14ac:dyDescent="0.25">
      <c r="B12117" s="1"/>
      <c r="C12117" s="1"/>
    </row>
    <row r="12118" spans="2:3" x14ac:dyDescent="0.25">
      <c r="B12118" s="1"/>
      <c r="C12118" s="1"/>
    </row>
    <row r="12119" spans="2:3" x14ac:dyDescent="0.25">
      <c r="B12119" s="1"/>
      <c r="C12119" s="1"/>
    </row>
    <row r="12120" spans="2:3" x14ac:dyDescent="0.25">
      <c r="B12120" s="1"/>
      <c r="C12120" s="1"/>
    </row>
    <row r="12121" spans="2:3" x14ac:dyDescent="0.25">
      <c r="B12121" s="1"/>
      <c r="C12121" s="1"/>
    </row>
    <row r="12122" spans="2:3" x14ac:dyDescent="0.25">
      <c r="B12122" s="1"/>
      <c r="C12122" s="1"/>
    </row>
    <row r="12123" spans="2:3" x14ac:dyDescent="0.25">
      <c r="B12123" s="1"/>
      <c r="C12123" s="1"/>
    </row>
    <row r="12124" spans="2:3" x14ac:dyDescent="0.25">
      <c r="B12124" s="1"/>
      <c r="C12124" s="1"/>
    </row>
    <row r="12125" spans="2:3" x14ac:dyDescent="0.25">
      <c r="B12125" s="1"/>
      <c r="C12125" s="1"/>
    </row>
    <row r="12126" spans="2:3" x14ac:dyDescent="0.25">
      <c r="B12126" s="1"/>
      <c r="C12126" s="1"/>
    </row>
    <row r="12127" spans="2:3" x14ac:dyDescent="0.25">
      <c r="B12127" s="1"/>
      <c r="C12127" s="1"/>
    </row>
    <row r="12128" spans="2:3" x14ac:dyDescent="0.25">
      <c r="B12128" s="1"/>
      <c r="C12128" s="1"/>
    </row>
    <row r="12129" spans="2:3" x14ac:dyDescent="0.25">
      <c r="B12129" s="1"/>
      <c r="C12129" s="1"/>
    </row>
    <row r="12130" spans="2:3" x14ac:dyDescent="0.25">
      <c r="B12130" s="1"/>
      <c r="C12130" s="1"/>
    </row>
    <row r="12131" spans="2:3" x14ac:dyDescent="0.25">
      <c r="B12131" s="1"/>
      <c r="C12131" s="1"/>
    </row>
    <row r="12132" spans="2:3" x14ac:dyDescent="0.25">
      <c r="B12132" s="1"/>
      <c r="C12132" s="1"/>
    </row>
    <row r="12133" spans="2:3" x14ac:dyDescent="0.25">
      <c r="B12133" s="1"/>
      <c r="C12133" s="1"/>
    </row>
    <row r="12134" spans="2:3" x14ac:dyDescent="0.25">
      <c r="B12134" s="1"/>
      <c r="C12134" s="1"/>
    </row>
    <row r="12135" spans="2:3" x14ac:dyDescent="0.25">
      <c r="B12135" s="1"/>
      <c r="C12135" s="1"/>
    </row>
    <row r="12136" spans="2:3" x14ac:dyDescent="0.25">
      <c r="B12136" s="1"/>
      <c r="C12136" s="1"/>
    </row>
    <row r="12137" spans="2:3" x14ac:dyDescent="0.25">
      <c r="B12137" s="1"/>
      <c r="C12137" s="1"/>
    </row>
    <row r="12138" spans="2:3" x14ac:dyDescent="0.25">
      <c r="B12138" s="1"/>
      <c r="C12138" s="1"/>
    </row>
    <row r="12139" spans="2:3" x14ac:dyDescent="0.25">
      <c r="B12139" s="1"/>
      <c r="C12139" s="1"/>
    </row>
    <row r="12140" spans="2:3" x14ac:dyDescent="0.25">
      <c r="B12140" s="1"/>
      <c r="C12140" s="1"/>
    </row>
    <row r="12141" spans="2:3" x14ac:dyDescent="0.25">
      <c r="B12141" s="1"/>
      <c r="C12141" s="1"/>
    </row>
    <row r="12142" spans="2:3" x14ac:dyDescent="0.25">
      <c r="B12142" s="1"/>
      <c r="C12142" s="1"/>
    </row>
    <row r="12143" spans="2:3" x14ac:dyDescent="0.25">
      <c r="B12143" s="1"/>
      <c r="C12143" s="1"/>
    </row>
    <row r="12144" spans="2:3" x14ac:dyDescent="0.25">
      <c r="B12144" s="1"/>
      <c r="C12144" s="1"/>
    </row>
    <row r="12145" spans="2:3" x14ac:dyDescent="0.25">
      <c r="B12145" s="1"/>
      <c r="C12145" s="1"/>
    </row>
    <row r="12146" spans="2:3" x14ac:dyDescent="0.25">
      <c r="B12146" s="1"/>
      <c r="C12146" s="1"/>
    </row>
    <row r="12147" spans="2:3" x14ac:dyDescent="0.25">
      <c r="B12147" s="1"/>
      <c r="C12147" s="1"/>
    </row>
    <row r="12148" spans="2:3" x14ac:dyDescent="0.25">
      <c r="B12148" s="1"/>
      <c r="C12148" s="1"/>
    </row>
    <row r="12149" spans="2:3" x14ac:dyDescent="0.25">
      <c r="B12149" s="1"/>
      <c r="C12149" s="1"/>
    </row>
    <row r="12150" spans="2:3" x14ac:dyDescent="0.25">
      <c r="B12150" s="1"/>
      <c r="C12150" s="1"/>
    </row>
    <row r="12151" spans="2:3" x14ac:dyDescent="0.25">
      <c r="B12151" s="1"/>
      <c r="C12151" s="1"/>
    </row>
    <row r="12152" spans="2:3" x14ac:dyDescent="0.25">
      <c r="B12152" s="1"/>
      <c r="C12152" s="1"/>
    </row>
    <row r="12153" spans="2:3" x14ac:dyDescent="0.25">
      <c r="B12153" s="1"/>
      <c r="C12153" s="1"/>
    </row>
    <row r="12154" spans="2:3" x14ac:dyDescent="0.25">
      <c r="B12154" s="1"/>
      <c r="C12154" s="1"/>
    </row>
    <row r="12155" spans="2:3" x14ac:dyDescent="0.25">
      <c r="B12155" s="1"/>
      <c r="C12155" s="1"/>
    </row>
    <row r="12156" spans="2:3" x14ac:dyDescent="0.25">
      <c r="B12156" s="1"/>
      <c r="C12156" s="1"/>
    </row>
    <row r="12157" spans="2:3" x14ac:dyDescent="0.25">
      <c r="B12157" s="1"/>
      <c r="C12157" s="1"/>
    </row>
    <row r="12158" spans="2:3" x14ac:dyDescent="0.25">
      <c r="B12158" s="1"/>
      <c r="C12158" s="1"/>
    </row>
    <row r="12159" spans="2:3" x14ac:dyDescent="0.25">
      <c r="B12159" s="1"/>
      <c r="C12159" s="1"/>
    </row>
    <row r="12160" spans="2:3" x14ac:dyDescent="0.25">
      <c r="B12160" s="1"/>
      <c r="C12160" s="1"/>
    </row>
    <row r="12161" spans="2:3" x14ac:dyDescent="0.25">
      <c r="B12161" s="1"/>
      <c r="C12161" s="1"/>
    </row>
    <row r="12162" spans="2:3" x14ac:dyDescent="0.25">
      <c r="B12162" s="1"/>
      <c r="C12162" s="1"/>
    </row>
    <row r="12163" spans="2:3" x14ac:dyDescent="0.25">
      <c r="B12163" s="1"/>
      <c r="C12163" s="1"/>
    </row>
    <row r="12164" spans="2:3" x14ac:dyDescent="0.25">
      <c r="B12164" s="1"/>
      <c r="C12164" s="1"/>
    </row>
    <row r="12165" spans="2:3" x14ac:dyDescent="0.25">
      <c r="B12165" s="1"/>
      <c r="C12165" s="1"/>
    </row>
    <row r="12166" spans="2:3" x14ac:dyDescent="0.25">
      <c r="B12166" s="1"/>
      <c r="C12166" s="1"/>
    </row>
    <row r="12167" spans="2:3" x14ac:dyDescent="0.25">
      <c r="B12167" s="1"/>
      <c r="C12167" s="1"/>
    </row>
    <row r="12168" spans="2:3" x14ac:dyDescent="0.25">
      <c r="B12168" s="1"/>
      <c r="C12168" s="1"/>
    </row>
    <row r="12169" spans="2:3" x14ac:dyDescent="0.25">
      <c r="B12169" s="1"/>
      <c r="C12169" s="1"/>
    </row>
    <row r="12170" spans="2:3" x14ac:dyDescent="0.25">
      <c r="B12170" s="1"/>
      <c r="C12170" s="1"/>
    </row>
    <row r="12171" spans="2:3" x14ac:dyDescent="0.25">
      <c r="B12171" s="1"/>
      <c r="C12171" s="1"/>
    </row>
    <row r="12172" spans="2:3" x14ac:dyDescent="0.25">
      <c r="B12172" s="1"/>
      <c r="C12172" s="1"/>
    </row>
    <row r="12173" spans="2:3" x14ac:dyDescent="0.25">
      <c r="B12173" s="1"/>
      <c r="C12173" s="1"/>
    </row>
    <row r="12174" spans="2:3" x14ac:dyDescent="0.25">
      <c r="B12174" s="1"/>
      <c r="C12174" s="1"/>
    </row>
    <row r="12175" spans="2:3" x14ac:dyDescent="0.25">
      <c r="B12175" s="1"/>
      <c r="C12175" s="1"/>
    </row>
    <row r="12176" spans="2:3" x14ac:dyDescent="0.25">
      <c r="B12176" s="1"/>
      <c r="C12176" s="1"/>
    </row>
    <row r="12177" spans="2:3" x14ac:dyDescent="0.25">
      <c r="B12177" s="1"/>
      <c r="C12177" s="1"/>
    </row>
    <row r="12178" spans="2:3" x14ac:dyDescent="0.25">
      <c r="B12178" s="1"/>
      <c r="C12178" s="1"/>
    </row>
    <row r="12179" spans="2:3" x14ac:dyDescent="0.25">
      <c r="B12179" s="1"/>
      <c r="C12179" s="1"/>
    </row>
    <row r="12180" spans="2:3" x14ac:dyDescent="0.25">
      <c r="B12180" s="1"/>
      <c r="C12180" s="1"/>
    </row>
    <row r="12181" spans="2:3" x14ac:dyDescent="0.25">
      <c r="B12181" s="1"/>
      <c r="C12181" s="1"/>
    </row>
    <row r="12182" spans="2:3" x14ac:dyDescent="0.25">
      <c r="B12182" s="1"/>
      <c r="C12182" s="1"/>
    </row>
    <row r="12183" spans="2:3" x14ac:dyDescent="0.25">
      <c r="B12183" s="1"/>
      <c r="C12183" s="1"/>
    </row>
    <row r="12184" spans="2:3" x14ac:dyDescent="0.25">
      <c r="B12184" s="1"/>
      <c r="C12184" s="1"/>
    </row>
    <row r="12185" spans="2:3" x14ac:dyDescent="0.25">
      <c r="B12185" s="1"/>
      <c r="C12185" s="1"/>
    </row>
    <row r="12186" spans="2:3" x14ac:dyDescent="0.25">
      <c r="B12186" s="1"/>
      <c r="C12186" s="1"/>
    </row>
    <row r="12187" spans="2:3" x14ac:dyDescent="0.25">
      <c r="B12187" s="1"/>
      <c r="C12187" s="1"/>
    </row>
    <row r="12188" spans="2:3" x14ac:dyDescent="0.25">
      <c r="B12188" s="1"/>
      <c r="C12188" s="1"/>
    </row>
    <row r="12189" spans="2:3" x14ac:dyDescent="0.25">
      <c r="B12189" s="1"/>
      <c r="C12189" s="1"/>
    </row>
    <row r="12190" spans="2:3" x14ac:dyDescent="0.25">
      <c r="B12190" s="1"/>
      <c r="C12190" s="1"/>
    </row>
    <row r="12191" spans="2:3" x14ac:dyDescent="0.25">
      <c r="B12191" s="1"/>
      <c r="C12191" s="1"/>
    </row>
    <row r="12192" spans="2:3" x14ac:dyDescent="0.25">
      <c r="B12192" s="1"/>
      <c r="C12192" s="1"/>
    </row>
    <row r="12193" spans="2:3" x14ac:dyDescent="0.25">
      <c r="B12193" s="1"/>
      <c r="C12193" s="1"/>
    </row>
    <row r="12194" spans="2:3" x14ac:dyDescent="0.25">
      <c r="B12194" s="1"/>
      <c r="C12194" s="1"/>
    </row>
    <row r="12195" spans="2:3" x14ac:dyDescent="0.25">
      <c r="B12195" s="1"/>
      <c r="C12195" s="1"/>
    </row>
    <row r="12196" spans="2:3" x14ac:dyDescent="0.25">
      <c r="B12196" s="1"/>
      <c r="C12196" s="1"/>
    </row>
    <row r="12197" spans="2:3" x14ac:dyDescent="0.25">
      <c r="B12197" s="1"/>
      <c r="C12197" s="1"/>
    </row>
    <row r="12198" spans="2:3" x14ac:dyDescent="0.25">
      <c r="B12198" s="1"/>
      <c r="C12198" s="1"/>
    </row>
    <row r="12199" spans="2:3" x14ac:dyDescent="0.25">
      <c r="B12199" s="1"/>
      <c r="C12199" s="1"/>
    </row>
    <row r="12200" spans="2:3" x14ac:dyDescent="0.25">
      <c r="B12200" s="1"/>
      <c r="C12200" s="1"/>
    </row>
    <row r="12201" spans="2:3" x14ac:dyDescent="0.25">
      <c r="B12201" s="1"/>
      <c r="C12201" s="1"/>
    </row>
    <row r="12202" spans="2:3" x14ac:dyDescent="0.25">
      <c r="B12202" s="1"/>
      <c r="C12202" s="1"/>
    </row>
    <row r="12203" spans="2:3" x14ac:dyDescent="0.25">
      <c r="B12203" s="1"/>
      <c r="C12203" s="1"/>
    </row>
    <row r="12204" spans="2:3" x14ac:dyDescent="0.25">
      <c r="B12204" s="1"/>
      <c r="C12204" s="1"/>
    </row>
    <row r="12205" spans="2:3" x14ac:dyDescent="0.25">
      <c r="B12205" s="1"/>
      <c r="C12205" s="1"/>
    </row>
    <row r="12206" spans="2:3" x14ac:dyDescent="0.25">
      <c r="B12206" s="1"/>
      <c r="C12206" s="1"/>
    </row>
    <row r="12207" spans="2:3" x14ac:dyDescent="0.25">
      <c r="B12207" s="1"/>
      <c r="C12207" s="1"/>
    </row>
    <row r="12208" spans="2:3" x14ac:dyDescent="0.25">
      <c r="B12208" s="1"/>
      <c r="C12208" s="1"/>
    </row>
    <row r="12209" spans="2:3" x14ac:dyDescent="0.25">
      <c r="B12209" s="1"/>
      <c r="C12209" s="1"/>
    </row>
    <row r="12210" spans="2:3" x14ac:dyDescent="0.25">
      <c r="B12210" s="1"/>
      <c r="C12210" s="1"/>
    </row>
    <row r="12211" spans="2:3" x14ac:dyDescent="0.25">
      <c r="B12211" s="1"/>
      <c r="C12211" s="1"/>
    </row>
    <row r="12212" spans="2:3" x14ac:dyDescent="0.25">
      <c r="B12212" s="1"/>
      <c r="C12212" s="1"/>
    </row>
    <row r="12213" spans="2:3" x14ac:dyDescent="0.25">
      <c r="B12213" s="1"/>
      <c r="C12213" s="1"/>
    </row>
    <row r="12214" spans="2:3" x14ac:dyDescent="0.25">
      <c r="B12214" s="1"/>
      <c r="C12214" s="1"/>
    </row>
    <row r="12215" spans="2:3" x14ac:dyDescent="0.25">
      <c r="B12215" s="1"/>
      <c r="C12215" s="1"/>
    </row>
    <row r="12216" spans="2:3" x14ac:dyDescent="0.25">
      <c r="B12216" s="1"/>
      <c r="C12216" s="1"/>
    </row>
    <row r="12217" spans="2:3" x14ac:dyDescent="0.25">
      <c r="B12217" s="1"/>
      <c r="C12217" s="1"/>
    </row>
    <row r="12218" spans="2:3" x14ac:dyDescent="0.25">
      <c r="B12218" s="1"/>
      <c r="C12218" s="1"/>
    </row>
    <row r="12219" spans="2:3" x14ac:dyDescent="0.25">
      <c r="B12219" s="1"/>
      <c r="C12219" s="1"/>
    </row>
    <row r="12220" spans="2:3" x14ac:dyDescent="0.25">
      <c r="B12220" s="1"/>
      <c r="C12220" s="1"/>
    </row>
    <row r="12221" spans="2:3" x14ac:dyDescent="0.25">
      <c r="B12221" s="1"/>
      <c r="C12221" s="1"/>
    </row>
    <row r="12222" spans="2:3" x14ac:dyDescent="0.25">
      <c r="B12222" s="1"/>
      <c r="C12222" s="1"/>
    </row>
    <row r="12223" spans="2:3" x14ac:dyDescent="0.25">
      <c r="B12223" s="1"/>
      <c r="C12223" s="1"/>
    </row>
    <row r="12224" spans="2:3" x14ac:dyDescent="0.25">
      <c r="B12224" s="1"/>
      <c r="C12224" s="1"/>
    </row>
    <row r="12225" spans="2:3" x14ac:dyDescent="0.25">
      <c r="B12225" s="1"/>
      <c r="C12225" s="1"/>
    </row>
    <row r="12226" spans="2:3" x14ac:dyDescent="0.25">
      <c r="B12226" s="1"/>
      <c r="C12226" s="1"/>
    </row>
    <row r="12227" spans="2:3" x14ac:dyDescent="0.25">
      <c r="B12227" s="1"/>
      <c r="C12227" s="1"/>
    </row>
    <row r="12228" spans="2:3" x14ac:dyDescent="0.25">
      <c r="B12228" s="1"/>
      <c r="C12228" s="1"/>
    </row>
    <row r="12229" spans="2:3" x14ac:dyDescent="0.25">
      <c r="B12229" s="1"/>
      <c r="C12229" s="1"/>
    </row>
    <row r="12230" spans="2:3" x14ac:dyDescent="0.25">
      <c r="B12230" s="1"/>
      <c r="C12230" s="1"/>
    </row>
    <row r="12231" spans="2:3" x14ac:dyDescent="0.25">
      <c r="B12231" s="1"/>
      <c r="C12231" s="1"/>
    </row>
    <row r="12232" spans="2:3" x14ac:dyDescent="0.25">
      <c r="B12232" s="1"/>
      <c r="C12232" s="1"/>
    </row>
    <row r="12233" spans="2:3" x14ac:dyDescent="0.25">
      <c r="B12233" s="1"/>
      <c r="C12233" s="1"/>
    </row>
    <row r="12234" spans="2:3" x14ac:dyDescent="0.25">
      <c r="B12234" s="1"/>
      <c r="C12234" s="1"/>
    </row>
    <row r="12235" spans="2:3" x14ac:dyDescent="0.25">
      <c r="B12235" s="1"/>
      <c r="C12235" s="1"/>
    </row>
    <row r="12236" spans="2:3" x14ac:dyDescent="0.25">
      <c r="B12236" s="1"/>
      <c r="C12236" s="1"/>
    </row>
    <row r="12237" spans="2:3" x14ac:dyDescent="0.25">
      <c r="B12237" s="1"/>
      <c r="C12237" s="1"/>
    </row>
    <row r="12238" spans="2:3" x14ac:dyDescent="0.25">
      <c r="B12238" s="1"/>
      <c r="C12238" s="1"/>
    </row>
    <row r="12239" spans="2:3" x14ac:dyDescent="0.25">
      <c r="B12239" s="1"/>
      <c r="C12239" s="1"/>
    </row>
    <row r="12240" spans="2:3" x14ac:dyDescent="0.25">
      <c r="B12240" s="1"/>
      <c r="C12240" s="1"/>
    </row>
    <row r="12241" spans="2:3" x14ac:dyDescent="0.25">
      <c r="B12241" s="1"/>
      <c r="C12241" s="1"/>
    </row>
    <row r="12242" spans="2:3" x14ac:dyDescent="0.25">
      <c r="B12242" s="1"/>
      <c r="C12242" s="1"/>
    </row>
    <row r="12243" spans="2:3" x14ac:dyDescent="0.25">
      <c r="B12243" s="1"/>
      <c r="C12243" s="1"/>
    </row>
    <row r="12244" spans="2:3" x14ac:dyDescent="0.25">
      <c r="B12244" s="1"/>
      <c r="C12244" s="1"/>
    </row>
    <row r="12245" spans="2:3" x14ac:dyDescent="0.25">
      <c r="B12245" s="1"/>
      <c r="C12245" s="1"/>
    </row>
    <row r="12246" spans="2:3" x14ac:dyDescent="0.25">
      <c r="B12246" s="1"/>
      <c r="C12246" s="1"/>
    </row>
    <row r="12247" spans="2:3" x14ac:dyDescent="0.25">
      <c r="B12247" s="1"/>
      <c r="C12247" s="1"/>
    </row>
    <row r="12248" spans="2:3" x14ac:dyDescent="0.25">
      <c r="B12248" s="1"/>
      <c r="C12248" s="1"/>
    </row>
    <row r="12249" spans="2:3" x14ac:dyDescent="0.25">
      <c r="B12249" s="1"/>
      <c r="C12249" s="1"/>
    </row>
    <row r="12250" spans="2:3" x14ac:dyDescent="0.25">
      <c r="B12250" s="1"/>
      <c r="C12250" s="1"/>
    </row>
    <row r="12251" spans="2:3" x14ac:dyDescent="0.25">
      <c r="B12251" s="1"/>
      <c r="C12251" s="1"/>
    </row>
    <row r="12252" spans="2:3" x14ac:dyDescent="0.25">
      <c r="B12252" s="1"/>
      <c r="C12252" s="1"/>
    </row>
    <row r="12253" spans="2:3" x14ac:dyDescent="0.25">
      <c r="B12253" s="1"/>
      <c r="C12253" s="1"/>
    </row>
    <row r="12254" spans="2:3" x14ac:dyDescent="0.25">
      <c r="B12254" s="1"/>
      <c r="C12254" s="1"/>
    </row>
    <row r="12255" spans="2:3" x14ac:dyDescent="0.25">
      <c r="B12255" s="1"/>
      <c r="C12255" s="1"/>
    </row>
    <row r="12256" spans="2:3" x14ac:dyDescent="0.25">
      <c r="B12256" s="1"/>
      <c r="C12256" s="1"/>
    </row>
    <row r="12257" spans="2:3" x14ac:dyDescent="0.25">
      <c r="B12257" s="1"/>
      <c r="C12257" s="1"/>
    </row>
    <row r="12258" spans="2:3" x14ac:dyDescent="0.25">
      <c r="B12258" s="1"/>
      <c r="C12258" s="1"/>
    </row>
    <row r="12259" spans="2:3" x14ac:dyDescent="0.25">
      <c r="B12259" s="1"/>
      <c r="C12259" s="1"/>
    </row>
    <row r="12260" spans="2:3" x14ac:dyDescent="0.25">
      <c r="B12260" s="1"/>
      <c r="C12260" s="1"/>
    </row>
    <row r="12261" spans="2:3" x14ac:dyDescent="0.25">
      <c r="B12261" s="1"/>
      <c r="C12261" s="1"/>
    </row>
    <row r="12262" spans="2:3" x14ac:dyDescent="0.25">
      <c r="B12262" s="1"/>
      <c r="C12262" s="1"/>
    </row>
    <row r="12263" spans="2:3" x14ac:dyDescent="0.25">
      <c r="B12263" s="1"/>
      <c r="C12263" s="1"/>
    </row>
    <row r="12264" spans="2:3" x14ac:dyDescent="0.25">
      <c r="B12264" s="1"/>
      <c r="C12264" s="1"/>
    </row>
    <row r="12265" spans="2:3" x14ac:dyDescent="0.25">
      <c r="B12265" s="1"/>
      <c r="C12265" s="1"/>
    </row>
    <row r="12266" spans="2:3" x14ac:dyDescent="0.25">
      <c r="B12266" s="1"/>
      <c r="C12266" s="1"/>
    </row>
    <row r="12267" spans="2:3" x14ac:dyDescent="0.25">
      <c r="B12267" s="1"/>
      <c r="C12267" s="1"/>
    </row>
    <row r="12268" spans="2:3" x14ac:dyDescent="0.25">
      <c r="B12268" s="1"/>
      <c r="C12268" s="1"/>
    </row>
    <row r="12269" spans="2:3" x14ac:dyDescent="0.25">
      <c r="B12269" s="1"/>
      <c r="C12269" s="1"/>
    </row>
    <row r="12270" spans="2:3" x14ac:dyDescent="0.25">
      <c r="B12270" s="1"/>
      <c r="C12270" s="1"/>
    </row>
    <row r="12271" spans="2:3" x14ac:dyDescent="0.25">
      <c r="B12271" s="1"/>
      <c r="C12271" s="1"/>
    </row>
    <row r="12272" spans="2:3" x14ac:dyDescent="0.25">
      <c r="B12272" s="1"/>
      <c r="C12272" s="1"/>
    </row>
    <row r="12273" spans="2:3" x14ac:dyDescent="0.25">
      <c r="B12273" s="1"/>
      <c r="C12273" s="1"/>
    </row>
    <row r="12274" spans="2:3" x14ac:dyDescent="0.25">
      <c r="B12274" s="1"/>
      <c r="C12274" s="1"/>
    </row>
    <row r="12275" spans="2:3" x14ac:dyDescent="0.25">
      <c r="B12275" s="1"/>
      <c r="C12275" s="1"/>
    </row>
    <row r="12276" spans="2:3" x14ac:dyDescent="0.25">
      <c r="B12276" s="1"/>
      <c r="C12276" s="1"/>
    </row>
    <row r="12277" spans="2:3" x14ac:dyDescent="0.25">
      <c r="B12277" s="1"/>
      <c r="C12277" s="1"/>
    </row>
    <row r="12278" spans="2:3" x14ac:dyDescent="0.25">
      <c r="B12278" s="1"/>
      <c r="C12278" s="1"/>
    </row>
    <row r="12279" spans="2:3" x14ac:dyDescent="0.25">
      <c r="B12279" s="1"/>
      <c r="C12279" s="1"/>
    </row>
    <row r="12280" spans="2:3" x14ac:dyDescent="0.25">
      <c r="B12280" s="1"/>
      <c r="C12280" s="1"/>
    </row>
    <row r="12281" spans="2:3" x14ac:dyDescent="0.25">
      <c r="B12281" s="1"/>
      <c r="C12281" s="1"/>
    </row>
    <row r="12282" spans="2:3" x14ac:dyDescent="0.25">
      <c r="B12282" s="1"/>
      <c r="C12282" s="1"/>
    </row>
    <row r="12283" spans="2:3" x14ac:dyDescent="0.25">
      <c r="B12283" s="1"/>
      <c r="C12283" s="1"/>
    </row>
    <row r="12284" spans="2:3" x14ac:dyDescent="0.25">
      <c r="B12284" s="1"/>
      <c r="C12284" s="1"/>
    </row>
    <row r="12285" spans="2:3" x14ac:dyDescent="0.25">
      <c r="B12285" s="1"/>
      <c r="C12285" s="1"/>
    </row>
    <row r="12286" spans="2:3" x14ac:dyDescent="0.25">
      <c r="B12286" s="1"/>
      <c r="C12286" s="1"/>
    </row>
    <row r="12287" spans="2:3" x14ac:dyDescent="0.25">
      <c r="B12287" s="1"/>
      <c r="C12287" s="1"/>
    </row>
    <row r="12288" spans="2:3" x14ac:dyDescent="0.25">
      <c r="B12288" s="1"/>
      <c r="C12288" s="1"/>
    </row>
    <row r="12289" spans="2:3" x14ac:dyDescent="0.25">
      <c r="B12289" s="1"/>
      <c r="C12289" s="1"/>
    </row>
    <row r="12290" spans="2:3" x14ac:dyDescent="0.25">
      <c r="B12290" s="1"/>
      <c r="C12290" s="1"/>
    </row>
    <row r="12291" spans="2:3" x14ac:dyDescent="0.25">
      <c r="B12291" s="1"/>
      <c r="C12291" s="1"/>
    </row>
    <row r="12292" spans="2:3" x14ac:dyDescent="0.25">
      <c r="B12292" s="1"/>
      <c r="C12292" s="1"/>
    </row>
    <row r="12293" spans="2:3" x14ac:dyDescent="0.25">
      <c r="B12293" s="1"/>
      <c r="C12293" s="1"/>
    </row>
    <row r="12294" spans="2:3" x14ac:dyDescent="0.25">
      <c r="B12294" s="1"/>
      <c r="C12294" s="1"/>
    </row>
    <row r="12295" spans="2:3" x14ac:dyDescent="0.25">
      <c r="B12295" s="1"/>
      <c r="C12295" s="1"/>
    </row>
    <row r="12296" spans="2:3" x14ac:dyDescent="0.25">
      <c r="B12296" s="1"/>
      <c r="C12296" s="1"/>
    </row>
    <row r="12297" spans="2:3" x14ac:dyDescent="0.25">
      <c r="B12297" s="1"/>
      <c r="C12297" s="1"/>
    </row>
    <row r="12298" spans="2:3" x14ac:dyDescent="0.25">
      <c r="B12298" s="1"/>
      <c r="C12298" s="1"/>
    </row>
    <row r="12299" spans="2:3" x14ac:dyDescent="0.25">
      <c r="B12299" s="1"/>
      <c r="C12299" s="1"/>
    </row>
    <row r="12300" spans="2:3" x14ac:dyDescent="0.25">
      <c r="B12300" s="1"/>
      <c r="C12300" s="1"/>
    </row>
    <row r="12301" spans="2:3" x14ac:dyDescent="0.25">
      <c r="B12301" s="1"/>
      <c r="C12301" s="1"/>
    </row>
    <row r="12302" spans="2:3" x14ac:dyDescent="0.25">
      <c r="B12302" s="1"/>
      <c r="C12302" s="1"/>
    </row>
    <row r="12303" spans="2:3" x14ac:dyDescent="0.25">
      <c r="B12303" s="1"/>
      <c r="C12303" s="1"/>
    </row>
    <row r="12304" spans="2:3" x14ac:dyDescent="0.25">
      <c r="B12304" s="1"/>
      <c r="C12304" s="1"/>
    </row>
    <row r="12305" spans="2:3" x14ac:dyDescent="0.25">
      <c r="B12305" s="1"/>
      <c r="C12305" s="1"/>
    </row>
    <row r="12306" spans="2:3" x14ac:dyDescent="0.25">
      <c r="B12306" s="1"/>
      <c r="C12306" s="1"/>
    </row>
    <row r="12307" spans="2:3" x14ac:dyDescent="0.25">
      <c r="B12307" s="1"/>
      <c r="C12307" s="1"/>
    </row>
    <row r="12308" spans="2:3" x14ac:dyDescent="0.25">
      <c r="B12308" s="1"/>
      <c r="C12308" s="1"/>
    </row>
    <row r="12309" spans="2:3" x14ac:dyDescent="0.25">
      <c r="B12309" s="1"/>
      <c r="C12309" s="1"/>
    </row>
    <row r="12310" spans="2:3" x14ac:dyDescent="0.25">
      <c r="B12310" s="1"/>
      <c r="C12310" s="1"/>
    </row>
    <row r="12311" spans="2:3" x14ac:dyDescent="0.25">
      <c r="B12311" s="1"/>
      <c r="C12311" s="1"/>
    </row>
    <row r="12312" spans="2:3" x14ac:dyDescent="0.25">
      <c r="B12312" s="1"/>
      <c r="C12312" s="1"/>
    </row>
    <row r="12313" spans="2:3" x14ac:dyDescent="0.25">
      <c r="B12313" s="1"/>
      <c r="C12313" s="1"/>
    </row>
    <row r="12314" spans="2:3" x14ac:dyDescent="0.25">
      <c r="B12314" s="1"/>
      <c r="C12314" s="1"/>
    </row>
    <row r="12315" spans="2:3" x14ac:dyDescent="0.25">
      <c r="B12315" s="1"/>
      <c r="C12315" s="1"/>
    </row>
    <row r="12316" spans="2:3" x14ac:dyDescent="0.25">
      <c r="B12316" s="1"/>
      <c r="C12316" s="1"/>
    </row>
    <row r="12317" spans="2:3" x14ac:dyDescent="0.25">
      <c r="B12317" s="1"/>
      <c r="C12317" s="1"/>
    </row>
    <row r="12318" spans="2:3" x14ac:dyDescent="0.25">
      <c r="B12318" s="1"/>
      <c r="C12318" s="1"/>
    </row>
    <row r="12319" spans="2:3" x14ac:dyDescent="0.25">
      <c r="B12319" s="1"/>
      <c r="C12319" s="1"/>
    </row>
    <row r="12320" spans="2:3" x14ac:dyDescent="0.25">
      <c r="B12320" s="1"/>
      <c r="C12320" s="1"/>
    </row>
    <row r="12321" spans="2:3" x14ac:dyDescent="0.25">
      <c r="B12321" s="1"/>
      <c r="C12321" s="1"/>
    </row>
    <row r="12322" spans="2:3" x14ac:dyDescent="0.25">
      <c r="B12322" s="1"/>
      <c r="C12322" s="1"/>
    </row>
    <row r="12323" spans="2:3" x14ac:dyDescent="0.25">
      <c r="B12323" s="1"/>
      <c r="C12323" s="1"/>
    </row>
    <row r="12324" spans="2:3" x14ac:dyDescent="0.25">
      <c r="B12324" s="1"/>
      <c r="C12324" s="1"/>
    </row>
    <row r="12325" spans="2:3" x14ac:dyDescent="0.25">
      <c r="B12325" s="1"/>
      <c r="C12325" s="1"/>
    </row>
    <row r="12326" spans="2:3" x14ac:dyDescent="0.25">
      <c r="B12326" s="1"/>
      <c r="C12326" s="1"/>
    </row>
    <row r="12327" spans="2:3" x14ac:dyDescent="0.25">
      <c r="B12327" s="1"/>
      <c r="C12327" s="1"/>
    </row>
    <row r="12328" spans="2:3" x14ac:dyDescent="0.25">
      <c r="B12328" s="1"/>
      <c r="C12328" s="1"/>
    </row>
    <row r="12329" spans="2:3" x14ac:dyDescent="0.25">
      <c r="B12329" s="1"/>
      <c r="C12329" s="1"/>
    </row>
    <row r="12330" spans="2:3" x14ac:dyDescent="0.25">
      <c r="B12330" s="1"/>
      <c r="C12330" s="1"/>
    </row>
    <row r="12331" spans="2:3" x14ac:dyDescent="0.25">
      <c r="B12331" s="1"/>
      <c r="C12331" s="1"/>
    </row>
    <row r="12332" spans="2:3" x14ac:dyDescent="0.25">
      <c r="B12332" s="1"/>
      <c r="C12332" s="1"/>
    </row>
    <row r="12333" spans="2:3" x14ac:dyDescent="0.25">
      <c r="B12333" s="1"/>
      <c r="C12333" s="1"/>
    </row>
    <row r="12334" spans="2:3" x14ac:dyDescent="0.25">
      <c r="B12334" s="1"/>
      <c r="C12334" s="1"/>
    </row>
    <row r="12335" spans="2:3" x14ac:dyDescent="0.25">
      <c r="B12335" s="1"/>
      <c r="C12335" s="1"/>
    </row>
    <row r="12336" spans="2:3" x14ac:dyDescent="0.25">
      <c r="B12336" s="1"/>
      <c r="C12336" s="1"/>
    </row>
    <row r="12337" spans="2:3" x14ac:dyDescent="0.25">
      <c r="B12337" s="1"/>
      <c r="C12337" s="1"/>
    </row>
    <row r="12338" spans="2:3" x14ac:dyDescent="0.25">
      <c r="B12338" s="1"/>
      <c r="C12338" s="1"/>
    </row>
    <row r="12339" spans="2:3" x14ac:dyDescent="0.25">
      <c r="B12339" s="1"/>
      <c r="C12339" s="1"/>
    </row>
    <row r="12340" spans="2:3" x14ac:dyDescent="0.25">
      <c r="B12340" s="1"/>
      <c r="C12340" s="1"/>
    </row>
    <row r="12341" spans="2:3" x14ac:dyDescent="0.25">
      <c r="B12341" s="1"/>
      <c r="C12341" s="1"/>
    </row>
    <row r="12342" spans="2:3" x14ac:dyDescent="0.25">
      <c r="B12342" s="1"/>
      <c r="C12342" s="1"/>
    </row>
    <row r="12343" spans="2:3" x14ac:dyDescent="0.25">
      <c r="B12343" s="1"/>
      <c r="C12343" s="1"/>
    </row>
    <row r="12344" spans="2:3" x14ac:dyDescent="0.25">
      <c r="B12344" s="1"/>
      <c r="C12344" s="1"/>
    </row>
    <row r="12345" spans="2:3" x14ac:dyDescent="0.25">
      <c r="B12345" s="1"/>
      <c r="C12345" s="1"/>
    </row>
    <row r="12346" spans="2:3" x14ac:dyDescent="0.25">
      <c r="B12346" s="1"/>
      <c r="C12346" s="1"/>
    </row>
    <row r="12347" spans="2:3" x14ac:dyDescent="0.25">
      <c r="B12347" s="1"/>
      <c r="C12347" s="1"/>
    </row>
    <row r="12348" spans="2:3" x14ac:dyDescent="0.25">
      <c r="B12348" s="1"/>
      <c r="C12348" s="1"/>
    </row>
    <row r="12349" spans="2:3" x14ac:dyDescent="0.25">
      <c r="B12349" s="1"/>
      <c r="C12349" s="1"/>
    </row>
    <row r="12350" spans="2:3" x14ac:dyDescent="0.25">
      <c r="B12350" s="1"/>
      <c r="C12350" s="1"/>
    </row>
    <row r="12351" spans="2:3" x14ac:dyDescent="0.25">
      <c r="B12351" s="1"/>
      <c r="C12351" s="1"/>
    </row>
    <row r="12352" spans="2:3" x14ac:dyDescent="0.25">
      <c r="B12352" s="1"/>
      <c r="C12352" s="1"/>
    </row>
    <row r="12353" spans="2:3" x14ac:dyDescent="0.25">
      <c r="B12353" s="1"/>
      <c r="C12353" s="1"/>
    </row>
    <row r="12354" spans="2:3" x14ac:dyDescent="0.25">
      <c r="B12354" s="1"/>
      <c r="C12354" s="1"/>
    </row>
    <row r="12355" spans="2:3" x14ac:dyDescent="0.25">
      <c r="B12355" s="1"/>
      <c r="C12355" s="1"/>
    </row>
    <row r="12356" spans="2:3" x14ac:dyDescent="0.25">
      <c r="B12356" s="1"/>
      <c r="C12356" s="1"/>
    </row>
    <row r="12357" spans="2:3" x14ac:dyDescent="0.25">
      <c r="B12357" s="1"/>
      <c r="C12357" s="1"/>
    </row>
    <row r="12358" spans="2:3" x14ac:dyDescent="0.25">
      <c r="B12358" s="1"/>
      <c r="C12358" s="1"/>
    </row>
    <row r="12359" spans="2:3" x14ac:dyDescent="0.25">
      <c r="B12359" s="1"/>
      <c r="C12359" s="1"/>
    </row>
    <row r="12360" spans="2:3" x14ac:dyDescent="0.25">
      <c r="B12360" s="1"/>
      <c r="C12360" s="1"/>
    </row>
    <row r="12361" spans="2:3" x14ac:dyDescent="0.25">
      <c r="B12361" s="1"/>
      <c r="C12361" s="1"/>
    </row>
    <row r="12362" spans="2:3" x14ac:dyDescent="0.25">
      <c r="B12362" s="1"/>
      <c r="C12362" s="1"/>
    </row>
    <row r="12363" spans="2:3" x14ac:dyDescent="0.25">
      <c r="B12363" s="1"/>
      <c r="C12363" s="1"/>
    </row>
    <row r="12364" spans="2:3" x14ac:dyDescent="0.25">
      <c r="B12364" s="1"/>
      <c r="C12364" s="1"/>
    </row>
    <row r="12365" spans="2:3" x14ac:dyDescent="0.25">
      <c r="B12365" s="1"/>
      <c r="C12365" s="1"/>
    </row>
    <row r="12366" spans="2:3" x14ac:dyDescent="0.25">
      <c r="B12366" s="1"/>
      <c r="C12366" s="1"/>
    </row>
    <row r="12367" spans="2:3" x14ac:dyDescent="0.25">
      <c r="B12367" s="1"/>
      <c r="C12367" s="1"/>
    </row>
    <row r="12368" spans="2:3" x14ac:dyDescent="0.25">
      <c r="B12368" s="1"/>
      <c r="C12368" s="1"/>
    </row>
    <row r="12369" spans="2:3" x14ac:dyDescent="0.25">
      <c r="B12369" s="1"/>
      <c r="C12369" s="1"/>
    </row>
    <row r="12370" spans="2:3" x14ac:dyDescent="0.25">
      <c r="B12370" s="1"/>
      <c r="C12370" s="1"/>
    </row>
    <row r="12371" spans="2:3" x14ac:dyDescent="0.25">
      <c r="B12371" s="1"/>
      <c r="C12371" s="1"/>
    </row>
    <row r="12372" spans="2:3" x14ac:dyDescent="0.25">
      <c r="B12372" s="1"/>
      <c r="C12372" s="1"/>
    </row>
    <row r="12373" spans="2:3" x14ac:dyDescent="0.25">
      <c r="B12373" s="1"/>
      <c r="C12373" s="1"/>
    </row>
    <row r="12374" spans="2:3" x14ac:dyDescent="0.25">
      <c r="B12374" s="1"/>
      <c r="C12374" s="1"/>
    </row>
    <row r="12375" spans="2:3" x14ac:dyDescent="0.25">
      <c r="B12375" s="1"/>
      <c r="C12375" s="1"/>
    </row>
    <row r="12376" spans="2:3" x14ac:dyDescent="0.25">
      <c r="B12376" s="1"/>
      <c r="C12376" s="1"/>
    </row>
    <row r="12377" spans="2:3" x14ac:dyDescent="0.25">
      <c r="B12377" s="1"/>
      <c r="C12377" s="1"/>
    </row>
    <row r="12378" spans="2:3" x14ac:dyDescent="0.25">
      <c r="B12378" s="1"/>
      <c r="C12378" s="1"/>
    </row>
    <row r="12379" spans="2:3" x14ac:dyDescent="0.25">
      <c r="B12379" s="1"/>
      <c r="C12379" s="1"/>
    </row>
    <row r="12380" spans="2:3" x14ac:dyDescent="0.25">
      <c r="B12380" s="1"/>
      <c r="C12380" s="1"/>
    </row>
    <row r="12381" spans="2:3" x14ac:dyDescent="0.25">
      <c r="B12381" s="1"/>
      <c r="C12381" s="1"/>
    </row>
    <row r="12382" spans="2:3" x14ac:dyDescent="0.25">
      <c r="B12382" s="1"/>
      <c r="C12382" s="1"/>
    </row>
    <row r="12383" spans="2:3" x14ac:dyDescent="0.25">
      <c r="B12383" s="1"/>
      <c r="C12383" s="1"/>
    </row>
    <row r="12384" spans="2:3" x14ac:dyDescent="0.25">
      <c r="B12384" s="1"/>
      <c r="C12384" s="1"/>
    </row>
    <row r="12385" spans="2:3" x14ac:dyDescent="0.25">
      <c r="B12385" s="1"/>
      <c r="C12385" s="1"/>
    </row>
    <row r="12386" spans="2:3" x14ac:dyDescent="0.25">
      <c r="B12386" s="1"/>
      <c r="C12386" s="1"/>
    </row>
    <row r="12387" spans="2:3" x14ac:dyDescent="0.25">
      <c r="B12387" s="1"/>
      <c r="C12387" s="1"/>
    </row>
    <row r="12388" spans="2:3" x14ac:dyDescent="0.25">
      <c r="B12388" s="1"/>
      <c r="C12388" s="1"/>
    </row>
    <row r="12389" spans="2:3" x14ac:dyDescent="0.25">
      <c r="B12389" s="1"/>
      <c r="C12389" s="1"/>
    </row>
    <row r="12390" spans="2:3" x14ac:dyDescent="0.25">
      <c r="B12390" s="1"/>
      <c r="C12390" s="1"/>
    </row>
    <row r="12391" spans="2:3" x14ac:dyDescent="0.25">
      <c r="B12391" s="1"/>
      <c r="C12391" s="1"/>
    </row>
    <row r="12392" spans="2:3" x14ac:dyDescent="0.25">
      <c r="B12392" s="1"/>
      <c r="C12392" s="1"/>
    </row>
    <row r="12393" spans="2:3" x14ac:dyDescent="0.25">
      <c r="B12393" s="1"/>
      <c r="C12393" s="1"/>
    </row>
    <row r="12394" spans="2:3" x14ac:dyDescent="0.25">
      <c r="B12394" s="1"/>
      <c r="C12394" s="1"/>
    </row>
    <row r="12395" spans="2:3" x14ac:dyDescent="0.25">
      <c r="B12395" s="1"/>
      <c r="C12395" s="1"/>
    </row>
    <row r="12396" spans="2:3" x14ac:dyDescent="0.25">
      <c r="B12396" s="1"/>
      <c r="C12396" s="1"/>
    </row>
    <row r="12397" spans="2:3" x14ac:dyDescent="0.25">
      <c r="B12397" s="1"/>
      <c r="C12397" s="1"/>
    </row>
    <row r="12398" spans="2:3" x14ac:dyDescent="0.25">
      <c r="B12398" s="1"/>
      <c r="C12398" s="1"/>
    </row>
    <row r="12399" spans="2:3" x14ac:dyDescent="0.25">
      <c r="B12399" s="1"/>
      <c r="C12399" s="1"/>
    </row>
    <row r="12400" spans="2:3" x14ac:dyDescent="0.25">
      <c r="B12400" s="1"/>
      <c r="C12400" s="1"/>
    </row>
    <row r="12401" spans="2:3" x14ac:dyDescent="0.25">
      <c r="B12401" s="1"/>
      <c r="C12401" s="1"/>
    </row>
    <row r="12402" spans="2:3" x14ac:dyDescent="0.25">
      <c r="B12402" s="1"/>
      <c r="C12402" s="1"/>
    </row>
    <row r="12403" spans="2:3" x14ac:dyDescent="0.25">
      <c r="B12403" s="1"/>
      <c r="C12403" s="1"/>
    </row>
    <row r="12404" spans="2:3" x14ac:dyDescent="0.25">
      <c r="B12404" s="1"/>
      <c r="C12404" s="1"/>
    </row>
    <row r="12405" spans="2:3" x14ac:dyDescent="0.25">
      <c r="B12405" s="1"/>
      <c r="C12405" s="1"/>
    </row>
    <row r="12406" spans="2:3" x14ac:dyDescent="0.25">
      <c r="B12406" s="1"/>
      <c r="C12406" s="1"/>
    </row>
    <row r="12407" spans="2:3" x14ac:dyDescent="0.25">
      <c r="B12407" s="1"/>
      <c r="C12407" s="1"/>
    </row>
    <row r="12408" spans="2:3" x14ac:dyDescent="0.25">
      <c r="B12408" s="1"/>
      <c r="C12408" s="1"/>
    </row>
    <row r="12409" spans="2:3" x14ac:dyDescent="0.25">
      <c r="B12409" s="1"/>
      <c r="C12409" s="1"/>
    </row>
    <row r="12410" spans="2:3" x14ac:dyDescent="0.25">
      <c r="B12410" s="1"/>
      <c r="C12410" s="1"/>
    </row>
    <row r="12411" spans="2:3" x14ac:dyDescent="0.25">
      <c r="B12411" s="1"/>
      <c r="C12411" s="1"/>
    </row>
    <row r="12412" spans="2:3" x14ac:dyDescent="0.25">
      <c r="B12412" s="1"/>
      <c r="C12412" s="1"/>
    </row>
    <row r="12413" spans="2:3" x14ac:dyDescent="0.25">
      <c r="B12413" s="1"/>
      <c r="C12413" s="1"/>
    </row>
    <row r="12414" spans="2:3" x14ac:dyDescent="0.25">
      <c r="B12414" s="1"/>
      <c r="C12414" s="1"/>
    </row>
    <row r="12415" spans="2:3" x14ac:dyDescent="0.25">
      <c r="B12415" s="1"/>
      <c r="C12415" s="1"/>
    </row>
    <row r="12416" spans="2:3" x14ac:dyDescent="0.25">
      <c r="B12416" s="1"/>
      <c r="C12416" s="1"/>
    </row>
    <row r="12417" spans="2:3" x14ac:dyDescent="0.25">
      <c r="B12417" s="1"/>
      <c r="C12417" s="1"/>
    </row>
    <row r="12418" spans="2:3" x14ac:dyDescent="0.25">
      <c r="B12418" s="1"/>
      <c r="C12418" s="1"/>
    </row>
    <row r="12419" spans="2:3" x14ac:dyDescent="0.25">
      <c r="B12419" s="1"/>
      <c r="C12419" s="1"/>
    </row>
    <row r="12420" spans="2:3" x14ac:dyDescent="0.25">
      <c r="B12420" s="1"/>
      <c r="C12420" s="1"/>
    </row>
    <row r="12421" spans="2:3" x14ac:dyDescent="0.25">
      <c r="B12421" s="1"/>
      <c r="C12421" s="1"/>
    </row>
    <row r="12422" spans="2:3" x14ac:dyDescent="0.25">
      <c r="B12422" s="1"/>
      <c r="C12422" s="1"/>
    </row>
    <row r="12423" spans="2:3" x14ac:dyDescent="0.25">
      <c r="B12423" s="1"/>
      <c r="C12423" s="1"/>
    </row>
    <row r="12424" spans="2:3" x14ac:dyDescent="0.25">
      <c r="B12424" s="1"/>
      <c r="C12424" s="1"/>
    </row>
    <row r="12425" spans="2:3" x14ac:dyDescent="0.25">
      <c r="B12425" s="1"/>
      <c r="C12425" s="1"/>
    </row>
    <row r="12426" spans="2:3" x14ac:dyDescent="0.25">
      <c r="B12426" s="1"/>
      <c r="C12426" s="1"/>
    </row>
    <row r="12427" spans="2:3" x14ac:dyDescent="0.25">
      <c r="B12427" s="1"/>
      <c r="C12427" s="1"/>
    </row>
    <row r="12428" spans="2:3" x14ac:dyDescent="0.25">
      <c r="B12428" s="1"/>
      <c r="C12428" s="1"/>
    </row>
    <row r="12429" spans="2:3" x14ac:dyDescent="0.25">
      <c r="B12429" s="1"/>
      <c r="C12429" s="1"/>
    </row>
    <row r="12430" spans="2:3" x14ac:dyDescent="0.25">
      <c r="B12430" s="1"/>
      <c r="C12430" s="1"/>
    </row>
    <row r="12431" spans="2:3" x14ac:dyDescent="0.25">
      <c r="B12431" s="1"/>
      <c r="C12431" s="1"/>
    </row>
    <row r="12432" spans="2:3" x14ac:dyDescent="0.25">
      <c r="B12432" s="1"/>
      <c r="C12432" s="1"/>
    </row>
    <row r="12433" spans="2:3" x14ac:dyDescent="0.25">
      <c r="B12433" s="1"/>
      <c r="C12433" s="1"/>
    </row>
    <row r="12434" spans="2:3" x14ac:dyDescent="0.25">
      <c r="B12434" s="1"/>
      <c r="C12434" s="1"/>
    </row>
    <row r="12435" spans="2:3" x14ac:dyDescent="0.25">
      <c r="B12435" s="1"/>
      <c r="C12435" s="1"/>
    </row>
    <row r="12436" spans="2:3" x14ac:dyDescent="0.25">
      <c r="B12436" s="1"/>
      <c r="C12436" s="1"/>
    </row>
    <row r="12437" spans="2:3" x14ac:dyDescent="0.25">
      <c r="B12437" s="1"/>
      <c r="C12437" s="1"/>
    </row>
    <row r="12438" spans="2:3" x14ac:dyDescent="0.25">
      <c r="B12438" s="1"/>
      <c r="C12438" s="1"/>
    </row>
    <row r="12439" spans="2:3" x14ac:dyDescent="0.25">
      <c r="B12439" s="1"/>
      <c r="C12439" s="1"/>
    </row>
    <row r="12440" spans="2:3" x14ac:dyDescent="0.25">
      <c r="B12440" s="1"/>
      <c r="C12440" s="1"/>
    </row>
    <row r="12441" spans="2:3" x14ac:dyDescent="0.25">
      <c r="B12441" s="1"/>
      <c r="C12441" s="1"/>
    </row>
    <row r="12442" spans="2:3" x14ac:dyDescent="0.25">
      <c r="B12442" s="1"/>
      <c r="C12442" s="1"/>
    </row>
    <row r="12443" spans="2:3" x14ac:dyDescent="0.25">
      <c r="B12443" s="1"/>
      <c r="C12443" s="1"/>
    </row>
    <row r="12444" spans="2:3" x14ac:dyDescent="0.25">
      <c r="B12444" s="1"/>
      <c r="C12444" s="1"/>
    </row>
    <row r="12445" spans="2:3" x14ac:dyDescent="0.25">
      <c r="B12445" s="1"/>
      <c r="C12445" s="1"/>
    </row>
    <row r="12446" spans="2:3" x14ac:dyDescent="0.25">
      <c r="B12446" s="1"/>
      <c r="C12446" s="1"/>
    </row>
    <row r="12447" spans="2:3" x14ac:dyDescent="0.25">
      <c r="B12447" s="1"/>
      <c r="C12447" s="1"/>
    </row>
    <row r="12448" spans="2:3" x14ac:dyDescent="0.25">
      <c r="B12448" s="1"/>
      <c r="C12448" s="1"/>
    </row>
    <row r="12449" spans="2:3" x14ac:dyDescent="0.25">
      <c r="B12449" s="1"/>
      <c r="C12449" s="1"/>
    </row>
    <row r="12450" spans="2:3" x14ac:dyDescent="0.25">
      <c r="B12450" s="1"/>
      <c r="C12450" s="1"/>
    </row>
    <row r="12451" spans="2:3" x14ac:dyDescent="0.25">
      <c r="B12451" s="1"/>
      <c r="C12451" s="1"/>
    </row>
    <row r="12452" spans="2:3" x14ac:dyDescent="0.25">
      <c r="B12452" s="1"/>
      <c r="C12452" s="1"/>
    </row>
    <row r="12453" spans="2:3" x14ac:dyDescent="0.25">
      <c r="B12453" s="1"/>
      <c r="C12453" s="1"/>
    </row>
    <row r="12454" spans="2:3" x14ac:dyDescent="0.25">
      <c r="B12454" s="1"/>
      <c r="C12454" s="1"/>
    </row>
    <row r="12455" spans="2:3" x14ac:dyDescent="0.25">
      <c r="B12455" s="1"/>
      <c r="C12455" s="1"/>
    </row>
    <row r="12456" spans="2:3" x14ac:dyDescent="0.25">
      <c r="B12456" s="1"/>
      <c r="C12456" s="1"/>
    </row>
    <row r="12457" spans="2:3" x14ac:dyDescent="0.25">
      <c r="B12457" s="1"/>
      <c r="C12457" s="1"/>
    </row>
    <row r="12458" spans="2:3" x14ac:dyDescent="0.25">
      <c r="B12458" s="1"/>
      <c r="C12458" s="1"/>
    </row>
    <row r="12459" spans="2:3" x14ac:dyDescent="0.25">
      <c r="B12459" s="1"/>
      <c r="C12459" s="1"/>
    </row>
    <row r="12460" spans="2:3" x14ac:dyDescent="0.25">
      <c r="B12460" s="1"/>
      <c r="C12460" s="1"/>
    </row>
    <row r="12461" spans="2:3" x14ac:dyDescent="0.25">
      <c r="B12461" s="1"/>
      <c r="C12461" s="1"/>
    </row>
    <row r="12462" spans="2:3" x14ac:dyDescent="0.25">
      <c r="B12462" s="1"/>
      <c r="C12462" s="1"/>
    </row>
    <row r="12463" spans="2:3" x14ac:dyDescent="0.25">
      <c r="B12463" s="1"/>
      <c r="C12463" s="1"/>
    </row>
    <row r="12464" spans="2:3" x14ac:dyDescent="0.25">
      <c r="B12464" s="1"/>
      <c r="C12464" s="1"/>
    </row>
    <row r="12465" spans="2:3" x14ac:dyDescent="0.25">
      <c r="B12465" s="1"/>
      <c r="C12465" s="1"/>
    </row>
    <row r="12466" spans="2:3" x14ac:dyDescent="0.25">
      <c r="B12466" s="1"/>
      <c r="C12466" s="1"/>
    </row>
    <row r="12467" spans="2:3" x14ac:dyDescent="0.25">
      <c r="B12467" s="1"/>
      <c r="C12467" s="1"/>
    </row>
    <row r="12468" spans="2:3" x14ac:dyDescent="0.25">
      <c r="B12468" s="1"/>
      <c r="C12468" s="1"/>
    </row>
    <row r="12469" spans="2:3" x14ac:dyDescent="0.25">
      <c r="B12469" s="1"/>
      <c r="C12469" s="1"/>
    </row>
    <row r="12470" spans="2:3" x14ac:dyDescent="0.25">
      <c r="B12470" s="1"/>
      <c r="C12470" s="1"/>
    </row>
    <row r="12471" spans="2:3" x14ac:dyDescent="0.25">
      <c r="B12471" s="1"/>
      <c r="C12471" s="1"/>
    </row>
    <row r="12472" spans="2:3" x14ac:dyDescent="0.25">
      <c r="B12472" s="1"/>
      <c r="C12472" s="1"/>
    </row>
    <row r="12473" spans="2:3" x14ac:dyDescent="0.25">
      <c r="B12473" s="1"/>
      <c r="C12473" s="1"/>
    </row>
    <row r="12474" spans="2:3" x14ac:dyDescent="0.25">
      <c r="B12474" s="1"/>
      <c r="C12474" s="1"/>
    </row>
    <row r="12475" spans="2:3" x14ac:dyDescent="0.25">
      <c r="B12475" s="1"/>
      <c r="C12475" s="1"/>
    </row>
    <row r="12476" spans="2:3" x14ac:dyDescent="0.25">
      <c r="B12476" s="1"/>
      <c r="C12476" s="1"/>
    </row>
    <row r="12477" spans="2:3" x14ac:dyDescent="0.25">
      <c r="B12477" s="1"/>
      <c r="C12477" s="1"/>
    </row>
    <row r="12478" spans="2:3" x14ac:dyDescent="0.25">
      <c r="B12478" s="1"/>
      <c r="C12478" s="1"/>
    </row>
    <row r="12479" spans="2:3" x14ac:dyDescent="0.25">
      <c r="B12479" s="1"/>
      <c r="C12479" s="1"/>
    </row>
    <row r="12480" spans="2:3" x14ac:dyDescent="0.25">
      <c r="B12480" s="1"/>
      <c r="C12480" s="1"/>
    </row>
    <row r="12481" spans="2:3" x14ac:dyDescent="0.25">
      <c r="B12481" s="1"/>
      <c r="C12481" s="1"/>
    </row>
    <row r="12482" spans="2:3" x14ac:dyDescent="0.25">
      <c r="B12482" s="1"/>
      <c r="C12482" s="1"/>
    </row>
    <row r="12483" spans="2:3" x14ac:dyDescent="0.25">
      <c r="B12483" s="1"/>
      <c r="C12483" s="1"/>
    </row>
    <row r="12484" spans="2:3" x14ac:dyDescent="0.25">
      <c r="B12484" s="1"/>
      <c r="C12484" s="1"/>
    </row>
    <row r="12485" spans="2:3" x14ac:dyDescent="0.25">
      <c r="B12485" s="1"/>
      <c r="C12485" s="1"/>
    </row>
    <row r="12486" spans="2:3" x14ac:dyDescent="0.25">
      <c r="B12486" s="1"/>
      <c r="C12486" s="1"/>
    </row>
    <row r="12487" spans="2:3" x14ac:dyDescent="0.25">
      <c r="B12487" s="1"/>
      <c r="C12487" s="1"/>
    </row>
    <row r="12488" spans="2:3" x14ac:dyDescent="0.25">
      <c r="B12488" s="1"/>
      <c r="C12488" s="1"/>
    </row>
    <row r="12489" spans="2:3" x14ac:dyDescent="0.25">
      <c r="B12489" s="1"/>
      <c r="C12489" s="1"/>
    </row>
    <row r="12490" spans="2:3" x14ac:dyDescent="0.25">
      <c r="B12490" s="1"/>
      <c r="C12490" s="1"/>
    </row>
    <row r="12491" spans="2:3" x14ac:dyDescent="0.25">
      <c r="B12491" s="1"/>
      <c r="C12491" s="1"/>
    </row>
    <row r="12492" spans="2:3" x14ac:dyDescent="0.25">
      <c r="B12492" s="1"/>
      <c r="C12492" s="1"/>
    </row>
    <row r="12493" spans="2:3" x14ac:dyDescent="0.25">
      <c r="B12493" s="1"/>
      <c r="C12493" s="1"/>
    </row>
    <row r="12494" spans="2:3" x14ac:dyDescent="0.25">
      <c r="B12494" s="1"/>
      <c r="C12494" s="1"/>
    </row>
    <row r="12495" spans="2:3" x14ac:dyDescent="0.25">
      <c r="B12495" s="1"/>
      <c r="C12495" s="1"/>
    </row>
    <row r="12496" spans="2:3" x14ac:dyDescent="0.25">
      <c r="B12496" s="1"/>
      <c r="C12496" s="1"/>
    </row>
    <row r="12497" spans="2:3" x14ac:dyDescent="0.25">
      <c r="B12497" s="1"/>
      <c r="C12497" s="1"/>
    </row>
    <row r="12498" spans="2:3" x14ac:dyDescent="0.25">
      <c r="B12498" s="1"/>
      <c r="C12498" s="1"/>
    </row>
    <row r="12499" spans="2:3" x14ac:dyDescent="0.25">
      <c r="B12499" s="1"/>
      <c r="C12499" s="1"/>
    </row>
    <row r="12500" spans="2:3" x14ac:dyDescent="0.25">
      <c r="B12500" s="1"/>
      <c r="C12500" s="1"/>
    </row>
    <row r="12501" spans="2:3" x14ac:dyDescent="0.25">
      <c r="B12501" s="1"/>
      <c r="C12501" s="1"/>
    </row>
    <row r="12502" spans="2:3" x14ac:dyDescent="0.25">
      <c r="B12502" s="1"/>
      <c r="C12502" s="1"/>
    </row>
    <row r="12503" spans="2:3" x14ac:dyDescent="0.25">
      <c r="B12503" s="1"/>
      <c r="C12503" s="1"/>
    </row>
    <row r="12504" spans="2:3" x14ac:dyDescent="0.25">
      <c r="B12504" s="1"/>
      <c r="C12504" s="1"/>
    </row>
    <row r="12505" spans="2:3" x14ac:dyDescent="0.25">
      <c r="B12505" s="1"/>
      <c r="C12505" s="1"/>
    </row>
    <row r="12506" spans="2:3" x14ac:dyDescent="0.25">
      <c r="B12506" s="1"/>
      <c r="C12506" s="1"/>
    </row>
    <row r="12507" spans="2:3" x14ac:dyDescent="0.25">
      <c r="B12507" s="1"/>
      <c r="C12507" s="1"/>
    </row>
    <row r="12508" spans="2:3" x14ac:dyDescent="0.25">
      <c r="B12508" s="1"/>
      <c r="C12508" s="1"/>
    </row>
    <row r="12509" spans="2:3" x14ac:dyDescent="0.25">
      <c r="B12509" s="1"/>
      <c r="C12509" s="1"/>
    </row>
    <row r="12510" spans="2:3" x14ac:dyDescent="0.25">
      <c r="B12510" s="1"/>
      <c r="C12510" s="1"/>
    </row>
    <row r="12511" spans="2:3" x14ac:dyDescent="0.25">
      <c r="B12511" s="1"/>
      <c r="C12511" s="1"/>
    </row>
    <row r="12512" spans="2:3" x14ac:dyDescent="0.25">
      <c r="B12512" s="1"/>
      <c r="C12512" s="1"/>
    </row>
    <row r="12513" spans="2:3" x14ac:dyDescent="0.25">
      <c r="B12513" s="1"/>
      <c r="C12513" s="1"/>
    </row>
    <row r="12514" spans="2:3" x14ac:dyDescent="0.25">
      <c r="B12514" s="1"/>
      <c r="C12514" s="1"/>
    </row>
    <row r="12515" spans="2:3" x14ac:dyDescent="0.25">
      <c r="B12515" s="1"/>
      <c r="C12515" s="1"/>
    </row>
    <row r="12516" spans="2:3" x14ac:dyDescent="0.25">
      <c r="B12516" s="1"/>
      <c r="C12516" s="1"/>
    </row>
    <row r="12517" spans="2:3" x14ac:dyDescent="0.25">
      <c r="B12517" s="1"/>
      <c r="C12517" s="1"/>
    </row>
    <row r="12518" spans="2:3" x14ac:dyDescent="0.25">
      <c r="B12518" s="1"/>
      <c r="C12518" s="1"/>
    </row>
    <row r="12519" spans="2:3" x14ac:dyDescent="0.25">
      <c r="B12519" s="1"/>
      <c r="C12519" s="1"/>
    </row>
    <row r="12520" spans="2:3" x14ac:dyDescent="0.25">
      <c r="B12520" s="1"/>
      <c r="C12520" s="1"/>
    </row>
    <row r="12521" spans="2:3" x14ac:dyDescent="0.25">
      <c r="B12521" s="1"/>
      <c r="C12521" s="1"/>
    </row>
    <row r="12522" spans="2:3" x14ac:dyDescent="0.25">
      <c r="B12522" s="1"/>
      <c r="C12522" s="1"/>
    </row>
    <row r="12523" spans="2:3" x14ac:dyDescent="0.25">
      <c r="B12523" s="1"/>
      <c r="C12523" s="1"/>
    </row>
    <row r="12524" spans="2:3" x14ac:dyDescent="0.25">
      <c r="B12524" s="1"/>
      <c r="C12524" s="1"/>
    </row>
    <row r="12525" spans="2:3" x14ac:dyDescent="0.25">
      <c r="B12525" s="1"/>
      <c r="C12525" s="1"/>
    </row>
    <row r="12526" spans="2:3" x14ac:dyDescent="0.25">
      <c r="B12526" s="1"/>
      <c r="C12526" s="1"/>
    </row>
    <row r="12527" spans="2:3" x14ac:dyDescent="0.25">
      <c r="B12527" s="1"/>
      <c r="C12527" s="1"/>
    </row>
    <row r="12528" spans="2:3" x14ac:dyDescent="0.25">
      <c r="B12528" s="1"/>
      <c r="C12528" s="1"/>
    </row>
    <row r="12529" spans="2:3" x14ac:dyDescent="0.25">
      <c r="B12529" s="1"/>
      <c r="C12529" s="1"/>
    </row>
    <row r="12530" spans="2:3" x14ac:dyDescent="0.25">
      <c r="B12530" s="1"/>
      <c r="C12530" s="1"/>
    </row>
    <row r="12531" spans="2:3" x14ac:dyDescent="0.25">
      <c r="B12531" s="1"/>
      <c r="C12531" s="1"/>
    </row>
    <row r="12532" spans="2:3" x14ac:dyDescent="0.25">
      <c r="B12532" s="1"/>
      <c r="C12532" s="1"/>
    </row>
    <row r="12533" spans="2:3" x14ac:dyDescent="0.25">
      <c r="B12533" s="1"/>
      <c r="C12533" s="1"/>
    </row>
    <row r="12534" spans="2:3" x14ac:dyDescent="0.25">
      <c r="B12534" s="1"/>
      <c r="C12534" s="1"/>
    </row>
    <row r="12535" spans="2:3" x14ac:dyDescent="0.25">
      <c r="B12535" s="1"/>
      <c r="C12535" s="1"/>
    </row>
    <row r="12536" spans="2:3" x14ac:dyDescent="0.25">
      <c r="B12536" s="1"/>
      <c r="C12536" s="1"/>
    </row>
    <row r="12537" spans="2:3" x14ac:dyDescent="0.25">
      <c r="B12537" s="1"/>
      <c r="C12537" s="1"/>
    </row>
    <row r="12538" spans="2:3" x14ac:dyDescent="0.25">
      <c r="B12538" s="1"/>
      <c r="C12538" s="1"/>
    </row>
    <row r="12539" spans="2:3" x14ac:dyDescent="0.25">
      <c r="B12539" s="1"/>
      <c r="C12539" s="1"/>
    </row>
    <row r="12540" spans="2:3" x14ac:dyDescent="0.25">
      <c r="B12540" s="1"/>
      <c r="C12540" s="1"/>
    </row>
    <row r="12541" spans="2:3" x14ac:dyDescent="0.25">
      <c r="B12541" s="1"/>
      <c r="C12541" s="1"/>
    </row>
    <row r="12542" spans="2:3" x14ac:dyDescent="0.25">
      <c r="B12542" s="1"/>
      <c r="C12542" s="1"/>
    </row>
    <row r="12543" spans="2:3" x14ac:dyDescent="0.25">
      <c r="B12543" s="1"/>
      <c r="C12543" s="1"/>
    </row>
    <row r="12544" spans="2:3" x14ac:dyDescent="0.25">
      <c r="B12544" s="1"/>
      <c r="C12544" s="1"/>
    </row>
    <row r="12545" spans="2:3" x14ac:dyDescent="0.25">
      <c r="B12545" s="1"/>
      <c r="C12545" s="1"/>
    </row>
    <row r="12546" spans="2:3" x14ac:dyDescent="0.25">
      <c r="B12546" s="1"/>
      <c r="C12546" s="1"/>
    </row>
    <row r="12547" spans="2:3" x14ac:dyDescent="0.25">
      <c r="B12547" s="1"/>
      <c r="C12547" s="1"/>
    </row>
    <row r="12548" spans="2:3" x14ac:dyDescent="0.25">
      <c r="B12548" s="1"/>
      <c r="C12548" s="1"/>
    </row>
    <row r="12549" spans="2:3" x14ac:dyDescent="0.25">
      <c r="B12549" s="1"/>
      <c r="C12549" s="1"/>
    </row>
    <row r="12550" spans="2:3" x14ac:dyDescent="0.25">
      <c r="B12550" s="1"/>
      <c r="C12550" s="1"/>
    </row>
    <row r="12551" spans="2:3" x14ac:dyDescent="0.25">
      <c r="B12551" s="1"/>
      <c r="C12551" s="1"/>
    </row>
    <row r="12552" spans="2:3" x14ac:dyDescent="0.25">
      <c r="B12552" s="1"/>
      <c r="C12552" s="1"/>
    </row>
    <row r="12553" spans="2:3" x14ac:dyDescent="0.25">
      <c r="B12553" s="1"/>
      <c r="C12553" s="1"/>
    </row>
    <row r="12554" spans="2:3" x14ac:dyDescent="0.25">
      <c r="B12554" s="1"/>
      <c r="C12554" s="1"/>
    </row>
    <row r="12555" spans="2:3" x14ac:dyDescent="0.25">
      <c r="B12555" s="1"/>
      <c r="C12555" s="1"/>
    </row>
    <row r="12556" spans="2:3" x14ac:dyDescent="0.25">
      <c r="B12556" s="1"/>
      <c r="C12556" s="1"/>
    </row>
    <row r="12557" spans="2:3" x14ac:dyDescent="0.25">
      <c r="B12557" s="1"/>
      <c r="C12557" s="1"/>
    </row>
    <row r="12558" spans="2:3" x14ac:dyDescent="0.25">
      <c r="B12558" s="1"/>
      <c r="C12558" s="1"/>
    </row>
    <row r="12559" spans="2:3" x14ac:dyDescent="0.25">
      <c r="B12559" s="1"/>
      <c r="C12559" s="1"/>
    </row>
    <row r="12560" spans="2:3" x14ac:dyDescent="0.25">
      <c r="B12560" s="1"/>
      <c r="C12560" s="1"/>
    </row>
    <row r="12561" spans="2:3" x14ac:dyDescent="0.25">
      <c r="B12561" s="1"/>
      <c r="C12561" s="1"/>
    </row>
    <row r="12562" spans="2:3" x14ac:dyDescent="0.25">
      <c r="B12562" s="1"/>
      <c r="C12562" s="1"/>
    </row>
    <row r="12563" spans="2:3" x14ac:dyDescent="0.25">
      <c r="B12563" s="1"/>
      <c r="C12563" s="1"/>
    </row>
    <row r="12564" spans="2:3" x14ac:dyDescent="0.25">
      <c r="B12564" s="1"/>
      <c r="C12564" s="1"/>
    </row>
    <row r="12565" spans="2:3" x14ac:dyDescent="0.25">
      <c r="B12565" s="1"/>
      <c r="C12565" s="1"/>
    </row>
    <row r="12566" spans="2:3" x14ac:dyDescent="0.25">
      <c r="B12566" s="1"/>
      <c r="C12566" s="1"/>
    </row>
    <row r="12567" spans="2:3" x14ac:dyDescent="0.25">
      <c r="B12567" s="1"/>
      <c r="C12567" s="1"/>
    </row>
    <row r="12568" spans="2:3" x14ac:dyDescent="0.25">
      <c r="B12568" s="1"/>
      <c r="C12568" s="1"/>
    </row>
    <row r="12569" spans="2:3" x14ac:dyDescent="0.25">
      <c r="B12569" s="1"/>
      <c r="C12569" s="1"/>
    </row>
    <row r="12570" spans="2:3" x14ac:dyDescent="0.25">
      <c r="B12570" s="1"/>
      <c r="C12570" s="1"/>
    </row>
    <row r="12571" spans="2:3" x14ac:dyDescent="0.25">
      <c r="B12571" s="1"/>
      <c r="C12571" s="1"/>
    </row>
    <row r="12572" spans="2:3" x14ac:dyDescent="0.25">
      <c r="B12572" s="1"/>
      <c r="C12572" s="1"/>
    </row>
    <row r="12573" spans="2:3" x14ac:dyDescent="0.25">
      <c r="B12573" s="1"/>
      <c r="C12573" s="1"/>
    </row>
    <row r="12574" spans="2:3" x14ac:dyDescent="0.25">
      <c r="B12574" s="1"/>
      <c r="C12574" s="1"/>
    </row>
    <row r="12575" spans="2:3" x14ac:dyDescent="0.25">
      <c r="B12575" s="1"/>
      <c r="C12575" s="1"/>
    </row>
    <row r="12576" spans="2:3" x14ac:dyDescent="0.25">
      <c r="B12576" s="1"/>
      <c r="C12576" s="1"/>
    </row>
    <row r="12577" spans="2:3" x14ac:dyDescent="0.25">
      <c r="B12577" s="1"/>
      <c r="C12577" s="1"/>
    </row>
    <row r="12578" spans="2:3" x14ac:dyDescent="0.25">
      <c r="B12578" s="1"/>
      <c r="C12578" s="1"/>
    </row>
    <row r="12579" spans="2:3" x14ac:dyDescent="0.25">
      <c r="B12579" s="1"/>
      <c r="C12579" s="1"/>
    </row>
    <row r="12580" spans="2:3" x14ac:dyDescent="0.25">
      <c r="B12580" s="1"/>
      <c r="C12580" s="1"/>
    </row>
    <row r="12581" spans="2:3" x14ac:dyDescent="0.25">
      <c r="B12581" s="1"/>
      <c r="C12581" s="1"/>
    </row>
    <row r="12582" spans="2:3" x14ac:dyDescent="0.25">
      <c r="B12582" s="1"/>
      <c r="C12582" s="1"/>
    </row>
    <row r="12583" spans="2:3" x14ac:dyDescent="0.25">
      <c r="B12583" s="1"/>
      <c r="C12583" s="1"/>
    </row>
    <row r="12584" spans="2:3" x14ac:dyDescent="0.25">
      <c r="B12584" s="1"/>
      <c r="C12584" s="1"/>
    </row>
    <row r="12585" spans="2:3" x14ac:dyDescent="0.25">
      <c r="B12585" s="1"/>
      <c r="C12585" s="1"/>
    </row>
    <row r="12586" spans="2:3" x14ac:dyDescent="0.25">
      <c r="B12586" s="1"/>
      <c r="C12586" s="1"/>
    </row>
    <row r="12587" spans="2:3" x14ac:dyDescent="0.25">
      <c r="B12587" s="1"/>
      <c r="C12587" s="1"/>
    </row>
    <row r="12588" spans="2:3" x14ac:dyDescent="0.25">
      <c r="B12588" s="1"/>
      <c r="C12588" s="1"/>
    </row>
    <row r="12589" spans="2:3" x14ac:dyDescent="0.25">
      <c r="B12589" s="1"/>
      <c r="C12589" s="1"/>
    </row>
    <row r="12590" spans="2:3" x14ac:dyDescent="0.25">
      <c r="B12590" s="1"/>
      <c r="C12590" s="1"/>
    </row>
    <row r="12591" spans="2:3" x14ac:dyDescent="0.25">
      <c r="B12591" s="1"/>
      <c r="C12591" s="1"/>
    </row>
    <row r="12592" spans="2:3" x14ac:dyDescent="0.25">
      <c r="B12592" s="1"/>
      <c r="C12592" s="1"/>
    </row>
    <row r="12593" spans="2:3" x14ac:dyDescent="0.25">
      <c r="B12593" s="1"/>
      <c r="C12593" s="1"/>
    </row>
    <row r="12594" spans="2:3" x14ac:dyDescent="0.25">
      <c r="B12594" s="1"/>
      <c r="C12594" s="1"/>
    </row>
    <row r="12595" spans="2:3" x14ac:dyDescent="0.25">
      <c r="B12595" s="1"/>
      <c r="C12595" s="1"/>
    </row>
    <row r="12596" spans="2:3" x14ac:dyDescent="0.25">
      <c r="B12596" s="1"/>
      <c r="C12596" s="1"/>
    </row>
    <row r="12597" spans="2:3" x14ac:dyDescent="0.25">
      <c r="B12597" s="1"/>
      <c r="C12597" s="1"/>
    </row>
    <row r="12598" spans="2:3" x14ac:dyDescent="0.25">
      <c r="B12598" s="1"/>
      <c r="C12598" s="1"/>
    </row>
    <row r="12599" spans="2:3" x14ac:dyDescent="0.25">
      <c r="B12599" s="1"/>
      <c r="C12599" s="1"/>
    </row>
    <row r="12600" spans="2:3" x14ac:dyDescent="0.25">
      <c r="B12600" s="1"/>
      <c r="C12600" s="1"/>
    </row>
    <row r="12601" spans="2:3" x14ac:dyDescent="0.25">
      <c r="B12601" s="1"/>
      <c r="C12601" s="1"/>
    </row>
    <row r="12602" spans="2:3" x14ac:dyDescent="0.25">
      <c r="B12602" s="1"/>
      <c r="C12602" s="1"/>
    </row>
    <row r="12603" spans="2:3" x14ac:dyDescent="0.25">
      <c r="B12603" s="1"/>
      <c r="C12603" s="1"/>
    </row>
    <row r="12604" spans="2:3" x14ac:dyDescent="0.25">
      <c r="B12604" s="1"/>
      <c r="C12604" s="1"/>
    </row>
    <row r="12605" spans="2:3" x14ac:dyDescent="0.25">
      <c r="B12605" s="1"/>
      <c r="C12605" s="1"/>
    </row>
    <row r="12606" spans="2:3" x14ac:dyDescent="0.25">
      <c r="B12606" s="1"/>
      <c r="C12606" s="1"/>
    </row>
    <row r="12607" spans="2:3" x14ac:dyDescent="0.25">
      <c r="B12607" s="1"/>
      <c r="C12607" s="1"/>
    </row>
    <row r="12608" spans="2:3" x14ac:dyDescent="0.25">
      <c r="B12608" s="1"/>
      <c r="C12608" s="1"/>
    </row>
    <row r="12609" spans="2:3" x14ac:dyDescent="0.25">
      <c r="B12609" s="1"/>
      <c r="C12609" s="1"/>
    </row>
    <row r="12610" spans="2:3" x14ac:dyDescent="0.25">
      <c r="B12610" s="1"/>
      <c r="C12610" s="1"/>
    </row>
    <row r="12611" spans="2:3" x14ac:dyDescent="0.25">
      <c r="B12611" s="1"/>
      <c r="C12611" s="1"/>
    </row>
    <row r="12612" spans="2:3" x14ac:dyDescent="0.25">
      <c r="B12612" s="1"/>
      <c r="C12612" s="1"/>
    </row>
    <row r="12613" spans="2:3" x14ac:dyDescent="0.25">
      <c r="B12613" s="1"/>
      <c r="C12613" s="1"/>
    </row>
    <row r="12614" spans="2:3" x14ac:dyDescent="0.25">
      <c r="B12614" s="1"/>
      <c r="C12614" s="1"/>
    </row>
    <row r="12615" spans="2:3" x14ac:dyDescent="0.25">
      <c r="B12615" s="1"/>
      <c r="C12615" s="1"/>
    </row>
    <row r="12616" spans="2:3" x14ac:dyDescent="0.25">
      <c r="B12616" s="1"/>
      <c r="C12616" s="1"/>
    </row>
    <row r="12617" spans="2:3" x14ac:dyDescent="0.25">
      <c r="B12617" s="1"/>
      <c r="C12617" s="1"/>
    </row>
    <row r="12618" spans="2:3" x14ac:dyDescent="0.25">
      <c r="B12618" s="1"/>
      <c r="C12618" s="1"/>
    </row>
    <row r="12619" spans="2:3" x14ac:dyDescent="0.25">
      <c r="B12619" s="1"/>
      <c r="C12619" s="1"/>
    </row>
    <row r="12620" spans="2:3" x14ac:dyDescent="0.25">
      <c r="B12620" s="1"/>
      <c r="C12620" s="1"/>
    </row>
    <row r="12621" spans="2:3" x14ac:dyDescent="0.25">
      <c r="B12621" s="1"/>
      <c r="C12621" s="1"/>
    </row>
    <row r="12622" spans="2:3" x14ac:dyDescent="0.25">
      <c r="B12622" s="1"/>
      <c r="C12622" s="1"/>
    </row>
    <row r="12623" spans="2:3" x14ac:dyDescent="0.25">
      <c r="B12623" s="1"/>
      <c r="C12623" s="1"/>
    </row>
    <row r="12624" spans="2:3" x14ac:dyDescent="0.25">
      <c r="B12624" s="1"/>
      <c r="C12624" s="1"/>
    </row>
    <row r="12625" spans="2:3" x14ac:dyDescent="0.25">
      <c r="B12625" s="1"/>
      <c r="C12625" s="1"/>
    </row>
    <row r="12626" spans="2:3" x14ac:dyDescent="0.25">
      <c r="B12626" s="1"/>
      <c r="C12626" s="1"/>
    </row>
    <row r="12627" spans="2:3" x14ac:dyDescent="0.25">
      <c r="B12627" s="1"/>
      <c r="C12627" s="1"/>
    </row>
    <row r="12628" spans="2:3" x14ac:dyDescent="0.25">
      <c r="B12628" s="1"/>
      <c r="C12628" s="1"/>
    </row>
    <row r="12629" spans="2:3" x14ac:dyDescent="0.25">
      <c r="B12629" s="1"/>
      <c r="C12629" s="1"/>
    </row>
    <row r="12630" spans="2:3" x14ac:dyDescent="0.25">
      <c r="B12630" s="1"/>
      <c r="C12630" s="1"/>
    </row>
    <row r="12631" spans="2:3" x14ac:dyDescent="0.25">
      <c r="B12631" s="1"/>
      <c r="C12631" s="1"/>
    </row>
    <row r="12632" spans="2:3" x14ac:dyDescent="0.25">
      <c r="B12632" s="1"/>
      <c r="C12632" s="1"/>
    </row>
    <row r="12633" spans="2:3" x14ac:dyDescent="0.25">
      <c r="B12633" s="1"/>
      <c r="C12633" s="1"/>
    </row>
    <row r="12634" spans="2:3" x14ac:dyDescent="0.25">
      <c r="B12634" s="1"/>
      <c r="C12634" s="1"/>
    </row>
    <row r="12635" spans="2:3" x14ac:dyDescent="0.25">
      <c r="B12635" s="1"/>
      <c r="C12635" s="1"/>
    </row>
    <row r="12636" spans="2:3" x14ac:dyDescent="0.25">
      <c r="B12636" s="1"/>
      <c r="C12636" s="1"/>
    </row>
    <row r="12637" spans="2:3" x14ac:dyDescent="0.25">
      <c r="B12637" s="1"/>
      <c r="C12637" s="1"/>
    </row>
    <row r="12638" spans="2:3" x14ac:dyDescent="0.25">
      <c r="B12638" s="1"/>
      <c r="C12638" s="1"/>
    </row>
    <row r="12639" spans="2:3" x14ac:dyDescent="0.25">
      <c r="B12639" s="1"/>
      <c r="C12639" s="1"/>
    </row>
    <row r="12640" spans="2:3" x14ac:dyDescent="0.25">
      <c r="B12640" s="1"/>
      <c r="C12640" s="1"/>
    </row>
    <row r="12641" spans="2:3" x14ac:dyDescent="0.25">
      <c r="B12641" s="1"/>
      <c r="C12641" s="1"/>
    </row>
    <row r="12642" spans="2:3" x14ac:dyDescent="0.25">
      <c r="B12642" s="1"/>
      <c r="C12642" s="1"/>
    </row>
    <row r="12643" spans="2:3" x14ac:dyDescent="0.25">
      <c r="B12643" s="1"/>
      <c r="C12643" s="1"/>
    </row>
    <row r="12644" spans="2:3" x14ac:dyDescent="0.25">
      <c r="B12644" s="1"/>
      <c r="C12644" s="1"/>
    </row>
    <row r="12645" spans="2:3" x14ac:dyDescent="0.25">
      <c r="B12645" s="1"/>
      <c r="C12645" s="1"/>
    </row>
    <row r="12646" spans="2:3" x14ac:dyDescent="0.25">
      <c r="B12646" s="1"/>
      <c r="C12646" s="1"/>
    </row>
    <row r="12647" spans="2:3" x14ac:dyDescent="0.25">
      <c r="B12647" s="1"/>
      <c r="C12647" s="1"/>
    </row>
    <row r="12648" spans="2:3" x14ac:dyDescent="0.25">
      <c r="B12648" s="1"/>
      <c r="C12648" s="1"/>
    </row>
    <row r="12649" spans="2:3" x14ac:dyDescent="0.25">
      <c r="B12649" s="1"/>
      <c r="C12649" s="1"/>
    </row>
    <row r="12650" spans="2:3" x14ac:dyDescent="0.25">
      <c r="B12650" s="1"/>
      <c r="C12650" s="1"/>
    </row>
    <row r="12651" spans="2:3" x14ac:dyDescent="0.25">
      <c r="B12651" s="1"/>
      <c r="C12651" s="1"/>
    </row>
    <row r="12652" spans="2:3" x14ac:dyDescent="0.25">
      <c r="B12652" s="1"/>
      <c r="C12652" s="1"/>
    </row>
    <row r="12653" spans="2:3" x14ac:dyDescent="0.25">
      <c r="B12653" s="1"/>
      <c r="C12653" s="1"/>
    </row>
    <row r="12654" spans="2:3" x14ac:dyDescent="0.25">
      <c r="B12654" s="1"/>
      <c r="C12654" s="1"/>
    </row>
    <row r="12655" spans="2:3" x14ac:dyDescent="0.25">
      <c r="B12655" s="1"/>
      <c r="C12655" s="1"/>
    </row>
    <row r="12656" spans="2:3" x14ac:dyDescent="0.25">
      <c r="B12656" s="1"/>
      <c r="C12656" s="1"/>
    </row>
    <row r="12657" spans="2:3" x14ac:dyDescent="0.25">
      <c r="B12657" s="1"/>
      <c r="C12657" s="1"/>
    </row>
    <row r="12658" spans="2:3" x14ac:dyDescent="0.25">
      <c r="B12658" s="1"/>
      <c r="C12658" s="1"/>
    </row>
    <row r="12659" spans="2:3" x14ac:dyDescent="0.25">
      <c r="B12659" s="1"/>
      <c r="C12659" s="1"/>
    </row>
    <row r="12660" spans="2:3" x14ac:dyDescent="0.25">
      <c r="B12660" s="1"/>
      <c r="C12660" s="1"/>
    </row>
    <row r="12661" spans="2:3" x14ac:dyDescent="0.25">
      <c r="B12661" s="1"/>
      <c r="C12661" s="1"/>
    </row>
    <row r="12662" spans="2:3" x14ac:dyDescent="0.25">
      <c r="B12662" s="1"/>
      <c r="C12662" s="1"/>
    </row>
    <row r="12663" spans="2:3" x14ac:dyDescent="0.25">
      <c r="B12663" s="1"/>
      <c r="C12663" s="1"/>
    </row>
    <row r="12664" spans="2:3" x14ac:dyDescent="0.25">
      <c r="B12664" s="1"/>
      <c r="C12664" s="1"/>
    </row>
    <row r="12665" spans="2:3" x14ac:dyDescent="0.25">
      <c r="B12665" s="1"/>
      <c r="C12665" s="1"/>
    </row>
    <row r="12666" spans="2:3" x14ac:dyDescent="0.25">
      <c r="B12666" s="1"/>
      <c r="C12666" s="1"/>
    </row>
    <row r="12667" spans="2:3" x14ac:dyDescent="0.25">
      <c r="B12667" s="1"/>
      <c r="C12667" s="1"/>
    </row>
    <row r="12668" spans="2:3" x14ac:dyDescent="0.25">
      <c r="B12668" s="1"/>
      <c r="C12668" s="1"/>
    </row>
    <row r="12669" spans="2:3" x14ac:dyDescent="0.25">
      <c r="B12669" s="1"/>
      <c r="C12669" s="1"/>
    </row>
    <row r="12670" spans="2:3" x14ac:dyDescent="0.25">
      <c r="B12670" s="1"/>
      <c r="C12670" s="1"/>
    </row>
    <row r="12671" spans="2:3" x14ac:dyDescent="0.25">
      <c r="B12671" s="1"/>
      <c r="C12671" s="1"/>
    </row>
    <row r="12672" spans="2:3" x14ac:dyDescent="0.25">
      <c r="B12672" s="1"/>
      <c r="C12672" s="1"/>
    </row>
    <row r="12673" spans="2:3" x14ac:dyDescent="0.25">
      <c r="B12673" s="1"/>
      <c r="C12673" s="1"/>
    </row>
    <row r="12674" spans="2:3" x14ac:dyDescent="0.25">
      <c r="B12674" s="1"/>
      <c r="C12674" s="1"/>
    </row>
    <row r="12675" spans="2:3" x14ac:dyDescent="0.25">
      <c r="B12675" s="1"/>
      <c r="C12675" s="1"/>
    </row>
    <row r="12676" spans="2:3" x14ac:dyDescent="0.25">
      <c r="B12676" s="1"/>
      <c r="C12676" s="1"/>
    </row>
    <row r="12677" spans="2:3" x14ac:dyDescent="0.25">
      <c r="B12677" s="1"/>
      <c r="C12677" s="1"/>
    </row>
    <row r="12678" spans="2:3" x14ac:dyDescent="0.25">
      <c r="B12678" s="1"/>
      <c r="C12678" s="1"/>
    </row>
    <row r="12679" spans="2:3" x14ac:dyDescent="0.25">
      <c r="B12679" s="1"/>
      <c r="C12679" s="1"/>
    </row>
    <row r="12680" spans="2:3" x14ac:dyDescent="0.25">
      <c r="B12680" s="1"/>
      <c r="C12680" s="1"/>
    </row>
    <row r="12681" spans="2:3" x14ac:dyDescent="0.25">
      <c r="B12681" s="1"/>
      <c r="C12681" s="1"/>
    </row>
    <row r="12682" spans="2:3" x14ac:dyDescent="0.25">
      <c r="B12682" s="1"/>
      <c r="C12682" s="1"/>
    </row>
    <row r="12683" spans="2:3" x14ac:dyDescent="0.25">
      <c r="B12683" s="1"/>
      <c r="C12683" s="1"/>
    </row>
    <row r="12684" spans="2:3" x14ac:dyDescent="0.25">
      <c r="B12684" s="1"/>
      <c r="C12684" s="1"/>
    </row>
    <row r="12685" spans="2:3" x14ac:dyDescent="0.25">
      <c r="B12685" s="1"/>
      <c r="C12685" s="1"/>
    </row>
    <row r="12686" spans="2:3" x14ac:dyDescent="0.25">
      <c r="B12686" s="1"/>
      <c r="C12686" s="1"/>
    </row>
    <row r="12687" spans="2:3" x14ac:dyDescent="0.25">
      <c r="B12687" s="1"/>
      <c r="C12687" s="1"/>
    </row>
    <row r="12688" spans="2:3" x14ac:dyDescent="0.25">
      <c r="B12688" s="1"/>
      <c r="C12688" s="1"/>
    </row>
    <row r="12689" spans="2:3" x14ac:dyDescent="0.25">
      <c r="B12689" s="1"/>
      <c r="C12689" s="1"/>
    </row>
    <row r="12690" spans="2:3" x14ac:dyDescent="0.25">
      <c r="B12690" s="1"/>
      <c r="C12690" s="1"/>
    </row>
    <row r="12691" spans="2:3" x14ac:dyDescent="0.25">
      <c r="B12691" s="1"/>
      <c r="C12691" s="1"/>
    </row>
    <row r="12692" spans="2:3" x14ac:dyDescent="0.25">
      <c r="B12692" s="1"/>
      <c r="C12692" s="1"/>
    </row>
    <row r="12693" spans="2:3" x14ac:dyDescent="0.25">
      <c r="B12693" s="1"/>
      <c r="C12693" s="1"/>
    </row>
    <row r="12694" spans="2:3" x14ac:dyDescent="0.25">
      <c r="B12694" s="1"/>
      <c r="C12694" s="1"/>
    </row>
    <row r="12695" spans="2:3" x14ac:dyDescent="0.25">
      <c r="B12695" s="1"/>
      <c r="C12695" s="1"/>
    </row>
    <row r="12696" spans="2:3" x14ac:dyDescent="0.25">
      <c r="B12696" s="1"/>
      <c r="C12696" s="1"/>
    </row>
    <row r="12697" spans="2:3" x14ac:dyDescent="0.25">
      <c r="B12697" s="1"/>
      <c r="C12697" s="1"/>
    </row>
    <row r="12698" spans="2:3" x14ac:dyDescent="0.25">
      <c r="B12698" s="1"/>
      <c r="C12698" s="1"/>
    </row>
    <row r="12699" spans="2:3" x14ac:dyDescent="0.25">
      <c r="B12699" s="1"/>
      <c r="C12699" s="1"/>
    </row>
    <row r="12700" spans="2:3" x14ac:dyDescent="0.25">
      <c r="B12700" s="1"/>
      <c r="C12700" s="1"/>
    </row>
    <row r="12701" spans="2:3" x14ac:dyDescent="0.25">
      <c r="B12701" s="1"/>
      <c r="C12701" s="1"/>
    </row>
    <row r="12702" spans="2:3" x14ac:dyDescent="0.25">
      <c r="B12702" s="1"/>
      <c r="C12702" s="1"/>
    </row>
    <row r="12703" spans="2:3" x14ac:dyDescent="0.25">
      <c r="B12703" s="1"/>
      <c r="C12703" s="1"/>
    </row>
    <row r="12704" spans="2:3" x14ac:dyDescent="0.25">
      <c r="B12704" s="1"/>
      <c r="C12704" s="1"/>
    </row>
    <row r="12705" spans="2:3" x14ac:dyDescent="0.25">
      <c r="B12705" s="1"/>
      <c r="C12705" s="1"/>
    </row>
    <row r="12706" spans="2:3" x14ac:dyDescent="0.25">
      <c r="B12706" s="1"/>
      <c r="C12706" s="1"/>
    </row>
    <row r="12707" spans="2:3" x14ac:dyDescent="0.25">
      <c r="B12707" s="1"/>
      <c r="C12707" s="1"/>
    </row>
    <row r="12708" spans="2:3" x14ac:dyDescent="0.25">
      <c r="B12708" s="1"/>
      <c r="C12708" s="1"/>
    </row>
    <row r="12709" spans="2:3" x14ac:dyDescent="0.25">
      <c r="B12709" s="1"/>
      <c r="C12709" s="1"/>
    </row>
    <row r="12710" spans="2:3" x14ac:dyDescent="0.25">
      <c r="B12710" s="1"/>
      <c r="C12710" s="1"/>
    </row>
    <row r="12711" spans="2:3" x14ac:dyDescent="0.25">
      <c r="B12711" s="1"/>
      <c r="C12711" s="1"/>
    </row>
    <row r="12712" spans="2:3" x14ac:dyDescent="0.25">
      <c r="B12712" s="1"/>
      <c r="C12712" s="1"/>
    </row>
    <row r="12713" spans="2:3" x14ac:dyDescent="0.25">
      <c r="B12713" s="1"/>
      <c r="C12713" s="1"/>
    </row>
    <row r="12714" spans="2:3" x14ac:dyDescent="0.25">
      <c r="B12714" s="1"/>
      <c r="C12714" s="1"/>
    </row>
    <row r="12715" spans="2:3" x14ac:dyDescent="0.25">
      <c r="B12715" s="1"/>
      <c r="C12715" s="1"/>
    </row>
    <row r="12716" spans="2:3" x14ac:dyDescent="0.25">
      <c r="B12716" s="1"/>
      <c r="C12716" s="1"/>
    </row>
    <row r="12717" spans="2:3" x14ac:dyDescent="0.25">
      <c r="B12717" s="1"/>
      <c r="C12717" s="1"/>
    </row>
    <row r="12718" spans="2:3" x14ac:dyDescent="0.25">
      <c r="B12718" s="1"/>
      <c r="C12718" s="1"/>
    </row>
    <row r="12719" spans="2:3" x14ac:dyDescent="0.25">
      <c r="B12719" s="1"/>
      <c r="C12719" s="1"/>
    </row>
    <row r="12720" spans="2:3" x14ac:dyDescent="0.25">
      <c r="B12720" s="1"/>
      <c r="C12720" s="1"/>
    </row>
    <row r="12721" spans="2:3" x14ac:dyDescent="0.25">
      <c r="B12721" s="1"/>
      <c r="C12721" s="1"/>
    </row>
    <row r="12722" spans="2:3" x14ac:dyDescent="0.25">
      <c r="B12722" s="1"/>
      <c r="C12722" s="1"/>
    </row>
    <row r="12723" spans="2:3" x14ac:dyDescent="0.25">
      <c r="B12723" s="1"/>
      <c r="C12723" s="1"/>
    </row>
    <row r="12724" spans="2:3" x14ac:dyDescent="0.25">
      <c r="B12724" s="1"/>
      <c r="C12724" s="1"/>
    </row>
    <row r="12725" spans="2:3" x14ac:dyDescent="0.25">
      <c r="B12725" s="1"/>
      <c r="C12725" s="1"/>
    </row>
    <row r="12726" spans="2:3" x14ac:dyDescent="0.25">
      <c r="B12726" s="1"/>
      <c r="C12726" s="1"/>
    </row>
    <row r="12727" spans="2:3" x14ac:dyDescent="0.25">
      <c r="B12727" s="1"/>
      <c r="C12727" s="1"/>
    </row>
    <row r="12728" spans="2:3" x14ac:dyDescent="0.25">
      <c r="B12728" s="1"/>
      <c r="C12728" s="1"/>
    </row>
    <row r="12729" spans="2:3" x14ac:dyDescent="0.25">
      <c r="B12729" s="1"/>
      <c r="C12729" s="1"/>
    </row>
    <row r="12730" spans="2:3" x14ac:dyDescent="0.25">
      <c r="B12730" s="1"/>
      <c r="C12730" s="1"/>
    </row>
    <row r="12731" spans="2:3" x14ac:dyDescent="0.25">
      <c r="B12731" s="1"/>
      <c r="C12731" s="1"/>
    </row>
    <row r="12732" spans="2:3" x14ac:dyDescent="0.25">
      <c r="B12732" s="1"/>
      <c r="C12732" s="1"/>
    </row>
    <row r="12733" spans="2:3" x14ac:dyDescent="0.25">
      <c r="B12733" s="1"/>
      <c r="C12733" s="1"/>
    </row>
    <row r="12734" spans="2:3" x14ac:dyDescent="0.25">
      <c r="B12734" s="1"/>
      <c r="C12734" s="1"/>
    </row>
    <row r="12735" spans="2:3" x14ac:dyDescent="0.25">
      <c r="B12735" s="1"/>
      <c r="C12735" s="1"/>
    </row>
    <row r="12736" spans="2:3" x14ac:dyDescent="0.25">
      <c r="B12736" s="1"/>
      <c r="C12736" s="1"/>
    </row>
    <row r="12737" spans="2:3" x14ac:dyDescent="0.25">
      <c r="B12737" s="1"/>
      <c r="C12737" s="1"/>
    </row>
    <row r="12738" spans="2:3" x14ac:dyDescent="0.25">
      <c r="B12738" s="1"/>
      <c r="C12738" s="1"/>
    </row>
    <row r="12739" spans="2:3" x14ac:dyDescent="0.25">
      <c r="B12739" s="1"/>
      <c r="C12739" s="1"/>
    </row>
    <row r="12740" spans="2:3" x14ac:dyDescent="0.25">
      <c r="B12740" s="1"/>
      <c r="C12740" s="1"/>
    </row>
    <row r="12741" spans="2:3" x14ac:dyDescent="0.25">
      <c r="B12741" s="1"/>
      <c r="C12741" s="1"/>
    </row>
    <row r="12742" spans="2:3" x14ac:dyDescent="0.25">
      <c r="B12742" s="1"/>
      <c r="C12742" s="1"/>
    </row>
    <row r="12743" spans="2:3" x14ac:dyDescent="0.25">
      <c r="B12743" s="1"/>
      <c r="C12743" s="1"/>
    </row>
    <row r="12744" spans="2:3" x14ac:dyDescent="0.25">
      <c r="B12744" s="1"/>
      <c r="C12744" s="1"/>
    </row>
    <row r="12745" spans="2:3" x14ac:dyDescent="0.25">
      <c r="B12745" s="1"/>
      <c r="C12745" s="1"/>
    </row>
    <row r="12746" spans="2:3" x14ac:dyDescent="0.25">
      <c r="B12746" s="1"/>
      <c r="C12746" s="1"/>
    </row>
    <row r="12747" spans="2:3" x14ac:dyDescent="0.25">
      <c r="B12747" s="1"/>
      <c r="C12747" s="1"/>
    </row>
    <row r="12748" spans="2:3" x14ac:dyDescent="0.25">
      <c r="B12748" s="1"/>
      <c r="C12748" s="1"/>
    </row>
    <row r="12749" spans="2:3" x14ac:dyDescent="0.25">
      <c r="B12749" s="1"/>
      <c r="C12749" s="1"/>
    </row>
    <row r="12750" spans="2:3" x14ac:dyDescent="0.25">
      <c r="B12750" s="1"/>
      <c r="C12750" s="1"/>
    </row>
    <row r="12751" spans="2:3" x14ac:dyDescent="0.25">
      <c r="B12751" s="1"/>
      <c r="C12751" s="1"/>
    </row>
    <row r="12752" spans="2:3" x14ac:dyDescent="0.25">
      <c r="B12752" s="1"/>
      <c r="C12752" s="1"/>
    </row>
    <row r="12753" spans="2:3" x14ac:dyDescent="0.25">
      <c r="B12753" s="1"/>
      <c r="C12753" s="1"/>
    </row>
    <row r="12754" spans="2:3" x14ac:dyDescent="0.25">
      <c r="B12754" s="1"/>
      <c r="C12754" s="1"/>
    </row>
    <row r="12755" spans="2:3" x14ac:dyDescent="0.25">
      <c r="B12755" s="1"/>
      <c r="C12755" s="1"/>
    </row>
    <row r="12756" spans="2:3" x14ac:dyDescent="0.25">
      <c r="B12756" s="1"/>
      <c r="C12756" s="1"/>
    </row>
    <row r="12757" spans="2:3" x14ac:dyDescent="0.25">
      <c r="B12757" s="1"/>
      <c r="C12757" s="1"/>
    </row>
    <row r="12758" spans="2:3" x14ac:dyDescent="0.25">
      <c r="B12758" s="1"/>
      <c r="C12758" s="1"/>
    </row>
    <row r="12759" spans="2:3" x14ac:dyDescent="0.25">
      <c r="B12759" s="1"/>
      <c r="C12759" s="1"/>
    </row>
    <row r="12760" spans="2:3" x14ac:dyDescent="0.25">
      <c r="B12760" s="1"/>
      <c r="C12760" s="1"/>
    </row>
    <row r="12761" spans="2:3" x14ac:dyDescent="0.25">
      <c r="B12761" s="1"/>
      <c r="C12761" s="1"/>
    </row>
    <row r="12762" spans="2:3" x14ac:dyDescent="0.25">
      <c r="B12762" s="1"/>
      <c r="C12762" s="1"/>
    </row>
    <row r="12763" spans="2:3" x14ac:dyDescent="0.25">
      <c r="B12763" s="1"/>
      <c r="C12763" s="1"/>
    </row>
    <row r="12764" spans="2:3" x14ac:dyDescent="0.25">
      <c r="B12764" s="1"/>
      <c r="C12764" s="1"/>
    </row>
    <row r="12765" spans="2:3" x14ac:dyDescent="0.25">
      <c r="B12765" s="1"/>
      <c r="C12765" s="1"/>
    </row>
    <row r="12766" spans="2:3" x14ac:dyDescent="0.25">
      <c r="B12766" s="1"/>
      <c r="C12766" s="1"/>
    </row>
    <row r="12767" spans="2:3" x14ac:dyDescent="0.25">
      <c r="B12767" s="1"/>
      <c r="C12767" s="1"/>
    </row>
    <row r="12768" spans="2:3" x14ac:dyDescent="0.25">
      <c r="B12768" s="1"/>
      <c r="C12768" s="1"/>
    </row>
    <row r="12769" spans="2:3" x14ac:dyDescent="0.25">
      <c r="B12769" s="1"/>
      <c r="C12769" s="1"/>
    </row>
    <row r="12770" spans="2:3" x14ac:dyDescent="0.25">
      <c r="B12770" s="1"/>
      <c r="C12770" s="1"/>
    </row>
    <row r="12771" spans="2:3" x14ac:dyDescent="0.25">
      <c r="B12771" s="1"/>
      <c r="C12771" s="1"/>
    </row>
    <row r="12772" spans="2:3" x14ac:dyDescent="0.25">
      <c r="B12772" s="1"/>
      <c r="C12772" s="1"/>
    </row>
    <row r="12773" spans="2:3" x14ac:dyDescent="0.25">
      <c r="B12773" s="1"/>
      <c r="C12773" s="1"/>
    </row>
    <row r="12774" spans="2:3" x14ac:dyDescent="0.25">
      <c r="B12774" s="1"/>
      <c r="C12774" s="1"/>
    </row>
    <row r="12775" spans="2:3" x14ac:dyDescent="0.25">
      <c r="B12775" s="1"/>
      <c r="C12775" s="1"/>
    </row>
    <row r="12776" spans="2:3" x14ac:dyDescent="0.25">
      <c r="B12776" s="1"/>
      <c r="C12776" s="1"/>
    </row>
    <row r="12777" spans="2:3" x14ac:dyDescent="0.25">
      <c r="B12777" s="1"/>
      <c r="C12777" s="1"/>
    </row>
    <row r="12778" spans="2:3" x14ac:dyDescent="0.25">
      <c r="B12778" s="1"/>
      <c r="C12778" s="1"/>
    </row>
    <row r="12779" spans="2:3" x14ac:dyDescent="0.25">
      <c r="B12779" s="1"/>
      <c r="C12779" s="1"/>
    </row>
    <row r="12780" spans="2:3" x14ac:dyDescent="0.25">
      <c r="B12780" s="1"/>
      <c r="C12780" s="1"/>
    </row>
    <row r="12781" spans="2:3" x14ac:dyDescent="0.25">
      <c r="B12781" s="1"/>
      <c r="C12781" s="1"/>
    </row>
    <row r="12782" spans="2:3" x14ac:dyDescent="0.25">
      <c r="B12782" s="1"/>
      <c r="C12782" s="1"/>
    </row>
    <row r="12783" spans="2:3" x14ac:dyDescent="0.25">
      <c r="B12783" s="1"/>
      <c r="C12783" s="1"/>
    </row>
    <row r="12784" spans="2:3" x14ac:dyDescent="0.25">
      <c r="B12784" s="1"/>
      <c r="C12784" s="1"/>
    </row>
    <row r="12785" spans="2:3" x14ac:dyDescent="0.25">
      <c r="B12785" s="1"/>
      <c r="C12785" s="1"/>
    </row>
    <row r="12786" spans="2:3" x14ac:dyDescent="0.25">
      <c r="B12786" s="1"/>
      <c r="C12786" s="1"/>
    </row>
    <row r="12787" spans="2:3" x14ac:dyDescent="0.25">
      <c r="B12787" s="1"/>
      <c r="C12787" s="1"/>
    </row>
    <row r="12788" spans="2:3" x14ac:dyDescent="0.25">
      <c r="B12788" s="1"/>
      <c r="C12788" s="1"/>
    </row>
    <row r="12789" spans="2:3" x14ac:dyDescent="0.25">
      <c r="B12789" s="1"/>
      <c r="C12789" s="1"/>
    </row>
    <row r="12790" spans="2:3" x14ac:dyDescent="0.25">
      <c r="B12790" s="1"/>
      <c r="C12790" s="1"/>
    </row>
    <row r="12791" spans="2:3" x14ac:dyDescent="0.25">
      <c r="B12791" s="1"/>
      <c r="C12791" s="1"/>
    </row>
    <row r="12792" spans="2:3" x14ac:dyDescent="0.25">
      <c r="B12792" s="1"/>
      <c r="C12792" s="1"/>
    </row>
    <row r="12793" spans="2:3" x14ac:dyDescent="0.25">
      <c r="B12793" s="1"/>
      <c r="C12793" s="1"/>
    </row>
    <row r="12794" spans="2:3" x14ac:dyDescent="0.25">
      <c r="B12794" s="1"/>
      <c r="C12794" s="1"/>
    </row>
    <row r="12795" spans="2:3" x14ac:dyDescent="0.25">
      <c r="B12795" s="1"/>
      <c r="C12795" s="1"/>
    </row>
    <row r="12796" spans="2:3" x14ac:dyDescent="0.25">
      <c r="B12796" s="1"/>
      <c r="C12796" s="1"/>
    </row>
    <row r="12797" spans="2:3" x14ac:dyDescent="0.25">
      <c r="B12797" s="1"/>
      <c r="C12797" s="1"/>
    </row>
    <row r="12798" spans="2:3" x14ac:dyDescent="0.25">
      <c r="B12798" s="1"/>
      <c r="C12798" s="1"/>
    </row>
    <row r="12799" spans="2:3" x14ac:dyDescent="0.25">
      <c r="B12799" s="1"/>
      <c r="C12799" s="1"/>
    </row>
    <row r="12800" spans="2:3" x14ac:dyDescent="0.25">
      <c r="B12800" s="1"/>
      <c r="C12800" s="1"/>
    </row>
    <row r="12801" spans="2:3" x14ac:dyDescent="0.25">
      <c r="B12801" s="1"/>
      <c r="C12801" s="1"/>
    </row>
    <row r="12802" spans="2:3" x14ac:dyDescent="0.25">
      <c r="B12802" s="1"/>
      <c r="C12802" s="1"/>
    </row>
    <row r="12803" spans="2:3" x14ac:dyDescent="0.25">
      <c r="B12803" s="1"/>
      <c r="C12803" s="1"/>
    </row>
    <row r="12804" spans="2:3" x14ac:dyDescent="0.25">
      <c r="B12804" s="1"/>
      <c r="C12804" s="1"/>
    </row>
    <row r="12805" spans="2:3" x14ac:dyDescent="0.25">
      <c r="B12805" s="1"/>
      <c r="C12805" s="1"/>
    </row>
    <row r="12806" spans="2:3" x14ac:dyDescent="0.25">
      <c r="B12806" s="1"/>
      <c r="C12806" s="1"/>
    </row>
    <row r="12807" spans="2:3" x14ac:dyDescent="0.25">
      <c r="B12807" s="1"/>
      <c r="C12807" s="1"/>
    </row>
    <row r="12808" spans="2:3" x14ac:dyDescent="0.25">
      <c r="B12808" s="1"/>
      <c r="C12808" s="1"/>
    </row>
    <row r="12809" spans="2:3" x14ac:dyDescent="0.25">
      <c r="B12809" s="1"/>
      <c r="C12809" s="1"/>
    </row>
    <row r="12810" spans="2:3" x14ac:dyDescent="0.25">
      <c r="B12810" s="1"/>
      <c r="C12810" s="1"/>
    </row>
    <row r="12811" spans="2:3" x14ac:dyDescent="0.25">
      <c r="B12811" s="1"/>
      <c r="C12811" s="1"/>
    </row>
    <row r="12812" spans="2:3" x14ac:dyDescent="0.25">
      <c r="B12812" s="1"/>
      <c r="C12812" s="1"/>
    </row>
    <row r="12813" spans="2:3" x14ac:dyDescent="0.25">
      <c r="B12813" s="1"/>
      <c r="C12813" s="1"/>
    </row>
    <row r="12814" spans="2:3" x14ac:dyDescent="0.25">
      <c r="B12814" s="1"/>
      <c r="C12814" s="1"/>
    </row>
    <row r="12815" spans="2:3" x14ac:dyDescent="0.25">
      <c r="B12815" s="1"/>
      <c r="C12815" s="1"/>
    </row>
    <row r="12816" spans="2:3" x14ac:dyDescent="0.25">
      <c r="B12816" s="1"/>
      <c r="C12816" s="1"/>
    </row>
    <row r="12817" spans="2:3" x14ac:dyDescent="0.25">
      <c r="B12817" s="1"/>
      <c r="C12817" s="1"/>
    </row>
    <row r="12818" spans="2:3" x14ac:dyDescent="0.25">
      <c r="B12818" s="1"/>
      <c r="C12818" s="1"/>
    </row>
    <row r="12819" spans="2:3" x14ac:dyDescent="0.25">
      <c r="B12819" s="1"/>
      <c r="C12819" s="1"/>
    </row>
    <row r="12820" spans="2:3" x14ac:dyDescent="0.25">
      <c r="B12820" s="1"/>
      <c r="C12820" s="1"/>
    </row>
    <row r="12821" spans="2:3" x14ac:dyDescent="0.25">
      <c r="B12821" s="1"/>
      <c r="C12821" s="1"/>
    </row>
    <row r="12822" spans="2:3" x14ac:dyDescent="0.25">
      <c r="B12822" s="1"/>
      <c r="C12822" s="1"/>
    </row>
    <row r="12823" spans="2:3" x14ac:dyDescent="0.25">
      <c r="B12823" s="1"/>
      <c r="C12823" s="1"/>
    </row>
    <row r="12824" spans="2:3" x14ac:dyDescent="0.25">
      <c r="B12824" s="1"/>
      <c r="C12824" s="1"/>
    </row>
    <row r="12825" spans="2:3" x14ac:dyDescent="0.25">
      <c r="B12825" s="1"/>
      <c r="C12825" s="1"/>
    </row>
    <row r="12826" spans="2:3" x14ac:dyDescent="0.25">
      <c r="B12826" s="1"/>
      <c r="C12826" s="1"/>
    </row>
    <row r="12827" spans="2:3" x14ac:dyDescent="0.25">
      <c r="B12827" s="1"/>
      <c r="C12827" s="1"/>
    </row>
    <row r="12828" spans="2:3" x14ac:dyDescent="0.25">
      <c r="B12828" s="1"/>
      <c r="C12828" s="1"/>
    </row>
    <row r="12829" spans="2:3" x14ac:dyDescent="0.25">
      <c r="B12829" s="1"/>
      <c r="C12829" s="1"/>
    </row>
    <row r="12830" spans="2:3" x14ac:dyDescent="0.25">
      <c r="B12830" s="1"/>
      <c r="C12830" s="1"/>
    </row>
    <row r="12831" spans="2:3" x14ac:dyDescent="0.25">
      <c r="B12831" s="1"/>
      <c r="C12831" s="1"/>
    </row>
    <row r="12832" spans="2:3" x14ac:dyDescent="0.25">
      <c r="B12832" s="1"/>
      <c r="C12832" s="1"/>
    </row>
    <row r="12833" spans="2:3" x14ac:dyDescent="0.25">
      <c r="B12833" s="1"/>
      <c r="C12833" s="1"/>
    </row>
    <row r="12834" spans="2:3" x14ac:dyDescent="0.25">
      <c r="B12834" s="1"/>
      <c r="C12834" s="1"/>
    </row>
    <row r="12835" spans="2:3" x14ac:dyDescent="0.25">
      <c r="B12835" s="1"/>
      <c r="C12835" s="1"/>
    </row>
    <row r="12836" spans="2:3" x14ac:dyDescent="0.25">
      <c r="B12836" s="1"/>
      <c r="C12836" s="1"/>
    </row>
    <row r="12837" spans="2:3" x14ac:dyDescent="0.25">
      <c r="B12837" s="1"/>
      <c r="C12837" s="1"/>
    </row>
    <row r="12838" spans="2:3" x14ac:dyDescent="0.25">
      <c r="B12838" s="1"/>
      <c r="C12838" s="1"/>
    </row>
    <row r="12839" spans="2:3" x14ac:dyDescent="0.25">
      <c r="B12839" s="1"/>
      <c r="C12839" s="1"/>
    </row>
    <row r="12840" spans="2:3" x14ac:dyDescent="0.25">
      <c r="B12840" s="1"/>
      <c r="C12840" s="1"/>
    </row>
    <row r="12841" spans="2:3" x14ac:dyDescent="0.25">
      <c r="B12841" s="1"/>
      <c r="C12841" s="1"/>
    </row>
    <row r="12842" spans="2:3" x14ac:dyDescent="0.25">
      <c r="B12842" s="1"/>
      <c r="C12842" s="1"/>
    </row>
    <row r="12843" spans="2:3" x14ac:dyDescent="0.25">
      <c r="B12843" s="1"/>
      <c r="C12843" s="1"/>
    </row>
    <row r="12844" spans="2:3" x14ac:dyDescent="0.25">
      <c r="B12844" s="1"/>
      <c r="C12844" s="1"/>
    </row>
    <row r="12845" spans="2:3" x14ac:dyDescent="0.25">
      <c r="B12845" s="1"/>
      <c r="C12845" s="1"/>
    </row>
    <row r="12846" spans="2:3" x14ac:dyDescent="0.25">
      <c r="B12846" s="1"/>
      <c r="C12846" s="1"/>
    </row>
    <row r="12847" spans="2:3" x14ac:dyDescent="0.25">
      <c r="B12847" s="1"/>
      <c r="C12847" s="1"/>
    </row>
    <row r="12848" spans="2:3" x14ac:dyDescent="0.25">
      <c r="B12848" s="1"/>
      <c r="C12848" s="1"/>
    </row>
    <row r="12849" spans="2:3" x14ac:dyDescent="0.25">
      <c r="B12849" s="1"/>
      <c r="C12849" s="1"/>
    </row>
    <row r="12850" spans="2:3" x14ac:dyDescent="0.25">
      <c r="B12850" s="1"/>
      <c r="C12850" s="1"/>
    </row>
    <row r="12851" spans="2:3" x14ac:dyDescent="0.25">
      <c r="B12851" s="1"/>
      <c r="C12851" s="1"/>
    </row>
    <row r="12852" spans="2:3" x14ac:dyDescent="0.25">
      <c r="B12852" s="1"/>
      <c r="C12852" s="1"/>
    </row>
    <row r="12853" spans="2:3" x14ac:dyDescent="0.25">
      <c r="B12853" s="1"/>
      <c r="C12853" s="1"/>
    </row>
    <row r="12854" spans="2:3" x14ac:dyDescent="0.25">
      <c r="B12854" s="1"/>
      <c r="C12854" s="1"/>
    </row>
    <row r="12855" spans="2:3" x14ac:dyDescent="0.25">
      <c r="B12855" s="1"/>
      <c r="C12855" s="1"/>
    </row>
    <row r="12856" spans="2:3" x14ac:dyDescent="0.25">
      <c r="B12856" s="1"/>
      <c r="C12856" s="1"/>
    </row>
    <row r="12857" spans="2:3" x14ac:dyDescent="0.25">
      <c r="B12857" s="1"/>
      <c r="C12857" s="1"/>
    </row>
    <row r="12858" spans="2:3" x14ac:dyDescent="0.25">
      <c r="B12858" s="1"/>
      <c r="C12858" s="1"/>
    </row>
    <row r="12859" spans="2:3" x14ac:dyDescent="0.25">
      <c r="B12859" s="1"/>
      <c r="C12859" s="1"/>
    </row>
    <row r="12860" spans="2:3" x14ac:dyDescent="0.25">
      <c r="B12860" s="1"/>
      <c r="C12860" s="1"/>
    </row>
    <row r="12861" spans="2:3" x14ac:dyDescent="0.25">
      <c r="B12861" s="1"/>
      <c r="C12861" s="1"/>
    </row>
    <row r="12862" spans="2:3" x14ac:dyDescent="0.25">
      <c r="B12862" s="1"/>
      <c r="C12862" s="1"/>
    </row>
    <row r="12863" spans="2:3" x14ac:dyDescent="0.25">
      <c r="B12863" s="1"/>
      <c r="C12863" s="1"/>
    </row>
    <row r="12864" spans="2:3" x14ac:dyDescent="0.25">
      <c r="B12864" s="1"/>
      <c r="C12864" s="1"/>
    </row>
    <row r="12865" spans="2:3" x14ac:dyDescent="0.25">
      <c r="B12865" s="1"/>
      <c r="C12865" s="1"/>
    </row>
    <row r="12866" spans="2:3" x14ac:dyDescent="0.25">
      <c r="B12866" s="1"/>
      <c r="C12866" s="1"/>
    </row>
    <row r="12867" spans="2:3" x14ac:dyDescent="0.25">
      <c r="B12867" s="1"/>
      <c r="C12867" s="1"/>
    </row>
    <row r="12868" spans="2:3" x14ac:dyDescent="0.25">
      <c r="B12868" s="1"/>
      <c r="C12868" s="1"/>
    </row>
    <row r="12869" spans="2:3" x14ac:dyDescent="0.25">
      <c r="B12869" s="1"/>
      <c r="C12869" s="1"/>
    </row>
    <row r="12870" spans="2:3" x14ac:dyDescent="0.25">
      <c r="B12870" s="1"/>
      <c r="C12870" s="1"/>
    </row>
    <row r="12871" spans="2:3" x14ac:dyDescent="0.25">
      <c r="B12871" s="1"/>
      <c r="C12871" s="1"/>
    </row>
    <row r="12872" spans="2:3" x14ac:dyDescent="0.25">
      <c r="B12872" s="1"/>
      <c r="C12872" s="1"/>
    </row>
    <row r="12873" spans="2:3" x14ac:dyDescent="0.25">
      <c r="B12873" s="1"/>
      <c r="C12873" s="1"/>
    </row>
    <row r="12874" spans="2:3" x14ac:dyDescent="0.25">
      <c r="B12874" s="1"/>
      <c r="C12874" s="1"/>
    </row>
    <row r="12875" spans="2:3" x14ac:dyDescent="0.25">
      <c r="B12875" s="1"/>
      <c r="C12875" s="1"/>
    </row>
    <row r="12876" spans="2:3" x14ac:dyDescent="0.25">
      <c r="B12876" s="1"/>
      <c r="C12876" s="1"/>
    </row>
    <row r="12877" spans="2:3" x14ac:dyDescent="0.25">
      <c r="B12877" s="1"/>
      <c r="C12877" s="1"/>
    </row>
    <row r="12878" spans="2:3" x14ac:dyDescent="0.25">
      <c r="B12878" s="1"/>
      <c r="C12878" s="1"/>
    </row>
    <row r="12879" spans="2:3" x14ac:dyDescent="0.25">
      <c r="B12879" s="1"/>
      <c r="C12879" s="1"/>
    </row>
    <row r="12880" spans="2:3" x14ac:dyDescent="0.25">
      <c r="B12880" s="1"/>
      <c r="C12880" s="1"/>
    </row>
    <row r="12881" spans="2:3" x14ac:dyDescent="0.25">
      <c r="B12881" s="1"/>
      <c r="C12881" s="1"/>
    </row>
    <row r="12882" spans="2:3" x14ac:dyDescent="0.25">
      <c r="B12882" s="1"/>
      <c r="C12882" s="1"/>
    </row>
    <row r="12883" spans="2:3" x14ac:dyDescent="0.25">
      <c r="B12883" s="1"/>
      <c r="C12883" s="1"/>
    </row>
    <row r="12884" spans="2:3" x14ac:dyDescent="0.25">
      <c r="B12884" s="1"/>
      <c r="C12884" s="1"/>
    </row>
    <row r="12885" spans="2:3" x14ac:dyDescent="0.25">
      <c r="B12885" s="1"/>
      <c r="C12885" s="1"/>
    </row>
    <row r="12886" spans="2:3" x14ac:dyDescent="0.25">
      <c r="B12886" s="1"/>
      <c r="C12886" s="1"/>
    </row>
    <row r="12887" spans="2:3" x14ac:dyDescent="0.25">
      <c r="B12887" s="1"/>
      <c r="C12887" s="1"/>
    </row>
    <row r="12888" spans="2:3" x14ac:dyDescent="0.25">
      <c r="B12888" s="1"/>
      <c r="C12888" s="1"/>
    </row>
    <row r="12889" spans="2:3" x14ac:dyDescent="0.25">
      <c r="B12889" s="1"/>
      <c r="C12889" s="1"/>
    </row>
    <row r="12890" spans="2:3" x14ac:dyDescent="0.25">
      <c r="B12890" s="1"/>
      <c r="C12890" s="1"/>
    </row>
    <row r="12891" spans="2:3" x14ac:dyDescent="0.25">
      <c r="B12891" s="1"/>
      <c r="C12891" s="1"/>
    </row>
    <row r="12892" spans="2:3" x14ac:dyDescent="0.25">
      <c r="B12892" s="1"/>
      <c r="C12892" s="1"/>
    </row>
    <row r="12893" spans="2:3" x14ac:dyDescent="0.25">
      <c r="B12893" s="1"/>
      <c r="C12893" s="1"/>
    </row>
    <row r="12894" spans="2:3" x14ac:dyDescent="0.25">
      <c r="B12894" s="1"/>
      <c r="C12894" s="1"/>
    </row>
    <row r="12895" spans="2:3" x14ac:dyDescent="0.25">
      <c r="B12895" s="1"/>
      <c r="C12895" s="1"/>
    </row>
    <row r="12896" spans="2:3" x14ac:dyDescent="0.25">
      <c r="B12896" s="1"/>
      <c r="C12896" s="1"/>
    </row>
    <row r="12897" spans="2:3" x14ac:dyDescent="0.25">
      <c r="B12897" s="1"/>
      <c r="C12897" s="1"/>
    </row>
    <row r="12898" spans="2:3" x14ac:dyDescent="0.25">
      <c r="B12898" s="1"/>
      <c r="C12898" s="1"/>
    </row>
    <row r="12899" spans="2:3" x14ac:dyDescent="0.25">
      <c r="B12899" s="1"/>
      <c r="C12899" s="1"/>
    </row>
    <row r="12900" spans="2:3" x14ac:dyDescent="0.25">
      <c r="B12900" s="1"/>
      <c r="C12900" s="1"/>
    </row>
    <row r="12901" spans="2:3" x14ac:dyDescent="0.25">
      <c r="B12901" s="1"/>
      <c r="C12901" s="1"/>
    </row>
    <row r="12902" spans="2:3" x14ac:dyDescent="0.25">
      <c r="B12902" s="1"/>
      <c r="C12902" s="1"/>
    </row>
    <row r="12903" spans="2:3" x14ac:dyDescent="0.25">
      <c r="B12903" s="1"/>
      <c r="C12903" s="1"/>
    </row>
    <row r="12904" spans="2:3" x14ac:dyDescent="0.25">
      <c r="B12904" s="1"/>
      <c r="C12904" s="1"/>
    </row>
    <row r="12905" spans="2:3" x14ac:dyDescent="0.25">
      <c r="B12905" s="1"/>
      <c r="C12905" s="1"/>
    </row>
    <row r="12906" spans="2:3" x14ac:dyDescent="0.25">
      <c r="B12906" s="1"/>
      <c r="C12906" s="1"/>
    </row>
    <row r="12907" spans="2:3" x14ac:dyDescent="0.25">
      <c r="B12907" s="1"/>
      <c r="C12907" s="1"/>
    </row>
    <row r="12908" spans="2:3" x14ac:dyDescent="0.25">
      <c r="B12908" s="1"/>
      <c r="C12908" s="1"/>
    </row>
    <row r="12909" spans="2:3" x14ac:dyDescent="0.25">
      <c r="B12909" s="1"/>
      <c r="C12909" s="1"/>
    </row>
    <row r="12910" spans="2:3" x14ac:dyDescent="0.25">
      <c r="B12910" s="1"/>
      <c r="C12910" s="1"/>
    </row>
    <row r="12911" spans="2:3" x14ac:dyDescent="0.25">
      <c r="B12911" s="1"/>
      <c r="C12911" s="1"/>
    </row>
    <row r="12912" spans="2:3" x14ac:dyDescent="0.25">
      <c r="B12912" s="1"/>
      <c r="C12912" s="1"/>
    </row>
    <row r="12913" spans="2:3" x14ac:dyDescent="0.25">
      <c r="B12913" s="1"/>
      <c r="C12913" s="1"/>
    </row>
    <row r="12914" spans="2:3" x14ac:dyDescent="0.25">
      <c r="B12914" s="1"/>
      <c r="C12914" s="1"/>
    </row>
    <row r="12915" spans="2:3" x14ac:dyDescent="0.25">
      <c r="B12915" s="1"/>
      <c r="C12915" s="1"/>
    </row>
    <row r="12916" spans="2:3" x14ac:dyDescent="0.25">
      <c r="B12916" s="1"/>
      <c r="C12916" s="1"/>
    </row>
    <row r="12917" spans="2:3" x14ac:dyDescent="0.25">
      <c r="B12917" s="1"/>
      <c r="C12917" s="1"/>
    </row>
    <row r="12918" spans="2:3" x14ac:dyDescent="0.25">
      <c r="B12918" s="1"/>
      <c r="C12918" s="1"/>
    </row>
    <row r="12919" spans="2:3" x14ac:dyDescent="0.25">
      <c r="B12919" s="1"/>
      <c r="C12919" s="1"/>
    </row>
    <row r="12920" spans="2:3" x14ac:dyDescent="0.25">
      <c r="B12920" s="1"/>
      <c r="C12920" s="1"/>
    </row>
    <row r="12921" spans="2:3" x14ac:dyDescent="0.25">
      <c r="B12921" s="1"/>
      <c r="C12921" s="1"/>
    </row>
    <row r="12922" spans="2:3" x14ac:dyDescent="0.25">
      <c r="B12922" s="1"/>
      <c r="C12922" s="1"/>
    </row>
    <row r="12923" spans="2:3" x14ac:dyDescent="0.25">
      <c r="B12923" s="1"/>
      <c r="C12923" s="1"/>
    </row>
    <row r="12924" spans="2:3" x14ac:dyDescent="0.25">
      <c r="B12924" s="1"/>
      <c r="C12924" s="1"/>
    </row>
    <row r="12925" spans="2:3" x14ac:dyDescent="0.25">
      <c r="B12925" s="1"/>
      <c r="C12925" s="1"/>
    </row>
    <row r="12926" spans="2:3" x14ac:dyDescent="0.25">
      <c r="B12926" s="1"/>
      <c r="C12926" s="1"/>
    </row>
    <row r="12927" spans="2:3" x14ac:dyDescent="0.25">
      <c r="B12927" s="1"/>
      <c r="C12927" s="1"/>
    </row>
    <row r="12928" spans="2:3" x14ac:dyDescent="0.25">
      <c r="B12928" s="1"/>
      <c r="C12928" s="1"/>
    </row>
    <row r="12929" spans="2:3" x14ac:dyDescent="0.25">
      <c r="B12929" s="1"/>
      <c r="C12929" s="1"/>
    </row>
    <row r="12930" spans="2:3" x14ac:dyDescent="0.25">
      <c r="B12930" s="1"/>
      <c r="C12930" s="1"/>
    </row>
    <row r="12931" spans="2:3" x14ac:dyDescent="0.25">
      <c r="B12931" s="1"/>
      <c r="C12931" s="1"/>
    </row>
    <row r="12932" spans="2:3" x14ac:dyDescent="0.25">
      <c r="B12932" s="1"/>
      <c r="C12932" s="1"/>
    </row>
    <row r="12933" spans="2:3" x14ac:dyDescent="0.25">
      <c r="B12933" s="1"/>
      <c r="C12933" s="1"/>
    </row>
    <row r="12934" spans="2:3" x14ac:dyDescent="0.25">
      <c r="B12934" s="1"/>
      <c r="C12934" s="1"/>
    </row>
    <row r="12935" spans="2:3" x14ac:dyDescent="0.25">
      <c r="B12935" s="1"/>
      <c r="C12935" s="1"/>
    </row>
    <row r="12936" spans="2:3" x14ac:dyDescent="0.25">
      <c r="B12936" s="1"/>
      <c r="C12936" s="1"/>
    </row>
    <row r="12937" spans="2:3" x14ac:dyDescent="0.25">
      <c r="B12937" s="1"/>
      <c r="C12937" s="1"/>
    </row>
    <row r="12938" spans="2:3" x14ac:dyDescent="0.25">
      <c r="B12938" s="1"/>
      <c r="C12938" s="1"/>
    </row>
    <row r="12939" spans="2:3" x14ac:dyDescent="0.25">
      <c r="B12939" s="1"/>
      <c r="C12939" s="1"/>
    </row>
    <row r="12940" spans="2:3" x14ac:dyDescent="0.25">
      <c r="B12940" s="1"/>
      <c r="C12940" s="1"/>
    </row>
    <row r="12941" spans="2:3" x14ac:dyDescent="0.25">
      <c r="B12941" s="1"/>
      <c r="C12941" s="1"/>
    </row>
    <row r="12942" spans="2:3" x14ac:dyDescent="0.25">
      <c r="B12942" s="1"/>
      <c r="C12942" s="1"/>
    </row>
    <row r="12943" spans="2:3" x14ac:dyDescent="0.25">
      <c r="B12943" s="1"/>
      <c r="C12943" s="1"/>
    </row>
    <row r="12944" spans="2:3" x14ac:dyDescent="0.25">
      <c r="B12944" s="1"/>
      <c r="C12944" s="1"/>
    </row>
    <row r="12945" spans="2:3" x14ac:dyDescent="0.25">
      <c r="B12945" s="1"/>
      <c r="C12945" s="1"/>
    </row>
    <row r="12946" spans="2:3" x14ac:dyDescent="0.25">
      <c r="B12946" s="1"/>
      <c r="C12946" s="1"/>
    </row>
    <row r="12947" spans="2:3" x14ac:dyDescent="0.25">
      <c r="B12947" s="1"/>
      <c r="C12947" s="1"/>
    </row>
    <row r="12948" spans="2:3" x14ac:dyDescent="0.25">
      <c r="B12948" s="1"/>
      <c r="C12948" s="1"/>
    </row>
    <row r="12949" spans="2:3" x14ac:dyDescent="0.25">
      <c r="B12949" s="1"/>
      <c r="C12949" s="1"/>
    </row>
    <row r="12950" spans="2:3" x14ac:dyDescent="0.25">
      <c r="B12950" s="1"/>
      <c r="C12950" s="1"/>
    </row>
    <row r="12951" spans="2:3" x14ac:dyDescent="0.25">
      <c r="B12951" s="1"/>
      <c r="C12951" s="1"/>
    </row>
    <row r="12952" spans="2:3" x14ac:dyDescent="0.25">
      <c r="B12952" s="1"/>
      <c r="C12952" s="1"/>
    </row>
    <row r="12953" spans="2:3" x14ac:dyDescent="0.25">
      <c r="B12953" s="1"/>
      <c r="C12953" s="1"/>
    </row>
    <row r="12954" spans="2:3" x14ac:dyDescent="0.25">
      <c r="B12954" s="1"/>
      <c r="C12954" s="1"/>
    </row>
    <row r="12955" spans="2:3" x14ac:dyDescent="0.25">
      <c r="B12955" s="1"/>
      <c r="C12955" s="1"/>
    </row>
    <row r="12956" spans="2:3" x14ac:dyDescent="0.25">
      <c r="B12956" s="1"/>
      <c r="C12956" s="1"/>
    </row>
    <row r="12957" spans="2:3" x14ac:dyDescent="0.25">
      <c r="B12957" s="1"/>
      <c r="C12957" s="1"/>
    </row>
    <row r="12958" spans="2:3" x14ac:dyDescent="0.25">
      <c r="B12958" s="1"/>
      <c r="C12958" s="1"/>
    </row>
    <row r="12959" spans="2:3" x14ac:dyDescent="0.25">
      <c r="B12959" s="1"/>
      <c r="C12959" s="1"/>
    </row>
    <row r="12960" spans="2:3" x14ac:dyDescent="0.25">
      <c r="B12960" s="1"/>
      <c r="C12960" s="1"/>
    </row>
    <row r="12961" spans="2:3" x14ac:dyDescent="0.25">
      <c r="B12961" s="1"/>
      <c r="C12961" s="1"/>
    </row>
    <row r="12962" spans="2:3" x14ac:dyDescent="0.25">
      <c r="B12962" s="1"/>
      <c r="C12962" s="1"/>
    </row>
    <row r="12963" spans="2:3" x14ac:dyDescent="0.25">
      <c r="B12963" s="1"/>
      <c r="C12963" s="1"/>
    </row>
    <row r="12964" spans="2:3" x14ac:dyDescent="0.25">
      <c r="B12964" s="1"/>
      <c r="C12964" s="1"/>
    </row>
    <row r="12965" spans="2:3" x14ac:dyDescent="0.25">
      <c r="B12965" s="1"/>
      <c r="C12965" s="1"/>
    </row>
    <row r="12966" spans="2:3" x14ac:dyDescent="0.25">
      <c r="B12966" s="1"/>
      <c r="C12966" s="1"/>
    </row>
    <row r="12967" spans="2:3" x14ac:dyDescent="0.25">
      <c r="B12967" s="1"/>
      <c r="C12967" s="1"/>
    </row>
    <row r="12968" spans="2:3" x14ac:dyDescent="0.25">
      <c r="B12968" s="1"/>
      <c r="C12968" s="1"/>
    </row>
    <row r="12969" spans="2:3" x14ac:dyDescent="0.25">
      <c r="B12969" s="1"/>
      <c r="C12969" s="1"/>
    </row>
    <row r="12970" spans="2:3" x14ac:dyDescent="0.25">
      <c r="B12970" s="1"/>
      <c r="C12970" s="1"/>
    </row>
    <row r="12971" spans="2:3" x14ac:dyDescent="0.25">
      <c r="B12971" s="1"/>
      <c r="C12971" s="1"/>
    </row>
    <row r="12972" spans="2:3" x14ac:dyDescent="0.25">
      <c r="B12972" s="1"/>
      <c r="C12972" s="1"/>
    </row>
    <row r="12973" spans="2:3" x14ac:dyDescent="0.25">
      <c r="B12973" s="1"/>
      <c r="C12973" s="1"/>
    </row>
    <row r="12974" spans="2:3" x14ac:dyDescent="0.25">
      <c r="B12974" s="1"/>
      <c r="C12974" s="1"/>
    </row>
    <row r="12975" spans="2:3" x14ac:dyDescent="0.25">
      <c r="B12975" s="1"/>
      <c r="C12975" s="1"/>
    </row>
    <row r="12976" spans="2:3" x14ac:dyDescent="0.25">
      <c r="B12976" s="1"/>
      <c r="C12976" s="1"/>
    </row>
    <row r="12977" spans="2:3" x14ac:dyDescent="0.25">
      <c r="B12977" s="1"/>
      <c r="C12977" s="1"/>
    </row>
    <row r="12978" spans="2:3" x14ac:dyDescent="0.25">
      <c r="B12978" s="1"/>
      <c r="C12978" s="1"/>
    </row>
    <row r="12979" spans="2:3" x14ac:dyDescent="0.25">
      <c r="B12979" s="1"/>
      <c r="C12979" s="1"/>
    </row>
    <row r="12980" spans="2:3" x14ac:dyDescent="0.25">
      <c r="B12980" s="1"/>
      <c r="C12980" s="1"/>
    </row>
    <row r="12981" spans="2:3" x14ac:dyDescent="0.25">
      <c r="B12981" s="1"/>
      <c r="C12981" s="1"/>
    </row>
    <row r="12982" spans="2:3" x14ac:dyDescent="0.25">
      <c r="B12982" s="1"/>
      <c r="C12982" s="1"/>
    </row>
    <row r="12983" spans="2:3" x14ac:dyDescent="0.25">
      <c r="B12983" s="1"/>
      <c r="C12983" s="1"/>
    </row>
    <row r="12984" spans="2:3" x14ac:dyDescent="0.25">
      <c r="B12984" s="1"/>
      <c r="C12984" s="1"/>
    </row>
    <row r="12985" spans="2:3" x14ac:dyDescent="0.25">
      <c r="B12985" s="1"/>
      <c r="C12985" s="1"/>
    </row>
    <row r="12986" spans="2:3" x14ac:dyDescent="0.25">
      <c r="B12986" s="1"/>
      <c r="C12986" s="1"/>
    </row>
    <row r="12987" spans="2:3" x14ac:dyDescent="0.25">
      <c r="B12987" s="1"/>
      <c r="C12987" s="1"/>
    </row>
    <row r="12988" spans="2:3" x14ac:dyDescent="0.25">
      <c r="B12988" s="1"/>
      <c r="C12988" s="1"/>
    </row>
    <row r="12989" spans="2:3" x14ac:dyDescent="0.25">
      <c r="B12989" s="1"/>
      <c r="C12989" s="1"/>
    </row>
    <row r="12990" spans="2:3" x14ac:dyDescent="0.25">
      <c r="B12990" s="1"/>
      <c r="C12990" s="1"/>
    </row>
    <row r="12991" spans="2:3" x14ac:dyDescent="0.25">
      <c r="B12991" s="1"/>
      <c r="C12991" s="1"/>
    </row>
    <row r="12992" spans="2:3" x14ac:dyDescent="0.25">
      <c r="B12992" s="1"/>
      <c r="C12992" s="1"/>
    </row>
    <row r="12993" spans="2:3" x14ac:dyDescent="0.25">
      <c r="B12993" s="1"/>
      <c r="C12993" s="1"/>
    </row>
    <row r="12994" spans="2:3" x14ac:dyDescent="0.25">
      <c r="B12994" s="1"/>
      <c r="C12994" s="1"/>
    </row>
    <row r="12995" spans="2:3" x14ac:dyDescent="0.25">
      <c r="B12995" s="1"/>
      <c r="C12995" s="1"/>
    </row>
    <row r="12996" spans="2:3" x14ac:dyDescent="0.25">
      <c r="B12996" s="1"/>
      <c r="C12996" s="1"/>
    </row>
    <row r="12997" spans="2:3" x14ac:dyDescent="0.25">
      <c r="B12997" s="1"/>
      <c r="C12997" s="1"/>
    </row>
    <row r="12998" spans="2:3" x14ac:dyDescent="0.25">
      <c r="B12998" s="1"/>
      <c r="C12998" s="1"/>
    </row>
    <row r="12999" spans="2:3" x14ac:dyDescent="0.25">
      <c r="B12999" s="1"/>
      <c r="C12999" s="1"/>
    </row>
    <row r="13000" spans="2:3" x14ac:dyDescent="0.25">
      <c r="B13000" s="1"/>
      <c r="C13000" s="1"/>
    </row>
    <row r="13001" spans="2:3" x14ac:dyDescent="0.25">
      <c r="B13001" s="1"/>
      <c r="C13001" s="1"/>
    </row>
    <row r="13002" spans="2:3" x14ac:dyDescent="0.25">
      <c r="B13002" s="1"/>
      <c r="C13002" s="1"/>
    </row>
    <row r="13003" spans="2:3" x14ac:dyDescent="0.25">
      <c r="B13003" s="1"/>
      <c r="C13003" s="1"/>
    </row>
    <row r="13004" spans="2:3" x14ac:dyDescent="0.25">
      <c r="B13004" s="1"/>
      <c r="C13004" s="1"/>
    </row>
    <row r="13005" spans="2:3" x14ac:dyDescent="0.25">
      <c r="B13005" s="1"/>
      <c r="C13005" s="1"/>
    </row>
    <row r="13006" spans="2:3" x14ac:dyDescent="0.25">
      <c r="B13006" s="1"/>
      <c r="C13006" s="1"/>
    </row>
    <row r="13007" spans="2:3" x14ac:dyDescent="0.25">
      <c r="B13007" s="1"/>
      <c r="C13007" s="1"/>
    </row>
    <row r="13008" spans="2:3" x14ac:dyDescent="0.25">
      <c r="B13008" s="1"/>
      <c r="C13008" s="1"/>
    </row>
    <row r="13009" spans="2:3" x14ac:dyDescent="0.25">
      <c r="B13009" s="1"/>
      <c r="C13009" s="1"/>
    </row>
    <row r="13010" spans="2:3" x14ac:dyDescent="0.25">
      <c r="B13010" s="1"/>
      <c r="C13010" s="1"/>
    </row>
    <row r="13011" spans="2:3" x14ac:dyDescent="0.25">
      <c r="B13011" s="1"/>
      <c r="C13011" s="1"/>
    </row>
    <row r="13012" spans="2:3" x14ac:dyDescent="0.25">
      <c r="B13012" s="1"/>
      <c r="C13012" s="1"/>
    </row>
    <row r="13013" spans="2:3" x14ac:dyDescent="0.25">
      <c r="B13013" s="1"/>
      <c r="C13013" s="1"/>
    </row>
    <row r="13014" spans="2:3" x14ac:dyDescent="0.25">
      <c r="B13014" s="1"/>
      <c r="C13014" s="1"/>
    </row>
    <row r="13015" spans="2:3" x14ac:dyDescent="0.25">
      <c r="B13015" s="1"/>
      <c r="C13015" s="1"/>
    </row>
    <row r="13016" spans="2:3" x14ac:dyDescent="0.25">
      <c r="B13016" s="1"/>
      <c r="C13016" s="1"/>
    </row>
    <row r="13017" spans="2:3" x14ac:dyDescent="0.25">
      <c r="B13017" s="1"/>
      <c r="C13017" s="1"/>
    </row>
    <row r="13018" spans="2:3" x14ac:dyDescent="0.25">
      <c r="B13018" s="1"/>
      <c r="C13018" s="1"/>
    </row>
    <row r="13019" spans="2:3" x14ac:dyDescent="0.25">
      <c r="B13019" s="1"/>
      <c r="C13019" s="1"/>
    </row>
    <row r="13020" spans="2:3" x14ac:dyDescent="0.25">
      <c r="B13020" s="1"/>
      <c r="C13020" s="1"/>
    </row>
    <row r="13021" spans="2:3" x14ac:dyDescent="0.25">
      <c r="B13021" s="1"/>
      <c r="C13021" s="1"/>
    </row>
    <row r="13022" spans="2:3" x14ac:dyDescent="0.25">
      <c r="B13022" s="1"/>
      <c r="C13022" s="1"/>
    </row>
    <row r="13023" spans="2:3" x14ac:dyDescent="0.25">
      <c r="B13023" s="1"/>
      <c r="C13023" s="1"/>
    </row>
    <row r="13024" spans="2:3" x14ac:dyDescent="0.25">
      <c r="B13024" s="1"/>
      <c r="C13024" s="1"/>
    </row>
    <row r="13025" spans="2:3" x14ac:dyDescent="0.25">
      <c r="B13025" s="1"/>
      <c r="C13025" s="1"/>
    </row>
    <row r="13026" spans="2:3" x14ac:dyDescent="0.25">
      <c r="B13026" s="1"/>
      <c r="C13026" s="1"/>
    </row>
    <row r="13027" spans="2:3" x14ac:dyDescent="0.25">
      <c r="B13027" s="1"/>
      <c r="C13027" s="1"/>
    </row>
    <row r="13028" spans="2:3" x14ac:dyDescent="0.25">
      <c r="B13028" s="1"/>
      <c r="C13028" s="1"/>
    </row>
    <row r="13029" spans="2:3" x14ac:dyDescent="0.25">
      <c r="B13029" s="1"/>
      <c r="C13029" s="1"/>
    </row>
    <row r="13030" spans="2:3" x14ac:dyDescent="0.25">
      <c r="B13030" s="1"/>
      <c r="C13030" s="1"/>
    </row>
    <row r="13031" spans="2:3" x14ac:dyDescent="0.25">
      <c r="B13031" s="1"/>
      <c r="C13031" s="1"/>
    </row>
    <row r="13032" spans="2:3" x14ac:dyDescent="0.25">
      <c r="B13032" s="1"/>
      <c r="C13032" s="1"/>
    </row>
    <row r="13033" spans="2:3" x14ac:dyDescent="0.25">
      <c r="B13033" s="1"/>
      <c r="C13033" s="1"/>
    </row>
    <row r="13034" spans="2:3" x14ac:dyDescent="0.25">
      <c r="B13034" s="1"/>
      <c r="C13034" s="1"/>
    </row>
    <row r="13035" spans="2:3" x14ac:dyDescent="0.25">
      <c r="B13035" s="1"/>
      <c r="C13035" s="1"/>
    </row>
    <row r="13036" spans="2:3" x14ac:dyDescent="0.25">
      <c r="B13036" s="1"/>
      <c r="C13036" s="1"/>
    </row>
    <row r="13037" spans="2:3" x14ac:dyDescent="0.25">
      <c r="B13037" s="1"/>
      <c r="C13037" s="1"/>
    </row>
    <row r="13038" spans="2:3" x14ac:dyDescent="0.25">
      <c r="B13038" s="1"/>
      <c r="C13038" s="1"/>
    </row>
    <row r="13039" spans="2:3" x14ac:dyDescent="0.25">
      <c r="B13039" s="1"/>
      <c r="C13039" s="1"/>
    </row>
    <row r="13040" spans="2:3" x14ac:dyDescent="0.25">
      <c r="B13040" s="1"/>
      <c r="C13040" s="1"/>
    </row>
    <row r="13041" spans="2:3" x14ac:dyDescent="0.25">
      <c r="B13041" s="1"/>
      <c r="C13041" s="1"/>
    </row>
    <row r="13042" spans="2:3" x14ac:dyDescent="0.25">
      <c r="B13042" s="1"/>
      <c r="C13042" s="1"/>
    </row>
    <row r="13043" spans="2:3" x14ac:dyDescent="0.25">
      <c r="B13043" s="1"/>
      <c r="C13043" s="1"/>
    </row>
    <row r="13044" spans="2:3" x14ac:dyDescent="0.25">
      <c r="B13044" s="1"/>
      <c r="C13044" s="1"/>
    </row>
    <row r="13045" spans="2:3" x14ac:dyDescent="0.25">
      <c r="B13045" s="1"/>
      <c r="C13045" s="1"/>
    </row>
    <row r="13046" spans="2:3" x14ac:dyDescent="0.25">
      <c r="B13046" s="1"/>
      <c r="C13046" s="1"/>
    </row>
    <row r="13047" spans="2:3" x14ac:dyDescent="0.25">
      <c r="B13047" s="1"/>
      <c r="C13047" s="1"/>
    </row>
    <row r="13048" spans="2:3" x14ac:dyDescent="0.25">
      <c r="B13048" s="1"/>
      <c r="C13048" s="1"/>
    </row>
    <row r="13049" spans="2:3" x14ac:dyDescent="0.25">
      <c r="B13049" s="1"/>
      <c r="C13049" s="1"/>
    </row>
    <row r="13050" spans="2:3" x14ac:dyDescent="0.25">
      <c r="B13050" s="1"/>
      <c r="C13050" s="1"/>
    </row>
    <row r="13051" spans="2:3" x14ac:dyDescent="0.25">
      <c r="B13051" s="1"/>
      <c r="C13051" s="1"/>
    </row>
    <row r="13052" spans="2:3" x14ac:dyDescent="0.25">
      <c r="B13052" s="1"/>
      <c r="C13052" s="1"/>
    </row>
    <row r="13053" spans="2:3" x14ac:dyDescent="0.25">
      <c r="B13053" s="1"/>
      <c r="C13053" s="1"/>
    </row>
    <row r="13054" spans="2:3" x14ac:dyDescent="0.25">
      <c r="B13054" s="1"/>
      <c r="C13054" s="1"/>
    </row>
    <row r="13055" spans="2:3" x14ac:dyDescent="0.25">
      <c r="B13055" s="1"/>
      <c r="C13055" s="1"/>
    </row>
    <row r="13056" spans="2:3" x14ac:dyDescent="0.25">
      <c r="B13056" s="1"/>
      <c r="C13056" s="1"/>
    </row>
    <row r="13057" spans="2:3" x14ac:dyDescent="0.25">
      <c r="B13057" s="1"/>
      <c r="C13057" s="1"/>
    </row>
    <row r="13058" spans="2:3" x14ac:dyDescent="0.25">
      <c r="B13058" s="1"/>
      <c r="C13058" s="1"/>
    </row>
    <row r="13059" spans="2:3" x14ac:dyDescent="0.25">
      <c r="B13059" s="1"/>
      <c r="C13059" s="1"/>
    </row>
    <row r="13060" spans="2:3" x14ac:dyDescent="0.25">
      <c r="B13060" s="1"/>
      <c r="C13060" s="1"/>
    </row>
    <row r="13061" spans="2:3" x14ac:dyDescent="0.25">
      <c r="B13061" s="1"/>
      <c r="C13061" s="1"/>
    </row>
    <row r="13062" spans="2:3" x14ac:dyDescent="0.25">
      <c r="B13062" s="1"/>
      <c r="C13062" s="1"/>
    </row>
    <row r="13063" spans="2:3" x14ac:dyDescent="0.25">
      <c r="B13063" s="1"/>
      <c r="C13063" s="1"/>
    </row>
    <row r="13064" spans="2:3" x14ac:dyDescent="0.25">
      <c r="B13064" s="1"/>
      <c r="C13064" s="1"/>
    </row>
    <row r="13065" spans="2:3" x14ac:dyDescent="0.25">
      <c r="B13065" s="1"/>
      <c r="C13065" s="1"/>
    </row>
    <row r="13066" spans="2:3" x14ac:dyDescent="0.25">
      <c r="B13066" s="1"/>
      <c r="C13066" s="1"/>
    </row>
    <row r="13067" spans="2:3" x14ac:dyDescent="0.25">
      <c r="B13067" s="1"/>
      <c r="C13067" s="1"/>
    </row>
    <row r="13068" spans="2:3" x14ac:dyDescent="0.25">
      <c r="B13068" s="1"/>
      <c r="C13068" s="1"/>
    </row>
    <row r="13069" spans="2:3" x14ac:dyDescent="0.25">
      <c r="B13069" s="1"/>
      <c r="C13069" s="1"/>
    </row>
    <row r="13070" spans="2:3" x14ac:dyDescent="0.25">
      <c r="B13070" s="1"/>
      <c r="C13070" s="1"/>
    </row>
    <row r="13071" spans="2:3" x14ac:dyDescent="0.25">
      <c r="B13071" s="1"/>
      <c r="C13071" s="1"/>
    </row>
    <row r="13072" spans="2:3" x14ac:dyDescent="0.25">
      <c r="B13072" s="1"/>
      <c r="C13072" s="1"/>
    </row>
    <row r="13073" spans="2:3" x14ac:dyDescent="0.25">
      <c r="B13073" s="1"/>
      <c r="C13073" s="1"/>
    </row>
    <row r="13074" spans="2:3" x14ac:dyDescent="0.25">
      <c r="B13074" s="1"/>
      <c r="C13074" s="1"/>
    </row>
    <row r="13075" spans="2:3" x14ac:dyDescent="0.25">
      <c r="B13075" s="1"/>
      <c r="C13075" s="1"/>
    </row>
    <row r="13076" spans="2:3" x14ac:dyDescent="0.25">
      <c r="B13076" s="1"/>
      <c r="C13076" s="1"/>
    </row>
    <row r="13077" spans="2:3" x14ac:dyDescent="0.25">
      <c r="B13077" s="1"/>
      <c r="C13077" s="1"/>
    </row>
    <row r="13078" spans="2:3" x14ac:dyDescent="0.25">
      <c r="B13078" s="1"/>
      <c r="C13078" s="1"/>
    </row>
    <row r="13079" spans="2:3" x14ac:dyDescent="0.25">
      <c r="B13079" s="1"/>
      <c r="C13079" s="1"/>
    </row>
    <row r="13080" spans="2:3" x14ac:dyDescent="0.25">
      <c r="B13080" s="1"/>
      <c r="C13080" s="1"/>
    </row>
    <row r="13081" spans="2:3" x14ac:dyDescent="0.25">
      <c r="B13081" s="1"/>
      <c r="C13081" s="1"/>
    </row>
    <row r="13082" spans="2:3" x14ac:dyDescent="0.25">
      <c r="B13082" s="1"/>
      <c r="C13082" s="1"/>
    </row>
    <row r="13083" spans="2:3" x14ac:dyDescent="0.25">
      <c r="B13083" s="1"/>
      <c r="C13083" s="1"/>
    </row>
    <row r="13084" spans="2:3" x14ac:dyDescent="0.25">
      <c r="B13084" s="1"/>
      <c r="C13084" s="1"/>
    </row>
    <row r="13085" spans="2:3" x14ac:dyDescent="0.25">
      <c r="B13085" s="1"/>
      <c r="C13085" s="1"/>
    </row>
    <row r="13086" spans="2:3" x14ac:dyDescent="0.25">
      <c r="B13086" s="1"/>
      <c r="C13086" s="1"/>
    </row>
    <row r="13087" spans="2:3" x14ac:dyDescent="0.25">
      <c r="B13087" s="1"/>
      <c r="C13087" s="1"/>
    </row>
    <row r="13088" spans="2:3" x14ac:dyDescent="0.25">
      <c r="B13088" s="1"/>
      <c r="C13088" s="1"/>
    </row>
    <row r="13089" spans="2:3" x14ac:dyDescent="0.25">
      <c r="B13089" s="1"/>
      <c r="C13089" s="1"/>
    </row>
    <row r="13090" spans="2:3" x14ac:dyDescent="0.25">
      <c r="B13090" s="1"/>
      <c r="C13090" s="1"/>
    </row>
    <row r="13091" spans="2:3" x14ac:dyDescent="0.25">
      <c r="B13091" s="1"/>
      <c r="C13091" s="1"/>
    </row>
    <row r="13092" spans="2:3" x14ac:dyDescent="0.25">
      <c r="B13092" s="1"/>
      <c r="C13092" s="1"/>
    </row>
    <row r="13093" spans="2:3" x14ac:dyDescent="0.25">
      <c r="B13093" s="1"/>
      <c r="C13093" s="1"/>
    </row>
    <row r="13094" spans="2:3" x14ac:dyDescent="0.25">
      <c r="B13094" s="1"/>
      <c r="C13094" s="1"/>
    </row>
    <row r="13095" spans="2:3" x14ac:dyDescent="0.25">
      <c r="B13095" s="1"/>
      <c r="C13095" s="1"/>
    </row>
    <row r="13096" spans="2:3" x14ac:dyDescent="0.25">
      <c r="B13096" s="1"/>
      <c r="C13096" s="1"/>
    </row>
    <row r="13097" spans="2:3" x14ac:dyDescent="0.25">
      <c r="B13097" s="1"/>
      <c r="C13097" s="1"/>
    </row>
    <row r="13098" spans="2:3" x14ac:dyDescent="0.25">
      <c r="B13098" s="1"/>
      <c r="C13098" s="1"/>
    </row>
    <row r="13099" spans="2:3" x14ac:dyDescent="0.25">
      <c r="B13099" s="1"/>
      <c r="C13099" s="1"/>
    </row>
    <row r="13100" spans="2:3" x14ac:dyDescent="0.25">
      <c r="B13100" s="1"/>
      <c r="C13100" s="1"/>
    </row>
    <row r="13101" spans="2:3" x14ac:dyDescent="0.25">
      <c r="B13101" s="1"/>
      <c r="C13101" s="1"/>
    </row>
    <row r="13102" spans="2:3" x14ac:dyDescent="0.25">
      <c r="B13102" s="1"/>
      <c r="C13102" s="1"/>
    </row>
    <row r="13103" spans="2:3" x14ac:dyDescent="0.25">
      <c r="B13103" s="1"/>
      <c r="C13103" s="1"/>
    </row>
    <row r="13104" spans="2:3" x14ac:dyDescent="0.25">
      <c r="B13104" s="1"/>
      <c r="C13104" s="1"/>
    </row>
    <row r="13105" spans="2:3" x14ac:dyDescent="0.25">
      <c r="B13105" s="1"/>
      <c r="C13105" s="1"/>
    </row>
    <row r="13106" spans="2:3" x14ac:dyDescent="0.25">
      <c r="B13106" s="1"/>
      <c r="C13106" s="1"/>
    </row>
    <row r="13107" spans="2:3" x14ac:dyDescent="0.25">
      <c r="B13107" s="1"/>
      <c r="C13107" s="1"/>
    </row>
    <row r="13108" spans="2:3" x14ac:dyDescent="0.25">
      <c r="B13108" s="1"/>
      <c r="C13108" s="1"/>
    </row>
    <row r="13109" spans="2:3" x14ac:dyDescent="0.25">
      <c r="B13109" s="1"/>
      <c r="C13109" s="1"/>
    </row>
    <row r="13110" spans="2:3" x14ac:dyDescent="0.25">
      <c r="B13110" s="1"/>
      <c r="C13110" s="1"/>
    </row>
    <row r="13111" spans="2:3" x14ac:dyDescent="0.25">
      <c r="B13111" s="1"/>
      <c r="C13111" s="1"/>
    </row>
    <row r="13112" spans="2:3" x14ac:dyDescent="0.25">
      <c r="B13112" s="1"/>
      <c r="C13112" s="1"/>
    </row>
    <row r="13113" spans="2:3" x14ac:dyDescent="0.25">
      <c r="B13113" s="1"/>
      <c r="C13113" s="1"/>
    </row>
    <row r="13114" spans="2:3" x14ac:dyDescent="0.25">
      <c r="B13114" s="1"/>
      <c r="C13114" s="1"/>
    </row>
    <row r="13115" spans="2:3" x14ac:dyDescent="0.25">
      <c r="B13115" s="1"/>
      <c r="C13115" s="1"/>
    </row>
    <row r="13116" spans="2:3" x14ac:dyDescent="0.25">
      <c r="B13116" s="1"/>
      <c r="C13116" s="1"/>
    </row>
    <row r="13117" spans="2:3" x14ac:dyDescent="0.25">
      <c r="B13117" s="1"/>
      <c r="C13117" s="1"/>
    </row>
    <row r="13118" spans="2:3" x14ac:dyDescent="0.25">
      <c r="B13118" s="1"/>
      <c r="C13118" s="1"/>
    </row>
    <row r="13119" spans="2:3" x14ac:dyDescent="0.25">
      <c r="B13119" s="1"/>
      <c r="C13119" s="1"/>
    </row>
    <row r="13120" spans="2:3" x14ac:dyDescent="0.25">
      <c r="B13120" s="1"/>
      <c r="C13120" s="1"/>
    </row>
    <row r="13121" spans="2:3" x14ac:dyDescent="0.25">
      <c r="B13121" s="1"/>
      <c r="C13121" s="1"/>
    </row>
    <row r="13122" spans="2:3" x14ac:dyDescent="0.25">
      <c r="B13122" s="1"/>
      <c r="C13122" s="1"/>
    </row>
    <row r="13123" spans="2:3" x14ac:dyDescent="0.25">
      <c r="B13123" s="1"/>
      <c r="C13123" s="1"/>
    </row>
    <row r="13124" spans="2:3" x14ac:dyDescent="0.25">
      <c r="B13124" s="1"/>
      <c r="C13124" s="1"/>
    </row>
    <row r="13125" spans="2:3" x14ac:dyDescent="0.25">
      <c r="B13125" s="1"/>
      <c r="C13125" s="1"/>
    </row>
    <row r="13126" spans="2:3" x14ac:dyDescent="0.25">
      <c r="B13126" s="1"/>
      <c r="C13126" s="1"/>
    </row>
    <row r="13127" spans="2:3" x14ac:dyDescent="0.25">
      <c r="B13127" s="1"/>
      <c r="C13127" s="1"/>
    </row>
    <row r="13128" spans="2:3" x14ac:dyDescent="0.25">
      <c r="B13128" s="1"/>
      <c r="C13128" s="1"/>
    </row>
    <row r="13129" spans="2:3" x14ac:dyDescent="0.25">
      <c r="B13129" s="1"/>
      <c r="C13129" s="1"/>
    </row>
    <row r="13130" spans="2:3" x14ac:dyDescent="0.25">
      <c r="B13130" s="1"/>
      <c r="C13130" s="1"/>
    </row>
    <row r="13131" spans="2:3" x14ac:dyDescent="0.25">
      <c r="B13131" s="1"/>
      <c r="C13131" s="1"/>
    </row>
    <row r="13132" spans="2:3" x14ac:dyDescent="0.25">
      <c r="B13132" s="1"/>
      <c r="C13132" s="1"/>
    </row>
    <row r="13133" spans="2:3" x14ac:dyDescent="0.25">
      <c r="B13133" s="1"/>
      <c r="C13133" s="1"/>
    </row>
    <row r="13134" spans="2:3" x14ac:dyDescent="0.25">
      <c r="B13134" s="1"/>
      <c r="C13134" s="1"/>
    </row>
    <row r="13135" spans="2:3" x14ac:dyDescent="0.25">
      <c r="B13135" s="1"/>
      <c r="C13135" s="1"/>
    </row>
    <row r="13136" spans="2:3" x14ac:dyDescent="0.25">
      <c r="B13136" s="1"/>
      <c r="C13136" s="1"/>
    </row>
    <row r="13137" spans="2:3" x14ac:dyDescent="0.25">
      <c r="B13137" s="1"/>
      <c r="C13137" s="1"/>
    </row>
    <row r="13138" spans="2:3" x14ac:dyDescent="0.25">
      <c r="B13138" s="1"/>
      <c r="C13138" s="1"/>
    </row>
    <row r="13139" spans="2:3" x14ac:dyDescent="0.25">
      <c r="B13139" s="1"/>
      <c r="C13139" s="1"/>
    </row>
    <row r="13140" spans="2:3" x14ac:dyDescent="0.25">
      <c r="B13140" s="1"/>
      <c r="C13140" s="1"/>
    </row>
    <row r="13141" spans="2:3" x14ac:dyDescent="0.25">
      <c r="B13141" s="1"/>
      <c r="C13141" s="1"/>
    </row>
    <row r="13142" spans="2:3" x14ac:dyDescent="0.25">
      <c r="B13142" s="1"/>
      <c r="C13142" s="1"/>
    </row>
    <row r="13143" spans="2:3" x14ac:dyDescent="0.25">
      <c r="B13143" s="1"/>
      <c r="C13143" s="1"/>
    </row>
    <row r="13144" spans="2:3" x14ac:dyDescent="0.25">
      <c r="B13144" s="1"/>
      <c r="C13144" s="1"/>
    </row>
    <row r="13145" spans="2:3" x14ac:dyDescent="0.25">
      <c r="B13145" s="1"/>
      <c r="C13145" s="1"/>
    </row>
    <row r="13146" spans="2:3" x14ac:dyDescent="0.25">
      <c r="B13146" s="1"/>
      <c r="C13146" s="1"/>
    </row>
    <row r="13147" spans="2:3" x14ac:dyDescent="0.25">
      <c r="B13147" s="1"/>
      <c r="C13147" s="1"/>
    </row>
    <row r="13148" spans="2:3" x14ac:dyDescent="0.25">
      <c r="B13148" s="1"/>
      <c r="C13148" s="1"/>
    </row>
    <row r="13149" spans="2:3" x14ac:dyDescent="0.25">
      <c r="B13149" s="1"/>
      <c r="C13149" s="1"/>
    </row>
    <row r="13150" spans="2:3" x14ac:dyDescent="0.25">
      <c r="B13150" s="1"/>
      <c r="C13150" s="1"/>
    </row>
    <row r="13151" spans="2:3" x14ac:dyDescent="0.25">
      <c r="B13151" s="1"/>
      <c r="C13151" s="1"/>
    </row>
    <row r="13152" spans="2:3" x14ac:dyDescent="0.25">
      <c r="B13152" s="1"/>
      <c r="C13152" s="1"/>
    </row>
    <row r="13153" spans="2:3" x14ac:dyDescent="0.25">
      <c r="B13153" s="1"/>
      <c r="C13153" s="1"/>
    </row>
    <row r="13154" spans="2:3" x14ac:dyDescent="0.25">
      <c r="B13154" s="1"/>
      <c r="C13154" s="1"/>
    </row>
    <row r="13155" spans="2:3" x14ac:dyDescent="0.25">
      <c r="B13155" s="1"/>
      <c r="C13155" s="1"/>
    </row>
    <row r="13156" spans="2:3" x14ac:dyDescent="0.25">
      <c r="B13156" s="1"/>
      <c r="C13156" s="1"/>
    </row>
    <row r="13157" spans="2:3" x14ac:dyDescent="0.25">
      <c r="B13157" s="1"/>
      <c r="C13157" s="1"/>
    </row>
    <row r="13158" spans="2:3" x14ac:dyDescent="0.25">
      <c r="B13158" s="1"/>
      <c r="C13158" s="1"/>
    </row>
    <row r="13159" spans="2:3" x14ac:dyDescent="0.25">
      <c r="B13159" s="1"/>
      <c r="C13159" s="1"/>
    </row>
    <row r="13160" spans="2:3" x14ac:dyDescent="0.25">
      <c r="B13160" s="1"/>
      <c r="C13160" s="1"/>
    </row>
    <row r="13161" spans="2:3" x14ac:dyDescent="0.25">
      <c r="B13161" s="1"/>
      <c r="C13161" s="1"/>
    </row>
    <row r="13162" spans="2:3" x14ac:dyDescent="0.25">
      <c r="B13162" s="1"/>
      <c r="C13162" s="1"/>
    </row>
    <row r="13163" spans="2:3" x14ac:dyDescent="0.25">
      <c r="B13163" s="1"/>
      <c r="C13163" s="1"/>
    </row>
    <row r="13164" spans="2:3" x14ac:dyDescent="0.25">
      <c r="B13164" s="1"/>
      <c r="C13164" s="1"/>
    </row>
    <row r="13165" spans="2:3" x14ac:dyDescent="0.25">
      <c r="B13165" s="1"/>
      <c r="C13165" s="1"/>
    </row>
    <row r="13166" spans="2:3" x14ac:dyDescent="0.25">
      <c r="B13166" s="1"/>
      <c r="C13166" s="1"/>
    </row>
    <row r="13167" spans="2:3" x14ac:dyDescent="0.25">
      <c r="B13167" s="1"/>
      <c r="C13167" s="1"/>
    </row>
    <row r="13168" spans="2:3" x14ac:dyDescent="0.25">
      <c r="B13168" s="1"/>
      <c r="C13168" s="1"/>
    </row>
    <row r="13169" spans="2:3" x14ac:dyDescent="0.25">
      <c r="B13169" s="1"/>
      <c r="C13169" s="1"/>
    </row>
    <row r="13170" spans="2:3" x14ac:dyDescent="0.25">
      <c r="B13170" s="1"/>
      <c r="C13170" s="1"/>
    </row>
    <row r="13171" spans="2:3" x14ac:dyDescent="0.25">
      <c r="B13171" s="1"/>
      <c r="C13171" s="1"/>
    </row>
    <row r="13172" spans="2:3" x14ac:dyDescent="0.25">
      <c r="B13172" s="1"/>
      <c r="C13172" s="1"/>
    </row>
    <row r="13173" spans="2:3" x14ac:dyDescent="0.25">
      <c r="B13173" s="1"/>
      <c r="C13173" s="1"/>
    </row>
    <row r="13174" spans="2:3" x14ac:dyDescent="0.25">
      <c r="B13174" s="1"/>
      <c r="C13174" s="1"/>
    </row>
    <row r="13175" spans="2:3" x14ac:dyDescent="0.25">
      <c r="B13175" s="1"/>
      <c r="C13175" s="1"/>
    </row>
    <row r="13176" spans="2:3" x14ac:dyDescent="0.25">
      <c r="B13176" s="1"/>
      <c r="C13176" s="1"/>
    </row>
    <row r="13177" spans="2:3" x14ac:dyDescent="0.25">
      <c r="B13177" s="1"/>
      <c r="C13177" s="1"/>
    </row>
    <row r="13178" spans="2:3" x14ac:dyDescent="0.25">
      <c r="B13178" s="1"/>
      <c r="C13178" s="1"/>
    </row>
    <row r="13179" spans="2:3" x14ac:dyDescent="0.25">
      <c r="B13179" s="1"/>
      <c r="C13179" s="1"/>
    </row>
    <row r="13180" spans="2:3" x14ac:dyDescent="0.25">
      <c r="B13180" s="1"/>
      <c r="C13180" s="1"/>
    </row>
    <row r="13181" spans="2:3" x14ac:dyDescent="0.25">
      <c r="B13181" s="1"/>
      <c r="C13181" s="1"/>
    </row>
    <row r="13182" spans="2:3" x14ac:dyDescent="0.25">
      <c r="B13182" s="1"/>
      <c r="C13182" s="1"/>
    </row>
    <row r="13183" spans="2:3" x14ac:dyDescent="0.25">
      <c r="B13183" s="1"/>
      <c r="C13183" s="1"/>
    </row>
    <row r="13184" spans="2:3" x14ac:dyDescent="0.25">
      <c r="B13184" s="1"/>
      <c r="C13184" s="1"/>
    </row>
    <row r="13185" spans="2:3" x14ac:dyDescent="0.25">
      <c r="B13185" s="1"/>
      <c r="C13185" s="1"/>
    </row>
    <row r="13186" spans="2:3" x14ac:dyDescent="0.25">
      <c r="B13186" s="1"/>
      <c r="C13186" s="1"/>
    </row>
    <row r="13187" spans="2:3" x14ac:dyDescent="0.25">
      <c r="B13187" s="1"/>
      <c r="C13187" s="1"/>
    </row>
    <row r="13188" spans="2:3" x14ac:dyDescent="0.25">
      <c r="B13188" s="1"/>
      <c r="C13188" s="1"/>
    </row>
    <row r="13189" spans="2:3" x14ac:dyDescent="0.25">
      <c r="B13189" s="1"/>
      <c r="C13189" s="1"/>
    </row>
    <row r="13190" spans="2:3" x14ac:dyDescent="0.25">
      <c r="B13190" s="1"/>
      <c r="C13190" s="1"/>
    </row>
    <row r="13191" spans="2:3" x14ac:dyDescent="0.25">
      <c r="B13191" s="1"/>
      <c r="C13191" s="1"/>
    </row>
    <row r="13192" spans="2:3" x14ac:dyDescent="0.25">
      <c r="B13192" s="1"/>
      <c r="C13192" s="1"/>
    </row>
    <row r="13193" spans="2:3" x14ac:dyDescent="0.25">
      <c r="B13193" s="1"/>
      <c r="C13193" s="1"/>
    </row>
    <row r="13194" spans="2:3" x14ac:dyDescent="0.25">
      <c r="B13194" s="1"/>
      <c r="C13194" s="1"/>
    </row>
    <row r="13195" spans="2:3" x14ac:dyDescent="0.25">
      <c r="B13195" s="1"/>
      <c r="C13195" s="1"/>
    </row>
    <row r="13196" spans="2:3" x14ac:dyDescent="0.25">
      <c r="B13196" s="1"/>
      <c r="C13196" s="1"/>
    </row>
    <row r="13197" spans="2:3" x14ac:dyDescent="0.25">
      <c r="B13197" s="1"/>
      <c r="C13197" s="1"/>
    </row>
    <row r="13198" spans="2:3" x14ac:dyDescent="0.25">
      <c r="B13198" s="1"/>
      <c r="C13198" s="1"/>
    </row>
    <row r="13199" spans="2:3" x14ac:dyDescent="0.25">
      <c r="B13199" s="1"/>
      <c r="C13199" s="1"/>
    </row>
    <row r="13200" spans="2:3" x14ac:dyDescent="0.25">
      <c r="B13200" s="1"/>
      <c r="C13200" s="1"/>
    </row>
    <row r="13201" spans="2:3" x14ac:dyDescent="0.25">
      <c r="B13201" s="1"/>
      <c r="C13201" s="1"/>
    </row>
    <row r="13202" spans="2:3" x14ac:dyDescent="0.25">
      <c r="B13202" s="1"/>
      <c r="C13202" s="1"/>
    </row>
    <row r="13203" spans="2:3" x14ac:dyDescent="0.25">
      <c r="B13203" s="1"/>
      <c r="C13203" s="1"/>
    </row>
    <row r="13204" spans="2:3" x14ac:dyDescent="0.25">
      <c r="B13204" s="1"/>
      <c r="C13204" s="1"/>
    </row>
    <row r="13205" spans="2:3" x14ac:dyDescent="0.25">
      <c r="B13205" s="1"/>
      <c r="C13205" s="1"/>
    </row>
    <row r="13206" spans="2:3" x14ac:dyDescent="0.25">
      <c r="B13206" s="1"/>
      <c r="C13206" s="1"/>
    </row>
    <row r="13207" spans="2:3" x14ac:dyDescent="0.25">
      <c r="B13207" s="1"/>
      <c r="C13207" s="1"/>
    </row>
    <row r="13208" spans="2:3" x14ac:dyDescent="0.25">
      <c r="B13208" s="1"/>
      <c r="C13208" s="1"/>
    </row>
    <row r="13209" spans="2:3" x14ac:dyDescent="0.25">
      <c r="B13209" s="1"/>
      <c r="C13209" s="1"/>
    </row>
    <row r="13210" spans="2:3" x14ac:dyDescent="0.25">
      <c r="B13210" s="1"/>
      <c r="C13210" s="1"/>
    </row>
    <row r="13211" spans="2:3" x14ac:dyDescent="0.25">
      <c r="B13211" s="1"/>
      <c r="C13211" s="1"/>
    </row>
    <row r="13212" spans="2:3" x14ac:dyDescent="0.25">
      <c r="B13212" s="1"/>
      <c r="C13212" s="1"/>
    </row>
    <row r="13213" spans="2:3" x14ac:dyDescent="0.25">
      <c r="B13213" s="1"/>
      <c r="C13213" s="1"/>
    </row>
    <row r="13214" spans="2:3" x14ac:dyDescent="0.25">
      <c r="B13214" s="1"/>
      <c r="C13214" s="1"/>
    </row>
    <row r="13215" spans="2:3" x14ac:dyDescent="0.25">
      <c r="B13215" s="1"/>
      <c r="C13215" s="1"/>
    </row>
    <row r="13216" spans="2:3" x14ac:dyDescent="0.25">
      <c r="B13216" s="1"/>
      <c r="C13216" s="1"/>
    </row>
    <row r="13217" spans="2:3" x14ac:dyDescent="0.25">
      <c r="B13217" s="1"/>
      <c r="C13217" s="1"/>
    </row>
    <row r="13218" spans="2:3" x14ac:dyDescent="0.25">
      <c r="B13218" s="1"/>
      <c r="C13218" s="1"/>
    </row>
    <row r="13219" spans="2:3" x14ac:dyDescent="0.25">
      <c r="B13219" s="1"/>
      <c r="C13219" s="1"/>
    </row>
    <row r="13220" spans="2:3" x14ac:dyDescent="0.25">
      <c r="B13220" s="1"/>
      <c r="C13220" s="1"/>
    </row>
    <row r="13221" spans="2:3" x14ac:dyDescent="0.25">
      <c r="B13221" s="1"/>
      <c r="C13221" s="1"/>
    </row>
    <row r="13222" spans="2:3" x14ac:dyDescent="0.25">
      <c r="B13222" s="1"/>
      <c r="C13222" s="1"/>
    </row>
    <row r="13223" spans="2:3" x14ac:dyDescent="0.25">
      <c r="B13223" s="1"/>
      <c r="C13223" s="1"/>
    </row>
    <row r="13224" spans="2:3" x14ac:dyDescent="0.25">
      <c r="B13224" s="1"/>
      <c r="C13224" s="1"/>
    </row>
    <row r="13225" spans="2:3" x14ac:dyDescent="0.25">
      <c r="B13225" s="1"/>
      <c r="C13225" s="1"/>
    </row>
    <row r="13226" spans="2:3" x14ac:dyDescent="0.25">
      <c r="B13226" s="1"/>
      <c r="C13226" s="1"/>
    </row>
    <row r="13227" spans="2:3" x14ac:dyDescent="0.25">
      <c r="B13227" s="1"/>
      <c r="C13227" s="1"/>
    </row>
    <row r="13228" spans="2:3" x14ac:dyDescent="0.25">
      <c r="B13228" s="1"/>
      <c r="C13228" s="1"/>
    </row>
    <row r="13229" spans="2:3" x14ac:dyDescent="0.25">
      <c r="B13229" s="1"/>
      <c r="C13229" s="1"/>
    </row>
    <row r="13230" spans="2:3" x14ac:dyDescent="0.25">
      <c r="B13230" s="1"/>
      <c r="C13230" s="1"/>
    </row>
    <row r="13231" spans="2:3" x14ac:dyDescent="0.25">
      <c r="B13231" s="1"/>
      <c r="C13231" s="1"/>
    </row>
    <row r="13232" spans="2:3" x14ac:dyDescent="0.25">
      <c r="B13232" s="1"/>
      <c r="C13232" s="1"/>
    </row>
    <row r="13233" spans="2:3" x14ac:dyDescent="0.25">
      <c r="B13233" s="1"/>
      <c r="C13233" s="1"/>
    </row>
    <row r="13234" spans="2:3" x14ac:dyDescent="0.25">
      <c r="B13234" s="1"/>
      <c r="C13234" s="1"/>
    </row>
    <row r="13235" spans="2:3" x14ac:dyDescent="0.25">
      <c r="B13235" s="1"/>
      <c r="C13235" s="1"/>
    </row>
    <row r="13236" spans="2:3" x14ac:dyDescent="0.25">
      <c r="B13236" s="1"/>
      <c r="C13236" s="1"/>
    </row>
    <row r="13237" spans="2:3" x14ac:dyDescent="0.25">
      <c r="B13237" s="1"/>
      <c r="C13237" s="1"/>
    </row>
    <row r="13238" spans="2:3" x14ac:dyDescent="0.25">
      <c r="B13238" s="1"/>
      <c r="C13238" s="1"/>
    </row>
    <row r="13239" spans="2:3" x14ac:dyDescent="0.25">
      <c r="B13239" s="1"/>
      <c r="C13239" s="1"/>
    </row>
    <row r="13240" spans="2:3" x14ac:dyDescent="0.25">
      <c r="B13240" s="1"/>
      <c r="C13240" s="1"/>
    </row>
    <row r="13241" spans="2:3" x14ac:dyDescent="0.25">
      <c r="B13241" s="1"/>
      <c r="C13241" s="1"/>
    </row>
    <row r="13242" spans="2:3" x14ac:dyDescent="0.25">
      <c r="B13242" s="1"/>
      <c r="C13242" s="1"/>
    </row>
    <row r="13243" spans="2:3" x14ac:dyDescent="0.25">
      <c r="B13243" s="1"/>
      <c r="C13243" s="1"/>
    </row>
    <row r="13244" spans="2:3" x14ac:dyDescent="0.25">
      <c r="B13244" s="1"/>
      <c r="C13244" s="1"/>
    </row>
    <row r="13245" spans="2:3" x14ac:dyDescent="0.25">
      <c r="B13245" s="1"/>
      <c r="C13245" s="1"/>
    </row>
    <row r="13246" spans="2:3" x14ac:dyDescent="0.25">
      <c r="B13246" s="1"/>
      <c r="C13246" s="1"/>
    </row>
    <row r="13247" spans="2:3" x14ac:dyDescent="0.25">
      <c r="B13247" s="1"/>
      <c r="C13247" s="1"/>
    </row>
    <row r="13248" spans="2:3" x14ac:dyDescent="0.25">
      <c r="B13248" s="1"/>
      <c r="C13248" s="1"/>
    </row>
    <row r="13249" spans="2:3" x14ac:dyDescent="0.25">
      <c r="B13249" s="1"/>
      <c r="C13249" s="1"/>
    </row>
    <row r="13250" spans="2:3" x14ac:dyDescent="0.25">
      <c r="B13250" s="1"/>
      <c r="C13250" s="1"/>
    </row>
    <row r="13251" spans="2:3" x14ac:dyDescent="0.25">
      <c r="B13251" s="1"/>
      <c r="C13251" s="1"/>
    </row>
    <row r="13252" spans="2:3" x14ac:dyDescent="0.25">
      <c r="B13252" s="1"/>
      <c r="C13252" s="1"/>
    </row>
    <row r="13253" spans="2:3" x14ac:dyDescent="0.25">
      <c r="B13253" s="1"/>
      <c r="C13253" s="1"/>
    </row>
    <row r="13254" spans="2:3" x14ac:dyDescent="0.25">
      <c r="B13254" s="1"/>
      <c r="C13254" s="1"/>
    </row>
    <row r="13255" spans="2:3" x14ac:dyDescent="0.25">
      <c r="B13255" s="1"/>
      <c r="C13255" s="1"/>
    </row>
    <row r="13256" spans="2:3" x14ac:dyDescent="0.25">
      <c r="B13256" s="1"/>
      <c r="C13256" s="1"/>
    </row>
    <row r="13257" spans="2:3" x14ac:dyDescent="0.25">
      <c r="B13257" s="1"/>
      <c r="C13257" s="1"/>
    </row>
    <row r="13258" spans="2:3" x14ac:dyDescent="0.25">
      <c r="B13258" s="1"/>
      <c r="C13258" s="1"/>
    </row>
    <row r="13259" spans="2:3" x14ac:dyDescent="0.25">
      <c r="B13259" s="1"/>
      <c r="C13259" s="1"/>
    </row>
    <row r="13260" spans="2:3" x14ac:dyDescent="0.25">
      <c r="B13260" s="1"/>
      <c r="C13260" s="1"/>
    </row>
    <row r="13261" spans="2:3" x14ac:dyDescent="0.25">
      <c r="B13261" s="1"/>
      <c r="C13261" s="1"/>
    </row>
    <row r="13262" spans="2:3" x14ac:dyDescent="0.25">
      <c r="B13262" s="1"/>
      <c r="C13262" s="1"/>
    </row>
    <row r="13263" spans="2:3" x14ac:dyDescent="0.25">
      <c r="B13263" s="1"/>
      <c r="C13263" s="1"/>
    </row>
    <row r="13264" spans="2:3" x14ac:dyDescent="0.25">
      <c r="B13264" s="1"/>
      <c r="C13264" s="1"/>
    </row>
    <row r="13265" spans="2:3" x14ac:dyDescent="0.25">
      <c r="B13265" s="1"/>
      <c r="C13265" s="1"/>
    </row>
    <row r="13266" spans="2:3" x14ac:dyDescent="0.25">
      <c r="B13266" s="1"/>
      <c r="C13266" s="1"/>
    </row>
    <row r="13267" spans="2:3" x14ac:dyDescent="0.25">
      <c r="B13267" s="1"/>
      <c r="C13267" s="1"/>
    </row>
    <row r="13268" spans="2:3" x14ac:dyDescent="0.25">
      <c r="B13268" s="1"/>
      <c r="C13268" s="1"/>
    </row>
    <row r="13269" spans="2:3" x14ac:dyDescent="0.25">
      <c r="B13269" s="1"/>
      <c r="C13269" s="1"/>
    </row>
    <row r="13270" spans="2:3" x14ac:dyDescent="0.25">
      <c r="B13270" s="1"/>
      <c r="C13270" s="1"/>
    </row>
    <row r="13271" spans="2:3" x14ac:dyDescent="0.25">
      <c r="B13271" s="1"/>
      <c r="C13271" s="1"/>
    </row>
    <row r="13272" spans="2:3" x14ac:dyDescent="0.25">
      <c r="B13272" s="1"/>
      <c r="C13272" s="1"/>
    </row>
    <row r="13273" spans="2:3" x14ac:dyDescent="0.25">
      <c r="B13273" s="1"/>
      <c r="C13273" s="1"/>
    </row>
    <row r="13274" spans="2:3" x14ac:dyDescent="0.25">
      <c r="B13274" s="1"/>
      <c r="C13274" s="1"/>
    </row>
    <row r="13275" spans="2:3" x14ac:dyDescent="0.25">
      <c r="B13275" s="1"/>
      <c r="C13275" s="1"/>
    </row>
    <row r="13276" spans="2:3" x14ac:dyDescent="0.25">
      <c r="B13276" s="1"/>
      <c r="C13276" s="1"/>
    </row>
    <row r="13277" spans="2:3" x14ac:dyDescent="0.25">
      <c r="B13277" s="1"/>
      <c r="C13277" s="1"/>
    </row>
    <row r="13278" spans="2:3" x14ac:dyDescent="0.25">
      <c r="B13278" s="1"/>
      <c r="C13278" s="1"/>
    </row>
    <row r="13279" spans="2:3" x14ac:dyDescent="0.25">
      <c r="B13279" s="1"/>
      <c r="C13279" s="1"/>
    </row>
    <row r="13280" spans="2:3" x14ac:dyDescent="0.25">
      <c r="B13280" s="1"/>
      <c r="C13280" s="1"/>
    </row>
    <row r="13281" spans="2:3" x14ac:dyDescent="0.25">
      <c r="B13281" s="1"/>
      <c r="C13281" s="1"/>
    </row>
    <row r="13282" spans="2:3" x14ac:dyDescent="0.25">
      <c r="B13282" s="1"/>
      <c r="C13282" s="1"/>
    </row>
    <row r="13283" spans="2:3" x14ac:dyDescent="0.25">
      <c r="B13283" s="1"/>
      <c r="C13283" s="1"/>
    </row>
    <row r="13284" spans="2:3" x14ac:dyDescent="0.25">
      <c r="B13284" s="1"/>
      <c r="C13284" s="1"/>
    </row>
    <row r="13285" spans="2:3" x14ac:dyDescent="0.25">
      <c r="B13285" s="1"/>
      <c r="C13285" s="1"/>
    </row>
    <row r="13286" spans="2:3" x14ac:dyDescent="0.25">
      <c r="B13286" s="1"/>
      <c r="C13286" s="1"/>
    </row>
    <row r="13287" spans="2:3" x14ac:dyDescent="0.25">
      <c r="B13287" s="1"/>
      <c r="C13287" s="1"/>
    </row>
    <row r="13288" spans="2:3" x14ac:dyDescent="0.25">
      <c r="B13288" s="1"/>
      <c r="C13288" s="1"/>
    </row>
    <row r="13289" spans="2:3" x14ac:dyDescent="0.25">
      <c r="B13289" s="1"/>
      <c r="C13289" s="1"/>
    </row>
    <row r="13290" spans="2:3" x14ac:dyDescent="0.25">
      <c r="B13290" s="1"/>
      <c r="C13290" s="1"/>
    </row>
    <row r="13291" spans="2:3" x14ac:dyDescent="0.25">
      <c r="B13291" s="1"/>
      <c r="C13291" s="1"/>
    </row>
    <row r="13292" spans="2:3" x14ac:dyDescent="0.25">
      <c r="B13292" s="1"/>
      <c r="C13292" s="1"/>
    </row>
    <row r="13293" spans="2:3" x14ac:dyDescent="0.25">
      <c r="B13293" s="1"/>
      <c r="C13293" s="1"/>
    </row>
    <row r="13294" spans="2:3" x14ac:dyDescent="0.25">
      <c r="B13294" s="1"/>
      <c r="C13294" s="1"/>
    </row>
    <row r="13295" spans="2:3" x14ac:dyDescent="0.25">
      <c r="B13295" s="1"/>
      <c r="C13295" s="1"/>
    </row>
    <row r="13296" spans="2:3" x14ac:dyDescent="0.25">
      <c r="B13296" s="1"/>
      <c r="C13296" s="1"/>
    </row>
    <row r="13297" spans="2:3" x14ac:dyDescent="0.25">
      <c r="B13297" s="1"/>
      <c r="C13297" s="1"/>
    </row>
    <row r="13298" spans="2:3" x14ac:dyDescent="0.25">
      <c r="B13298" s="1"/>
      <c r="C13298" s="1"/>
    </row>
    <row r="13299" spans="2:3" x14ac:dyDescent="0.25">
      <c r="B13299" s="1"/>
      <c r="C13299" s="1"/>
    </row>
    <row r="13300" spans="2:3" x14ac:dyDescent="0.25">
      <c r="B13300" s="1"/>
      <c r="C13300" s="1"/>
    </row>
    <row r="13301" spans="2:3" x14ac:dyDescent="0.25">
      <c r="B13301" s="1"/>
      <c r="C13301" s="1"/>
    </row>
    <row r="13302" spans="2:3" x14ac:dyDescent="0.25">
      <c r="B13302" s="1"/>
      <c r="C13302" s="1"/>
    </row>
    <row r="13303" spans="2:3" x14ac:dyDescent="0.25">
      <c r="B13303" s="1"/>
      <c r="C13303" s="1"/>
    </row>
    <row r="13304" spans="2:3" x14ac:dyDescent="0.25">
      <c r="B13304" s="1"/>
      <c r="C13304" s="1"/>
    </row>
    <row r="13305" spans="2:3" x14ac:dyDescent="0.25">
      <c r="B13305" s="1"/>
      <c r="C13305" s="1"/>
    </row>
    <row r="13306" spans="2:3" x14ac:dyDescent="0.25">
      <c r="B13306" s="1"/>
      <c r="C13306" s="1"/>
    </row>
    <row r="13307" spans="2:3" x14ac:dyDescent="0.25">
      <c r="B13307" s="1"/>
      <c r="C13307" s="1"/>
    </row>
    <row r="13308" spans="2:3" x14ac:dyDescent="0.25">
      <c r="B13308" s="1"/>
      <c r="C13308" s="1"/>
    </row>
    <row r="13309" spans="2:3" x14ac:dyDescent="0.25">
      <c r="B13309" s="1"/>
      <c r="C13309" s="1"/>
    </row>
    <row r="13310" spans="2:3" x14ac:dyDescent="0.25">
      <c r="B13310" s="1"/>
      <c r="C13310" s="1"/>
    </row>
    <row r="13311" spans="2:3" x14ac:dyDescent="0.25">
      <c r="B13311" s="1"/>
      <c r="C13311" s="1"/>
    </row>
    <row r="13312" spans="2:3" x14ac:dyDescent="0.25">
      <c r="B13312" s="1"/>
      <c r="C13312" s="1"/>
    </row>
    <row r="13313" spans="2:3" x14ac:dyDescent="0.25">
      <c r="B13313" s="1"/>
      <c r="C13313" s="1"/>
    </row>
    <row r="13314" spans="2:3" x14ac:dyDescent="0.25">
      <c r="B13314" s="1"/>
      <c r="C13314" s="1"/>
    </row>
    <row r="13315" spans="2:3" x14ac:dyDescent="0.25">
      <c r="B13315" s="1"/>
      <c r="C13315" s="1"/>
    </row>
    <row r="13316" spans="2:3" x14ac:dyDescent="0.25">
      <c r="B13316" s="1"/>
      <c r="C13316" s="1"/>
    </row>
    <row r="13317" spans="2:3" x14ac:dyDescent="0.25">
      <c r="B13317" s="1"/>
      <c r="C13317" s="1"/>
    </row>
    <row r="13318" spans="2:3" x14ac:dyDescent="0.25">
      <c r="B13318" s="1"/>
      <c r="C13318" s="1"/>
    </row>
    <row r="13319" spans="2:3" x14ac:dyDescent="0.25">
      <c r="B13319" s="1"/>
      <c r="C13319" s="1"/>
    </row>
    <row r="13320" spans="2:3" x14ac:dyDescent="0.25">
      <c r="B13320" s="1"/>
      <c r="C13320" s="1"/>
    </row>
    <row r="13321" spans="2:3" x14ac:dyDescent="0.25">
      <c r="B13321" s="1"/>
      <c r="C13321" s="1"/>
    </row>
    <row r="13322" spans="2:3" x14ac:dyDescent="0.25">
      <c r="B13322" s="1"/>
      <c r="C13322" s="1"/>
    </row>
    <row r="13323" spans="2:3" x14ac:dyDescent="0.25">
      <c r="B13323" s="1"/>
      <c r="C13323" s="1"/>
    </row>
    <row r="13324" spans="2:3" x14ac:dyDescent="0.25">
      <c r="B13324" s="1"/>
      <c r="C13324" s="1"/>
    </row>
    <row r="13325" spans="2:3" x14ac:dyDescent="0.25">
      <c r="B13325" s="1"/>
      <c r="C13325" s="1"/>
    </row>
    <row r="13326" spans="2:3" x14ac:dyDescent="0.25">
      <c r="B13326" s="1"/>
      <c r="C13326" s="1"/>
    </row>
    <row r="13327" spans="2:3" x14ac:dyDescent="0.25">
      <c r="B13327" s="1"/>
      <c r="C13327" s="1"/>
    </row>
    <row r="13328" spans="2:3" x14ac:dyDescent="0.25">
      <c r="B13328" s="1"/>
      <c r="C13328" s="1"/>
    </row>
    <row r="13329" spans="2:3" x14ac:dyDescent="0.25">
      <c r="B13329" s="1"/>
      <c r="C13329" s="1"/>
    </row>
    <row r="13330" spans="2:3" x14ac:dyDescent="0.25">
      <c r="B13330" s="1"/>
      <c r="C13330" s="1"/>
    </row>
    <row r="13331" spans="2:3" x14ac:dyDescent="0.25">
      <c r="B13331" s="1"/>
      <c r="C13331" s="1"/>
    </row>
    <row r="13332" spans="2:3" x14ac:dyDescent="0.25">
      <c r="B13332" s="1"/>
      <c r="C13332" s="1"/>
    </row>
    <row r="13333" spans="2:3" x14ac:dyDescent="0.25">
      <c r="B13333" s="1"/>
      <c r="C13333" s="1"/>
    </row>
    <row r="13334" spans="2:3" x14ac:dyDescent="0.25">
      <c r="B13334" s="1"/>
      <c r="C13334" s="1"/>
    </row>
    <row r="13335" spans="2:3" x14ac:dyDescent="0.25">
      <c r="B13335" s="1"/>
      <c r="C13335" s="1"/>
    </row>
    <row r="13336" spans="2:3" x14ac:dyDescent="0.25">
      <c r="B13336" s="1"/>
      <c r="C13336" s="1"/>
    </row>
    <row r="13337" spans="2:3" x14ac:dyDescent="0.25">
      <c r="B13337" s="1"/>
      <c r="C13337" s="1"/>
    </row>
    <row r="13338" spans="2:3" x14ac:dyDescent="0.25">
      <c r="B13338" s="1"/>
      <c r="C13338" s="1"/>
    </row>
    <row r="13339" spans="2:3" x14ac:dyDescent="0.25">
      <c r="B13339" s="1"/>
      <c r="C13339" s="1"/>
    </row>
    <row r="13340" spans="2:3" x14ac:dyDescent="0.25">
      <c r="B13340" s="1"/>
      <c r="C13340" s="1"/>
    </row>
    <row r="13341" spans="2:3" x14ac:dyDescent="0.25">
      <c r="B13341" s="1"/>
      <c r="C13341" s="1"/>
    </row>
    <row r="13342" spans="2:3" x14ac:dyDescent="0.25">
      <c r="B13342" s="1"/>
      <c r="C13342" s="1"/>
    </row>
    <row r="13343" spans="2:3" x14ac:dyDescent="0.25">
      <c r="B13343" s="1"/>
      <c r="C13343" s="1"/>
    </row>
    <row r="13344" spans="2:3" x14ac:dyDescent="0.25">
      <c r="B13344" s="1"/>
      <c r="C13344" s="1"/>
    </row>
    <row r="13345" spans="2:3" x14ac:dyDescent="0.25">
      <c r="B13345" s="1"/>
      <c r="C13345" s="1"/>
    </row>
    <row r="13346" spans="2:3" x14ac:dyDescent="0.25">
      <c r="B13346" s="1"/>
      <c r="C13346" s="1"/>
    </row>
    <row r="13347" spans="2:3" x14ac:dyDescent="0.25">
      <c r="B13347" s="1"/>
      <c r="C13347" s="1"/>
    </row>
    <row r="13348" spans="2:3" x14ac:dyDescent="0.25">
      <c r="B13348" s="1"/>
      <c r="C13348" s="1"/>
    </row>
    <row r="13349" spans="2:3" x14ac:dyDescent="0.25">
      <c r="B13349" s="1"/>
      <c r="C13349" s="1"/>
    </row>
    <row r="13350" spans="2:3" x14ac:dyDescent="0.25">
      <c r="B13350" s="1"/>
      <c r="C13350" s="1"/>
    </row>
    <row r="13351" spans="2:3" x14ac:dyDescent="0.25">
      <c r="B13351" s="1"/>
      <c r="C13351" s="1"/>
    </row>
    <row r="13352" spans="2:3" x14ac:dyDescent="0.25">
      <c r="B13352" s="1"/>
      <c r="C13352" s="1"/>
    </row>
    <row r="13353" spans="2:3" x14ac:dyDescent="0.25">
      <c r="B13353" s="1"/>
      <c r="C13353" s="1"/>
    </row>
    <row r="13354" spans="2:3" x14ac:dyDescent="0.25">
      <c r="B13354" s="1"/>
      <c r="C13354" s="1"/>
    </row>
    <row r="13355" spans="2:3" x14ac:dyDescent="0.25">
      <c r="B13355" s="1"/>
      <c r="C13355" s="1"/>
    </row>
    <row r="13356" spans="2:3" x14ac:dyDescent="0.25">
      <c r="B13356" s="1"/>
      <c r="C13356" s="1"/>
    </row>
    <row r="13357" spans="2:3" x14ac:dyDescent="0.25">
      <c r="B13357" s="1"/>
      <c r="C13357" s="1"/>
    </row>
    <row r="13358" spans="2:3" x14ac:dyDescent="0.25">
      <c r="B13358" s="1"/>
      <c r="C13358" s="1"/>
    </row>
    <row r="13359" spans="2:3" x14ac:dyDescent="0.25">
      <c r="B13359" s="1"/>
      <c r="C13359" s="1"/>
    </row>
    <row r="13360" spans="2:3" x14ac:dyDescent="0.25">
      <c r="B13360" s="1"/>
      <c r="C13360" s="1"/>
    </row>
    <row r="13361" spans="2:3" x14ac:dyDescent="0.25">
      <c r="B13361" s="1"/>
      <c r="C13361" s="1"/>
    </row>
    <row r="13362" spans="2:3" x14ac:dyDescent="0.25">
      <c r="B13362" s="1"/>
      <c r="C13362" s="1"/>
    </row>
    <row r="13363" spans="2:3" x14ac:dyDescent="0.25">
      <c r="B13363" s="1"/>
      <c r="C13363" s="1"/>
    </row>
    <row r="13364" spans="2:3" x14ac:dyDescent="0.25">
      <c r="B13364" s="1"/>
      <c r="C13364" s="1"/>
    </row>
    <row r="13365" spans="2:3" x14ac:dyDescent="0.25">
      <c r="B13365" s="1"/>
      <c r="C13365" s="1"/>
    </row>
    <row r="13366" spans="2:3" x14ac:dyDescent="0.25">
      <c r="B13366" s="1"/>
      <c r="C13366" s="1"/>
    </row>
    <row r="13367" spans="2:3" x14ac:dyDescent="0.25">
      <c r="B13367" s="1"/>
      <c r="C13367" s="1"/>
    </row>
    <row r="13368" spans="2:3" x14ac:dyDescent="0.25">
      <c r="B13368" s="1"/>
      <c r="C13368" s="1"/>
    </row>
    <row r="13369" spans="2:3" x14ac:dyDescent="0.25">
      <c r="B13369" s="1"/>
      <c r="C13369" s="1"/>
    </row>
    <row r="13370" spans="2:3" x14ac:dyDescent="0.25">
      <c r="B13370" s="1"/>
      <c r="C13370" s="1"/>
    </row>
    <row r="13371" spans="2:3" x14ac:dyDescent="0.25">
      <c r="B13371" s="1"/>
      <c r="C13371" s="1"/>
    </row>
    <row r="13372" spans="2:3" x14ac:dyDescent="0.25">
      <c r="B13372" s="1"/>
      <c r="C13372" s="1"/>
    </row>
    <row r="13373" spans="2:3" x14ac:dyDescent="0.25">
      <c r="B13373" s="1"/>
      <c r="C13373" s="1"/>
    </row>
    <row r="13374" spans="2:3" x14ac:dyDescent="0.25">
      <c r="B13374" s="1"/>
      <c r="C13374" s="1"/>
    </row>
    <row r="13375" spans="2:3" x14ac:dyDescent="0.25">
      <c r="B13375" s="1"/>
      <c r="C13375" s="1"/>
    </row>
    <row r="13376" spans="2:3" x14ac:dyDescent="0.25">
      <c r="B13376" s="1"/>
      <c r="C13376" s="1"/>
    </row>
    <row r="13377" spans="2:3" x14ac:dyDescent="0.25">
      <c r="B13377" s="1"/>
      <c r="C13377" s="1"/>
    </row>
    <row r="13378" spans="2:3" x14ac:dyDescent="0.25">
      <c r="B13378" s="1"/>
      <c r="C13378" s="1"/>
    </row>
    <row r="13379" spans="2:3" x14ac:dyDescent="0.25">
      <c r="B13379" s="1"/>
      <c r="C13379" s="1"/>
    </row>
    <row r="13380" spans="2:3" x14ac:dyDescent="0.25">
      <c r="B13380" s="1"/>
      <c r="C13380" s="1"/>
    </row>
    <row r="13381" spans="2:3" x14ac:dyDescent="0.25">
      <c r="B13381" s="1"/>
      <c r="C13381" s="1"/>
    </row>
    <row r="13382" spans="2:3" x14ac:dyDescent="0.25">
      <c r="B13382" s="1"/>
      <c r="C13382" s="1"/>
    </row>
    <row r="13383" spans="2:3" x14ac:dyDescent="0.25">
      <c r="B13383" s="1"/>
      <c r="C13383" s="1"/>
    </row>
    <row r="13384" spans="2:3" x14ac:dyDescent="0.25">
      <c r="B13384" s="1"/>
      <c r="C13384" s="1"/>
    </row>
    <row r="13385" spans="2:3" x14ac:dyDescent="0.25">
      <c r="B13385" s="1"/>
      <c r="C13385" s="1"/>
    </row>
    <row r="13386" spans="2:3" x14ac:dyDescent="0.25">
      <c r="B13386" s="1"/>
      <c r="C13386" s="1"/>
    </row>
    <row r="13387" spans="2:3" x14ac:dyDescent="0.25">
      <c r="B13387" s="1"/>
      <c r="C13387" s="1"/>
    </row>
    <row r="13388" spans="2:3" x14ac:dyDescent="0.25">
      <c r="B13388" s="1"/>
      <c r="C13388" s="1"/>
    </row>
    <row r="13389" spans="2:3" x14ac:dyDescent="0.25">
      <c r="B13389" s="1"/>
      <c r="C13389" s="1"/>
    </row>
    <row r="13390" spans="2:3" x14ac:dyDescent="0.25">
      <c r="B13390" s="1"/>
      <c r="C13390" s="1"/>
    </row>
    <row r="13391" spans="2:3" x14ac:dyDescent="0.25">
      <c r="B13391" s="1"/>
      <c r="C13391" s="1"/>
    </row>
    <row r="13392" spans="2:3" x14ac:dyDescent="0.25">
      <c r="B13392" s="1"/>
      <c r="C13392" s="1"/>
    </row>
    <row r="13393" spans="2:3" x14ac:dyDescent="0.25">
      <c r="B13393" s="1"/>
      <c r="C13393" s="1"/>
    </row>
    <row r="13394" spans="2:3" x14ac:dyDescent="0.25">
      <c r="B13394" s="1"/>
      <c r="C13394" s="1"/>
    </row>
    <row r="13395" spans="2:3" x14ac:dyDescent="0.25">
      <c r="B13395" s="1"/>
      <c r="C13395" s="1"/>
    </row>
    <row r="13396" spans="2:3" x14ac:dyDescent="0.25">
      <c r="B13396" s="1"/>
      <c r="C13396" s="1"/>
    </row>
    <row r="13397" spans="2:3" x14ac:dyDescent="0.25">
      <c r="B13397" s="1"/>
      <c r="C13397" s="1"/>
    </row>
    <row r="13398" spans="2:3" x14ac:dyDescent="0.25">
      <c r="B13398" s="1"/>
      <c r="C13398" s="1"/>
    </row>
    <row r="13399" spans="2:3" x14ac:dyDescent="0.25">
      <c r="B13399" s="1"/>
      <c r="C13399" s="1"/>
    </row>
    <row r="13400" spans="2:3" x14ac:dyDescent="0.25">
      <c r="B13400" s="1"/>
      <c r="C13400" s="1"/>
    </row>
    <row r="13401" spans="2:3" x14ac:dyDescent="0.25">
      <c r="B13401" s="1"/>
      <c r="C13401" s="1"/>
    </row>
    <row r="13402" spans="2:3" x14ac:dyDescent="0.25">
      <c r="B13402" s="1"/>
      <c r="C13402" s="1"/>
    </row>
    <row r="13403" spans="2:3" x14ac:dyDescent="0.25">
      <c r="B13403" s="1"/>
      <c r="C13403" s="1"/>
    </row>
    <row r="13404" spans="2:3" x14ac:dyDescent="0.25">
      <c r="B13404" s="1"/>
      <c r="C13404" s="1"/>
    </row>
    <row r="13405" spans="2:3" x14ac:dyDescent="0.25">
      <c r="B13405" s="1"/>
      <c r="C13405" s="1"/>
    </row>
    <row r="13406" spans="2:3" x14ac:dyDescent="0.25">
      <c r="B13406" s="1"/>
      <c r="C13406" s="1"/>
    </row>
    <row r="13407" spans="2:3" x14ac:dyDescent="0.25">
      <c r="B13407" s="1"/>
      <c r="C13407" s="1"/>
    </row>
    <row r="13408" spans="2:3" x14ac:dyDescent="0.25">
      <c r="B13408" s="1"/>
      <c r="C13408" s="1"/>
    </row>
    <row r="13409" spans="2:3" x14ac:dyDescent="0.25">
      <c r="B13409" s="1"/>
      <c r="C13409" s="1"/>
    </row>
    <row r="13410" spans="2:3" x14ac:dyDescent="0.25">
      <c r="B13410" s="1"/>
      <c r="C13410" s="1"/>
    </row>
    <row r="13411" spans="2:3" x14ac:dyDescent="0.25">
      <c r="B13411" s="1"/>
      <c r="C13411" s="1"/>
    </row>
    <row r="13412" spans="2:3" x14ac:dyDescent="0.25">
      <c r="B13412" s="1"/>
      <c r="C13412" s="1"/>
    </row>
    <row r="13413" spans="2:3" x14ac:dyDescent="0.25">
      <c r="B13413" s="1"/>
      <c r="C13413" s="1"/>
    </row>
    <row r="13414" spans="2:3" x14ac:dyDescent="0.25">
      <c r="B13414" s="1"/>
      <c r="C13414" s="1"/>
    </row>
    <row r="13415" spans="2:3" x14ac:dyDescent="0.25">
      <c r="B13415" s="1"/>
      <c r="C13415" s="1"/>
    </row>
    <row r="13416" spans="2:3" x14ac:dyDescent="0.25">
      <c r="B13416" s="1"/>
      <c r="C13416" s="1"/>
    </row>
    <row r="13417" spans="2:3" x14ac:dyDescent="0.25">
      <c r="B13417" s="1"/>
      <c r="C13417" s="1"/>
    </row>
    <row r="13418" spans="2:3" x14ac:dyDescent="0.25">
      <c r="B13418" s="1"/>
      <c r="C13418" s="1"/>
    </row>
    <row r="13419" spans="2:3" x14ac:dyDescent="0.25">
      <c r="B13419" s="1"/>
      <c r="C13419" s="1"/>
    </row>
    <row r="13420" spans="2:3" x14ac:dyDescent="0.25">
      <c r="B13420" s="1"/>
      <c r="C13420" s="1"/>
    </row>
    <row r="13421" spans="2:3" x14ac:dyDescent="0.25">
      <c r="B13421" s="1"/>
      <c r="C13421" s="1"/>
    </row>
    <row r="13422" spans="2:3" x14ac:dyDescent="0.25">
      <c r="B13422" s="1"/>
      <c r="C13422" s="1"/>
    </row>
    <row r="13423" spans="2:3" x14ac:dyDescent="0.25">
      <c r="B13423" s="1"/>
      <c r="C13423" s="1"/>
    </row>
    <row r="13424" spans="2:3" x14ac:dyDescent="0.25">
      <c r="B13424" s="1"/>
      <c r="C13424" s="1"/>
    </row>
    <row r="13425" spans="2:3" x14ac:dyDescent="0.25">
      <c r="B13425" s="1"/>
      <c r="C13425" s="1"/>
    </row>
    <row r="13426" spans="2:3" x14ac:dyDescent="0.25">
      <c r="B13426" s="1"/>
      <c r="C13426" s="1"/>
    </row>
    <row r="13427" spans="2:3" x14ac:dyDescent="0.25">
      <c r="B13427" s="1"/>
      <c r="C13427" s="1"/>
    </row>
    <row r="13428" spans="2:3" x14ac:dyDescent="0.25">
      <c r="B13428" s="1"/>
      <c r="C13428" s="1"/>
    </row>
    <row r="13429" spans="2:3" x14ac:dyDescent="0.25">
      <c r="B13429" s="1"/>
      <c r="C13429" s="1"/>
    </row>
    <row r="13430" spans="2:3" x14ac:dyDescent="0.25">
      <c r="B13430" s="1"/>
      <c r="C13430" s="1"/>
    </row>
    <row r="13431" spans="2:3" x14ac:dyDescent="0.25">
      <c r="B13431" s="1"/>
      <c r="C13431" s="1"/>
    </row>
    <row r="13432" spans="2:3" x14ac:dyDescent="0.25">
      <c r="B13432" s="1"/>
      <c r="C13432" s="1"/>
    </row>
    <row r="13433" spans="2:3" x14ac:dyDescent="0.25">
      <c r="B13433" s="1"/>
      <c r="C13433" s="1"/>
    </row>
    <row r="13434" spans="2:3" x14ac:dyDescent="0.25">
      <c r="B13434" s="1"/>
      <c r="C13434" s="1"/>
    </row>
    <row r="13435" spans="2:3" x14ac:dyDescent="0.25">
      <c r="B13435" s="1"/>
      <c r="C13435" s="1"/>
    </row>
    <row r="13436" spans="2:3" x14ac:dyDescent="0.25">
      <c r="B13436" s="1"/>
      <c r="C13436" s="1"/>
    </row>
    <row r="13437" spans="2:3" x14ac:dyDescent="0.25">
      <c r="B13437" s="1"/>
      <c r="C13437" s="1"/>
    </row>
    <row r="13438" spans="2:3" x14ac:dyDescent="0.25">
      <c r="B13438" s="1"/>
      <c r="C13438" s="1"/>
    </row>
    <row r="13439" spans="2:3" x14ac:dyDescent="0.25">
      <c r="B13439" s="1"/>
      <c r="C13439" s="1"/>
    </row>
    <row r="13440" spans="2:3" x14ac:dyDescent="0.25">
      <c r="B13440" s="1"/>
      <c r="C13440" s="1"/>
    </row>
    <row r="13441" spans="2:3" x14ac:dyDescent="0.25">
      <c r="B13441" s="1"/>
      <c r="C13441" s="1"/>
    </row>
    <row r="13442" spans="2:3" x14ac:dyDescent="0.25">
      <c r="B13442" s="1"/>
      <c r="C13442" s="1"/>
    </row>
    <row r="13443" spans="2:3" x14ac:dyDescent="0.25">
      <c r="B13443" s="1"/>
      <c r="C13443" s="1"/>
    </row>
    <row r="13444" spans="2:3" x14ac:dyDescent="0.25">
      <c r="B13444" s="1"/>
      <c r="C13444" s="1"/>
    </row>
    <row r="13445" spans="2:3" x14ac:dyDescent="0.25">
      <c r="B13445" s="1"/>
      <c r="C13445" s="1"/>
    </row>
    <row r="13446" spans="2:3" x14ac:dyDescent="0.25">
      <c r="B13446" s="1"/>
      <c r="C13446" s="1"/>
    </row>
    <row r="13447" spans="2:3" x14ac:dyDescent="0.25">
      <c r="B13447" s="1"/>
      <c r="C13447" s="1"/>
    </row>
    <row r="13448" spans="2:3" x14ac:dyDescent="0.25">
      <c r="B13448" s="1"/>
      <c r="C13448" s="1"/>
    </row>
    <row r="13449" spans="2:3" x14ac:dyDescent="0.25">
      <c r="B13449" s="1"/>
      <c r="C13449" s="1"/>
    </row>
    <row r="13450" spans="2:3" x14ac:dyDescent="0.25">
      <c r="B13450" s="1"/>
      <c r="C13450" s="1"/>
    </row>
    <row r="13451" spans="2:3" x14ac:dyDescent="0.25">
      <c r="B13451" s="1"/>
      <c r="C13451" s="1"/>
    </row>
    <row r="13452" spans="2:3" x14ac:dyDescent="0.25">
      <c r="B13452" s="1"/>
      <c r="C13452" s="1"/>
    </row>
    <row r="13453" spans="2:3" x14ac:dyDescent="0.25">
      <c r="B13453" s="1"/>
      <c r="C13453" s="1"/>
    </row>
    <row r="13454" spans="2:3" x14ac:dyDescent="0.25">
      <c r="B13454" s="1"/>
      <c r="C13454" s="1"/>
    </row>
    <row r="13455" spans="2:3" x14ac:dyDescent="0.25">
      <c r="B13455" s="1"/>
      <c r="C13455" s="1"/>
    </row>
    <row r="13456" spans="2:3" x14ac:dyDescent="0.25">
      <c r="B13456" s="1"/>
      <c r="C13456" s="1"/>
    </row>
    <row r="13457" spans="2:3" x14ac:dyDescent="0.25">
      <c r="B13457" s="1"/>
      <c r="C13457" s="1"/>
    </row>
    <row r="13458" spans="2:3" x14ac:dyDescent="0.25">
      <c r="B13458" s="1"/>
      <c r="C13458" s="1"/>
    </row>
    <row r="13459" spans="2:3" x14ac:dyDescent="0.25">
      <c r="B13459" s="1"/>
      <c r="C13459" s="1"/>
    </row>
    <row r="13460" spans="2:3" x14ac:dyDescent="0.25">
      <c r="B13460" s="1"/>
      <c r="C13460" s="1"/>
    </row>
    <row r="13461" spans="2:3" x14ac:dyDescent="0.25">
      <c r="B13461" s="1"/>
      <c r="C13461" s="1"/>
    </row>
    <row r="13462" spans="2:3" x14ac:dyDescent="0.25">
      <c r="B13462" s="1"/>
      <c r="C13462" s="1"/>
    </row>
    <row r="13463" spans="2:3" x14ac:dyDescent="0.25">
      <c r="B13463" s="1"/>
      <c r="C13463" s="1"/>
    </row>
    <row r="13464" spans="2:3" x14ac:dyDescent="0.25">
      <c r="B13464" s="1"/>
      <c r="C13464" s="1"/>
    </row>
    <row r="13465" spans="2:3" x14ac:dyDescent="0.25">
      <c r="B13465" s="1"/>
      <c r="C13465" s="1"/>
    </row>
    <row r="13466" spans="2:3" x14ac:dyDescent="0.25">
      <c r="B13466" s="1"/>
      <c r="C13466" s="1"/>
    </row>
    <row r="13467" spans="2:3" x14ac:dyDescent="0.25">
      <c r="B13467" s="1"/>
      <c r="C13467" s="1"/>
    </row>
    <row r="13468" spans="2:3" x14ac:dyDescent="0.25">
      <c r="B13468" s="1"/>
      <c r="C13468" s="1"/>
    </row>
    <row r="13469" spans="2:3" x14ac:dyDescent="0.25">
      <c r="B13469" s="1"/>
      <c r="C13469" s="1"/>
    </row>
    <row r="13470" spans="2:3" x14ac:dyDescent="0.25">
      <c r="B13470" s="1"/>
      <c r="C13470" s="1"/>
    </row>
    <row r="13471" spans="2:3" x14ac:dyDescent="0.25">
      <c r="B13471" s="1"/>
      <c r="C13471" s="1"/>
    </row>
    <row r="13472" spans="2:3" x14ac:dyDescent="0.25">
      <c r="B13472" s="1"/>
      <c r="C13472" s="1"/>
    </row>
    <row r="13473" spans="2:3" x14ac:dyDescent="0.25">
      <c r="B13473" s="1"/>
      <c r="C13473" s="1"/>
    </row>
    <row r="13474" spans="2:3" x14ac:dyDescent="0.25">
      <c r="B13474" s="1"/>
      <c r="C13474" s="1"/>
    </row>
    <row r="13475" spans="2:3" x14ac:dyDescent="0.25">
      <c r="B13475" s="1"/>
      <c r="C13475" s="1"/>
    </row>
    <row r="13476" spans="2:3" x14ac:dyDescent="0.25">
      <c r="B13476" s="1"/>
      <c r="C13476" s="1"/>
    </row>
    <row r="13477" spans="2:3" x14ac:dyDescent="0.25">
      <c r="B13477" s="1"/>
      <c r="C13477" s="1"/>
    </row>
    <row r="13478" spans="2:3" x14ac:dyDescent="0.25">
      <c r="B13478" s="1"/>
      <c r="C13478" s="1"/>
    </row>
    <row r="13479" spans="2:3" x14ac:dyDescent="0.25">
      <c r="B13479" s="1"/>
      <c r="C13479" s="1"/>
    </row>
    <row r="13480" spans="2:3" x14ac:dyDescent="0.25">
      <c r="B13480" s="1"/>
      <c r="C13480" s="1"/>
    </row>
    <row r="13481" spans="2:3" x14ac:dyDescent="0.25">
      <c r="B13481" s="1"/>
      <c r="C13481" s="1"/>
    </row>
    <row r="13482" spans="2:3" x14ac:dyDescent="0.25">
      <c r="B13482" s="1"/>
      <c r="C13482" s="1"/>
    </row>
    <row r="13483" spans="2:3" x14ac:dyDescent="0.25">
      <c r="B13483" s="1"/>
      <c r="C13483" s="1"/>
    </row>
    <row r="13484" spans="2:3" x14ac:dyDescent="0.25">
      <c r="B13484" s="1"/>
      <c r="C13484" s="1"/>
    </row>
    <row r="13485" spans="2:3" x14ac:dyDescent="0.25">
      <c r="B13485" s="1"/>
      <c r="C13485" s="1"/>
    </row>
    <row r="13486" spans="2:3" x14ac:dyDescent="0.25">
      <c r="B13486" s="1"/>
      <c r="C13486" s="1"/>
    </row>
    <row r="13487" spans="2:3" x14ac:dyDescent="0.25">
      <c r="B13487" s="1"/>
      <c r="C13487" s="1"/>
    </row>
    <row r="13488" spans="2:3" x14ac:dyDescent="0.25">
      <c r="B13488" s="1"/>
      <c r="C13488" s="1"/>
    </row>
    <row r="13489" spans="2:3" x14ac:dyDescent="0.25">
      <c r="B13489" s="1"/>
      <c r="C13489" s="1"/>
    </row>
    <row r="13490" spans="2:3" x14ac:dyDescent="0.25">
      <c r="B13490" s="1"/>
      <c r="C13490" s="1"/>
    </row>
    <row r="13491" spans="2:3" x14ac:dyDescent="0.25">
      <c r="B13491" s="1"/>
      <c r="C13491" s="1"/>
    </row>
    <row r="13492" spans="2:3" x14ac:dyDescent="0.25">
      <c r="B13492" s="1"/>
      <c r="C13492" s="1"/>
    </row>
    <row r="13493" spans="2:3" x14ac:dyDescent="0.25">
      <c r="B13493" s="1"/>
      <c r="C13493" s="1"/>
    </row>
    <row r="13494" spans="2:3" x14ac:dyDescent="0.25">
      <c r="B13494" s="1"/>
      <c r="C13494" s="1"/>
    </row>
    <row r="13495" spans="2:3" x14ac:dyDescent="0.25">
      <c r="B13495" s="1"/>
      <c r="C13495" s="1"/>
    </row>
    <row r="13496" spans="2:3" x14ac:dyDescent="0.25">
      <c r="B13496" s="1"/>
      <c r="C13496" s="1"/>
    </row>
    <row r="13497" spans="2:3" x14ac:dyDescent="0.25">
      <c r="B13497" s="1"/>
      <c r="C13497" s="1"/>
    </row>
    <row r="13498" spans="2:3" x14ac:dyDescent="0.25">
      <c r="B13498" s="1"/>
      <c r="C13498" s="1"/>
    </row>
    <row r="13499" spans="2:3" x14ac:dyDescent="0.25">
      <c r="B13499" s="1"/>
      <c r="C13499" s="1"/>
    </row>
    <row r="13500" spans="2:3" x14ac:dyDescent="0.25">
      <c r="B13500" s="1"/>
      <c r="C13500" s="1"/>
    </row>
    <row r="13501" spans="2:3" x14ac:dyDescent="0.25">
      <c r="B13501" s="1"/>
      <c r="C13501" s="1"/>
    </row>
    <row r="13502" spans="2:3" x14ac:dyDescent="0.25">
      <c r="B13502" s="1"/>
      <c r="C13502" s="1"/>
    </row>
    <row r="13503" spans="2:3" x14ac:dyDescent="0.25">
      <c r="B13503" s="1"/>
      <c r="C13503" s="1"/>
    </row>
    <row r="13504" spans="2:3" x14ac:dyDescent="0.25">
      <c r="B13504" s="1"/>
      <c r="C13504" s="1"/>
    </row>
    <row r="13505" spans="2:3" x14ac:dyDescent="0.25">
      <c r="B13505" s="1"/>
      <c r="C13505" s="1"/>
    </row>
    <row r="13506" spans="2:3" x14ac:dyDescent="0.25">
      <c r="B13506" s="1"/>
      <c r="C13506" s="1"/>
    </row>
    <row r="13507" spans="2:3" x14ac:dyDescent="0.25">
      <c r="B13507" s="1"/>
      <c r="C13507" s="1"/>
    </row>
    <row r="13508" spans="2:3" x14ac:dyDescent="0.25">
      <c r="B13508" s="1"/>
      <c r="C13508" s="1"/>
    </row>
    <row r="13509" spans="2:3" x14ac:dyDescent="0.25">
      <c r="B13509" s="1"/>
      <c r="C13509" s="1"/>
    </row>
    <row r="13510" spans="2:3" x14ac:dyDescent="0.25">
      <c r="B13510" s="1"/>
      <c r="C13510" s="1"/>
    </row>
    <row r="13511" spans="2:3" x14ac:dyDescent="0.25">
      <c r="B13511" s="1"/>
      <c r="C13511" s="1"/>
    </row>
    <row r="13512" spans="2:3" x14ac:dyDescent="0.25">
      <c r="B13512" s="1"/>
      <c r="C13512" s="1"/>
    </row>
    <row r="13513" spans="2:3" x14ac:dyDescent="0.25">
      <c r="B13513" s="1"/>
      <c r="C13513" s="1"/>
    </row>
    <row r="13514" spans="2:3" x14ac:dyDescent="0.25">
      <c r="B13514" s="1"/>
      <c r="C13514" s="1"/>
    </row>
    <row r="13515" spans="2:3" x14ac:dyDescent="0.25">
      <c r="B13515" s="1"/>
      <c r="C13515" s="1"/>
    </row>
    <row r="13516" spans="2:3" x14ac:dyDescent="0.25">
      <c r="B13516" s="1"/>
      <c r="C13516" s="1"/>
    </row>
    <row r="13517" spans="2:3" x14ac:dyDescent="0.25">
      <c r="B13517" s="1"/>
      <c r="C13517" s="1"/>
    </row>
    <row r="13518" spans="2:3" x14ac:dyDescent="0.25">
      <c r="B13518" s="1"/>
      <c r="C13518" s="1"/>
    </row>
    <row r="13519" spans="2:3" x14ac:dyDescent="0.25">
      <c r="B13519" s="1"/>
      <c r="C13519" s="1"/>
    </row>
    <row r="13520" spans="2:3" x14ac:dyDescent="0.25">
      <c r="B13520" s="1"/>
      <c r="C13520" s="1"/>
    </row>
    <row r="13521" spans="2:3" x14ac:dyDescent="0.25">
      <c r="B13521" s="1"/>
      <c r="C13521" s="1"/>
    </row>
    <row r="13522" spans="2:3" x14ac:dyDescent="0.25">
      <c r="B13522" s="1"/>
      <c r="C13522" s="1"/>
    </row>
    <row r="13523" spans="2:3" x14ac:dyDescent="0.25">
      <c r="B13523" s="1"/>
      <c r="C13523" s="1"/>
    </row>
    <row r="13524" spans="2:3" x14ac:dyDescent="0.25">
      <c r="B13524" s="1"/>
      <c r="C13524" s="1"/>
    </row>
    <row r="13525" spans="2:3" x14ac:dyDescent="0.25">
      <c r="B13525" s="1"/>
      <c r="C13525" s="1"/>
    </row>
    <row r="13526" spans="2:3" x14ac:dyDescent="0.25">
      <c r="B13526" s="1"/>
      <c r="C13526" s="1"/>
    </row>
    <row r="13527" spans="2:3" x14ac:dyDescent="0.25">
      <c r="B13527" s="1"/>
      <c r="C13527" s="1"/>
    </row>
    <row r="13528" spans="2:3" x14ac:dyDescent="0.25">
      <c r="B13528" s="1"/>
      <c r="C13528" s="1"/>
    </row>
    <row r="13529" spans="2:3" x14ac:dyDescent="0.25">
      <c r="B13529" s="1"/>
      <c r="C13529" s="1"/>
    </row>
    <row r="13530" spans="2:3" x14ac:dyDescent="0.25">
      <c r="B13530" s="1"/>
      <c r="C13530" s="1"/>
    </row>
    <row r="13531" spans="2:3" x14ac:dyDescent="0.25">
      <c r="B13531" s="1"/>
      <c r="C13531" s="1"/>
    </row>
    <row r="13532" spans="2:3" x14ac:dyDescent="0.25">
      <c r="B13532" s="1"/>
      <c r="C13532" s="1"/>
    </row>
    <row r="13533" spans="2:3" x14ac:dyDescent="0.25">
      <c r="B13533" s="1"/>
      <c r="C13533" s="1"/>
    </row>
    <row r="13534" spans="2:3" x14ac:dyDescent="0.25">
      <c r="B13534" s="1"/>
      <c r="C13534" s="1"/>
    </row>
    <row r="13535" spans="2:3" x14ac:dyDescent="0.25">
      <c r="B13535" s="1"/>
      <c r="C13535" s="1"/>
    </row>
    <row r="13536" spans="2:3" x14ac:dyDescent="0.25">
      <c r="B13536" s="1"/>
      <c r="C13536" s="1"/>
    </row>
    <row r="13537" spans="2:3" x14ac:dyDescent="0.25">
      <c r="B13537" s="1"/>
      <c r="C13537" s="1"/>
    </row>
    <row r="13538" spans="2:3" x14ac:dyDescent="0.25">
      <c r="B13538" s="1"/>
      <c r="C13538" s="1"/>
    </row>
    <row r="13539" spans="2:3" x14ac:dyDescent="0.25">
      <c r="B13539" s="1"/>
      <c r="C13539" s="1"/>
    </row>
    <row r="13540" spans="2:3" x14ac:dyDescent="0.25">
      <c r="B13540" s="1"/>
      <c r="C13540" s="1"/>
    </row>
    <row r="13541" spans="2:3" x14ac:dyDescent="0.25">
      <c r="B13541" s="1"/>
      <c r="C13541" s="1"/>
    </row>
    <row r="13542" spans="2:3" x14ac:dyDescent="0.25">
      <c r="B13542" s="1"/>
      <c r="C13542" s="1"/>
    </row>
    <row r="13543" spans="2:3" x14ac:dyDescent="0.25">
      <c r="B13543" s="1"/>
      <c r="C13543" s="1"/>
    </row>
    <row r="13544" spans="2:3" x14ac:dyDescent="0.25">
      <c r="B13544" s="1"/>
      <c r="C13544" s="1"/>
    </row>
    <row r="13545" spans="2:3" x14ac:dyDescent="0.25">
      <c r="B13545" s="1"/>
      <c r="C13545" s="1"/>
    </row>
    <row r="13546" spans="2:3" x14ac:dyDescent="0.25">
      <c r="B13546" s="1"/>
      <c r="C13546" s="1"/>
    </row>
    <row r="13547" spans="2:3" x14ac:dyDescent="0.25">
      <c r="B13547" s="1"/>
      <c r="C13547" s="1"/>
    </row>
    <row r="13548" spans="2:3" x14ac:dyDescent="0.25">
      <c r="B13548" s="1"/>
      <c r="C13548" s="1"/>
    </row>
    <row r="13549" spans="2:3" x14ac:dyDescent="0.25">
      <c r="B13549" s="1"/>
      <c r="C13549" s="1"/>
    </row>
    <row r="13550" spans="2:3" x14ac:dyDescent="0.25">
      <c r="B13550" s="1"/>
      <c r="C13550" s="1"/>
    </row>
    <row r="13551" spans="2:3" x14ac:dyDescent="0.25">
      <c r="B13551" s="1"/>
      <c r="C13551" s="1"/>
    </row>
    <row r="13552" spans="2:3" x14ac:dyDescent="0.25">
      <c r="B13552" s="1"/>
      <c r="C13552" s="1"/>
    </row>
    <row r="13553" spans="2:3" x14ac:dyDescent="0.25">
      <c r="B13553" s="1"/>
      <c r="C13553" s="1"/>
    </row>
    <row r="13554" spans="2:3" x14ac:dyDescent="0.25">
      <c r="B13554" s="1"/>
      <c r="C13554" s="1"/>
    </row>
    <row r="13555" spans="2:3" x14ac:dyDescent="0.25">
      <c r="B13555" s="1"/>
      <c r="C13555" s="1"/>
    </row>
    <row r="13556" spans="2:3" x14ac:dyDescent="0.25">
      <c r="B13556" s="1"/>
      <c r="C13556" s="1"/>
    </row>
    <row r="13557" spans="2:3" x14ac:dyDescent="0.25">
      <c r="B13557" s="1"/>
      <c r="C13557" s="1"/>
    </row>
    <row r="13558" spans="2:3" x14ac:dyDescent="0.25">
      <c r="B13558" s="1"/>
      <c r="C13558" s="1"/>
    </row>
    <row r="13559" spans="2:3" x14ac:dyDescent="0.25">
      <c r="B13559" s="1"/>
      <c r="C13559" s="1"/>
    </row>
    <row r="13560" spans="2:3" x14ac:dyDescent="0.25">
      <c r="B13560" s="1"/>
      <c r="C13560" s="1"/>
    </row>
    <row r="13561" spans="2:3" x14ac:dyDescent="0.25">
      <c r="B13561" s="1"/>
      <c r="C13561" s="1"/>
    </row>
    <row r="13562" spans="2:3" x14ac:dyDescent="0.25">
      <c r="B13562" s="1"/>
      <c r="C13562" s="1"/>
    </row>
    <row r="13563" spans="2:3" x14ac:dyDescent="0.25">
      <c r="B13563" s="1"/>
      <c r="C13563" s="1"/>
    </row>
    <row r="13564" spans="2:3" x14ac:dyDescent="0.25">
      <c r="B13564" s="1"/>
      <c r="C13564" s="1"/>
    </row>
    <row r="13565" spans="2:3" x14ac:dyDescent="0.25">
      <c r="B13565" s="1"/>
      <c r="C13565" s="1"/>
    </row>
    <row r="13566" spans="2:3" x14ac:dyDescent="0.25">
      <c r="B13566" s="1"/>
      <c r="C13566" s="1"/>
    </row>
    <row r="13567" spans="2:3" x14ac:dyDescent="0.25">
      <c r="B13567" s="1"/>
      <c r="C13567" s="1"/>
    </row>
    <row r="13568" spans="2:3" x14ac:dyDescent="0.25">
      <c r="B13568" s="1"/>
      <c r="C13568" s="1"/>
    </row>
    <row r="13569" spans="2:3" x14ac:dyDescent="0.25">
      <c r="B13569" s="1"/>
      <c r="C13569" s="1"/>
    </row>
    <row r="13570" spans="2:3" x14ac:dyDescent="0.25">
      <c r="B13570" s="1"/>
      <c r="C13570" s="1"/>
    </row>
    <row r="13571" spans="2:3" x14ac:dyDescent="0.25">
      <c r="B13571" s="1"/>
      <c r="C13571" s="1"/>
    </row>
    <row r="13572" spans="2:3" x14ac:dyDescent="0.25">
      <c r="B13572" s="1"/>
      <c r="C13572" s="1"/>
    </row>
    <row r="13573" spans="2:3" x14ac:dyDescent="0.25">
      <c r="B13573" s="1"/>
      <c r="C13573" s="1"/>
    </row>
    <row r="13574" spans="2:3" x14ac:dyDescent="0.25">
      <c r="B13574" s="1"/>
      <c r="C13574" s="1"/>
    </row>
    <row r="13575" spans="2:3" x14ac:dyDescent="0.25">
      <c r="B13575" s="1"/>
      <c r="C13575" s="1"/>
    </row>
    <row r="13576" spans="2:3" x14ac:dyDescent="0.25">
      <c r="B13576" s="1"/>
      <c r="C13576" s="1"/>
    </row>
    <row r="13577" spans="2:3" x14ac:dyDescent="0.25">
      <c r="B13577" s="1"/>
      <c r="C13577" s="1"/>
    </row>
    <row r="13578" spans="2:3" x14ac:dyDescent="0.25">
      <c r="B13578" s="1"/>
      <c r="C13578" s="1"/>
    </row>
    <row r="13579" spans="2:3" x14ac:dyDescent="0.25">
      <c r="B13579" s="1"/>
      <c r="C13579" s="1"/>
    </row>
    <row r="13580" spans="2:3" x14ac:dyDescent="0.25">
      <c r="B13580" s="1"/>
      <c r="C13580" s="1"/>
    </row>
    <row r="13581" spans="2:3" x14ac:dyDescent="0.25">
      <c r="B13581" s="1"/>
      <c r="C13581" s="1"/>
    </row>
    <row r="13582" spans="2:3" x14ac:dyDescent="0.25">
      <c r="B13582" s="1"/>
      <c r="C13582" s="1"/>
    </row>
    <row r="13583" spans="2:3" x14ac:dyDescent="0.25">
      <c r="B13583" s="1"/>
      <c r="C13583" s="1"/>
    </row>
    <row r="13584" spans="2:3" x14ac:dyDescent="0.25">
      <c r="B13584" s="1"/>
      <c r="C13584" s="1"/>
    </row>
    <row r="13585" spans="2:3" x14ac:dyDescent="0.25">
      <c r="B13585" s="1"/>
      <c r="C13585" s="1"/>
    </row>
    <row r="13586" spans="2:3" x14ac:dyDescent="0.25">
      <c r="B13586" s="1"/>
      <c r="C13586" s="1"/>
    </row>
    <row r="13587" spans="2:3" x14ac:dyDescent="0.25">
      <c r="B13587" s="1"/>
      <c r="C13587" s="1"/>
    </row>
    <row r="13588" spans="2:3" x14ac:dyDescent="0.25">
      <c r="B13588" s="1"/>
      <c r="C13588" s="1"/>
    </row>
    <row r="13589" spans="2:3" x14ac:dyDescent="0.25">
      <c r="B13589" s="1"/>
      <c r="C13589" s="1"/>
    </row>
    <row r="13590" spans="2:3" x14ac:dyDescent="0.25">
      <c r="B13590" s="1"/>
      <c r="C13590" s="1"/>
    </row>
    <row r="13591" spans="2:3" x14ac:dyDescent="0.25">
      <c r="B13591" s="1"/>
      <c r="C13591" s="1"/>
    </row>
    <row r="13592" spans="2:3" x14ac:dyDescent="0.25">
      <c r="B13592" s="1"/>
      <c r="C13592" s="1"/>
    </row>
    <row r="13593" spans="2:3" x14ac:dyDescent="0.25">
      <c r="B13593" s="1"/>
      <c r="C13593" s="1"/>
    </row>
    <row r="13594" spans="2:3" x14ac:dyDescent="0.25">
      <c r="B13594" s="1"/>
      <c r="C13594" s="1"/>
    </row>
    <row r="13595" spans="2:3" x14ac:dyDescent="0.25">
      <c r="B13595" s="1"/>
      <c r="C13595" s="1"/>
    </row>
    <row r="13596" spans="2:3" x14ac:dyDescent="0.25">
      <c r="B13596" s="1"/>
      <c r="C13596" s="1"/>
    </row>
    <row r="13597" spans="2:3" x14ac:dyDescent="0.25">
      <c r="B13597" s="1"/>
      <c r="C13597" s="1"/>
    </row>
    <row r="13598" spans="2:3" x14ac:dyDescent="0.25">
      <c r="B13598" s="1"/>
      <c r="C13598" s="1"/>
    </row>
    <row r="13599" spans="2:3" x14ac:dyDescent="0.25">
      <c r="B13599" s="1"/>
      <c r="C13599" s="1"/>
    </row>
    <row r="13600" spans="2:3" x14ac:dyDescent="0.25">
      <c r="B13600" s="1"/>
      <c r="C13600" s="1"/>
    </row>
    <row r="13601" spans="2:3" x14ac:dyDescent="0.25">
      <c r="B13601" s="1"/>
      <c r="C13601" s="1"/>
    </row>
    <row r="13602" spans="2:3" x14ac:dyDescent="0.25">
      <c r="B13602" s="1"/>
      <c r="C13602" s="1"/>
    </row>
    <row r="13603" spans="2:3" x14ac:dyDescent="0.25">
      <c r="B13603" s="1"/>
      <c r="C13603" s="1"/>
    </row>
    <row r="13604" spans="2:3" x14ac:dyDescent="0.25">
      <c r="B13604" s="1"/>
      <c r="C13604" s="1"/>
    </row>
    <row r="13605" spans="2:3" x14ac:dyDescent="0.25">
      <c r="B13605" s="1"/>
      <c r="C13605" s="1"/>
    </row>
    <row r="13606" spans="2:3" x14ac:dyDescent="0.25">
      <c r="B13606" s="1"/>
      <c r="C13606" s="1"/>
    </row>
    <row r="13607" spans="2:3" x14ac:dyDescent="0.25">
      <c r="B13607" s="1"/>
      <c r="C13607" s="1"/>
    </row>
    <row r="13608" spans="2:3" x14ac:dyDescent="0.25">
      <c r="B13608" s="1"/>
      <c r="C13608" s="1"/>
    </row>
    <row r="13609" spans="2:3" x14ac:dyDescent="0.25">
      <c r="B13609" s="1"/>
      <c r="C13609" s="1"/>
    </row>
    <row r="13610" spans="2:3" x14ac:dyDescent="0.25">
      <c r="B13610" s="1"/>
      <c r="C13610" s="1"/>
    </row>
    <row r="13611" spans="2:3" x14ac:dyDescent="0.25">
      <c r="B13611" s="1"/>
      <c r="C13611" s="1"/>
    </row>
    <row r="13612" spans="2:3" x14ac:dyDescent="0.25">
      <c r="B13612" s="1"/>
      <c r="C13612" s="1"/>
    </row>
    <row r="13613" spans="2:3" x14ac:dyDescent="0.25">
      <c r="B13613" s="1"/>
      <c r="C13613" s="1"/>
    </row>
    <row r="13614" spans="2:3" x14ac:dyDescent="0.25">
      <c r="B13614" s="1"/>
      <c r="C13614" s="1"/>
    </row>
    <row r="13615" spans="2:3" x14ac:dyDescent="0.25">
      <c r="B13615" s="1"/>
      <c r="C13615" s="1"/>
    </row>
    <row r="13616" spans="2:3" x14ac:dyDescent="0.25">
      <c r="B13616" s="1"/>
      <c r="C13616" s="1"/>
    </row>
    <row r="13617" spans="2:3" x14ac:dyDescent="0.25">
      <c r="B13617" s="1"/>
      <c r="C13617" s="1"/>
    </row>
    <row r="13618" spans="2:3" x14ac:dyDescent="0.25">
      <c r="B13618" s="1"/>
      <c r="C13618" s="1"/>
    </row>
    <row r="13619" spans="2:3" x14ac:dyDescent="0.25">
      <c r="B13619" s="1"/>
      <c r="C13619" s="1"/>
    </row>
    <row r="13620" spans="2:3" x14ac:dyDescent="0.25">
      <c r="B13620" s="1"/>
      <c r="C13620" s="1"/>
    </row>
    <row r="13621" spans="2:3" x14ac:dyDescent="0.25">
      <c r="B13621" s="1"/>
      <c r="C13621" s="1"/>
    </row>
    <row r="13622" spans="2:3" x14ac:dyDescent="0.25">
      <c r="B13622" s="1"/>
      <c r="C13622" s="1"/>
    </row>
    <row r="13623" spans="2:3" x14ac:dyDescent="0.25">
      <c r="B13623" s="1"/>
      <c r="C13623" s="1"/>
    </row>
    <row r="13624" spans="2:3" x14ac:dyDescent="0.25">
      <c r="B13624" s="1"/>
      <c r="C13624" s="1"/>
    </row>
    <row r="13625" spans="2:3" x14ac:dyDescent="0.25">
      <c r="B13625" s="1"/>
      <c r="C13625" s="1"/>
    </row>
    <row r="13626" spans="2:3" x14ac:dyDescent="0.25">
      <c r="B13626" s="1"/>
      <c r="C13626" s="1"/>
    </row>
    <row r="13627" spans="2:3" x14ac:dyDescent="0.25">
      <c r="B13627" s="1"/>
      <c r="C13627" s="1"/>
    </row>
    <row r="13628" spans="2:3" x14ac:dyDescent="0.25">
      <c r="B13628" s="1"/>
      <c r="C13628" s="1"/>
    </row>
    <row r="13629" spans="2:3" x14ac:dyDescent="0.25">
      <c r="B13629" s="1"/>
      <c r="C13629" s="1"/>
    </row>
    <row r="13630" spans="2:3" x14ac:dyDescent="0.25">
      <c r="B13630" s="1"/>
      <c r="C13630" s="1"/>
    </row>
    <row r="13631" spans="2:3" x14ac:dyDescent="0.25">
      <c r="B13631" s="1"/>
      <c r="C13631" s="1"/>
    </row>
    <row r="13632" spans="2:3" x14ac:dyDescent="0.25">
      <c r="B13632" s="1"/>
      <c r="C13632" s="1"/>
    </row>
    <row r="13633" spans="2:3" x14ac:dyDescent="0.25">
      <c r="B13633" s="1"/>
      <c r="C13633" s="1"/>
    </row>
    <row r="13634" spans="2:3" x14ac:dyDescent="0.25">
      <c r="B13634" s="1"/>
      <c r="C13634" s="1"/>
    </row>
    <row r="13635" spans="2:3" x14ac:dyDescent="0.25">
      <c r="B13635" s="1"/>
      <c r="C13635" s="1"/>
    </row>
    <row r="13636" spans="2:3" x14ac:dyDescent="0.25">
      <c r="B13636" s="1"/>
      <c r="C13636" s="1"/>
    </row>
    <row r="13637" spans="2:3" x14ac:dyDescent="0.25">
      <c r="B13637" s="1"/>
      <c r="C13637" s="1"/>
    </row>
    <row r="13638" spans="2:3" x14ac:dyDescent="0.25">
      <c r="B13638" s="1"/>
      <c r="C13638" s="1"/>
    </row>
    <row r="13639" spans="2:3" x14ac:dyDescent="0.25">
      <c r="B13639" s="1"/>
      <c r="C13639" s="1"/>
    </row>
    <row r="13640" spans="2:3" x14ac:dyDescent="0.25">
      <c r="B13640" s="1"/>
      <c r="C13640" s="1"/>
    </row>
    <row r="13641" spans="2:3" x14ac:dyDescent="0.25">
      <c r="B13641" s="1"/>
      <c r="C13641" s="1"/>
    </row>
    <row r="13642" spans="2:3" x14ac:dyDescent="0.25">
      <c r="B13642" s="1"/>
      <c r="C13642" s="1"/>
    </row>
    <row r="13643" spans="2:3" x14ac:dyDescent="0.25">
      <c r="B13643" s="1"/>
      <c r="C13643" s="1"/>
    </row>
    <row r="13644" spans="2:3" x14ac:dyDescent="0.25">
      <c r="B13644" s="1"/>
      <c r="C13644" s="1"/>
    </row>
    <row r="13645" spans="2:3" x14ac:dyDescent="0.25">
      <c r="B13645" s="1"/>
      <c r="C13645" s="1"/>
    </row>
    <row r="13646" spans="2:3" x14ac:dyDescent="0.25">
      <c r="B13646" s="1"/>
      <c r="C13646" s="1"/>
    </row>
    <row r="13647" spans="2:3" x14ac:dyDescent="0.25">
      <c r="B13647" s="1"/>
      <c r="C13647" s="1"/>
    </row>
    <row r="13648" spans="2:3" x14ac:dyDescent="0.25">
      <c r="B13648" s="1"/>
      <c r="C13648" s="1"/>
    </row>
    <row r="13649" spans="2:3" x14ac:dyDescent="0.25">
      <c r="B13649" s="1"/>
      <c r="C13649" s="1"/>
    </row>
    <row r="13650" spans="2:3" x14ac:dyDescent="0.25">
      <c r="B13650" s="1"/>
      <c r="C13650" s="1"/>
    </row>
    <row r="13651" spans="2:3" x14ac:dyDescent="0.25">
      <c r="B13651" s="1"/>
      <c r="C13651" s="1"/>
    </row>
    <row r="13652" spans="2:3" x14ac:dyDescent="0.25">
      <c r="B13652" s="1"/>
      <c r="C13652" s="1"/>
    </row>
    <row r="13653" spans="2:3" x14ac:dyDescent="0.25">
      <c r="B13653" s="1"/>
      <c r="C13653" s="1"/>
    </row>
    <row r="13654" spans="2:3" x14ac:dyDescent="0.25">
      <c r="B13654" s="1"/>
      <c r="C13654" s="1"/>
    </row>
    <row r="13655" spans="2:3" x14ac:dyDescent="0.25">
      <c r="B13655" s="1"/>
      <c r="C13655" s="1"/>
    </row>
    <row r="13656" spans="2:3" x14ac:dyDescent="0.25">
      <c r="B13656" s="1"/>
      <c r="C13656" s="1"/>
    </row>
    <row r="13657" spans="2:3" x14ac:dyDescent="0.25">
      <c r="B13657" s="1"/>
      <c r="C13657" s="1"/>
    </row>
    <row r="13658" spans="2:3" x14ac:dyDescent="0.25">
      <c r="B13658" s="1"/>
      <c r="C13658" s="1"/>
    </row>
    <row r="13659" spans="2:3" x14ac:dyDescent="0.25">
      <c r="B13659" s="1"/>
      <c r="C13659" s="1"/>
    </row>
    <row r="13660" spans="2:3" x14ac:dyDescent="0.25">
      <c r="B13660" s="1"/>
      <c r="C13660" s="1"/>
    </row>
    <row r="13661" spans="2:3" x14ac:dyDescent="0.25">
      <c r="B13661" s="1"/>
      <c r="C13661" s="1"/>
    </row>
    <row r="13662" spans="2:3" x14ac:dyDescent="0.25">
      <c r="B13662" s="1"/>
      <c r="C13662" s="1"/>
    </row>
    <row r="13663" spans="2:3" x14ac:dyDescent="0.25">
      <c r="B13663" s="1"/>
      <c r="C13663" s="1"/>
    </row>
    <row r="13664" spans="2:3" x14ac:dyDescent="0.25">
      <c r="B13664" s="1"/>
      <c r="C13664" s="1"/>
    </row>
    <row r="13665" spans="2:3" x14ac:dyDescent="0.25">
      <c r="B13665" s="1"/>
      <c r="C13665" s="1"/>
    </row>
    <row r="13666" spans="2:3" x14ac:dyDescent="0.25">
      <c r="B13666" s="1"/>
      <c r="C13666" s="1"/>
    </row>
    <row r="13667" spans="2:3" x14ac:dyDescent="0.25">
      <c r="B13667" s="1"/>
      <c r="C13667" s="1"/>
    </row>
    <row r="13668" spans="2:3" x14ac:dyDescent="0.25">
      <c r="B13668" s="1"/>
      <c r="C13668" s="1"/>
    </row>
    <row r="13669" spans="2:3" x14ac:dyDescent="0.25">
      <c r="B13669" s="1"/>
      <c r="C13669" s="1"/>
    </row>
    <row r="13670" spans="2:3" x14ac:dyDescent="0.25">
      <c r="B13670" s="1"/>
      <c r="C13670" s="1"/>
    </row>
    <row r="13671" spans="2:3" x14ac:dyDescent="0.25">
      <c r="B13671" s="1"/>
      <c r="C13671" s="1"/>
    </row>
    <row r="13672" spans="2:3" x14ac:dyDescent="0.25">
      <c r="B13672" s="1"/>
      <c r="C13672" s="1"/>
    </row>
    <row r="13673" spans="2:3" x14ac:dyDescent="0.25">
      <c r="B13673" s="1"/>
      <c r="C13673" s="1"/>
    </row>
    <row r="13674" spans="2:3" x14ac:dyDescent="0.25">
      <c r="B13674" s="1"/>
      <c r="C13674" s="1"/>
    </row>
    <row r="13675" spans="2:3" x14ac:dyDescent="0.25">
      <c r="B13675" s="1"/>
      <c r="C13675" s="1"/>
    </row>
    <row r="13676" spans="2:3" x14ac:dyDescent="0.25">
      <c r="B13676" s="1"/>
      <c r="C13676" s="1"/>
    </row>
    <row r="13677" spans="2:3" x14ac:dyDescent="0.25">
      <c r="B13677" s="1"/>
      <c r="C13677" s="1"/>
    </row>
    <row r="13678" spans="2:3" x14ac:dyDescent="0.25">
      <c r="B13678" s="1"/>
      <c r="C13678" s="1"/>
    </row>
    <row r="13679" spans="2:3" x14ac:dyDescent="0.25">
      <c r="B13679" s="1"/>
      <c r="C13679" s="1"/>
    </row>
    <row r="13680" spans="2:3" x14ac:dyDescent="0.25">
      <c r="B13680" s="1"/>
      <c r="C13680" s="1"/>
    </row>
    <row r="13681" spans="2:3" x14ac:dyDescent="0.25">
      <c r="B13681" s="1"/>
      <c r="C13681" s="1"/>
    </row>
    <row r="13682" spans="2:3" x14ac:dyDescent="0.25">
      <c r="B13682" s="1"/>
      <c r="C13682" s="1"/>
    </row>
    <row r="13683" spans="2:3" x14ac:dyDescent="0.25">
      <c r="B13683" s="1"/>
      <c r="C13683" s="1"/>
    </row>
    <row r="13684" spans="2:3" x14ac:dyDescent="0.25">
      <c r="B13684" s="1"/>
      <c r="C13684" s="1"/>
    </row>
    <row r="13685" spans="2:3" x14ac:dyDescent="0.25">
      <c r="B13685" s="1"/>
      <c r="C13685" s="1"/>
    </row>
    <row r="13686" spans="2:3" x14ac:dyDescent="0.25">
      <c r="B13686" s="1"/>
      <c r="C13686" s="1"/>
    </row>
    <row r="13687" spans="2:3" x14ac:dyDescent="0.25">
      <c r="B13687" s="1"/>
      <c r="C13687" s="1"/>
    </row>
    <row r="13688" spans="2:3" x14ac:dyDescent="0.25">
      <c r="B13688" s="1"/>
      <c r="C13688" s="1"/>
    </row>
    <row r="13689" spans="2:3" x14ac:dyDescent="0.25">
      <c r="B13689" s="1"/>
      <c r="C13689" s="1"/>
    </row>
    <row r="13690" spans="2:3" x14ac:dyDescent="0.25">
      <c r="B13690" s="1"/>
      <c r="C13690" s="1"/>
    </row>
    <row r="13691" spans="2:3" x14ac:dyDescent="0.25">
      <c r="B13691" s="1"/>
      <c r="C13691" s="1"/>
    </row>
    <row r="13692" spans="2:3" x14ac:dyDescent="0.25">
      <c r="B13692" s="1"/>
      <c r="C13692" s="1"/>
    </row>
    <row r="13693" spans="2:3" x14ac:dyDescent="0.25">
      <c r="B13693" s="1"/>
      <c r="C13693" s="1"/>
    </row>
    <row r="13694" spans="2:3" x14ac:dyDescent="0.25">
      <c r="B13694" s="1"/>
      <c r="C13694" s="1"/>
    </row>
    <row r="13695" spans="2:3" x14ac:dyDescent="0.25">
      <c r="B13695" s="1"/>
      <c r="C13695" s="1"/>
    </row>
    <row r="13696" spans="2:3" x14ac:dyDescent="0.25">
      <c r="B13696" s="1"/>
      <c r="C13696" s="1"/>
    </row>
    <row r="13697" spans="2:3" x14ac:dyDescent="0.25">
      <c r="B13697" s="1"/>
      <c r="C13697" s="1"/>
    </row>
    <row r="13698" spans="2:3" x14ac:dyDescent="0.25">
      <c r="B13698" s="1"/>
      <c r="C13698" s="1"/>
    </row>
    <row r="13699" spans="2:3" x14ac:dyDescent="0.25">
      <c r="B13699" s="1"/>
      <c r="C13699" s="1"/>
    </row>
    <row r="13700" spans="2:3" x14ac:dyDescent="0.25">
      <c r="B13700" s="1"/>
      <c r="C13700" s="1"/>
    </row>
    <row r="13701" spans="2:3" x14ac:dyDescent="0.25">
      <c r="B13701" s="1"/>
      <c r="C13701" s="1"/>
    </row>
    <row r="13702" spans="2:3" x14ac:dyDescent="0.25">
      <c r="B13702" s="1"/>
      <c r="C13702" s="1"/>
    </row>
    <row r="13703" spans="2:3" x14ac:dyDescent="0.25">
      <c r="B13703" s="1"/>
      <c r="C13703" s="1"/>
    </row>
    <row r="13704" spans="2:3" x14ac:dyDescent="0.25">
      <c r="B13704" s="1"/>
      <c r="C13704" s="1"/>
    </row>
    <row r="13705" spans="2:3" x14ac:dyDescent="0.25">
      <c r="B13705" s="1"/>
      <c r="C13705" s="1"/>
    </row>
    <row r="13706" spans="2:3" x14ac:dyDescent="0.25">
      <c r="B13706" s="1"/>
      <c r="C13706" s="1"/>
    </row>
    <row r="13707" spans="2:3" x14ac:dyDescent="0.25">
      <c r="B13707" s="1"/>
      <c r="C13707" s="1"/>
    </row>
    <row r="13708" spans="2:3" x14ac:dyDescent="0.25">
      <c r="B13708" s="1"/>
      <c r="C13708" s="1"/>
    </row>
    <row r="13709" spans="2:3" x14ac:dyDescent="0.25">
      <c r="B13709" s="1"/>
      <c r="C13709" s="1"/>
    </row>
    <row r="13710" spans="2:3" x14ac:dyDescent="0.25">
      <c r="B13710" s="1"/>
      <c r="C13710" s="1"/>
    </row>
    <row r="13711" spans="2:3" x14ac:dyDescent="0.25">
      <c r="B13711" s="1"/>
      <c r="C13711" s="1"/>
    </row>
    <row r="13712" spans="2:3" x14ac:dyDescent="0.25">
      <c r="B13712" s="1"/>
      <c r="C13712" s="1"/>
    </row>
    <row r="13713" spans="2:3" x14ac:dyDescent="0.25">
      <c r="B13713" s="1"/>
      <c r="C13713" s="1"/>
    </row>
    <row r="13714" spans="2:3" x14ac:dyDescent="0.25">
      <c r="B13714" s="1"/>
      <c r="C13714" s="1"/>
    </row>
    <row r="13715" spans="2:3" x14ac:dyDescent="0.25">
      <c r="B13715" s="1"/>
      <c r="C13715" s="1"/>
    </row>
    <row r="13716" spans="2:3" x14ac:dyDescent="0.25">
      <c r="B13716" s="1"/>
      <c r="C13716" s="1"/>
    </row>
    <row r="13717" spans="2:3" x14ac:dyDescent="0.25">
      <c r="B13717" s="1"/>
      <c r="C13717" s="1"/>
    </row>
    <row r="13718" spans="2:3" x14ac:dyDescent="0.25">
      <c r="B13718" s="1"/>
      <c r="C13718" s="1"/>
    </row>
    <row r="13719" spans="2:3" x14ac:dyDescent="0.25">
      <c r="B13719" s="1"/>
      <c r="C13719" s="1"/>
    </row>
    <row r="13720" spans="2:3" x14ac:dyDescent="0.25">
      <c r="B13720" s="1"/>
      <c r="C13720" s="1"/>
    </row>
    <row r="13721" spans="2:3" x14ac:dyDescent="0.25">
      <c r="B13721" s="1"/>
      <c r="C13721" s="1"/>
    </row>
    <row r="13722" spans="2:3" x14ac:dyDescent="0.25">
      <c r="B13722" s="1"/>
      <c r="C13722" s="1"/>
    </row>
    <row r="13723" spans="2:3" x14ac:dyDescent="0.25">
      <c r="B13723" s="1"/>
      <c r="C13723" s="1"/>
    </row>
    <row r="13724" spans="2:3" x14ac:dyDescent="0.25">
      <c r="B13724" s="1"/>
      <c r="C13724" s="1"/>
    </row>
    <row r="13725" spans="2:3" x14ac:dyDescent="0.25">
      <c r="B13725" s="1"/>
      <c r="C13725" s="1"/>
    </row>
    <row r="13726" spans="2:3" x14ac:dyDescent="0.25">
      <c r="B13726" s="1"/>
      <c r="C13726" s="1"/>
    </row>
    <row r="13727" spans="2:3" x14ac:dyDescent="0.25">
      <c r="B13727" s="1"/>
      <c r="C13727" s="1"/>
    </row>
    <row r="13728" spans="2:3" x14ac:dyDescent="0.25">
      <c r="B13728" s="1"/>
      <c r="C13728" s="1"/>
    </row>
    <row r="13729" spans="2:3" x14ac:dyDescent="0.25">
      <c r="B13729" s="1"/>
      <c r="C13729" s="1"/>
    </row>
    <row r="13730" spans="2:3" x14ac:dyDescent="0.25">
      <c r="B13730" s="1"/>
      <c r="C13730" s="1"/>
    </row>
    <row r="13731" spans="2:3" x14ac:dyDescent="0.25">
      <c r="B13731" s="1"/>
      <c r="C13731" s="1"/>
    </row>
    <row r="13732" spans="2:3" x14ac:dyDescent="0.25">
      <c r="B13732" s="1"/>
      <c r="C13732" s="1"/>
    </row>
    <row r="13733" spans="2:3" x14ac:dyDescent="0.25">
      <c r="B13733" s="1"/>
      <c r="C13733" s="1"/>
    </row>
    <row r="13734" spans="2:3" x14ac:dyDescent="0.25">
      <c r="B13734" s="1"/>
      <c r="C13734" s="1"/>
    </row>
    <row r="13735" spans="2:3" x14ac:dyDescent="0.25">
      <c r="B13735" s="1"/>
      <c r="C13735" s="1"/>
    </row>
    <row r="13736" spans="2:3" x14ac:dyDescent="0.25">
      <c r="B13736" s="1"/>
      <c r="C13736" s="1"/>
    </row>
    <row r="13737" spans="2:3" x14ac:dyDescent="0.25">
      <c r="B13737" s="1"/>
      <c r="C13737" s="1"/>
    </row>
    <row r="13738" spans="2:3" x14ac:dyDescent="0.25">
      <c r="B13738" s="1"/>
      <c r="C13738" s="1"/>
    </row>
    <row r="13739" spans="2:3" x14ac:dyDescent="0.25">
      <c r="B13739" s="1"/>
      <c r="C13739" s="1"/>
    </row>
    <row r="13740" spans="2:3" x14ac:dyDescent="0.25">
      <c r="B13740" s="1"/>
      <c r="C13740" s="1"/>
    </row>
    <row r="13741" spans="2:3" x14ac:dyDescent="0.25">
      <c r="B13741" s="1"/>
      <c r="C13741" s="1"/>
    </row>
    <row r="13742" spans="2:3" x14ac:dyDescent="0.25">
      <c r="B13742" s="1"/>
      <c r="C13742" s="1"/>
    </row>
    <row r="13743" spans="2:3" x14ac:dyDescent="0.25">
      <c r="B13743" s="1"/>
      <c r="C13743" s="1"/>
    </row>
    <row r="13744" spans="2:3" x14ac:dyDescent="0.25">
      <c r="B13744" s="1"/>
      <c r="C13744" s="1"/>
    </row>
    <row r="13745" spans="2:3" x14ac:dyDescent="0.25">
      <c r="B13745" s="1"/>
      <c r="C13745" s="1"/>
    </row>
    <row r="13746" spans="2:3" x14ac:dyDescent="0.25">
      <c r="B13746" s="1"/>
      <c r="C13746" s="1"/>
    </row>
    <row r="13747" spans="2:3" x14ac:dyDescent="0.25">
      <c r="B13747" s="1"/>
      <c r="C13747" s="1"/>
    </row>
    <row r="13748" spans="2:3" x14ac:dyDescent="0.25">
      <c r="B13748" s="1"/>
      <c r="C13748" s="1"/>
    </row>
    <row r="13749" spans="2:3" x14ac:dyDescent="0.25">
      <c r="B13749" s="1"/>
      <c r="C13749" s="1"/>
    </row>
    <row r="13750" spans="2:3" x14ac:dyDescent="0.25">
      <c r="B13750" s="1"/>
      <c r="C13750" s="1"/>
    </row>
    <row r="13751" spans="2:3" x14ac:dyDescent="0.25">
      <c r="B13751" s="1"/>
      <c r="C13751" s="1"/>
    </row>
    <row r="13752" spans="2:3" x14ac:dyDescent="0.25">
      <c r="B13752" s="1"/>
      <c r="C13752" s="1"/>
    </row>
    <row r="13753" spans="2:3" x14ac:dyDescent="0.25">
      <c r="B13753" s="1"/>
      <c r="C13753" s="1"/>
    </row>
    <row r="13754" spans="2:3" x14ac:dyDescent="0.25">
      <c r="B13754" s="1"/>
      <c r="C13754" s="1"/>
    </row>
    <row r="13755" spans="2:3" x14ac:dyDescent="0.25">
      <c r="B13755" s="1"/>
      <c r="C13755" s="1"/>
    </row>
    <row r="13756" spans="2:3" x14ac:dyDescent="0.25">
      <c r="B13756" s="1"/>
      <c r="C13756" s="1"/>
    </row>
    <row r="13757" spans="2:3" x14ac:dyDescent="0.25">
      <c r="B13757" s="1"/>
      <c r="C13757" s="1"/>
    </row>
    <row r="13758" spans="2:3" x14ac:dyDescent="0.25">
      <c r="B13758" s="1"/>
      <c r="C13758" s="1"/>
    </row>
    <row r="13759" spans="2:3" x14ac:dyDescent="0.25">
      <c r="B13759" s="1"/>
      <c r="C13759" s="1"/>
    </row>
    <row r="13760" spans="2:3" x14ac:dyDescent="0.25">
      <c r="B13760" s="1"/>
      <c r="C13760" s="1"/>
    </row>
    <row r="13761" spans="2:3" x14ac:dyDescent="0.25">
      <c r="B13761" s="1"/>
      <c r="C13761" s="1"/>
    </row>
    <row r="13762" spans="2:3" x14ac:dyDescent="0.25">
      <c r="B13762" s="1"/>
      <c r="C13762" s="1"/>
    </row>
    <row r="13763" spans="2:3" x14ac:dyDescent="0.25">
      <c r="B13763" s="1"/>
      <c r="C13763" s="1"/>
    </row>
    <row r="13764" spans="2:3" x14ac:dyDescent="0.25">
      <c r="B13764" s="1"/>
      <c r="C13764" s="1"/>
    </row>
    <row r="13765" spans="2:3" x14ac:dyDescent="0.25">
      <c r="B13765" s="1"/>
      <c r="C13765" s="1"/>
    </row>
    <row r="13766" spans="2:3" x14ac:dyDescent="0.25">
      <c r="B13766" s="1"/>
      <c r="C13766" s="1"/>
    </row>
    <row r="13767" spans="2:3" x14ac:dyDescent="0.25">
      <c r="B13767" s="1"/>
      <c r="C13767" s="1"/>
    </row>
    <row r="13768" spans="2:3" x14ac:dyDescent="0.25">
      <c r="B13768" s="1"/>
      <c r="C13768" s="1"/>
    </row>
    <row r="13769" spans="2:3" x14ac:dyDescent="0.25">
      <c r="B13769" s="1"/>
      <c r="C13769" s="1"/>
    </row>
    <row r="13770" spans="2:3" x14ac:dyDescent="0.25">
      <c r="B13770" s="1"/>
      <c r="C13770" s="1"/>
    </row>
    <row r="13771" spans="2:3" x14ac:dyDescent="0.25">
      <c r="B13771" s="1"/>
      <c r="C13771" s="1"/>
    </row>
    <row r="13772" spans="2:3" x14ac:dyDescent="0.25">
      <c r="B13772" s="1"/>
      <c r="C13772" s="1"/>
    </row>
    <row r="13773" spans="2:3" x14ac:dyDescent="0.25">
      <c r="B13773" s="1"/>
      <c r="C13773" s="1"/>
    </row>
    <row r="13774" spans="2:3" x14ac:dyDescent="0.25">
      <c r="B13774" s="1"/>
      <c r="C13774" s="1"/>
    </row>
    <row r="13775" spans="2:3" x14ac:dyDescent="0.25">
      <c r="B13775" s="1"/>
      <c r="C13775" s="1"/>
    </row>
    <row r="13776" spans="2:3" x14ac:dyDescent="0.25">
      <c r="B13776" s="1"/>
      <c r="C13776" s="1"/>
    </row>
    <row r="13777" spans="2:3" x14ac:dyDescent="0.25">
      <c r="B13777" s="1"/>
      <c r="C13777" s="1"/>
    </row>
    <row r="13778" spans="2:3" x14ac:dyDescent="0.25">
      <c r="B13778" s="1"/>
      <c r="C13778" s="1"/>
    </row>
    <row r="13779" spans="2:3" x14ac:dyDescent="0.25">
      <c r="B13779" s="1"/>
      <c r="C13779" s="1"/>
    </row>
    <row r="13780" spans="2:3" x14ac:dyDescent="0.25">
      <c r="B13780" s="1"/>
      <c r="C13780" s="1"/>
    </row>
    <row r="13781" spans="2:3" x14ac:dyDescent="0.25">
      <c r="B13781" s="1"/>
      <c r="C13781" s="1"/>
    </row>
    <row r="13782" spans="2:3" x14ac:dyDescent="0.25">
      <c r="B13782" s="1"/>
      <c r="C13782" s="1"/>
    </row>
    <row r="13783" spans="2:3" x14ac:dyDescent="0.25">
      <c r="B13783" s="1"/>
      <c r="C13783" s="1"/>
    </row>
    <row r="13784" spans="2:3" x14ac:dyDescent="0.25">
      <c r="B13784" s="1"/>
      <c r="C13784" s="1"/>
    </row>
    <row r="13785" spans="2:3" x14ac:dyDescent="0.25">
      <c r="B13785" s="1"/>
      <c r="C13785" s="1"/>
    </row>
    <row r="13786" spans="2:3" x14ac:dyDescent="0.25">
      <c r="B13786" s="1"/>
      <c r="C13786" s="1"/>
    </row>
    <row r="13787" spans="2:3" x14ac:dyDescent="0.25">
      <c r="B13787" s="1"/>
      <c r="C13787" s="1"/>
    </row>
    <row r="13788" spans="2:3" x14ac:dyDescent="0.25">
      <c r="B13788" s="1"/>
      <c r="C13788" s="1"/>
    </row>
    <row r="13789" spans="2:3" x14ac:dyDescent="0.25">
      <c r="B13789" s="1"/>
      <c r="C13789" s="1"/>
    </row>
    <row r="13790" spans="2:3" x14ac:dyDescent="0.25">
      <c r="B13790" s="1"/>
      <c r="C13790" s="1"/>
    </row>
    <row r="13791" spans="2:3" x14ac:dyDescent="0.25">
      <c r="B13791" s="1"/>
      <c r="C13791" s="1"/>
    </row>
    <row r="13792" spans="2:3" x14ac:dyDescent="0.25">
      <c r="B13792" s="1"/>
      <c r="C13792" s="1"/>
    </row>
    <row r="13793" spans="2:3" x14ac:dyDescent="0.25">
      <c r="B13793" s="1"/>
      <c r="C13793" s="1"/>
    </row>
    <row r="13794" spans="2:3" x14ac:dyDescent="0.25">
      <c r="B13794" s="1"/>
      <c r="C13794" s="1"/>
    </row>
    <row r="13795" spans="2:3" x14ac:dyDescent="0.25">
      <c r="B13795" s="1"/>
      <c r="C13795" s="1"/>
    </row>
    <row r="13796" spans="2:3" x14ac:dyDescent="0.25">
      <c r="B13796" s="1"/>
      <c r="C13796" s="1"/>
    </row>
    <row r="13797" spans="2:3" x14ac:dyDescent="0.25">
      <c r="B13797" s="1"/>
      <c r="C13797" s="1"/>
    </row>
    <row r="13798" spans="2:3" x14ac:dyDescent="0.25">
      <c r="B13798" s="1"/>
      <c r="C13798" s="1"/>
    </row>
    <row r="13799" spans="2:3" x14ac:dyDescent="0.25">
      <c r="B13799" s="1"/>
      <c r="C13799" s="1"/>
    </row>
    <row r="13800" spans="2:3" x14ac:dyDescent="0.25">
      <c r="B13800" s="1"/>
      <c r="C13800" s="1"/>
    </row>
    <row r="13801" spans="2:3" x14ac:dyDescent="0.25">
      <c r="B13801" s="1"/>
      <c r="C13801" s="1"/>
    </row>
    <row r="13802" spans="2:3" x14ac:dyDescent="0.25">
      <c r="B13802" s="1"/>
      <c r="C13802" s="1"/>
    </row>
    <row r="13803" spans="2:3" x14ac:dyDescent="0.25">
      <c r="B13803" s="1"/>
      <c r="C13803" s="1"/>
    </row>
    <row r="13804" spans="2:3" x14ac:dyDescent="0.25">
      <c r="B13804" s="1"/>
      <c r="C13804" s="1"/>
    </row>
    <row r="13805" spans="2:3" x14ac:dyDescent="0.25">
      <c r="B13805" s="1"/>
      <c r="C13805" s="1"/>
    </row>
    <row r="13806" spans="2:3" x14ac:dyDescent="0.25">
      <c r="B13806" s="1"/>
      <c r="C13806" s="1"/>
    </row>
    <row r="13807" spans="2:3" x14ac:dyDescent="0.25">
      <c r="B13807" s="1"/>
      <c r="C13807" s="1"/>
    </row>
    <row r="13808" spans="2:3" x14ac:dyDescent="0.25">
      <c r="B13808" s="1"/>
      <c r="C13808" s="1"/>
    </row>
    <row r="13809" spans="2:3" x14ac:dyDescent="0.25">
      <c r="B13809" s="1"/>
      <c r="C13809" s="1"/>
    </row>
    <row r="13810" spans="2:3" x14ac:dyDescent="0.25">
      <c r="B13810" s="1"/>
      <c r="C13810" s="1"/>
    </row>
    <row r="13811" spans="2:3" x14ac:dyDescent="0.25">
      <c r="B13811" s="1"/>
      <c r="C13811" s="1"/>
    </row>
    <row r="13812" spans="2:3" x14ac:dyDescent="0.25">
      <c r="B13812" s="1"/>
      <c r="C13812" s="1"/>
    </row>
    <row r="13813" spans="2:3" x14ac:dyDescent="0.25">
      <c r="B13813" s="1"/>
      <c r="C13813" s="1"/>
    </row>
    <row r="13814" spans="2:3" x14ac:dyDescent="0.25">
      <c r="B13814" s="1"/>
      <c r="C13814" s="1"/>
    </row>
    <row r="13815" spans="2:3" x14ac:dyDescent="0.25">
      <c r="B13815" s="1"/>
      <c r="C13815" s="1"/>
    </row>
    <row r="13816" spans="2:3" x14ac:dyDescent="0.25">
      <c r="B13816" s="1"/>
      <c r="C13816" s="1"/>
    </row>
    <row r="13817" spans="2:3" x14ac:dyDescent="0.25">
      <c r="B13817" s="1"/>
      <c r="C13817" s="1"/>
    </row>
    <row r="13818" spans="2:3" x14ac:dyDescent="0.25">
      <c r="B13818" s="1"/>
      <c r="C13818" s="1"/>
    </row>
    <row r="13819" spans="2:3" x14ac:dyDescent="0.25">
      <c r="B13819" s="1"/>
      <c r="C13819" s="1"/>
    </row>
    <row r="13820" spans="2:3" x14ac:dyDescent="0.25">
      <c r="B13820" s="1"/>
      <c r="C13820" s="1"/>
    </row>
    <row r="13821" spans="2:3" x14ac:dyDescent="0.25">
      <c r="B13821" s="1"/>
      <c r="C13821" s="1"/>
    </row>
    <row r="13822" spans="2:3" x14ac:dyDescent="0.25">
      <c r="B13822" s="1"/>
      <c r="C13822" s="1"/>
    </row>
    <row r="13823" spans="2:3" x14ac:dyDescent="0.25">
      <c r="B13823" s="1"/>
      <c r="C13823" s="1"/>
    </row>
    <row r="13824" spans="2:3" x14ac:dyDescent="0.25">
      <c r="B13824" s="1"/>
      <c r="C13824" s="1"/>
    </row>
    <row r="13825" spans="2:3" x14ac:dyDescent="0.25">
      <c r="B13825" s="1"/>
      <c r="C13825" s="1"/>
    </row>
    <row r="13826" spans="2:3" x14ac:dyDescent="0.25">
      <c r="B13826" s="1"/>
      <c r="C13826" s="1"/>
    </row>
    <row r="13827" spans="2:3" x14ac:dyDescent="0.25">
      <c r="B13827" s="1"/>
      <c r="C13827" s="1"/>
    </row>
    <row r="13828" spans="2:3" x14ac:dyDescent="0.25">
      <c r="B13828" s="1"/>
      <c r="C13828" s="1"/>
    </row>
    <row r="13829" spans="2:3" x14ac:dyDescent="0.25">
      <c r="B13829" s="1"/>
      <c r="C13829" s="1"/>
    </row>
    <row r="13830" spans="2:3" x14ac:dyDescent="0.25">
      <c r="B13830" s="1"/>
      <c r="C13830" s="1"/>
    </row>
    <row r="13831" spans="2:3" x14ac:dyDescent="0.25">
      <c r="B13831" s="1"/>
      <c r="C13831" s="1"/>
    </row>
    <row r="13832" spans="2:3" x14ac:dyDescent="0.25">
      <c r="B13832" s="1"/>
      <c r="C13832" s="1"/>
    </row>
    <row r="13833" spans="2:3" x14ac:dyDescent="0.25">
      <c r="B13833" s="1"/>
      <c r="C13833" s="1"/>
    </row>
    <row r="13834" spans="2:3" x14ac:dyDescent="0.25">
      <c r="B13834" s="1"/>
      <c r="C13834" s="1"/>
    </row>
    <row r="13835" spans="2:3" x14ac:dyDescent="0.25">
      <c r="B13835" s="1"/>
      <c r="C13835" s="1"/>
    </row>
    <row r="13836" spans="2:3" x14ac:dyDescent="0.25">
      <c r="B13836" s="1"/>
      <c r="C13836" s="1"/>
    </row>
    <row r="13837" spans="2:3" x14ac:dyDescent="0.25">
      <c r="B13837" s="1"/>
      <c r="C13837" s="1"/>
    </row>
    <row r="13838" spans="2:3" x14ac:dyDescent="0.25">
      <c r="B13838" s="1"/>
      <c r="C13838" s="1"/>
    </row>
    <row r="13839" spans="2:3" x14ac:dyDescent="0.25">
      <c r="B13839" s="1"/>
      <c r="C13839" s="1"/>
    </row>
    <row r="13840" spans="2:3" x14ac:dyDescent="0.25">
      <c r="B13840" s="1"/>
      <c r="C13840" s="1"/>
    </row>
    <row r="13841" spans="2:3" x14ac:dyDescent="0.25">
      <c r="B13841" s="1"/>
      <c r="C13841" s="1"/>
    </row>
    <row r="13842" spans="2:3" x14ac:dyDescent="0.25">
      <c r="B13842" s="1"/>
      <c r="C13842" s="1"/>
    </row>
    <row r="13843" spans="2:3" x14ac:dyDescent="0.25">
      <c r="B13843" s="1"/>
      <c r="C13843" s="1"/>
    </row>
    <row r="13844" spans="2:3" x14ac:dyDescent="0.25">
      <c r="B13844" s="1"/>
      <c r="C13844" s="1"/>
    </row>
    <row r="13845" spans="2:3" x14ac:dyDescent="0.25">
      <c r="B13845" s="1"/>
      <c r="C13845" s="1"/>
    </row>
    <row r="13846" spans="2:3" x14ac:dyDescent="0.25">
      <c r="B13846" s="1"/>
      <c r="C13846" s="1"/>
    </row>
    <row r="13847" spans="2:3" x14ac:dyDescent="0.25">
      <c r="B13847" s="1"/>
      <c r="C13847" s="1"/>
    </row>
    <row r="13848" spans="2:3" x14ac:dyDescent="0.25">
      <c r="B13848" s="1"/>
      <c r="C13848" s="1"/>
    </row>
    <row r="13849" spans="2:3" x14ac:dyDescent="0.25">
      <c r="B13849" s="1"/>
      <c r="C13849" s="1"/>
    </row>
    <row r="13850" spans="2:3" x14ac:dyDescent="0.25">
      <c r="B13850" s="1"/>
      <c r="C13850" s="1"/>
    </row>
    <row r="13851" spans="2:3" x14ac:dyDescent="0.25">
      <c r="B13851" s="1"/>
      <c r="C13851" s="1"/>
    </row>
    <row r="13852" spans="2:3" x14ac:dyDescent="0.25">
      <c r="B13852" s="1"/>
      <c r="C13852" s="1"/>
    </row>
    <row r="13853" spans="2:3" x14ac:dyDescent="0.25">
      <c r="B13853" s="1"/>
      <c r="C13853" s="1"/>
    </row>
    <row r="13854" spans="2:3" x14ac:dyDescent="0.25">
      <c r="B13854" s="1"/>
      <c r="C13854" s="1"/>
    </row>
    <row r="13855" spans="2:3" x14ac:dyDescent="0.25">
      <c r="B13855" s="1"/>
      <c r="C13855" s="1"/>
    </row>
    <row r="13856" spans="2:3" x14ac:dyDescent="0.25">
      <c r="B13856" s="1"/>
      <c r="C13856" s="1"/>
    </row>
    <row r="13857" spans="2:3" x14ac:dyDescent="0.25">
      <c r="B13857" s="1"/>
      <c r="C13857" s="1"/>
    </row>
    <row r="13858" spans="2:3" x14ac:dyDescent="0.25">
      <c r="B13858" s="1"/>
      <c r="C13858" s="1"/>
    </row>
    <row r="13859" spans="2:3" x14ac:dyDescent="0.25">
      <c r="B13859" s="1"/>
      <c r="C13859" s="1"/>
    </row>
    <row r="13860" spans="2:3" x14ac:dyDescent="0.25">
      <c r="B13860" s="1"/>
      <c r="C13860" s="1"/>
    </row>
    <row r="13861" spans="2:3" x14ac:dyDescent="0.25">
      <c r="B13861" s="1"/>
      <c r="C13861" s="1"/>
    </row>
    <row r="13862" spans="2:3" x14ac:dyDescent="0.25">
      <c r="B13862" s="1"/>
      <c r="C13862" s="1"/>
    </row>
    <row r="13863" spans="2:3" x14ac:dyDescent="0.25">
      <c r="B13863" s="1"/>
      <c r="C13863" s="1"/>
    </row>
    <row r="13864" spans="2:3" x14ac:dyDescent="0.25">
      <c r="B13864" s="1"/>
      <c r="C13864" s="1"/>
    </row>
    <row r="13865" spans="2:3" x14ac:dyDescent="0.25">
      <c r="B13865" s="1"/>
      <c r="C13865" s="1"/>
    </row>
    <row r="13866" spans="2:3" x14ac:dyDescent="0.25">
      <c r="B13866" s="1"/>
      <c r="C13866" s="1"/>
    </row>
    <row r="13867" spans="2:3" x14ac:dyDescent="0.25">
      <c r="B13867" s="1"/>
      <c r="C13867" s="1"/>
    </row>
    <row r="13868" spans="2:3" x14ac:dyDescent="0.25">
      <c r="B13868" s="1"/>
      <c r="C13868" s="1"/>
    </row>
    <row r="13869" spans="2:3" x14ac:dyDescent="0.25">
      <c r="B13869" s="1"/>
      <c r="C13869" s="1"/>
    </row>
    <row r="13870" spans="2:3" x14ac:dyDescent="0.25">
      <c r="B13870" s="1"/>
      <c r="C13870" s="1"/>
    </row>
    <row r="13871" spans="2:3" x14ac:dyDescent="0.25">
      <c r="B13871" s="1"/>
      <c r="C13871" s="1"/>
    </row>
    <row r="13872" spans="2:3" x14ac:dyDescent="0.25">
      <c r="B13872" s="1"/>
      <c r="C13872" s="1"/>
    </row>
    <row r="13873" spans="2:3" x14ac:dyDescent="0.25">
      <c r="B13873" s="1"/>
      <c r="C13873" s="1"/>
    </row>
    <row r="13874" spans="2:3" x14ac:dyDescent="0.25">
      <c r="B13874" s="1"/>
      <c r="C13874" s="1"/>
    </row>
    <row r="13875" spans="2:3" x14ac:dyDescent="0.25">
      <c r="B13875" s="1"/>
      <c r="C13875" s="1"/>
    </row>
    <row r="13876" spans="2:3" x14ac:dyDescent="0.25">
      <c r="B13876" s="1"/>
      <c r="C13876" s="1"/>
    </row>
    <row r="13877" spans="2:3" x14ac:dyDescent="0.25">
      <c r="B13877" s="1"/>
      <c r="C13877" s="1"/>
    </row>
    <row r="13878" spans="2:3" x14ac:dyDescent="0.25">
      <c r="B13878" s="1"/>
      <c r="C13878" s="1"/>
    </row>
    <row r="13879" spans="2:3" x14ac:dyDescent="0.25">
      <c r="B13879" s="1"/>
      <c r="C13879" s="1"/>
    </row>
    <row r="13880" spans="2:3" x14ac:dyDescent="0.25">
      <c r="B13880" s="1"/>
      <c r="C13880" s="1"/>
    </row>
    <row r="13881" spans="2:3" x14ac:dyDescent="0.25">
      <c r="B13881" s="1"/>
      <c r="C13881" s="1"/>
    </row>
    <row r="13882" spans="2:3" x14ac:dyDescent="0.25">
      <c r="B13882" s="1"/>
      <c r="C13882" s="1"/>
    </row>
    <row r="13883" spans="2:3" x14ac:dyDescent="0.25">
      <c r="B13883" s="1"/>
      <c r="C13883" s="1"/>
    </row>
    <row r="13884" spans="2:3" x14ac:dyDescent="0.25">
      <c r="B13884" s="1"/>
      <c r="C13884" s="1"/>
    </row>
    <row r="13885" spans="2:3" x14ac:dyDescent="0.25">
      <c r="B13885" s="1"/>
      <c r="C13885" s="1"/>
    </row>
    <row r="13886" spans="2:3" x14ac:dyDescent="0.25">
      <c r="B13886" s="1"/>
      <c r="C13886" s="1"/>
    </row>
    <row r="13887" spans="2:3" x14ac:dyDescent="0.25">
      <c r="B13887" s="1"/>
      <c r="C13887" s="1"/>
    </row>
    <row r="13888" spans="2:3" x14ac:dyDescent="0.25">
      <c r="B13888" s="1"/>
      <c r="C13888" s="1"/>
    </row>
    <row r="13889" spans="2:3" x14ac:dyDescent="0.25">
      <c r="B13889" s="1"/>
      <c r="C13889" s="1"/>
    </row>
    <row r="13890" spans="2:3" x14ac:dyDescent="0.25">
      <c r="B13890" s="1"/>
      <c r="C13890" s="1"/>
    </row>
    <row r="13891" spans="2:3" x14ac:dyDescent="0.25">
      <c r="B13891" s="1"/>
      <c r="C13891" s="1"/>
    </row>
    <row r="13892" spans="2:3" x14ac:dyDescent="0.25">
      <c r="B13892" s="1"/>
      <c r="C13892" s="1"/>
    </row>
    <row r="13893" spans="2:3" x14ac:dyDescent="0.25">
      <c r="B13893" s="1"/>
      <c r="C13893" s="1"/>
    </row>
    <row r="13894" spans="2:3" x14ac:dyDescent="0.25">
      <c r="B13894" s="1"/>
      <c r="C13894" s="1"/>
    </row>
    <row r="13895" spans="2:3" x14ac:dyDescent="0.25">
      <c r="B13895" s="1"/>
      <c r="C13895" s="1"/>
    </row>
    <row r="13896" spans="2:3" x14ac:dyDescent="0.25">
      <c r="B13896" s="1"/>
      <c r="C13896" s="1"/>
    </row>
    <row r="13897" spans="2:3" x14ac:dyDescent="0.25">
      <c r="B13897" s="1"/>
      <c r="C13897" s="1"/>
    </row>
    <row r="13898" spans="2:3" x14ac:dyDescent="0.25">
      <c r="B13898" s="1"/>
      <c r="C13898" s="1"/>
    </row>
    <row r="13899" spans="2:3" x14ac:dyDescent="0.25">
      <c r="B13899" s="1"/>
      <c r="C13899" s="1"/>
    </row>
    <row r="13900" spans="2:3" x14ac:dyDescent="0.25">
      <c r="B13900" s="1"/>
      <c r="C13900" s="1"/>
    </row>
    <row r="13901" spans="2:3" x14ac:dyDescent="0.25">
      <c r="B13901" s="1"/>
      <c r="C13901" s="1"/>
    </row>
    <row r="13902" spans="2:3" x14ac:dyDescent="0.25">
      <c r="B13902" s="1"/>
      <c r="C13902" s="1"/>
    </row>
    <row r="13903" spans="2:3" x14ac:dyDescent="0.25">
      <c r="B13903" s="1"/>
      <c r="C13903" s="1"/>
    </row>
    <row r="13904" spans="2:3" x14ac:dyDescent="0.25">
      <c r="B13904" s="1"/>
      <c r="C13904" s="1"/>
    </row>
    <row r="13905" spans="2:3" x14ac:dyDescent="0.25">
      <c r="B13905" s="1"/>
      <c r="C13905" s="1"/>
    </row>
    <row r="13906" spans="2:3" x14ac:dyDescent="0.25">
      <c r="B13906" s="1"/>
      <c r="C13906" s="1"/>
    </row>
    <row r="13907" spans="2:3" x14ac:dyDescent="0.25">
      <c r="B13907" s="1"/>
      <c r="C13907" s="1"/>
    </row>
    <row r="13908" spans="2:3" x14ac:dyDescent="0.25">
      <c r="B13908" s="1"/>
      <c r="C13908" s="1"/>
    </row>
    <row r="13909" spans="2:3" x14ac:dyDescent="0.25">
      <c r="B13909" s="1"/>
      <c r="C13909" s="1"/>
    </row>
    <row r="13910" spans="2:3" x14ac:dyDescent="0.25">
      <c r="B13910" s="1"/>
      <c r="C13910" s="1"/>
    </row>
    <row r="13911" spans="2:3" x14ac:dyDescent="0.25">
      <c r="B13911" s="1"/>
      <c r="C13911" s="1"/>
    </row>
    <row r="13912" spans="2:3" x14ac:dyDescent="0.25">
      <c r="B13912" s="1"/>
      <c r="C13912" s="1"/>
    </row>
    <row r="13913" spans="2:3" x14ac:dyDescent="0.25">
      <c r="B13913" s="1"/>
      <c r="C13913" s="1"/>
    </row>
    <row r="13914" spans="2:3" x14ac:dyDescent="0.25">
      <c r="B13914" s="1"/>
      <c r="C13914" s="1"/>
    </row>
    <row r="13915" spans="2:3" x14ac:dyDescent="0.25">
      <c r="B13915" s="1"/>
      <c r="C13915" s="1"/>
    </row>
    <row r="13916" spans="2:3" x14ac:dyDescent="0.25">
      <c r="B13916" s="1"/>
      <c r="C13916" s="1"/>
    </row>
    <row r="13917" spans="2:3" x14ac:dyDescent="0.25">
      <c r="B13917" s="1"/>
      <c r="C13917" s="1"/>
    </row>
    <row r="13918" spans="2:3" x14ac:dyDescent="0.25">
      <c r="B13918" s="1"/>
      <c r="C13918" s="1"/>
    </row>
    <row r="13919" spans="2:3" x14ac:dyDescent="0.25">
      <c r="B13919" s="1"/>
      <c r="C13919" s="1"/>
    </row>
    <row r="13920" spans="2:3" x14ac:dyDescent="0.25">
      <c r="B13920" s="1"/>
      <c r="C13920" s="1"/>
    </row>
    <row r="13921" spans="2:3" x14ac:dyDescent="0.25">
      <c r="B13921" s="1"/>
      <c r="C13921" s="1"/>
    </row>
    <row r="13922" spans="2:3" x14ac:dyDescent="0.25">
      <c r="B13922" s="1"/>
      <c r="C13922" s="1"/>
    </row>
    <row r="13923" spans="2:3" x14ac:dyDescent="0.25">
      <c r="B13923" s="1"/>
      <c r="C13923" s="1"/>
    </row>
    <row r="13924" spans="2:3" x14ac:dyDescent="0.25">
      <c r="B13924" s="1"/>
      <c r="C13924" s="1"/>
    </row>
    <row r="13925" spans="2:3" x14ac:dyDescent="0.25">
      <c r="B13925" s="1"/>
      <c r="C13925" s="1"/>
    </row>
    <row r="13926" spans="2:3" x14ac:dyDescent="0.25">
      <c r="B13926" s="1"/>
      <c r="C13926" s="1"/>
    </row>
    <row r="13927" spans="2:3" x14ac:dyDescent="0.25">
      <c r="B13927" s="1"/>
      <c r="C13927" s="1"/>
    </row>
    <row r="13928" spans="2:3" x14ac:dyDescent="0.25">
      <c r="B13928" s="1"/>
      <c r="C13928" s="1"/>
    </row>
    <row r="13929" spans="2:3" x14ac:dyDescent="0.25">
      <c r="B13929" s="1"/>
      <c r="C13929" s="1"/>
    </row>
    <row r="13930" spans="2:3" x14ac:dyDescent="0.25">
      <c r="B13930" s="1"/>
      <c r="C13930" s="1"/>
    </row>
    <row r="13931" spans="2:3" x14ac:dyDescent="0.25">
      <c r="B13931" s="1"/>
      <c r="C13931" s="1"/>
    </row>
    <row r="13932" spans="2:3" x14ac:dyDescent="0.25">
      <c r="B13932" s="1"/>
      <c r="C13932" s="1"/>
    </row>
    <row r="13933" spans="2:3" x14ac:dyDescent="0.25">
      <c r="B13933" s="1"/>
      <c r="C13933" s="1"/>
    </row>
    <row r="13934" spans="2:3" x14ac:dyDescent="0.25">
      <c r="B13934" s="1"/>
      <c r="C13934" s="1"/>
    </row>
    <row r="13935" spans="2:3" x14ac:dyDescent="0.25">
      <c r="B13935" s="1"/>
      <c r="C13935" s="1"/>
    </row>
    <row r="13936" spans="2:3" x14ac:dyDescent="0.25">
      <c r="B13936" s="1"/>
      <c r="C13936" s="1"/>
    </row>
    <row r="13937" spans="2:3" x14ac:dyDescent="0.25">
      <c r="B13937" s="1"/>
      <c r="C13937" s="1"/>
    </row>
    <row r="13938" spans="2:3" x14ac:dyDescent="0.25">
      <c r="B13938" s="1"/>
      <c r="C13938" s="1"/>
    </row>
    <row r="13939" spans="2:3" x14ac:dyDescent="0.25">
      <c r="B13939" s="1"/>
      <c r="C13939" s="1"/>
    </row>
    <row r="13940" spans="2:3" x14ac:dyDescent="0.25">
      <c r="B13940" s="1"/>
      <c r="C13940" s="1"/>
    </row>
    <row r="13941" spans="2:3" x14ac:dyDescent="0.25">
      <c r="B13941" s="1"/>
      <c r="C13941" s="1"/>
    </row>
    <row r="13942" spans="2:3" x14ac:dyDescent="0.25">
      <c r="B13942" s="1"/>
      <c r="C13942" s="1"/>
    </row>
    <row r="13943" spans="2:3" x14ac:dyDescent="0.25">
      <c r="B13943" s="1"/>
      <c r="C13943" s="1"/>
    </row>
    <row r="13944" spans="2:3" x14ac:dyDescent="0.25">
      <c r="B13944" s="1"/>
      <c r="C13944" s="1"/>
    </row>
    <row r="13945" spans="2:3" x14ac:dyDescent="0.25">
      <c r="B13945" s="1"/>
      <c r="C13945" s="1"/>
    </row>
    <row r="13946" spans="2:3" x14ac:dyDescent="0.25">
      <c r="B13946" s="1"/>
      <c r="C13946" s="1"/>
    </row>
    <row r="13947" spans="2:3" x14ac:dyDescent="0.25">
      <c r="B13947" s="1"/>
      <c r="C13947" s="1"/>
    </row>
    <row r="13948" spans="2:3" x14ac:dyDescent="0.25">
      <c r="B13948" s="1"/>
      <c r="C13948" s="1"/>
    </row>
    <row r="13949" spans="2:3" x14ac:dyDescent="0.25">
      <c r="B13949" s="1"/>
      <c r="C13949" s="1"/>
    </row>
    <row r="13950" spans="2:3" x14ac:dyDescent="0.25">
      <c r="B13950" s="1"/>
      <c r="C13950" s="1"/>
    </row>
    <row r="13951" spans="2:3" x14ac:dyDescent="0.25">
      <c r="B13951" s="1"/>
      <c r="C13951" s="1"/>
    </row>
    <row r="13952" spans="2:3" x14ac:dyDescent="0.25">
      <c r="B13952" s="1"/>
      <c r="C13952" s="1"/>
    </row>
    <row r="13953" spans="2:3" x14ac:dyDescent="0.25">
      <c r="B13953" s="1"/>
      <c r="C13953" s="1"/>
    </row>
    <row r="13954" spans="2:3" x14ac:dyDescent="0.25">
      <c r="B13954" s="1"/>
      <c r="C13954" s="1"/>
    </row>
    <row r="13955" spans="2:3" x14ac:dyDescent="0.25">
      <c r="B13955" s="1"/>
      <c r="C13955" s="1"/>
    </row>
    <row r="13956" spans="2:3" x14ac:dyDescent="0.25">
      <c r="B13956" s="1"/>
      <c r="C13956" s="1"/>
    </row>
    <row r="13957" spans="2:3" x14ac:dyDescent="0.25">
      <c r="B13957" s="1"/>
      <c r="C13957" s="1"/>
    </row>
    <row r="13958" spans="2:3" x14ac:dyDescent="0.25">
      <c r="B13958" s="1"/>
      <c r="C13958" s="1"/>
    </row>
    <row r="13959" spans="2:3" x14ac:dyDescent="0.25">
      <c r="B13959" s="1"/>
      <c r="C13959" s="1"/>
    </row>
    <row r="13960" spans="2:3" x14ac:dyDescent="0.25">
      <c r="B13960" s="1"/>
      <c r="C13960" s="1"/>
    </row>
    <row r="13961" spans="2:3" x14ac:dyDescent="0.25">
      <c r="B13961" s="1"/>
      <c r="C13961" s="1"/>
    </row>
    <row r="13962" spans="2:3" x14ac:dyDescent="0.25">
      <c r="B13962" s="1"/>
      <c r="C13962" s="1"/>
    </row>
    <row r="13963" spans="2:3" x14ac:dyDescent="0.25">
      <c r="B13963" s="1"/>
      <c r="C13963" s="1"/>
    </row>
    <row r="13964" spans="2:3" x14ac:dyDescent="0.25">
      <c r="B13964" s="1"/>
      <c r="C13964" s="1"/>
    </row>
    <row r="13965" spans="2:3" x14ac:dyDescent="0.25">
      <c r="B13965" s="1"/>
      <c r="C13965" s="1"/>
    </row>
    <row r="13966" spans="2:3" x14ac:dyDescent="0.25">
      <c r="B13966" s="1"/>
      <c r="C13966" s="1"/>
    </row>
    <row r="13967" spans="2:3" x14ac:dyDescent="0.25">
      <c r="B13967" s="1"/>
      <c r="C13967" s="1"/>
    </row>
    <row r="13968" spans="2:3" x14ac:dyDescent="0.25">
      <c r="B13968" s="1"/>
      <c r="C13968" s="1"/>
    </row>
    <row r="13969" spans="2:3" x14ac:dyDescent="0.25">
      <c r="B13969" s="1"/>
      <c r="C13969" s="1"/>
    </row>
    <row r="13970" spans="2:3" x14ac:dyDescent="0.25">
      <c r="B13970" s="1"/>
      <c r="C13970" s="1"/>
    </row>
    <row r="13971" spans="2:3" x14ac:dyDescent="0.25">
      <c r="B13971" s="1"/>
      <c r="C13971" s="1"/>
    </row>
    <row r="13972" spans="2:3" x14ac:dyDescent="0.25">
      <c r="B13972" s="1"/>
      <c r="C13972" s="1"/>
    </row>
    <row r="13973" spans="2:3" x14ac:dyDescent="0.25">
      <c r="B13973" s="1"/>
      <c r="C13973" s="1"/>
    </row>
    <row r="13974" spans="2:3" x14ac:dyDescent="0.25">
      <c r="B13974" s="1"/>
      <c r="C13974" s="1"/>
    </row>
    <row r="13975" spans="2:3" x14ac:dyDescent="0.25">
      <c r="B13975" s="1"/>
      <c r="C13975" s="1"/>
    </row>
    <row r="13976" spans="2:3" x14ac:dyDescent="0.25">
      <c r="B13976" s="1"/>
      <c r="C13976" s="1"/>
    </row>
    <row r="13977" spans="2:3" x14ac:dyDescent="0.25">
      <c r="B13977" s="1"/>
      <c r="C13977" s="1"/>
    </row>
    <row r="13978" spans="2:3" x14ac:dyDescent="0.25">
      <c r="B13978" s="1"/>
      <c r="C13978" s="1"/>
    </row>
    <row r="13979" spans="2:3" x14ac:dyDescent="0.25">
      <c r="B13979" s="1"/>
      <c r="C13979" s="1"/>
    </row>
    <row r="13980" spans="2:3" x14ac:dyDescent="0.25">
      <c r="B13980" s="1"/>
      <c r="C13980" s="1"/>
    </row>
    <row r="13981" spans="2:3" x14ac:dyDescent="0.25">
      <c r="B13981" s="1"/>
      <c r="C13981" s="1"/>
    </row>
    <row r="13982" spans="2:3" x14ac:dyDescent="0.25">
      <c r="B13982" s="1"/>
      <c r="C13982" s="1"/>
    </row>
    <row r="13983" spans="2:3" x14ac:dyDescent="0.25">
      <c r="B13983" s="1"/>
      <c r="C13983" s="1"/>
    </row>
    <row r="13984" spans="2:3" x14ac:dyDescent="0.25">
      <c r="B13984" s="1"/>
      <c r="C13984" s="1"/>
    </row>
    <row r="13985" spans="2:3" x14ac:dyDescent="0.25">
      <c r="B13985" s="1"/>
      <c r="C13985" s="1"/>
    </row>
    <row r="13986" spans="2:3" x14ac:dyDescent="0.25">
      <c r="B13986" s="1"/>
      <c r="C13986" s="1"/>
    </row>
    <row r="13987" spans="2:3" x14ac:dyDescent="0.25">
      <c r="B13987" s="1"/>
      <c r="C13987" s="1"/>
    </row>
    <row r="13988" spans="2:3" x14ac:dyDescent="0.25">
      <c r="B13988" s="1"/>
      <c r="C13988" s="1"/>
    </row>
    <row r="13989" spans="2:3" x14ac:dyDescent="0.25">
      <c r="B13989" s="1"/>
      <c r="C13989" s="1"/>
    </row>
    <row r="13990" spans="2:3" x14ac:dyDescent="0.25">
      <c r="B13990" s="1"/>
      <c r="C13990" s="1"/>
    </row>
    <row r="13991" spans="2:3" x14ac:dyDescent="0.25">
      <c r="B13991" s="1"/>
      <c r="C13991" s="1"/>
    </row>
    <row r="13992" spans="2:3" x14ac:dyDescent="0.25">
      <c r="B13992" s="1"/>
      <c r="C13992" s="1"/>
    </row>
    <row r="13993" spans="2:3" x14ac:dyDescent="0.25">
      <c r="B13993" s="1"/>
      <c r="C13993" s="1"/>
    </row>
    <row r="13994" spans="2:3" x14ac:dyDescent="0.25">
      <c r="B13994" s="1"/>
      <c r="C13994" s="1"/>
    </row>
    <row r="13995" spans="2:3" x14ac:dyDescent="0.25">
      <c r="B13995" s="1"/>
      <c r="C13995" s="1"/>
    </row>
    <row r="13996" spans="2:3" x14ac:dyDescent="0.25">
      <c r="B13996" s="1"/>
      <c r="C13996" s="1"/>
    </row>
    <row r="13997" spans="2:3" x14ac:dyDescent="0.25">
      <c r="B13997" s="1"/>
      <c r="C13997" s="1"/>
    </row>
    <row r="13998" spans="2:3" x14ac:dyDescent="0.25">
      <c r="B13998" s="1"/>
      <c r="C13998" s="1"/>
    </row>
    <row r="13999" spans="2:3" x14ac:dyDescent="0.25">
      <c r="B13999" s="1"/>
      <c r="C13999" s="1"/>
    </row>
    <row r="14000" spans="2:3" x14ac:dyDescent="0.25">
      <c r="B14000" s="1"/>
      <c r="C14000" s="1"/>
    </row>
    <row r="14001" spans="2:3" x14ac:dyDescent="0.25">
      <c r="B14001" s="1"/>
      <c r="C14001" s="1"/>
    </row>
    <row r="14002" spans="2:3" x14ac:dyDescent="0.25">
      <c r="B14002" s="1"/>
      <c r="C14002" s="1"/>
    </row>
    <row r="14003" spans="2:3" x14ac:dyDescent="0.25">
      <c r="B14003" s="1"/>
      <c r="C14003" s="1"/>
    </row>
    <row r="14004" spans="2:3" x14ac:dyDescent="0.25">
      <c r="B14004" s="1"/>
      <c r="C14004" s="1"/>
    </row>
    <row r="14005" spans="2:3" x14ac:dyDescent="0.25">
      <c r="B14005" s="1"/>
      <c r="C14005" s="1"/>
    </row>
    <row r="14006" spans="2:3" x14ac:dyDescent="0.25">
      <c r="B14006" s="1"/>
      <c r="C14006" s="1"/>
    </row>
    <row r="14007" spans="2:3" x14ac:dyDescent="0.25">
      <c r="B14007" s="1"/>
      <c r="C14007" s="1"/>
    </row>
    <row r="14008" spans="2:3" x14ac:dyDescent="0.25">
      <c r="B14008" s="1"/>
      <c r="C14008" s="1"/>
    </row>
    <row r="14009" spans="2:3" x14ac:dyDescent="0.25">
      <c r="B14009" s="1"/>
      <c r="C14009" s="1"/>
    </row>
    <row r="14010" spans="2:3" x14ac:dyDescent="0.25">
      <c r="B14010" s="1"/>
      <c r="C14010" s="1"/>
    </row>
    <row r="14011" spans="2:3" x14ac:dyDescent="0.25">
      <c r="B14011" s="1"/>
      <c r="C14011" s="1"/>
    </row>
    <row r="14012" spans="2:3" x14ac:dyDescent="0.25">
      <c r="B14012" s="1"/>
      <c r="C14012" s="1"/>
    </row>
    <row r="14013" spans="2:3" x14ac:dyDescent="0.25">
      <c r="B14013" s="1"/>
      <c r="C14013" s="1"/>
    </row>
    <row r="14014" spans="2:3" x14ac:dyDescent="0.25">
      <c r="B14014" s="1"/>
      <c r="C14014" s="1"/>
    </row>
    <row r="14015" spans="2:3" x14ac:dyDescent="0.25">
      <c r="B14015" s="1"/>
      <c r="C14015" s="1"/>
    </row>
    <row r="14016" spans="2:3" x14ac:dyDescent="0.25">
      <c r="B14016" s="1"/>
      <c r="C14016" s="1"/>
    </row>
    <row r="14017" spans="2:3" x14ac:dyDescent="0.25">
      <c r="B14017" s="1"/>
      <c r="C14017" s="1"/>
    </row>
    <row r="14018" spans="2:3" x14ac:dyDescent="0.25">
      <c r="B14018" s="1"/>
      <c r="C14018" s="1"/>
    </row>
    <row r="14019" spans="2:3" x14ac:dyDescent="0.25">
      <c r="B14019" s="1"/>
      <c r="C14019" s="1"/>
    </row>
    <row r="14020" spans="2:3" x14ac:dyDescent="0.25">
      <c r="B14020" s="1"/>
      <c r="C14020" s="1"/>
    </row>
    <row r="14021" spans="2:3" x14ac:dyDescent="0.25">
      <c r="B14021" s="1"/>
      <c r="C14021" s="1"/>
    </row>
    <row r="14022" spans="2:3" x14ac:dyDescent="0.25">
      <c r="B14022" s="1"/>
      <c r="C14022" s="1"/>
    </row>
    <row r="14023" spans="2:3" x14ac:dyDescent="0.25">
      <c r="B14023" s="1"/>
      <c r="C14023" s="1"/>
    </row>
    <row r="14024" spans="2:3" x14ac:dyDescent="0.25">
      <c r="B14024" s="1"/>
      <c r="C14024" s="1"/>
    </row>
    <row r="14025" spans="2:3" x14ac:dyDescent="0.25">
      <c r="B14025" s="1"/>
      <c r="C14025" s="1"/>
    </row>
    <row r="14026" spans="2:3" x14ac:dyDescent="0.25">
      <c r="B14026" s="1"/>
      <c r="C14026" s="1"/>
    </row>
    <row r="14027" spans="2:3" x14ac:dyDescent="0.25">
      <c r="B14027" s="1"/>
      <c r="C14027" s="1"/>
    </row>
    <row r="14028" spans="2:3" x14ac:dyDescent="0.25">
      <c r="B14028" s="1"/>
      <c r="C14028" s="1"/>
    </row>
    <row r="14029" spans="2:3" x14ac:dyDescent="0.25">
      <c r="B14029" s="1"/>
      <c r="C14029" s="1"/>
    </row>
    <row r="14030" spans="2:3" x14ac:dyDescent="0.25">
      <c r="B14030" s="1"/>
      <c r="C14030" s="1"/>
    </row>
    <row r="14031" spans="2:3" x14ac:dyDescent="0.25">
      <c r="B14031" s="1"/>
      <c r="C14031" s="1"/>
    </row>
    <row r="14032" spans="2:3" x14ac:dyDescent="0.25">
      <c r="B14032" s="1"/>
      <c r="C14032" s="1"/>
    </row>
    <row r="14033" spans="2:3" x14ac:dyDescent="0.25">
      <c r="B14033" s="1"/>
      <c r="C14033" s="1"/>
    </row>
    <row r="14034" spans="2:3" x14ac:dyDescent="0.25">
      <c r="B14034" s="1"/>
      <c r="C14034" s="1"/>
    </row>
    <row r="14035" spans="2:3" x14ac:dyDescent="0.25">
      <c r="B14035" s="1"/>
      <c r="C14035" s="1"/>
    </row>
    <row r="14036" spans="2:3" x14ac:dyDescent="0.25">
      <c r="B14036" s="1"/>
      <c r="C14036" s="1"/>
    </row>
    <row r="14037" spans="2:3" x14ac:dyDescent="0.25">
      <c r="B14037" s="1"/>
      <c r="C14037" s="1"/>
    </row>
    <row r="14038" spans="2:3" x14ac:dyDescent="0.25">
      <c r="B14038" s="1"/>
      <c r="C14038" s="1"/>
    </row>
    <row r="14039" spans="2:3" x14ac:dyDescent="0.25">
      <c r="B14039" s="1"/>
      <c r="C14039" s="1"/>
    </row>
    <row r="14040" spans="2:3" x14ac:dyDescent="0.25">
      <c r="B14040" s="1"/>
      <c r="C14040" s="1"/>
    </row>
    <row r="14041" spans="2:3" x14ac:dyDescent="0.25">
      <c r="B14041" s="1"/>
      <c r="C14041" s="1"/>
    </row>
    <row r="14042" spans="2:3" x14ac:dyDescent="0.25">
      <c r="B14042" s="1"/>
      <c r="C14042" s="1"/>
    </row>
    <row r="14043" spans="2:3" x14ac:dyDescent="0.25">
      <c r="B14043" s="1"/>
      <c r="C14043" s="1"/>
    </row>
    <row r="14044" spans="2:3" x14ac:dyDescent="0.25">
      <c r="B14044" s="1"/>
      <c r="C14044" s="1"/>
    </row>
    <row r="14045" spans="2:3" x14ac:dyDescent="0.25">
      <c r="B14045" s="1"/>
      <c r="C14045" s="1"/>
    </row>
    <row r="14046" spans="2:3" x14ac:dyDescent="0.25">
      <c r="B14046" s="1"/>
      <c r="C14046" s="1"/>
    </row>
    <row r="14047" spans="2:3" x14ac:dyDescent="0.25">
      <c r="B14047" s="1"/>
      <c r="C14047" s="1"/>
    </row>
    <row r="14048" spans="2:3" x14ac:dyDescent="0.25">
      <c r="B14048" s="1"/>
      <c r="C14048" s="1"/>
    </row>
    <row r="14049" spans="2:3" x14ac:dyDescent="0.25">
      <c r="B14049" s="1"/>
      <c r="C14049" s="1"/>
    </row>
    <row r="14050" spans="2:3" x14ac:dyDescent="0.25">
      <c r="B14050" s="1"/>
      <c r="C14050" s="1"/>
    </row>
    <row r="14051" spans="2:3" x14ac:dyDescent="0.25">
      <c r="B14051" s="1"/>
      <c r="C14051" s="1"/>
    </row>
    <row r="14052" spans="2:3" x14ac:dyDescent="0.25">
      <c r="B14052" s="1"/>
      <c r="C14052" s="1"/>
    </row>
    <row r="14053" spans="2:3" x14ac:dyDescent="0.25">
      <c r="B14053" s="1"/>
      <c r="C14053" s="1"/>
    </row>
    <row r="14054" spans="2:3" x14ac:dyDescent="0.25">
      <c r="B14054" s="1"/>
      <c r="C14054" s="1"/>
    </row>
    <row r="14055" spans="2:3" x14ac:dyDescent="0.25">
      <c r="B14055" s="1"/>
      <c r="C14055" s="1"/>
    </row>
    <row r="14056" spans="2:3" x14ac:dyDescent="0.25">
      <c r="B14056" s="1"/>
      <c r="C14056" s="1"/>
    </row>
    <row r="14057" spans="2:3" x14ac:dyDescent="0.25">
      <c r="B14057" s="1"/>
      <c r="C14057" s="1"/>
    </row>
    <row r="14058" spans="2:3" x14ac:dyDescent="0.25">
      <c r="B14058" s="1"/>
      <c r="C14058" s="1"/>
    </row>
    <row r="14059" spans="2:3" x14ac:dyDescent="0.25">
      <c r="B14059" s="1"/>
      <c r="C14059" s="1"/>
    </row>
    <row r="14060" spans="2:3" x14ac:dyDescent="0.25">
      <c r="B14060" s="1"/>
      <c r="C14060" s="1"/>
    </row>
    <row r="14061" spans="2:3" x14ac:dyDescent="0.25">
      <c r="B14061" s="1"/>
      <c r="C14061" s="1"/>
    </row>
    <row r="14062" spans="2:3" x14ac:dyDescent="0.25">
      <c r="B14062" s="1"/>
      <c r="C14062" s="1"/>
    </row>
    <row r="14063" spans="2:3" x14ac:dyDescent="0.25">
      <c r="B14063" s="1"/>
      <c r="C14063" s="1"/>
    </row>
    <row r="14064" spans="2:3" x14ac:dyDescent="0.25">
      <c r="B14064" s="1"/>
      <c r="C14064" s="1"/>
    </row>
    <row r="14065" spans="2:3" x14ac:dyDescent="0.25">
      <c r="B14065" s="1"/>
      <c r="C14065" s="1"/>
    </row>
    <row r="14066" spans="2:3" x14ac:dyDescent="0.25">
      <c r="B14066" s="1"/>
      <c r="C14066" s="1"/>
    </row>
    <row r="14067" spans="2:3" x14ac:dyDescent="0.25">
      <c r="B14067" s="1"/>
      <c r="C14067" s="1"/>
    </row>
    <row r="14068" spans="2:3" x14ac:dyDescent="0.25">
      <c r="B14068" s="1"/>
      <c r="C14068" s="1"/>
    </row>
    <row r="14069" spans="2:3" x14ac:dyDescent="0.25">
      <c r="B14069" s="1"/>
      <c r="C14069" s="1"/>
    </row>
    <row r="14070" spans="2:3" x14ac:dyDescent="0.25">
      <c r="B14070" s="1"/>
      <c r="C14070" s="1"/>
    </row>
    <row r="14071" spans="2:3" x14ac:dyDescent="0.25">
      <c r="B14071" s="1"/>
      <c r="C14071" s="1"/>
    </row>
    <row r="14072" spans="2:3" x14ac:dyDescent="0.25">
      <c r="B14072" s="1"/>
      <c r="C14072" s="1"/>
    </row>
    <row r="14073" spans="2:3" x14ac:dyDescent="0.25">
      <c r="B14073" s="1"/>
      <c r="C14073" s="1"/>
    </row>
    <row r="14074" spans="2:3" x14ac:dyDescent="0.25">
      <c r="B14074" s="1"/>
      <c r="C14074" s="1"/>
    </row>
    <row r="14075" spans="2:3" x14ac:dyDescent="0.25">
      <c r="B14075" s="1"/>
      <c r="C14075" s="1"/>
    </row>
    <row r="14076" spans="2:3" x14ac:dyDescent="0.25">
      <c r="B14076" s="1"/>
      <c r="C14076" s="1"/>
    </row>
    <row r="14077" spans="2:3" x14ac:dyDescent="0.25">
      <c r="B14077" s="1"/>
      <c r="C14077" s="1"/>
    </row>
    <row r="14078" spans="2:3" x14ac:dyDescent="0.25">
      <c r="B14078" s="1"/>
      <c r="C14078" s="1"/>
    </row>
    <row r="14079" spans="2:3" x14ac:dyDescent="0.25">
      <c r="B14079" s="1"/>
      <c r="C14079" s="1"/>
    </row>
    <row r="14080" spans="2:3" x14ac:dyDescent="0.25">
      <c r="B14080" s="1"/>
      <c r="C14080" s="1"/>
    </row>
    <row r="14081" spans="2:3" x14ac:dyDescent="0.25">
      <c r="B14081" s="1"/>
      <c r="C14081" s="1"/>
    </row>
    <row r="14082" spans="2:3" x14ac:dyDescent="0.25">
      <c r="B14082" s="1"/>
      <c r="C14082" s="1"/>
    </row>
    <row r="14083" spans="2:3" x14ac:dyDescent="0.25">
      <c r="B14083" s="1"/>
      <c r="C14083" s="1"/>
    </row>
    <row r="14084" spans="2:3" x14ac:dyDescent="0.25">
      <c r="B14084" s="1"/>
      <c r="C14084" s="1"/>
    </row>
    <row r="14085" spans="2:3" x14ac:dyDescent="0.25">
      <c r="B14085" s="1"/>
      <c r="C14085" s="1"/>
    </row>
    <row r="14086" spans="2:3" x14ac:dyDescent="0.25">
      <c r="B14086" s="1"/>
      <c r="C14086" s="1"/>
    </row>
    <row r="14087" spans="2:3" x14ac:dyDescent="0.25">
      <c r="B14087" s="1"/>
      <c r="C14087" s="1"/>
    </row>
    <row r="14088" spans="2:3" x14ac:dyDescent="0.25">
      <c r="B14088" s="1"/>
      <c r="C14088" s="1"/>
    </row>
    <row r="14089" spans="2:3" x14ac:dyDescent="0.25">
      <c r="B14089" s="1"/>
      <c r="C14089" s="1"/>
    </row>
    <row r="14090" spans="2:3" x14ac:dyDescent="0.25">
      <c r="B14090" s="1"/>
      <c r="C14090" s="1"/>
    </row>
    <row r="14091" spans="2:3" x14ac:dyDescent="0.25">
      <c r="B14091" s="1"/>
      <c r="C14091" s="1"/>
    </row>
    <row r="14092" spans="2:3" x14ac:dyDescent="0.25">
      <c r="B14092" s="1"/>
      <c r="C14092" s="1"/>
    </row>
    <row r="14093" spans="2:3" x14ac:dyDescent="0.25">
      <c r="B14093" s="1"/>
      <c r="C14093" s="1"/>
    </row>
    <row r="14094" spans="2:3" x14ac:dyDescent="0.25">
      <c r="B14094" s="1"/>
      <c r="C14094" s="1"/>
    </row>
    <row r="14095" spans="2:3" x14ac:dyDescent="0.25">
      <c r="B14095" s="1"/>
      <c r="C14095" s="1"/>
    </row>
    <row r="14096" spans="2:3" x14ac:dyDescent="0.25">
      <c r="B14096" s="1"/>
      <c r="C14096" s="1"/>
    </row>
    <row r="14097" spans="2:3" x14ac:dyDescent="0.25">
      <c r="B14097" s="1"/>
      <c r="C14097" s="1"/>
    </row>
    <row r="14098" spans="2:3" x14ac:dyDescent="0.25">
      <c r="B14098" s="1"/>
      <c r="C14098" s="1"/>
    </row>
    <row r="14099" spans="2:3" x14ac:dyDescent="0.25">
      <c r="B14099" s="1"/>
      <c r="C14099" s="1"/>
    </row>
    <row r="14100" spans="2:3" x14ac:dyDescent="0.25">
      <c r="B14100" s="1"/>
      <c r="C14100" s="1"/>
    </row>
    <row r="14101" spans="2:3" x14ac:dyDescent="0.25">
      <c r="B14101" s="1"/>
      <c r="C14101" s="1"/>
    </row>
    <row r="14102" spans="2:3" x14ac:dyDescent="0.25">
      <c r="B14102" s="1"/>
      <c r="C14102" s="1"/>
    </row>
    <row r="14103" spans="2:3" x14ac:dyDescent="0.25">
      <c r="B14103" s="1"/>
      <c r="C14103" s="1"/>
    </row>
    <row r="14104" spans="2:3" x14ac:dyDescent="0.25">
      <c r="B14104" s="1"/>
      <c r="C14104" s="1"/>
    </row>
    <row r="14105" spans="2:3" x14ac:dyDescent="0.25">
      <c r="B14105" s="1"/>
      <c r="C14105" s="1"/>
    </row>
    <row r="14106" spans="2:3" x14ac:dyDescent="0.25">
      <c r="B14106" s="1"/>
      <c r="C14106" s="1"/>
    </row>
    <row r="14107" spans="2:3" x14ac:dyDescent="0.25">
      <c r="B14107" s="1"/>
      <c r="C14107" s="1"/>
    </row>
    <row r="14108" spans="2:3" x14ac:dyDescent="0.25">
      <c r="B14108" s="1"/>
      <c r="C14108" s="1"/>
    </row>
    <row r="14109" spans="2:3" x14ac:dyDescent="0.25">
      <c r="B14109" s="1"/>
      <c r="C14109" s="1"/>
    </row>
    <row r="14110" spans="2:3" x14ac:dyDescent="0.25">
      <c r="B14110" s="1"/>
      <c r="C14110" s="1"/>
    </row>
    <row r="14111" spans="2:3" x14ac:dyDescent="0.25">
      <c r="B14111" s="1"/>
      <c r="C14111" s="1"/>
    </row>
    <row r="14112" spans="2:3" x14ac:dyDescent="0.25">
      <c r="B14112" s="1"/>
      <c r="C14112" s="1"/>
    </row>
    <row r="14113" spans="2:3" x14ac:dyDescent="0.25">
      <c r="B14113" s="1"/>
      <c r="C14113" s="1"/>
    </row>
    <row r="14114" spans="2:3" x14ac:dyDescent="0.25">
      <c r="B14114" s="1"/>
      <c r="C14114" s="1"/>
    </row>
    <row r="14115" spans="2:3" x14ac:dyDescent="0.25">
      <c r="B14115" s="1"/>
      <c r="C14115" s="1"/>
    </row>
    <row r="14116" spans="2:3" x14ac:dyDescent="0.25">
      <c r="B14116" s="1"/>
      <c r="C14116" s="1"/>
    </row>
    <row r="14117" spans="2:3" x14ac:dyDescent="0.25">
      <c r="B14117" s="1"/>
      <c r="C14117" s="1"/>
    </row>
    <row r="14118" spans="2:3" x14ac:dyDescent="0.25">
      <c r="B14118" s="1"/>
      <c r="C14118" s="1"/>
    </row>
    <row r="14119" spans="2:3" x14ac:dyDescent="0.25">
      <c r="B14119" s="1"/>
      <c r="C14119" s="1"/>
    </row>
    <row r="14120" spans="2:3" x14ac:dyDescent="0.25">
      <c r="B14120" s="1"/>
      <c r="C14120" s="1"/>
    </row>
    <row r="14121" spans="2:3" x14ac:dyDescent="0.25">
      <c r="B14121" s="1"/>
      <c r="C14121" s="1"/>
    </row>
    <row r="14122" spans="2:3" x14ac:dyDescent="0.25">
      <c r="B14122" s="1"/>
      <c r="C14122" s="1"/>
    </row>
    <row r="14123" spans="2:3" x14ac:dyDescent="0.25">
      <c r="B14123" s="1"/>
      <c r="C14123" s="1"/>
    </row>
    <row r="14124" spans="2:3" x14ac:dyDescent="0.25">
      <c r="B14124" s="1"/>
      <c r="C14124" s="1"/>
    </row>
    <row r="14125" spans="2:3" x14ac:dyDescent="0.25">
      <c r="B14125" s="1"/>
      <c r="C14125" s="1"/>
    </row>
    <row r="14126" spans="2:3" x14ac:dyDescent="0.25">
      <c r="B14126" s="1"/>
      <c r="C14126" s="1"/>
    </row>
    <row r="14127" spans="2:3" x14ac:dyDescent="0.25">
      <c r="B14127" s="1"/>
      <c r="C14127" s="1"/>
    </row>
    <row r="14128" spans="2:3" x14ac:dyDescent="0.25">
      <c r="B14128" s="1"/>
      <c r="C14128" s="1"/>
    </row>
    <row r="14129" spans="2:3" x14ac:dyDescent="0.25">
      <c r="B14129" s="1"/>
      <c r="C14129" s="1"/>
    </row>
    <row r="14130" spans="2:3" x14ac:dyDescent="0.25">
      <c r="B14130" s="1"/>
      <c r="C14130" s="1"/>
    </row>
    <row r="14131" spans="2:3" x14ac:dyDescent="0.25">
      <c r="B14131" s="1"/>
      <c r="C14131" s="1"/>
    </row>
    <row r="14132" spans="2:3" x14ac:dyDescent="0.25">
      <c r="B14132" s="1"/>
      <c r="C14132" s="1"/>
    </row>
    <row r="14133" spans="2:3" x14ac:dyDescent="0.25">
      <c r="B14133" s="1"/>
      <c r="C14133" s="1"/>
    </row>
    <row r="14134" spans="2:3" x14ac:dyDescent="0.25">
      <c r="B14134" s="1"/>
      <c r="C14134" s="1"/>
    </row>
    <row r="14135" spans="2:3" x14ac:dyDescent="0.25">
      <c r="B14135" s="1"/>
      <c r="C14135" s="1"/>
    </row>
    <row r="14136" spans="2:3" x14ac:dyDescent="0.25">
      <c r="B14136" s="1"/>
      <c r="C14136" s="1"/>
    </row>
    <row r="14137" spans="2:3" x14ac:dyDescent="0.25">
      <c r="B14137" s="1"/>
      <c r="C14137" s="1"/>
    </row>
    <row r="14138" spans="2:3" x14ac:dyDescent="0.25">
      <c r="B14138" s="1"/>
      <c r="C14138" s="1"/>
    </row>
    <row r="14139" spans="2:3" x14ac:dyDescent="0.25">
      <c r="B14139" s="1"/>
      <c r="C14139" s="1"/>
    </row>
    <row r="14140" spans="2:3" x14ac:dyDescent="0.25">
      <c r="B14140" s="1"/>
      <c r="C14140" s="1"/>
    </row>
    <row r="14141" spans="2:3" x14ac:dyDescent="0.25">
      <c r="B14141" s="1"/>
      <c r="C14141" s="1"/>
    </row>
    <row r="14142" spans="2:3" x14ac:dyDescent="0.25">
      <c r="B14142" s="1"/>
      <c r="C14142" s="1"/>
    </row>
    <row r="14143" spans="2:3" x14ac:dyDescent="0.25">
      <c r="B14143" s="1"/>
      <c r="C14143" s="1"/>
    </row>
    <row r="14144" spans="2:3" x14ac:dyDescent="0.25">
      <c r="B14144" s="1"/>
      <c r="C14144" s="1"/>
    </row>
    <row r="14145" spans="2:3" x14ac:dyDescent="0.25">
      <c r="B14145" s="1"/>
      <c r="C14145" s="1"/>
    </row>
    <row r="14146" spans="2:3" x14ac:dyDescent="0.25">
      <c r="B14146" s="1"/>
      <c r="C14146" s="1"/>
    </row>
    <row r="14147" spans="2:3" x14ac:dyDescent="0.25">
      <c r="B14147" s="1"/>
      <c r="C14147" s="1"/>
    </row>
    <row r="14148" spans="2:3" x14ac:dyDescent="0.25">
      <c r="B14148" s="1"/>
      <c r="C14148" s="1"/>
    </row>
    <row r="14149" spans="2:3" x14ac:dyDescent="0.25">
      <c r="B14149" s="1"/>
      <c r="C14149" s="1"/>
    </row>
    <row r="14150" spans="2:3" x14ac:dyDescent="0.25">
      <c r="B14150" s="1"/>
      <c r="C14150" s="1"/>
    </row>
    <row r="14151" spans="2:3" x14ac:dyDescent="0.25">
      <c r="B14151" s="1"/>
      <c r="C14151" s="1"/>
    </row>
    <row r="14152" spans="2:3" x14ac:dyDescent="0.25">
      <c r="B14152" s="1"/>
      <c r="C14152" s="1"/>
    </row>
    <row r="14153" spans="2:3" x14ac:dyDescent="0.25">
      <c r="B14153" s="1"/>
      <c r="C14153" s="1"/>
    </row>
    <row r="14154" spans="2:3" x14ac:dyDescent="0.25">
      <c r="B14154" s="1"/>
      <c r="C14154" s="1"/>
    </row>
    <row r="14155" spans="2:3" x14ac:dyDescent="0.25">
      <c r="B14155" s="1"/>
      <c r="C14155" s="1"/>
    </row>
    <row r="14156" spans="2:3" x14ac:dyDescent="0.25">
      <c r="B14156" s="1"/>
      <c r="C14156" s="1"/>
    </row>
    <row r="14157" spans="2:3" x14ac:dyDescent="0.25">
      <c r="B14157" s="1"/>
      <c r="C14157" s="1"/>
    </row>
    <row r="14158" spans="2:3" x14ac:dyDescent="0.25">
      <c r="B14158" s="1"/>
      <c r="C14158" s="1"/>
    </row>
    <row r="14159" spans="2:3" x14ac:dyDescent="0.25">
      <c r="B14159" s="1"/>
      <c r="C14159" s="1"/>
    </row>
    <row r="14160" spans="2:3" x14ac:dyDescent="0.25">
      <c r="B14160" s="1"/>
      <c r="C14160" s="1"/>
    </row>
    <row r="14161" spans="2:3" x14ac:dyDescent="0.25">
      <c r="B14161" s="1"/>
      <c r="C14161" s="1"/>
    </row>
    <row r="14162" spans="2:3" x14ac:dyDescent="0.25">
      <c r="B14162" s="1"/>
      <c r="C14162" s="1"/>
    </row>
    <row r="14163" spans="2:3" x14ac:dyDescent="0.25">
      <c r="B14163" s="1"/>
      <c r="C14163" s="1"/>
    </row>
    <row r="14164" spans="2:3" x14ac:dyDescent="0.25">
      <c r="B14164" s="1"/>
      <c r="C14164" s="1"/>
    </row>
    <row r="14165" spans="2:3" x14ac:dyDescent="0.25">
      <c r="B14165" s="1"/>
      <c r="C14165" s="1"/>
    </row>
    <row r="14166" spans="2:3" x14ac:dyDescent="0.25">
      <c r="B14166" s="1"/>
      <c r="C14166" s="1"/>
    </row>
    <row r="14167" spans="2:3" x14ac:dyDescent="0.25">
      <c r="B14167" s="1"/>
      <c r="C14167" s="1"/>
    </row>
    <row r="14168" spans="2:3" x14ac:dyDescent="0.25">
      <c r="B14168" s="1"/>
      <c r="C14168" s="1"/>
    </row>
    <row r="14169" spans="2:3" x14ac:dyDescent="0.25">
      <c r="B14169" s="1"/>
      <c r="C14169" s="1"/>
    </row>
    <row r="14170" spans="2:3" x14ac:dyDescent="0.25">
      <c r="B14170" s="1"/>
      <c r="C14170" s="1"/>
    </row>
    <row r="14171" spans="2:3" x14ac:dyDescent="0.25">
      <c r="B14171" s="1"/>
      <c r="C14171" s="1"/>
    </row>
    <row r="14172" spans="2:3" x14ac:dyDescent="0.25">
      <c r="B14172" s="1"/>
      <c r="C14172" s="1"/>
    </row>
    <row r="14173" spans="2:3" x14ac:dyDescent="0.25">
      <c r="B14173" s="1"/>
      <c r="C14173" s="1"/>
    </row>
    <row r="14174" spans="2:3" x14ac:dyDescent="0.25">
      <c r="B14174" s="1"/>
      <c r="C14174" s="1"/>
    </row>
    <row r="14175" spans="2:3" x14ac:dyDescent="0.25">
      <c r="B14175" s="1"/>
      <c r="C14175" s="1"/>
    </row>
    <row r="14176" spans="2:3" x14ac:dyDescent="0.25">
      <c r="B14176" s="1"/>
      <c r="C14176" s="1"/>
    </row>
    <row r="14177" spans="2:3" x14ac:dyDescent="0.25">
      <c r="B14177" s="1"/>
      <c r="C14177" s="1"/>
    </row>
    <row r="14178" spans="2:3" x14ac:dyDescent="0.25">
      <c r="B14178" s="1"/>
      <c r="C14178" s="1"/>
    </row>
    <row r="14179" spans="2:3" x14ac:dyDescent="0.25">
      <c r="B14179" s="1"/>
      <c r="C14179" s="1"/>
    </row>
    <row r="14180" spans="2:3" x14ac:dyDescent="0.25">
      <c r="B14180" s="1"/>
      <c r="C14180" s="1"/>
    </row>
    <row r="14181" spans="2:3" x14ac:dyDescent="0.25">
      <c r="B14181" s="1"/>
      <c r="C14181" s="1"/>
    </row>
    <row r="14182" spans="2:3" x14ac:dyDescent="0.25">
      <c r="B14182" s="1"/>
      <c r="C14182" s="1"/>
    </row>
    <row r="14183" spans="2:3" x14ac:dyDescent="0.25">
      <c r="B14183" s="1"/>
      <c r="C14183" s="1"/>
    </row>
    <row r="14184" spans="2:3" x14ac:dyDescent="0.25">
      <c r="B14184" s="1"/>
      <c r="C14184" s="1"/>
    </row>
    <row r="14185" spans="2:3" x14ac:dyDescent="0.25">
      <c r="B14185" s="1"/>
      <c r="C14185" s="1"/>
    </row>
    <row r="14186" spans="2:3" x14ac:dyDescent="0.25">
      <c r="B14186" s="1"/>
      <c r="C14186" s="1"/>
    </row>
    <row r="14187" spans="2:3" x14ac:dyDescent="0.25">
      <c r="B14187" s="1"/>
      <c r="C14187" s="1"/>
    </row>
    <row r="14188" spans="2:3" x14ac:dyDescent="0.25">
      <c r="B14188" s="1"/>
      <c r="C14188" s="1"/>
    </row>
    <row r="14189" spans="2:3" x14ac:dyDescent="0.25">
      <c r="B14189" s="1"/>
      <c r="C14189" s="1"/>
    </row>
    <row r="14190" spans="2:3" x14ac:dyDescent="0.25">
      <c r="B14190" s="1"/>
      <c r="C14190" s="1"/>
    </row>
    <row r="14191" spans="2:3" x14ac:dyDescent="0.25">
      <c r="B14191" s="1"/>
      <c r="C14191" s="1"/>
    </row>
    <row r="14192" spans="2:3" x14ac:dyDescent="0.25">
      <c r="B14192" s="1"/>
      <c r="C14192" s="1"/>
    </row>
    <row r="14193" spans="2:3" x14ac:dyDescent="0.25">
      <c r="B14193" s="1"/>
      <c r="C14193" s="1"/>
    </row>
    <row r="14194" spans="2:3" x14ac:dyDescent="0.25">
      <c r="B14194" s="1"/>
      <c r="C14194" s="1"/>
    </row>
    <row r="14195" spans="2:3" x14ac:dyDescent="0.25">
      <c r="B14195" s="1"/>
      <c r="C14195" s="1"/>
    </row>
    <row r="14196" spans="2:3" x14ac:dyDescent="0.25">
      <c r="B14196" s="1"/>
      <c r="C14196" s="1"/>
    </row>
    <row r="14197" spans="2:3" x14ac:dyDescent="0.25">
      <c r="B14197" s="1"/>
      <c r="C14197" s="1"/>
    </row>
    <row r="14198" spans="2:3" x14ac:dyDescent="0.25">
      <c r="B14198" s="1"/>
      <c r="C14198" s="1"/>
    </row>
    <row r="14199" spans="2:3" x14ac:dyDescent="0.25">
      <c r="B14199" s="1"/>
      <c r="C14199" s="1"/>
    </row>
    <row r="14200" spans="2:3" x14ac:dyDescent="0.25">
      <c r="B14200" s="1"/>
      <c r="C14200" s="1"/>
    </row>
    <row r="14201" spans="2:3" x14ac:dyDescent="0.25">
      <c r="B14201" s="1"/>
      <c r="C14201" s="1"/>
    </row>
    <row r="14202" spans="2:3" x14ac:dyDescent="0.25">
      <c r="B14202" s="1"/>
      <c r="C14202" s="1"/>
    </row>
    <row r="14203" spans="2:3" x14ac:dyDescent="0.25">
      <c r="B14203" s="1"/>
      <c r="C14203" s="1"/>
    </row>
    <row r="14204" spans="2:3" x14ac:dyDescent="0.25">
      <c r="B14204" s="1"/>
      <c r="C14204" s="1"/>
    </row>
    <row r="14205" spans="2:3" x14ac:dyDescent="0.25">
      <c r="B14205" s="1"/>
      <c r="C14205" s="1"/>
    </row>
    <row r="14206" spans="2:3" x14ac:dyDescent="0.25">
      <c r="B14206" s="1"/>
      <c r="C14206" s="1"/>
    </row>
    <row r="14207" spans="2:3" x14ac:dyDescent="0.25">
      <c r="B14207" s="1"/>
      <c r="C14207" s="1"/>
    </row>
    <row r="14208" spans="2:3" x14ac:dyDescent="0.25">
      <c r="B14208" s="1"/>
      <c r="C14208" s="1"/>
    </row>
    <row r="14209" spans="2:3" x14ac:dyDescent="0.25">
      <c r="B14209" s="1"/>
      <c r="C14209" s="1"/>
    </row>
    <row r="14210" spans="2:3" x14ac:dyDescent="0.25">
      <c r="B14210" s="1"/>
      <c r="C14210" s="1"/>
    </row>
    <row r="14211" spans="2:3" x14ac:dyDescent="0.25">
      <c r="B14211" s="1"/>
      <c r="C14211" s="1"/>
    </row>
    <row r="14212" spans="2:3" x14ac:dyDescent="0.25">
      <c r="B14212" s="1"/>
      <c r="C14212" s="1"/>
    </row>
    <row r="14213" spans="2:3" x14ac:dyDescent="0.25">
      <c r="B14213" s="1"/>
      <c r="C14213" s="1"/>
    </row>
    <row r="14214" spans="2:3" x14ac:dyDescent="0.25">
      <c r="B14214" s="1"/>
      <c r="C14214" s="1"/>
    </row>
    <row r="14215" spans="2:3" x14ac:dyDescent="0.25">
      <c r="B14215" s="1"/>
      <c r="C14215" s="1"/>
    </row>
    <row r="14216" spans="2:3" x14ac:dyDescent="0.25">
      <c r="B14216" s="1"/>
      <c r="C14216" s="1"/>
    </row>
    <row r="14217" spans="2:3" x14ac:dyDescent="0.25">
      <c r="B14217" s="1"/>
      <c r="C14217" s="1"/>
    </row>
    <row r="14218" spans="2:3" x14ac:dyDescent="0.25">
      <c r="B14218" s="1"/>
      <c r="C14218" s="1"/>
    </row>
    <row r="14219" spans="2:3" x14ac:dyDescent="0.25">
      <c r="B14219" s="1"/>
      <c r="C14219" s="1"/>
    </row>
    <row r="14220" spans="2:3" x14ac:dyDescent="0.25">
      <c r="B14220" s="1"/>
      <c r="C14220" s="1"/>
    </row>
    <row r="14221" spans="2:3" x14ac:dyDescent="0.25">
      <c r="B14221" s="1"/>
      <c r="C14221" s="1"/>
    </row>
    <row r="14222" spans="2:3" x14ac:dyDescent="0.25">
      <c r="B14222" s="1"/>
      <c r="C14222" s="1"/>
    </row>
    <row r="14223" spans="2:3" x14ac:dyDescent="0.25">
      <c r="B14223" s="1"/>
      <c r="C14223" s="1"/>
    </row>
    <row r="14224" spans="2:3" x14ac:dyDescent="0.25">
      <c r="B14224" s="1"/>
      <c r="C14224" s="1"/>
    </row>
    <row r="14225" spans="2:3" x14ac:dyDescent="0.25">
      <c r="B14225" s="1"/>
      <c r="C14225" s="1"/>
    </row>
    <row r="14226" spans="2:3" x14ac:dyDescent="0.25">
      <c r="B14226" s="1"/>
      <c r="C14226" s="1"/>
    </row>
    <row r="14227" spans="2:3" x14ac:dyDescent="0.25">
      <c r="B14227" s="1"/>
      <c r="C14227" s="1"/>
    </row>
    <row r="14228" spans="2:3" x14ac:dyDescent="0.25">
      <c r="B14228" s="1"/>
      <c r="C14228" s="1"/>
    </row>
    <row r="14229" spans="2:3" x14ac:dyDescent="0.25">
      <c r="B14229" s="1"/>
      <c r="C14229" s="1"/>
    </row>
    <row r="14230" spans="2:3" x14ac:dyDescent="0.25">
      <c r="B14230" s="1"/>
      <c r="C14230" s="1"/>
    </row>
    <row r="14231" spans="2:3" x14ac:dyDescent="0.25">
      <c r="B14231" s="1"/>
      <c r="C14231" s="1"/>
    </row>
    <row r="14232" spans="2:3" x14ac:dyDescent="0.25">
      <c r="B14232" s="1"/>
      <c r="C14232" s="1"/>
    </row>
    <row r="14233" spans="2:3" x14ac:dyDescent="0.25">
      <c r="B14233" s="1"/>
      <c r="C14233" s="1"/>
    </row>
    <row r="14234" spans="2:3" x14ac:dyDescent="0.25">
      <c r="B14234" s="1"/>
      <c r="C14234" s="1"/>
    </row>
    <row r="14235" spans="2:3" x14ac:dyDescent="0.25">
      <c r="B14235" s="1"/>
      <c r="C14235" s="1"/>
    </row>
    <row r="14236" spans="2:3" x14ac:dyDescent="0.25">
      <c r="B14236" s="1"/>
      <c r="C14236" s="1"/>
    </row>
    <row r="14237" spans="2:3" x14ac:dyDescent="0.25">
      <c r="B14237" s="1"/>
      <c r="C14237" s="1"/>
    </row>
    <row r="14238" spans="2:3" x14ac:dyDescent="0.25">
      <c r="B14238" s="1"/>
      <c r="C14238" s="1"/>
    </row>
    <row r="14239" spans="2:3" x14ac:dyDescent="0.25">
      <c r="B14239" s="1"/>
      <c r="C14239" s="1"/>
    </row>
    <row r="14240" spans="2:3" x14ac:dyDescent="0.25">
      <c r="B14240" s="1"/>
      <c r="C14240" s="1"/>
    </row>
    <row r="14241" spans="2:3" x14ac:dyDescent="0.25">
      <c r="B14241" s="1"/>
      <c r="C14241" s="1"/>
    </row>
    <row r="14242" spans="2:3" x14ac:dyDescent="0.25">
      <c r="B14242" s="1"/>
      <c r="C14242" s="1"/>
    </row>
    <row r="14243" spans="2:3" x14ac:dyDescent="0.25">
      <c r="B14243" s="1"/>
      <c r="C14243" s="1"/>
    </row>
    <row r="14244" spans="2:3" x14ac:dyDescent="0.25">
      <c r="B14244" s="1"/>
      <c r="C14244" s="1"/>
    </row>
    <row r="14245" spans="2:3" x14ac:dyDescent="0.25">
      <c r="B14245" s="1"/>
      <c r="C14245" s="1"/>
    </row>
    <row r="14246" spans="2:3" x14ac:dyDescent="0.25">
      <c r="B14246" s="1"/>
      <c r="C14246" s="1"/>
    </row>
    <row r="14247" spans="2:3" x14ac:dyDescent="0.25">
      <c r="B14247" s="1"/>
      <c r="C14247" s="1"/>
    </row>
    <row r="14248" spans="2:3" x14ac:dyDescent="0.25">
      <c r="B14248" s="1"/>
      <c r="C14248" s="1"/>
    </row>
    <row r="14249" spans="2:3" x14ac:dyDescent="0.25">
      <c r="B14249" s="1"/>
      <c r="C14249" s="1"/>
    </row>
    <row r="14250" spans="2:3" x14ac:dyDescent="0.25">
      <c r="B14250" s="1"/>
      <c r="C14250" s="1"/>
    </row>
    <row r="14251" spans="2:3" x14ac:dyDescent="0.25">
      <c r="B14251" s="1"/>
      <c r="C14251" s="1"/>
    </row>
    <row r="14252" spans="2:3" x14ac:dyDescent="0.25">
      <c r="B14252" s="1"/>
      <c r="C14252" s="1"/>
    </row>
    <row r="14253" spans="2:3" x14ac:dyDescent="0.25">
      <c r="B14253" s="1"/>
      <c r="C14253" s="1"/>
    </row>
    <row r="14254" spans="2:3" x14ac:dyDescent="0.25">
      <c r="B14254" s="1"/>
      <c r="C14254" s="1"/>
    </row>
    <row r="14255" spans="2:3" x14ac:dyDescent="0.25">
      <c r="B14255" s="1"/>
      <c r="C14255" s="1"/>
    </row>
    <row r="14256" spans="2:3" x14ac:dyDescent="0.25">
      <c r="B14256" s="1"/>
      <c r="C14256" s="1"/>
    </row>
    <row r="14257" spans="2:3" x14ac:dyDescent="0.25">
      <c r="B14257" s="1"/>
      <c r="C14257" s="1"/>
    </row>
    <row r="14258" spans="2:3" x14ac:dyDescent="0.25">
      <c r="B14258" s="1"/>
      <c r="C14258" s="1"/>
    </row>
    <row r="14259" spans="2:3" x14ac:dyDescent="0.25">
      <c r="B14259" s="1"/>
      <c r="C14259" s="1"/>
    </row>
    <row r="14260" spans="2:3" x14ac:dyDescent="0.25">
      <c r="B14260" s="1"/>
      <c r="C14260" s="1"/>
    </row>
    <row r="14261" spans="2:3" x14ac:dyDescent="0.25">
      <c r="B14261" s="1"/>
      <c r="C14261" s="1"/>
    </row>
    <row r="14262" spans="2:3" x14ac:dyDescent="0.25">
      <c r="B14262" s="1"/>
      <c r="C14262" s="1"/>
    </row>
    <row r="14263" spans="2:3" x14ac:dyDescent="0.25">
      <c r="B14263" s="1"/>
      <c r="C14263" s="1"/>
    </row>
    <row r="14264" spans="2:3" x14ac:dyDescent="0.25">
      <c r="B14264" s="1"/>
      <c r="C14264" s="1"/>
    </row>
    <row r="14265" spans="2:3" x14ac:dyDescent="0.25">
      <c r="B14265" s="1"/>
      <c r="C14265" s="1"/>
    </row>
    <row r="14266" spans="2:3" x14ac:dyDescent="0.25">
      <c r="B14266" s="1"/>
      <c r="C14266" s="1"/>
    </row>
    <row r="14267" spans="2:3" x14ac:dyDescent="0.25">
      <c r="B14267" s="1"/>
      <c r="C14267" s="1"/>
    </row>
    <row r="14268" spans="2:3" x14ac:dyDescent="0.25">
      <c r="B14268" s="1"/>
      <c r="C14268" s="1"/>
    </row>
    <row r="14269" spans="2:3" x14ac:dyDescent="0.25">
      <c r="B14269" s="1"/>
      <c r="C14269" s="1"/>
    </row>
    <row r="14270" spans="2:3" x14ac:dyDescent="0.25">
      <c r="B14270" s="1"/>
      <c r="C14270" s="1"/>
    </row>
    <row r="14271" spans="2:3" x14ac:dyDescent="0.25">
      <c r="B14271" s="1"/>
      <c r="C14271" s="1"/>
    </row>
    <row r="14272" spans="2:3" x14ac:dyDescent="0.25">
      <c r="B14272" s="1"/>
      <c r="C14272" s="1"/>
    </row>
    <row r="14273" spans="2:3" x14ac:dyDescent="0.25">
      <c r="B14273" s="1"/>
      <c r="C14273" s="1"/>
    </row>
    <row r="14274" spans="2:3" x14ac:dyDescent="0.25">
      <c r="B14274" s="1"/>
      <c r="C14274" s="1"/>
    </row>
    <row r="14275" spans="2:3" x14ac:dyDescent="0.25">
      <c r="B14275" s="1"/>
      <c r="C14275" s="1"/>
    </row>
    <row r="14276" spans="2:3" x14ac:dyDescent="0.25">
      <c r="B14276" s="1"/>
      <c r="C14276" s="1"/>
    </row>
    <row r="14277" spans="2:3" x14ac:dyDescent="0.25">
      <c r="B14277" s="1"/>
      <c r="C14277" s="1"/>
    </row>
    <row r="14278" spans="2:3" x14ac:dyDescent="0.25">
      <c r="B14278" s="1"/>
      <c r="C14278" s="1"/>
    </row>
    <row r="14279" spans="2:3" x14ac:dyDescent="0.25">
      <c r="B14279" s="1"/>
      <c r="C14279" s="1"/>
    </row>
    <row r="14280" spans="2:3" x14ac:dyDescent="0.25">
      <c r="B14280" s="1"/>
      <c r="C14280" s="1"/>
    </row>
    <row r="14281" spans="2:3" x14ac:dyDescent="0.25">
      <c r="B14281" s="1"/>
      <c r="C14281" s="1"/>
    </row>
    <row r="14282" spans="2:3" x14ac:dyDescent="0.25">
      <c r="B14282" s="1"/>
      <c r="C14282" s="1"/>
    </row>
    <row r="14283" spans="2:3" x14ac:dyDescent="0.25">
      <c r="B14283" s="1"/>
      <c r="C14283" s="1"/>
    </row>
    <row r="14284" spans="2:3" x14ac:dyDescent="0.25">
      <c r="B14284" s="1"/>
      <c r="C14284" s="1"/>
    </row>
    <row r="14285" spans="2:3" x14ac:dyDescent="0.25">
      <c r="B14285" s="1"/>
      <c r="C14285" s="1"/>
    </row>
    <row r="14286" spans="2:3" x14ac:dyDescent="0.25">
      <c r="B14286" s="1"/>
      <c r="C14286" s="1"/>
    </row>
    <row r="14287" spans="2:3" x14ac:dyDescent="0.25">
      <c r="B14287" s="1"/>
      <c r="C14287" s="1"/>
    </row>
    <row r="14288" spans="2:3" x14ac:dyDescent="0.25">
      <c r="B14288" s="1"/>
      <c r="C14288" s="1"/>
    </row>
    <row r="14289" spans="2:3" x14ac:dyDescent="0.25">
      <c r="B14289" s="1"/>
      <c r="C14289" s="1"/>
    </row>
    <row r="14290" spans="2:3" x14ac:dyDescent="0.25">
      <c r="B14290" s="1"/>
      <c r="C14290" s="1"/>
    </row>
    <row r="14291" spans="2:3" x14ac:dyDescent="0.25">
      <c r="B14291" s="1"/>
      <c r="C14291" s="1"/>
    </row>
    <row r="14292" spans="2:3" x14ac:dyDescent="0.25">
      <c r="B14292" s="1"/>
      <c r="C14292" s="1"/>
    </row>
    <row r="14293" spans="2:3" x14ac:dyDescent="0.25">
      <c r="B14293" s="1"/>
      <c r="C14293" s="1"/>
    </row>
    <row r="14294" spans="2:3" x14ac:dyDescent="0.25">
      <c r="B14294" s="1"/>
      <c r="C14294" s="1"/>
    </row>
    <row r="14295" spans="2:3" x14ac:dyDescent="0.25">
      <c r="B14295" s="1"/>
      <c r="C14295" s="1"/>
    </row>
    <row r="14296" spans="2:3" x14ac:dyDescent="0.25">
      <c r="B14296" s="1"/>
      <c r="C14296" s="1"/>
    </row>
    <row r="14297" spans="2:3" x14ac:dyDescent="0.25">
      <c r="B14297" s="1"/>
      <c r="C14297" s="1"/>
    </row>
    <row r="14298" spans="2:3" x14ac:dyDescent="0.25">
      <c r="B14298" s="1"/>
      <c r="C14298" s="1"/>
    </row>
    <row r="14299" spans="2:3" x14ac:dyDescent="0.25">
      <c r="B14299" s="1"/>
      <c r="C14299" s="1"/>
    </row>
    <row r="14300" spans="2:3" x14ac:dyDescent="0.25">
      <c r="B14300" s="1"/>
      <c r="C14300" s="1"/>
    </row>
    <row r="14301" spans="2:3" x14ac:dyDescent="0.25">
      <c r="B14301" s="1"/>
      <c r="C14301" s="1"/>
    </row>
    <row r="14302" spans="2:3" x14ac:dyDescent="0.25">
      <c r="B14302" s="1"/>
      <c r="C14302" s="1"/>
    </row>
    <row r="14303" spans="2:3" x14ac:dyDescent="0.25">
      <c r="B14303" s="1"/>
      <c r="C14303" s="1"/>
    </row>
    <row r="14304" spans="2:3" x14ac:dyDescent="0.25">
      <c r="B14304" s="1"/>
      <c r="C14304" s="1"/>
    </row>
    <row r="14305" spans="2:3" x14ac:dyDescent="0.25">
      <c r="B14305" s="1"/>
      <c r="C14305" s="1"/>
    </row>
    <row r="14306" spans="2:3" x14ac:dyDescent="0.25">
      <c r="B14306" s="1"/>
      <c r="C14306" s="1"/>
    </row>
    <row r="14307" spans="2:3" x14ac:dyDescent="0.25">
      <c r="B14307" s="1"/>
      <c r="C14307" s="1"/>
    </row>
    <row r="14308" spans="2:3" x14ac:dyDescent="0.25">
      <c r="B14308" s="1"/>
      <c r="C14308" s="1"/>
    </row>
    <row r="14309" spans="2:3" x14ac:dyDescent="0.25">
      <c r="B14309" s="1"/>
      <c r="C14309" s="1"/>
    </row>
    <row r="14310" spans="2:3" x14ac:dyDescent="0.25">
      <c r="B14310" s="1"/>
      <c r="C14310" s="1"/>
    </row>
    <row r="14311" spans="2:3" x14ac:dyDescent="0.25">
      <c r="B14311" s="1"/>
      <c r="C14311" s="1"/>
    </row>
    <row r="14312" spans="2:3" x14ac:dyDescent="0.25">
      <c r="B14312" s="1"/>
      <c r="C14312" s="1"/>
    </row>
    <row r="14313" spans="2:3" x14ac:dyDescent="0.25">
      <c r="B14313" s="1"/>
      <c r="C14313" s="1"/>
    </row>
    <row r="14314" spans="2:3" x14ac:dyDescent="0.25">
      <c r="B14314" s="1"/>
      <c r="C14314" s="1"/>
    </row>
    <row r="14315" spans="2:3" x14ac:dyDescent="0.25">
      <c r="B14315" s="1"/>
      <c r="C14315" s="1"/>
    </row>
    <row r="14316" spans="2:3" x14ac:dyDescent="0.25">
      <c r="B14316" s="1"/>
      <c r="C14316" s="1"/>
    </row>
    <row r="14317" spans="2:3" x14ac:dyDescent="0.25">
      <c r="B14317" s="1"/>
      <c r="C14317" s="1"/>
    </row>
    <row r="14318" spans="2:3" x14ac:dyDescent="0.25">
      <c r="B14318" s="1"/>
      <c r="C14318" s="1"/>
    </row>
    <row r="14319" spans="2:3" x14ac:dyDescent="0.25">
      <c r="B14319" s="1"/>
      <c r="C14319" s="1"/>
    </row>
    <row r="14320" spans="2:3" x14ac:dyDescent="0.25">
      <c r="B14320" s="1"/>
      <c r="C14320" s="1"/>
    </row>
    <row r="14321" spans="2:3" x14ac:dyDescent="0.25">
      <c r="B14321" s="1"/>
      <c r="C14321" s="1"/>
    </row>
    <row r="14322" spans="2:3" x14ac:dyDescent="0.25">
      <c r="B14322" s="1"/>
      <c r="C14322" s="1"/>
    </row>
    <row r="14323" spans="2:3" x14ac:dyDescent="0.25">
      <c r="B14323" s="1"/>
      <c r="C14323" s="1"/>
    </row>
    <row r="14324" spans="2:3" x14ac:dyDescent="0.25">
      <c r="B14324" s="1"/>
      <c r="C14324" s="1"/>
    </row>
    <row r="14325" spans="2:3" x14ac:dyDescent="0.25">
      <c r="B14325" s="1"/>
      <c r="C14325" s="1"/>
    </row>
    <row r="14326" spans="2:3" x14ac:dyDescent="0.25">
      <c r="B14326" s="1"/>
      <c r="C14326" s="1"/>
    </row>
    <row r="14327" spans="2:3" x14ac:dyDescent="0.25">
      <c r="B14327" s="1"/>
      <c r="C14327" s="1"/>
    </row>
    <row r="14328" spans="2:3" x14ac:dyDescent="0.25">
      <c r="B14328" s="1"/>
      <c r="C14328" s="1"/>
    </row>
    <row r="14329" spans="2:3" x14ac:dyDescent="0.25">
      <c r="B14329" s="1"/>
      <c r="C14329" s="1"/>
    </row>
    <row r="14330" spans="2:3" x14ac:dyDescent="0.25">
      <c r="B14330" s="1"/>
      <c r="C14330" s="1"/>
    </row>
    <row r="14331" spans="2:3" x14ac:dyDescent="0.25">
      <c r="B14331" s="1"/>
      <c r="C14331" s="1"/>
    </row>
    <row r="14332" spans="2:3" x14ac:dyDescent="0.25">
      <c r="B14332" s="1"/>
      <c r="C14332" s="1"/>
    </row>
    <row r="14333" spans="2:3" x14ac:dyDescent="0.25">
      <c r="B14333" s="1"/>
      <c r="C14333" s="1"/>
    </row>
    <row r="14334" spans="2:3" x14ac:dyDescent="0.25">
      <c r="B14334" s="1"/>
      <c r="C14334" s="1"/>
    </row>
    <row r="14335" spans="2:3" x14ac:dyDescent="0.25">
      <c r="B14335" s="1"/>
      <c r="C14335" s="1"/>
    </row>
    <row r="14336" spans="2:3" x14ac:dyDescent="0.25">
      <c r="B14336" s="1"/>
      <c r="C14336" s="1"/>
    </row>
    <row r="14337" spans="2:3" x14ac:dyDescent="0.25">
      <c r="B14337" s="1"/>
      <c r="C14337" s="1"/>
    </row>
    <row r="14338" spans="2:3" x14ac:dyDescent="0.25">
      <c r="B14338" s="1"/>
      <c r="C14338" s="1"/>
    </row>
    <row r="14339" spans="2:3" x14ac:dyDescent="0.25">
      <c r="B14339" s="1"/>
      <c r="C14339" s="1"/>
    </row>
    <row r="14340" spans="2:3" x14ac:dyDescent="0.25">
      <c r="B14340" s="1"/>
      <c r="C14340" s="1"/>
    </row>
    <row r="14341" spans="2:3" x14ac:dyDescent="0.25">
      <c r="B14341" s="1"/>
      <c r="C14341" s="1"/>
    </row>
    <row r="14342" spans="2:3" x14ac:dyDescent="0.25">
      <c r="B14342" s="1"/>
      <c r="C14342" s="1"/>
    </row>
    <row r="14343" spans="2:3" x14ac:dyDescent="0.25">
      <c r="B14343" s="1"/>
      <c r="C14343" s="1"/>
    </row>
    <row r="14344" spans="2:3" x14ac:dyDescent="0.25">
      <c r="B14344" s="1"/>
      <c r="C14344" s="1"/>
    </row>
    <row r="14345" spans="2:3" x14ac:dyDescent="0.25">
      <c r="B14345" s="1"/>
      <c r="C14345" s="1"/>
    </row>
    <row r="14346" spans="2:3" x14ac:dyDescent="0.25">
      <c r="B14346" s="1"/>
      <c r="C14346" s="1"/>
    </row>
    <row r="14347" spans="2:3" x14ac:dyDescent="0.25">
      <c r="B14347" s="1"/>
      <c r="C14347" s="1"/>
    </row>
    <row r="14348" spans="2:3" x14ac:dyDescent="0.25">
      <c r="B14348" s="1"/>
      <c r="C14348" s="1"/>
    </row>
    <row r="14349" spans="2:3" x14ac:dyDescent="0.25">
      <c r="B14349" s="1"/>
      <c r="C14349" s="1"/>
    </row>
    <row r="14350" spans="2:3" x14ac:dyDescent="0.25">
      <c r="B14350" s="1"/>
      <c r="C14350" s="1"/>
    </row>
    <row r="14351" spans="2:3" x14ac:dyDescent="0.25">
      <c r="B14351" s="1"/>
      <c r="C14351" s="1"/>
    </row>
    <row r="14352" spans="2:3" x14ac:dyDescent="0.25">
      <c r="B14352" s="1"/>
      <c r="C14352" s="1"/>
    </row>
    <row r="14353" spans="2:3" x14ac:dyDescent="0.25">
      <c r="B14353" s="1"/>
      <c r="C14353" s="1"/>
    </row>
    <row r="14354" spans="2:3" x14ac:dyDescent="0.25">
      <c r="B14354" s="1"/>
      <c r="C14354" s="1"/>
    </row>
    <row r="14355" spans="2:3" x14ac:dyDescent="0.25">
      <c r="B14355" s="1"/>
      <c r="C14355" s="1"/>
    </row>
    <row r="14356" spans="2:3" x14ac:dyDescent="0.25">
      <c r="B14356" s="1"/>
      <c r="C14356" s="1"/>
    </row>
    <row r="14357" spans="2:3" x14ac:dyDescent="0.25">
      <c r="B14357" s="1"/>
      <c r="C14357" s="1"/>
    </row>
    <row r="14358" spans="2:3" x14ac:dyDescent="0.25">
      <c r="B14358" s="1"/>
      <c r="C14358" s="1"/>
    </row>
    <row r="14359" spans="2:3" x14ac:dyDescent="0.25">
      <c r="B14359" s="1"/>
      <c r="C14359" s="1"/>
    </row>
    <row r="14360" spans="2:3" x14ac:dyDescent="0.25">
      <c r="B14360" s="1"/>
      <c r="C14360" s="1"/>
    </row>
    <row r="14361" spans="2:3" x14ac:dyDescent="0.25">
      <c r="B14361" s="1"/>
      <c r="C14361" s="1"/>
    </row>
    <row r="14362" spans="2:3" x14ac:dyDescent="0.25">
      <c r="B14362" s="1"/>
      <c r="C14362" s="1"/>
    </row>
    <row r="14363" spans="2:3" x14ac:dyDescent="0.25">
      <c r="B14363" s="1"/>
      <c r="C14363" s="1"/>
    </row>
    <row r="14364" spans="2:3" x14ac:dyDescent="0.25">
      <c r="B14364" s="1"/>
      <c r="C14364" s="1"/>
    </row>
    <row r="14365" spans="2:3" x14ac:dyDescent="0.25">
      <c r="B14365" s="1"/>
      <c r="C14365" s="1"/>
    </row>
    <row r="14366" spans="2:3" x14ac:dyDescent="0.25">
      <c r="B14366" s="1"/>
      <c r="C14366" s="1"/>
    </row>
    <row r="14367" spans="2:3" x14ac:dyDescent="0.25">
      <c r="B14367" s="1"/>
      <c r="C14367" s="1"/>
    </row>
    <row r="14368" spans="2:3" x14ac:dyDescent="0.25">
      <c r="B14368" s="1"/>
      <c r="C14368" s="1"/>
    </row>
    <row r="14369" spans="2:3" x14ac:dyDescent="0.25">
      <c r="B14369" s="1"/>
      <c r="C14369" s="1"/>
    </row>
    <row r="14370" spans="2:3" x14ac:dyDescent="0.25">
      <c r="B14370" s="1"/>
      <c r="C14370" s="1"/>
    </row>
    <row r="14371" spans="2:3" x14ac:dyDescent="0.25">
      <c r="B14371" s="1"/>
      <c r="C14371" s="1"/>
    </row>
    <row r="14372" spans="2:3" x14ac:dyDescent="0.25">
      <c r="B14372" s="1"/>
      <c r="C14372" s="1"/>
    </row>
    <row r="14373" spans="2:3" x14ac:dyDescent="0.25">
      <c r="B14373" s="1"/>
      <c r="C14373" s="1"/>
    </row>
    <row r="14374" spans="2:3" x14ac:dyDescent="0.25">
      <c r="B14374" s="1"/>
      <c r="C14374" s="1"/>
    </row>
    <row r="14375" spans="2:3" x14ac:dyDescent="0.25">
      <c r="B14375" s="1"/>
      <c r="C14375" s="1"/>
    </row>
    <row r="14376" spans="2:3" x14ac:dyDescent="0.25">
      <c r="B14376" s="1"/>
      <c r="C14376" s="1"/>
    </row>
    <row r="14377" spans="2:3" x14ac:dyDescent="0.25">
      <c r="B14377" s="1"/>
      <c r="C14377" s="1"/>
    </row>
    <row r="14378" spans="2:3" x14ac:dyDescent="0.25">
      <c r="B14378" s="1"/>
      <c r="C14378" s="1"/>
    </row>
    <row r="14379" spans="2:3" x14ac:dyDescent="0.25">
      <c r="B14379" s="1"/>
      <c r="C14379" s="1"/>
    </row>
    <row r="14380" spans="2:3" x14ac:dyDescent="0.25">
      <c r="B14380" s="1"/>
      <c r="C14380" s="1"/>
    </row>
    <row r="14381" spans="2:3" x14ac:dyDescent="0.25">
      <c r="B14381" s="1"/>
      <c r="C14381" s="1"/>
    </row>
    <row r="14382" spans="2:3" x14ac:dyDescent="0.25">
      <c r="B14382" s="1"/>
      <c r="C14382" s="1"/>
    </row>
    <row r="14383" spans="2:3" x14ac:dyDescent="0.25">
      <c r="B14383" s="1"/>
      <c r="C14383" s="1"/>
    </row>
    <row r="14384" spans="2:3" x14ac:dyDescent="0.25">
      <c r="B14384" s="1"/>
      <c r="C14384" s="1"/>
    </row>
    <row r="14385" spans="2:3" x14ac:dyDescent="0.25">
      <c r="B14385" s="1"/>
      <c r="C14385" s="1"/>
    </row>
    <row r="14386" spans="2:3" x14ac:dyDescent="0.25">
      <c r="B14386" s="1"/>
      <c r="C14386" s="1"/>
    </row>
    <row r="14387" spans="2:3" x14ac:dyDescent="0.25">
      <c r="B14387" s="1"/>
      <c r="C14387" s="1"/>
    </row>
    <row r="14388" spans="2:3" x14ac:dyDescent="0.25">
      <c r="B14388" s="1"/>
      <c r="C14388" s="1"/>
    </row>
    <row r="14389" spans="2:3" x14ac:dyDescent="0.25">
      <c r="B14389" s="1"/>
      <c r="C14389" s="1"/>
    </row>
    <row r="14390" spans="2:3" x14ac:dyDescent="0.25">
      <c r="B14390" s="1"/>
      <c r="C14390" s="1"/>
    </row>
    <row r="14391" spans="2:3" x14ac:dyDescent="0.25">
      <c r="B14391" s="1"/>
      <c r="C14391" s="1"/>
    </row>
    <row r="14392" spans="2:3" x14ac:dyDescent="0.25">
      <c r="B14392" s="1"/>
      <c r="C14392" s="1"/>
    </row>
    <row r="14393" spans="2:3" x14ac:dyDescent="0.25">
      <c r="B14393" s="1"/>
      <c r="C14393" s="1"/>
    </row>
    <row r="14394" spans="2:3" x14ac:dyDescent="0.25">
      <c r="B14394" s="1"/>
      <c r="C14394" s="1"/>
    </row>
    <row r="14395" spans="2:3" x14ac:dyDescent="0.25">
      <c r="B14395" s="1"/>
      <c r="C14395" s="1"/>
    </row>
    <row r="14396" spans="2:3" x14ac:dyDescent="0.25">
      <c r="B14396" s="1"/>
      <c r="C14396" s="1"/>
    </row>
    <row r="14397" spans="2:3" x14ac:dyDescent="0.25">
      <c r="B14397" s="1"/>
      <c r="C14397" s="1"/>
    </row>
    <row r="14398" spans="2:3" x14ac:dyDescent="0.25">
      <c r="B14398" s="1"/>
      <c r="C14398" s="1"/>
    </row>
    <row r="14399" spans="2:3" x14ac:dyDescent="0.25">
      <c r="B14399" s="1"/>
      <c r="C14399" s="1"/>
    </row>
    <row r="14400" spans="2:3" x14ac:dyDescent="0.25">
      <c r="B14400" s="1"/>
      <c r="C14400" s="1"/>
    </row>
    <row r="14401" spans="2:3" x14ac:dyDescent="0.25">
      <c r="B14401" s="1"/>
      <c r="C14401" s="1"/>
    </row>
    <row r="14402" spans="2:3" x14ac:dyDescent="0.25">
      <c r="B14402" s="1"/>
      <c r="C14402" s="1"/>
    </row>
    <row r="14403" spans="2:3" x14ac:dyDescent="0.25">
      <c r="B14403" s="1"/>
      <c r="C14403" s="1"/>
    </row>
    <row r="14404" spans="2:3" x14ac:dyDescent="0.25">
      <c r="B14404" s="1"/>
      <c r="C14404" s="1"/>
    </row>
    <row r="14405" spans="2:3" x14ac:dyDescent="0.25">
      <c r="B14405" s="1"/>
      <c r="C14405" s="1"/>
    </row>
    <row r="14406" spans="2:3" x14ac:dyDescent="0.25">
      <c r="B14406" s="1"/>
      <c r="C14406" s="1"/>
    </row>
    <row r="14407" spans="2:3" x14ac:dyDescent="0.25">
      <c r="B14407" s="1"/>
      <c r="C14407" s="1"/>
    </row>
    <row r="14408" spans="2:3" x14ac:dyDescent="0.25">
      <c r="B14408" s="1"/>
      <c r="C14408" s="1"/>
    </row>
    <row r="14409" spans="2:3" x14ac:dyDescent="0.25">
      <c r="B14409" s="1"/>
      <c r="C14409" s="1"/>
    </row>
    <row r="14410" spans="2:3" x14ac:dyDescent="0.25">
      <c r="B14410" s="1"/>
      <c r="C14410" s="1"/>
    </row>
    <row r="14411" spans="2:3" x14ac:dyDescent="0.25">
      <c r="B14411" s="1"/>
      <c r="C14411" s="1"/>
    </row>
    <row r="14412" spans="2:3" x14ac:dyDescent="0.25">
      <c r="B14412" s="1"/>
      <c r="C14412" s="1"/>
    </row>
    <row r="14413" spans="2:3" x14ac:dyDescent="0.25">
      <c r="B14413" s="1"/>
      <c r="C14413" s="1"/>
    </row>
    <row r="14414" spans="2:3" x14ac:dyDescent="0.25">
      <c r="B14414" s="1"/>
      <c r="C14414" s="1"/>
    </row>
    <row r="14415" spans="2:3" x14ac:dyDescent="0.25">
      <c r="B14415" s="1"/>
      <c r="C14415" s="1"/>
    </row>
    <row r="14416" spans="2:3" x14ac:dyDescent="0.25">
      <c r="B14416" s="1"/>
      <c r="C14416" s="1"/>
    </row>
    <row r="14417" spans="2:3" x14ac:dyDescent="0.25">
      <c r="B14417" s="1"/>
      <c r="C14417" s="1"/>
    </row>
    <row r="14418" spans="2:3" x14ac:dyDescent="0.25">
      <c r="B14418" s="1"/>
      <c r="C14418" s="1"/>
    </row>
    <row r="14419" spans="2:3" x14ac:dyDescent="0.25">
      <c r="B14419" s="1"/>
      <c r="C14419" s="1"/>
    </row>
    <row r="14420" spans="2:3" x14ac:dyDescent="0.25">
      <c r="B14420" s="1"/>
      <c r="C14420" s="1"/>
    </row>
    <row r="14421" spans="2:3" x14ac:dyDescent="0.25">
      <c r="B14421" s="1"/>
      <c r="C14421" s="1"/>
    </row>
    <row r="14422" spans="2:3" x14ac:dyDescent="0.25">
      <c r="B14422" s="1"/>
      <c r="C14422" s="1"/>
    </row>
    <row r="14423" spans="2:3" x14ac:dyDescent="0.25">
      <c r="B14423" s="1"/>
      <c r="C14423" s="1"/>
    </row>
    <row r="14424" spans="2:3" x14ac:dyDescent="0.25">
      <c r="B14424" s="1"/>
      <c r="C14424" s="1"/>
    </row>
    <row r="14425" spans="2:3" x14ac:dyDescent="0.25">
      <c r="B14425" s="1"/>
      <c r="C14425" s="1"/>
    </row>
    <row r="14426" spans="2:3" x14ac:dyDescent="0.25">
      <c r="B14426" s="1"/>
      <c r="C14426" s="1"/>
    </row>
    <row r="14427" spans="2:3" x14ac:dyDescent="0.25">
      <c r="B14427" s="1"/>
      <c r="C14427" s="1"/>
    </row>
    <row r="14428" spans="2:3" x14ac:dyDescent="0.25">
      <c r="B14428" s="1"/>
      <c r="C14428" s="1"/>
    </row>
    <row r="14429" spans="2:3" x14ac:dyDescent="0.25">
      <c r="B14429" s="1"/>
      <c r="C14429" s="1"/>
    </row>
    <row r="14430" spans="2:3" x14ac:dyDescent="0.25">
      <c r="B14430" s="1"/>
      <c r="C14430" s="1"/>
    </row>
    <row r="14431" spans="2:3" x14ac:dyDescent="0.25">
      <c r="B14431" s="1"/>
      <c r="C14431" s="1"/>
    </row>
    <row r="14432" spans="2:3" x14ac:dyDescent="0.25">
      <c r="B14432" s="1"/>
      <c r="C14432" s="1"/>
    </row>
    <row r="14433" spans="2:3" x14ac:dyDescent="0.25">
      <c r="B14433" s="1"/>
      <c r="C14433" s="1"/>
    </row>
    <row r="14434" spans="2:3" x14ac:dyDescent="0.25">
      <c r="B14434" s="1"/>
      <c r="C14434" s="1"/>
    </row>
    <row r="14435" spans="2:3" x14ac:dyDescent="0.25">
      <c r="B14435" s="1"/>
      <c r="C14435" s="1"/>
    </row>
    <row r="14436" spans="2:3" x14ac:dyDescent="0.25">
      <c r="B14436" s="1"/>
      <c r="C14436" s="1"/>
    </row>
    <row r="14437" spans="2:3" x14ac:dyDescent="0.25">
      <c r="B14437" s="1"/>
      <c r="C14437" s="1"/>
    </row>
    <row r="14438" spans="2:3" x14ac:dyDescent="0.25">
      <c r="B14438" s="1"/>
      <c r="C14438" s="1"/>
    </row>
    <row r="14439" spans="2:3" x14ac:dyDescent="0.25">
      <c r="B14439" s="1"/>
      <c r="C14439" s="1"/>
    </row>
    <row r="14440" spans="2:3" x14ac:dyDescent="0.25">
      <c r="B14440" s="1"/>
      <c r="C14440" s="1"/>
    </row>
    <row r="14441" spans="2:3" x14ac:dyDescent="0.25">
      <c r="B14441" s="1"/>
      <c r="C14441" s="1"/>
    </row>
    <row r="14442" spans="2:3" x14ac:dyDescent="0.25">
      <c r="B14442" s="1"/>
      <c r="C14442" s="1"/>
    </row>
    <row r="14443" spans="2:3" x14ac:dyDescent="0.25">
      <c r="B14443" s="1"/>
      <c r="C14443" s="1"/>
    </row>
    <row r="14444" spans="2:3" x14ac:dyDescent="0.25">
      <c r="B14444" s="1"/>
      <c r="C14444" s="1"/>
    </row>
    <row r="14445" spans="2:3" x14ac:dyDescent="0.25">
      <c r="B14445" s="1"/>
      <c r="C14445" s="1"/>
    </row>
    <row r="14446" spans="2:3" x14ac:dyDescent="0.25">
      <c r="B14446" s="1"/>
      <c r="C14446" s="1"/>
    </row>
    <row r="14447" spans="2:3" x14ac:dyDescent="0.25">
      <c r="B14447" s="1"/>
      <c r="C14447" s="1"/>
    </row>
    <row r="14448" spans="2:3" x14ac:dyDescent="0.25">
      <c r="B14448" s="1"/>
      <c r="C14448" s="1"/>
    </row>
    <row r="14449" spans="2:3" x14ac:dyDescent="0.25">
      <c r="B14449" s="1"/>
      <c r="C14449" s="1"/>
    </row>
    <row r="14450" spans="2:3" x14ac:dyDescent="0.25">
      <c r="B14450" s="1"/>
      <c r="C14450" s="1"/>
    </row>
    <row r="14451" spans="2:3" x14ac:dyDescent="0.25">
      <c r="B14451" s="1"/>
      <c r="C14451" s="1"/>
    </row>
    <row r="14452" spans="2:3" x14ac:dyDescent="0.25">
      <c r="B14452" s="1"/>
      <c r="C14452" s="1"/>
    </row>
    <row r="14453" spans="2:3" x14ac:dyDescent="0.25">
      <c r="B14453" s="1"/>
      <c r="C14453" s="1"/>
    </row>
    <row r="14454" spans="2:3" x14ac:dyDescent="0.25">
      <c r="B14454" s="1"/>
      <c r="C14454" s="1"/>
    </row>
    <row r="14455" spans="2:3" x14ac:dyDescent="0.25">
      <c r="B14455" s="1"/>
      <c r="C14455" s="1"/>
    </row>
    <row r="14456" spans="2:3" x14ac:dyDescent="0.25">
      <c r="B14456" s="1"/>
      <c r="C14456" s="1"/>
    </row>
    <row r="14457" spans="2:3" x14ac:dyDescent="0.25">
      <c r="B14457" s="1"/>
      <c r="C14457" s="1"/>
    </row>
    <row r="14458" spans="2:3" x14ac:dyDescent="0.25">
      <c r="B14458" s="1"/>
      <c r="C14458" s="1"/>
    </row>
    <row r="14459" spans="2:3" x14ac:dyDescent="0.25">
      <c r="B14459" s="1"/>
      <c r="C14459" s="1"/>
    </row>
    <row r="14460" spans="2:3" x14ac:dyDescent="0.25">
      <c r="B14460" s="1"/>
      <c r="C14460" s="1"/>
    </row>
    <row r="14461" spans="2:3" x14ac:dyDescent="0.25">
      <c r="B14461" s="1"/>
      <c r="C14461" s="1"/>
    </row>
    <row r="14462" spans="2:3" x14ac:dyDescent="0.25">
      <c r="B14462" s="1"/>
      <c r="C14462" s="1"/>
    </row>
    <row r="14463" spans="2:3" x14ac:dyDescent="0.25">
      <c r="B14463" s="1"/>
      <c r="C14463" s="1"/>
    </row>
    <row r="14464" spans="2:3" x14ac:dyDescent="0.25">
      <c r="B14464" s="1"/>
      <c r="C14464" s="1"/>
    </row>
    <row r="14465" spans="2:3" x14ac:dyDescent="0.25">
      <c r="B14465" s="1"/>
      <c r="C14465" s="1"/>
    </row>
    <row r="14466" spans="2:3" x14ac:dyDescent="0.25">
      <c r="B14466" s="1"/>
      <c r="C14466" s="1"/>
    </row>
    <row r="14467" spans="2:3" x14ac:dyDescent="0.25">
      <c r="B14467" s="1"/>
      <c r="C14467" s="1"/>
    </row>
    <row r="14468" spans="2:3" x14ac:dyDescent="0.25">
      <c r="B14468" s="1"/>
      <c r="C14468" s="1"/>
    </row>
    <row r="14469" spans="2:3" x14ac:dyDescent="0.25">
      <c r="B14469" s="1"/>
      <c r="C14469" s="1"/>
    </row>
    <row r="14470" spans="2:3" x14ac:dyDescent="0.25">
      <c r="B14470" s="1"/>
      <c r="C14470" s="1"/>
    </row>
    <row r="14471" spans="2:3" x14ac:dyDescent="0.25">
      <c r="B14471" s="1"/>
      <c r="C14471" s="1"/>
    </row>
    <row r="14472" spans="2:3" x14ac:dyDescent="0.25">
      <c r="B14472" s="1"/>
      <c r="C14472" s="1"/>
    </row>
    <row r="14473" spans="2:3" x14ac:dyDescent="0.25">
      <c r="B14473" s="1"/>
      <c r="C14473" s="1"/>
    </row>
    <row r="14474" spans="2:3" x14ac:dyDescent="0.25">
      <c r="B14474" s="1"/>
      <c r="C14474" s="1"/>
    </row>
    <row r="14475" spans="2:3" x14ac:dyDescent="0.25">
      <c r="B14475" s="1"/>
      <c r="C14475" s="1"/>
    </row>
    <row r="14476" spans="2:3" x14ac:dyDescent="0.25">
      <c r="B14476" s="1"/>
      <c r="C14476" s="1"/>
    </row>
    <row r="14477" spans="2:3" x14ac:dyDescent="0.25">
      <c r="B14477" s="1"/>
      <c r="C14477" s="1"/>
    </row>
    <row r="14478" spans="2:3" x14ac:dyDescent="0.25">
      <c r="B14478" s="1"/>
      <c r="C14478" s="1"/>
    </row>
    <row r="14479" spans="2:3" x14ac:dyDescent="0.25">
      <c r="B14479" s="1"/>
      <c r="C14479" s="1"/>
    </row>
    <row r="14480" spans="2:3" x14ac:dyDescent="0.25">
      <c r="B14480" s="1"/>
      <c r="C14480" s="1"/>
    </row>
    <row r="14481" spans="2:3" x14ac:dyDescent="0.25">
      <c r="B14481" s="1"/>
      <c r="C14481" s="1"/>
    </row>
    <row r="14482" spans="2:3" x14ac:dyDescent="0.25">
      <c r="B14482" s="1"/>
      <c r="C14482" s="1"/>
    </row>
    <row r="14483" spans="2:3" x14ac:dyDescent="0.25">
      <c r="B14483" s="1"/>
      <c r="C14483" s="1"/>
    </row>
    <row r="14484" spans="2:3" x14ac:dyDescent="0.25">
      <c r="B14484" s="1"/>
      <c r="C14484" s="1"/>
    </row>
    <row r="14485" spans="2:3" x14ac:dyDescent="0.25">
      <c r="B14485" s="1"/>
      <c r="C14485" s="1"/>
    </row>
    <row r="14486" spans="2:3" x14ac:dyDescent="0.25">
      <c r="B14486" s="1"/>
      <c r="C14486" s="1"/>
    </row>
    <row r="14487" spans="2:3" x14ac:dyDescent="0.25">
      <c r="B14487" s="1"/>
      <c r="C14487" s="1"/>
    </row>
    <row r="14488" spans="2:3" x14ac:dyDescent="0.25">
      <c r="B14488" s="1"/>
      <c r="C14488" s="1"/>
    </row>
    <row r="14489" spans="2:3" x14ac:dyDescent="0.25">
      <c r="B14489" s="1"/>
      <c r="C14489" s="1"/>
    </row>
    <row r="14490" spans="2:3" x14ac:dyDescent="0.25">
      <c r="B14490" s="1"/>
      <c r="C14490" s="1"/>
    </row>
    <row r="14491" spans="2:3" x14ac:dyDescent="0.25">
      <c r="B14491" s="1"/>
      <c r="C14491" s="1"/>
    </row>
    <row r="14492" spans="2:3" x14ac:dyDescent="0.25">
      <c r="B14492" s="1"/>
      <c r="C14492" s="1"/>
    </row>
    <row r="14493" spans="2:3" x14ac:dyDescent="0.25">
      <c r="B14493" s="1"/>
      <c r="C14493" s="1"/>
    </row>
    <row r="14494" spans="2:3" x14ac:dyDescent="0.25">
      <c r="B14494" s="1"/>
      <c r="C14494" s="1"/>
    </row>
    <row r="14495" spans="2:3" x14ac:dyDescent="0.25">
      <c r="B14495" s="1"/>
      <c r="C14495" s="1"/>
    </row>
    <row r="14496" spans="2:3" x14ac:dyDescent="0.25">
      <c r="B14496" s="1"/>
      <c r="C14496" s="1"/>
    </row>
    <row r="14497" spans="2:3" x14ac:dyDescent="0.25">
      <c r="B14497" s="1"/>
      <c r="C14497" s="1"/>
    </row>
    <row r="14498" spans="2:3" x14ac:dyDescent="0.25">
      <c r="B14498" s="1"/>
      <c r="C14498" s="1"/>
    </row>
    <row r="14499" spans="2:3" x14ac:dyDescent="0.25">
      <c r="B14499" s="1"/>
      <c r="C14499" s="1"/>
    </row>
    <row r="14500" spans="2:3" x14ac:dyDescent="0.25">
      <c r="B14500" s="1"/>
      <c r="C14500" s="1"/>
    </row>
    <row r="14501" spans="2:3" x14ac:dyDescent="0.25">
      <c r="B14501" s="1"/>
      <c r="C14501" s="1"/>
    </row>
    <row r="14502" spans="2:3" x14ac:dyDescent="0.25">
      <c r="B14502" s="1"/>
      <c r="C14502" s="1"/>
    </row>
    <row r="14503" spans="2:3" x14ac:dyDescent="0.25">
      <c r="B14503" s="1"/>
      <c r="C14503" s="1"/>
    </row>
    <row r="14504" spans="2:3" x14ac:dyDescent="0.25">
      <c r="B14504" s="1"/>
      <c r="C14504" s="1"/>
    </row>
    <row r="14505" spans="2:3" x14ac:dyDescent="0.25">
      <c r="B14505" s="1"/>
      <c r="C14505" s="1"/>
    </row>
    <row r="14506" spans="2:3" x14ac:dyDescent="0.25">
      <c r="B14506" s="1"/>
      <c r="C14506" s="1"/>
    </row>
    <row r="14507" spans="2:3" x14ac:dyDescent="0.25">
      <c r="B14507" s="1"/>
      <c r="C14507" s="1"/>
    </row>
    <row r="14508" spans="2:3" x14ac:dyDescent="0.25">
      <c r="B14508" s="1"/>
      <c r="C14508" s="1"/>
    </row>
    <row r="14509" spans="2:3" x14ac:dyDescent="0.25">
      <c r="B14509" s="1"/>
      <c r="C14509" s="1"/>
    </row>
    <row r="14510" spans="2:3" x14ac:dyDescent="0.25">
      <c r="B14510" s="1"/>
      <c r="C14510" s="1"/>
    </row>
    <row r="14511" spans="2:3" x14ac:dyDescent="0.25">
      <c r="B14511" s="1"/>
      <c r="C14511" s="1"/>
    </row>
    <row r="14512" spans="2:3" x14ac:dyDescent="0.25">
      <c r="B14512" s="1"/>
      <c r="C14512" s="1"/>
    </row>
    <row r="14513" spans="2:3" x14ac:dyDescent="0.25">
      <c r="B14513" s="1"/>
      <c r="C14513" s="1"/>
    </row>
    <row r="14514" spans="2:3" x14ac:dyDescent="0.25">
      <c r="B14514" s="1"/>
      <c r="C14514" s="1"/>
    </row>
    <row r="14515" spans="2:3" x14ac:dyDescent="0.25">
      <c r="B14515" s="1"/>
      <c r="C14515" s="1"/>
    </row>
    <row r="14516" spans="2:3" x14ac:dyDescent="0.25">
      <c r="B14516" s="1"/>
      <c r="C14516" s="1"/>
    </row>
    <row r="14517" spans="2:3" x14ac:dyDescent="0.25">
      <c r="B14517" s="1"/>
      <c r="C14517" s="1"/>
    </row>
    <row r="14518" spans="2:3" x14ac:dyDescent="0.25">
      <c r="B14518" s="1"/>
      <c r="C14518" s="1"/>
    </row>
    <row r="14519" spans="2:3" x14ac:dyDescent="0.25">
      <c r="B14519" s="1"/>
      <c r="C14519" s="1"/>
    </row>
    <row r="14520" spans="2:3" x14ac:dyDescent="0.25">
      <c r="B14520" s="1"/>
      <c r="C14520" s="1"/>
    </row>
    <row r="14521" spans="2:3" x14ac:dyDescent="0.25">
      <c r="B14521" s="1"/>
      <c r="C14521" s="1"/>
    </row>
    <row r="14522" spans="2:3" x14ac:dyDescent="0.25">
      <c r="B14522" s="1"/>
      <c r="C14522" s="1"/>
    </row>
    <row r="14523" spans="2:3" x14ac:dyDescent="0.25">
      <c r="B14523" s="1"/>
      <c r="C14523" s="1"/>
    </row>
    <row r="14524" spans="2:3" x14ac:dyDescent="0.25">
      <c r="B14524" s="1"/>
      <c r="C14524" s="1"/>
    </row>
    <row r="14525" spans="2:3" x14ac:dyDescent="0.25">
      <c r="B14525" s="1"/>
      <c r="C14525" s="1"/>
    </row>
    <row r="14526" spans="2:3" x14ac:dyDescent="0.25">
      <c r="B14526" s="1"/>
      <c r="C14526" s="1"/>
    </row>
    <row r="14527" spans="2:3" x14ac:dyDescent="0.25">
      <c r="B14527" s="1"/>
      <c r="C14527" s="1"/>
    </row>
    <row r="14528" spans="2:3" x14ac:dyDescent="0.25">
      <c r="B14528" s="1"/>
      <c r="C14528" s="1"/>
    </row>
    <row r="14529" spans="2:3" x14ac:dyDescent="0.25">
      <c r="B14529" s="1"/>
      <c r="C14529" s="1"/>
    </row>
    <row r="14530" spans="2:3" x14ac:dyDescent="0.25">
      <c r="B14530" s="1"/>
      <c r="C14530" s="1"/>
    </row>
    <row r="14531" spans="2:3" x14ac:dyDescent="0.25">
      <c r="B14531" s="1"/>
      <c r="C14531" s="1"/>
    </row>
    <row r="14532" spans="2:3" x14ac:dyDescent="0.25">
      <c r="B14532" s="1"/>
      <c r="C14532" s="1"/>
    </row>
    <row r="14533" spans="2:3" x14ac:dyDescent="0.25">
      <c r="B14533" s="1"/>
      <c r="C14533" s="1"/>
    </row>
    <row r="14534" spans="2:3" x14ac:dyDescent="0.25">
      <c r="B14534" s="1"/>
      <c r="C14534" s="1"/>
    </row>
    <row r="14535" spans="2:3" x14ac:dyDescent="0.25">
      <c r="B14535" s="1"/>
      <c r="C14535" s="1"/>
    </row>
    <row r="14536" spans="2:3" x14ac:dyDescent="0.25">
      <c r="B14536" s="1"/>
      <c r="C14536" s="1"/>
    </row>
    <row r="14537" spans="2:3" x14ac:dyDescent="0.25">
      <c r="B14537" s="1"/>
      <c r="C14537" s="1"/>
    </row>
    <row r="14538" spans="2:3" x14ac:dyDescent="0.25">
      <c r="B14538" s="1"/>
      <c r="C14538" s="1"/>
    </row>
    <row r="14539" spans="2:3" x14ac:dyDescent="0.25">
      <c r="B14539" s="1"/>
      <c r="C14539" s="1"/>
    </row>
    <row r="14540" spans="2:3" x14ac:dyDescent="0.25">
      <c r="B14540" s="1"/>
      <c r="C14540" s="1"/>
    </row>
    <row r="14541" spans="2:3" x14ac:dyDescent="0.25">
      <c r="B14541" s="1"/>
      <c r="C14541" s="1"/>
    </row>
    <row r="14542" spans="2:3" x14ac:dyDescent="0.25">
      <c r="B14542" s="1"/>
      <c r="C14542" s="1"/>
    </row>
    <row r="14543" spans="2:3" x14ac:dyDescent="0.25">
      <c r="B14543" s="1"/>
      <c r="C14543" s="1"/>
    </row>
    <row r="14544" spans="2:3" x14ac:dyDescent="0.25">
      <c r="B14544" s="1"/>
      <c r="C14544" s="1"/>
    </row>
    <row r="14545" spans="2:3" x14ac:dyDescent="0.25">
      <c r="B14545" s="1"/>
      <c r="C14545" s="1"/>
    </row>
    <row r="14546" spans="2:3" x14ac:dyDescent="0.25">
      <c r="B14546" s="1"/>
      <c r="C14546" s="1"/>
    </row>
    <row r="14547" spans="2:3" x14ac:dyDescent="0.25">
      <c r="B14547" s="1"/>
      <c r="C14547" s="1"/>
    </row>
    <row r="14548" spans="2:3" x14ac:dyDescent="0.25">
      <c r="B14548" s="1"/>
      <c r="C14548" s="1"/>
    </row>
    <row r="14549" spans="2:3" x14ac:dyDescent="0.25">
      <c r="B14549" s="1"/>
      <c r="C14549" s="1"/>
    </row>
    <row r="14550" spans="2:3" x14ac:dyDescent="0.25">
      <c r="B14550" s="1"/>
      <c r="C14550" s="1"/>
    </row>
    <row r="14551" spans="2:3" x14ac:dyDescent="0.25">
      <c r="B14551" s="1"/>
      <c r="C14551" s="1"/>
    </row>
    <row r="14552" spans="2:3" x14ac:dyDescent="0.25">
      <c r="B14552" s="1"/>
      <c r="C14552" s="1"/>
    </row>
    <row r="14553" spans="2:3" x14ac:dyDescent="0.25">
      <c r="B14553" s="1"/>
      <c r="C14553" s="1"/>
    </row>
    <row r="14554" spans="2:3" x14ac:dyDescent="0.25">
      <c r="B14554" s="1"/>
      <c r="C14554" s="1"/>
    </row>
    <row r="14555" spans="2:3" x14ac:dyDescent="0.25">
      <c r="B14555" s="1"/>
      <c r="C14555" s="1"/>
    </row>
    <row r="14556" spans="2:3" x14ac:dyDescent="0.25">
      <c r="B14556" s="1"/>
      <c r="C14556" s="1"/>
    </row>
    <row r="14557" spans="2:3" x14ac:dyDescent="0.25">
      <c r="B14557" s="1"/>
      <c r="C14557" s="1"/>
    </row>
    <row r="14558" spans="2:3" x14ac:dyDescent="0.25">
      <c r="B14558" s="1"/>
      <c r="C14558" s="1"/>
    </row>
    <row r="14559" spans="2:3" x14ac:dyDescent="0.25">
      <c r="B14559" s="1"/>
      <c r="C14559" s="1"/>
    </row>
    <row r="14560" spans="2:3" x14ac:dyDescent="0.25">
      <c r="B14560" s="1"/>
      <c r="C14560" s="1"/>
    </row>
    <row r="14561" spans="2:3" x14ac:dyDescent="0.25">
      <c r="B14561" s="1"/>
      <c r="C14561" s="1"/>
    </row>
    <row r="14562" spans="2:3" x14ac:dyDescent="0.25">
      <c r="B14562" s="1"/>
      <c r="C14562" s="1"/>
    </row>
    <row r="14563" spans="2:3" x14ac:dyDescent="0.25">
      <c r="B14563" s="1"/>
      <c r="C14563" s="1"/>
    </row>
    <row r="14564" spans="2:3" x14ac:dyDescent="0.25">
      <c r="B14564" s="1"/>
      <c r="C14564" s="1"/>
    </row>
    <row r="14565" spans="2:3" x14ac:dyDescent="0.25">
      <c r="B14565" s="1"/>
      <c r="C14565" s="1"/>
    </row>
    <row r="14566" spans="2:3" x14ac:dyDescent="0.25">
      <c r="B14566" s="1"/>
      <c r="C14566" s="1"/>
    </row>
    <row r="14567" spans="2:3" x14ac:dyDescent="0.25">
      <c r="B14567" s="1"/>
      <c r="C14567" s="1"/>
    </row>
    <row r="14568" spans="2:3" x14ac:dyDescent="0.25">
      <c r="B14568" s="1"/>
      <c r="C14568" s="1"/>
    </row>
    <row r="14569" spans="2:3" x14ac:dyDescent="0.25">
      <c r="B14569" s="1"/>
      <c r="C14569" s="1"/>
    </row>
    <row r="14570" spans="2:3" x14ac:dyDescent="0.25">
      <c r="B14570" s="1"/>
      <c r="C14570" s="1"/>
    </row>
    <row r="14571" spans="2:3" x14ac:dyDescent="0.25">
      <c r="B14571" s="1"/>
      <c r="C14571" s="1"/>
    </row>
    <row r="14572" spans="2:3" x14ac:dyDescent="0.25">
      <c r="B14572" s="1"/>
      <c r="C14572" s="1"/>
    </row>
    <row r="14573" spans="2:3" x14ac:dyDescent="0.25">
      <c r="B14573" s="1"/>
      <c r="C14573" s="1"/>
    </row>
    <row r="14574" spans="2:3" x14ac:dyDescent="0.25">
      <c r="B14574" s="1"/>
      <c r="C14574" s="1"/>
    </row>
    <row r="14575" spans="2:3" x14ac:dyDescent="0.25">
      <c r="B14575" s="1"/>
      <c r="C14575" s="1"/>
    </row>
    <row r="14576" spans="2:3" x14ac:dyDescent="0.25">
      <c r="B14576" s="1"/>
      <c r="C14576" s="1"/>
    </row>
    <row r="14577" spans="2:3" x14ac:dyDescent="0.25">
      <c r="B14577" s="1"/>
      <c r="C14577" s="1"/>
    </row>
    <row r="14578" spans="2:3" x14ac:dyDescent="0.25">
      <c r="B14578" s="1"/>
      <c r="C14578" s="1"/>
    </row>
    <row r="14579" spans="2:3" x14ac:dyDescent="0.25">
      <c r="B14579" s="1"/>
      <c r="C14579" s="1"/>
    </row>
    <row r="14580" spans="2:3" x14ac:dyDescent="0.25">
      <c r="B14580" s="1"/>
      <c r="C14580" s="1"/>
    </row>
    <row r="14581" spans="2:3" x14ac:dyDescent="0.25">
      <c r="B14581" s="1"/>
      <c r="C14581" s="1"/>
    </row>
    <row r="14582" spans="2:3" x14ac:dyDescent="0.25">
      <c r="B14582" s="1"/>
      <c r="C14582" s="1"/>
    </row>
    <row r="14583" spans="2:3" x14ac:dyDescent="0.25">
      <c r="B14583" s="1"/>
      <c r="C14583" s="1"/>
    </row>
    <row r="14584" spans="2:3" x14ac:dyDescent="0.25">
      <c r="B14584" s="1"/>
      <c r="C14584" s="1"/>
    </row>
    <row r="14585" spans="2:3" x14ac:dyDescent="0.25">
      <c r="B14585" s="1"/>
      <c r="C14585" s="1"/>
    </row>
    <row r="14586" spans="2:3" x14ac:dyDescent="0.25">
      <c r="B14586" s="1"/>
      <c r="C14586" s="1"/>
    </row>
    <row r="14587" spans="2:3" x14ac:dyDescent="0.25">
      <c r="B14587" s="1"/>
      <c r="C14587" s="1"/>
    </row>
    <row r="14588" spans="2:3" x14ac:dyDescent="0.25">
      <c r="B14588" s="1"/>
      <c r="C14588" s="1"/>
    </row>
    <row r="14589" spans="2:3" x14ac:dyDescent="0.25">
      <c r="B14589" s="1"/>
      <c r="C14589" s="1"/>
    </row>
    <row r="14590" spans="2:3" x14ac:dyDescent="0.25">
      <c r="B14590" s="1"/>
      <c r="C14590" s="1"/>
    </row>
    <row r="14591" spans="2:3" x14ac:dyDescent="0.25">
      <c r="B14591" s="1"/>
      <c r="C14591" s="1"/>
    </row>
    <row r="14592" spans="2:3" x14ac:dyDescent="0.25">
      <c r="B14592" s="1"/>
      <c r="C14592" s="1"/>
    </row>
    <row r="14593" spans="2:3" x14ac:dyDescent="0.25">
      <c r="B14593" s="1"/>
      <c r="C14593" s="1"/>
    </row>
    <row r="14594" spans="2:3" x14ac:dyDescent="0.25">
      <c r="B14594" s="1"/>
      <c r="C14594" s="1"/>
    </row>
    <row r="14595" spans="2:3" x14ac:dyDescent="0.25">
      <c r="B14595" s="1"/>
      <c r="C14595" s="1"/>
    </row>
    <row r="14596" spans="2:3" x14ac:dyDescent="0.25">
      <c r="B14596" s="1"/>
      <c r="C14596" s="1"/>
    </row>
    <row r="14597" spans="2:3" x14ac:dyDescent="0.25">
      <c r="B14597" s="1"/>
      <c r="C14597" s="1"/>
    </row>
    <row r="14598" spans="2:3" x14ac:dyDescent="0.25">
      <c r="B14598" s="1"/>
      <c r="C14598" s="1"/>
    </row>
    <row r="14599" spans="2:3" x14ac:dyDescent="0.25">
      <c r="B14599" s="1"/>
      <c r="C14599" s="1"/>
    </row>
    <row r="14600" spans="2:3" x14ac:dyDescent="0.25">
      <c r="B14600" s="1"/>
      <c r="C14600" s="1"/>
    </row>
    <row r="14601" spans="2:3" x14ac:dyDescent="0.25">
      <c r="B14601" s="1"/>
      <c r="C14601" s="1"/>
    </row>
    <row r="14602" spans="2:3" x14ac:dyDescent="0.25">
      <c r="B14602" s="1"/>
      <c r="C14602" s="1"/>
    </row>
    <row r="14603" spans="2:3" x14ac:dyDescent="0.25">
      <c r="B14603" s="1"/>
      <c r="C14603" s="1"/>
    </row>
    <row r="14604" spans="2:3" x14ac:dyDescent="0.25">
      <c r="B14604" s="1"/>
      <c r="C14604" s="1"/>
    </row>
    <row r="14605" spans="2:3" x14ac:dyDescent="0.25">
      <c r="B14605" s="1"/>
      <c r="C14605" s="1"/>
    </row>
    <row r="14606" spans="2:3" x14ac:dyDescent="0.25">
      <c r="B14606" s="1"/>
      <c r="C14606" s="1"/>
    </row>
    <row r="14607" spans="2:3" x14ac:dyDescent="0.25">
      <c r="B14607" s="1"/>
      <c r="C14607" s="1"/>
    </row>
    <row r="14608" spans="2:3" x14ac:dyDescent="0.25">
      <c r="B14608" s="1"/>
      <c r="C14608" s="1"/>
    </row>
    <row r="14609" spans="2:3" x14ac:dyDescent="0.25">
      <c r="B14609" s="1"/>
      <c r="C14609" s="1"/>
    </row>
    <row r="14610" spans="2:3" x14ac:dyDescent="0.25">
      <c r="B14610" s="1"/>
      <c r="C14610" s="1"/>
    </row>
    <row r="14611" spans="2:3" x14ac:dyDescent="0.25">
      <c r="B14611" s="1"/>
      <c r="C14611" s="1"/>
    </row>
    <row r="14612" spans="2:3" x14ac:dyDescent="0.25">
      <c r="B14612" s="1"/>
      <c r="C14612" s="1"/>
    </row>
    <row r="14613" spans="2:3" x14ac:dyDescent="0.25">
      <c r="B14613" s="1"/>
      <c r="C14613" s="1"/>
    </row>
    <row r="14614" spans="2:3" x14ac:dyDescent="0.25">
      <c r="B14614" s="1"/>
      <c r="C14614" s="1"/>
    </row>
    <row r="14615" spans="2:3" x14ac:dyDescent="0.25">
      <c r="B14615" s="1"/>
      <c r="C14615" s="1"/>
    </row>
    <row r="14616" spans="2:3" x14ac:dyDescent="0.25">
      <c r="B14616" s="1"/>
      <c r="C14616" s="1"/>
    </row>
    <row r="14617" spans="2:3" x14ac:dyDescent="0.25">
      <c r="B14617" s="1"/>
      <c r="C14617" s="1"/>
    </row>
    <row r="14618" spans="2:3" x14ac:dyDescent="0.25">
      <c r="B14618" s="1"/>
      <c r="C14618" s="1"/>
    </row>
    <row r="14619" spans="2:3" x14ac:dyDescent="0.25">
      <c r="B14619" s="1"/>
      <c r="C14619" s="1"/>
    </row>
    <row r="14620" spans="2:3" x14ac:dyDescent="0.25">
      <c r="B14620" s="1"/>
      <c r="C14620" s="1"/>
    </row>
    <row r="14621" spans="2:3" x14ac:dyDescent="0.25">
      <c r="B14621" s="1"/>
      <c r="C14621" s="1"/>
    </row>
    <row r="14622" spans="2:3" x14ac:dyDescent="0.25">
      <c r="B14622" s="1"/>
      <c r="C14622" s="1"/>
    </row>
    <row r="14623" spans="2:3" x14ac:dyDescent="0.25">
      <c r="B14623" s="1"/>
      <c r="C14623" s="1"/>
    </row>
    <row r="14624" spans="2:3" x14ac:dyDescent="0.25">
      <c r="B14624" s="1"/>
      <c r="C14624" s="1"/>
    </row>
    <row r="14625" spans="2:3" x14ac:dyDescent="0.25">
      <c r="B14625" s="1"/>
      <c r="C14625" s="1"/>
    </row>
    <row r="14626" spans="2:3" x14ac:dyDescent="0.25">
      <c r="B14626" s="1"/>
      <c r="C14626" s="1"/>
    </row>
    <row r="14627" spans="2:3" x14ac:dyDescent="0.25">
      <c r="B14627" s="1"/>
      <c r="C14627" s="1"/>
    </row>
    <row r="14628" spans="2:3" x14ac:dyDescent="0.25">
      <c r="B14628" s="1"/>
      <c r="C14628" s="1"/>
    </row>
    <row r="14629" spans="2:3" x14ac:dyDescent="0.25">
      <c r="B14629" s="1"/>
      <c r="C14629" s="1"/>
    </row>
    <row r="14630" spans="2:3" x14ac:dyDescent="0.25">
      <c r="B14630" s="1"/>
      <c r="C14630" s="1"/>
    </row>
    <row r="14631" spans="2:3" x14ac:dyDescent="0.25">
      <c r="B14631" s="1"/>
      <c r="C14631" s="1"/>
    </row>
    <row r="14632" spans="2:3" x14ac:dyDescent="0.25">
      <c r="B14632" s="1"/>
      <c r="C14632" s="1"/>
    </row>
    <row r="14633" spans="2:3" x14ac:dyDescent="0.25">
      <c r="B14633" s="1"/>
      <c r="C14633" s="1"/>
    </row>
    <row r="14634" spans="2:3" x14ac:dyDescent="0.25">
      <c r="B14634" s="1"/>
      <c r="C14634" s="1"/>
    </row>
    <row r="14635" spans="2:3" x14ac:dyDescent="0.25">
      <c r="B14635" s="1"/>
      <c r="C14635" s="1"/>
    </row>
    <row r="14636" spans="2:3" x14ac:dyDescent="0.25">
      <c r="B14636" s="1"/>
      <c r="C14636" s="1"/>
    </row>
    <row r="14637" spans="2:3" x14ac:dyDescent="0.25">
      <c r="B14637" s="1"/>
      <c r="C14637" s="1"/>
    </row>
    <row r="14638" spans="2:3" x14ac:dyDescent="0.25">
      <c r="B14638" s="1"/>
      <c r="C14638" s="1"/>
    </row>
    <row r="14639" spans="2:3" x14ac:dyDescent="0.25">
      <c r="B14639" s="1"/>
      <c r="C14639" s="1"/>
    </row>
    <row r="14640" spans="2:3" x14ac:dyDescent="0.25">
      <c r="B14640" s="1"/>
      <c r="C14640" s="1"/>
    </row>
    <row r="14641" spans="2:3" x14ac:dyDescent="0.25">
      <c r="B14641" s="1"/>
      <c r="C14641" s="1"/>
    </row>
    <row r="14642" spans="2:3" x14ac:dyDescent="0.25">
      <c r="B14642" s="1"/>
      <c r="C14642" s="1"/>
    </row>
    <row r="14643" spans="2:3" x14ac:dyDescent="0.25">
      <c r="B14643" s="1"/>
      <c r="C14643" s="1"/>
    </row>
    <row r="14644" spans="2:3" x14ac:dyDescent="0.25">
      <c r="B14644" s="1"/>
      <c r="C14644" s="1"/>
    </row>
    <row r="14645" spans="2:3" x14ac:dyDescent="0.25">
      <c r="B14645" s="1"/>
      <c r="C14645" s="1"/>
    </row>
    <row r="14646" spans="2:3" x14ac:dyDescent="0.25">
      <c r="B14646" s="1"/>
      <c r="C14646" s="1"/>
    </row>
    <row r="14647" spans="2:3" x14ac:dyDescent="0.25">
      <c r="B14647" s="1"/>
      <c r="C14647" s="1"/>
    </row>
    <row r="14648" spans="2:3" x14ac:dyDescent="0.25">
      <c r="B14648" s="1"/>
      <c r="C14648" s="1"/>
    </row>
    <row r="14649" spans="2:3" x14ac:dyDescent="0.25">
      <c r="B14649" s="1"/>
      <c r="C14649" s="1"/>
    </row>
    <row r="14650" spans="2:3" x14ac:dyDescent="0.25">
      <c r="B14650" s="1"/>
      <c r="C14650" s="1"/>
    </row>
    <row r="14651" spans="2:3" x14ac:dyDescent="0.25">
      <c r="B14651" s="1"/>
      <c r="C14651" s="1"/>
    </row>
    <row r="14652" spans="2:3" x14ac:dyDescent="0.25">
      <c r="B14652" s="1"/>
      <c r="C14652" s="1"/>
    </row>
    <row r="14653" spans="2:3" x14ac:dyDescent="0.25">
      <c r="B14653" s="1"/>
      <c r="C14653" s="1"/>
    </row>
    <row r="14654" spans="2:3" x14ac:dyDescent="0.25">
      <c r="B14654" s="1"/>
      <c r="C14654" s="1"/>
    </row>
    <row r="14655" spans="2:3" x14ac:dyDescent="0.25">
      <c r="B14655" s="1"/>
      <c r="C14655" s="1"/>
    </row>
    <row r="14656" spans="2:3" x14ac:dyDescent="0.25">
      <c r="B14656" s="1"/>
      <c r="C14656" s="1"/>
    </row>
    <row r="14657" spans="2:3" x14ac:dyDescent="0.25">
      <c r="B14657" s="1"/>
      <c r="C14657" s="1"/>
    </row>
    <row r="14658" spans="2:3" x14ac:dyDescent="0.25">
      <c r="B14658" s="1"/>
      <c r="C14658" s="1"/>
    </row>
    <row r="14659" spans="2:3" x14ac:dyDescent="0.25">
      <c r="B14659" s="1"/>
      <c r="C14659" s="1"/>
    </row>
    <row r="14660" spans="2:3" x14ac:dyDescent="0.25">
      <c r="B14660" s="1"/>
      <c r="C14660" s="1"/>
    </row>
    <row r="14661" spans="2:3" x14ac:dyDescent="0.25">
      <c r="B14661" s="1"/>
      <c r="C14661" s="1"/>
    </row>
    <row r="14662" spans="2:3" x14ac:dyDescent="0.25">
      <c r="B14662" s="1"/>
      <c r="C14662" s="1"/>
    </row>
    <row r="14663" spans="2:3" x14ac:dyDescent="0.25">
      <c r="B14663" s="1"/>
      <c r="C14663" s="1"/>
    </row>
    <row r="14664" spans="2:3" x14ac:dyDescent="0.25">
      <c r="B14664" s="1"/>
      <c r="C14664" s="1"/>
    </row>
    <row r="14665" spans="2:3" x14ac:dyDescent="0.25">
      <c r="B14665" s="1"/>
      <c r="C14665" s="1"/>
    </row>
    <row r="14666" spans="2:3" x14ac:dyDescent="0.25">
      <c r="B14666" s="1"/>
      <c r="C14666" s="1"/>
    </row>
    <row r="14667" spans="2:3" x14ac:dyDescent="0.25">
      <c r="B14667" s="1"/>
      <c r="C14667" s="1"/>
    </row>
    <row r="14668" spans="2:3" x14ac:dyDescent="0.25">
      <c r="B14668" s="1"/>
      <c r="C14668" s="1"/>
    </row>
    <row r="14669" spans="2:3" x14ac:dyDescent="0.25">
      <c r="B14669" s="1"/>
      <c r="C14669" s="1"/>
    </row>
    <row r="14670" spans="2:3" x14ac:dyDescent="0.25">
      <c r="B14670" s="1"/>
      <c r="C14670" s="1"/>
    </row>
    <row r="14671" spans="2:3" x14ac:dyDescent="0.25">
      <c r="B14671" s="1"/>
      <c r="C14671" s="1"/>
    </row>
    <row r="14672" spans="2:3" x14ac:dyDescent="0.25">
      <c r="B14672" s="1"/>
      <c r="C14672" s="1"/>
    </row>
    <row r="14673" spans="2:3" x14ac:dyDescent="0.25">
      <c r="B14673" s="1"/>
      <c r="C14673" s="1"/>
    </row>
    <row r="14674" spans="2:3" x14ac:dyDescent="0.25">
      <c r="B14674" s="1"/>
      <c r="C14674" s="1"/>
    </row>
    <row r="14675" spans="2:3" x14ac:dyDescent="0.25">
      <c r="B14675" s="1"/>
      <c r="C14675" s="1"/>
    </row>
    <row r="14676" spans="2:3" x14ac:dyDescent="0.25">
      <c r="B14676" s="1"/>
      <c r="C14676" s="1"/>
    </row>
    <row r="14677" spans="2:3" x14ac:dyDescent="0.25">
      <c r="B14677" s="1"/>
      <c r="C14677" s="1"/>
    </row>
    <row r="14678" spans="2:3" x14ac:dyDescent="0.25">
      <c r="B14678" s="1"/>
      <c r="C14678" s="1"/>
    </row>
    <row r="14679" spans="2:3" x14ac:dyDescent="0.25">
      <c r="B14679" s="1"/>
      <c r="C14679" s="1"/>
    </row>
    <row r="14680" spans="2:3" x14ac:dyDescent="0.25">
      <c r="B14680" s="1"/>
      <c r="C14680" s="1"/>
    </row>
    <row r="14681" spans="2:3" x14ac:dyDescent="0.25">
      <c r="B14681" s="1"/>
      <c r="C14681" s="1"/>
    </row>
    <row r="14682" spans="2:3" x14ac:dyDescent="0.25">
      <c r="B14682" s="1"/>
      <c r="C14682" s="1"/>
    </row>
    <row r="14683" spans="2:3" x14ac:dyDescent="0.25">
      <c r="B14683" s="1"/>
      <c r="C14683" s="1"/>
    </row>
    <row r="14684" spans="2:3" x14ac:dyDescent="0.25">
      <c r="B14684" s="1"/>
      <c r="C14684" s="1"/>
    </row>
    <row r="14685" spans="2:3" x14ac:dyDescent="0.25">
      <c r="B14685" s="1"/>
      <c r="C14685" s="1"/>
    </row>
    <row r="14686" spans="2:3" x14ac:dyDescent="0.25">
      <c r="B14686" s="1"/>
      <c r="C14686" s="1"/>
    </row>
    <row r="14687" spans="2:3" x14ac:dyDescent="0.25">
      <c r="B14687" s="1"/>
      <c r="C14687" s="1"/>
    </row>
    <row r="14688" spans="2:3" x14ac:dyDescent="0.25">
      <c r="B14688" s="1"/>
      <c r="C14688" s="1"/>
    </row>
    <row r="14689" spans="2:3" x14ac:dyDescent="0.25">
      <c r="B14689" s="1"/>
      <c r="C14689" s="1"/>
    </row>
    <row r="14690" spans="2:3" x14ac:dyDescent="0.25">
      <c r="B14690" s="1"/>
      <c r="C14690" s="1"/>
    </row>
    <row r="14691" spans="2:3" x14ac:dyDescent="0.25">
      <c r="B14691" s="1"/>
      <c r="C14691" s="1"/>
    </row>
    <row r="14692" spans="2:3" x14ac:dyDescent="0.25">
      <c r="B14692" s="1"/>
      <c r="C14692" s="1"/>
    </row>
    <row r="14693" spans="2:3" x14ac:dyDescent="0.25">
      <c r="B14693" s="1"/>
      <c r="C14693" s="1"/>
    </row>
    <row r="14694" spans="2:3" x14ac:dyDescent="0.25">
      <c r="B14694" s="1"/>
      <c r="C14694" s="1"/>
    </row>
    <row r="14695" spans="2:3" x14ac:dyDescent="0.25">
      <c r="B14695" s="1"/>
      <c r="C14695" s="1"/>
    </row>
    <row r="14696" spans="2:3" x14ac:dyDescent="0.25">
      <c r="B14696" s="1"/>
      <c r="C14696" s="1"/>
    </row>
    <row r="14697" spans="2:3" x14ac:dyDescent="0.25">
      <c r="B14697" s="1"/>
      <c r="C14697" s="1"/>
    </row>
    <row r="14698" spans="2:3" x14ac:dyDescent="0.25">
      <c r="B14698" s="1"/>
      <c r="C14698" s="1"/>
    </row>
    <row r="14699" spans="2:3" x14ac:dyDescent="0.25">
      <c r="B14699" s="1"/>
      <c r="C14699" s="1"/>
    </row>
    <row r="14700" spans="2:3" x14ac:dyDescent="0.25">
      <c r="B14700" s="1"/>
      <c r="C14700" s="1"/>
    </row>
    <row r="14701" spans="2:3" x14ac:dyDescent="0.25">
      <c r="B14701" s="1"/>
      <c r="C14701" s="1"/>
    </row>
    <row r="14702" spans="2:3" x14ac:dyDescent="0.25">
      <c r="B14702" s="1"/>
      <c r="C14702" s="1"/>
    </row>
    <row r="14703" spans="2:3" x14ac:dyDescent="0.25">
      <c r="B14703" s="1"/>
      <c r="C14703" s="1"/>
    </row>
    <row r="14704" spans="2:3" x14ac:dyDescent="0.25">
      <c r="B14704" s="1"/>
      <c r="C14704" s="1"/>
    </row>
    <row r="14705" spans="2:3" x14ac:dyDescent="0.25">
      <c r="B14705" s="1"/>
      <c r="C14705" s="1"/>
    </row>
    <row r="14706" spans="2:3" x14ac:dyDescent="0.25">
      <c r="B14706" s="1"/>
      <c r="C14706" s="1"/>
    </row>
    <row r="14707" spans="2:3" x14ac:dyDescent="0.25">
      <c r="B14707" s="1"/>
      <c r="C14707" s="1"/>
    </row>
    <row r="14708" spans="2:3" x14ac:dyDescent="0.25">
      <c r="B14708" s="1"/>
      <c r="C14708" s="1"/>
    </row>
    <row r="14709" spans="2:3" x14ac:dyDescent="0.25">
      <c r="B14709" s="1"/>
      <c r="C14709" s="1"/>
    </row>
    <row r="14710" spans="2:3" x14ac:dyDescent="0.25">
      <c r="B14710" s="1"/>
      <c r="C14710" s="1"/>
    </row>
    <row r="14711" spans="2:3" x14ac:dyDescent="0.25">
      <c r="B14711" s="1"/>
      <c r="C14711" s="1"/>
    </row>
    <row r="14712" spans="2:3" x14ac:dyDescent="0.25">
      <c r="B14712" s="1"/>
      <c r="C14712" s="1"/>
    </row>
    <row r="14713" spans="2:3" x14ac:dyDescent="0.25">
      <c r="B14713" s="1"/>
      <c r="C14713" s="1"/>
    </row>
    <row r="14714" spans="2:3" x14ac:dyDescent="0.25">
      <c r="B14714" s="1"/>
      <c r="C14714" s="1"/>
    </row>
    <row r="14715" spans="2:3" x14ac:dyDescent="0.25">
      <c r="B14715" s="1"/>
      <c r="C14715" s="1"/>
    </row>
    <row r="14716" spans="2:3" x14ac:dyDescent="0.25">
      <c r="B14716" s="1"/>
      <c r="C14716" s="1"/>
    </row>
    <row r="14717" spans="2:3" x14ac:dyDescent="0.25">
      <c r="B14717" s="1"/>
      <c r="C14717" s="1"/>
    </row>
    <row r="14718" spans="2:3" x14ac:dyDescent="0.25">
      <c r="B14718" s="1"/>
      <c r="C14718" s="1"/>
    </row>
    <row r="14719" spans="2:3" x14ac:dyDescent="0.25">
      <c r="B14719" s="1"/>
      <c r="C14719" s="1"/>
    </row>
    <row r="14720" spans="2:3" x14ac:dyDescent="0.25">
      <c r="B14720" s="1"/>
      <c r="C14720" s="1"/>
    </row>
    <row r="14721" spans="2:3" x14ac:dyDescent="0.25">
      <c r="B14721" s="1"/>
      <c r="C14721" s="1"/>
    </row>
    <row r="14722" spans="2:3" x14ac:dyDescent="0.25">
      <c r="B14722" s="1"/>
      <c r="C14722" s="1"/>
    </row>
    <row r="14723" spans="2:3" x14ac:dyDescent="0.25">
      <c r="B14723" s="1"/>
      <c r="C14723" s="1"/>
    </row>
    <row r="14724" spans="2:3" x14ac:dyDescent="0.25">
      <c r="B14724" s="1"/>
      <c r="C14724" s="1"/>
    </row>
    <row r="14725" spans="2:3" x14ac:dyDescent="0.25">
      <c r="B14725" s="1"/>
      <c r="C14725" s="1"/>
    </row>
    <row r="14726" spans="2:3" x14ac:dyDescent="0.25">
      <c r="B14726" s="1"/>
      <c r="C14726" s="1"/>
    </row>
    <row r="14727" spans="2:3" x14ac:dyDescent="0.25">
      <c r="B14727" s="1"/>
      <c r="C14727" s="1"/>
    </row>
    <row r="14728" spans="2:3" x14ac:dyDescent="0.25">
      <c r="B14728" s="1"/>
      <c r="C14728" s="1"/>
    </row>
    <row r="14729" spans="2:3" x14ac:dyDescent="0.25">
      <c r="B14729" s="1"/>
      <c r="C14729" s="1"/>
    </row>
    <row r="14730" spans="2:3" x14ac:dyDescent="0.25">
      <c r="B14730" s="1"/>
      <c r="C14730" s="1"/>
    </row>
    <row r="14731" spans="2:3" x14ac:dyDescent="0.25">
      <c r="B14731" s="1"/>
      <c r="C14731" s="1"/>
    </row>
    <row r="14732" spans="2:3" x14ac:dyDescent="0.25">
      <c r="B14732" s="1"/>
      <c r="C14732" s="1"/>
    </row>
    <row r="14733" spans="2:3" x14ac:dyDescent="0.25">
      <c r="B14733" s="1"/>
      <c r="C14733" s="1"/>
    </row>
    <row r="14734" spans="2:3" x14ac:dyDescent="0.25">
      <c r="B14734" s="1"/>
      <c r="C14734" s="1"/>
    </row>
    <row r="14735" spans="2:3" x14ac:dyDescent="0.25">
      <c r="B14735" s="1"/>
      <c r="C14735" s="1"/>
    </row>
    <row r="14736" spans="2:3" x14ac:dyDescent="0.25">
      <c r="B14736" s="1"/>
      <c r="C14736" s="1"/>
    </row>
    <row r="14737" spans="2:3" x14ac:dyDescent="0.25">
      <c r="B14737" s="1"/>
      <c r="C14737" s="1"/>
    </row>
    <row r="14738" spans="2:3" x14ac:dyDescent="0.25">
      <c r="B14738" s="1"/>
      <c r="C14738" s="1"/>
    </row>
    <row r="14739" spans="2:3" x14ac:dyDescent="0.25">
      <c r="B14739" s="1"/>
      <c r="C14739" s="1"/>
    </row>
    <row r="14740" spans="2:3" x14ac:dyDescent="0.25">
      <c r="B14740" s="1"/>
      <c r="C14740" s="1"/>
    </row>
    <row r="14741" spans="2:3" x14ac:dyDescent="0.25">
      <c r="B14741" s="1"/>
      <c r="C14741" s="1"/>
    </row>
    <row r="14742" spans="2:3" x14ac:dyDescent="0.25">
      <c r="B14742" s="1"/>
      <c r="C14742" s="1"/>
    </row>
    <row r="14743" spans="2:3" x14ac:dyDescent="0.25">
      <c r="B14743" s="1"/>
      <c r="C14743" s="1"/>
    </row>
    <row r="14744" spans="2:3" x14ac:dyDescent="0.25">
      <c r="B14744" s="1"/>
      <c r="C14744" s="1"/>
    </row>
    <row r="14745" spans="2:3" x14ac:dyDescent="0.25">
      <c r="B14745" s="1"/>
      <c r="C14745" s="1"/>
    </row>
    <row r="14746" spans="2:3" x14ac:dyDescent="0.25">
      <c r="B14746" s="1"/>
      <c r="C14746" s="1"/>
    </row>
    <row r="14747" spans="2:3" x14ac:dyDescent="0.25">
      <c r="B14747" s="1"/>
      <c r="C14747" s="1"/>
    </row>
    <row r="14748" spans="2:3" x14ac:dyDescent="0.25">
      <c r="B14748" s="1"/>
      <c r="C14748" s="1"/>
    </row>
    <row r="14749" spans="2:3" x14ac:dyDescent="0.25">
      <c r="B14749" s="1"/>
      <c r="C14749" s="1"/>
    </row>
    <row r="14750" spans="2:3" x14ac:dyDescent="0.25">
      <c r="B14750" s="1"/>
      <c r="C14750" s="1"/>
    </row>
    <row r="14751" spans="2:3" x14ac:dyDescent="0.25">
      <c r="B14751" s="1"/>
      <c r="C14751" s="1"/>
    </row>
    <row r="14752" spans="2:3" x14ac:dyDescent="0.25">
      <c r="B14752" s="1"/>
      <c r="C14752" s="1"/>
    </row>
    <row r="14753" spans="2:3" x14ac:dyDescent="0.25">
      <c r="B14753" s="1"/>
      <c r="C14753" s="1"/>
    </row>
    <row r="14754" spans="2:3" x14ac:dyDescent="0.25">
      <c r="B14754" s="1"/>
      <c r="C14754" s="1"/>
    </row>
    <row r="14755" spans="2:3" x14ac:dyDescent="0.25">
      <c r="B14755" s="1"/>
      <c r="C14755" s="1"/>
    </row>
    <row r="14756" spans="2:3" x14ac:dyDescent="0.25">
      <c r="B14756" s="1"/>
      <c r="C14756" s="1"/>
    </row>
    <row r="14757" spans="2:3" x14ac:dyDescent="0.25">
      <c r="B14757" s="1"/>
      <c r="C14757" s="1"/>
    </row>
    <row r="14758" spans="2:3" x14ac:dyDescent="0.25">
      <c r="B14758" s="1"/>
      <c r="C14758" s="1"/>
    </row>
    <row r="14759" spans="2:3" x14ac:dyDescent="0.25">
      <c r="B14759" s="1"/>
      <c r="C14759" s="1"/>
    </row>
    <row r="14760" spans="2:3" x14ac:dyDescent="0.25">
      <c r="B14760" s="1"/>
      <c r="C14760" s="1"/>
    </row>
    <row r="14761" spans="2:3" x14ac:dyDescent="0.25">
      <c r="B14761" s="1"/>
      <c r="C14761" s="1"/>
    </row>
    <row r="14762" spans="2:3" x14ac:dyDescent="0.25">
      <c r="B14762" s="1"/>
      <c r="C14762" s="1"/>
    </row>
    <row r="14763" spans="2:3" x14ac:dyDescent="0.25">
      <c r="B14763" s="1"/>
      <c r="C14763" s="1"/>
    </row>
    <row r="14764" spans="2:3" x14ac:dyDescent="0.25">
      <c r="B14764" s="1"/>
      <c r="C14764" s="1"/>
    </row>
    <row r="14765" spans="2:3" x14ac:dyDescent="0.25">
      <c r="B14765" s="1"/>
      <c r="C14765" s="1"/>
    </row>
    <row r="14766" spans="2:3" x14ac:dyDescent="0.25">
      <c r="B14766" s="1"/>
      <c r="C14766" s="1"/>
    </row>
    <row r="14767" spans="2:3" x14ac:dyDescent="0.25">
      <c r="B14767" s="1"/>
      <c r="C14767" s="1"/>
    </row>
    <row r="14768" spans="2:3" x14ac:dyDescent="0.25">
      <c r="B14768" s="1"/>
      <c r="C14768" s="1"/>
    </row>
    <row r="14769" spans="2:3" x14ac:dyDescent="0.25">
      <c r="B14769" s="1"/>
      <c r="C14769" s="1"/>
    </row>
    <row r="14770" spans="2:3" x14ac:dyDescent="0.25">
      <c r="B14770" s="1"/>
      <c r="C14770" s="1"/>
    </row>
    <row r="14771" spans="2:3" x14ac:dyDescent="0.25">
      <c r="B14771" s="1"/>
      <c r="C14771" s="1"/>
    </row>
    <row r="14772" spans="2:3" x14ac:dyDescent="0.25">
      <c r="B14772" s="1"/>
      <c r="C14772" s="1"/>
    </row>
    <row r="14773" spans="2:3" x14ac:dyDescent="0.25">
      <c r="B14773" s="1"/>
      <c r="C14773" s="1"/>
    </row>
    <row r="14774" spans="2:3" x14ac:dyDescent="0.25">
      <c r="B14774" s="1"/>
      <c r="C14774" s="1"/>
    </row>
    <row r="14775" spans="2:3" x14ac:dyDescent="0.25">
      <c r="B14775" s="1"/>
      <c r="C14775" s="1"/>
    </row>
    <row r="14776" spans="2:3" x14ac:dyDescent="0.25">
      <c r="B14776" s="1"/>
      <c r="C14776" s="1"/>
    </row>
    <row r="14777" spans="2:3" x14ac:dyDescent="0.25">
      <c r="B14777" s="1"/>
      <c r="C14777" s="1"/>
    </row>
    <row r="14778" spans="2:3" x14ac:dyDescent="0.25">
      <c r="B14778" s="1"/>
      <c r="C14778" s="1"/>
    </row>
    <row r="14779" spans="2:3" x14ac:dyDescent="0.25">
      <c r="B14779" s="1"/>
      <c r="C14779" s="1"/>
    </row>
    <row r="14780" spans="2:3" x14ac:dyDescent="0.25">
      <c r="B14780" s="1"/>
      <c r="C14780" s="1"/>
    </row>
    <row r="14781" spans="2:3" x14ac:dyDescent="0.25">
      <c r="B14781" s="1"/>
      <c r="C14781" s="1"/>
    </row>
    <row r="14782" spans="2:3" x14ac:dyDescent="0.25">
      <c r="B14782" s="1"/>
      <c r="C14782" s="1"/>
    </row>
    <row r="14783" spans="2:3" x14ac:dyDescent="0.25">
      <c r="B14783" s="1"/>
      <c r="C14783" s="1"/>
    </row>
    <row r="14784" spans="2:3" x14ac:dyDescent="0.25">
      <c r="B14784" s="1"/>
      <c r="C14784" s="1"/>
    </row>
    <row r="14785" spans="2:3" x14ac:dyDescent="0.25">
      <c r="B14785" s="1"/>
      <c r="C14785" s="1"/>
    </row>
    <row r="14786" spans="2:3" x14ac:dyDescent="0.25">
      <c r="B14786" s="1"/>
      <c r="C14786" s="1"/>
    </row>
    <row r="14787" spans="2:3" x14ac:dyDescent="0.25">
      <c r="B14787" s="1"/>
      <c r="C14787" s="1"/>
    </row>
    <row r="14788" spans="2:3" x14ac:dyDescent="0.25">
      <c r="B14788" s="1"/>
      <c r="C14788" s="1"/>
    </row>
    <row r="14789" spans="2:3" x14ac:dyDescent="0.25">
      <c r="B14789" s="1"/>
      <c r="C14789" s="1"/>
    </row>
    <row r="14790" spans="2:3" x14ac:dyDescent="0.25">
      <c r="B14790" s="1"/>
      <c r="C14790" s="1"/>
    </row>
    <row r="14791" spans="2:3" x14ac:dyDescent="0.25">
      <c r="B14791" s="1"/>
      <c r="C14791" s="1"/>
    </row>
    <row r="14792" spans="2:3" x14ac:dyDescent="0.25">
      <c r="B14792" s="1"/>
      <c r="C14792" s="1"/>
    </row>
    <row r="14793" spans="2:3" x14ac:dyDescent="0.25">
      <c r="B14793" s="1"/>
      <c r="C14793" s="1"/>
    </row>
    <row r="14794" spans="2:3" x14ac:dyDescent="0.25">
      <c r="B14794" s="1"/>
      <c r="C14794" s="1"/>
    </row>
    <row r="14795" spans="2:3" x14ac:dyDescent="0.25">
      <c r="B14795" s="1"/>
      <c r="C14795" s="1"/>
    </row>
    <row r="14796" spans="2:3" x14ac:dyDescent="0.25">
      <c r="B14796" s="1"/>
      <c r="C14796" s="1"/>
    </row>
    <row r="14797" spans="2:3" x14ac:dyDescent="0.25">
      <c r="B14797" s="1"/>
      <c r="C14797" s="1"/>
    </row>
    <row r="14798" spans="2:3" x14ac:dyDescent="0.25">
      <c r="B14798" s="1"/>
      <c r="C14798" s="1"/>
    </row>
    <row r="14799" spans="2:3" x14ac:dyDescent="0.25">
      <c r="B14799" s="1"/>
      <c r="C14799" s="1"/>
    </row>
    <row r="14800" spans="2:3" x14ac:dyDescent="0.25">
      <c r="B14800" s="1"/>
      <c r="C14800" s="1"/>
    </row>
    <row r="14801" spans="2:3" x14ac:dyDescent="0.25">
      <c r="B14801" s="1"/>
      <c r="C14801" s="1"/>
    </row>
    <row r="14802" spans="2:3" x14ac:dyDescent="0.25">
      <c r="B14802" s="1"/>
      <c r="C14802" s="1"/>
    </row>
    <row r="14803" spans="2:3" x14ac:dyDescent="0.25">
      <c r="B14803" s="1"/>
      <c r="C14803" s="1"/>
    </row>
    <row r="14804" spans="2:3" x14ac:dyDescent="0.25">
      <c r="B14804" s="1"/>
      <c r="C14804" s="1"/>
    </row>
    <row r="14805" spans="2:3" x14ac:dyDescent="0.25">
      <c r="B14805" s="1"/>
      <c r="C14805" s="1"/>
    </row>
    <row r="14806" spans="2:3" x14ac:dyDescent="0.25">
      <c r="B14806" s="1"/>
      <c r="C14806" s="1"/>
    </row>
    <row r="14807" spans="2:3" x14ac:dyDescent="0.25">
      <c r="B14807" s="1"/>
      <c r="C14807" s="1"/>
    </row>
    <row r="14808" spans="2:3" x14ac:dyDescent="0.25">
      <c r="B14808" s="1"/>
      <c r="C14808" s="1"/>
    </row>
    <row r="14809" spans="2:3" x14ac:dyDescent="0.25">
      <c r="B14809" s="1"/>
      <c r="C14809" s="1"/>
    </row>
    <row r="14810" spans="2:3" x14ac:dyDescent="0.25">
      <c r="B14810" s="1"/>
      <c r="C14810" s="1"/>
    </row>
    <row r="14811" spans="2:3" x14ac:dyDescent="0.25">
      <c r="B14811" s="1"/>
      <c r="C14811" s="1"/>
    </row>
    <row r="14812" spans="2:3" x14ac:dyDescent="0.25">
      <c r="B14812" s="1"/>
      <c r="C14812" s="1"/>
    </row>
    <row r="14813" spans="2:3" x14ac:dyDescent="0.25">
      <c r="B14813" s="1"/>
      <c r="C14813" s="1"/>
    </row>
    <row r="14814" spans="2:3" x14ac:dyDescent="0.25">
      <c r="B14814" s="1"/>
      <c r="C14814" s="1"/>
    </row>
    <row r="14815" spans="2:3" x14ac:dyDescent="0.25">
      <c r="B14815" s="1"/>
      <c r="C14815" s="1"/>
    </row>
    <row r="14816" spans="2:3" x14ac:dyDescent="0.25">
      <c r="B14816" s="1"/>
      <c r="C14816" s="1"/>
    </row>
    <row r="14817" spans="2:3" x14ac:dyDescent="0.25">
      <c r="B14817" s="1"/>
      <c r="C14817" s="1"/>
    </row>
    <row r="14818" spans="2:3" x14ac:dyDescent="0.25">
      <c r="B14818" s="1"/>
      <c r="C14818" s="1"/>
    </row>
    <row r="14819" spans="2:3" x14ac:dyDescent="0.25">
      <c r="B14819" s="1"/>
      <c r="C14819" s="1"/>
    </row>
    <row r="14820" spans="2:3" x14ac:dyDescent="0.25">
      <c r="B14820" s="1"/>
      <c r="C14820" s="1"/>
    </row>
    <row r="14821" spans="2:3" x14ac:dyDescent="0.25">
      <c r="B14821" s="1"/>
      <c r="C14821" s="1"/>
    </row>
    <row r="14822" spans="2:3" x14ac:dyDescent="0.25">
      <c r="B14822" s="1"/>
      <c r="C14822" s="1"/>
    </row>
    <row r="14823" spans="2:3" x14ac:dyDescent="0.25">
      <c r="B14823" s="1"/>
      <c r="C14823" s="1"/>
    </row>
    <row r="14824" spans="2:3" x14ac:dyDescent="0.25">
      <c r="B14824" s="1"/>
      <c r="C14824" s="1"/>
    </row>
    <row r="14825" spans="2:3" x14ac:dyDescent="0.25">
      <c r="B14825" s="1"/>
      <c r="C14825" s="1"/>
    </row>
    <row r="14826" spans="2:3" x14ac:dyDescent="0.25">
      <c r="B14826" s="1"/>
      <c r="C14826" s="1"/>
    </row>
    <row r="14827" spans="2:3" x14ac:dyDescent="0.25">
      <c r="B14827" s="1"/>
      <c r="C14827" s="1"/>
    </row>
    <row r="14828" spans="2:3" x14ac:dyDescent="0.25">
      <c r="B14828" s="1"/>
      <c r="C14828" s="1"/>
    </row>
    <row r="14829" spans="2:3" x14ac:dyDescent="0.25">
      <c r="B14829" s="1"/>
      <c r="C14829" s="1"/>
    </row>
    <row r="14830" spans="2:3" x14ac:dyDescent="0.25">
      <c r="B14830" s="1"/>
      <c r="C14830" s="1"/>
    </row>
    <row r="14831" spans="2:3" x14ac:dyDescent="0.25">
      <c r="B14831" s="1"/>
      <c r="C14831" s="1"/>
    </row>
    <row r="14832" spans="2:3" x14ac:dyDescent="0.25">
      <c r="B14832" s="1"/>
      <c r="C14832" s="1"/>
    </row>
    <row r="14833" spans="2:3" x14ac:dyDescent="0.25">
      <c r="B14833" s="1"/>
      <c r="C14833" s="1"/>
    </row>
    <row r="14834" spans="2:3" x14ac:dyDescent="0.25">
      <c r="B14834" s="1"/>
      <c r="C14834" s="1"/>
    </row>
    <row r="14835" spans="2:3" x14ac:dyDescent="0.25">
      <c r="B14835" s="1"/>
      <c r="C14835" s="1"/>
    </row>
    <row r="14836" spans="2:3" x14ac:dyDescent="0.25">
      <c r="B14836" s="1"/>
      <c r="C14836" s="1"/>
    </row>
    <row r="14837" spans="2:3" x14ac:dyDescent="0.25">
      <c r="B14837" s="1"/>
      <c r="C14837" s="1"/>
    </row>
    <row r="14838" spans="2:3" x14ac:dyDescent="0.25">
      <c r="B14838" s="1"/>
      <c r="C14838" s="1"/>
    </row>
    <row r="14839" spans="2:3" x14ac:dyDescent="0.25">
      <c r="B14839" s="1"/>
      <c r="C14839" s="1"/>
    </row>
    <row r="14840" spans="2:3" x14ac:dyDescent="0.25">
      <c r="B14840" s="1"/>
      <c r="C14840" s="1"/>
    </row>
    <row r="14841" spans="2:3" x14ac:dyDescent="0.25">
      <c r="B14841" s="1"/>
      <c r="C14841" s="1"/>
    </row>
    <row r="14842" spans="2:3" x14ac:dyDescent="0.25">
      <c r="B14842" s="1"/>
      <c r="C14842" s="1"/>
    </row>
    <row r="14843" spans="2:3" x14ac:dyDescent="0.25">
      <c r="B14843" s="1"/>
      <c r="C14843" s="1"/>
    </row>
    <row r="14844" spans="2:3" x14ac:dyDescent="0.25">
      <c r="B14844" s="1"/>
      <c r="C14844" s="1"/>
    </row>
    <row r="14845" spans="2:3" x14ac:dyDescent="0.25">
      <c r="B14845" s="1"/>
      <c r="C14845" s="1"/>
    </row>
    <row r="14846" spans="2:3" x14ac:dyDescent="0.25">
      <c r="B14846" s="1"/>
      <c r="C14846" s="1"/>
    </row>
    <row r="14847" spans="2:3" x14ac:dyDescent="0.25">
      <c r="B14847" s="1"/>
      <c r="C14847" s="1"/>
    </row>
    <row r="14848" spans="2:3" x14ac:dyDescent="0.25">
      <c r="B14848" s="1"/>
      <c r="C14848" s="1"/>
    </row>
    <row r="14849" spans="2:3" x14ac:dyDescent="0.25">
      <c r="B14849" s="1"/>
      <c r="C14849" s="1"/>
    </row>
    <row r="14850" spans="2:3" x14ac:dyDescent="0.25">
      <c r="B14850" s="1"/>
      <c r="C14850" s="1"/>
    </row>
    <row r="14851" spans="2:3" x14ac:dyDescent="0.25">
      <c r="B14851" s="1"/>
      <c r="C14851" s="1"/>
    </row>
    <row r="14852" spans="2:3" x14ac:dyDescent="0.25">
      <c r="B14852" s="1"/>
      <c r="C14852" s="1"/>
    </row>
    <row r="14853" spans="2:3" x14ac:dyDescent="0.25">
      <c r="B14853" s="1"/>
      <c r="C14853" s="1"/>
    </row>
    <row r="14854" spans="2:3" x14ac:dyDescent="0.25">
      <c r="B14854" s="1"/>
      <c r="C14854" s="1"/>
    </row>
    <row r="14855" spans="2:3" x14ac:dyDescent="0.25">
      <c r="B14855" s="1"/>
      <c r="C14855" s="1"/>
    </row>
    <row r="14856" spans="2:3" x14ac:dyDescent="0.25">
      <c r="B14856" s="1"/>
      <c r="C14856" s="1"/>
    </row>
    <row r="14857" spans="2:3" x14ac:dyDescent="0.25">
      <c r="B14857" s="1"/>
      <c r="C14857" s="1"/>
    </row>
    <row r="14858" spans="2:3" x14ac:dyDescent="0.25">
      <c r="B14858" s="1"/>
      <c r="C14858" s="1"/>
    </row>
    <row r="14859" spans="2:3" x14ac:dyDescent="0.25">
      <c r="B14859" s="1"/>
      <c r="C14859" s="1"/>
    </row>
    <row r="14860" spans="2:3" x14ac:dyDescent="0.25">
      <c r="B14860" s="1"/>
      <c r="C14860" s="1"/>
    </row>
    <row r="14861" spans="2:3" x14ac:dyDescent="0.25">
      <c r="B14861" s="1"/>
      <c r="C14861" s="1"/>
    </row>
    <row r="14862" spans="2:3" x14ac:dyDescent="0.25">
      <c r="B14862" s="1"/>
      <c r="C14862" s="1"/>
    </row>
    <row r="14863" spans="2:3" x14ac:dyDescent="0.25">
      <c r="B14863" s="1"/>
      <c r="C14863" s="1"/>
    </row>
    <row r="14864" spans="2:3" x14ac:dyDescent="0.25">
      <c r="B14864" s="1"/>
      <c r="C14864" s="1"/>
    </row>
    <row r="14865" spans="2:3" x14ac:dyDescent="0.25">
      <c r="B14865" s="1"/>
      <c r="C14865" s="1"/>
    </row>
    <row r="14866" spans="2:3" x14ac:dyDescent="0.25">
      <c r="B14866" s="1"/>
      <c r="C14866" s="1"/>
    </row>
    <row r="14867" spans="2:3" x14ac:dyDescent="0.25">
      <c r="B14867" s="1"/>
      <c r="C14867" s="1"/>
    </row>
    <row r="14868" spans="2:3" x14ac:dyDescent="0.25">
      <c r="B14868" s="1"/>
      <c r="C14868" s="1"/>
    </row>
    <row r="14869" spans="2:3" x14ac:dyDescent="0.25">
      <c r="B14869" s="1"/>
      <c r="C14869" s="1"/>
    </row>
    <row r="14870" spans="2:3" x14ac:dyDescent="0.25">
      <c r="B14870" s="1"/>
      <c r="C14870" s="1"/>
    </row>
    <row r="14871" spans="2:3" x14ac:dyDescent="0.25">
      <c r="B14871" s="1"/>
      <c r="C14871" s="1"/>
    </row>
    <row r="14872" spans="2:3" x14ac:dyDescent="0.25">
      <c r="B14872" s="1"/>
      <c r="C14872" s="1"/>
    </row>
    <row r="14873" spans="2:3" x14ac:dyDescent="0.25">
      <c r="B14873" s="1"/>
      <c r="C14873" s="1"/>
    </row>
    <row r="14874" spans="2:3" x14ac:dyDescent="0.25">
      <c r="B14874" s="1"/>
      <c r="C14874" s="1"/>
    </row>
    <row r="14875" spans="2:3" x14ac:dyDescent="0.25">
      <c r="B14875" s="1"/>
      <c r="C14875" s="1"/>
    </row>
    <row r="14876" spans="2:3" x14ac:dyDescent="0.25">
      <c r="B14876" s="1"/>
      <c r="C14876" s="1"/>
    </row>
    <row r="14877" spans="2:3" x14ac:dyDescent="0.25">
      <c r="B14877" s="1"/>
      <c r="C14877" s="1"/>
    </row>
    <row r="14878" spans="2:3" x14ac:dyDescent="0.25">
      <c r="B14878" s="1"/>
      <c r="C14878" s="1"/>
    </row>
    <row r="14879" spans="2:3" x14ac:dyDescent="0.25">
      <c r="B14879" s="1"/>
      <c r="C14879" s="1"/>
    </row>
    <row r="14880" spans="2:3" x14ac:dyDescent="0.25">
      <c r="B14880" s="1"/>
      <c r="C14880" s="1"/>
    </row>
    <row r="14881" spans="2:3" x14ac:dyDescent="0.25">
      <c r="B14881" s="1"/>
      <c r="C14881" s="1"/>
    </row>
    <row r="14882" spans="2:3" x14ac:dyDescent="0.25">
      <c r="B14882" s="1"/>
      <c r="C14882" s="1"/>
    </row>
    <row r="14883" spans="2:3" x14ac:dyDescent="0.25">
      <c r="B14883" s="1"/>
      <c r="C14883" s="1"/>
    </row>
    <row r="14884" spans="2:3" x14ac:dyDescent="0.25">
      <c r="B14884" s="1"/>
      <c r="C14884" s="1"/>
    </row>
    <row r="14885" spans="2:3" x14ac:dyDescent="0.25">
      <c r="B14885" s="1"/>
      <c r="C14885" s="1"/>
    </row>
    <row r="14886" spans="2:3" x14ac:dyDescent="0.25">
      <c r="B14886" s="1"/>
      <c r="C14886" s="1"/>
    </row>
    <row r="14887" spans="2:3" x14ac:dyDescent="0.25">
      <c r="B14887" s="1"/>
      <c r="C14887" s="1"/>
    </row>
    <row r="14888" spans="2:3" x14ac:dyDescent="0.25">
      <c r="B14888" s="1"/>
      <c r="C14888" s="1"/>
    </row>
    <row r="14889" spans="2:3" x14ac:dyDescent="0.25">
      <c r="B14889" s="1"/>
      <c r="C14889" s="1"/>
    </row>
    <row r="14890" spans="2:3" x14ac:dyDescent="0.25">
      <c r="B14890" s="1"/>
      <c r="C14890" s="1"/>
    </row>
    <row r="14891" spans="2:3" x14ac:dyDescent="0.25">
      <c r="B14891" s="1"/>
      <c r="C14891" s="1"/>
    </row>
    <row r="14892" spans="2:3" x14ac:dyDescent="0.25">
      <c r="B14892" s="1"/>
      <c r="C14892" s="1"/>
    </row>
    <row r="14893" spans="2:3" x14ac:dyDescent="0.25">
      <c r="B14893" s="1"/>
      <c r="C14893" s="1"/>
    </row>
    <row r="14894" spans="2:3" x14ac:dyDescent="0.25">
      <c r="B14894" s="1"/>
      <c r="C14894" s="1"/>
    </row>
    <row r="14895" spans="2:3" x14ac:dyDescent="0.25">
      <c r="B14895" s="1"/>
      <c r="C14895" s="1"/>
    </row>
    <row r="14896" spans="2:3" x14ac:dyDescent="0.25">
      <c r="B14896" s="1"/>
      <c r="C14896" s="1"/>
    </row>
    <row r="14897" spans="2:3" x14ac:dyDescent="0.25">
      <c r="B14897" s="1"/>
      <c r="C14897" s="1"/>
    </row>
    <row r="14898" spans="2:3" x14ac:dyDescent="0.25">
      <c r="B14898" s="1"/>
      <c r="C14898" s="1"/>
    </row>
    <row r="14899" spans="2:3" x14ac:dyDescent="0.25">
      <c r="B14899" s="1"/>
      <c r="C14899" s="1"/>
    </row>
    <row r="14900" spans="2:3" x14ac:dyDescent="0.25">
      <c r="B14900" s="1"/>
      <c r="C14900" s="1"/>
    </row>
    <row r="14901" spans="2:3" x14ac:dyDescent="0.25">
      <c r="B14901" s="1"/>
      <c r="C14901" s="1"/>
    </row>
    <row r="14902" spans="2:3" x14ac:dyDescent="0.25">
      <c r="B14902" s="1"/>
      <c r="C14902" s="1"/>
    </row>
    <row r="14903" spans="2:3" x14ac:dyDescent="0.25">
      <c r="B14903" s="1"/>
      <c r="C14903" s="1"/>
    </row>
    <row r="14904" spans="2:3" x14ac:dyDescent="0.25">
      <c r="B14904" s="1"/>
      <c r="C14904" s="1"/>
    </row>
    <row r="14905" spans="2:3" x14ac:dyDescent="0.25">
      <c r="B14905" s="1"/>
      <c r="C14905" s="1"/>
    </row>
    <row r="14906" spans="2:3" x14ac:dyDescent="0.25">
      <c r="B14906" s="1"/>
      <c r="C14906" s="1"/>
    </row>
    <row r="14907" spans="2:3" x14ac:dyDescent="0.25">
      <c r="B14907" s="1"/>
      <c r="C14907" s="1"/>
    </row>
    <row r="14908" spans="2:3" x14ac:dyDescent="0.25">
      <c r="B14908" s="1"/>
      <c r="C14908" s="1"/>
    </row>
    <row r="14909" spans="2:3" x14ac:dyDescent="0.25">
      <c r="B14909" s="1"/>
      <c r="C14909" s="1"/>
    </row>
    <row r="14910" spans="2:3" x14ac:dyDescent="0.25">
      <c r="B14910" s="1"/>
      <c r="C14910" s="1"/>
    </row>
    <row r="14911" spans="2:3" x14ac:dyDescent="0.25">
      <c r="B14911" s="1"/>
      <c r="C14911" s="1"/>
    </row>
    <row r="14912" spans="2:3" x14ac:dyDescent="0.25">
      <c r="B14912" s="1"/>
      <c r="C14912" s="1"/>
    </row>
    <row r="14913" spans="2:3" x14ac:dyDescent="0.25">
      <c r="B14913" s="1"/>
      <c r="C14913" s="1"/>
    </row>
    <row r="14914" spans="2:3" x14ac:dyDescent="0.25">
      <c r="B14914" s="1"/>
      <c r="C14914" s="1"/>
    </row>
    <row r="14915" spans="2:3" x14ac:dyDescent="0.25">
      <c r="B14915" s="1"/>
      <c r="C14915" s="1"/>
    </row>
    <row r="14916" spans="2:3" x14ac:dyDescent="0.25">
      <c r="B14916" s="1"/>
      <c r="C14916" s="1"/>
    </row>
    <row r="14917" spans="2:3" x14ac:dyDescent="0.25">
      <c r="B14917" s="1"/>
      <c r="C14917" s="1"/>
    </row>
    <row r="14918" spans="2:3" x14ac:dyDescent="0.25">
      <c r="B14918" s="1"/>
      <c r="C14918" s="1"/>
    </row>
    <row r="14919" spans="2:3" x14ac:dyDescent="0.25">
      <c r="B14919" s="1"/>
      <c r="C14919" s="1"/>
    </row>
    <row r="14920" spans="2:3" x14ac:dyDescent="0.25">
      <c r="B14920" s="1"/>
      <c r="C14920" s="1"/>
    </row>
    <row r="14921" spans="2:3" x14ac:dyDescent="0.25">
      <c r="B14921" s="1"/>
      <c r="C14921" s="1"/>
    </row>
    <row r="14922" spans="2:3" x14ac:dyDescent="0.25">
      <c r="B14922" s="1"/>
      <c r="C14922" s="1"/>
    </row>
    <row r="14923" spans="2:3" x14ac:dyDescent="0.25">
      <c r="B14923" s="1"/>
      <c r="C14923" s="1"/>
    </row>
    <row r="14924" spans="2:3" x14ac:dyDescent="0.25">
      <c r="B14924" s="1"/>
      <c r="C14924" s="1"/>
    </row>
    <row r="14925" spans="2:3" x14ac:dyDescent="0.25">
      <c r="B14925" s="1"/>
      <c r="C14925" s="1"/>
    </row>
    <row r="14926" spans="2:3" x14ac:dyDescent="0.25">
      <c r="B14926" s="1"/>
      <c r="C14926" s="1"/>
    </row>
    <row r="14927" spans="2:3" x14ac:dyDescent="0.25">
      <c r="B14927" s="1"/>
      <c r="C14927" s="1"/>
    </row>
    <row r="14928" spans="2:3" x14ac:dyDescent="0.25">
      <c r="B14928" s="1"/>
      <c r="C14928" s="1"/>
    </row>
    <row r="14929" spans="2:3" x14ac:dyDescent="0.25">
      <c r="B14929" s="1"/>
      <c r="C14929" s="1"/>
    </row>
    <row r="14930" spans="2:3" x14ac:dyDescent="0.25">
      <c r="B14930" s="1"/>
      <c r="C14930" s="1"/>
    </row>
    <row r="14931" spans="2:3" x14ac:dyDescent="0.25">
      <c r="B14931" s="1"/>
      <c r="C14931" s="1"/>
    </row>
    <row r="14932" spans="2:3" x14ac:dyDescent="0.25">
      <c r="B14932" s="1"/>
      <c r="C14932" s="1"/>
    </row>
    <row r="14933" spans="2:3" x14ac:dyDescent="0.25">
      <c r="B14933" s="1"/>
      <c r="C14933" s="1"/>
    </row>
    <row r="14934" spans="2:3" x14ac:dyDescent="0.25">
      <c r="B14934" s="1"/>
      <c r="C14934" s="1"/>
    </row>
    <row r="14935" spans="2:3" x14ac:dyDescent="0.25">
      <c r="B14935" s="1"/>
      <c r="C14935" s="1"/>
    </row>
    <row r="14936" spans="2:3" x14ac:dyDescent="0.25">
      <c r="B14936" s="1"/>
      <c r="C14936" s="1"/>
    </row>
    <row r="14937" spans="2:3" x14ac:dyDescent="0.25">
      <c r="B14937" s="1"/>
      <c r="C14937" s="1"/>
    </row>
    <row r="14938" spans="2:3" x14ac:dyDescent="0.25">
      <c r="B14938" s="1"/>
      <c r="C14938" s="1"/>
    </row>
    <row r="14939" spans="2:3" x14ac:dyDescent="0.25">
      <c r="B14939" s="1"/>
      <c r="C14939" s="1"/>
    </row>
    <row r="14940" spans="2:3" x14ac:dyDescent="0.25">
      <c r="B14940" s="1"/>
      <c r="C14940" s="1"/>
    </row>
    <row r="14941" spans="2:3" x14ac:dyDescent="0.25">
      <c r="B14941" s="1"/>
      <c r="C14941" s="1"/>
    </row>
    <row r="14942" spans="2:3" x14ac:dyDescent="0.25">
      <c r="B14942" s="1"/>
      <c r="C14942" s="1"/>
    </row>
    <row r="14943" spans="2:3" x14ac:dyDescent="0.25">
      <c r="B14943" s="1"/>
      <c r="C14943" s="1"/>
    </row>
    <row r="14944" spans="2:3" x14ac:dyDescent="0.25">
      <c r="B14944" s="1"/>
      <c r="C14944" s="1"/>
    </row>
    <row r="14945" spans="2:3" x14ac:dyDescent="0.25">
      <c r="B14945" s="1"/>
      <c r="C14945" s="1"/>
    </row>
    <row r="14946" spans="2:3" x14ac:dyDescent="0.25">
      <c r="B14946" s="1"/>
      <c r="C14946" s="1"/>
    </row>
    <row r="14947" spans="2:3" x14ac:dyDescent="0.25">
      <c r="B14947" s="1"/>
      <c r="C14947" s="1"/>
    </row>
    <row r="14948" spans="2:3" x14ac:dyDescent="0.25">
      <c r="B14948" s="1"/>
      <c r="C14948" s="1"/>
    </row>
    <row r="14949" spans="2:3" x14ac:dyDescent="0.25">
      <c r="B14949" s="1"/>
      <c r="C14949" s="1"/>
    </row>
    <row r="14950" spans="2:3" x14ac:dyDescent="0.25">
      <c r="B14950" s="1"/>
      <c r="C14950" s="1"/>
    </row>
    <row r="14951" spans="2:3" x14ac:dyDescent="0.25">
      <c r="B14951" s="1"/>
      <c r="C14951" s="1"/>
    </row>
    <row r="14952" spans="2:3" x14ac:dyDescent="0.25">
      <c r="B14952" s="1"/>
      <c r="C14952" s="1"/>
    </row>
    <row r="14953" spans="2:3" x14ac:dyDescent="0.25">
      <c r="B14953" s="1"/>
      <c r="C14953" s="1"/>
    </row>
    <row r="14954" spans="2:3" x14ac:dyDescent="0.25">
      <c r="B14954" s="1"/>
      <c r="C14954" s="1"/>
    </row>
    <row r="14955" spans="2:3" x14ac:dyDescent="0.25">
      <c r="B14955" s="1"/>
      <c r="C14955" s="1"/>
    </row>
    <row r="14956" spans="2:3" x14ac:dyDescent="0.25">
      <c r="B14956" s="1"/>
      <c r="C14956" s="1"/>
    </row>
    <row r="14957" spans="2:3" x14ac:dyDescent="0.25">
      <c r="B14957" s="1"/>
      <c r="C14957" s="1"/>
    </row>
    <row r="14958" spans="2:3" x14ac:dyDescent="0.25">
      <c r="B14958" s="1"/>
      <c r="C14958" s="1"/>
    </row>
    <row r="14959" spans="2:3" x14ac:dyDescent="0.25">
      <c r="B14959" s="1"/>
      <c r="C14959" s="1"/>
    </row>
    <row r="14960" spans="2:3" x14ac:dyDescent="0.25">
      <c r="B14960" s="1"/>
      <c r="C14960" s="1"/>
    </row>
    <row r="14961" spans="2:3" x14ac:dyDescent="0.25">
      <c r="B14961" s="1"/>
      <c r="C14961" s="1"/>
    </row>
    <row r="14962" spans="2:3" x14ac:dyDescent="0.25">
      <c r="B14962" s="1"/>
      <c r="C14962" s="1"/>
    </row>
    <row r="14963" spans="2:3" x14ac:dyDescent="0.25">
      <c r="B14963" s="1"/>
      <c r="C14963" s="1"/>
    </row>
    <row r="14964" spans="2:3" x14ac:dyDescent="0.25">
      <c r="B14964" s="1"/>
      <c r="C14964" s="1"/>
    </row>
    <row r="14965" spans="2:3" x14ac:dyDescent="0.25">
      <c r="B14965" s="1"/>
      <c r="C14965" s="1"/>
    </row>
    <row r="14966" spans="2:3" x14ac:dyDescent="0.25">
      <c r="B14966" s="1"/>
      <c r="C14966" s="1"/>
    </row>
    <row r="14967" spans="2:3" x14ac:dyDescent="0.25">
      <c r="B14967" s="1"/>
      <c r="C14967" s="1"/>
    </row>
    <row r="14968" spans="2:3" x14ac:dyDescent="0.25">
      <c r="B14968" s="1"/>
      <c r="C14968" s="1"/>
    </row>
    <row r="14969" spans="2:3" x14ac:dyDescent="0.25">
      <c r="B14969" s="1"/>
      <c r="C14969" s="1"/>
    </row>
    <row r="14970" spans="2:3" x14ac:dyDescent="0.25">
      <c r="B14970" s="1"/>
      <c r="C14970" s="1"/>
    </row>
    <row r="14971" spans="2:3" x14ac:dyDescent="0.25">
      <c r="B14971" s="1"/>
      <c r="C14971" s="1"/>
    </row>
    <row r="14972" spans="2:3" x14ac:dyDescent="0.25">
      <c r="B14972" s="1"/>
      <c r="C14972" s="1"/>
    </row>
    <row r="14973" spans="2:3" x14ac:dyDescent="0.25">
      <c r="B14973" s="1"/>
      <c r="C14973" s="1"/>
    </row>
    <row r="14974" spans="2:3" x14ac:dyDescent="0.25">
      <c r="B14974" s="1"/>
      <c r="C14974" s="1"/>
    </row>
    <row r="14975" spans="2:3" x14ac:dyDescent="0.25">
      <c r="B14975" s="1"/>
      <c r="C14975" s="1"/>
    </row>
    <row r="14976" spans="2:3" x14ac:dyDescent="0.25">
      <c r="B14976" s="1"/>
      <c r="C14976" s="1"/>
    </row>
    <row r="14977" spans="2:3" x14ac:dyDescent="0.25">
      <c r="B14977" s="1"/>
      <c r="C14977" s="1"/>
    </row>
    <row r="14978" spans="2:3" x14ac:dyDescent="0.25">
      <c r="B14978" s="1"/>
      <c r="C14978" s="1"/>
    </row>
    <row r="14979" spans="2:3" x14ac:dyDescent="0.25">
      <c r="B14979" s="1"/>
      <c r="C14979" s="1"/>
    </row>
    <row r="14980" spans="2:3" x14ac:dyDescent="0.25">
      <c r="B14980" s="1"/>
      <c r="C14980" s="1"/>
    </row>
    <row r="14981" spans="2:3" x14ac:dyDescent="0.25">
      <c r="B14981" s="1"/>
      <c r="C14981" s="1"/>
    </row>
    <row r="14982" spans="2:3" x14ac:dyDescent="0.25">
      <c r="B14982" s="1"/>
      <c r="C14982" s="1"/>
    </row>
    <row r="14983" spans="2:3" x14ac:dyDescent="0.25">
      <c r="B14983" s="1"/>
      <c r="C14983" s="1"/>
    </row>
    <row r="14984" spans="2:3" x14ac:dyDescent="0.25">
      <c r="B14984" s="1"/>
      <c r="C14984" s="1"/>
    </row>
    <row r="14985" spans="2:3" x14ac:dyDescent="0.25">
      <c r="B14985" s="1"/>
      <c r="C14985" s="1"/>
    </row>
    <row r="14986" spans="2:3" x14ac:dyDescent="0.25">
      <c r="B14986" s="1"/>
      <c r="C14986" s="1"/>
    </row>
    <row r="14987" spans="2:3" x14ac:dyDescent="0.25">
      <c r="B14987" s="1"/>
      <c r="C14987" s="1"/>
    </row>
    <row r="14988" spans="2:3" x14ac:dyDescent="0.25">
      <c r="B14988" s="1"/>
      <c r="C14988" s="1"/>
    </row>
    <row r="14989" spans="2:3" x14ac:dyDescent="0.25">
      <c r="B14989" s="1"/>
      <c r="C14989" s="1"/>
    </row>
    <row r="14990" spans="2:3" x14ac:dyDescent="0.25">
      <c r="B14990" s="1"/>
      <c r="C14990" s="1"/>
    </row>
    <row r="14991" spans="2:3" x14ac:dyDescent="0.25">
      <c r="B14991" s="1"/>
      <c r="C14991" s="1"/>
    </row>
    <row r="14992" spans="2:3" x14ac:dyDescent="0.25">
      <c r="B14992" s="1"/>
      <c r="C14992" s="1"/>
    </row>
    <row r="14993" spans="2:3" x14ac:dyDescent="0.25">
      <c r="B14993" s="1"/>
      <c r="C14993" s="1"/>
    </row>
    <row r="14994" spans="2:3" x14ac:dyDescent="0.25">
      <c r="B14994" s="1"/>
      <c r="C14994" s="1"/>
    </row>
    <row r="14995" spans="2:3" x14ac:dyDescent="0.25">
      <c r="B14995" s="1"/>
      <c r="C14995" s="1"/>
    </row>
    <row r="14996" spans="2:3" x14ac:dyDescent="0.25">
      <c r="B14996" s="1"/>
      <c r="C14996" s="1"/>
    </row>
    <row r="14997" spans="2:3" x14ac:dyDescent="0.25">
      <c r="B14997" s="1"/>
      <c r="C14997" s="1"/>
    </row>
    <row r="14998" spans="2:3" x14ac:dyDescent="0.25">
      <c r="B14998" s="1"/>
      <c r="C14998" s="1"/>
    </row>
    <row r="14999" spans="2:3" x14ac:dyDescent="0.25">
      <c r="B14999" s="1"/>
      <c r="C14999" s="1"/>
    </row>
    <row r="15000" spans="2:3" x14ac:dyDescent="0.25">
      <c r="B15000" s="1"/>
      <c r="C15000" s="1"/>
    </row>
    <row r="15001" spans="2:3" x14ac:dyDescent="0.25">
      <c r="B15001" s="1"/>
      <c r="C15001" s="1"/>
    </row>
    <row r="15002" spans="2:3" x14ac:dyDescent="0.25">
      <c r="B15002" s="1"/>
      <c r="C15002" s="1"/>
    </row>
    <row r="15003" spans="2:3" x14ac:dyDescent="0.25">
      <c r="B15003" s="1"/>
      <c r="C15003" s="1"/>
    </row>
    <row r="15004" spans="2:3" x14ac:dyDescent="0.25">
      <c r="B15004" s="1"/>
      <c r="C15004" s="1"/>
    </row>
    <row r="15005" spans="2:3" x14ac:dyDescent="0.25">
      <c r="B15005" s="1"/>
      <c r="C15005" s="1"/>
    </row>
    <row r="15006" spans="2:3" x14ac:dyDescent="0.25">
      <c r="B15006" s="1"/>
      <c r="C15006" s="1"/>
    </row>
    <row r="15007" spans="2:3" x14ac:dyDescent="0.25">
      <c r="B15007" s="1"/>
      <c r="C15007" s="1"/>
    </row>
    <row r="15008" spans="2:3" x14ac:dyDescent="0.25">
      <c r="B15008" s="1"/>
      <c r="C15008" s="1"/>
    </row>
    <row r="15009" spans="2:3" x14ac:dyDescent="0.25">
      <c r="B15009" s="1"/>
      <c r="C15009" s="1"/>
    </row>
    <row r="15010" spans="2:3" x14ac:dyDescent="0.25">
      <c r="B15010" s="1"/>
      <c r="C15010" s="1"/>
    </row>
    <row r="15011" spans="2:3" x14ac:dyDescent="0.25">
      <c r="B15011" s="1"/>
      <c r="C15011" s="1"/>
    </row>
    <row r="15012" spans="2:3" x14ac:dyDescent="0.25">
      <c r="B15012" s="1"/>
      <c r="C15012" s="1"/>
    </row>
    <row r="15013" spans="2:3" x14ac:dyDescent="0.25">
      <c r="B15013" s="1"/>
      <c r="C15013" s="1"/>
    </row>
    <row r="15014" spans="2:3" x14ac:dyDescent="0.25">
      <c r="B15014" s="1"/>
      <c r="C15014" s="1"/>
    </row>
    <row r="15015" spans="2:3" x14ac:dyDescent="0.25">
      <c r="B15015" s="1"/>
      <c r="C15015" s="1"/>
    </row>
    <row r="15016" spans="2:3" x14ac:dyDescent="0.25">
      <c r="B15016" s="1"/>
      <c r="C15016" s="1"/>
    </row>
    <row r="15017" spans="2:3" x14ac:dyDescent="0.25">
      <c r="B15017" s="1"/>
      <c r="C15017" s="1"/>
    </row>
    <row r="15018" spans="2:3" x14ac:dyDescent="0.25">
      <c r="B15018" s="1"/>
      <c r="C15018" s="1"/>
    </row>
    <row r="15019" spans="2:3" x14ac:dyDescent="0.25">
      <c r="B15019" s="1"/>
      <c r="C15019" s="1"/>
    </row>
    <row r="15020" spans="2:3" x14ac:dyDescent="0.25">
      <c r="B15020" s="1"/>
      <c r="C15020" s="1"/>
    </row>
    <row r="15021" spans="2:3" x14ac:dyDescent="0.25">
      <c r="B15021" s="1"/>
      <c r="C15021" s="1"/>
    </row>
    <row r="15022" spans="2:3" x14ac:dyDescent="0.25">
      <c r="B15022" s="1"/>
      <c r="C15022" s="1"/>
    </row>
    <row r="15023" spans="2:3" x14ac:dyDescent="0.25">
      <c r="B15023" s="1"/>
      <c r="C15023" s="1"/>
    </row>
    <row r="15024" spans="2:3" x14ac:dyDescent="0.25">
      <c r="B15024" s="1"/>
      <c r="C15024" s="1"/>
    </row>
    <row r="15025" spans="2:3" x14ac:dyDescent="0.25">
      <c r="B15025" s="1"/>
      <c r="C15025" s="1"/>
    </row>
    <row r="15026" spans="2:3" x14ac:dyDescent="0.25">
      <c r="B15026" s="1"/>
      <c r="C15026" s="1"/>
    </row>
    <row r="15027" spans="2:3" x14ac:dyDescent="0.25">
      <c r="B15027" s="1"/>
      <c r="C15027" s="1"/>
    </row>
    <row r="15028" spans="2:3" x14ac:dyDescent="0.25">
      <c r="B15028" s="1"/>
      <c r="C15028" s="1"/>
    </row>
    <row r="15029" spans="2:3" x14ac:dyDescent="0.25">
      <c r="B15029" s="1"/>
      <c r="C15029" s="1"/>
    </row>
    <row r="15030" spans="2:3" x14ac:dyDescent="0.25">
      <c r="B15030" s="1"/>
      <c r="C15030" s="1"/>
    </row>
    <row r="15031" spans="2:3" x14ac:dyDescent="0.25">
      <c r="B15031" s="1"/>
      <c r="C15031" s="1"/>
    </row>
    <row r="15032" spans="2:3" x14ac:dyDescent="0.25">
      <c r="B15032" s="1"/>
      <c r="C15032" s="1"/>
    </row>
    <row r="15033" spans="2:3" x14ac:dyDescent="0.25">
      <c r="B15033" s="1"/>
      <c r="C15033" s="1"/>
    </row>
    <row r="15034" spans="2:3" x14ac:dyDescent="0.25">
      <c r="B15034" s="1"/>
      <c r="C15034" s="1"/>
    </row>
    <row r="15035" spans="2:3" x14ac:dyDescent="0.25">
      <c r="B15035" s="1"/>
      <c r="C15035" s="1"/>
    </row>
    <row r="15036" spans="2:3" x14ac:dyDescent="0.25">
      <c r="B15036" s="1"/>
      <c r="C15036" s="1"/>
    </row>
    <row r="15037" spans="2:3" x14ac:dyDescent="0.25">
      <c r="B15037" s="1"/>
      <c r="C15037" s="1"/>
    </row>
    <row r="15038" spans="2:3" x14ac:dyDescent="0.25">
      <c r="B15038" s="1"/>
      <c r="C15038" s="1"/>
    </row>
    <row r="15039" spans="2:3" x14ac:dyDescent="0.25">
      <c r="B15039" s="1"/>
      <c r="C15039" s="1"/>
    </row>
    <row r="15040" spans="2:3" x14ac:dyDescent="0.25">
      <c r="B15040" s="1"/>
      <c r="C15040" s="1"/>
    </row>
    <row r="15041" spans="2:3" x14ac:dyDescent="0.25">
      <c r="B15041" s="1"/>
      <c r="C15041" s="1"/>
    </row>
    <row r="15042" spans="2:3" x14ac:dyDescent="0.25">
      <c r="B15042" s="1"/>
      <c r="C15042" s="1"/>
    </row>
    <row r="15043" spans="2:3" x14ac:dyDescent="0.25">
      <c r="B15043" s="1"/>
      <c r="C15043" s="1"/>
    </row>
    <row r="15044" spans="2:3" x14ac:dyDescent="0.25">
      <c r="B15044" s="1"/>
      <c r="C15044" s="1"/>
    </row>
    <row r="15045" spans="2:3" x14ac:dyDescent="0.25">
      <c r="B15045" s="1"/>
      <c r="C15045" s="1"/>
    </row>
    <row r="15046" spans="2:3" x14ac:dyDescent="0.25">
      <c r="B15046" s="1"/>
      <c r="C15046" s="1"/>
    </row>
    <row r="15047" spans="2:3" x14ac:dyDescent="0.25">
      <c r="B15047" s="1"/>
      <c r="C15047" s="1"/>
    </row>
    <row r="15048" spans="2:3" x14ac:dyDescent="0.25">
      <c r="B15048" s="1"/>
      <c r="C15048" s="1"/>
    </row>
    <row r="15049" spans="2:3" x14ac:dyDescent="0.25">
      <c r="B15049" s="1"/>
      <c r="C15049" s="1"/>
    </row>
    <row r="15050" spans="2:3" x14ac:dyDescent="0.25">
      <c r="B15050" s="1"/>
      <c r="C15050" s="1"/>
    </row>
    <row r="15051" spans="2:3" x14ac:dyDescent="0.25">
      <c r="B15051" s="1"/>
      <c r="C15051" s="1"/>
    </row>
    <row r="15052" spans="2:3" x14ac:dyDescent="0.25">
      <c r="B15052" s="1"/>
      <c r="C15052" s="1"/>
    </row>
    <row r="15053" spans="2:3" x14ac:dyDescent="0.25">
      <c r="B15053" s="1"/>
      <c r="C15053" s="1"/>
    </row>
    <row r="15054" spans="2:3" x14ac:dyDescent="0.25">
      <c r="B15054" s="1"/>
      <c r="C15054" s="1"/>
    </row>
    <row r="15055" spans="2:3" x14ac:dyDescent="0.25">
      <c r="B15055" s="1"/>
      <c r="C15055" s="1"/>
    </row>
    <row r="15056" spans="2:3" x14ac:dyDescent="0.25">
      <c r="B15056" s="1"/>
      <c r="C15056" s="1"/>
    </row>
    <row r="15057" spans="2:3" x14ac:dyDescent="0.25">
      <c r="B15057" s="1"/>
      <c r="C15057" s="1"/>
    </row>
    <row r="15058" spans="2:3" x14ac:dyDescent="0.25">
      <c r="B15058" s="1"/>
      <c r="C15058" s="1"/>
    </row>
    <row r="15059" spans="2:3" x14ac:dyDescent="0.25">
      <c r="B15059" s="1"/>
      <c r="C15059" s="1"/>
    </row>
    <row r="15060" spans="2:3" x14ac:dyDescent="0.25">
      <c r="B15060" s="1"/>
      <c r="C15060" s="1"/>
    </row>
    <row r="15061" spans="2:3" x14ac:dyDescent="0.25">
      <c r="B15061" s="1"/>
      <c r="C15061" s="1"/>
    </row>
    <row r="15062" spans="2:3" x14ac:dyDescent="0.25">
      <c r="B15062" s="1"/>
      <c r="C15062" s="1"/>
    </row>
    <row r="15063" spans="2:3" x14ac:dyDescent="0.25">
      <c r="B15063" s="1"/>
      <c r="C15063" s="1"/>
    </row>
    <row r="15064" spans="2:3" x14ac:dyDescent="0.25">
      <c r="B15064" s="1"/>
      <c r="C15064" s="1"/>
    </row>
    <row r="15065" spans="2:3" x14ac:dyDescent="0.25">
      <c r="B15065" s="1"/>
      <c r="C15065" s="1"/>
    </row>
    <row r="15066" spans="2:3" x14ac:dyDescent="0.25">
      <c r="B15066" s="1"/>
      <c r="C15066" s="1"/>
    </row>
    <row r="15067" spans="2:3" x14ac:dyDescent="0.25">
      <c r="B15067" s="1"/>
      <c r="C15067" s="1"/>
    </row>
    <row r="15068" spans="2:3" x14ac:dyDescent="0.25">
      <c r="B15068" s="1"/>
      <c r="C15068" s="1"/>
    </row>
    <row r="15069" spans="2:3" x14ac:dyDescent="0.25">
      <c r="B15069" s="1"/>
      <c r="C15069" s="1"/>
    </row>
    <row r="15070" spans="2:3" x14ac:dyDescent="0.25">
      <c r="B15070" s="1"/>
      <c r="C15070" s="1"/>
    </row>
    <row r="15071" spans="2:3" x14ac:dyDescent="0.25">
      <c r="B15071" s="1"/>
      <c r="C15071" s="1"/>
    </row>
    <row r="15072" spans="2:3" x14ac:dyDescent="0.25">
      <c r="B15072" s="1"/>
      <c r="C15072" s="1"/>
    </row>
    <row r="15073" spans="2:3" x14ac:dyDescent="0.25">
      <c r="B15073" s="1"/>
      <c r="C15073" s="1"/>
    </row>
    <row r="15074" spans="2:3" x14ac:dyDescent="0.25">
      <c r="B15074" s="1"/>
      <c r="C15074" s="1"/>
    </row>
    <row r="15075" spans="2:3" x14ac:dyDescent="0.25">
      <c r="B15075" s="1"/>
      <c r="C15075" s="1"/>
    </row>
    <row r="15076" spans="2:3" x14ac:dyDescent="0.25">
      <c r="B15076" s="1"/>
      <c r="C15076" s="1"/>
    </row>
    <row r="15077" spans="2:3" x14ac:dyDescent="0.25">
      <c r="B15077" s="1"/>
      <c r="C15077" s="1"/>
    </row>
    <row r="15078" spans="2:3" x14ac:dyDescent="0.25">
      <c r="B15078" s="1"/>
      <c r="C15078" s="1"/>
    </row>
    <row r="15079" spans="2:3" x14ac:dyDescent="0.25">
      <c r="B15079" s="1"/>
      <c r="C15079" s="1"/>
    </row>
    <row r="15080" spans="2:3" x14ac:dyDescent="0.25">
      <c r="B15080" s="1"/>
      <c r="C15080" s="1"/>
    </row>
    <row r="15081" spans="2:3" x14ac:dyDescent="0.25">
      <c r="B15081" s="1"/>
      <c r="C15081" s="1"/>
    </row>
    <row r="15082" spans="2:3" x14ac:dyDescent="0.25">
      <c r="B15082" s="1"/>
      <c r="C15082" s="1"/>
    </row>
    <row r="15083" spans="2:3" x14ac:dyDescent="0.25">
      <c r="B15083" s="1"/>
      <c r="C15083" s="1"/>
    </row>
    <row r="15084" spans="2:3" x14ac:dyDescent="0.25">
      <c r="B15084" s="1"/>
      <c r="C15084" s="1"/>
    </row>
    <row r="15085" spans="2:3" x14ac:dyDescent="0.25">
      <c r="B15085" s="1"/>
      <c r="C15085" s="1"/>
    </row>
    <row r="15086" spans="2:3" x14ac:dyDescent="0.25">
      <c r="B15086" s="1"/>
      <c r="C15086" s="1"/>
    </row>
    <row r="15087" spans="2:3" x14ac:dyDescent="0.25">
      <c r="B15087" s="1"/>
      <c r="C15087" s="1"/>
    </row>
    <row r="15088" spans="2:3" x14ac:dyDescent="0.25">
      <c r="B15088" s="1"/>
      <c r="C15088" s="1"/>
    </row>
    <row r="15089" spans="2:3" x14ac:dyDescent="0.25">
      <c r="B15089" s="1"/>
      <c r="C15089" s="1"/>
    </row>
    <row r="15090" spans="2:3" x14ac:dyDescent="0.25">
      <c r="B15090" s="1"/>
      <c r="C15090" s="1"/>
    </row>
    <row r="15091" spans="2:3" x14ac:dyDescent="0.25">
      <c r="B15091" s="1"/>
      <c r="C15091" s="1"/>
    </row>
    <row r="15092" spans="2:3" x14ac:dyDescent="0.25">
      <c r="B15092" s="1"/>
      <c r="C15092" s="1"/>
    </row>
    <row r="15093" spans="2:3" x14ac:dyDescent="0.25">
      <c r="B15093" s="1"/>
      <c r="C15093" s="1"/>
    </row>
    <row r="15094" spans="2:3" x14ac:dyDescent="0.25">
      <c r="B15094" s="1"/>
      <c r="C15094" s="1"/>
    </row>
    <row r="15095" spans="2:3" x14ac:dyDescent="0.25">
      <c r="B15095" s="1"/>
      <c r="C15095" s="1"/>
    </row>
    <row r="15096" spans="2:3" x14ac:dyDescent="0.25">
      <c r="B15096" s="1"/>
      <c r="C15096" s="1"/>
    </row>
    <row r="15097" spans="2:3" x14ac:dyDescent="0.25">
      <c r="B15097" s="1"/>
      <c r="C15097" s="1"/>
    </row>
    <row r="15098" spans="2:3" x14ac:dyDescent="0.25">
      <c r="B15098" s="1"/>
      <c r="C15098" s="1"/>
    </row>
    <row r="15099" spans="2:3" x14ac:dyDescent="0.25">
      <c r="B15099" s="1"/>
      <c r="C15099" s="1"/>
    </row>
    <row r="15100" spans="2:3" x14ac:dyDescent="0.25">
      <c r="B15100" s="1"/>
      <c r="C15100" s="1"/>
    </row>
    <row r="15101" spans="2:3" x14ac:dyDescent="0.25">
      <c r="B15101" s="1"/>
      <c r="C15101" s="1"/>
    </row>
    <row r="15102" spans="2:3" x14ac:dyDescent="0.25">
      <c r="B15102" s="1"/>
      <c r="C15102" s="1"/>
    </row>
    <row r="15103" spans="2:3" x14ac:dyDescent="0.25">
      <c r="B15103" s="1"/>
      <c r="C15103" s="1"/>
    </row>
    <row r="15104" spans="2:3" x14ac:dyDescent="0.25">
      <c r="B15104" s="1"/>
      <c r="C15104" s="1"/>
    </row>
    <row r="15105" spans="2:3" x14ac:dyDescent="0.25">
      <c r="B15105" s="1"/>
      <c r="C15105" s="1"/>
    </row>
    <row r="15106" spans="2:3" x14ac:dyDescent="0.25">
      <c r="B15106" s="1"/>
      <c r="C15106" s="1"/>
    </row>
    <row r="15107" spans="2:3" x14ac:dyDescent="0.25">
      <c r="B15107" s="1"/>
      <c r="C15107" s="1"/>
    </row>
    <row r="15108" spans="2:3" x14ac:dyDescent="0.25">
      <c r="B15108" s="1"/>
      <c r="C15108" s="1"/>
    </row>
    <row r="15109" spans="2:3" x14ac:dyDescent="0.25">
      <c r="B15109" s="1"/>
      <c r="C15109" s="1"/>
    </row>
    <row r="15110" spans="2:3" x14ac:dyDescent="0.25">
      <c r="B15110" s="1"/>
      <c r="C15110" s="1"/>
    </row>
    <row r="15111" spans="2:3" x14ac:dyDescent="0.25">
      <c r="B15111" s="1"/>
      <c r="C15111" s="1"/>
    </row>
    <row r="15112" spans="2:3" x14ac:dyDescent="0.25">
      <c r="B15112" s="1"/>
      <c r="C15112" s="1"/>
    </row>
    <row r="15113" spans="2:3" x14ac:dyDescent="0.25">
      <c r="B15113" s="1"/>
      <c r="C15113" s="1"/>
    </row>
    <row r="15114" spans="2:3" x14ac:dyDescent="0.25">
      <c r="B15114" s="1"/>
      <c r="C15114" s="1"/>
    </row>
    <row r="15115" spans="2:3" x14ac:dyDescent="0.25">
      <c r="B15115" s="1"/>
      <c r="C15115" s="1"/>
    </row>
    <row r="15116" spans="2:3" x14ac:dyDescent="0.25">
      <c r="B15116" s="1"/>
      <c r="C15116" s="1"/>
    </row>
    <row r="15117" spans="2:3" x14ac:dyDescent="0.25">
      <c r="B15117" s="1"/>
      <c r="C15117" s="1"/>
    </row>
    <row r="15118" spans="2:3" x14ac:dyDescent="0.25">
      <c r="B15118" s="1"/>
      <c r="C15118" s="1"/>
    </row>
    <row r="15119" spans="2:3" x14ac:dyDescent="0.25">
      <c r="B15119" s="1"/>
      <c r="C15119" s="1"/>
    </row>
    <row r="15120" spans="2:3" x14ac:dyDescent="0.25">
      <c r="B15120" s="1"/>
      <c r="C15120" s="1"/>
    </row>
    <row r="15121" spans="2:3" x14ac:dyDescent="0.25">
      <c r="B15121" s="1"/>
      <c r="C15121" s="1"/>
    </row>
    <row r="15122" spans="2:3" x14ac:dyDescent="0.25">
      <c r="B15122" s="1"/>
      <c r="C15122" s="1"/>
    </row>
    <row r="15123" spans="2:3" x14ac:dyDescent="0.25">
      <c r="B15123" s="1"/>
      <c r="C15123" s="1"/>
    </row>
    <row r="15124" spans="2:3" x14ac:dyDescent="0.25">
      <c r="B15124" s="1"/>
      <c r="C15124" s="1"/>
    </row>
    <row r="15125" spans="2:3" x14ac:dyDescent="0.25">
      <c r="B15125" s="1"/>
      <c r="C15125" s="1"/>
    </row>
    <row r="15126" spans="2:3" x14ac:dyDescent="0.25">
      <c r="B15126" s="1"/>
      <c r="C15126" s="1"/>
    </row>
    <row r="15127" spans="2:3" x14ac:dyDescent="0.25">
      <c r="B15127" s="1"/>
      <c r="C15127" s="1"/>
    </row>
    <row r="15128" spans="2:3" x14ac:dyDescent="0.25">
      <c r="B15128" s="1"/>
      <c r="C15128" s="1"/>
    </row>
    <row r="15129" spans="2:3" x14ac:dyDescent="0.25">
      <c r="B15129" s="1"/>
      <c r="C15129" s="1"/>
    </row>
    <row r="15130" spans="2:3" x14ac:dyDescent="0.25">
      <c r="B15130" s="1"/>
      <c r="C15130" s="1"/>
    </row>
    <row r="15131" spans="2:3" x14ac:dyDescent="0.25">
      <c r="B15131" s="1"/>
      <c r="C15131" s="1"/>
    </row>
    <row r="15132" spans="2:3" x14ac:dyDescent="0.25">
      <c r="B15132" s="1"/>
      <c r="C15132" s="1"/>
    </row>
    <row r="15133" spans="2:3" x14ac:dyDescent="0.25">
      <c r="B15133" s="1"/>
      <c r="C15133" s="1"/>
    </row>
    <row r="15134" spans="2:3" x14ac:dyDescent="0.25">
      <c r="B15134" s="1"/>
      <c r="C15134" s="1"/>
    </row>
    <row r="15135" spans="2:3" x14ac:dyDescent="0.25">
      <c r="B15135" s="1"/>
      <c r="C15135" s="1"/>
    </row>
    <row r="15136" spans="2:3" x14ac:dyDescent="0.25">
      <c r="B15136" s="1"/>
      <c r="C15136" s="1"/>
    </row>
    <row r="15137" spans="2:3" x14ac:dyDescent="0.25">
      <c r="B15137" s="1"/>
      <c r="C15137" s="1"/>
    </row>
    <row r="15138" spans="2:3" x14ac:dyDescent="0.25">
      <c r="B15138" s="1"/>
      <c r="C15138" s="1"/>
    </row>
    <row r="15139" spans="2:3" x14ac:dyDescent="0.25">
      <c r="B15139" s="1"/>
      <c r="C15139" s="1"/>
    </row>
    <row r="15140" spans="2:3" x14ac:dyDescent="0.25">
      <c r="B15140" s="1"/>
      <c r="C15140" s="1"/>
    </row>
    <row r="15141" spans="2:3" x14ac:dyDescent="0.25">
      <c r="B15141" s="1"/>
      <c r="C15141" s="1"/>
    </row>
    <row r="15142" spans="2:3" x14ac:dyDescent="0.25">
      <c r="B15142" s="1"/>
      <c r="C15142" s="1"/>
    </row>
    <row r="15143" spans="2:3" x14ac:dyDescent="0.25">
      <c r="B15143" s="1"/>
      <c r="C15143" s="1"/>
    </row>
    <row r="15144" spans="2:3" x14ac:dyDescent="0.25">
      <c r="B15144" s="1"/>
      <c r="C15144" s="1"/>
    </row>
    <row r="15145" spans="2:3" x14ac:dyDescent="0.25">
      <c r="B15145" s="1"/>
      <c r="C15145" s="1"/>
    </row>
    <row r="15146" spans="2:3" x14ac:dyDescent="0.25">
      <c r="B15146" s="1"/>
      <c r="C15146" s="1"/>
    </row>
    <row r="15147" spans="2:3" x14ac:dyDescent="0.25">
      <c r="B15147" s="1"/>
      <c r="C15147" s="1"/>
    </row>
    <row r="15148" spans="2:3" x14ac:dyDescent="0.25">
      <c r="B15148" s="1"/>
      <c r="C15148" s="1"/>
    </row>
    <row r="15149" spans="2:3" x14ac:dyDescent="0.25">
      <c r="B15149" s="1"/>
      <c r="C15149" s="1"/>
    </row>
    <row r="15150" spans="2:3" x14ac:dyDescent="0.25">
      <c r="B15150" s="1"/>
      <c r="C15150" s="1"/>
    </row>
    <row r="15151" spans="2:3" x14ac:dyDescent="0.25">
      <c r="B15151" s="1"/>
      <c r="C15151" s="1"/>
    </row>
    <row r="15152" spans="2:3" x14ac:dyDescent="0.25">
      <c r="B15152" s="1"/>
      <c r="C15152" s="1"/>
    </row>
    <row r="15153" spans="2:3" x14ac:dyDescent="0.25">
      <c r="B15153" s="1"/>
      <c r="C15153" s="1"/>
    </row>
    <row r="15154" spans="2:3" x14ac:dyDescent="0.25">
      <c r="B15154" s="1"/>
      <c r="C15154" s="1"/>
    </row>
    <row r="15155" spans="2:3" x14ac:dyDescent="0.25">
      <c r="B15155" s="1"/>
      <c r="C15155" s="1"/>
    </row>
    <row r="15156" spans="2:3" x14ac:dyDescent="0.25">
      <c r="B15156" s="1"/>
      <c r="C15156" s="1"/>
    </row>
    <row r="15157" spans="2:3" x14ac:dyDescent="0.25">
      <c r="B15157" s="1"/>
      <c r="C15157" s="1"/>
    </row>
    <row r="15158" spans="2:3" x14ac:dyDescent="0.25">
      <c r="B15158" s="1"/>
      <c r="C15158" s="1"/>
    </row>
    <row r="15159" spans="2:3" x14ac:dyDescent="0.25">
      <c r="B15159" s="1"/>
      <c r="C15159" s="1"/>
    </row>
    <row r="15160" spans="2:3" x14ac:dyDescent="0.25">
      <c r="B15160" s="1"/>
      <c r="C15160" s="1"/>
    </row>
    <row r="15161" spans="2:3" x14ac:dyDescent="0.25">
      <c r="B15161" s="1"/>
      <c r="C15161" s="1"/>
    </row>
    <row r="15162" spans="2:3" x14ac:dyDescent="0.25">
      <c r="B15162" s="1"/>
      <c r="C15162" s="1"/>
    </row>
    <row r="15163" spans="2:3" x14ac:dyDescent="0.25">
      <c r="B15163" s="1"/>
      <c r="C15163" s="1"/>
    </row>
    <row r="15164" spans="2:3" x14ac:dyDescent="0.25">
      <c r="B15164" s="1"/>
      <c r="C15164" s="1"/>
    </row>
    <row r="15165" spans="2:3" x14ac:dyDescent="0.25">
      <c r="B15165" s="1"/>
      <c r="C15165" s="1"/>
    </row>
    <row r="15166" spans="2:3" x14ac:dyDescent="0.25">
      <c r="B15166" s="1"/>
      <c r="C15166" s="1"/>
    </row>
    <row r="15167" spans="2:3" x14ac:dyDescent="0.25">
      <c r="B15167" s="1"/>
      <c r="C15167" s="1"/>
    </row>
    <row r="15168" spans="2:3" x14ac:dyDescent="0.25">
      <c r="B15168" s="1"/>
      <c r="C15168" s="1"/>
    </row>
    <row r="15169" spans="2:3" x14ac:dyDescent="0.25">
      <c r="B15169" s="1"/>
      <c r="C15169" s="1"/>
    </row>
    <row r="15170" spans="2:3" x14ac:dyDescent="0.25">
      <c r="B15170" s="1"/>
      <c r="C15170" s="1"/>
    </row>
    <row r="15171" spans="2:3" x14ac:dyDescent="0.25">
      <c r="B15171" s="1"/>
      <c r="C15171" s="1"/>
    </row>
    <row r="15172" spans="2:3" x14ac:dyDescent="0.25">
      <c r="B15172" s="1"/>
      <c r="C15172" s="1"/>
    </row>
    <row r="15173" spans="2:3" x14ac:dyDescent="0.25">
      <c r="B15173" s="1"/>
      <c r="C15173" s="1"/>
    </row>
    <row r="15174" spans="2:3" x14ac:dyDescent="0.25">
      <c r="B15174" s="1"/>
      <c r="C15174" s="1"/>
    </row>
    <row r="15175" spans="2:3" x14ac:dyDescent="0.25">
      <c r="B15175" s="1"/>
      <c r="C15175" s="1"/>
    </row>
    <row r="15176" spans="2:3" x14ac:dyDescent="0.25">
      <c r="B15176" s="1"/>
      <c r="C15176" s="1"/>
    </row>
    <row r="15177" spans="2:3" x14ac:dyDescent="0.25">
      <c r="B15177" s="1"/>
      <c r="C15177" s="1"/>
    </row>
    <row r="15178" spans="2:3" x14ac:dyDescent="0.25">
      <c r="B15178" s="1"/>
      <c r="C15178" s="1"/>
    </row>
    <row r="15179" spans="2:3" x14ac:dyDescent="0.25">
      <c r="B15179" s="1"/>
      <c r="C15179" s="1"/>
    </row>
    <row r="15180" spans="2:3" x14ac:dyDescent="0.25">
      <c r="B15180" s="1"/>
      <c r="C15180" s="1"/>
    </row>
    <row r="15181" spans="2:3" x14ac:dyDescent="0.25">
      <c r="B15181" s="1"/>
      <c r="C15181" s="1"/>
    </row>
    <row r="15182" spans="2:3" x14ac:dyDescent="0.25">
      <c r="B15182" s="1"/>
      <c r="C15182" s="1"/>
    </row>
    <row r="15183" spans="2:3" x14ac:dyDescent="0.25">
      <c r="B15183" s="1"/>
      <c r="C15183" s="1"/>
    </row>
    <row r="15184" spans="2:3" x14ac:dyDescent="0.25">
      <c r="B15184" s="1"/>
      <c r="C15184" s="1"/>
    </row>
    <row r="15185" spans="2:3" x14ac:dyDescent="0.25">
      <c r="B15185" s="1"/>
      <c r="C15185" s="1"/>
    </row>
    <row r="15186" spans="2:3" x14ac:dyDescent="0.25">
      <c r="B15186" s="1"/>
      <c r="C15186" s="1"/>
    </row>
    <row r="15187" spans="2:3" x14ac:dyDescent="0.25">
      <c r="B15187" s="1"/>
      <c r="C15187" s="1"/>
    </row>
    <row r="15188" spans="2:3" x14ac:dyDescent="0.25">
      <c r="B15188" s="1"/>
      <c r="C15188" s="1"/>
    </row>
    <row r="15189" spans="2:3" x14ac:dyDescent="0.25">
      <c r="B15189" s="1"/>
      <c r="C15189" s="1"/>
    </row>
    <row r="15190" spans="2:3" x14ac:dyDescent="0.25">
      <c r="B15190" s="1"/>
      <c r="C15190" s="1"/>
    </row>
    <row r="15191" spans="2:3" x14ac:dyDescent="0.25">
      <c r="B15191" s="1"/>
      <c r="C15191" s="1"/>
    </row>
    <row r="15192" spans="2:3" x14ac:dyDescent="0.25">
      <c r="B15192" s="1"/>
      <c r="C15192" s="1"/>
    </row>
    <row r="15193" spans="2:3" x14ac:dyDescent="0.25">
      <c r="B15193" s="1"/>
      <c r="C15193" s="1"/>
    </row>
    <row r="15194" spans="2:3" x14ac:dyDescent="0.25">
      <c r="B15194" s="1"/>
      <c r="C15194" s="1"/>
    </row>
    <row r="15195" spans="2:3" x14ac:dyDescent="0.25">
      <c r="B15195" s="1"/>
      <c r="C15195" s="1"/>
    </row>
    <row r="15196" spans="2:3" x14ac:dyDescent="0.25">
      <c r="B15196" s="1"/>
      <c r="C15196" s="1"/>
    </row>
    <row r="15197" spans="2:3" x14ac:dyDescent="0.25">
      <c r="B15197" s="1"/>
      <c r="C15197" s="1"/>
    </row>
    <row r="15198" spans="2:3" x14ac:dyDescent="0.25">
      <c r="B15198" s="1"/>
      <c r="C15198" s="1"/>
    </row>
    <row r="15199" spans="2:3" x14ac:dyDescent="0.25">
      <c r="B15199" s="1"/>
      <c r="C15199" s="1"/>
    </row>
    <row r="15200" spans="2:3" x14ac:dyDescent="0.25">
      <c r="B15200" s="1"/>
      <c r="C15200" s="1"/>
    </row>
    <row r="15201" spans="2:3" x14ac:dyDescent="0.25">
      <c r="B15201" s="1"/>
      <c r="C15201" s="1"/>
    </row>
    <row r="15202" spans="2:3" x14ac:dyDescent="0.25">
      <c r="B15202" s="1"/>
      <c r="C15202" s="1"/>
    </row>
    <row r="15203" spans="2:3" x14ac:dyDescent="0.25">
      <c r="B15203" s="1"/>
      <c r="C15203" s="1"/>
    </row>
    <row r="15204" spans="2:3" x14ac:dyDescent="0.25">
      <c r="B15204" s="1"/>
      <c r="C15204" s="1"/>
    </row>
    <row r="15205" spans="2:3" x14ac:dyDescent="0.25">
      <c r="B15205" s="1"/>
      <c r="C15205" s="1"/>
    </row>
    <row r="15206" spans="2:3" x14ac:dyDescent="0.25">
      <c r="B15206" s="1"/>
      <c r="C15206" s="1"/>
    </row>
    <row r="15207" spans="2:3" x14ac:dyDescent="0.25">
      <c r="B15207" s="1"/>
      <c r="C15207" s="1"/>
    </row>
    <row r="15208" spans="2:3" x14ac:dyDescent="0.25">
      <c r="B15208" s="1"/>
      <c r="C15208" s="1"/>
    </row>
    <row r="15209" spans="2:3" x14ac:dyDescent="0.25">
      <c r="B15209" s="1"/>
      <c r="C15209" s="1"/>
    </row>
    <row r="15210" spans="2:3" x14ac:dyDescent="0.25">
      <c r="B15210" s="1"/>
      <c r="C15210" s="1"/>
    </row>
    <row r="15211" spans="2:3" x14ac:dyDescent="0.25">
      <c r="B15211" s="1"/>
      <c r="C15211" s="1"/>
    </row>
    <row r="15212" spans="2:3" x14ac:dyDescent="0.25">
      <c r="B15212" s="1"/>
      <c r="C15212" s="1"/>
    </row>
    <row r="15213" spans="2:3" x14ac:dyDescent="0.25">
      <c r="B15213" s="1"/>
      <c r="C15213" s="1"/>
    </row>
    <row r="15214" spans="2:3" x14ac:dyDescent="0.25">
      <c r="B15214" s="1"/>
      <c r="C15214" s="1"/>
    </row>
    <row r="15215" spans="2:3" x14ac:dyDescent="0.25">
      <c r="B15215" s="1"/>
      <c r="C15215" s="1"/>
    </row>
    <row r="15216" spans="2:3" x14ac:dyDescent="0.25">
      <c r="B15216" s="1"/>
      <c r="C15216" s="1"/>
    </row>
    <row r="15217" spans="2:3" x14ac:dyDescent="0.25">
      <c r="B15217" s="1"/>
      <c r="C15217" s="1"/>
    </row>
    <row r="15218" spans="2:3" x14ac:dyDescent="0.25">
      <c r="B15218" s="1"/>
      <c r="C15218" s="1"/>
    </row>
    <row r="15219" spans="2:3" x14ac:dyDescent="0.25">
      <c r="B15219" s="1"/>
      <c r="C15219" s="1"/>
    </row>
    <row r="15220" spans="2:3" x14ac:dyDescent="0.25">
      <c r="B15220" s="1"/>
      <c r="C15220" s="1"/>
    </row>
    <row r="15221" spans="2:3" x14ac:dyDescent="0.25">
      <c r="B15221" s="1"/>
      <c r="C15221" s="1"/>
    </row>
    <row r="15222" spans="2:3" x14ac:dyDescent="0.25">
      <c r="B15222" s="1"/>
      <c r="C15222" s="1"/>
    </row>
    <row r="15223" spans="2:3" x14ac:dyDescent="0.25">
      <c r="B15223" s="1"/>
      <c r="C15223" s="1"/>
    </row>
    <row r="15224" spans="2:3" x14ac:dyDescent="0.25">
      <c r="B15224" s="1"/>
      <c r="C15224" s="1"/>
    </row>
    <row r="15225" spans="2:3" x14ac:dyDescent="0.25">
      <c r="B15225" s="1"/>
      <c r="C15225" s="1"/>
    </row>
    <row r="15226" spans="2:3" x14ac:dyDescent="0.25">
      <c r="B15226" s="1"/>
      <c r="C15226" s="1"/>
    </row>
    <row r="15227" spans="2:3" x14ac:dyDescent="0.25">
      <c r="B15227" s="1"/>
      <c r="C15227" s="1"/>
    </row>
    <row r="15228" spans="2:3" x14ac:dyDescent="0.25">
      <c r="B15228" s="1"/>
      <c r="C15228" s="1"/>
    </row>
    <row r="15229" spans="2:3" x14ac:dyDescent="0.25">
      <c r="B15229" s="1"/>
      <c r="C15229" s="1"/>
    </row>
    <row r="15230" spans="2:3" x14ac:dyDescent="0.25">
      <c r="B15230" s="1"/>
      <c r="C15230" s="1"/>
    </row>
    <row r="15231" spans="2:3" x14ac:dyDescent="0.25">
      <c r="B15231" s="1"/>
      <c r="C15231" s="1"/>
    </row>
    <row r="15232" spans="2:3" x14ac:dyDescent="0.25">
      <c r="B15232" s="1"/>
      <c r="C15232" s="1"/>
    </row>
    <row r="15233" spans="2:3" x14ac:dyDescent="0.25">
      <c r="B15233" s="1"/>
      <c r="C15233" s="1"/>
    </row>
    <row r="15234" spans="2:3" x14ac:dyDescent="0.25">
      <c r="B15234" s="1"/>
      <c r="C15234" s="1"/>
    </row>
    <row r="15235" spans="2:3" x14ac:dyDescent="0.25">
      <c r="B15235" s="1"/>
      <c r="C15235" s="1"/>
    </row>
    <row r="15236" spans="2:3" x14ac:dyDescent="0.25">
      <c r="B15236" s="1"/>
      <c r="C15236" s="1"/>
    </row>
    <row r="15237" spans="2:3" x14ac:dyDescent="0.25">
      <c r="B15237" s="1"/>
      <c r="C15237" s="1"/>
    </row>
    <row r="15238" spans="2:3" x14ac:dyDescent="0.25">
      <c r="B15238" s="1"/>
      <c r="C15238" s="1"/>
    </row>
    <row r="15239" spans="2:3" x14ac:dyDescent="0.25">
      <c r="B15239" s="1"/>
      <c r="C15239" s="1"/>
    </row>
    <row r="15240" spans="2:3" x14ac:dyDescent="0.25">
      <c r="B15240" s="1"/>
      <c r="C15240" s="1"/>
    </row>
    <row r="15241" spans="2:3" x14ac:dyDescent="0.25">
      <c r="B15241" s="1"/>
      <c r="C15241" s="1"/>
    </row>
    <row r="15242" spans="2:3" x14ac:dyDescent="0.25">
      <c r="B15242" s="1"/>
      <c r="C15242" s="1"/>
    </row>
    <row r="15243" spans="2:3" x14ac:dyDescent="0.25">
      <c r="B15243" s="1"/>
      <c r="C15243" s="1"/>
    </row>
    <row r="15244" spans="2:3" x14ac:dyDescent="0.25">
      <c r="B15244" s="1"/>
      <c r="C15244" s="1"/>
    </row>
    <row r="15245" spans="2:3" x14ac:dyDescent="0.25">
      <c r="B15245" s="1"/>
      <c r="C15245" s="1"/>
    </row>
    <row r="15246" spans="2:3" x14ac:dyDescent="0.25">
      <c r="B15246" s="1"/>
      <c r="C15246" s="1"/>
    </row>
    <row r="15247" spans="2:3" x14ac:dyDescent="0.25">
      <c r="B15247" s="1"/>
      <c r="C15247" s="1"/>
    </row>
    <row r="15248" spans="2:3" x14ac:dyDescent="0.25">
      <c r="B15248" s="1"/>
      <c r="C15248" s="1"/>
    </row>
    <row r="15249" spans="2:3" x14ac:dyDescent="0.25">
      <c r="B15249" s="1"/>
      <c r="C15249" s="1"/>
    </row>
    <row r="15250" spans="2:3" x14ac:dyDescent="0.25">
      <c r="B15250" s="1"/>
      <c r="C15250" s="1"/>
    </row>
    <row r="15251" spans="2:3" x14ac:dyDescent="0.25">
      <c r="B15251" s="1"/>
      <c r="C15251" s="1"/>
    </row>
    <row r="15252" spans="2:3" x14ac:dyDescent="0.25">
      <c r="B15252" s="1"/>
      <c r="C15252" s="1"/>
    </row>
    <row r="15253" spans="2:3" x14ac:dyDescent="0.25">
      <c r="B15253" s="1"/>
      <c r="C15253" s="1"/>
    </row>
    <row r="15254" spans="2:3" x14ac:dyDescent="0.25">
      <c r="B15254" s="1"/>
      <c r="C15254" s="1"/>
    </row>
    <row r="15255" spans="2:3" x14ac:dyDescent="0.25">
      <c r="B15255" s="1"/>
      <c r="C15255" s="1"/>
    </row>
    <row r="15256" spans="2:3" x14ac:dyDescent="0.25">
      <c r="B15256" s="1"/>
      <c r="C15256" s="1"/>
    </row>
    <row r="15257" spans="2:3" x14ac:dyDescent="0.25">
      <c r="B15257" s="1"/>
      <c r="C15257" s="1"/>
    </row>
    <row r="15258" spans="2:3" x14ac:dyDescent="0.25">
      <c r="B15258" s="1"/>
      <c r="C15258" s="1"/>
    </row>
    <row r="15259" spans="2:3" x14ac:dyDescent="0.25">
      <c r="B15259" s="1"/>
      <c r="C15259" s="1"/>
    </row>
    <row r="15260" spans="2:3" x14ac:dyDescent="0.25">
      <c r="B15260" s="1"/>
      <c r="C15260" s="1"/>
    </row>
    <row r="15261" spans="2:3" x14ac:dyDescent="0.25">
      <c r="B15261" s="1"/>
      <c r="C15261" s="1"/>
    </row>
    <row r="15262" spans="2:3" x14ac:dyDescent="0.25">
      <c r="B15262" s="1"/>
      <c r="C15262" s="1"/>
    </row>
    <row r="15263" spans="2:3" x14ac:dyDescent="0.25">
      <c r="B15263" s="1"/>
      <c r="C15263" s="1"/>
    </row>
    <row r="15264" spans="2:3" x14ac:dyDescent="0.25">
      <c r="B15264" s="1"/>
      <c r="C15264" s="1"/>
    </row>
    <row r="15265" spans="2:3" x14ac:dyDescent="0.25">
      <c r="B15265" s="1"/>
      <c r="C15265" s="1"/>
    </row>
    <row r="15266" spans="2:3" x14ac:dyDescent="0.25">
      <c r="B15266" s="1"/>
      <c r="C15266" s="1"/>
    </row>
    <row r="15267" spans="2:3" x14ac:dyDescent="0.25">
      <c r="B15267" s="1"/>
      <c r="C15267" s="1"/>
    </row>
    <row r="15268" spans="2:3" x14ac:dyDescent="0.25">
      <c r="B15268" s="1"/>
      <c r="C15268" s="1"/>
    </row>
    <row r="15269" spans="2:3" x14ac:dyDescent="0.25">
      <c r="B15269" s="1"/>
      <c r="C15269" s="1"/>
    </row>
    <row r="15270" spans="2:3" x14ac:dyDescent="0.25">
      <c r="B15270" s="1"/>
      <c r="C15270" s="1"/>
    </row>
    <row r="15271" spans="2:3" x14ac:dyDescent="0.25">
      <c r="B15271" s="1"/>
      <c r="C15271" s="1"/>
    </row>
    <row r="15272" spans="2:3" x14ac:dyDescent="0.25">
      <c r="B15272" s="1"/>
      <c r="C15272" s="1"/>
    </row>
    <row r="15273" spans="2:3" x14ac:dyDescent="0.25">
      <c r="B15273" s="1"/>
      <c r="C15273" s="1"/>
    </row>
    <row r="15274" spans="2:3" x14ac:dyDescent="0.25">
      <c r="B15274" s="1"/>
      <c r="C15274" s="1"/>
    </row>
    <row r="15275" spans="2:3" x14ac:dyDescent="0.25">
      <c r="B15275" s="1"/>
      <c r="C15275" s="1"/>
    </row>
    <row r="15276" spans="2:3" x14ac:dyDescent="0.25">
      <c r="B15276" s="1"/>
      <c r="C15276" s="1"/>
    </row>
    <row r="15277" spans="2:3" x14ac:dyDescent="0.25">
      <c r="B15277" s="1"/>
      <c r="C15277" s="1"/>
    </row>
    <row r="15278" spans="2:3" x14ac:dyDescent="0.25">
      <c r="B15278" s="1"/>
      <c r="C15278" s="1"/>
    </row>
    <row r="15279" spans="2:3" x14ac:dyDescent="0.25">
      <c r="B15279" s="1"/>
      <c r="C15279" s="1"/>
    </row>
    <row r="15280" spans="2:3" x14ac:dyDescent="0.25">
      <c r="B15280" s="1"/>
      <c r="C15280" s="1"/>
    </row>
    <row r="15281" spans="2:3" x14ac:dyDescent="0.25">
      <c r="B15281" s="1"/>
      <c r="C15281" s="1"/>
    </row>
    <row r="15282" spans="2:3" x14ac:dyDescent="0.25">
      <c r="B15282" s="1"/>
      <c r="C15282" s="1"/>
    </row>
    <row r="15283" spans="2:3" x14ac:dyDescent="0.25">
      <c r="B15283" s="1"/>
      <c r="C15283" s="1"/>
    </row>
    <row r="15284" spans="2:3" x14ac:dyDescent="0.25">
      <c r="B15284" s="1"/>
      <c r="C15284" s="1"/>
    </row>
    <row r="15285" spans="2:3" x14ac:dyDescent="0.25">
      <c r="B15285" s="1"/>
      <c r="C15285" s="1"/>
    </row>
    <row r="15286" spans="2:3" x14ac:dyDescent="0.25">
      <c r="B15286" s="1"/>
      <c r="C15286" s="1"/>
    </row>
    <row r="15287" spans="2:3" x14ac:dyDescent="0.25">
      <c r="B15287" s="1"/>
      <c r="C15287" s="1"/>
    </row>
    <row r="15288" spans="2:3" x14ac:dyDescent="0.25">
      <c r="B15288" s="1"/>
      <c r="C15288" s="1"/>
    </row>
    <row r="15289" spans="2:3" x14ac:dyDescent="0.25">
      <c r="B15289" s="1"/>
      <c r="C15289" s="1"/>
    </row>
    <row r="15290" spans="2:3" x14ac:dyDescent="0.25">
      <c r="B15290" s="1"/>
      <c r="C15290" s="1"/>
    </row>
    <row r="15291" spans="2:3" x14ac:dyDescent="0.25">
      <c r="B15291" s="1"/>
      <c r="C15291" s="1"/>
    </row>
    <row r="15292" spans="2:3" x14ac:dyDescent="0.25">
      <c r="B15292" s="1"/>
      <c r="C15292" s="1"/>
    </row>
    <row r="15293" spans="2:3" x14ac:dyDescent="0.25">
      <c r="B15293" s="1"/>
      <c r="C15293" s="1"/>
    </row>
    <row r="15294" spans="2:3" x14ac:dyDescent="0.25">
      <c r="B15294" s="1"/>
      <c r="C15294" s="1"/>
    </row>
    <row r="15295" spans="2:3" x14ac:dyDescent="0.25">
      <c r="B15295" s="1"/>
      <c r="C15295" s="1"/>
    </row>
    <row r="15296" spans="2:3" x14ac:dyDescent="0.25">
      <c r="B15296" s="1"/>
      <c r="C15296" s="1"/>
    </row>
    <row r="15297" spans="2:3" x14ac:dyDescent="0.25">
      <c r="B15297" s="1"/>
      <c r="C15297" s="1"/>
    </row>
    <row r="15298" spans="2:3" x14ac:dyDescent="0.25">
      <c r="B15298" s="1"/>
      <c r="C15298" s="1"/>
    </row>
    <row r="15299" spans="2:3" x14ac:dyDescent="0.25">
      <c r="B15299" s="1"/>
      <c r="C15299" s="1"/>
    </row>
    <row r="15300" spans="2:3" x14ac:dyDescent="0.25">
      <c r="B15300" s="1"/>
      <c r="C15300" s="1"/>
    </row>
    <row r="15301" spans="2:3" x14ac:dyDescent="0.25">
      <c r="B15301" s="1"/>
      <c r="C15301" s="1"/>
    </row>
    <row r="15302" spans="2:3" x14ac:dyDescent="0.25">
      <c r="B15302" s="1"/>
      <c r="C15302" s="1"/>
    </row>
    <row r="15303" spans="2:3" x14ac:dyDescent="0.25">
      <c r="B15303" s="1"/>
      <c r="C15303" s="1"/>
    </row>
    <row r="15304" spans="2:3" x14ac:dyDescent="0.25">
      <c r="B15304" s="1"/>
      <c r="C15304" s="1"/>
    </row>
    <row r="15305" spans="2:3" x14ac:dyDescent="0.25">
      <c r="B15305" s="1"/>
      <c r="C15305" s="1"/>
    </row>
    <row r="15306" spans="2:3" x14ac:dyDescent="0.25">
      <c r="B15306" s="1"/>
      <c r="C15306" s="1"/>
    </row>
    <row r="15307" spans="2:3" x14ac:dyDescent="0.25">
      <c r="B15307" s="1"/>
      <c r="C15307" s="1"/>
    </row>
    <row r="15308" spans="2:3" x14ac:dyDescent="0.25">
      <c r="B15308" s="1"/>
      <c r="C15308" s="1"/>
    </row>
    <row r="15309" spans="2:3" x14ac:dyDescent="0.25">
      <c r="B15309" s="1"/>
      <c r="C15309" s="1"/>
    </row>
    <row r="15310" spans="2:3" x14ac:dyDescent="0.25">
      <c r="B15310" s="1"/>
      <c r="C15310" s="1"/>
    </row>
    <row r="15311" spans="2:3" x14ac:dyDescent="0.25">
      <c r="B15311" s="1"/>
      <c r="C15311" s="1"/>
    </row>
    <row r="15312" spans="2:3" x14ac:dyDescent="0.25">
      <c r="B15312" s="1"/>
      <c r="C15312" s="1"/>
    </row>
    <row r="15313" spans="2:3" x14ac:dyDescent="0.25">
      <c r="B15313" s="1"/>
      <c r="C15313" s="1"/>
    </row>
    <row r="15314" spans="2:3" x14ac:dyDescent="0.25">
      <c r="B15314" s="1"/>
      <c r="C15314" s="1"/>
    </row>
    <row r="15315" spans="2:3" x14ac:dyDescent="0.25">
      <c r="B15315" s="1"/>
      <c r="C15315" s="1"/>
    </row>
    <row r="15316" spans="2:3" x14ac:dyDescent="0.25">
      <c r="B15316" s="1"/>
      <c r="C15316" s="1"/>
    </row>
    <row r="15317" spans="2:3" x14ac:dyDescent="0.25">
      <c r="B15317" s="1"/>
      <c r="C15317" s="1"/>
    </row>
    <row r="15318" spans="2:3" x14ac:dyDescent="0.25">
      <c r="B15318" s="1"/>
      <c r="C15318" s="1"/>
    </row>
    <row r="15319" spans="2:3" x14ac:dyDescent="0.25">
      <c r="B15319" s="1"/>
      <c r="C15319" s="1"/>
    </row>
    <row r="15320" spans="2:3" x14ac:dyDescent="0.25">
      <c r="B15320" s="1"/>
      <c r="C15320" s="1"/>
    </row>
    <row r="15321" spans="2:3" x14ac:dyDescent="0.25">
      <c r="B15321" s="1"/>
      <c r="C15321" s="1"/>
    </row>
    <row r="15322" spans="2:3" x14ac:dyDescent="0.25">
      <c r="B15322" s="1"/>
      <c r="C15322" s="1"/>
    </row>
    <row r="15323" spans="2:3" x14ac:dyDescent="0.25">
      <c r="B15323" s="1"/>
      <c r="C15323" s="1"/>
    </row>
    <row r="15324" spans="2:3" x14ac:dyDescent="0.25">
      <c r="B15324" s="1"/>
      <c r="C15324" s="1"/>
    </row>
    <row r="15325" spans="2:3" x14ac:dyDescent="0.25">
      <c r="B15325" s="1"/>
      <c r="C15325" s="1"/>
    </row>
    <row r="15326" spans="2:3" x14ac:dyDescent="0.25">
      <c r="B15326" s="1"/>
      <c r="C15326" s="1"/>
    </row>
    <row r="15327" spans="2:3" x14ac:dyDescent="0.25">
      <c r="B15327" s="1"/>
      <c r="C15327" s="1"/>
    </row>
    <row r="15328" spans="2:3" x14ac:dyDescent="0.25">
      <c r="B15328" s="1"/>
      <c r="C15328" s="1"/>
    </row>
    <row r="15329" spans="2:3" x14ac:dyDescent="0.25">
      <c r="B15329" s="1"/>
      <c r="C15329" s="1"/>
    </row>
    <row r="15330" spans="2:3" x14ac:dyDescent="0.25">
      <c r="B15330" s="1"/>
      <c r="C15330" s="1"/>
    </row>
    <row r="15331" spans="2:3" x14ac:dyDescent="0.25">
      <c r="B15331" s="1"/>
      <c r="C15331" s="1"/>
    </row>
    <row r="15332" spans="2:3" x14ac:dyDescent="0.25">
      <c r="B15332" s="1"/>
      <c r="C15332" s="1"/>
    </row>
    <row r="15333" spans="2:3" x14ac:dyDescent="0.25">
      <c r="B15333" s="1"/>
      <c r="C15333" s="1"/>
    </row>
    <row r="15334" spans="2:3" x14ac:dyDescent="0.25">
      <c r="B15334" s="1"/>
      <c r="C15334" s="1"/>
    </row>
    <row r="15335" spans="2:3" x14ac:dyDescent="0.25">
      <c r="B15335" s="1"/>
      <c r="C15335" s="1"/>
    </row>
    <row r="15336" spans="2:3" x14ac:dyDescent="0.25">
      <c r="B15336" s="1"/>
      <c r="C15336" s="1"/>
    </row>
    <row r="15337" spans="2:3" x14ac:dyDescent="0.25">
      <c r="B15337" s="1"/>
      <c r="C15337" s="1"/>
    </row>
    <row r="15338" spans="2:3" x14ac:dyDescent="0.25">
      <c r="B15338" s="1"/>
      <c r="C15338" s="1"/>
    </row>
    <row r="15339" spans="2:3" x14ac:dyDescent="0.25">
      <c r="B15339" s="1"/>
      <c r="C15339" s="1"/>
    </row>
    <row r="15340" spans="2:3" x14ac:dyDescent="0.25">
      <c r="B15340" s="1"/>
      <c r="C15340" s="1"/>
    </row>
    <row r="15341" spans="2:3" x14ac:dyDescent="0.25">
      <c r="B15341" s="1"/>
      <c r="C15341" s="1"/>
    </row>
    <row r="15342" spans="2:3" x14ac:dyDescent="0.25">
      <c r="B15342" s="1"/>
      <c r="C15342" s="1"/>
    </row>
    <row r="15343" spans="2:3" x14ac:dyDescent="0.25">
      <c r="B15343" s="1"/>
      <c r="C15343" s="1"/>
    </row>
    <row r="15344" spans="2:3" x14ac:dyDescent="0.25">
      <c r="B15344" s="1"/>
      <c r="C15344" s="1"/>
    </row>
    <row r="15345" spans="2:3" x14ac:dyDescent="0.25">
      <c r="B15345" s="1"/>
      <c r="C15345" s="1"/>
    </row>
    <row r="15346" spans="2:3" x14ac:dyDescent="0.25">
      <c r="B15346" s="1"/>
      <c r="C15346" s="1"/>
    </row>
    <row r="15347" spans="2:3" x14ac:dyDescent="0.25">
      <c r="B15347" s="1"/>
      <c r="C15347" s="1"/>
    </row>
    <row r="15348" spans="2:3" x14ac:dyDescent="0.25">
      <c r="B15348" s="1"/>
      <c r="C15348" s="1"/>
    </row>
    <row r="15349" spans="2:3" x14ac:dyDescent="0.25">
      <c r="B15349" s="1"/>
      <c r="C15349" s="1"/>
    </row>
    <row r="15350" spans="2:3" x14ac:dyDescent="0.25">
      <c r="B15350" s="1"/>
      <c r="C15350" s="1"/>
    </row>
    <row r="15351" spans="2:3" x14ac:dyDescent="0.25">
      <c r="B15351" s="1"/>
      <c r="C15351" s="1"/>
    </row>
    <row r="15352" spans="2:3" x14ac:dyDescent="0.25">
      <c r="B15352" s="1"/>
      <c r="C15352" s="1"/>
    </row>
    <row r="15353" spans="2:3" x14ac:dyDescent="0.25">
      <c r="B15353" s="1"/>
      <c r="C15353" s="1"/>
    </row>
    <row r="15354" spans="2:3" x14ac:dyDescent="0.25">
      <c r="B15354" s="1"/>
      <c r="C15354" s="1"/>
    </row>
    <row r="15355" spans="2:3" x14ac:dyDescent="0.25">
      <c r="B15355" s="1"/>
      <c r="C15355" s="1"/>
    </row>
    <row r="15356" spans="2:3" x14ac:dyDescent="0.25">
      <c r="B15356" s="1"/>
      <c r="C15356" s="1"/>
    </row>
    <row r="15357" spans="2:3" x14ac:dyDescent="0.25">
      <c r="B15357" s="1"/>
      <c r="C15357" s="1"/>
    </row>
    <row r="15358" spans="2:3" x14ac:dyDescent="0.25">
      <c r="B15358" s="1"/>
      <c r="C15358" s="1"/>
    </row>
    <row r="15359" spans="2:3" x14ac:dyDescent="0.25">
      <c r="B15359" s="1"/>
      <c r="C15359" s="1"/>
    </row>
    <row r="15360" spans="2:3" x14ac:dyDescent="0.25">
      <c r="B15360" s="1"/>
      <c r="C15360" s="1"/>
    </row>
    <row r="15361" spans="2:3" x14ac:dyDescent="0.25">
      <c r="B15361" s="1"/>
      <c r="C15361" s="1"/>
    </row>
    <row r="15362" spans="2:3" x14ac:dyDescent="0.25">
      <c r="B15362" s="1"/>
      <c r="C15362" s="1"/>
    </row>
    <row r="15363" spans="2:3" x14ac:dyDescent="0.25">
      <c r="B15363" s="1"/>
      <c r="C15363" s="1"/>
    </row>
    <row r="15364" spans="2:3" x14ac:dyDescent="0.25">
      <c r="B15364" s="1"/>
      <c r="C15364" s="1"/>
    </row>
    <row r="15365" spans="2:3" x14ac:dyDescent="0.25">
      <c r="B15365" s="1"/>
      <c r="C15365" s="1"/>
    </row>
    <row r="15366" spans="2:3" x14ac:dyDescent="0.25">
      <c r="B15366" s="1"/>
      <c r="C15366" s="1"/>
    </row>
    <row r="15367" spans="2:3" x14ac:dyDescent="0.25">
      <c r="B15367" s="1"/>
      <c r="C15367" s="1"/>
    </row>
    <row r="15368" spans="2:3" x14ac:dyDescent="0.25">
      <c r="B15368" s="1"/>
      <c r="C15368" s="1"/>
    </row>
    <row r="15369" spans="2:3" x14ac:dyDescent="0.25">
      <c r="B15369" s="1"/>
      <c r="C15369" s="1"/>
    </row>
    <row r="15370" spans="2:3" x14ac:dyDescent="0.25">
      <c r="B15370" s="1"/>
      <c r="C15370" s="1"/>
    </row>
    <row r="15371" spans="2:3" x14ac:dyDescent="0.25">
      <c r="B15371" s="1"/>
      <c r="C15371" s="1"/>
    </row>
    <row r="15372" spans="2:3" x14ac:dyDescent="0.25">
      <c r="B15372" s="1"/>
      <c r="C15372" s="1"/>
    </row>
    <row r="15373" spans="2:3" x14ac:dyDescent="0.25">
      <c r="B15373" s="1"/>
      <c r="C15373" s="1"/>
    </row>
    <row r="15374" spans="2:3" x14ac:dyDescent="0.25">
      <c r="B15374" s="1"/>
      <c r="C15374" s="1"/>
    </row>
    <row r="15375" spans="2:3" x14ac:dyDescent="0.25">
      <c r="B15375" s="1"/>
      <c r="C15375" s="1"/>
    </row>
    <row r="15376" spans="2:3" x14ac:dyDescent="0.25">
      <c r="B15376" s="1"/>
      <c r="C15376" s="1"/>
    </row>
    <row r="15377" spans="2:3" x14ac:dyDescent="0.25">
      <c r="B15377" s="1"/>
      <c r="C15377" s="1"/>
    </row>
    <row r="15378" spans="2:3" x14ac:dyDescent="0.25">
      <c r="B15378" s="1"/>
      <c r="C15378" s="1"/>
    </row>
    <row r="15379" spans="2:3" x14ac:dyDescent="0.25">
      <c r="B15379" s="1"/>
      <c r="C15379" s="1"/>
    </row>
    <row r="15380" spans="2:3" x14ac:dyDescent="0.25">
      <c r="B15380" s="1"/>
      <c r="C15380" s="1"/>
    </row>
    <row r="15381" spans="2:3" x14ac:dyDescent="0.25">
      <c r="B15381" s="1"/>
      <c r="C15381" s="1"/>
    </row>
    <row r="15382" spans="2:3" x14ac:dyDescent="0.25">
      <c r="B15382" s="1"/>
      <c r="C15382" s="1"/>
    </row>
    <row r="15383" spans="2:3" x14ac:dyDescent="0.25">
      <c r="B15383" s="1"/>
      <c r="C15383" s="1"/>
    </row>
    <row r="15384" spans="2:3" x14ac:dyDescent="0.25">
      <c r="B15384" s="1"/>
      <c r="C15384" s="1"/>
    </row>
    <row r="15385" spans="2:3" x14ac:dyDescent="0.25">
      <c r="B15385" s="1"/>
      <c r="C15385" s="1"/>
    </row>
    <row r="15386" spans="2:3" x14ac:dyDescent="0.25">
      <c r="B15386" s="1"/>
      <c r="C15386" s="1"/>
    </row>
    <row r="15387" spans="2:3" x14ac:dyDescent="0.25">
      <c r="B15387" s="1"/>
      <c r="C15387" s="1"/>
    </row>
    <row r="15388" spans="2:3" x14ac:dyDescent="0.25">
      <c r="B15388" s="1"/>
      <c r="C15388" s="1"/>
    </row>
    <row r="15389" spans="2:3" x14ac:dyDescent="0.25">
      <c r="B15389" s="1"/>
      <c r="C15389" s="1"/>
    </row>
    <row r="15390" spans="2:3" x14ac:dyDescent="0.25">
      <c r="B15390" s="1"/>
      <c r="C15390" s="1"/>
    </row>
    <row r="15391" spans="2:3" x14ac:dyDescent="0.25">
      <c r="B15391" s="1"/>
      <c r="C15391" s="1"/>
    </row>
    <row r="15392" spans="2:3" x14ac:dyDescent="0.25">
      <c r="B15392" s="1"/>
      <c r="C15392" s="1"/>
    </row>
    <row r="15393" spans="2:3" x14ac:dyDescent="0.25">
      <c r="B15393" s="1"/>
      <c r="C15393" s="1"/>
    </row>
    <row r="15394" spans="2:3" x14ac:dyDescent="0.25">
      <c r="B15394" s="1"/>
      <c r="C15394" s="1"/>
    </row>
    <row r="15395" spans="2:3" x14ac:dyDescent="0.25">
      <c r="B15395" s="1"/>
      <c r="C15395" s="1"/>
    </row>
    <row r="15396" spans="2:3" x14ac:dyDescent="0.25">
      <c r="B15396" s="1"/>
      <c r="C15396" s="1"/>
    </row>
    <row r="15397" spans="2:3" x14ac:dyDescent="0.25">
      <c r="B15397" s="1"/>
      <c r="C15397" s="1"/>
    </row>
    <row r="15398" spans="2:3" x14ac:dyDescent="0.25">
      <c r="B15398" s="1"/>
      <c r="C15398" s="1"/>
    </row>
    <row r="15399" spans="2:3" x14ac:dyDescent="0.25">
      <c r="B15399" s="1"/>
      <c r="C15399" s="1"/>
    </row>
    <row r="15400" spans="2:3" x14ac:dyDescent="0.25">
      <c r="B15400" s="1"/>
      <c r="C15400" s="1"/>
    </row>
    <row r="15401" spans="2:3" x14ac:dyDescent="0.25">
      <c r="B15401" s="1"/>
      <c r="C15401" s="1"/>
    </row>
    <row r="15402" spans="2:3" x14ac:dyDescent="0.25">
      <c r="B15402" s="1"/>
      <c r="C15402" s="1"/>
    </row>
    <row r="15403" spans="2:3" x14ac:dyDescent="0.25">
      <c r="B15403" s="1"/>
      <c r="C15403" s="1"/>
    </row>
    <row r="15404" spans="2:3" x14ac:dyDescent="0.25">
      <c r="B15404" s="1"/>
      <c r="C15404" s="1"/>
    </row>
    <row r="15405" spans="2:3" x14ac:dyDescent="0.25">
      <c r="B15405" s="1"/>
      <c r="C15405" s="1"/>
    </row>
    <row r="15406" spans="2:3" x14ac:dyDescent="0.25">
      <c r="B15406" s="1"/>
      <c r="C15406" s="1"/>
    </row>
    <row r="15407" spans="2:3" x14ac:dyDescent="0.25">
      <c r="B15407" s="1"/>
      <c r="C15407" s="1"/>
    </row>
    <row r="15408" spans="2:3" x14ac:dyDescent="0.25">
      <c r="B15408" s="1"/>
      <c r="C15408" s="1"/>
    </row>
    <row r="15409" spans="2:3" x14ac:dyDescent="0.25">
      <c r="B15409" s="1"/>
      <c r="C15409" s="1"/>
    </row>
    <row r="15410" spans="2:3" x14ac:dyDescent="0.25">
      <c r="B15410" s="1"/>
      <c r="C15410" s="1"/>
    </row>
    <row r="15411" spans="2:3" x14ac:dyDescent="0.25">
      <c r="B15411" s="1"/>
      <c r="C15411" s="1"/>
    </row>
    <row r="15412" spans="2:3" x14ac:dyDescent="0.25">
      <c r="B15412" s="1"/>
      <c r="C15412" s="1"/>
    </row>
    <row r="15413" spans="2:3" x14ac:dyDescent="0.25">
      <c r="B15413" s="1"/>
      <c r="C15413" s="1"/>
    </row>
    <row r="15414" spans="2:3" x14ac:dyDescent="0.25">
      <c r="B15414" s="1"/>
      <c r="C15414" s="1"/>
    </row>
    <row r="15415" spans="2:3" x14ac:dyDescent="0.25">
      <c r="B15415" s="1"/>
      <c r="C15415" s="1"/>
    </row>
    <row r="15416" spans="2:3" x14ac:dyDescent="0.25">
      <c r="B15416" s="1"/>
      <c r="C15416" s="1"/>
    </row>
    <row r="15417" spans="2:3" x14ac:dyDescent="0.25">
      <c r="B15417" s="1"/>
      <c r="C15417" s="1"/>
    </row>
    <row r="15418" spans="2:3" x14ac:dyDescent="0.25">
      <c r="B15418" s="1"/>
      <c r="C15418" s="1"/>
    </row>
    <row r="15419" spans="2:3" x14ac:dyDescent="0.25">
      <c r="B15419" s="1"/>
      <c r="C15419" s="1"/>
    </row>
    <row r="15420" spans="2:3" x14ac:dyDescent="0.25">
      <c r="B15420" s="1"/>
      <c r="C15420" s="1"/>
    </row>
    <row r="15421" spans="2:3" x14ac:dyDescent="0.25">
      <c r="B15421" s="1"/>
      <c r="C15421" s="1"/>
    </row>
    <row r="15422" spans="2:3" x14ac:dyDescent="0.25">
      <c r="B15422" s="1"/>
      <c r="C15422" s="1"/>
    </row>
    <row r="15423" spans="2:3" x14ac:dyDescent="0.25">
      <c r="B15423" s="1"/>
      <c r="C15423" s="1"/>
    </row>
    <row r="15424" spans="2:3" x14ac:dyDescent="0.25">
      <c r="B15424" s="1"/>
      <c r="C15424" s="1"/>
    </row>
    <row r="15425" spans="2:3" x14ac:dyDescent="0.25">
      <c r="B15425" s="1"/>
      <c r="C15425" s="1"/>
    </row>
    <row r="15426" spans="2:3" x14ac:dyDescent="0.25">
      <c r="B15426" s="1"/>
      <c r="C15426" s="1"/>
    </row>
    <row r="15427" spans="2:3" x14ac:dyDescent="0.25">
      <c r="B15427" s="1"/>
      <c r="C15427" s="1"/>
    </row>
    <row r="15428" spans="2:3" x14ac:dyDescent="0.25">
      <c r="B15428" s="1"/>
      <c r="C15428" s="1"/>
    </row>
    <row r="15429" spans="2:3" x14ac:dyDescent="0.25">
      <c r="B15429" s="1"/>
      <c r="C15429" s="1"/>
    </row>
    <row r="15430" spans="2:3" x14ac:dyDescent="0.25">
      <c r="B15430" s="1"/>
      <c r="C15430" s="1"/>
    </row>
    <row r="15431" spans="2:3" x14ac:dyDescent="0.25">
      <c r="B15431" s="1"/>
      <c r="C15431" s="1"/>
    </row>
    <row r="15432" spans="2:3" x14ac:dyDescent="0.25">
      <c r="B15432" s="1"/>
      <c r="C15432" s="1"/>
    </row>
    <row r="15433" spans="2:3" x14ac:dyDescent="0.25">
      <c r="B15433" s="1"/>
      <c r="C15433" s="1"/>
    </row>
    <row r="15434" spans="2:3" x14ac:dyDescent="0.25">
      <c r="B15434" s="1"/>
      <c r="C15434" s="1"/>
    </row>
    <row r="15435" spans="2:3" x14ac:dyDescent="0.25">
      <c r="B15435" s="1"/>
      <c r="C15435" s="1"/>
    </row>
    <row r="15436" spans="2:3" x14ac:dyDescent="0.25">
      <c r="B15436" s="1"/>
      <c r="C15436" s="1"/>
    </row>
    <row r="15437" spans="2:3" x14ac:dyDescent="0.25">
      <c r="B15437" s="1"/>
      <c r="C15437" s="1"/>
    </row>
    <row r="15438" spans="2:3" x14ac:dyDescent="0.25">
      <c r="B15438" s="1"/>
      <c r="C15438" s="1"/>
    </row>
    <row r="15439" spans="2:3" x14ac:dyDescent="0.25">
      <c r="B15439" s="1"/>
      <c r="C15439" s="1"/>
    </row>
    <row r="15440" spans="2:3" x14ac:dyDescent="0.25">
      <c r="B15440" s="1"/>
      <c r="C15440" s="1"/>
    </row>
    <row r="15441" spans="2:3" x14ac:dyDescent="0.25">
      <c r="B15441" s="1"/>
      <c r="C15441" s="1"/>
    </row>
    <row r="15442" spans="2:3" x14ac:dyDescent="0.25">
      <c r="B15442" s="1"/>
      <c r="C15442" s="1"/>
    </row>
    <row r="15443" spans="2:3" x14ac:dyDescent="0.25">
      <c r="B15443" s="1"/>
      <c r="C15443" s="1"/>
    </row>
    <row r="15444" spans="2:3" x14ac:dyDescent="0.25">
      <c r="B15444" s="1"/>
      <c r="C15444" s="1"/>
    </row>
    <row r="15445" spans="2:3" x14ac:dyDescent="0.25">
      <c r="B15445" s="1"/>
      <c r="C15445" s="1"/>
    </row>
    <row r="15446" spans="2:3" x14ac:dyDescent="0.25">
      <c r="B15446" s="1"/>
      <c r="C15446" s="1"/>
    </row>
    <row r="15447" spans="2:3" x14ac:dyDescent="0.25">
      <c r="B15447" s="1"/>
      <c r="C15447" s="1"/>
    </row>
    <row r="15448" spans="2:3" x14ac:dyDescent="0.25">
      <c r="B15448" s="1"/>
      <c r="C15448" s="1"/>
    </row>
    <row r="15449" spans="2:3" x14ac:dyDescent="0.25">
      <c r="B15449" s="1"/>
      <c r="C15449" s="1"/>
    </row>
    <row r="15450" spans="2:3" x14ac:dyDescent="0.25">
      <c r="B15450" s="1"/>
      <c r="C15450" s="1"/>
    </row>
    <row r="15451" spans="2:3" x14ac:dyDescent="0.25">
      <c r="B15451" s="1"/>
      <c r="C15451" s="1"/>
    </row>
    <row r="15452" spans="2:3" x14ac:dyDescent="0.25">
      <c r="B15452" s="1"/>
      <c r="C15452" s="1"/>
    </row>
    <row r="15453" spans="2:3" x14ac:dyDescent="0.25">
      <c r="B15453" s="1"/>
      <c r="C15453" s="1"/>
    </row>
    <row r="15454" spans="2:3" x14ac:dyDescent="0.25">
      <c r="B15454" s="1"/>
      <c r="C15454" s="1"/>
    </row>
    <row r="15455" spans="2:3" x14ac:dyDescent="0.25">
      <c r="B15455" s="1"/>
      <c r="C15455" s="1"/>
    </row>
    <row r="15456" spans="2:3" x14ac:dyDescent="0.25">
      <c r="B15456" s="1"/>
      <c r="C15456" s="1"/>
    </row>
    <row r="15457" spans="2:3" x14ac:dyDescent="0.25">
      <c r="B15457" s="1"/>
      <c r="C15457" s="1"/>
    </row>
    <row r="15458" spans="2:3" x14ac:dyDescent="0.25">
      <c r="B15458" s="1"/>
      <c r="C15458" s="1"/>
    </row>
    <row r="15459" spans="2:3" x14ac:dyDescent="0.25">
      <c r="B15459" s="1"/>
      <c r="C15459" s="1"/>
    </row>
    <row r="15460" spans="2:3" x14ac:dyDescent="0.25">
      <c r="B15460" s="1"/>
      <c r="C15460" s="1"/>
    </row>
    <row r="15461" spans="2:3" x14ac:dyDescent="0.25">
      <c r="B15461" s="1"/>
      <c r="C15461" s="1"/>
    </row>
    <row r="15462" spans="2:3" x14ac:dyDescent="0.25">
      <c r="B15462" s="1"/>
      <c r="C15462" s="1"/>
    </row>
    <row r="15463" spans="2:3" x14ac:dyDescent="0.25">
      <c r="B15463" s="1"/>
      <c r="C15463" s="1"/>
    </row>
    <row r="15464" spans="2:3" x14ac:dyDescent="0.25">
      <c r="B15464" s="1"/>
      <c r="C15464" s="1"/>
    </row>
    <row r="15465" spans="2:3" x14ac:dyDescent="0.25">
      <c r="B15465" s="1"/>
      <c r="C15465" s="1"/>
    </row>
    <row r="15466" spans="2:3" x14ac:dyDescent="0.25">
      <c r="B15466" s="1"/>
      <c r="C15466" s="1"/>
    </row>
    <row r="15467" spans="2:3" x14ac:dyDescent="0.25">
      <c r="B15467" s="1"/>
      <c r="C15467" s="1"/>
    </row>
    <row r="15468" spans="2:3" x14ac:dyDescent="0.25">
      <c r="B15468" s="1"/>
      <c r="C15468" s="1"/>
    </row>
    <row r="15469" spans="2:3" x14ac:dyDescent="0.25">
      <c r="B15469" s="1"/>
      <c r="C15469" s="1"/>
    </row>
    <row r="15470" spans="2:3" x14ac:dyDescent="0.25">
      <c r="B15470" s="1"/>
      <c r="C15470" s="1"/>
    </row>
    <row r="15471" spans="2:3" x14ac:dyDescent="0.25">
      <c r="B15471" s="1"/>
      <c r="C15471" s="1"/>
    </row>
    <row r="15472" spans="2:3" x14ac:dyDescent="0.25">
      <c r="B15472" s="1"/>
      <c r="C15472" s="1"/>
    </row>
    <row r="15473" spans="2:3" x14ac:dyDescent="0.25">
      <c r="B15473" s="1"/>
      <c r="C15473" s="1"/>
    </row>
    <row r="15474" spans="2:3" x14ac:dyDescent="0.25">
      <c r="B15474" s="1"/>
      <c r="C15474" s="1"/>
    </row>
    <row r="15475" spans="2:3" x14ac:dyDescent="0.25">
      <c r="B15475" s="1"/>
      <c r="C15475" s="1"/>
    </row>
    <row r="15476" spans="2:3" x14ac:dyDescent="0.25">
      <c r="B15476" s="1"/>
      <c r="C15476" s="1"/>
    </row>
    <row r="15477" spans="2:3" x14ac:dyDescent="0.25">
      <c r="B15477" s="1"/>
      <c r="C15477" s="1"/>
    </row>
    <row r="15478" spans="2:3" x14ac:dyDescent="0.25">
      <c r="B15478" s="1"/>
      <c r="C15478" s="1"/>
    </row>
    <row r="15479" spans="2:3" x14ac:dyDescent="0.25">
      <c r="B15479" s="1"/>
      <c r="C15479" s="1"/>
    </row>
    <row r="15480" spans="2:3" x14ac:dyDescent="0.25">
      <c r="B15480" s="1"/>
      <c r="C15480" s="1"/>
    </row>
    <row r="15481" spans="2:3" x14ac:dyDescent="0.25">
      <c r="B15481" s="1"/>
      <c r="C15481" s="1"/>
    </row>
    <row r="15482" spans="2:3" x14ac:dyDescent="0.25">
      <c r="B15482" s="1"/>
      <c r="C15482" s="1"/>
    </row>
    <row r="15483" spans="2:3" x14ac:dyDescent="0.25">
      <c r="B15483" s="1"/>
      <c r="C15483" s="1"/>
    </row>
    <row r="15484" spans="2:3" x14ac:dyDescent="0.25">
      <c r="B15484" s="1"/>
      <c r="C15484" s="1"/>
    </row>
    <row r="15485" spans="2:3" x14ac:dyDescent="0.25">
      <c r="B15485" s="1"/>
      <c r="C15485" s="1"/>
    </row>
    <row r="15486" spans="2:3" x14ac:dyDescent="0.25">
      <c r="B15486" s="1"/>
      <c r="C15486" s="1"/>
    </row>
    <row r="15487" spans="2:3" x14ac:dyDescent="0.25">
      <c r="B15487" s="1"/>
      <c r="C15487" s="1"/>
    </row>
    <row r="15488" spans="2:3" x14ac:dyDescent="0.25">
      <c r="B15488" s="1"/>
      <c r="C15488" s="1"/>
    </row>
    <row r="15489" spans="2:3" x14ac:dyDescent="0.25">
      <c r="B15489" s="1"/>
      <c r="C15489" s="1"/>
    </row>
    <row r="15490" spans="2:3" x14ac:dyDescent="0.25">
      <c r="B15490" s="1"/>
      <c r="C15490" s="1"/>
    </row>
    <row r="15491" spans="2:3" x14ac:dyDescent="0.25">
      <c r="B15491" s="1"/>
      <c r="C15491" s="1"/>
    </row>
    <row r="15492" spans="2:3" x14ac:dyDescent="0.25">
      <c r="B15492" s="1"/>
      <c r="C15492" s="1"/>
    </row>
    <row r="15493" spans="2:3" x14ac:dyDescent="0.25">
      <c r="B15493" s="1"/>
      <c r="C15493" s="1"/>
    </row>
    <row r="15494" spans="2:3" x14ac:dyDescent="0.25">
      <c r="B15494" s="1"/>
      <c r="C15494" s="1"/>
    </row>
    <row r="15495" spans="2:3" x14ac:dyDescent="0.25">
      <c r="B15495" s="1"/>
      <c r="C15495" s="1"/>
    </row>
    <row r="15496" spans="2:3" x14ac:dyDescent="0.25">
      <c r="B15496" s="1"/>
      <c r="C15496" s="1"/>
    </row>
    <row r="15497" spans="2:3" x14ac:dyDescent="0.25">
      <c r="B15497" s="1"/>
      <c r="C15497" s="1"/>
    </row>
    <row r="15498" spans="2:3" x14ac:dyDescent="0.25">
      <c r="B15498" s="1"/>
      <c r="C15498" s="1"/>
    </row>
    <row r="15499" spans="2:3" x14ac:dyDescent="0.25">
      <c r="B15499" s="1"/>
      <c r="C15499" s="1"/>
    </row>
    <row r="15500" spans="2:3" x14ac:dyDescent="0.25">
      <c r="B15500" s="1"/>
      <c r="C15500" s="1"/>
    </row>
    <row r="15501" spans="2:3" x14ac:dyDescent="0.25">
      <c r="B15501" s="1"/>
      <c r="C15501" s="1"/>
    </row>
    <row r="15502" spans="2:3" x14ac:dyDescent="0.25">
      <c r="B15502" s="1"/>
      <c r="C15502" s="1"/>
    </row>
    <row r="15503" spans="2:3" x14ac:dyDescent="0.25">
      <c r="B15503" s="1"/>
      <c r="C15503" s="1"/>
    </row>
    <row r="15504" spans="2:3" x14ac:dyDescent="0.25">
      <c r="B15504" s="1"/>
      <c r="C15504" s="1"/>
    </row>
    <row r="15505" spans="2:3" x14ac:dyDescent="0.25">
      <c r="B15505" s="1"/>
      <c r="C15505" s="1"/>
    </row>
    <row r="15506" spans="2:3" x14ac:dyDescent="0.25">
      <c r="B15506" s="1"/>
      <c r="C15506" s="1"/>
    </row>
    <row r="15507" spans="2:3" x14ac:dyDescent="0.25">
      <c r="B15507" s="1"/>
      <c r="C15507" s="1"/>
    </row>
    <row r="15508" spans="2:3" x14ac:dyDescent="0.25">
      <c r="B15508" s="1"/>
      <c r="C15508" s="1"/>
    </row>
    <row r="15509" spans="2:3" x14ac:dyDescent="0.25">
      <c r="B15509" s="1"/>
      <c r="C15509" s="1"/>
    </row>
    <row r="15510" spans="2:3" x14ac:dyDescent="0.25">
      <c r="B15510" s="1"/>
      <c r="C15510" s="1"/>
    </row>
    <row r="15511" spans="2:3" x14ac:dyDescent="0.25">
      <c r="B15511" s="1"/>
      <c r="C15511" s="1"/>
    </row>
    <row r="15512" spans="2:3" x14ac:dyDescent="0.25">
      <c r="B15512" s="1"/>
      <c r="C15512" s="1"/>
    </row>
    <row r="15513" spans="2:3" x14ac:dyDescent="0.25">
      <c r="B15513" s="1"/>
      <c r="C15513" s="1"/>
    </row>
    <row r="15514" spans="2:3" x14ac:dyDescent="0.25">
      <c r="B15514" s="1"/>
      <c r="C15514" s="1"/>
    </row>
    <row r="15515" spans="2:3" x14ac:dyDescent="0.25">
      <c r="B15515" s="1"/>
      <c r="C15515" s="1"/>
    </row>
    <row r="15516" spans="2:3" x14ac:dyDescent="0.25">
      <c r="B15516" s="1"/>
      <c r="C15516" s="1"/>
    </row>
    <row r="15517" spans="2:3" x14ac:dyDescent="0.25">
      <c r="B15517" s="1"/>
      <c r="C15517" s="1"/>
    </row>
    <row r="15518" spans="2:3" x14ac:dyDescent="0.25">
      <c r="B15518" s="1"/>
      <c r="C15518" s="1"/>
    </row>
    <row r="15519" spans="2:3" x14ac:dyDescent="0.25">
      <c r="B15519" s="1"/>
      <c r="C15519" s="1"/>
    </row>
    <row r="15520" spans="2:3" x14ac:dyDescent="0.25">
      <c r="B15520" s="1"/>
      <c r="C15520" s="1"/>
    </row>
    <row r="15521" spans="2:3" x14ac:dyDescent="0.25">
      <c r="B15521" s="1"/>
      <c r="C15521" s="1"/>
    </row>
    <row r="15522" spans="2:3" x14ac:dyDescent="0.25">
      <c r="B15522" s="1"/>
      <c r="C15522" s="1"/>
    </row>
    <row r="15523" spans="2:3" x14ac:dyDescent="0.25">
      <c r="B15523" s="1"/>
      <c r="C15523" s="1"/>
    </row>
    <row r="15524" spans="2:3" x14ac:dyDescent="0.25">
      <c r="B15524" s="1"/>
      <c r="C15524" s="1"/>
    </row>
    <row r="15525" spans="2:3" x14ac:dyDescent="0.25">
      <c r="B15525" s="1"/>
      <c r="C15525" s="1"/>
    </row>
    <row r="15526" spans="2:3" x14ac:dyDescent="0.25">
      <c r="B15526" s="1"/>
      <c r="C15526" s="1"/>
    </row>
    <row r="15527" spans="2:3" x14ac:dyDescent="0.25">
      <c r="B15527" s="1"/>
      <c r="C15527" s="1"/>
    </row>
    <row r="15528" spans="2:3" x14ac:dyDescent="0.25">
      <c r="B15528" s="1"/>
      <c r="C15528" s="1"/>
    </row>
    <row r="15529" spans="2:3" x14ac:dyDescent="0.25">
      <c r="B15529" s="1"/>
      <c r="C15529" s="1"/>
    </row>
    <row r="15530" spans="2:3" x14ac:dyDescent="0.25">
      <c r="B15530" s="1"/>
      <c r="C15530" s="1"/>
    </row>
    <row r="15531" spans="2:3" x14ac:dyDescent="0.25">
      <c r="B15531" s="1"/>
      <c r="C15531" s="1"/>
    </row>
    <row r="15532" spans="2:3" x14ac:dyDescent="0.25">
      <c r="B15532" s="1"/>
      <c r="C15532" s="1"/>
    </row>
    <row r="15533" spans="2:3" x14ac:dyDescent="0.25">
      <c r="B15533" s="1"/>
      <c r="C15533" s="1"/>
    </row>
    <row r="15534" spans="2:3" x14ac:dyDescent="0.25">
      <c r="B15534" s="1"/>
      <c r="C15534" s="1"/>
    </row>
    <row r="15535" spans="2:3" x14ac:dyDescent="0.25">
      <c r="B15535" s="1"/>
      <c r="C15535" s="1"/>
    </row>
    <row r="15536" spans="2:3" x14ac:dyDescent="0.25">
      <c r="B15536" s="1"/>
      <c r="C15536" s="1"/>
    </row>
    <row r="15537" spans="2:3" x14ac:dyDescent="0.25">
      <c r="B15537" s="1"/>
      <c r="C15537" s="1"/>
    </row>
    <row r="15538" spans="2:3" x14ac:dyDescent="0.25">
      <c r="B15538" s="1"/>
      <c r="C15538" s="1"/>
    </row>
    <row r="15539" spans="2:3" x14ac:dyDescent="0.25">
      <c r="B15539" s="1"/>
      <c r="C15539" s="1"/>
    </row>
    <row r="15540" spans="2:3" x14ac:dyDescent="0.25">
      <c r="B15540" s="1"/>
      <c r="C15540" s="1"/>
    </row>
    <row r="15541" spans="2:3" x14ac:dyDescent="0.25">
      <c r="B15541" s="1"/>
      <c r="C15541" s="1"/>
    </row>
    <row r="15542" spans="2:3" x14ac:dyDescent="0.25">
      <c r="B15542" s="1"/>
      <c r="C15542" s="1"/>
    </row>
    <row r="15543" spans="2:3" x14ac:dyDescent="0.25">
      <c r="B15543" s="1"/>
      <c r="C15543" s="1"/>
    </row>
    <row r="15544" spans="2:3" x14ac:dyDescent="0.25">
      <c r="B15544" s="1"/>
      <c r="C15544" s="1"/>
    </row>
    <row r="15545" spans="2:3" x14ac:dyDescent="0.25">
      <c r="B15545" s="1"/>
      <c r="C15545" s="1"/>
    </row>
    <row r="15546" spans="2:3" x14ac:dyDescent="0.25">
      <c r="B15546" s="1"/>
      <c r="C15546" s="1"/>
    </row>
    <row r="15547" spans="2:3" x14ac:dyDescent="0.25">
      <c r="B15547" s="1"/>
      <c r="C15547" s="1"/>
    </row>
    <row r="15548" spans="2:3" x14ac:dyDescent="0.25">
      <c r="B15548" s="1"/>
      <c r="C15548" s="1"/>
    </row>
    <row r="15549" spans="2:3" x14ac:dyDescent="0.25">
      <c r="B15549" s="1"/>
      <c r="C15549" s="1"/>
    </row>
    <row r="15550" spans="2:3" x14ac:dyDescent="0.25">
      <c r="B15550" s="1"/>
      <c r="C15550" s="1"/>
    </row>
    <row r="15551" spans="2:3" x14ac:dyDescent="0.25">
      <c r="B15551" s="1"/>
      <c r="C15551" s="1"/>
    </row>
    <row r="15552" spans="2:3" x14ac:dyDescent="0.25">
      <c r="B15552" s="1"/>
      <c r="C15552" s="1"/>
    </row>
    <row r="15553" spans="2:3" x14ac:dyDescent="0.25">
      <c r="B15553" s="1"/>
      <c r="C15553" s="1"/>
    </row>
    <row r="15554" spans="2:3" x14ac:dyDescent="0.25">
      <c r="B15554" s="1"/>
      <c r="C15554" s="1"/>
    </row>
    <row r="15555" spans="2:3" x14ac:dyDescent="0.25">
      <c r="B15555" s="1"/>
      <c r="C15555" s="1"/>
    </row>
    <row r="15556" spans="2:3" x14ac:dyDescent="0.25">
      <c r="B15556" s="1"/>
      <c r="C15556" s="1"/>
    </row>
    <row r="15557" spans="2:3" x14ac:dyDescent="0.25">
      <c r="B15557" s="1"/>
      <c r="C15557" s="1"/>
    </row>
    <row r="15558" spans="2:3" x14ac:dyDescent="0.25">
      <c r="B15558" s="1"/>
      <c r="C15558" s="1"/>
    </row>
    <row r="15559" spans="2:3" x14ac:dyDescent="0.25">
      <c r="B15559" s="1"/>
      <c r="C15559" s="1"/>
    </row>
    <row r="15560" spans="2:3" x14ac:dyDescent="0.25">
      <c r="B15560" s="1"/>
      <c r="C15560" s="1"/>
    </row>
    <row r="15561" spans="2:3" x14ac:dyDescent="0.25">
      <c r="B15561" s="1"/>
      <c r="C15561" s="1"/>
    </row>
    <row r="15562" spans="2:3" x14ac:dyDescent="0.25">
      <c r="B15562" s="1"/>
      <c r="C15562" s="1"/>
    </row>
    <row r="15563" spans="2:3" x14ac:dyDescent="0.25">
      <c r="B15563" s="1"/>
      <c r="C15563" s="1"/>
    </row>
    <row r="15564" spans="2:3" x14ac:dyDescent="0.25">
      <c r="B15564" s="1"/>
      <c r="C15564" s="1"/>
    </row>
    <row r="15565" spans="2:3" x14ac:dyDescent="0.25">
      <c r="B15565" s="1"/>
      <c r="C15565" s="1"/>
    </row>
    <row r="15566" spans="2:3" x14ac:dyDescent="0.25">
      <c r="B15566" s="1"/>
      <c r="C15566" s="1"/>
    </row>
    <row r="15567" spans="2:3" x14ac:dyDescent="0.25">
      <c r="B15567" s="1"/>
      <c r="C15567" s="1"/>
    </row>
    <row r="15568" spans="2:3" x14ac:dyDescent="0.25">
      <c r="B15568" s="1"/>
      <c r="C15568" s="1"/>
    </row>
    <row r="15569" spans="2:3" x14ac:dyDescent="0.25">
      <c r="B15569" s="1"/>
      <c r="C15569" s="1"/>
    </row>
    <row r="15570" spans="2:3" x14ac:dyDescent="0.25">
      <c r="B15570" s="1"/>
      <c r="C15570" s="1"/>
    </row>
    <row r="15571" spans="2:3" x14ac:dyDescent="0.25">
      <c r="B15571" s="1"/>
      <c r="C15571" s="1"/>
    </row>
    <row r="15572" spans="2:3" x14ac:dyDescent="0.25">
      <c r="B15572" s="1"/>
      <c r="C15572" s="1"/>
    </row>
    <row r="15573" spans="2:3" x14ac:dyDescent="0.25">
      <c r="B15573" s="1"/>
      <c r="C15573" s="1"/>
    </row>
    <row r="15574" spans="2:3" x14ac:dyDescent="0.25">
      <c r="B15574" s="1"/>
      <c r="C15574" s="1"/>
    </row>
    <row r="15575" spans="2:3" x14ac:dyDescent="0.25">
      <c r="B15575" s="1"/>
      <c r="C15575" s="1"/>
    </row>
    <row r="15576" spans="2:3" x14ac:dyDescent="0.25">
      <c r="B15576" s="1"/>
      <c r="C15576" s="1"/>
    </row>
    <row r="15577" spans="2:3" x14ac:dyDescent="0.25">
      <c r="B15577" s="1"/>
      <c r="C15577" s="1"/>
    </row>
    <row r="15578" spans="2:3" x14ac:dyDescent="0.25">
      <c r="B15578" s="1"/>
      <c r="C15578" s="1"/>
    </row>
    <row r="15579" spans="2:3" x14ac:dyDescent="0.25">
      <c r="B15579" s="1"/>
      <c r="C15579" s="1"/>
    </row>
    <row r="15580" spans="2:3" x14ac:dyDescent="0.25">
      <c r="B15580" s="1"/>
      <c r="C15580" s="1"/>
    </row>
    <row r="15581" spans="2:3" x14ac:dyDescent="0.25">
      <c r="B15581" s="1"/>
      <c r="C15581" s="1"/>
    </row>
    <row r="15582" spans="2:3" x14ac:dyDescent="0.25">
      <c r="B15582" s="1"/>
      <c r="C15582" s="1"/>
    </row>
    <row r="15583" spans="2:3" x14ac:dyDescent="0.25">
      <c r="B15583" s="1"/>
      <c r="C15583" s="1"/>
    </row>
    <row r="15584" spans="2:3" x14ac:dyDescent="0.25">
      <c r="B15584" s="1"/>
      <c r="C15584" s="1"/>
    </row>
    <row r="15585" spans="2:3" x14ac:dyDescent="0.25">
      <c r="B15585" s="1"/>
      <c r="C15585" s="1"/>
    </row>
    <row r="15586" spans="2:3" x14ac:dyDescent="0.25">
      <c r="B15586" s="1"/>
      <c r="C15586" s="1"/>
    </row>
    <row r="15587" spans="2:3" x14ac:dyDescent="0.25">
      <c r="B15587" s="1"/>
      <c r="C15587" s="1"/>
    </row>
    <row r="15588" spans="2:3" x14ac:dyDescent="0.25">
      <c r="B15588" s="1"/>
      <c r="C15588" s="1"/>
    </row>
    <row r="15589" spans="2:3" x14ac:dyDescent="0.25">
      <c r="B15589" s="1"/>
      <c r="C15589" s="1"/>
    </row>
    <row r="15590" spans="2:3" x14ac:dyDescent="0.25">
      <c r="B15590" s="1"/>
      <c r="C15590" s="1"/>
    </row>
    <row r="15591" spans="2:3" x14ac:dyDescent="0.25">
      <c r="B15591" s="1"/>
      <c r="C15591" s="1"/>
    </row>
    <row r="15592" spans="2:3" x14ac:dyDescent="0.25">
      <c r="B15592" s="1"/>
      <c r="C15592" s="1"/>
    </row>
    <row r="15593" spans="2:3" x14ac:dyDescent="0.25">
      <c r="B15593" s="1"/>
      <c r="C15593" s="1"/>
    </row>
    <row r="15594" spans="2:3" x14ac:dyDescent="0.25">
      <c r="B15594" s="1"/>
      <c r="C15594" s="1"/>
    </row>
    <row r="15595" spans="2:3" x14ac:dyDescent="0.25">
      <c r="B15595" s="1"/>
      <c r="C15595" s="1"/>
    </row>
    <row r="15596" spans="2:3" x14ac:dyDescent="0.25">
      <c r="B15596" s="1"/>
      <c r="C15596" s="1"/>
    </row>
    <row r="15597" spans="2:3" x14ac:dyDescent="0.25">
      <c r="B15597" s="1"/>
      <c r="C15597" s="1"/>
    </row>
    <row r="15598" spans="2:3" x14ac:dyDescent="0.25">
      <c r="B15598" s="1"/>
      <c r="C15598" s="1"/>
    </row>
    <row r="15599" spans="2:3" x14ac:dyDescent="0.25">
      <c r="B15599" s="1"/>
      <c r="C15599" s="1"/>
    </row>
    <row r="15600" spans="2:3" x14ac:dyDescent="0.25">
      <c r="B15600" s="1"/>
      <c r="C15600" s="1"/>
    </row>
    <row r="15601" spans="2:3" x14ac:dyDescent="0.25">
      <c r="B15601" s="1"/>
      <c r="C15601" s="1"/>
    </row>
    <row r="15602" spans="2:3" x14ac:dyDescent="0.25">
      <c r="B15602" s="1"/>
      <c r="C15602" s="1"/>
    </row>
    <row r="15603" spans="2:3" x14ac:dyDescent="0.25">
      <c r="B15603" s="1"/>
      <c r="C15603" s="1"/>
    </row>
    <row r="15604" spans="2:3" x14ac:dyDescent="0.25">
      <c r="B15604" s="1"/>
      <c r="C15604" s="1"/>
    </row>
    <row r="15605" spans="2:3" x14ac:dyDescent="0.25">
      <c r="B15605" s="1"/>
      <c r="C15605" s="1"/>
    </row>
    <row r="15606" spans="2:3" x14ac:dyDescent="0.25">
      <c r="B15606" s="1"/>
      <c r="C15606" s="1"/>
    </row>
    <row r="15607" spans="2:3" x14ac:dyDescent="0.25">
      <c r="B15607" s="1"/>
      <c r="C15607" s="1"/>
    </row>
    <row r="15608" spans="2:3" x14ac:dyDescent="0.25">
      <c r="B15608" s="1"/>
      <c r="C15608" s="1"/>
    </row>
    <row r="15609" spans="2:3" x14ac:dyDescent="0.25">
      <c r="B15609" s="1"/>
      <c r="C15609" s="1"/>
    </row>
    <row r="15610" spans="2:3" x14ac:dyDescent="0.25">
      <c r="B15610" s="1"/>
      <c r="C15610" s="1"/>
    </row>
    <row r="15611" spans="2:3" x14ac:dyDescent="0.25">
      <c r="B15611" s="1"/>
      <c r="C15611" s="1"/>
    </row>
    <row r="15612" spans="2:3" x14ac:dyDescent="0.25">
      <c r="B15612" s="1"/>
      <c r="C15612" s="1"/>
    </row>
    <row r="15613" spans="2:3" x14ac:dyDescent="0.25">
      <c r="B15613" s="1"/>
      <c r="C15613" s="1"/>
    </row>
    <row r="15614" spans="2:3" x14ac:dyDescent="0.25">
      <c r="B15614" s="1"/>
      <c r="C15614" s="1"/>
    </row>
    <row r="15615" spans="2:3" x14ac:dyDescent="0.25">
      <c r="B15615" s="1"/>
      <c r="C15615" s="1"/>
    </row>
    <row r="15616" spans="2:3" x14ac:dyDescent="0.25">
      <c r="B15616" s="1"/>
      <c r="C15616" s="1"/>
    </row>
    <row r="15617" spans="2:3" x14ac:dyDescent="0.25">
      <c r="B15617" s="1"/>
      <c r="C15617" s="1"/>
    </row>
    <row r="15618" spans="2:3" x14ac:dyDescent="0.25">
      <c r="B15618" s="1"/>
      <c r="C15618" s="1"/>
    </row>
    <row r="15619" spans="2:3" x14ac:dyDescent="0.25">
      <c r="B15619" s="1"/>
      <c r="C15619" s="1"/>
    </row>
    <row r="15620" spans="2:3" x14ac:dyDescent="0.25">
      <c r="B15620" s="1"/>
      <c r="C15620" s="1"/>
    </row>
    <row r="15621" spans="2:3" x14ac:dyDescent="0.25">
      <c r="B15621" s="1"/>
      <c r="C15621" s="1"/>
    </row>
    <row r="15622" spans="2:3" x14ac:dyDescent="0.25">
      <c r="B15622" s="1"/>
      <c r="C15622" s="1"/>
    </row>
    <row r="15623" spans="2:3" x14ac:dyDescent="0.25">
      <c r="B15623" s="1"/>
      <c r="C15623" s="1"/>
    </row>
    <row r="15624" spans="2:3" x14ac:dyDescent="0.25">
      <c r="B15624" s="1"/>
      <c r="C15624" s="1"/>
    </row>
    <row r="15625" spans="2:3" x14ac:dyDescent="0.25">
      <c r="B15625" s="1"/>
      <c r="C15625" s="1"/>
    </row>
    <row r="15626" spans="2:3" x14ac:dyDescent="0.25">
      <c r="B15626" s="1"/>
      <c r="C15626" s="1"/>
    </row>
    <row r="15627" spans="2:3" x14ac:dyDescent="0.25">
      <c r="B15627" s="1"/>
      <c r="C15627" s="1"/>
    </row>
    <row r="15628" spans="2:3" x14ac:dyDescent="0.25">
      <c r="B15628" s="1"/>
      <c r="C15628" s="1"/>
    </row>
    <row r="15629" spans="2:3" x14ac:dyDescent="0.25">
      <c r="B15629" s="1"/>
      <c r="C15629" s="1"/>
    </row>
    <row r="15630" spans="2:3" x14ac:dyDescent="0.25">
      <c r="B15630" s="1"/>
      <c r="C15630" s="1"/>
    </row>
    <row r="15631" spans="2:3" x14ac:dyDescent="0.25">
      <c r="B15631" s="1"/>
      <c r="C15631" s="1"/>
    </row>
    <row r="15632" spans="2:3" x14ac:dyDescent="0.25">
      <c r="B15632" s="1"/>
      <c r="C15632" s="1"/>
    </row>
    <row r="15633" spans="2:3" x14ac:dyDescent="0.25">
      <c r="B15633" s="1"/>
      <c r="C15633" s="1"/>
    </row>
    <row r="15634" spans="2:3" x14ac:dyDescent="0.25">
      <c r="B15634" s="1"/>
      <c r="C15634" s="1"/>
    </row>
    <row r="15635" spans="2:3" x14ac:dyDescent="0.25">
      <c r="B15635" s="1"/>
      <c r="C15635" s="1"/>
    </row>
    <row r="15636" spans="2:3" x14ac:dyDescent="0.25">
      <c r="B15636" s="1"/>
      <c r="C15636" s="1"/>
    </row>
    <row r="15637" spans="2:3" x14ac:dyDescent="0.25">
      <c r="B15637" s="1"/>
      <c r="C15637" s="1"/>
    </row>
    <row r="15638" spans="2:3" x14ac:dyDescent="0.25">
      <c r="B15638" s="1"/>
      <c r="C15638" s="1"/>
    </row>
    <row r="15639" spans="2:3" x14ac:dyDescent="0.25">
      <c r="B15639" s="1"/>
      <c r="C15639" s="1"/>
    </row>
    <row r="15640" spans="2:3" x14ac:dyDescent="0.25">
      <c r="B15640" s="1"/>
      <c r="C15640" s="1"/>
    </row>
    <row r="15641" spans="2:3" x14ac:dyDescent="0.25">
      <c r="B15641" s="1"/>
      <c r="C15641" s="1"/>
    </row>
    <row r="15642" spans="2:3" x14ac:dyDescent="0.25">
      <c r="B15642" s="1"/>
      <c r="C15642" s="1"/>
    </row>
    <row r="15643" spans="2:3" x14ac:dyDescent="0.25">
      <c r="B15643" s="1"/>
      <c r="C15643" s="1"/>
    </row>
    <row r="15644" spans="2:3" x14ac:dyDescent="0.25">
      <c r="B15644" s="1"/>
      <c r="C15644" s="1"/>
    </row>
    <row r="15645" spans="2:3" x14ac:dyDescent="0.25">
      <c r="B15645" s="1"/>
      <c r="C15645" s="1"/>
    </row>
    <row r="15646" spans="2:3" x14ac:dyDescent="0.25">
      <c r="B15646" s="1"/>
      <c r="C15646" s="1"/>
    </row>
    <row r="15647" spans="2:3" x14ac:dyDescent="0.25">
      <c r="B15647" s="1"/>
      <c r="C15647" s="1"/>
    </row>
    <row r="15648" spans="2:3" x14ac:dyDescent="0.25">
      <c r="B15648" s="1"/>
      <c r="C15648" s="1"/>
    </row>
    <row r="15649" spans="2:3" x14ac:dyDescent="0.25">
      <c r="B15649" s="1"/>
      <c r="C15649" s="1"/>
    </row>
    <row r="15650" spans="2:3" x14ac:dyDescent="0.25">
      <c r="B15650" s="1"/>
      <c r="C15650" s="1"/>
    </row>
    <row r="15651" spans="2:3" x14ac:dyDescent="0.25">
      <c r="B15651" s="1"/>
      <c r="C15651" s="1"/>
    </row>
    <row r="15652" spans="2:3" x14ac:dyDescent="0.25">
      <c r="B15652" s="1"/>
      <c r="C15652" s="1"/>
    </row>
    <row r="15653" spans="2:3" x14ac:dyDescent="0.25">
      <c r="B15653" s="1"/>
      <c r="C15653" s="1"/>
    </row>
    <row r="15654" spans="2:3" x14ac:dyDescent="0.25">
      <c r="B15654" s="1"/>
      <c r="C15654" s="1"/>
    </row>
    <row r="15655" spans="2:3" x14ac:dyDescent="0.25">
      <c r="B15655" s="1"/>
      <c r="C15655" s="1"/>
    </row>
    <row r="15656" spans="2:3" x14ac:dyDescent="0.25">
      <c r="B15656" s="1"/>
      <c r="C15656" s="1"/>
    </row>
    <row r="15657" spans="2:3" x14ac:dyDescent="0.25">
      <c r="B15657" s="1"/>
      <c r="C15657" s="1"/>
    </row>
    <row r="15658" spans="2:3" x14ac:dyDescent="0.25">
      <c r="B15658" s="1"/>
      <c r="C15658" s="1"/>
    </row>
    <row r="15659" spans="2:3" x14ac:dyDescent="0.25">
      <c r="B15659" s="1"/>
      <c r="C15659" s="1"/>
    </row>
    <row r="15660" spans="2:3" x14ac:dyDescent="0.25">
      <c r="B15660" s="1"/>
      <c r="C15660" s="1"/>
    </row>
    <row r="15661" spans="2:3" x14ac:dyDescent="0.25">
      <c r="B15661" s="1"/>
      <c r="C15661" s="1"/>
    </row>
    <row r="15662" spans="2:3" x14ac:dyDescent="0.25">
      <c r="B15662" s="1"/>
      <c r="C15662" s="1"/>
    </row>
    <row r="15663" spans="2:3" x14ac:dyDescent="0.25">
      <c r="B15663" s="1"/>
      <c r="C15663" s="1"/>
    </row>
    <row r="15664" spans="2:3" x14ac:dyDescent="0.25">
      <c r="B15664" s="1"/>
      <c r="C15664" s="1"/>
    </row>
    <row r="15665" spans="2:3" x14ac:dyDescent="0.25">
      <c r="B15665" s="1"/>
      <c r="C15665" s="1"/>
    </row>
    <row r="15666" spans="2:3" x14ac:dyDescent="0.25">
      <c r="B15666" s="1"/>
      <c r="C15666" s="1"/>
    </row>
    <row r="15667" spans="2:3" x14ac:dyDescent="0.25">
      <c r="B15667" s="1"/>
      <c r="C15667" s="1"/>
    </row>
    <row r="15668" spans="2:3" x14ac:dyDescent="0.25">
      <c r="B15668" s="1"/>
      <c r="C15668" s="1"/>
    </row>
    <row r="15669" spans="2:3" x14ac:dyDescent="0.25">
      <c r="B15669" s="1"/>
      <c r="C15669" s="1"/>
    </row>
    <row r="15670" spans="2:3" x14ac:dyDescent="0.25">
      <c r="B15670" s="1"/>
      <c r="C15670" s="1"/>
    </row>
    <row r="15671" spans="2:3" x14ac:dyDescent="0.25">
      <c r="B15671" s="1"/>
      <c r="C15671" s="1"/>
    </row>
    <row r="15672" spans="2:3" x14ac:dyDescent="0.25">
      <c r="B15672" s="1"/>
      <c r="C15672" s="1"/>
    </row>
    <row r="15673" spans="2:3" x14ac:dyDescent="0.25">
      <c r="B15673" s="1"/>
      <c r="C15673" s="1"/>
    </row>
    <row r="15674" spans="2:3" x14ac:dyDescent="0.25">
      <c r="B15674" s="1"/>
      <c r="C15674" s="1"/>
    </row>
    <row r="15675" spans="2:3" x14ac:dyDescent="0.25">
      <c r="B15675" s="1"/>
      <c r="C15675" s="1"/>
    </row>
    <row r="15676" spans="2:3" x14ac:dyDescent="0.25">
      <c r="B15676" s="1"/>
      <c r="C15676" s="1"/>
    </row>
    <row r="15677" spans="2:3" x14ac:dyDescent="0.25">
      <c r="B15677" s="1"/>
      <c r="C15677" s="1"/>
    </row>
    <row r="15678" spans="2:3" x14ac:dyDescent="0.25">
      <c r="B15678" s="1"/>
      <c r="C15678" s="1"/>
    </row>
    <row r="15679" spans="2:3" x14ac:dyDescent="0.25">
      <c r="B15679" s="1"/>
      <c r="C15679" s="1"/>
    </row>
    <row r="15680" spans="2:3" x14ac:dyDescent="0.25">
      <c r="B15680" s="1"/>
      <c r="C15680" s="1"/>
    </row>
    <row r="15681" spans="2:3" x14ac:dyDescent="0.25">
      <c r="B15681" s="1"/>
      <c r="C15681" s="1"/>
    </row>
    <row r="15682" spans="2:3" x14ac:dyDescent="0.25">
      <c r="B15682" s="1"/>
      <c r="C15682" s="1"/>
    </row>
    <row r="15683" spans="2:3" x14ac:dyDescent="0.25">
      <c r="B15683" s="1"/>
      <c r="C15683" s="1"/>
    </row>
    <row r="15684" spans="2:3" x14ac:dyDescent="0.25">
      <c r="B15684" s="1"/>
      <c r="C15684" s="1"/>
    </row>
    <row r="15685" spans="2:3" x14ac:dyDescent="0.25">
      <c r="B15685" s="1"/>
      <c r="C15685" s="1"/>
    </row>
    <row r="15686" spans="2:3" x14ac:dyDescent="0.25">
      <c r="B15686" s="1"/>
      <c r="C15686" s="1"/>
    </row>
    <row r="15687" spans="2:3" x14ac:dyDescent="0.25">
      <c r="B15687" s="1"/>
      <c r="C15687" s="1"/>
    </row>
    <row r="15688" spans="2:3" x14ac:dyDescent="0.25">
      <c r="B15688" s="1"/>
      <c r="C15688" s="1"/>
    </row>
    <row r="15689" spans="2:3" x14ac:dyDescent="0.25">
      <c r="B15689" s="1"/>
      <c r="C15689" s="1"/>
    </row>
    <row r="15690" spans="2:3" x14ac:dyDescent="0.25">
      <c r="B15690" s="1"/>
      <c r="C15690" s="1"/>
    </row>
    <row r="15691" spans="2:3" x14ac:dyDescent="0.25">
      <c r="B15691" s="1"/>
      <c r="C15691" s="1"/>
    </row>
    <row r="15692" spans="2:3" x14ac:dyDescent="0.25">
      <c r="B15692" s="1"/>
      <c r="C15692" s="1"/>
    </row>
    <row r="15693" spans="2:3" x14ac:dyDescent="0.25">
      <c r="B15693" s="1"/>
      <c r="C15693" s="1"/>
    </row>
    <row r="15694" spans="2:3" x14ac:dyDescent="0.25">
      <c r="B15694" s="1"/>
      <c r="C15694" s="1"/>
    </row>
    <row r="15695" spans="2:3" x14ac:dyDescent="0.25">
      <c r="B15695" s="1"/>
      <c r="C15695" s="1"/>
    </row>
    <row r="15696" spans="2:3" x14ac:dyDescent="0.25">
      <c r="B15696" s="1"/>
      <c r="C15696" s="1"/>
    </row>
    <row r="15697" spans="2:3" x14ac:dyDescent="0.25">
      <c r="B15697" s="1"/>
      <c r="C15697" s="1"/>
    </row>
    <row r="15698" spans="2:3" x14ac:dyDescent="0.25">
      <c r="B15698" s="1"/>
      <c r="C15698" s="1"/>
    </row>
    <row r="15699" spans="2:3" x14ac:dyDescent="0.25">
      <c r="B15699" s="1"/>
      <c r="C15699" s="1"/>
    </row>
    <row r="15700" spans="2:3" x14ac:dyDescent="0.25">
      <c r="B15700" s="1"/>
      <c r="C15700" s="1"/>
    </row>
    <row r="15701" spans="2:3" x14ac:dyDescent="0.25">
      <c r="B15701" s="1"/>
      <c r="C15701" s="1"/>
    </row>
    <row r="15702" spans="2:3" x14ac:dyDescent="0.25">
      <c r="B15702" s="1"/>
      <c r="C15702" s="1"/>
    </row>
    <row r="15703" spans="2:3" x14ac:dyDescent="0.25">
      <c r="B15703" s="1"/>
      <c r="C15703" s="1"/>
    </row>
    <row r="15704" spans="2:3" x14ac:dyDescent="0.25">
      <c r="B15704" s="1"/>
      <c r="C15704" s="1"/>
    </row>
    <row r="15705" spans="2:3" x14ac:dyDescent="0.25">
      <c r="B15705" s="1"/>
      <c r="C15705" s="1"/>
    </row>
    <row r="15706" spans="2:3" x14ac:dyDescent="0.25">
      <c r="B15706" s="1"/>
      <c r="C15706" s="1"/>
    </row>
    <row r="15707" spans="2:3" x14ac:dyDescent="0.25">
      <c r="B15707" s="1"/>
      <c r="C15707" s="1"/>
    </row>
    <row r="15708" spans="2:3" x14ac:dyDescent="0.25">
      <c r="B15708" s="1"/>
      <c r="C15708" s="1"/>
    </row>
    <row r="15709" spans="2:3" x14ac:dyDescent="0.25">
      <c r="B15709" s="1"/>
      <c r="C15709" s="1"/>
    </row>
    <row r="15710" spans="2:3" x14ac:dyDescent="0.25">
      <c r="B15710" s="1"/>
      <c r="C15710" s="1"/>
    </row>
    <row r="15711" spans="2:3" x14ac:dyDescent="0.25">
      <c r="B15711" s="1"/>
      <c r="C15711" s="1"/>
    </row>
    <row r="15712" spans="2:3" x14ac:dyDescent="0.25">
      <c r="B15712" s="1"/>
      <c r="C15712" s="1"/>
    </row>
    <row r="15713" spans="2:3" x14ac:dyDescent="0.25">
      <c r="B15713" s="1"/>
      <c r="C15713" s="1"/>
    </row>
    <row r="15714" spans="2:3" x14ac:dyDescent="0.25">
      <c r="B15714" s="1"/>
      <c r="C15714" s="1"/>
    </row>
    <row r="15715" spans="2:3" x14ac:dyDescent="0.25">
      <c r="B15715" s="1"/>
      <c r="C15715" s="1"/>
    </row>
    <row r="15716" spans="2:3" x14ac:dyDescent="0.25">
      <c r="B15716" s="1"/>
      <c r="C15716" s="1"/>
    </row>
    <row r="15717" spans="2:3" x14ac:dyDescent="0.25">
      <c r="B15717" s="1"/>
      <c r="C15717" s="1"/>
    </row>
    <row r="15718" spans="2:3" x14ac:dyDescent="0.25">
      <c r="B15718" s="1"/>
      <c r="C15718" s="1"/>
    </row>
    <row r="15719" spans="2:3" x14ac:dyDescent="0.25">
      <c r="B15719" s="1"/>
      <c r="C15719" s="1"/>
    </row>
    <row r="15720" spans="2:3" x14ac:dyDescent="0.25">
      <c r="B15720" s="1"/>
      <c r="C15720" s="1"/>
    </row>
    <row r="15721" spans="2:3" x14ac:dyDescent="0.25">
      <c r="B15721" s="1"/>
      <c r="C15721" s="1"/>
    </row>
    <row r="15722" spans="2:3" x14ac:dyDescent="0.25">
      <c r="B15722" s="1"/>
      <c r="C15722" s="1"/>
    </row>
    <row r="15723" spans="2:3" x14ac:dyDescent="0.25">
      <c r="B15723" s="1"/>
      <c r="C15723" s="1"/>
    </row>
    <row r="15724" spans="2:3" x14ac:dyDescent="0.25">
      <c r="B15724" s="1"/>
      <c r="C15724" s="1"/>
    </row>
    <row r="15725" spans="2:3" x14ac:dyDescent="0.25">
      <c r="B15725" s="1"/>
      <c r="C15725" s="1"/>
    </row>
    <row r="15726" spans="2:3" x14ac:dyDescent="0.25">
      <c r="B15726" s="1"/>
      <c r="C15726" s="1"/>
    </row>
    <row r="15727" spans="2:3" x14ac:dyDescent="0.25">
      <c r="B15727" s="1"/>
      <c r="C15727" s="1"/>
    </row>
    <row r="15728" spans="2:3" x14ac:dyDescent="0.25">
      <c r="B15728" s="1"/>
      <c r="C15728" s="1"/>
    </row>
    <row r="15729" spans="2:3" x14ac:dyDescent="0.25">
      <c r="B15729" s="1"/>
      <c r="C15729" s="1"/>
    </row>
    <row r="15730" spans="2:3" x14ac:dyDescent="0.25">
      <c r="B15730" s="1"/>
      <c r="C15730" s="1"/>
    </row>
    <row r="15731" spans="2:3" x14ac:dyDescent="0.25">
      <c r="B15731" s="1"/>
      <c r="C15731" s="1"/>
    </row>
    <row r="15732" spans="2:3" x14ac:dyDescent="0.25">
      <c r="B15732" s="1"/>
      <c r="C15732" s="1"/>
    </row>
    <row r="15733" spans="2:3" x14ac:dyDescent="0.25">
      <c r="B15733" s="1"/>
      <c r="C15733" s="1"/>
    </row>
    <row r="15734" spans="2:3" x14ac:dyDescent="0.25">
      <c r="B15734" s="1"/>
      <c r="C15734" s="1"/>
    </row>
    <row r="15735" spans="2:3" x14ac:dyDescent="0.25">
      <c r="B15735" s="1"/>
      <c r="C15735" s="1"/>
    </row>
    <row r="15736" spans="2:3" x14ac:dyDescent="0.25">
      <c r="B15736" s="1"/>
      <c r="C15736" s="1"/>
    </row>
    <row r="15737" spans="2:3" x14ac:dyDescent="0.25">
      <c r="B15737" s="1"/>
      <c r="C15737" s="1"/>
    </row>
    <row r="15738" spans="2:3" x14ac:dyDescent="0.25">
      <c r="B15738" s="1"/>
      <c r="C15738" s="1"/>
    </row>
    <row r="15739" spans="2:3" x14ac:dyDescent="0.25">
      <c r="B15739" s="1"/>
      <c r="C15739" s="1"/>
    </row>
    <row r="15740" spans="2:3" x14ac:dyDescent="0.25">
      <c r="B15740" s="1"/>
      <c r="C15740" s="1"/>
    </row>
    <row r="15741" spans="2:3" x14ac:dyDescent="0.25">
      <c r="B15741" s="1"/>
      <c r="C15741" s="1"/>
    </row>
    <row r="15742" spans="2:3" x14ac:dyDescent="0.25">
      <c r="B15742" s="1"/>
      <c r="C15742" s="1"/>
    </row>
    <row r="15743" spans="2:3" x14ac:dyDescent="0.25">
      <c r="B15743" s="1"/>
      <c r="C15743" s="1"/>
    </row>
    <row r="15744" spans="2:3" x14ac:dyDescent="0.25">
      <c r="B15744" s="1"/>
      <c r="C15744" s="1"/>
    </row>
    <row r="15745" spans="2:3" x14ac:dyDescent="0.25">
      <c r="B15745" s="1"/>
      <c r="C15745" s="1"/>
    </row>
    <row r="15746" spans="2:3" x14ac:dyDescent="0.25">
      <c r="B15746" s="1"/>
      <c r="C15746" s="1"/>
    </row>
    <row r="15747" spans="2:3" x14ac:dyDescent="0.25">
      <c r="B15747" s="1"/>
      <c r="C15747" s="1"/>
    </row>
    <row r="15748" spans="2:3" x14ac:dyDescent="0.25">
      <c r="B15748" s="1"/>
      <c r="C15748" s="1"/>
    </row>
    <row r="15749" spans="2:3" x14ac:dyDescent="0.25">
      <c r="B15749" s="1"/>
      <c r="C15749" s="1"/>
    </row>
    <row r="15750" spans="2:3" x14ac:dyDescent="0.25">
      <c r="B15750" s="1"/>
      <c r="C15750" s="1"/>
    </row>
    <row r="15751" spans="2:3" x14ac:dyDescent="0.25">
      <c r="B15751" s="1"/>
      <c r="C15751" s="1"/>
    </row>
    <row r="15752" spans="2:3" x14ac:dyDescent="0.25">
      <c r="B15752" s="1"/>
      <c r="C15752" s="1"/>
    </row>
    <row r="15753" spans="2:3" x14ac:dyDescent="0.25">
      <c r="B15753" s="1"/>
      <c r="C15753" s="1"/>
    </row>
    <row r="15754" spans="2:3" x14ac:dyDescent="0.25">
      <c r="B15754" s="1"/>
      <c r="C15754" s="1"/>
    </row>
    <row r="15755" spans="2:3" x14ac:dyDescent="0.25">
      <c r="B15755" s="1"/>
      <c r="C15755" s="1"/>
    </row>
    <row r="15756" spans="2:3" x14ac:dyDescent="0.25">
      <c r="B15756" s="1"/>
      <c r="C15756" s="1"/>
    </row>
    <row r="15757" spans="2:3" x14ac:dyDescent="0.25">
      <c r="B15757" s="1"/>
      <c r="C15757" s="1"/>
    </row>
    <row r="15758" spans="2:3" x14ac:dyDescent="0.25">
      <c r="B15758" s="1"/>
      <c r="C15758" s="1"/>
    </row>
    <row r="15759" spans="2:3" x14ac:dyDescent="0.25">
      <c r="B15759" s="1"/>
      <c r="C15759" s="1"/>
    </row>
    <row r="15760" spans="2:3" x14ac:dyDescent="0.25">
      <c r="B15760" s="1"/>
      <c r="C15760" s="1"/>
    </row>
    <row r="15761" spans="2:3" x14ac:dyDescent="0.25">
      <c r="B15761" s="1"/>
      <c r="C15761" s="1"/>
    </row>
    <row r="15762" spans="2:3" x14ac:dyDescent="0.25">
      <c r="B15762" s="1"/>
      <c r="C15762" s="1"/>
    </row>
    <row r="15763" spans="2:3" x14ac:dyDescent="0.25">
      <c r="B15763" s="1"/>
      <c r="C15763" s="1"/>
    </row>
    <row r="15764" spans="2:3" x14ac:dyDescent="0.25">
      <c r="B15764" s="1"/>
      <c r="C15764" s="1"/>
    </row>
    <row r="15765" spans="2:3" x14ac:dyDescent="0.25">
      <c r="B15765" s="1"/>
      <c r="C15765" s="1"/>
    </row>
    <row r="15766" spans="2:3" x14ac:dyDescent="0.25">
      <c r="B15766" s="1"/>
      <c r="C15766" s="1"/>
    </row>
    <row r="15767" spans="2:3" x14ac:dyDescent="0.25">
      <c r="B15767" s="1"/>
      <c r="C15767" s="1"/>
    </row>
    <row r="15768" spans="2:3" x14ac:dyDescent="0.25">
      <c r="B15768" s="1"/>
      <c r="C15768" s="1"/>
    </row>
    <row r="15769" spans="2:3" x14ac:dyDescent="0.25">
      <c r="B15769" s="1"/>
      <c r="C15769" s="1"/>
    </row>
    <row r="15770" spans="2:3" x14ac:dyDescent="0.25">
      <c r="B15770" s="1"/>
      <c r="C15770" s="1"/>
    </row>
    <row r="15771" spans="2:3" x14ac:dyDescent="0.25">
      <c r="B15771" s="1"/>
      <c r="C15771" s="1"/>
    </row>
    <row r="15772" spans="2:3" x14ac:dyDescent="0.25">
      <c r="B15772" s="1"/>
      <c r="C15772" s="1"/>
    </row>
    <row r="15773" spans="2:3" x14ac:dyDescent="0.25">
      <c r="B15773" s="1"/>
      <c r="C15773" s="1"/>
    </row>
    <row r="15774" spans="2:3" x14ac:dyDescent="0.25">
      <c r="B15774" s="1"/>
      <c r="C15774" s="1"/>
    </row>
    <row r="15775" spans="2:3" x14ac:dyDescent="0.25">
      <c r="B15775" s="1"/>
      <c r="C15775" s="1"/>
    </row>
    <row r="15776" spans="2:3" x14ac:dyDescent="0.25">
      <c r="B15776" s="1"/>
      <c r="C15776" s="1"/>
    </row>
    <row r="15777" spans="2:3" x14ac:dyDescent="0.25">
      <c r="B15777" s="1"/>
      <c r="C15777" s="1"/>
    </row>
    <row r="15778" spans="2:3" x14ac:dyDescent="0.25">
      <c r="B15778" s="1"/>
      <c r="C15778" s="1"/>
    </row>
    <row r="15779" spans="2:3" x14ac:dyDescent="0.25">
      <c r="B15779" s="1"/>
      <c r="C15779" s="1"/>
    </row>
    <row r="15780" spans="2:3" x14ac:dyDescent="0.25">
      <c r="B15780" s="1"/>
      <c r="C15780" s="1"/>
    </row>
    <row r="15781" spans="2:3" x14ac:dyDescent="0.25">
      <c r="B15781" s="1"/>
      <c r="C15781" s="1"/>
    </row>
    <row r="15782" spans="2:3" x14ac:dyDescent="0.25">
      <c r="B15782" s="1"/>
      <c r="C15782" s="1"/>
    </row>
    <row r="15783" spans="2:3" x14ac:dyDescent="0.25">
      <c r="B15783" s="1"/>
      <c r="C15783" s="1"/>
    </row>
    <row r="15784" spans="2:3" x14ac:dyDescent="0.25">
      <c r="B15784" s="1"/>
      <c r="C15784" s="1"/>
    </row>
    <row r="15785" spans="2:3" x14ac:dyDescent="0.25">
      <c r="B15785" s="1"/>
      <c r="C15785" s="1"/>
    </row>
    <row r="15786" spans="2:3" x14ac:dyDescent="0.25">
      <c r="B15786" s="1"/>
      <c r="C15786" s="1"/>
    </row>
    <row r="15787" spans="2:3" x14ac:dyDescent="0.25">
      <c r="B15787" s="1"/>
      <c r="C15787" s="1"/>
    </row>
    <row r="15788" spans="2:3" x14ac:dyDescent="0.25">
      <c r="B15788" s="1"/>
      <c r="C15788" s="1"/>
    </row>
    <row r="15789" spans="2:3" x14ac:dyDescent="0.25">
      <c r="B15789" s="1"/>
      <c r="C15789" s="1"/>
    </row>
    <row r="15790" spans="2:3" x14ac:dyDescent="0.25">
      <c r="B15790" s="1"/>
      <c r="C15790" s="1"/>
    </row>
    <row r="15791" spans="2:3" x14ac:dyDescent="0.25">
      <c r="B15791" s="1"/>
      <c r="C15791" s="1"/>
    </row>
    <row r="15792" spans="2:3" x14ac:dyDescent="0.25">
      <c r="B15792" s="1"/>
      <c r="C15792" s="1"/>
    </row>
    <row r="15793" spans="2:3" x14ac:dyDescent="0.25">
      <c r="B15793" s="1"/>
      <c r="C15793" s="1"/>
    </row>
    <row r="15794" spans="2:3" x14ac:dyDescent="0.25">
      <c r="B15794" s="1"/>
      <c r="C15794" s="1"/>
    </row>
    <row r="15795" spans="2:3" x14ac:dyDescent="0.25">
      <c r="B15795" s="1"/>
      <c r="C15795" s="1"/>
    </row>
    <row r="15796" spans="2:3" x14ac:dyDescent="0.25">
      <c r="B15796" s="1"/>
      <c r="C15796" s="1"/>
    </row>
    <row r="15797" spans="2:3" x14ac:dyDescent="0.25">
      <c r="B15797" s="1"/>
      <c r="C15797" s="1"/>
    </row>
    <row r="15798" spans="2:3" x14ac:dyDescent="0.25">
      <c r="B15798" s="1"/>
      <c r="C15798" s="1"/>
    </row>
    <row r="15799" spans="2:3" x14ac:dyDescent="0.25">
      <c r="B15799" s="1"/>
      <c r="C15799" s="1"/>
    </row>
    <row r="15800" spans="2:3" x14ac:dyDescent="0.25">
      <c r="B15800" s="1"/>
      <c r="C15800" s="1"/>
    </row>
    <row r="15801" spans="2:3" x14ac:dyDescent="0.25">
      <c r="B15801" s="1"/>
      <c r="C15801" s="1"/>
    </row>
    <row r="15802" spans="2:3" x14ac:dyDescent="0.25">
      <c r="B15802" s="1"/>
      <c r="C15802" s="1"/>
    </row>
    <row r="15803" spans="2:3" x14ac:dyDescent="0.25">
      <c r="B15803" s="1"/>
      <c r="C15803" s="1"/>
    </row>
    <row r="15804" spans="2:3" x14ac:dyDescent="0.25">
      <c r="B15804" s="1"/>
      <c r="C15804" s="1"/>
    </row>
    <row r="15805" spans="2:3" x14ac:dyDescent="0.25">
      <c r="B15805" s="1"/>
      <c r="C15805" s="1"/>
    </row>
    <row r="15806" spans="2:3" x14ac:dyDescent="0.25">
      <c r="B15806" s="1"/>
      <c r="C15806" s="1"/>
    </row>
    <row r="15807" spans="2:3" x14ac:dyDescent="0.25">
      <c r="B15807" s="1"/>
      <c r="C15807" s="1"/>
    </row>
    <row r="15808" spans="2:3" x14ac:dyDescent="0.25">
      <c r="B15808" s="1"/>
      <c r="C15808" s="1"/>
    </row>
    <row r="15809" spans="2:3" x14ac:dyDescent="0.25">
      <c r="B15809" s="1"/>
      <c r="C15809" s="1"/>
    </row>
    <row r="15810" spans="2:3" x14ac:dyDescent="0.25">
      <c r="B15810" s="1"/>
      <c r="C15810" s="1"/>
    </row>
    <row r="15811" spans="2:3" x14ac:dyDescent="0.25">
      <c r="B15811" s="1"/>
      <c r="C15811" s="1"/>
    </row>
    <row r="15812" spans="2:3" x14ac:dyDescent="0.25">
      <c r="B15812" s="1"/>
      <c r="C15812" s="1"/>
    </row>
    <row r="15813" spans="2:3" x14ac:dyDescent="0.25">
      <c r="B15813" s="1"/>
      <c r="C15813" s="1"/>
    </row>
    <row r="15814" spans="2:3" x14ac:dyDescent="0.25">
      <c r="B15814" s="1"/>
      <c r="C15814" s="1"/>
    </row>
    <row r="15815" spans="2:3" x14ac:dyDescent="0.25">
      <c r="B15815" s="1"/>
      <c r="C15815" s="1"/>
    </row>
    <row r="15816" spans="2:3" x14ac:dyDescent="0.25">
      <c r="B15816" s="1"/>
      <c r="C15816" s="1"/>
    </row>
    <row r="15817" spans="2:3" x14ac:dyDescent="0.25">
      <c r="B15817" s="1"/>
      <c r="C15817" s="1"/>
    </row>
    <row r="15818" spans="2:3" x14ac:dyDescent="0.25">
      <c r="B15818" s="1"/>
      <c r="C15818" s="1"/>
    </row>
    <row r="15819" spans="2:3" x14ac:dyDescent="0.25">
      <c r="B15819" s="1"/>
      <c r="C15819" s="1"/>
    </row>
    <row r="15820" spans="2:3" x14ac:dyDescent="0.25">
      <c r="B15820" s="1"/>
      <c r="C15820" s="1"/>
    </row>
    <row r="15821" spans="2:3" x14ac:dyDescent="0.25">
      <c r="B15821" s="1"/>
      <c r="C15821" s="1"/>
    </row>
    <row r="15822" spans="2:3" x14ac:dyDescent="0.25">
      <c r="B15822" s="1"/>
      <c r="C15822" s="1"/>
    </row>
    <row r="15823" spans="2:3" x14ac:dyDescent="0.25">
      <c r="B15823" s="1"/>
      <c r="C15823" s="1"/>
    </row>
    <row r="15824" spans="2:3" x14ac:dyDescent="0.25">
      <c r="B15824" s="1"/>
      <c r="C15824" s="1"/>
    </row>
    <row r="15825" spans="2:3" x14ac:dyDescent="0.25">
      <c r="B15825" s="1"/>
      <c r="C15825" s="1"/>
    </row>
    <row r="15826" spans="2:3" x14ac:dyDescent="0.25">
      <c r="B15826" s="1"/>
      <c r="C15826" s="1"/>
    </row>
    <row r="15827" spans="2:3" x14ac:dyDescent="0.25">
      <c r="B15827" s="1"/>
      <c r="C15827" s="1"/>
    </row>
    <row r="15828" spans="2:3" x14ac:dyDescent="0.25">
      <c r="B15828" s="1"/>
      <c r="C15828" s="1"/>
    </row>
    <row r="15829" spans="2:3" x14ac:dyDescent="0.25">
      <c r="B15829" s="1"/>
      <c r="C15829" s="1"/>
    </row>
    <row r="15830" spans="2:3" x14ac:dyDescent="0.25">
      <c r="B15830" s="1"/>
      <c r="C15830" s="1"/>
    </row>
    <row r="15831" spans="2:3" x14ac:dyDescent="0.25">
      <c r="B15831" s="1"/>
      <c r="C15831" s="1"/>
    </row>
    <row r="15832" spans="2:3" x14ac:dyDescent="0.25">
      <c r="B15832" s="1"/>
      <c r="C15832" s="1"/>
    </row>
    <row r="15833" spans="2:3" x14ac:dyDescent="0.25">
      <c r="B15833" s="1"/>
      <c r="C15833" s="1"/>
    </row>
    <row r="15834" spans="2:3" x14ac:dyDescent="0.25">
      <c r="B15834" s="1"/>
      <c r="C15834" s="1"/>
    </row>
    <row r="15835" spans="2:3" x14ac:dyDescent="0.25">
      <c r="B15835" s="1"/>
      <c r="C15835" s="1"/>
    </row>
    <row r="15836" spans="2:3" x14ac:dyDescent="0.25">
      <c r="B15836" s="1"/>
      <c r="C15836" s="1"/>
    </row>
    <row r="15837" spans="2:3" x14ac:dyDescent="0.25">
      <c r="B15837" s="1"/>
      <c r="C15837" s="1"/>
    </row>
    <row r="15838" spans="2:3" x14ac:dyDescent="0.25">
      <c r="B15838" s="1"/>
      <c r="C15838" s="1"/>
    </row>
    <row r="15839" spans="2:3" x14ac:dyDescent="0.25">
      <c r="B15839" s="1"/>
      <c r="C15839" s="1"/>
    </row>
    <row r="15840" spans="2:3" x14ac:dyDescent="0.25">
      <c r="B15840" s="1"/>
      <c r="C15840" s="1"/>
    </row>
    <row r="15841" spans="2:3" x14ac:dyDescent="0.25">
      <c r="B15841" s="1"/>
      <c r="C15841" s="1"/>
    </row>
    <row r="15842" spans="2:3" x14ac:dyDescent="0.25">
      <c r="B15842" s="1"/>
      <c r="C15842" s="1"/>
    </row>
    <row r="15843" spans="2:3" x14ac:dyDescent="0.25">
      <c r="B15843" s="1"/>
      <c r="C15843" s="1"/>
    </row>
    <row r="15844" spans="2:3" x14ac:dyDescent="0.25">
      <c r="B15844" s="1"/>
      <c r="C15844" s="1"/>
    </row>
    <row r="15845" spans="2:3" x14ac:dyDescent="0.25">
      <c r="B15845" s="1"/>
      <c r="C15845" s="1"/>
    </row>
    <row r="15846" spans="2:3" x14ac:dyDescent="0.25">
      <c r="B15846" s="1"/>
      <c r="C15846" s="1"/>
    </row>
    <row r="15847" spans="2:3" x14ac:dyDescent="0.25">
      <c r="B15847" s="1"/>
      <c r="C15847" s="1"/>
    </row>
    <row r="15848" spans="2:3" x14ac:dyDescent="0.25">
      <c r="B15848" s="1"/>
      <c r="C15848" s="1"/>
    </row>
    <row r="15849" spans="2:3" x14ac:dyDescent="0.25">
      <c r="B15849" s="1"/>
      <c r="C15849" s="1"/>
    </row>
    <row r="15850" spans="2:3" x14ac:dyDescent="0.25">
      <c r="B15850" s="1"/>
      <c r="C15850" s="1"/>
    </row>
    <row r="15851" spans="2:3" x14ac:dyDescent="0.25">
      <c r="B15851" s="1"/>
      <c r="C15851" s="1"/>
    </row>
    <row r="15852" spans="2:3" x14ac:dyDescent="0.25">
      <c r="B15852" s="1"/>
      <c r="C15852" s="1"/>
    </row>
    <row r="15853" spans="2:3" x14ac:dyDescent="0.25">
      <c r="B15853" s="1"/>
      <c r="C15853" s="1"/>
    </row>
    <row r="15854" spans="2:3" x14ac:dyDescent="0.25">
      <c r="B15854" s="1"/>
      <c r="C15854" s="1"/>
    </row>
    <row r="15855" spans="2:3" x14ac:dyDescent="0.25">
      <c r="B15855" s="1"/>
      <c r="C15855" s="1"/>
    </row>
    <row r="15856" spans="2:3" x14ac:dyDescent="0.25">
      <c r="B15856" s="1"/>
      <c r="C15856" s="1"/>
    </row>
    <row r="15857" spans="2:3" x14ac:dyDescent="0.25">
      <c r="B15857" s="1"/>
      <c r="C15857" s="1"/>
    </row>
    <row r="15858" spans="2:3" x14ac:dyDescent="0.25">
      <c r="B15858" s="1"/>
      <c r="C15858" s="1"/>
    </row>
    <row r="15859" spans="2:3" x14ac:dyDescent="0.25">
      <c r="B15859" s="1"/>
      <c r="C15859" s="1"/>
    </row>
    <row r="15860" spans="2:3" x14ac:dyDescent="0.25">
      <c r="B15860" s="1"/>
      <c r="C15860" s="1"/>
    </row>
    <row r="15861" spans="2:3" x14ac:dyDescent="0.25">
      <c r="B15861" s="1"/>
      <c r="C15861" s="1"/>
    </row>
    <row r="15862" spans="2:3" x14ac:dyDescent="0.25">
      <c r="B15862" s="1"/>
      <c r="C15862" s="1"/>
    </row>
    <row r="15863" spans="2:3" x14ac:dyDescent="0.25">
      <c r="B15863" s="1"/>
      <c r="C15863" s="1"/>
    </row>
    <row r="15864" spans="2:3" x14ac:dyDescent="0.25">
      <c r="B15864" s="1"/>
      <c r="C15864" s="1"/>
    </row>
    <row r="15865" spans="2:3" x14ac:dyDescent="0.25">
      <c r="B15865" s="1"/>
      <c r="C15865" s="1"/>
    </row>
    <row r="15866" spans="2:3" x14ac:dyDescent="0.25">
      <c r="B15866" s="1"/>
      <c r="C15866" s="1"/>
    </row>
    <row r="15867" spans="2:3" x14ac:dyDescent="0.25">
      <c r="B15867" s="1"/>
      <c r="C15867" s="1"/>
    </row>
    <row r="15868" spans="2:3" x14ac:dyDescent="0.25">
      <c r="B15868" s="1"/>
      <c r="C15868" s="1"/>
    </row>
    <row r="15869" spans="2:3" x14ac:dyDescent="0.25">
      <c r="B15869" s="1"/>
      <c r="C15869" s="1"/>
    </row>
    <row r="15870" spans="2:3" x14ac:dyDescent="0.25">
      <c r="B15870" s="1"/>
      <c r="C15870" s="1"/>
    </row>
    <row r="15871" spans="2:3" x14ac:dyDescent="0.25">
      <c r="B15871" s="1"/>
      <c r="C15871" s="1"/>
    </row>
    <row r="15872" spans="2:3" x14ac:dyDescent="0.25">
      <c r="B15872" s="1"/>
      <c r="C15872" s="1"/>
    </row>
    <row r="15873" spans="2:3" x14ac:dyDescent="0.25">
      <c r="B15873" s="1"/>
      <c r="C15873" s="1"/>
    </row>
    <row r="15874" spans="2:3" x14ac:dyDescent="0.25">
      <c r="B15874" s="1"/>
      <c r="C15874" s="1"/>
    </row>
    <row r="15875" spans="2:3" x14ac:dyDescent="0.25">
      <c r="B15875" s="1"/>
      <c r="C15875" s="1"/>
    </row>
    <row r="15876" spans="2:3" x14ac:dyDescent="0.25">
      <c r="B15876" s="1"/>
      <c r="C15876" s="1"/>
    </row>
    <row r="15877" spans="2:3" x14ac:dyDescent="0.25">
      <c r="B15877" s="1"/>
      <c r="C15877" s="1"/>
    </row>
    <row r="15878" spans="2:3" x14ac:dyDescent="0.25">
      <c r="B15878" s="1"/>
      <c r="C15878" s="1"/>
    </row>
    <row r="15879" spans="2:3" x14ac:dyDescent="0.25">
      <c r="B15879" s="1"/>
      <c r="C15879" s="1"/>
    </row>
    <row r="15880" spans="2:3" x14ac:dyDescent="0.25">
      <c r="B15880" s="1"/>
      <c r="C15880" s="1"/>
    </row>
    <row r="15881" spans="2:3" x14ac:dyDescent="0.25">
      <c r="B15881" s="1"/>
      <c r="C15881" s="1"/>
    </row>
    <row r="15882" spans="2:3" x14ac:dyDescent="0.25">
      <c r="B15882" s="1"/>
      <c r="C15882" s="1"/>
    </row>
    <row r="15883" spans="2:3" x14ac:dyDescent="0.25">
      <c r="B15883" s="1"/>
      <c r="C15883" s="1"/>
    </row>
    <row r="15884" spans="2:3" x14ac:dyDescent="0.25">
      <c r="B15884" s="1"/>
      <c r="C15884" s="1"/>
    </row>
    <row r="15885" spans="2:3" x14ac:dyDescent="0.25">
      <c r="B15885" s="1"/>
      <c r="C15885" s="1"/>
    </row>
    <row r="15886" spans="2:3" x14ac:dyDescent="0.25">
      <c r="B15886" s="1"/>
      <c r="C15886" s="1"/>
    </row>
    <row r="15887" spans="2:3" x14ac:dyDescent="0.25">
      <c r="B15887" s="1"/>
      <c r="C15887" s="1"/>
    </row>
    <row r="15888" spans="2:3" x14ac:dyDescent="0.25">
      <c r="B15888" s="1"/>
      <c r="C15888" s="1"/>
    </row>
    <row r="15889" spans="2:3" x14ac:dyDescent="0.25">
      <c r="B15889" s="1"/>
      <c r="C15889" s="1"/>
    </row>
    <row r="15890" spans="2:3" x14ac:dyDescent="0.25">
      <c r="B15890" s="1"/>
      <c r="C15890" s="1"/>
    </row>
    <row r="15891" spans="2:3" x14ac:dyDescent="0.25">
      <c r="B15891" s="1"/>
      <c r="C15891" s="1"/>
    </row>
    <row r="15892" spans="2:3" x14ac:dyDescent="0.25">
      <c r="B15892" s="1"/>
      <c r="C15892" s="1"/>
    </row>
    <row r="15893" spans="2:3" x14ac:dyDescent="0.25">
      <c r="B15893" s="1"/>
      <c r="C15893" s="1"/>
    </row>
    <row r="15894" spans="2:3" x14ac:dyDescent="0.25">
      <c r="B15894" s="1"/>
      <c r="C15894" s="1"/>
    </row>
    <row r="15895" spans="2:3" x14ac:dyDescent="0.25">
      <c r="B15895" s="1"/>
      <c r="C15895" s="1"/>
    </row>
    <row r="15896" spans="2:3" x14ac:dyDescent="0.25">
      <c r="B15896" s="1"/>
      <c r="C15896" s="1"/>
    </row>
    <row r="15897" spans="2:3" x14ac:dyDescent="0.25">
      <c r="B15897" s="1"/>
      <c r="C15897" s="1"/>
    </row>
    <row r="15898" spans="2:3" x14ac:dyDescent="0.25">
      <c r="B15898" s="1"/>
      <c r="C15898" s="1"/>
    </row>
    <row r="15899" spans="2:3" x14ac:dyDescent="0.25">
      <c r="B15899" s="1"/>
      <c r="C15899" s="1"/>
    </row>
    <row r="15900" spans="2:3" x14ac:dyDescent="0.25">
      <c r="B15900" s="1"/>
      <c r="C15900" s="1"/>
    </row>
    <row r="15901" spans="2:3" x14ac:dyDescent="0.25">
      <c r="B15901" s="1"/>
      <c r="C15901" s="1"/>
    </row>
    <row r="15902" spans="2:3" x14ac:dyDescent="0.25">
      <c r="B15902" s="1"/>
      <c r="C15902" s="1"/>
    </row>
    <row r="15903" spans="2:3" x14ac:dyDescent="0.25">
      <c r="B15903" s="1"/>
      <c r="C15903" s="1"/>
    </row>
    <row r="15904" spans="2:3" x14ac:dyDescent="0.25">
      <c r="B15904" s="1"/>
      <c r="C15904" s="1"/>
    </row>
    <row r="15905" spans="2:3" x14ac:dyDescent="0.25">
      <c r="B15905" s="1"/>
      <c r="C15905" s="1"/>
    </row>
    <row r="15906" spans="2:3" x14ac:dyDescent="0.25">
      <c r="B15906" s="1"/>
      <c r="C15906" s="1"/>
    </row>
    <row r="15907" spans="2:3" x14ac:dyDescent="0.25">
      <c r="B15907" s="1"/>
      <c r="C15907" s="1"/>
    </row>
    <row r="15908" spans="2:3" x14ac:dyDescent="0.25">
      <c r="B15908" s="1"/>
      <c r="C15908" s="1"/>
    </row>
    <row r="15909" spans="2:3" x14ac:dyDescent="0.25">
      <c r="B15909" s="1"/>
      <c r="C15909" s="1"/>
    </row>
    <row r="15910" spans="2:3" x14ac:dyDescent="0.25">
      <c r="B15910" s="1"/>
      <c r="C15910" s="1"/>
    </row>
    <row r="15911" spans="2:3" x14ac:dyDescent="0.25">
      <c r="B15911" s="1"/>
      <c r="C15911" s="1"/>
    </row>
    <row r="15912" spans="2:3" x14ac:dyDescent="0.25">
      <c r="B15912" s="1"/>
      <c r="C15912" s="1"/>
    </row>
    <row r="15913" spans="2:3" x14ac:dyDescent="0.25">
      <c r="B15913" s="1"/>
      <c r="C15913" s="1"/>
    </row>
    <row r="15914" spans="2:3" x14ac:dyDescent="0.25">
      <c r="B15914" s="1"/>
      <c r="C15914" s="1"/>
    </row>
    <row r="15915" spans="2:3" x14ac:dyDescent="0.25">
      <c r="B15915" s="1"/>
      <c r="C15915" s="1"/>
    </row>
    <row r="15916" spans="2:3" x14ac:dyDescent="0.25">
      <c r="B15916" s="1"/>
      <c r="C15916" s="1"/>
    </row>
    <row r="15917" spans="2:3" x14ac:dyDescent="0.25">
      <c r="B15917" s="1"/>
      <c r="C15917" s="1"/>
    </row>
    <row r="15918" spans="2:3" x14ac:dyDescent="0.25">
      <c r="B15918" s="1"/>
      <c r="C15918" s="1"/>
    </row>
    <row r="15919" spans="2:3" x14ac:dyDescent="0.25">
      <c r="B15919" s="1"/>
      <c r="C15919" s="1"/>
    </row>
    <row r="15920" spans="2:3" x14ac:dyDescent="0.25">
      <c r="B15920" s="1"/>
      <c r="C15920" s="1"/>
    </row>
    <row r="15921" spans="2:3" x14ac:dyDescent="0.25">
      <c r="B15921" s="1"/>
      <c r="C15921" s="1"/>
    </row>
    <row r="15922" spans="2:3" x14ac:dyDescent="0.25">
      <c r="B15922" s="1"/>
      <c r="C15922" s="1"/>
    </row>
    <row r="15923" spans="2:3" x14ac:dyDescent="0.25">
      <c r="B15923" s="1"/>
      <c r="C15923" s="1"/>
    </row>
    <row r="15924" spans="2:3" x14ac:dyDescent="0.25">
      <c r="B15924" s="1"/>
      <c r="C15924" s="1"/>
    </row>
    <row r="15925" spans="2:3" x14ac:dyDescent="0.25">
      <c r="B15925" s="1"/>
      <c r="C15925" s="1"/>
    </row>
    <row r="15926" spans="2:3" x14ac:dyDescent="0.25">
      <c r="B15926" s="1"/>
      <c r="C15926" s="1"/>
    </row>
    <row r="15927" spans="2:3" x14ac:dyDescent="0.25">
      <c r="B15927" s="1"/>
      <c r="C15927" s="1"/>
    </row>
    <row r="15928" spans="2:3" x14ac:dyDescent="0.25">
      <c r="B15928" s="1"/>
      <c r="C15928" s="1"/>
    </row>
    <row r="15929" spans="2:3" x14ac:dyDescent="0.25">
      <c r="B15929" s="1"/>
      <c r="C15929" s="1"/>
    </row>
    <row r="15930" spans="2:3" x14ac:dyDescent="0.25">
      <c r="B15930" s="1"/>
      <c r="C15930" s="1"/>
    </row>
    <row r="15931" spans="2:3" x14ac:dyDescent="0.25">
      <c r="B15931" s="1"/>
      <c r="C15931" s="1"/>
    </row>
    <row r="15932" spans="2:3" x14ac:dyDescent="0.25">
      <c r="B15932" s="1"/>
      <c r="C15932" s="1"/>
    </row>
    <row r="15933" spans="2:3" x14ac:dyDescent="0.25">
      <c r="B15933" s="1"/>
      <c r="C15933" s="1"/>
    </row>
    <row r="15934" spans="2:3" x14ac:dyDescent="0.25">
      <c r="B15934" s="1"/>
      <c r="C15934" s="1"/>
    </row>
    <row r="15935" spans="2:3" x14ac:dyDescent="0.25">
      <c r="B15935" s="1"/>
      <c r="C15935" s="1"/>
    </row>
    <row r="15936" spans="2:3" x14ac:dyDescent="0.25">
      <c r="B15936" s="1"/>
      <c r="C15936" s="1"/>
    </row>
    <row r="15937" spans="2:3" x14ac:dyDescent="0.25">
      <c r="B15937" s="1"/>
      <c r="C15937" s="1"/>
    </row>
    <row r="15938" spans="2:3" x14ac:dyDescent="0.25">
      <c r="B15938" s="1"/>
      <c r="C15938" s="1"/>
    </row>
    <row r="15939" spans="2:3" x14ac:dyDescent="0.25">
      <c r="B15939" s="1"/>
      <c r="C15939" s="1"/>
    </row>
    <row r="15940" spans="2:3" x14ac:dyDescent="0.25">
      <c r="B15940" s="1"/>
      <c r="C15940" s="1"/>
    </row>
    <row r="15941" spans="2:3" x14ac:dyDescent="0.25">
      <c r="B15941" s="1"/>
      <c r="C15941" s="1"/>
    </row>
    <row r="15942" spans="2:3" x14ac:dyDescent="0.25">
      <c r="B15942" s="1"/>
      <c r="C15942" s="1"/>
    </row>
    <row r="15943" spans="2:3" x14ac:dyDescent="0.25">
      <c r="B15943" s="1"/>
      <c r="C15943" s="1"/>
    </row>
    <row r="15944" spans="2:3" x14ac:dyDescent="0.25">
      <c r="B15944" s="1"/>
      <c r="C15944" s="1"/>
    </row>
    <row r="15945" spans="2:3" x14ac:dyDescent="0.25">
      <c r="B15945" s="1"/>
      <c r="C15945" s="1"/>
    </row>
    <row r="15946" spans="2:3" x14ac:dyDescent="0.25">
      <c r="B15946" s="1"/>
      <c r="C15946" s="1"/>
    </row>
    <row r="15947" spans="2:3" x14ac:dyDescent="0.25">
      <c r="B15947" s="1"/>
      <c r="C15947" s="1"/>
    </row>
    <row r="15948" spans="2:3" x14ac:dyDescent="0.25">
      <c r="B15948" s="1"/>
      <c r="C15948" s="1"/>
    </row>
    <row r="15949" spans="2:3" x14ac:dyDescent="0.25">
      <c r="B15949" s="1"/>
      <c r="C15949" s="1"/>
    </row>
    <row r="15950" spans="2:3" x14ac:dyDescent="0.25">
      <c r="B15950" s="1"/>
      <c r="C15950" s="1"/>
    </row>
    <row r="15951" spans="2:3" x14ac:dyDescent="0.25">
      <c r="B15951" s="1"/>
      <c r="C15951" s="1"/>
    </row>
    <row r="15952" spans="2:3" x14ac:dyDescent="0.25">
      <c r="B15952" s="1"/>
      <c r="C15952" s="1"/>
    </row>
    <row r="15953" spans="2:3" x14ac:dyDescent="0.25">
      <c r="B15953" s="1"/>
      <c r="C15953" s="1"/>
    </row>
    <row r="15954" spans="2:3" x14ac:dyDescent="0.25">
      <c r="B15954" s="1"/>
      <c r="C15954" s="1"/>
    </row>
    <row r="15955" spans="2:3" x14ac:dyDescent="0.25">
      <c r="B15955" s="1"/>
      <c r="C15955" s="1"/>
    </row>
    <row r="15956" spans="2:3" x14ac:dyDescent="0.25">
      <c r="B15956" s="1"/>
      <c r="C15956" s="1"/>
    </row>
    <row r="15957" spans="2:3" x14ac:dyDescent="0.25">
      <c r="B15957" s="1"/>
      <c r="C15957" s="1"/>
    </row>
    <row r="15958" spans="2:3" x14ac:dyDescent="0.25">
      <c r="B15958" s="1"/>
      <c r="C15958" s="1"/>
    </row>
    <row r="15959" spans="2:3" x14ac:dyDescent="0.25">
      <c r="B15959" s="1"/>
      <c r="C15959" s="1"/>
    </row>
    <row r="15960" spans="2:3" x14ac:dyDescent="0.25">
      <c r="B15960" s="1"/>
      <c r="C15960" s="1"/>
    </row>
    <row r="15961" spans="2:3" x14ac:dyDescent="0.25">
      <c r="B15961" s="1"/>
      <c r="C15961" s="1"/>
    </row>
    <row r="15962" spans="2:3" x14ac:dyDescent="0.25">
      <c r="B15962" s="1"/>
      <c r="C15962" s="1"/>
    </row>
    <row r="15963" spans="2:3" x14ac:dyDescent="0.25">
      <c r="B15963" s="1"/>
      <c r="C15963" s="1"/>
    </row>
    <row r="15964" spans="2:3" x14ac:dyDescent="0.25">
      <c r="B15964" s="1"/>
      <c r="C15964" s="1"/>
    </row>
    <row r="15965" spans="2:3" x14ac:dyDescent="0.25">
      <c r="B15965" s="1"/>
      <c r="C15965" s="1"/>
    </row>
    <row r="15966" spans="2:3" x14ac:dyDescent="0.25">
      <c r="B15966" s="1"/>
      <c r="C15966" s="1"/>
    </row>
    <row r="15967" spans="2:3" x14ac:dyDescent="0.25">
      <c r="B15967" s="1"/>
      <c r="C15967" s="1"/>
    </row>
    <row r="15968" spans="2:3" x14ac:dyDescent="0.25">
      <c r="B15968" s="1"/>
      <c r="C15968" s="1"/>
    </row>
    <row r="15969" spans="2:3" x14ac:dyDescent="0.25">
      <c r="B15969" s="1"/>
      <c r="C15969" s="1"/>
    </row>
    <row r="15970" spans="2:3" x14ac:dyDescent="0.25">
      <c r="B15970" s="1"/>
      <c r="C15970" s="1"/>
    </row>
    <row r="15971" spans="2:3" x14ac:dyDescent="0.25">
      <c r="B15971" s="1"/>
      <c r="C15971" s="1"/>
    </row>
    <row r="15972" spans="2:3" x14ac:dyDescent="0.25">
      <c r="B15972" s="1"/>
      <c r="C15972" s="1"/>
    </row>
    <row r="15973" spans="2:3" x14ac:dyDescent="0.25">
      <c r="B15973" s="1"/>
      <c r="C15973" s="1"/>
    </row>
    <row r="15974" spans="2:3" x14ac:dyDescent="0.25">
      <c r="B15974" s="1"/>
      <c r="C15974" s="1"/>
    </row>
    <row r="15975" spans="2:3" x14ac:dyDescent="0.25">
      <c r="B15975" s="1"/>
      <c r="C15975" s="1"/>
    </row>
    <row r="15976" spans="2:3" x14ac:dyDescent="0.25">
      <c r="B15976" s="1"/>
      <c r="C15976" s="1"/>
    </row>
    <row r="15977" spans="2:3" x14ac:dyDescent="0.25">
      <c r="B15977" s="1"/>
      <c r="C15977" s="1"/>
    </row>
    <row r="15978" spans="2:3" x14ac:dyDescent="0.25">
      <c r="B15978" s="1"/>
      <c r="C15978" s="1"/>
    </row>
    <row r="15979" spans="2:3" x14ac:dyDescent="0.25">
      <c r="B15979" s="1"/>
      <c r="C15979" s="1"/>
    </row>
    <row r="15980" spans="2:3" x14ac:dyDescent="0.25">
      <c r="B15980" s="1"/>
      <c r="C15980" s="1"/>
    </row>
    <row r="15981" spans="2:3" x14ac:dyDescent="0.25">
      <c r="B15981" s="1"/>
      <c r="C15981" s="1"/>
    </row>
    <row r="15982" spans="2:3" x14ac:dyDescent="0.25">
      <c r="B15982" s="1"/>
      <c r="C15982" s="1"/>
    </row>
    <row r="15983" spans="2:3" x14ac:dyDescent="0.25">
      <c r="B15983" s="1"/>
      <c r="C15983" s="1"/>
    </row>
    <row r="15984" spans="2:3" x14ac:dyDescent="0.25">
      <c r="B15984" s="1"/>
      <c r="C15984" s="1"/>
    </row>
    <row r="15985" spans="2:3" x14ac:dyDescent="0.25">
      <c r="B15985" s="1"/>
      <c r="C15985" s="1"/>
    </row>
    <row r="15986" spans="2:3" x14ac:dyDescent="0.25">
      <c r="B15986" s="1"/>
      <c r="C15986" s="1"/>
    </row>
    <row r="15987" spans="2:3" x14ac:dyDescent="0.25">
      <c r="B15987" s="1"/>
      <c r="C15987" s="1"/>
    </row>
    <row r="15988" spans="2:3" x14ac:dyDescent="0.25">
      <c r="B15988" s="1"/>
      <c r="C15988" s="1"/>
    </row>
    <row r="15989" spans="2:3" x14ac:dyDescent="0.25">
      <c r="B15989" s="1"/>
      <c r="C15989" s="1"/>
    </row>
    <row r="15990" spans="2:3" x14ac:dyDescent="0.25">
      <c r="B15990" s="1"/>
      <c r="C15990" s="1"/>
    </row>
    <row r="15991" spans="2:3" x14ac:dyDescent="0.25">
      <c r="B15991" s="1"/>
      <c r="C15991" s="1"/>
    </row>
    <row r="15992" spans="2:3" x14ac:dyDescent="0.25">
      <c r="B15992" s="1"/>
      <c r="C15992" s="1"/>
    </row>
    <row r="15993" spans="2:3" x14ac:dyDescent="0.25">
      <c r="B15993" s="1"/>
      <c r="C15993" s="1"/>
    </row>
    <row r="15994" spans="2:3" x14ac:dyDescent="0.25">
      <c r="B15994" s="1"/>
      <c r="C15994" s="1"/>
    </row>
    <row r="15995" spans="2:3" x14ac:dyDescent="0.25">
      <c r="B15995" s="1"/>
      <c r="C15995" s="1"/>
    </row>
    <row r="15996" spans="2:3" x14ac:dyDescent="0.25">
      <c r="B15996" s="1"/>
      <c r="C15996" s="1"/>
    </row>
    <row r="15997" spans="2:3" x14ac:dyDescent="0.25">
      <c r="B15997" s="1"/>
      <c r="C15997" s="1"/>
    </row>
    <row r="15998" spans="2:3" x14ac:dyDescent="0.25">
      <c r="B15998" s="1"/>
      <c r="C15998" s="1"/>
    </row>
    <row r="15999" spans="2:3" x14ac:dyDescent="0.25">
      <c r="B15999" s="1"/>
      <c r="C15999" s="1"/>
    </row>
    <row r="16000" spans="2:3" x14ac:dyDescent="0.25">
      <c r="B16000" s="1"/>
      <c r="C16000" s="1"/>
    </row>
    <row r="16001" spans="2:3" x14ac:dyDescent="0.25">
      <c r="B16001" s="1"/>
      <c r="C16001" s="1"/>
    </row>
    <row r="16002" spans="2:3" x14ac:dyDescent="0.25">
      <c r="B16002" s="1"/>
      <c r="C16002" s="1"/>
    </row>
    <row r="16003" spans="2:3" x14ac:dyDescent="0.25">
      <c r="B16003" s="1"/>
      <c r="C16003" s="1"/>
    </row>
    <row r="16004" spans="2:3" x14ac:dyDescent="0.25">
      <c r="B16004" s="1"/>
      <c r="C16004" s="1"/>
    </row>
    <row r="16005" spans="2:3" x14ac:dyDescent="0.25">
      <c r="B16005" s="1"/>
      <c r="C16005" s="1"/>
    </row>
    <row r="16006" spans="2:3" x14ac:dyDescent="0.25">
      <c r="B16006" s="1"/>
      <c r="C16006" s="1"/>
    </row>
    <row r="16007" spans="2:3" x14ac:dyDescent="0.25">
      <c r="B16007" s="1"/>
      <c r="C16007" s="1"/>
    </row>
    <row r="16008" spans="2:3" x14ac:dyDescent="0.25">
      <c r="B16008" s="1"/>
      <c r="C16008" s="1"/>
    </row>
    <row r="16009" spans="2:3" x14ac:dyDescent="0.25">
      <c r="B16009" s="1"/>
      <c r="C16009" s="1"/>
    </row>
    <row r="16010" spans="2:3" x14ac:dyDescent="0.25">
      <c r="B16010" s="1"/>
      <c r="C16010" s="1"/>
    </row>
    <row r="16011" spans="2:3" x14ac:dyDescent="0.25">
      <c r="B16011" s="1"/>
      <c r="C16011" s="1"/>
    </row>
    <row r="16012" spans="2:3" x14ac:dyDescent="0.25">
      <c r="B16012" s="1"/>
      <c r="C16012" s="1"/>
    </row>
    <row r="16013" spans="2:3" x14ac:dyDescent="0.25">
      <c r="B16013" s="1"/>
      <c r="C16013" s="1"/>
    </row>
    <row r="16014" spans="2:3" x14ac:dyDescent="0.25">
      <c r="B16014" s="1"/>
      <c r="C16014" s="1"/>
    </row>
    <row r="16015" spans="2:3" x14ac:dyDescent="0.25">
      <c r="B16015" s="1"/>
      <c r="C16015" s="1"/>
    </row>
    <row r="16016" spans="2:3" x14ac:dyDescent="0.25">
      <c r="B16016" s="1"/>
      <c r="C16016" s="1"/>
    </row>
    <row r="16017" spans="2:3" x14ac:dyDescent="0.25">
      <c r="B16017" s="1"/>
      <c r="C16017" s="1"/>
    </row>
    <row r="16018" spans="2:3" x14ac:dyDescent="0.25">
      <c r="B16018" s="1"/>
      <c r="C16018" s="1"/>
    </row>
    <row r="16019" spans="2:3" x14ac:dyDescent="0.25">
      <c r="B16019" s="1"/>
      <c r="C16019" s="1"/>
    </row>
    <row r="16020" spans="2:3" x14ac:dyDescent="0.25">
      <c r="B16020" s="1"/>
      <c r="C16020" s="1"/>
    </row>
    <row r="16021" spans="2:3" x14ac:dyDescent="0.25">
      <c r="B16021" s="1"/>
      <c r="C16021" s="1"/>
    </row>
    <row r="16022" spans="2:3" x14ac:dyDescent="0.25">
      <c r="B16022" s="1"/>
      <c r="C16022" s="1"/>
    </row>
    <row r="16023" spans="2:3" x14ac:dyDescent="0.25">
      <c r="B16023" s="1"/>
      <c r="C16023" s="1"/>
    </row>
    <row r="16024" spans="2:3" x14ac:dyDescent="0.25">
      <c r="B16024" s="1"/>
      <c r="C16024" s="1"/>
    </row>
    <row r="16025" spans="2:3" x14ac:dyDescent="0.25">
      <c r="B16025" s="1"/>
      <c r="C16025" s="1"/>
    </row>
    <row r="16026" spans="2:3" x14ac:dyDescent="0.25">
      <c r="B16026" s="1"/>
      <c r="C16026" s="1"/>
    </row>
    <row r="16027" spans="2:3" x14ac:dyDescent="0.25">
      <c r="B16027" s="1"/>
      <c r="C16027" s="1"/>
    </row>
    <row r="16028" spans="2:3" x14ac:dyDescent="0.25">
      <c r="B16028" s="1"/>
      <c r="C16028" s="1"/>
    </row>
    <row r="16029" spans="2:3" x14ac:dyDescent="0.25">
      <c r="B16029" s="1"/>
      <c r="C16029" s="1"/>
    </row>
    <row r="16030" spans="2:3" x14ac:dyDescent="0.25">
      <c r="B16030" s="1"/>
      <c r="C16030" s="1"/>
    </row>
    <row r="16031" spans="2:3" x14ac:dyDescent="0.25">
      <c r="B16031" s="1"/>
      <c r="C16031" s="1"/>
    </row>
    <row r="16032" spans="2:3" x14ac:dyDescent="0.25">
      <c r="B16032" s="1"/>
      <c r="C16032" s="1"/>
    </row>
    <row r="16033" spans="2:3" x14ac:dyDescent="0.25">
      <c r="B16033" s="1"/>
      <c r="C16033" s="1"/>
    </row>
    <row r="16034" spans="2:3" x14ac:dyDescent="0.25">
      <c r="B16034" s="1"/>
      <c r="C16034" s="1"/>
    </row>
    <row r="16035" spans="2:3" x14ac:dyDescent="0.25">
      <c r="B16035" s="1"/>
      <c r="C16035" s="1"/>
    </row>
    <row r="16036" spans="2:3" x14ac:dyDescent="0.25">
      <c r="B16036" s="1"/>
      <c r="C16036" s="1"/>
    </row>
    <row r="16037" spans="2:3" x14ac:dyDescent="0.25">
      <c r="B16037" s="1"/>
      <c r="C16037" s="1"/>
    </row>
    <row r="16038" spans="2:3" x14ac:dyDescent="0.25">
      <c r="B16038" s="1"/>
      <c r="C16038" s="1"/>
    </row>
    <row r="16039" spans="2:3" x14ac:dyDescent="0.25">
      <c r="B16039" s="1"/>
      <c r="C16039" s="1"/>
    </row>
    <row r="16040" spans="2:3" x14ac:dyDescent="0.25">
      <c r="B16040" s="1"/>
      <c r="C16040" s="1"/>
    </row>
    <row r="16041" spans="2:3" x14ac:dyDescent="0.25">
      <c r="B16041" s="1"/>
      <c r="C16041" s="1"/>
    </row>
    <row r="16042" spans="2:3" x14ac:dyDescent="0.25">
      <c r="B16042" s="1"/>
      <c r="C16042" s="1"/>
    </row>
    <row r="16043" spans="2:3" x14ac:dyDescent="0.25">
      <c r="B16043" s="1"/>
      <c r="C16043" s="1"/>
    </row>
    <row r="16044" spans="2:3" x14ac:dyDescent="0.25">
      <c r="B16044" s="1"/>
      <c r="C16044" s="1"/>
    </row>
    <row r="16045" spans="2:3" x14ac:dyDescent="0.25">
      <c r="B16045" s="1"/>
      <c r="C16045" s="1"/>
    </row>
    <row r="16046" spans="2:3" x14ac:dyDescent="0.25">
      <c r="B16046" s="1"/>
      <c r="C16046" s="1"/>
    </row>
    <row r="16047" spans="2:3" x14ac:dyDescent="0.25">
      <c r="B16047" s="1"/>
      <c r="C16047" s="1"/>
    </row>
    <row r="16048" spans="2:3" x14ac:dyDescent="0.25">
      <c r="B16048" s="1"/>
      <c r="C16048" s="1"/>
    </row>
    <row r="16049" spans="2:3" x14ac:dyDescent="0.25">
      <c r="B16049" s="1"/>
      <c r="C16049" s="1"/>
    </row>
    <row r="16050" spans="2:3" x14ac:dyDescent="0.25">
      <c r="B16050" s="1"/>
      <c r="C16050" s="1"/>
    </row>
    <row r="16051" spans="2:3" x14ac:dyDescent="0.25">
      <c r="B16051" s="1"/>
      <c r="C16051" s="1"/>
    </row>
    <row r="16052" spans="2:3" x14ac:dyDescent="0.25">
      <c r="B16052" s="1"/>
      <c r="C16052" s="1"/>
    </row>
    <row r="16053" spans="2:3" x14ac:dyDescent="0.25">
      <c r="B16053" s="1"/>
      <c r="C16053" s="1"/>
    </row>
    <row r="16054" spans="2:3" x14ac:dyDescent="0.25">
      <c r="B16054" s="1"/>
      <c r="C16054" s="1"/>
    </row>
    <row r="16055" spans="2:3" x14ac:dyDescent="0.25">
      <c r="B16055" s="1"/>
      <c r="C16055" s="1"/>
    </row>
    <row r="16056" spans="2:3" x14ac:dyDescent="0.25">
      <c r="B16056" s="1"/>
      <c r="C16056" s="1"/>
    </row>
    <row r="16057" spans="2:3" x14ac:dyDescent="0.25">
      <c r="B16057" s="1"/>
      <c r="C16057" s="1"/>
    </row>
    <row r="16058" spans="2:3" x14ac:dyDescent="0.25">
      <c r="B16058" s="1"/>
      <c r="C16058" s="1"/>
    </row>
    <row r="16059" spans="2:3" x14ac:dyDescent="0.25">
      <c r="B16059" s="1"/>
      <c r="C16059" s="1"/>
    </row>
    <row r="16060" spans="2:3" x14ac:dyDescent="0.25">
      <c r="B16060" s="1"/>
      <c r="C16060" s="1"/>
    </row>
    <row r="16061" spans="2:3" x14ac:dyDescent="0.25">
      <c r="B16061" s="1"/>
      <c r="C16061" s="1"/>
    </row>
    <row r="16062" spans="2:3" x14ac:dyDescent="0.25">
      <c r="B16062" s="1"/>
      <c r="C16062" s="1"/>
    </row>
    <row r="16063" spans="2:3" x14ac:dyDescent="0.25">
      <c r="B16063" s="1"/>
      <c r="C16063" s="1"/>
    </row>
    <row r="16064" spans="2:3" x14ac:dyDescent="0.25">
      <c r="B16064" s="1"/>
      <c r="C16064" s="1"/>
    </row>
    <row r="16065" spans="2:3" x14ac:dyDescent="0.25">
      <c r="B16065" s="1"/>
      <c r="C16065" s="1"/>
    </row>
    <row r="16066" spans="2:3" x14ac:dyDescent="0.25">
      <c r="B16066" s="1"/>
      <c r="C16066" s="1"/>
    </row>
    <row r="16067" spans="2:3" x14ac:dyDescent="0.25">
      <c r="B16067" s="1"/>
      <c r="C16067" s="1"/>
    </row>
    <row r="16068" spans="2:3" x14ac:dyDescent="0.25">
      <c r="B16068" s="1"/>
      <c r="C16068" s="1"/>
    </row>
    <row r="16069" spans="2:3" x14ac:dyDescent="0.25">
      <c r="B16069" s="1"/>
      <c r="C16069" s="1"/>
    </row>
    <row r="16070" spans="2:3" x14ac:dyDescent="0.25">
      <c r="B16070" s="1"/>
      <c r="C16070" s="1"/>
    </row>
    <row r="16071" spans="2:3" x14ac:dyDescent="0.25">
      <c r="B16071" s="1"/>
      <c r="C16071" s="1"/>
    </row>
    <row r="16072" spans="2:3" x14ac:dyDescent="0.25">
      <c r="B16072" s="1"/>
      <c r="C16072" s="1"/>
    </row>
    <row r="16073" spans="2:3" x14ac:dyDescent="0.25">
      <c r="B16073" s="1"/>
      <c r="C16073" s="1"/>
    </row>
    <row r="16074" spans="2:3" x14ac:dyDescent="0.25">
      <c r="B16074" s="1"/>
      <c r="C16074" s="1"/>
    </row>
    <row r="16075" spans="2:3" x14ac:dyDescent="0.25">
      <c r="B16075" s="1"/>
      <c r="C16075" s="1"/>
    </row>
    <row r="16076" spans="2:3" x14ac:dyDescent="0.25">
      <c r="B16076" s="1"/>
      <c r="C16076" s="1"/>
    </row>
    <row r="16077" spans="2:3" x14ac:dyDescent="0.25">
      <c r="B16077" s="1"/>
      <c r="C16077" s="1"/>
    </row>
    <row r="16078" spans="2:3" x14ac:dyDescent="0.25">
      <c r="B16078" s="1"/>
      <c r="C16078" s="1"/>
    </row>
    <row r="16079" spans="2:3" x14ac:dyDescent="0.25">
      <c r="B16079" s="1"/>
      <c r="C16079" s="1"/>
    </row>
    <row r="16080" spans="2:3" x14ac:dyDescent="0.25">
      <c r="B16080" s="1"/>
      <c r="C16080" s="1"/>
    </row>
    <row r="16081" spans="2:3" x14ac:dyDescent="0.25">
      <c r="B16081" s="1"/>
      <c r="C16081" s="1"/>
    </row>
    <row r="16082" spans="2:3" x14ac:dyDescent="0.25">
      <c r="B16082" s="1"/>
      <c r="C16082" s="1"/>
    </row>
    <row r="16083" spans="2:3" x14ac:dyDescent="0.25">
      <c r="B16083" s="1"/>
      <c r="C16083" s="1"/>
    </row>
    <row r="16084" spans="2:3" x14ac:dyDescent="0.25">
      <c r="B16084" s="1"/>
      <c r="C16084" s="1"/>
    </row>
    <row r="16085" spans="2:3" x14ac:dyDescent="0.25">
      <c r="B16085" s="1"/>
      <c r="C16085" s="1"/>
    </row>
    <row r="16086" spans="2:3" x14ac:dyDescent="0.25">
      <c r="B16086" s="1"/>
      <c r="C16086" s="1"/>
    </row>
    <row r="16087" spans="2:3" x14ac:dyDescent="0.25">
      <c r="B16087" s="1"/>
      <c r="C16087" s="1"/>
    </row>
    <row r="16088" spans="2:3" x14ac:dyDescent="0.25">
      <c r="B16088" s="1"/>
      <c r="C16088" s="1"/>
    </row>
    <row r="16089" spans="2:3" x14ac:dyDescent="0.25">
      <c r="B16089" s="1"/>
      <c r="C16089" s="1"/>
    </row>
    <row r="16090" spans="2:3" x14ac:dyDescent="0.25">
      <c r="B16090" s="1"/>
      <c r="C16090" s="1"/>
    </row>
    <row r="16091" spans="2:3" x14ac:dyDescent="0.25">
      <c r="B16091" s="1"/>
      <c r="C16091" s="1"/>
    </row>
    <row r="16092" spans="2:3" x14ac:dyDescent="0.25">
      <c r="B16092" s="1"/>
      <c r="C16092" s="1"/>
    </row>
    <row r="16093" spans="2:3" x14ac:dyDescent="0.25">
      <c r="B16093" s="1"/>
      <c r="C16093" s="1"/>
    </row>
    <row r="16094" spans="2:3" x14ac:dyDescent="0.25">
      <c r="B16094" s="1"/>
      <c r="C16094" s="1"/>
    </row>
    <row r="16095" spans="2:3" x14ac:dyDescent="0.25">
      <c r="B16095" s="1"/>
      <c r="C16095" s="1"/>
    </row>
    <row r="16096" spans="2:3" x14ac:dyDescent="0.25">
      <c r="B16096" s="1"/>
      <c r="C16096" s="1"/>
    </row>
    <row r="16097" spans="2:3" x14ac:dyDescent="0.25">
      <c r="B16097" s="1"/>
      <c r="C16097" s="1"/>
    </row>
    <row r="16098" spans="2:3" x14ac:dyDescent="0.25">
      <c r="B16098" s="1"/>
      <c r="C16098" s="1"/>
    </row>
    <row r="16099" spans="2:3" x14ac:dyDescent="0.25">
      <c r="B16099" s="1"/>
      <c r="C16099" s="1"/>
    </row>
    <row r="16100" spans="2:3" x14ac:dyDescent="0.25">
      <c r="B16100" s="1"/>
      <c r="C16100" s="1"/>
    </row>
    <row r="16101" spans="2:3" x14ac:dyDescent="0.25">
      <c r="B16101" s="1"/>
      <c r="C16101" s="1"/>
    </row>
    <row r="16102" spans="2:3" x14ac:dyDescent="0.25">
      <c r="B16102" s="1"/>
      <c r="C16102" s="1"/>
    </row>
    <row r="16103" spans="2:3" x14ac:dyDescent="0.25">
      <c r="B16103" s="1"/>
      <c r="C16103" s="1"/>
    </row>
    <row r="16104" spans="2:3" x14ac:dyDescent="0.25">
      <c r="B16104" s="1"/>
      <c r="C16104" s="1"/>
    </row>
    <row r="16105" spans="2:3" x14ac:dyDescent="0.25">
      <c r="B16105" s="1"/>
      <c r="C16105" s="1"/>
    </row>
    <row r="16106" spans="2:3" x14ac:dyDescent="0.25">
      <c r="B16106" s="1"/>
      <c r="C16106" s="1"/>
    </row>
    <row r="16107" spans="2:3" x14ac:dyDescent="0.25">
      <c r="B16107" s="1"/>
      <c r="C16107" s="1"/>
    </row>
    <row r="16108" spans="2:3" x14ac:dyDescent="0.25">
      <c r="B16108" s="1"/>
      <c r="C16108" s="1"/>
    </row>
    <row r="16109" spans="2:3" x14ac:dyDescent="0.25">
      <c r="B16109" s="1"/>
      <c r="C16109" s="1"/>
    </row>
    <row r="16110" spans="2:3" x14ac:dyDescent="0.25">
      <c r="B16110" s="1"/>
      <c r="C16110" s="1"/>
    </row>
    <row r="16111" spans="2:3" x14ac:dyDescent="0.25">
      <c r="B16111" s="1"/>
      <c r="C16111" s="1"/>
    </row>
    <row r="16112" spans="2:3" x14ac:dyDescent="0.25">
      <c r="B16112" s="1"/>
      <c r="C16112" s="1"/>
    </row>
    <row r="16113" spans="2:3" x14ac:dyDescent="0.25">
      <c r="B16113" s="1"/>
      <c r="C16113" s="1"/>
    </row>
    <row r="16114" spans="2:3" x14ac:dyDescent="0.25">
      <c r="B16114" s="1"/>
      <c r="C16114" s="1"/>
    </row>
    <row r="16115" spans="2:3" x14ac:dyDescent="0.25">
      <c r="B16115" s="1"/>
      <c r="C16115" s="1"/>
    </row>
    <row r="16116" spans="2:3" x14ac:dyDescent="0.25">
      <c r="B16116" s="1"/>
      <c r="C16116" s="1"/>
    </row>
    <row r="16117" spans="2:3" x14ac:dyDescent="0.25">
      <c r="B16117" s="1"/>
      <c r="C16117" s="1"/>
    </row>
    <row r="16118" spans="2:3" x14ac:dyDescent="0.25">
      <c r="B16118" s="1"/>
      <c r="C16118" s="1"/>
    </row>
    <row r="16119" spans="2:3" x14ac:dyDescent="0.25">
      <c r="B16119" s="1"/>
      <c r="C16119" s="1"/>
    </row>
    <row r="16120" spans="2:3" x14ac:dyDescent="0.25">
      <c r="B16120" s="1"/>
      <c r="C16120" s="1"/>
    </row>
    <row r="16121" spans="2:3" x14ac:dyDescent="0.25">
      <c r="B16121" s="1"/>
      <c r="C16121" s="1"/>
    </row>
    <row r="16122" spans="2:3" x14ac:dyDescent="0.25">
      <c r="B16122" s="1"/>
      <c r="C16122" s="1"/>
    </row>
    <row r="16123" spans="2:3" x14ac:dyDescent="0.25">
      <c r="B16123" s="1"/>
      <c r="C16123" s="1"/>
    </row>
    <row r="16124" spans="2:3" x14ac:dyDescent="0.25">
      <c r="B16124" s="1"/>
      <c r="C16124" s="1"/>
    </row>
    <row r="16125" spans="2:3" x14ac:dyDescent="0.25">
      <c r="B16125" s="1"/>
      <c r="C16125" s="1"/>
    </row>
    <row r="16126" spans="2:3" x14ac:dyDescent="0.25">
      <c r="B16126" s="1"/>
      <c r="C16126" s="1"/>
    </row>
    <row r="16127" spans="2:3" x14ac:dyDescent="0.25">
      <c r="B16127" s="1"/>
      <c r="C16127" s="1"/>
    </row>
    <row r="16128" spans="2:3" x14ac:dyDescent="0.25">
      <c r="B16128" s="1"/>
      <c r="C16128" s="1"/>
    </row>
    <row r="16129" spans="2:3" x14ac:dyDescent="0.25">
      <c r="B16129" s="1"/>
      <c r="C16129" s="1"/>
    </row>
    <row r="16130" spans="2:3" x14ac:dyDescent="0.25">
      <c r="B16130" s="1"/>
      <c r="C16130" s="1"/>
    </row>
    <row r="16131" spans="2:3" x14ac:dyDescent="0.25">
      <c r="B16131" s="1"/>
      <c r="C16131" s="1"/>
    </row>
    <row r="16132" spans="2:3" x14ac:dyDescent="0.25">
      <c r="B16132" s="1"/>
      <c r="C16132" s="1"/>
    </row>
    <row r="16133" spans="2:3" x14ac:dyDescent="0.25">
      <c r="B16133" s="1"/>
      <c r="C16133" s="1"/>
    </row>
    <row r="16134" spans="2:3" x14ac:dyDescent="0.25">
      <c r="B16134" s="1"/>
      <c r="C16134" s="1"/>
    </row>
    <row r="16135" spans="2:3" x14ac:dyDescent="0.25">
      <c r="B16135" s="1"/>
      <c r="C16135" s="1"/>
    </row>
    <row r="16136" spans="2:3" x14ac:dyDescent="0.25">
      <c r="B16136" s="1"/>
      <c r="C16136" s="1"/>
    </row>
    <row r="16137" spans="2:3" x14ac:dyDescent="0.25">
      <c r="B16137" s="1"/>
      <c r="C16137" s="1"/>
    </row>
    <row r="16138" spans="2:3" x14ac:dyDescent="0.25">
      <c r="B16138" s="1"/>
      <c r="C16138" s="1"/>
    </row>
    <row r="16139" spans="2:3" x14ac:dyDescent="0.25">
      <c r="B16139" s="1"/>
      <c r="C16139" s="1"/>
    </row>
    <row r="16140" spans="2:3" x14ac:dyDescent="0.25">
      <c r="B16140" s="1"/>
      <c r="C16140" s="1"/>
    </row>
    <row r="16141" spans="2:3" x14ac:dyDescent="0.25">
      <c r="B16141" s="1"/>
      <c r="C16141" s="1"/>
    </row>
    <row r="16142" spans="2:3" x14ac:dyDescent="0.25">
      <c r="B16142" s="1"/>
      <c r="C16142" s="1"/>
    </row>
    <row r="16143" spans="2:3" x14ac:dyDescent="0.25">
      <c r="B16143" s="1"/>
      <c r="C16143" s="1"/>
    </row>
    <row r="16144" spans="2:3" x14ac:dyDescent="0.25">
      <c r="B16144" s="1"/>
      <c r="C16144" s="1"/>
    </row>
    <row r="16145" spans="2:3" x14ac:dyDescent="0.25">
      <c r="B16145" s="1"/>
      <c r="C16145" s="1"/>
    </row>
    <row r="16146" spans="2:3" x14ac:dyDescent="0.25">
      <c r="B16146" s="1"/>
      <c r="C16146" s="1"/>
    </row>
    <row r="16147" spans="2:3" x14ac:dyDescent="0.25">
      <c r="B16147" s="1"/>
      <c r="C16147" s="1"/>
    </row>
    <row r="16148" spans="2:3" x14ac:dyDescent="0.25">
      <c r="B16148" s="1"/>
      <c r="C16148" s="1"/>
    </row>
    <row r="16149" spans="2:3" x14ac:dyDescent="0.25">
      <c r="B16149" s="1"/>
      <c r="C16149" s="1"/>
    </row>
    <row r="16150" spans="2:3" x14ac:dyDescent="0.25">
      <c r="B16150" s="1"/>
      <c r="C16150" s="1"/>
    </row>
    <row r="16151" spans="2:3" x14ac:dyDescent="0.25">
      <c r="B16151" s="1"/>
      <c r="C16151" s="1"/>
    </row>
    <row r="16152" spans="2:3" x14ac:dyDescent="0.25">
      <c r="B16152" s="1"/>
      <c r="C16152" s="1"/>
    </row>
    <row r="16153" spans="2:3" x14ac:dyDescent="0.25">
      <c r="B16153" s="1"/>
      <c r="C16153" s="1"/>
    </row>
    <row r="16154" spans="2:3" x14ac:dyDescent="0.25">
      <c r="B16154" s="1"/>
      <c r="C16154" s="1"/>
    </row>
    <row r="16155" spans="2:3" x14ac:dyDescent="0.25">
      <c r="B16155" s="1"/>
      <c r="C16155" s="1"/>
    </row>
    <row r="16156" spans="2:3" x14ac:dyDescent="0.25">
      <c r="B16156" s="1"/>
      <c r="C16156" s="1"/>
    </row>
    <row r="16157" spans="2:3" x14ac:dyDescent="0.25">
      <c r="B16157" s="1"/>
      <c r="C16157" s="1"/>
    </row>
    <row r="16158" spans="2:3" x14ac:dyDescent="0.25">
      <c r="B16158" s="1"/>
      <c r="C16158" s="1"/>
    </row>
    <row r="16159" spans="2:3" x14ac:dyDescent="0.25">
      <c r="B16159" s="1"/>
      <c r="C16159" s="1"/>
    </row>
    <row r="16160" spans="2:3" x14ac:dyDescent="0.25">
      <c r="B16160" s="1"/>
      <c r="C16160" s="1"/>
    </row>
    <row r="16161" spans="2:3" x14ac:dyDescent="0.25">
      <c r="B16161" s="1"/>
      <c r="C16161" s="1"/>
    </row>
    <row r="16162" spans="2:3" x14ac:dyDescent="0.25">
      <c r="B16162" s="1"/>
      <c r="C16162" s="1"/>
    </row>
    <row r="16163" spans="2:3" x14ac:dyDescent="0.25">
      <c r="B16163" s="1"/>
      <c r="C16163" s="1"/>
    </row>
    <row r="16164" spans="2:3" x14ac:dyDescent="0.25">
      <c r="B16164" s="1"/>
      <c r="C16164" s="1"/>
    </row>
    <row r="16165" spans="2:3" x14ac:dyDescent="0.25">
      <c r="B16165" s="1"/>
      <c r="C16165" s="1"/>
    </row>
    <row r="16166" spans="2:3" x14ac:dyDescent="0.25">
      <c r="B16166" s="1"/>
      <c r="C16166" s="1"/>
    </row>
    <row r="16167" spans="2:3" x14ac:dyDescent="0.25">
      <c r="B16167" s="1"/>
      <c r="C16167" s="1"/>
    </row>
    <row r="16168" spans="2:3" x14ac:dyDescent="0.25">
      <c r="B16168" s="1"/>
      <c r="C16168" s="1"/>
    </row>
    <row r="16169" spans="2:3" x14ac:dyDescent="0.25">
      <c r="B16169" s="1"/>
      <c r="C16169" s="1"/>
    </row>
    <row r="16170" spans="2:3" x14ac:dyDescent="0.25">
      <c r="B16170" s="1"/>
      <c r="C16170" s="1"/>
    </row>
    <row r="16171" spans="2:3" x14ac:dyDescent="0.25">
      <c r="B16171" s="1"/>
      <c r="C16171" s="1"/>
    </row>
    <row r="16172" spans="2:3" x14ac:dyDescent="0.25">
      <c r="B16172" s="1"/>
      <c r="C16172" s="1"/>
    </row>
    <row r="16173" spans="2:3" x14ac:dyDescent="0.25">
      <c r="B16173" s="1"/>
      <c r="C16173" s="1"/>
    </row>
    <row r="16174" spans="2:3" x14ac:dyDescent="0.25">
      <c r="B16174" s="1"/>
      <c r="C16174" s="1"/>
    </row>
    <row r="16175" spans="2:3" x14ac:dyDescent="0.25">
      <c r="B16175" s="1"/>
      <c r="C16175" s="1"/>
    </row>
    <row r="16176" spans="2:3" x14ac:dyDescent="0.25">
      <c r="B16176" s="1"/>
      <c r="C16176" s="1"/>
    </row>
    <row r="16177" spans="2:3" x14ac:dyDescent="0.25">
      <c r="B16177" s="1"/>
      <c r="C16177" s="1"/>
    </row>
    <row r="16178" spans="2:3" x14ac:dyDescent="0.25">
      <c r="B16178" s="1"/>
      <c r="C16178" s="1"/>
    </row>
    <row r="16179" spans="2:3" x14ac:dyDescent="0.25">
      <c r="B16179" s="1"/>
      <c r="C16179" s="1"/>
    </row>
    <row r="16180" spans="2:3" x14ac:dyDescent="0.25">
      <c r="B16180" s="1"/>
      <c r="C16180" s="1"/>
    </row>
    <row r="16181" spans="2:3" x14ac:dyDescent="0.25">
      <c r="B16181" s="1"/>
      <c r="C16181" s="1"/>
    </row>
    <row r="16182" spans="2:3" x14ac:dyDescent="0.25">
      <c r="B16182" s="1"/>
      <c r="C16182" s="1"/>
    </row>
    <row r="16183" spans="2:3" x14ac:dyDescent="0.25">
      <c r="B16183" s="1"/>
      <c r="C16183" s="1"/>
    </row>
    <row r="16184" spans="2:3" x14ac:dyDescent="0.25">
      <c r="B16184" s="1"/>
      <c r="C16184" s="1"/>
    </row>
    <row r="16185" spans="2:3" x14ac:dyDescent="0.25">
      <c r="B16185" s="1"/>
      <c r="C16185" s="1"/>
    </row>
    <row r="16186" spans="2:3" x14ac:dyDescent="0.25">
      <c r="B16186" s="1"/>
      <c r="C16186" s="1"/>
    </row>
    <row r="16187" spans="2:3" x14ac:dyDescent="0.25">
      <c r="B16187" s="1"/>
      <c r="C16187" s="1"/>
    </row>
    <row r="16188" spans="2:3" x14ac:dyDescent="0.25">
      <c r="B16188" s="1"/>
      <c r="C16188" s="1"/>
    </row>
    <row r="16189" spans="2:3" x14ac:dyDescent="0.25">
      <c r="B16189" s="1"/>
      <c r="C16189" s="1"/>
    </row>
    <row r="16190" spans="2:3" x14ac:dyDescent="0.25">
      <c r="B16190" s="1"/>
      <c r="C16190" s="1"/>
    </row>
    <row r="16191" spans="2:3" x14ac:dyDescent="0.25">
      <c r="B16191" s="1"/>
      <c r="C16191" s="1"/>
    </row>
    <row r="16192" spans="2:3" x14ac:dyDescent="0.25">
      <c r="B16192" s="1"/>
      <c r="C16192" s="1"/>
    </row>
    <row r="16193" spans="2:3" x14ac:dyDescent="0.25">
      <c r="B16193" s="1"/>
      <c r="C16193" s="1"/>
    </row>
    <row r="16194" spans="2:3" x14ac:dyDescent="0.25">
      <c r="B16194" s="1"/>
      <c r="C16194" s="1"/>
    </row>
    <row r="16195" spans="2:3" x14ac:dyDescent="0.25">
      <c r="B16195" s="1"/>
      <c r="C16195" s="1"/>
    </row>
    <row r="16196" spans="2:3" x14ac:dyDescent="0.25">
      <c r="B16196" s="1"/>
      <c r="C16196" s="1"/>
    </row>
    <row r="16197" spans="2:3" x14ac:dyDescent="0.25">
      <c r="B16197" s="1"/>
      <c r="C16197" s="1"/>
    </row>
    <row r="16198" spans="2:3" x14ac:dyDescent="0.25">
      <c r="B16198" s="1"/>
      <c r="C16198" s="1"/>
    </row>
    <row r="16199" spans="2:3" x14ac:dyDescent="0.25">
      <c r="B16199" s="1"/>
      <c r="C16199" s="1"/>
    </row>
    <row r="16200" spans="2:3" x14ac:dyDescent="0.25">
      <c r="B16200" s="1"/>
      <c r="C16200" s="1"/>
    </row>
    <row r="16201" spans="2:3" x14ac:dyDescent="0.25">
      <c r="B16201" s="1"/>
      <c r="C16201" s="1"/>
    </row>
    <row r="16202" spans="2:3" x14ac:dyDescent="0.25">
      <c r="B16202" s="1"/>
      <c r="C16202" s="1"/>
    </row>
    <row r="16203" spans="2:3" x14ac:dyDescent="0.25">
      <c r="B16203" s="1"/>
      <c r="C16203" s="1"/>
    </row>
    <row r="16204" spans="2:3" x14ac:dyDescent="0.25">
      <c r="B16204" s="1"/>
      <c r="C16204" s="1"/>
    </row>
    <row r="16205" spans="2:3" x14ac:dyDescent="0.25">
      <c r="B16205" s="1"/>
      <c r="C16205" s="1"/>
    </row>
    <row r="16206" spans="2:3" x14ac:dyDescent="0.25">
      <c r="B16206" s="1"/>
      <c r="C16206" s="1"/>
    </row>
    <row r="16207" spans="2:3" x14ac:dyDescent="0.25">
      <c r="B16207" s="1"/>
      <c r="C16207" s="1"/>
    </row>
    <row r="16208" spans="2:3" x14ac:dyDescent="0.25">
      <c r="B16208" s="1"/>
      <c r="C16208" s="1"/>
    </row>
    <row r="16209" spans="2:3" x14ac:dyDescent="0.25">
      <c r="B16209" s="1"/>
      <c r="C16209" s="1"/>
    </row>
    <row r="16210" spans="2:3" x14ac:dyDescent="0.25">
      <c r="B16210" s="1"/>
      <c r="C16210" s="1"/>
    </row>
    <row r="16211" spans="2:3" x14ac:dyDescent="0.25">
      <c r="B16211" s="1"/>
      <c r="C16211" s="1"/>
    </row>
    <row r="16212" spans="2:3" x14ac:dyDescent="0.25">
      <c r="B16212" s="1"/>
      <c r="C16212" s="1"/>
    </row>
    <row r="16213" spans="2:3" x14ac:dyDescent="0.25">
      <c r="B16213" s="1"/>
      <c r="C16213" s="1"/>
    </row>
    <row r="16214" spans="2:3" x14ac:dyDescent="0.25">
      <c r="B16214" s="1"/>
      <c r="C16214" s="1"/>
    </row>
    <row r="16215" spans="2:3" x14ac:dyDescent="0.25">
      <c r="B16215" s="1"/>
      <c r="C16215" s="1"/>
    </row>
    <row r="16216" spans="2:3" x14ac:dyDescent="0.25">
      <c r="B16216" s="1"/>
      <c r="C16216" s="1"/>
    </row>
    <row r="16217" spans="2:3" x14ac:dyDescent="0.25">
      <c r="B16217" s="1"/>
      <c r="C16217" s="1"/>
    </row>
    <row r="16218" spans="2:3" x14ac:dyDescent="0.25">
      <c r="B16218" s="1"/>
      <c r="C16218" s="1"/>
    </row>
    <row r="16219" spans="2:3" x14ac:dyDescent="0.25">
      <c r="B16219" s="1"/>
      <c r="C16219" s="1"/>
    </row>
    <row r="16220" spans="2:3" x14ac:dyDescent="0.25">
      <c r="B16220" s="1"/>
      <c r="C16220" s="1"/>
    </row>
    <row r="16221" spans="2:3" x14ac:dyDescent="0.25">
      <c r="B16221" s="1"/>
      <c r="C16221" s="1"/>
    </row>
    <row r="16222" spans="2:3" x14ac:dyDescent="0.25">
      <c r="B16222" s="1"/>
      <c r="C16222" s="1"/>
    </row>
    <row r="16223" spans="2:3" x14ac:dyDescent="0.25">
      <c r="B16223" s="1"/>
      <c r="C16223" s="1"/>
    </row>
    <row r="16224" spans="2:3" x14ac:dyDescent="0.25">
      <c r="B16224" s="1"/>
      <c r="C16224" s="1"/>
    </row>
    <row r="16225" spans="2:3" x14ac:dyDescent="0.25">
      <c r="B16225" s="1"/>
      <c r="C16225" s="1"/>
    </row>
    <row r="16226" spans="2:3" x14ac:dyDescent="0.25">
      <c r="B16226" s="1"/>
      <c r="C16226" s="1"/>
    </row>
    <row r="16227" spans="2:3" x14ac:dyDescent="0.25">
      <c r="B16227" s="1"/>
      <c r="C16227" s="1"/>
    </row>
    <row r="16228" spans="2:3" x14ac:dyDescent="0.25">
      <c r="B16228" s="1"/>
      <c r="C16228" s="1"/>
    </row>
    <row r="16229" spans="2:3" x14ac:dyDescent="0.25">
      <c r="B16229" s="1"/>
      <c r="C16229" s="1"/>
    </row>
    <row r="16230" spans="2:3" x14ac:dyDescent="0.25">
      <c r="B16230" s="1"/>
      <c r="C16230" s="1"/>
    </row>
    <row r="16231" spans="2:3" x14ac:dyDescent="0.25">
      <c r="B16231" s="1"/>
      <c r="C16231" s="1"/>
    </row>
    <row r="16232" spans="2:3" x14ac:dyDescent="0.25">
      <c r="B16232" s="1"/>
      <c r="C16232" s="1"/>
    </row>
    <row r="16233" spans="2:3" x14ac:dyDescent="0.25">
      <c r="B16233" s="1"/>
      <c r="C16233" s="1"/>
    </row>
    <row r="16234" spans="2:3" x14ac:dyDescent="0.25">
      <c r="B16234" s="1"/>
      <c r="C16234" s="1"/>
    </row>
    <row r="16235" spans="2:3" x14ac:dyDescent="0.25">
      <c r="B16235" s="1"/>
      <c r="C16235" s="1"/>
    </row>
    <row r="16236" spans="2:3" x14ac:dyDescent="0.25">
      <c r="B16236" s="1"/>
      <c r="C16236" s="1"/>
    </row>
    <row r="16237" spans="2:3" x14ac:dyDescent="0.25">
      <c r="B16237" s="1"/>
      <c r="C16237" s="1"/>
    </row>
    <row r="16238" spans="2:3" x14ac:dyDescent="0.25">
      <c r="B16238" s="1"/>
      <c r="C16238" s="1"/>
    </row>
    <row r="16239" spans="2:3" x14ac:dyDescent="0.25">
      <c r="B16239" s="1"/>
      <c r="C16239" s="1"/>
    </row>
    <row r="16240" spans="2:3" x14ac:dyDescent="0.25">
      <c r="B16240" s="1"/>
      <c r="C16240" s="1"/>
    </row>
    <row r="16241" spans="2:3" x14ac:dyDescent="0.25">
      <c r="B16241" s="1"/>
      <c r="C16241" s="1"/>
    </row>
    <row r="16242" spans="2:3" x14ac:dyDescent="0.25">
      <c r="B16242" s="1"/>
      <c r="C16242" s="1"/>
    </row>
    <row r="16243" spans="2:3" x14ac:dyDescent="0.25">
      <c r="B16243" s="1"/>
      <c r="C16243" s="1"/>
    </row>
    <row r="16244" spans="2:3" x14ac:dyDescent="0.25">
      <c r="B16244" s="1"/>
      <c r="C16244" s="1"/>
    </row>
    <row r="16245" spans="2:3" x14ac:dyDescent="0.25">
      <c r="B16245" s="1"/>
      <c r="C16245" s="1"/>
    </row>
    <row r="16246" spans="2:3" x14ac:dyDescent="0.25">
      <c r="B16246" s="1"/>
      <c r="C16246" s="1"/>
    </row>
    <row r="16247" spans="2:3" x14ac:dyDescent="0.25">
      <c r="B16247" s="1"/>
      <c r="C16247" s="1"/>
    </row>
    <row r="16248" spans="2:3" x14ac:dyDescent="0.25">
      <c r="B16248" s="1"/>
      <c r="C16248" s="1"/>
    </row>
    <row r="16249" spans="2:3" x14ac:dyDescent="0.25">
      <c r="B16249" s="1"/>
      <c r="C16249" s="1"/>
    </row>
    <row r="16250" spans="2:3" x14ac:dyDescent="0.25">
      <c r="B16250" s="1"/>
      <c r="C16250" s="1"/>
    </row>
    <row r="16251" spans="2:3" x14ac:dyDescent="0.25">
      <c r="B16251" s="1"/>
      <c r="C16251" s="1"/>
    </row>
    <row r="16252" spans="2:3" x14ac:dyDescent="0.25">
      <c r="B16252" s="1"/>
      <c r="C16252" s="1"/>
    </row>
    <row r="16253" spans="2:3" x14ac:dyDescent="0.25">
      <c r="B16253" s="1"/>
      <c r="C16253" s="1"/>
    </row>
    <row r="16254" spans="2:3" x14ac:dyDescent="0.25">
      <c r="B16254" s="1"/>
      <c r="C16254" s="1"/>
    </row>
    <row r="16255" spans="2:3" x14ac:dyDescent="0.25">
      <c r="B16255" s="1"/>
      <c r="C16255" s="1"/>
    </row>
    <row r="16256" spans="2:3" x14ac:dyDescent="0.25">
      <c r="B16256" s="1"/>
      <c r="C16256" s="1"/>
    </row>
    <row r="16257" spans="2:3" x14ac:dyDescent="0.25">
      <c r="B16257" s="1"/>
      <c r="C16257" s="1"/>
    </row>
    <row r="16258" spans="2:3" x14ac:dyDescent="0.25">
      <c r="B16258" s="1"/>
      <c r="C16258" s="1"/>
    </row>
    <row r="16259" spans="2:3" x14ac:dyDescent="0.25">
      <c r="B16259" s="1"/>
      <c r="C16259" s="1"/>
    </row>
    <row r="16260" spans="2:3" x14ac:dyDescent="0.25">
      <c r="B16260" s="1"/>
      <c r="C16260" s="1"/>
    </row>
    <row r="16261" spans="2:3" x14ac:dyDescent="0.25">
      <c r="B16261" s="1"/>
      <c r="C16261" s="1"/>
    </row>
    <row r="16262" spans="2:3" x14ac:dyDescent="0.25">
      <c r="B16262" s="1"/>
      <c r="C16262" s="1"/>
    </row>
    <row r="16263" spans="2:3" x14ac:dyDescent="0.25">
      <c r="B16263" s="1"/>
      <c r="C16263" s="1"/>
    </row>
    <row r="16264" spans="2:3" x14ac:dyDescent="0.25">
      <c r="B16264" s="1"/>
      <c r="C16264" s="1"/>
    </row>
    <row r="16265" spans="2:3" x14ac:dyDescent="0.25">
      <c r="B16265" s="1"/>
      <c r="C16265" s="1"/>
    </row>
    <row r="16266" spans="2:3" x14ac:dyDescent="0.25">
      <c r="B16266" s="1"/>
      <c r="C16266" s="1"/>
    </row>
    <row r="16267" spans="2:3" x14ac:dyDescent="0.25">
      <c r="B16267" s="1"/>
      <c r="C16267" s="1"/>
    </row>
    <row r="16268" spans="2:3" x14ac:dyDescent="0.25">
      <c r="B16268" s="1"/>
      <c r="C16268" s="1"/>
    </row>
    <row r="16269" spans="2:3" x14ac:dyDescent="0.25">
      <c r="B16269" s="1"/>
      <c r="C16269" s="1"/>
    </row>
    <row r="16270" spans="2:3" x14ac:dyDescent="0.25">
      <c r="B16270" s="1"/>
      <c r="C16270" s="1"/>
    </row>
    <row r="16271" spans="2:3" x14ac:dyDescent="0.25">
      <c r="B16271" s="1"/>
      <c r="C16271" s="1"/>
    </row>
    <row r="16272" spans="2:3" x14ac:dyDescent="0.25">
      <c r="B16272" s="1"/>
      <c r="C16272" s="1"/>
    </row>
    <row r="16273" spans="2:3" x14ac:dyDescent="0.25">
      <c r="B16273" s="1"/>
      <c r="C16273" s="1"/>
    </row>
    <row r="16274" spans="2:3" x14ac:dyDescent="0.25">
      <c r="B16274" s="1"/>
      <c r="C16274" s="1"/>
    </row>
    <row r="16275" spans="2:3" x14ac:dyDescent="0.25">
      <c r="B16275" s="1"/>
      <c r="C16275" s="1"/>
    </row>
    <row r="16276" spans="2:3" x14ac:dyDescent="0.25">
      <c r="B16276" s="1"/>
      <c r="C16276" s="1"/>
    </row>
    <row r="16277" spans="2:3" x14ac:dyDescent="0.25">
      <c r="B16277" s="1"/>
      <c r="C16277" s="1"/>
    </row>
    <row r="16278" spans="2:3" x14ac:dyDescent="0.25">
      <c r="B16278" s="1"/>
      <c r="C16278" s="1"/>
    </row>
    <row r="16279" spans="2:3" x14ac:dyDescent="0.25">
      <c r="B16279" s="1"/>
      <c r="C16279" s="1"/>
    </row>
    <row r="16280" spans="2:3" x14ac:dyDescent="0.25">
      <c r="B16280" s="1"/>
      <c r="C16280" s="1"/>
    </row>
    <row r="16281" spans="2:3" x14ac:dyDescent="0.25">
      <c r="B16281" s="1"/>
      <c r="C16281" s="1"/>
    </row>
    <row r="16282" spans="2:3" x14ac:dyDescent="0.25">
      <c r="B16282" s="1"/>
      <c r="C16282" s="1"/>
    </row>
    <row r="16283" spans="2:3" x14ac:dyDescent="0.25">
      <c r="B16283" s="1"/>
      <c r="C16283" s="1"/>
    </row>
    <row r="16284" spans="2:3" x14ac:dyDescent="0.25">
      <c r="B16284" s="1"/>
      <c r="C16284" s="1"/>
    </row>
    <row r="16285" spans="2:3" x14ac:dyDescent="0.25">
      <c r="B16285" s="1"/>
      <c r="C16285" s="1"/>
    </row>
    <row r="16286" spans="2:3" x14ac:dyDescent="0.25">
      <c r="B16286" s="1"/>
      <c r="C16286" s="1"/>
    </row>
    <row r="16287" spans="2:3" x14ac:dyDescent="0.25">
      <c r="B16287" s="1"/>
      <c r="C16287" s="1"/>
    </row>
    <row r="16288" spans="2:3" x14ac:dyDescent="0.25">
      <c r="B16288" s="1"/>
      <c r="C16288" s="1"/>
    </row>
    <row r="16289" spans="2:3" x14ac:dyDescent="0.25">
      <c r="B16289" s="1"/>
      <c r="C16289" s="1"/>
    </row>
    <row r="16290" spans="2:3" x14ac:dyDescent="0.25">
      <c r="B16290" s="1"/>
      <c r="C16290" s="1"/>
    </row>
    <row r="16291" spans="2:3" x14ac:dyDescent="0.25">
      <c r="B16291" s="1"/>
      <c r="C16291" s="1"/>
    </row>
    <row r="16292" spans="2:3" x14ac:dyDescent="0.25">
      <c r="B16292" s="1"/>
      <c r="C16292" s="1"/>
    </row>
    <row r="16293" spans="2:3" x14ac:dyDescent="0.25">
      <c r="B16293" s="1"/>
      <c r="C16293" s="1"/>
    </row>
    <row r="16294" spans="2:3" x14ac:dyDescent="0.25">
      <c r="B16294" s="1"/>
      <c r="C16294" s="1"/>
    </row>
    <row r="16295" spans="2:3" x14ac:dyDescent="0.25">
      <c r="B16295" s="1"/>
      <c r="C16295" s="1"/>
    </row>
    <row r="16296" spans="2:3" x14ac:dyDescent="0.25">
      <c r="B16296" s="1"/>
      <c r="C16296" s="1"/>
    </row>
    <row r="16297" spans="2:3" x14ac:dyDescent="0.25">
      <c r="B16297" s="1"/>
      <c r="C16297" s="1"/>
    </row>
    <row r="16298" spans="2:3" x14ac:dyDescent="0.25">
      <c r="B16298" s="1"/>
      <c r="C16298" s="1"/>
    </row>
    <row r="16299" spans="2:3" x14ac:dyDescent="0.25">
      <c r="B16299" s="1"/>
      <c r="C16299" s="1"/>
    </row>
    <row r="16300" spans="2:3" x14ac:dyDescent="0.25">
      <c r="B16300" s="1"/>
      <c r="C16300" s="1"/>
    </row>
    <row r="16301" spans="2:3" x14ac:dyDescent="0.25">
      <c r="B16301" s="1"/>
      <c r="C16301" s="1"/>
    </row>
    <row r="16302" spans="2:3" x14ac:dyDescent="0.25">
      <c r="B16302" s="1"/>
      <c r="C16302" s="1"/>
    </row>
    <row r="16303" spans="2:3" x14ac:dyDescent="0.25">
      <c r="B16303" s="1"/>
      <c r="C16303" s="1"/>
    </row>
    <row r="16304" spans="2:3" x14ac:dyDescent="0.25">
      <c r="B16304" s="1"/>
      <c r="C16304" s="1"/>
    </row>
    <row r="16305" spans="2:3" x14ac:dyDescent="0.25">
      <c r="B16305" s="1"/>
      <c r="C16305" s="1"/>
    </row>
    <row r="16306" spans="2:3" x14ac:dyDescent="0.25">
      <c r="B16306" s="1"/>
      <c r="C16306" s="1"/>
    </row>
    <row r="16307" spans="2:3" x14ac:dyDescent="0.25">
      <c r="B16307" s="1"/>
      <c r="C16307" s="1"/>
    </row>
    <row r="16308" spans="2:3" x14ac:dyDescent="0.25">
      <c r="B16308" s="1"/>
      <c r="C16308" s="1"/>
    </row>
    <row r="16309" spans="2:3" x14ac:dyDescent="0.25">
      <c r="B16309" s="1"/>
      <c r="C16309" s="1"/>
    </row>
    <row r="16310" spans="2:3" x14ac:dyDescent="0.25">
      <c r="B16310" s="1"/>
      <c r="C16310" s="1"/>
    </row>
    <row r="16311" spans="2:3" x14ac:dyDescent="0.25">
      <c r="B16311" s="1"/>
      <c r="C16311" s="1"/>
    </row>
    <row r="16312" spans="2:3" x14ac:dyDescent="0.25">
      <c r="B16312" s="1"/>
      <c r="C16312" s="1"/>
    </row>
    <row r="16313" spans="2:3" x14ac:dyDescent="0.25">
      <c r="B16313" s="1"/>
      <c r="C16313" s="1"/>
    </row>
    <row r="16314" spans="2:3" x14ac:dyDescent="0.25">
      <c r="B16314" s="1"/>
      <c r="C16314" s="1"/>
    </row>
    <row r="16315" spans="2:3" x14ac:dyDescent="0.25">
      <c r="B16315" s="1"/>
      <c r="C16315" s="1"/>
    </row>
    <row r="16316" spans="2:3" x14ac:dyDescent="0.25">
      <c r="B16316" s="1"/>
      <c r="C16316" s="1"/>
    </row>
    <row r="16317" spans="2:3" x14ac:dyDescent="0.25">
      <c r="B16317" s="1"/>
      <c r="C16317" s="1"/>
    </row>
    <row r="16318" spans="2:3" x14ac:dyDescent="0.25">
      <c r="B16318" s="1"/>
      <c r="C16318" s="1"/>
    </row>
    <row r="16319" spans="2:3" x14ac:dyDescent="0.25">
      <c r="B16319" s="1"/>
      <c r="C16319" s="1"/>
    </row>
    <row r="16320" spans="2:3" x14ac:dyDescent="0.25">
      <c r="B16320" s="1"/>
      <c r="C16320" s="1"/>
    </row>
    <row r="16321" spans="2:3" x14ac:dyDescent="0.25">
      <c r="B16321" s="1"/>
      <c r="C16321" s="1"/>
    </row>
    <row r="16322" spans="2:3" x14ac:dyDescent="0.25">
      <c r="B16322" s="1"/>
      <c r="C16322" s="1"/>
    </row>
    <row r="16323" spans="2:3" x14ac:dyDescent="0.25">
      <c r="B16323" s="1"/>
      <c r="C16323" s="1"/>
    </row>
    <row r="16324" spans="2:3" x14ac:dyDescent="0.25">
      <c r="B16324" s="1"/>
      <c r="C16324" s="1"/>
    </row>
    <row r="16325" spans="2:3" x14ac:dyDescent="0.25">
      <c r="B16325" s="1"/>
      <c r="C16325" s="1"/>
    </row>
    <row r="16326" spans="2:3" x14ac:dyDescent="0.25">
      <c r="B16326" s="1"/>
      <c r="C16326" s="1"/>
    </row>
    <row r="16327" spans="2:3" x14ac:dyDescent="0.25">
      <c r="B16327" s="1"/>
      <c r="C16327" s="1"/>
    </row>
    <row r="16328" spans="2:3" x14ac:dyDescent="0.25">
      <c r="B16328" s="1"/>
      <c r="C16328" s="1"/>
    </row>
    <row r="16329" spans="2:3" x14ac:dyDescent="0.25">
      <c r="B16329" s="1"/>
      <c r="C16329" s="1"/>
    </row>
    <row r="16330" spans="2:3" x14ac:dyDescent="0.25">
      <c r="B16330" s="1"/>
      <c r="C16330" s="1"/>
    </row>
    <row r="16331" spans="2:3" x14ac:dyDescent="0.25">
      <c r="B16331" s="1"/>
      <c r="C16331" s="1"/>
    </row>
    <row r="16332" spans="2:3" x14ac:dyDescent="0.25">
      <c r="B16332" s="1"/>
      <c r="C16332" s="1"/>
    </row>
    <row r="16333" spans="2:3" x14ac:dyDescent="0.25">
      <c r="B16333" s="1"/>
      <c r="C16333" s="1"/>
    </row>
    <row r="16334" spans="2:3" x14ac:dyDescent="0.25">
      <c r="B16334" s="1"/>
      <c r="C16334" s="1"/>
    </row>
    <row r="16335" spans="2:3" x14ac:dyDescent="0.25">
      <c r="B16335" s="1"/>
      <c r="C16335" s="1"/>
    </row>
    <row r="16336" spans="2:3" x14ac:dyDescent="0.25">
      <c r="B16336" s="1"/>
      <c r="C16336" s="1"/>
    </row>
    <row r="16337" spans="2:3" x14ac:dyDescent="0.25">
      <c r="B16337" s="1"/>
      <c r="C16337" s="1"/>
    </row>
    <row r="16338" spans="2:3" x14ac:dyDescent="0.25">
      <c r="B16338" s="1"/>
      <c r="C16338" s="1"/>
    </row>
    <row r="16339" spans="2:3" x14ac:dyDescent="0.25">
      <c r="B16339" s="1"/>
      <c r="C16339" s="1"/>
    </row>
    <row r="16340" spans="2:3" x14ac:dyDescent="0.25">
      <c r="B16340" s="1"/>
      <c r="C16340" s="1"/>
    </row>
    <row r="16341" spans="2:3" x14ac:dyDescent="0.25">
      <c r="B16341" s="1"/>
      <c r="C16341" s="1"/>
    </row>
    <row r="16342" spans="2:3" x14ac:dyDescent="0.25">
      <c r="B16342" s="1"/>
      <c r="C16342" s="1"/>
    </row>
    <row r="16343" spans="2:3" x14ac:dyDescent="0.25">
      <c r="B16343" s="1"/>
      <c r="C16343" s="1"/>
    </row>
    <row r="16344" spans="2:3" x14ac:dyDescent="0.25">
      <c r="B16344" s="1"/>
      <c r="C16344" s="1"/>
    </row>
    <row r="16345" spans="2:3" x14ac:dyDescent="0.25">
      <c r="B16345" s="1"/>
      <c r="C16345" s="1"/>
    </row>
    <row r="16346" spans="2:3" x14ac:dyDescent="0.25">
      <c r="B16346" s="1"/>
      <c r="C16346" s="1"/>
    </row>
    <row r="16347" spans="2:3" x14ac:dyDescent="0.25">
      <c r="B16347" s="1"/>
      <c r="C16347" s="1"/>
    </row>
    <row r="16348" spans="2:3" x14ac:dyDescent="0.25">
      <c r="B16348" s="1"/>
      <c r="C16348" s="1"/>
    </row>
    <row r="16349" spans="2:3" x14ac:dyDescent="0.25">
      <c r="B16349" s="1"/>
      <c r="C16349" s="1"/>
    </row>
    <row r="16350" spans="2:3" x14ac:dyDescent="0.25">
      <c r="B16350" s="1"/>
      <c r="C16350" s="1"/>
    </row>
    <row r="16351" spans="2:3" x14ac:dyDescent="0.25">
      <c r="B16351" s="1"/>
      <c r="C16351" s="1"/>
    </row>
    <row r="16352" spans="2:3" x14ac:dyDescent="0.25">
      <c r="B16352" s="1"/>
      <c r="C16352" s="1"/>
    </row>
    <row r="16353" spans="2:3" x14ac:dyDescent="0.25">
      <c r="B16353" s="1"/>
      <c r="C16353" s="1"/>
    </row>
    <row r="16354" spans="2:3" x14ac:dyDescent="0.25">
      <c r="B16354" s="1"/>
      <c r="C16354" s="1"/>
    </row>
    <row r="16355" spans="2:3" x14ac:dyDescent="0.25">
      <c r="B16355" s="1"/>
      <c r="C16355" s="1"/>
    </row>
    <row r="16356" spans="2:3" x14ac:dyDescent="0.25">
      <c r="B16356" s="1"/>
      <c r="C16356" s="1"/>
    </row>
    <row r="16357" spans="2:3" x14ac:dyDescent="0.25">
      <c r="B16357" s="1"/>
      <c r="C16357" s="1"/>
    </row>
    <row r="16358" spans="2:3" x14ac:dyDescent="0.25">
      <c r="B16358" s="1"/>
      <c r="C16358" s="1"/>
    </row>
    <row r="16359" spans="2:3" x14ac:dyDescent="0.25">
      <c r="B16359" s="1"/>
      <c r="C16359" s="1"/>
    </row>
    <row r="16360" spans="2:3" x14ac:dyDescent="0.25">
      <c r="B16360" s="1"/>
      <c r="C16360" s="1"/>
    </row>
    <row r="16361" spans="2:3" x14ac:dyDescent="0.25">
      <c r="B16361" s="1"/>
      <c r="C16361" s="1"/>
    </row>
    <row r="16362" spans="2:3" x14ac:dyDescent="0.25">
      <c r="B16362" s="1"/>
      <c r="C16362" s="1"/>
    </row>
    <row r="16363" spans="2:3" x14ac:dyDescent="0.25">
      <c r="B16363" s="1"/>
      <c r="C16363" s="1"/>
    </row>
    <row r="16364" spans="2:3" x14ac:dyDescent="0.25">
      <c r="B16364" s="1"/>
      <c r="C16364" s="1"/>
    </row>
    <row r="16365" spans="2:3" x14ac:dyDescent="0.25">
      <c r="B16365" s="1"/>
      <c r="C16365" s="1"/>
    </row>
    <row r="16366" spans="2:3" x14ac:dyDescent="0.25">
      <c r="B16366" s="1"/>
      <c r="C16366" s="1"/>
    </row>
    <row r="16367" spans="2:3" x14ac:dyDescent="0.25">
      <c r="B16367" s="1"/>
      <c r="C16367" s="1"/>
    </row>
    <row r="16368" spans="2:3" x14ac:dyDescent="0.25">
      <c r="B16368" s="1"/>
      <c r="C16368" s="1"/>
    </row>
    <row r="16369" spans="2:3" x14ac:dyDescent="0.25">
      <c r="B16369" s="1"/>
      <c r="C16369" s="1"/>
    </row>
    <row r="16370" spans="2:3" x14ac:dyDescent="0.25">
      <c r="B16370" s="1"/>
      <c r="C16370" s="1"/>
    </row>
    <row r="16371" spans="2:3" x14ac:dyDescent="0.25">
      <c r="B16371" s="1"/>
      <c r="C16371" s="1"/>
    </row>
    <row r="16372" spans="2:3" x14ac:dyDescent="0.25">
      <c r="B16372" s="1"/>
      <c r="C16372" s="1"/>
    </row>
    <row r="16373" spans="2:3" x14ac:dyDescent="0.25">
      <c r="B16373" s="1"/>
      <c r="C16373" s="1"/>
    </row>
    <row r="16374" spans="2:3" x14ac:dyDescent="0.25">
      <c r="B16374" s="1"/>
      <c r="C16374" s="1"/>
    </row>
    <row r="16375" spans="2:3" x14ac:dyDescent="0.25">
      <c r="B16375" s="1"/>
      <c r="C16375" s="1"/>
    </row>
    <row r="16376" spans="2:3" x14ac:dyDescent="0.25">
      <c r="B16376" s="1"/>
      <c r="C16376" s="1"/>
    </row>
    <row r="16377" spans="2:3" x14ac:dyDescent="0.25">
      <c r="B16377" s="1"/>
      <c r="C16377" s="1"/>
    </row>
    <row r="16378" spans="2:3" x14ac:dyDescent="0.25">
      <c r="B16378" s="1"/>
      <c r="C16378" s="1"/>
    </row>
    <row r="16379" spans="2:3" x14ac:dyDescent="0.25">
      <c r="B16379" s="1"/>
      <c r="C16379" s="1"/>
    </row>
    <row r="16380" spans="2:3" x14ac:dyDescent="0.25">
      <c r="B16380" s="1"/>
      <c r="C16380" s="1"/>
    </row>
    <row r="16381" spans="2:3" x14ac:dyDescent="0.25">
      <c r="B16381" s="1"/>
      <c r="C16381" s="1"/>
    </row>
    <row r="16382" spans="2:3" x14ac:dyDescent="0.25">
      <c r="B16382" s="1"/>
      <c r="C16382" s="1"/>
    </row>
    <row r="16383" spans="2:3" x14ac:dyDescent="0.25">
      <c r="B16383" s="1"/>
      <c r="C16383" s="1"/>
    </row>
    <row r="16384" spans="2:3" x14ac:dyDescent="0.25">
      <c r="B16384" s="1"/>
      <c r="C16384" s="1"/>
    </row>
    <row r="16385" spans="2:3" x14ac:dyDescent="0.25">
      <c r="B16385" s="1"/>
      <c r="C16385" s="1"/>
    </row>
    <row r="16386" spans="2:3" x14ac:dyDescent="0.25">
      <c r="B16386" s="1"/>
      <c r="C16386" s="1"/>
    </row>
    <row r="16387" spans="2:3" x14ac:dyDescent="0.25">
      <c r="B16387" s="1"/>
      <c r="C16387" s="1"/>
    </row>
    <row r="16388" spans="2:3" x14ac:dyDescent="0.25">
      <c r="B16388" s="1"/>
      <c r="C16388" s="1"/>
    </row>
    <row r="16389" spans="2:3" x14ac:dyDescent="0.25">
      <c r="B16389" s="1"/>
      <c r="C16389" s="1"/>
    </row>
    <row r="16390" spans="2:3" x14ac:dyDescent="0.25">
      <c r="B16390" s="1"/>
      <c r="C16390" s="1"/>
    </row>
    <row r="16391" spans="2:3" x14ac:dyDescent="0.25">
      <c r="B16391" s="1"/>
      <c r="C16391" s="1"/>
    </row>
    <row r="16392" spans="2:3" x14ac:dyDescent="0.25">
      <c r="B16392" s="1"/>
      <c r="C16392" s="1"/>
    </row>
    <row r="16393" spans="2:3" x14ac:dyDescent="0.25">
      <c r="B16393" s="1"/>
      <c r="C16393" s="1"/>
    </row>
    <row r="16394" spans="2:3" x14ac:dyDescent="0.25">
      <c r="B16394" s="1"/>
      <c r="C16394" s="1"/>
    </row>
    <row r="16395" spans="2:3" x14ac:dyDescent="0.25">
      <c r="B16395" s="1"/>
      <c r="C16395" s="1"/>
    </row>
    <row r="16396" spans="2:3" x14ac:dyDescent="0.25">
      <c r="B16396" s="1"/>
      <c r="C16396" s="1"/>
    </row>
    <row r="16397" spans="2:3" x14ac:dyDescent="0.25">
      <c r="B16397" s="1"/>
      <c r="C16397" s="1"/>
    </row>
    <row r="16398" spans="2:3" x14ac:dyDescent="0.25">
      <c r="B16398" s="1"/>
      <c r="C16398" s="1"/>
    </row>
    <row r="16399" spans="2:3" x14ac:dyDescent="0.25">
      <c r="B16399" s="1"/>
      <c r="C16399" s="1"/>
    </row>
    <row r="16400" spans="2:3" x14ac:dyDescent="0.25">
      <c r="B16400" s="1"/>
      <c r="C16400" s="1"/>
    </row>
    <row r="16401" spans="2:3" x14ac:dyDescent="0.25">
      <c r="B16401" s="1"/>
      <c r="C16401" s="1"/>
    </row>
    <row r="16402" spans="2:3" x14ac:dyDescent="0.25">
      <c r="B16402" s="1"/>
      <c r="C16402" s="1"/>
    </row>
    <row r="16403" spans="2:3" x14ac:dyDescent="0.25">
      <c r="B16403" s="1"/>
      <c r="C16403" s="1"/>
    </row>
    <row r="16404" spans="2:3" x14ac:dyDescent="0.25">
      <c r="B16404" s="1"/>
      <c r="C16404" s="1"/>
    </row>
    <row r="16405" spans="2:3" x14ac:dyDescent="0.25">
      <c r="B16405" s="1"/>
      <c r="C16405" s="1"/>
    </row>
    <row r="16406" spans="2:3" x14ac:dyDescent="0.25">
      <c r="B16406" s="1"/>
      <c r="C16406" s="1"/>
    </row>
    <row r="16407" spans="2:3" x14ac:dyDescent="0.25">
      <c r="B16407" s="1"/>
      <c r="C16407" s="1"/>
    </row>
    <row r="16408" spans="2:3" x14ac:dyDescent="0.25">
      <c r="B16408" s="1"/>
      <c r="C16408" s="1"/>
    </row>
    <row r="16409" spans="2:3" x14ac:dyDescent="0.25">
      <c r="B16409" s="1"/>
      <c r="C16409" s="1"/>
    </row>
    <row r="16410" spans="2:3" x14ac:dyDescent="0.25">
      <c r="B16410" s="1"/>
      <c r="C16410" s="1"/>
    </row>
    <row r="16411" spans="2:3" x14ac:dyDescent="0.25">
      <c r="B16411" s="1"/>
      <c r="C16411" s="1"/>
    </row>
    <row r="16412" spans="2:3" x14ac:dyDescent="0.25">
      <c r="B16412" s="1"/>
      <c r="C16412" s="1"/>
    </row>
    <row r="16413" spans="2:3" x14ac:dyDescent="0.25">
      <c r="B16413" s="1"/>
      <c r="C16413" s="1"/>
    </row>
    <row r="16414" spans="2:3" x14ac:dyDescent="0.25">
      <c r="B16414" s="1"/>
      <c r="C16414" s="1"/>
    </row>
    <row r="16415" spans="2:3" x14ac:dyDescent="0.25">
      <c r="B16415" s="1"/>
      <c r="C16415" s="1"/>
    </row>
    <row r="16416" spans="2:3" x14ac:dyDescent="0.25">
      <c r="B16416" s="1"/>
      <c r="C16416" s="1"/>
    </row>
    <row r="16417" spans="2:3" x14ac:dyDescent="0.25">
      <c r="B16417" s="1"/>
      <c r="C16417" s="1"/>
    </row>
    <row r="16418" spans="2:3" x14ac:dyDescent="0.25">
      <c r="B16418" s="1"/>
      <c r="C16418" s="1"/>
    </row>
    <row r="16419" spans="2:3" x14ac:dyDescent="0.25">
      <c r="B16419" s="1"/>
      <c r="C16419" s="1"/>
    </row>
    <row r="16420" spans="2:3" x14ac:dyDescent="0.25">
      <c r="B16420" s="1"/>
      <c r="C16420" s="1"/>
    </row>
    <row r="16421" spans="2:3" x14ac:dyDescent="0.25">
      <c r="B16421" s="1"/>
      <c r="C16421" s="1"/>
    </row>
    <row r="16422" spans="2:3" x14ac:dyDescent="0.25">
      <c r="B16422" s="1"/>
      <c r="C16422" s="1"/>
    </row>
    <row r="16423" spans="2:3" x14ac:dyDescent="0.25">
      <c r="B16423" s="1"/>
      <c r="C16423" s="1"/>
    </row>
    <row r="16424" spans="2:3" x14ac:dyDescent="0.25">
      <c r="B16424" s="1"/>
      <c r="C16424" s="1"/>
    </row>
    <row r="16425" spans="2:3" x14ac:dyDescent="0.25">
      <c r="B16425" s="1"/>
      <c r="C16425" s="1"/>
    </row>
    <row r="16426" spans="2:3" x14ac:dyDescent="0.25">
      <c r="B16426" s="1"/>
      <c r="C16426" s="1"/>
    </row>
    <row r="16427" spans="2:3" x14ac:dyDescent="0.25">
      <c r="B16427" s="1"/>
      <c r="C16427" s="1"/>
    </row>
    <row r="16428" spans="2:3" x14ac:dyDescent="0.25">
      <c r="B16428" s="1"/>
      <c r="C16428" s="1"/>
    </row>
    <row r="16429" spans="2:3" x14ac:dyDescent="0.25">
      <c r="B16429" s="1"/>
      <c r="C16429" s="1"/>
    </row>
    <row r="16430" spans="2:3" x14ac:dyDescent="0.25">
      <c r="B16430" s="1"/>
      <c r="C16430" s="1"/>
    </row>
    <row r="16431" spans="2:3" x14ac:dyDescent="0.25">
      <c r="B16431" s="1"/>
      <c r="C16431" s="1"/>
    </row>
    <row r="16432" spans="2:3" x14ac:dyDescent="0.25">
      <c r="B16432" s="1"/>
      <c r="C16432" s="1"/>
    </row>
    <row r="16433" spans="2:3" x14ac:dyDescent="0.25">
      <c r="B16433" s="1"/>
      <c r="C16433" s="1"/>
    </row>
    <row r="16434" spans="2:3" x14ac:dyDescent="0.25">
      <c r="B16434" s="1"/>
      <c r="C16434" s="1"/>
    </row>
    <row r="16435" spans="2:3" x14ac:dyDescent="0.25">
      <c r="B16435" s="1"/>
      <c r="C16435" s="1"/>
    </row>
    <row r="16436" spans="2:3" x14ac:dyDescent="0.25">
      <c r="B16436" s="1"/>
      <c r="C16436" s="1"/>
    </row>
    <row r="16437" spans="2:3" x14ac:dyDescent="0.25">
      <c r="B16437" s="1"/>
      <c r="C16437" s="1"/>
    </row>
    <row r="16438" spans="2:3" x14ac:dyDescent="0.25">
      <c r="B16438" s="1"/>
      <c r="C16438" s="1"/>
    </row>
    <row r="16439" spans="2:3" x14ac:dyDescent="0.25">
      <c r="B16439" s="1"/>
      <c r="C16439" s="1"/>
    </row>
    <row r="16440" spans="2:3" x14ac:dyDescent="0.25">
      <c r="B16440" s="1"/>
      <c r="C16440" s="1"/>
    </row>
    <row r="16441" spans="2:3" x14ac:dyDescent="0.25">
      <c r="B16441" s="1"/>
      <c r="C16441" s="1"/>
    </row>
    <row r="16442" spans="2:3" x14ac:dyDescent="0.25">
      <c r="B16442" s="1"/>
      <c r="C16442" s="1"/>
    </row>
    <row r="16443" spans="2:3" x14ac:dyDescent="0.25">
      <c r="B16443" s="1"/>
      <c r="C16443" s="1"/>
    </row>
    <row r="16444" spans="2:3" x14ac:dyDescent="0.25">
      <c r="B16444" s="1"/>
      <c r="C16444" s="1"/>
    </row>
    <row r="16445" spans="2:3" x14ac:dyDescent="0.25">
      <c r="B16445" s="1"/>
      <c r="C16445" s="1"/>
    </row>
    <row r="16446" spans="2:3" x14ac:dyDescent="0.25">
      <c r="B16446" s="1"/>
      <c r="C16446" s="1"/>
    </row>
    <row r="16447" spans="2:3" x14ac:dyDescent="0.25">
      <c r="B16447" s="1"/>
      <c r="C16447" s="1"/>
    </row>
    <row r="16448" spans="2:3" x14ac:dyDescent="0.25">
      <c r="B16448" s="1"/>
      <c r="C16448" s="1"/>
    </row>
    <row r="16449" spans="2:3" x14ac:dyDescent="0.25">
      <c r="B16449" s="1"/>
      <c r="C16449" s="1"/>
    </row>
    <row r="16450" spans="2:3" x14ac:dyDescent="0.25">
      <c r="B16450" s="1"/>
      <c r="C16450" s="1"/>
    </row>
    <row r="16451" spans="2:3" x14ac:dyDescent="0.25">
      <c r="B16451" s="1"/>
      <c r="C16451" s="1"/>
    </row>
    <row r="16452" spans="2:3" x14ac:dyDescent="0.25">
      <c r="B16452" s="1"/>
      <c r="C16452" s="1"/>
    </row>
    <row r="16453" spans="2:3" x14ac:dyDescent="0.25">
      <c r="B16453" s="1"/>
      <c r="C16453" s="1"/>
    </row>
    <row r="16454" spans="2:3" x14ac:dyDescent="0.25">
      <c r="B16454" s="1"/>
      <c r="C16454" s="1"/>
    </row>
    <row r="16455" spans="2:3" x14ac:dyDescent="0.25">
      <c r="B16455" s="1"/>
      <c r="C16455" s="1"/>
    </row>
    <row r="16456" spans="2:3" x14ac:dyDescent="0.25">
      <c r="B16456" s="1"/>
      <c r="C16456" s="1"/>
    </row>
    <row r="16457" spans="2:3" x14ac:dyDescent="0.25">
      <c r="B16457" s="1"/>
      <c r="C16457" s="1"/>
    </row>
    <row r="16458" spans="2:3" x14ac:dyDescent="0.25">
      <c r="B16458" s="1"/>
      <c r="C16458" s="1"/>
    </row>
    <row r="16459" spans="2:3" x14ac:dyDescent="0.25">
      <c r="B16459" s="1"/>
      <c r="C16459" s="1"/>
    </row>
    <row r="16460" spans="2:3" x14ac:dyDescent="0.25">
      <c r="B16460" s="1"/>
      <c r="C16460" s="1"/>
    </row>
    <row r="16461" spans="2:3" x14ac:dyDescent="0.25">
      <c r="B16461" s="1"/>
      <c r="C16461" s="1"/>
    </row>
    <row r="16462" spans="2:3" x14ac:dyDescent="0.25">
      <c r="B16462" s="1"/>
      <c r="C16462" s="1"/>
    </row>
    <row r="16463" spans="2:3" x14ac:dyDescent="0.25">
      <c r="B16463" s="1"/>
      <c r="C16463" s="1"/>
    </row>
    <row r="16464" spans="2:3" x14ac:dyDescent="0.25">
      <c r="B16464" s="1"/>
      <c r="C16464" s="1"/>
    </row>
    <row r="16465" spans="2:3" x14ac:dyDescent="0.25">
      <c r="B16465" s="1"/>
      <c r="C16465" s="1"/>
    </row>
    <row r="16466" spans="2:3" x14ac:dyDescent="0.25">
      <c r="B16466" s="1"/>
      <c r="C16466" s="1"/>
    </row>
    <row r="16467" spans="2:3" x14ac:dyDescent="0.25">
      <c r="B16467" s="1"/>
      <c r="C16467" s="1"/>
    </row>
    <row r="16468" spans="2:3" x14ac:dyDescent="0.25">
      <c r="B16468" s="1"/>
      <c r="C16468" s="1"/>
    </row>
    <row r="16469" spans="2:3" x14ac:dyDescent="0.25">
      <c r="B16469" s="1"/>
      <c r="C16469" s="1"/>
    </row>
    <row r="16470" spans="2:3" x14ac:dyDescent="0.25">
      <c r="B16470" s="1"/>
      <c r="C16470" s="1"/>
    </row>
    <row r="16471" spans="2:3" x14ac:dyDescent="0.25">
      <c r="B16471" s="1"/>
      <c r="C16471" s="1"/>
    </row>
    <row r="16472" spans="2:3" x14ac:dyDescent="0.25">
      <c r="B16472" s="1"/>
      <c r="C16472" s="1"/>
    </row>
    <row r="16473" spans="2:3" x14ac:dyDescent="0.25">
      <c r="B16473" s="1"/>
      <c r="C16473" s="1"/>
    </row>
    <row r="16474" spans="2:3" x14ac:dyDescent="0.25">
      <c r="B16474" s="1"/>
      <c r="C16474" s="1"/>
    </row>
    <row r="16475" spans="2:3" x14ac:dyDescent="0.25">
      <c r="B16475" s="1"/>
      <c r="C16475" s="1"/>
    </row>
    <row r="16476" spans="2:3" x14ac:dyDescent="0.25">
      <c r="B16476" s="1"/>
      <c r="C16476" s="1"/>
    </row>
    <row r="16477" spans="2:3" x14ac:dyDescent="0.25">
      <c r="B16477" s="1"/>
      <c r="C16477" s="1"/>
    </row>
    <row r="16478" spans="2:3" x14ac:dyDescent="0.25">
      <c r="B16478" s="1"/>
      <c r="C16478" s="1"/>
    </row>
    <row r="16479" spans="2:3" x14ac:dyDescent="0.25">
      <c r="B16479" s="1"/>
      <c r="C16479" s="1"/>
    </row>
    <row r="16480" spans="2:3" x14ac:dyDescent="0.25">
      <c r="B16480" s="1"/>
      <c r="C16480" s="1"/>
    </row>
    <row r="16481" spans="2:3" x14ac:dyDescent="0.25">
      <c r="B16481" s="1"/>
      <c r="C16481" s="1"/>
    </row>
    <row r="16482" spans="2:3" x14ac:dyDescent="0.25">
      <c r="B16482" s="1"/>
      <c r="C16482" s="1"/>
    </row>
    <row r="16483" spans="2:3" x14ac:dyDescent="0.25">
      <c r="B16483" s="1"/>
      <c r="C16483" s="1"/>
    </row>
    <row r="16484" spans="2:3" x14ac:dyDescent="0.25">
      <c r="B16484" s="1"/>
      <c r="C16484" s="1"/>
    </row>
    <row r="16485" spans="2:3" x14ac:dyDescent="0.25">
      <c r="B16485" s="1"/>
      <c r="C16485" s="1"/>
    </row>
    <row r="16486" spans="2:3" x14ac:dyDescent="0.25">
      <c r="B16486" s="1"/>
      <c r="C16486" s="1"/>
    </row>
    <row r="16487" spans="2:3" x14ac:dyDescent="0.25">
      <c r="B16487" s="1"/>
      <c r="C16487" s="1"/>
    </row>
    <row r="16488" spans="2:3" x14ac:dyDescent="0.25">
      <c r="B16488" s="1"/>
      <c r="C16488" s="1"/>
    </row>
    <row r="16489" spans="2:3" x14ac:dyDescent="0.25">
      <c r="B16489" s="1"/>
      <c r="C16489" s="1"/>
    </row>
    <row r="16490" spans="2:3" x14ac:dyDescent="0.25">
      <c r="B16490" s="1"/>
      <c r="C16490" s="1"/>
    </row>
    <row r="16491" spans="2:3" x14ac:dyDescent="0.25">
      <c r="B16491" s="1"/>
      <c r="C16491" s="1"/>
    </row>
    <row r="16492" spans="2:3" x14ac:dyDescent="0.25">
      <c r="B16492" s="1"/>
      <c r="C16492" s="1"/>
    </row>
    <row r="16493" spans="2:3" x14ac:dyDescent="0.25">
      <c r="B16493" s="1"/>
      <c r="C16493" s="1"/>
    </row>
    <row r="16494" spans="2:3" x14ac:dyDescent="0.25">
      <c r="B16494" s="1"/>
      <c r="C16494" s="1"/>
    </row>
    <row r="16495" spans="2:3" x14ac:dyDescent="0.25">
      <c r="B16495" s="1"/>
      <c r="C16495" s="1"/>
    </row>
    <row r="16496" spans="2:3" x14ac:dyDescent="0.25">
      <c r="B16496" s="1"/>
      <c r="C16496" s="1"/>
    </row>
    <row r="16497" spans="2:3" x14ac:dyDescent="0.25">
      <c r="B16497" s="1"/>
      <c r="C16497" s="1"/>
    </row>
    <row r="16498" spans="2:3" x14ac:dyDescent="0.25">
      <c r="B16498" s="1"/>
      <c r="C16498" s="1"/>
    </row>
    <row r="16499" spans="2:3" x14ac:dyDescent="0.25">
      <c r="B16499" s="1"/>
      <c r="C16499" s="1"/>
    </row>
    <row r="16500" spans="2:3" x14ac:dyDescent="0.25">
      <c r="B16500" s="1"/>
      <c r="C16500" s="1"/>
    </row>
    <row r="16501" spans="2:3" x14ac:dyDescent="0.25">
      <c r="B16501" s="1"/>
      <c r="C16501" s="1"/>
    </row>
    <row r="16502" spans="2:3" x14ac:dyDescent="0.25">
      <c r="B16502" s="1"/>
      <c r="C16502" s="1"/>
    </row>
    <row r="16503" spans="2:3" x14ac:dyDescent="0.25">
      <c r="B16503" s="1"/>
      <c r="C16503" s="1"/>
    </row>
    <row r="16504" spans="2:3" x14ac:dyDescent="0.25">
      <c r="B16504" s="1"/>
      <c r="C16504" s="1"/>
    </row>
    <row r="16505" spans="2:3" x14ac:dyDescent="0.25">
      <c r="B16505" s="1"/>
      <c r="C16505" s="1"/>
    </row>
    <row r="16506" spans="2:3" x14ac:dyDescent="0.25">
      <c r="B16506" s="1"/>
      <c r="C16506" s="1"/>
    </row>
    <row r="16507" spans="2:3" x14ac:dyDescent="0.25">
      <c r="B16507" s="1"/>
      <c r="C16507" s="1"/>
    </row>
    <row r="16508" spans="2:3" x14ac:dyDescent="0.25">
      <c r="B16508" s="1"/>
      <c r="C16508" s="1"/>
    </row>
    <row r="16509" spans="2:3" x14ac:dyDescent="0.25">
      <c r="B16509" s="1"/>
      <c r="C16509" s="1"/>
    </row>
    <row r="16510" spans="2:3" x14ac:dyDescent="0.25">
      <c r="B16510" s="1"/>
      <c r="C16510" s="1"/>
    </row>
    <row r="16511" spans="2:3" x14ac:dyDescent="0.25">
      <c r="B16511" s="1"/>
      <c r="C16511" s="1"/>
    </row>
    <row r="16512" spans="2:3" x14ac:dyDescent="0.25">
      <c r="B16512" s="1"/>
      <c r="C16512" s="1"/>
    </row>
    <row r="16513" spans="2:3" x14ac:dyDescent="0.25">
      <c r="B16513" s="1"/>
      <c r="C16513" s="1"/>
    </row>
    <row r="16514" spans="2:3" x14ac:dyDescent="0.25">
      <c r="B16514" s="1"/>
      <c r="C16514" s="1"/>
    </row>
    <row r="16515" spans="2:3" x14ac:dyDescent="0.25">
      <c r="B16515" s="1"/>
      <c r="C16515" s="1"/>
    </row>
    <row r="16516" spans="2:3" x14ac:dyDescent="0.25">
      <c r="B16516" s="1"/>
      <c r="C16516" s="1"/>
    </row>
    <row r="16517" spans="2:3" x14ac:dyDescent="0.25">
      <c r="B16517" s="1"/>
      <c r="C16517" s="1"/>
    </row>
    <row r="16518" spans="2:3" x14ac:dyDescent="0.25">
      <c r="B16518" s="1"/>
      <c r="C16518" s="1"/>
    </row>
    <row r="16519" spans="2:3" x14ac:dyDescent="0.25">
      <c r="B16519" s="1"/>
      <c r="C16519" s="1"/>
    </row>
    <row r="16520" spans="2:3" x14ac:dyDescent="0.25">
      <c r="B16520" s="1"/>
      <c r="C16520" s="1"/>
    </row>
    <row r="16521" spans="2:3" x14ac:dyDescent="0.25">
      <c r="B16521" s="1"/>
      <c r="C16521" s="1"/>
    </row>
    <row r="16522" spans="2:3" x14ac:dyDescent="0.25">
      <c r="B16522" s="1"/>
      <c r="C16522" s="1"/>
    </row>
    <row r="16523" spans="2:3" x14ac:dyDescent="0.25">
      <c r="B16523" s="1"/>
      <c r="C16523" s="1"/>
    </row>
    <row r="16524" spans="2:3" x14ac:dyDescent="0.25">
      <c r="B16524" s="1"/>
      <c r="C16524" s="1"/>
    </row>
    <row r="16525" spans="2:3" x14ac:dyDescent="0.25">
      <c r="B16525" s="1"/>
      <c r="C16525" s="1"/>
    </row>
    <row r="16526" spans="2:3" x14ac:dyDescent="0.25">
      <c r="B16526" s="1"/>
      <c r="C16526" s="1"/>
    </row>
    <row r="16527" spans="2:3" x14ac:dyDescent="0.25">
      <c r="B16527" s="1"/>
      <c r="C16527" s="1"/>
    </row>
    <row r="16528" spans="2:3" x14ac:dyDescent="0.25">
      <c r="B16528" s="1"/>
      <c r="C16528" s="1"/>
    </row>
    <row r="16529" spans="2:3" x14ac:dyDescent="0.25">
      <c r="B16529" s="1"/>
      <c r="C16529" s="1"/>
    </row>
    <row r="16530" spans="2:3" x14ac:dyDescent="0.25">
      <c r="B16530" s="1"/>
      <c r="C16530" s="1"/>
    </row>
    <row r="16531" spans="2:3" x14ac:dyDescent="0.25">
      <c r="B16531" s="1"/>
      <c r="C16531" s="1"/>
    </row>
    <row r="16532" spans="2:3" x14ac:dyDescent="0.25">
      <c r="B16532" s="1"/>
      <c r="C16532" s="1"/>
    </row>
    <row r="16533" spans="2:3" x14ac:dyDescent="0.25">
      <c r="B16533" s="1"/>
      <c r="C16533" s="1"/>
    </row>
    <row r="16534" spans="2:3" x14ac:dyDescent="0.25">
      <c r="B16534" s="1"/>
      <c r="C16534" s="1"/>
    </row>
    <row r="16535" spans="2:3" x14ac:dyDescent="0.25">
      <c r="B16535" s="1"/>
      <c r="C16535" s="1"/>
    </row>
    <row r="16536" spans="2:3" x14ac:dyDescent="0.25">
      <c r="B16536" s="1"/>
      <c r="C16536" s="1"/>
    </row>
    <row r="16537" spans="2:3" x14ac:dyDescent="0.25">
      <c r="B16537" s="1"/>
      <c r="C16537" s="1"/>
    </row>
    <row r="16538" spans="2:3" x14ac:dyDescent="0.25">
      <c r="B16538" s="1"/>
      <c r="C16538" s="1"/>
    </row>
    <row r="16539" spans="2:3" x14ac:dyDescent="0.25">
      <c r="B16539" s="1"/>
      <c r="C16539" s="1"/>
    </row>
    <row r="16540" spans="2:3" x14ac:dyDescent="0.25">
      <c r="B16540" s="1"/>
      <c r="C16540" s="1"/>
    </row>
    <row r="16541" spans="2:3" x14ac:dyDescent="0.25">
      <c r="B16541" s="1"/>
      <c r="C16541" s="1"/>
    </row>
    <row r="16542" spans="2:3" x14ac:dyDescent="0.25">
      <c r="B16542" s="1"/>
      <c r="C16542" s="1"/>
    </row>
    <row r="16543" spans="2:3" x14ac:dyDescent="0.25">
      <c r="B16543" s="1"/>
      <c r="C16543" s="1"/>
    </row>
    <row r="16544" spans="2:3" x14ac:dyDescent="0.25">
      <c r="B16544" s="1"/>
      <c r="C16544" s="1"/>
    </row>
    <row r="16545" spans="2:3" x14ac:dyDescent="0.25">
      <c r="B16545" s="1"/>
      <c r="C16545" s="1"/>
    </row>
    <row r="16546" spans="2:3" x14ac:dyDescent="0.25">
      <c r="B16546" s="1"/>
      <c r="C16546" s="1"/>
    </row>
    <row r="16547" spans="2:3" x14ac:dyDescent="0.25">
      <c r="B16547" s="1"/>
      <c r="C16547" s="1"/>
    </row>
    <row r="16548" spans="2:3" x14ac:dyDescent="0.25">
      <c r="B16548" s="1"/>
      <c r="C16548" s="1"/>
    </row>
    <row r="16549" spans="2:3" x14ac:dyDescent="0.25">
      <c r="B16549" s="1"/>
      <c r="C16549" s="1"/>
    </row>
    <row r="16550" spans="2:3" x14ac:dyDescent="0.25">
      <c r="B16550" s="1"/>
      <c r="C16550" s="1"/>
    </row>
    <row r="16551" spans="2:3" x14ac:dyDescent="0.25">
      <c r="B16551" s="1"/>
      <c r="C16551" s="1"/>
    </row>
    <row r="16552" spans="2:3" x14ac:dyDescent="0.25">
      <c r="B16552" s="1"/>
      <c r="C16552" s="1"/>
    </row>
    <row r="16553" spans="2:3" x14ac:dyDescent="0.25">
      <c r="B16553" s="1"/>
      <c r="C16553" s="1"/>
    </row>
    <row r="16554" spans="2:3" x14ac:dyDescent="0.25">
      <c r="B16554" s="1"/>
      <c r="C16554" s="1"/>
    </row>
    <row r="16555" spans="2:3" x14ac:dyDescent="0.25">
      <c r="B16555" s="1"/>
      <c r="C16555" s="1"/>
    </row>
    <row r="16556" spans="2:3" x14ac:dyDescent="0.25">
      <c r="B16556" s="1"/>
      <c r="C16556" s="1"/>
    </row>
    <row r="16557" spans="2:3" x14ac:dyDescent="0.25">
      <c r="B16557" s="1"/>
      <c r="C16557" s="1"/>
    </row>
    <row r="16558" spans="2:3" x14ac:dyDescent="0.25">
      <c r="B16558" s="1"/>
      <c r="C16558" s="1"/>
    </row>
    <row r="16559" spans="2:3" x14ac:dyDescent="0.25">
      <c r="B16559" s="1"/>
      <c r="C16559" s="1"/>
    </row>
    <row r="16560" spans="2:3" x14ac:dyDescent="0.25">
      <c r="B16560" s="1"/>
      <c r="C16560" s="1"/>
    </row>
    <row r="16561" spans="2:3" x14ac:dyDescent="0.25">
      <c r="B16561" s="1"/>
      <c r="C16561" s="1"/>
    </row>
    <row r="16562" spans="2:3" x14ac:dyDescent="0.25">
      <c r="B16562" s="1"/>
      <c r="C16562" s="1"/>
    </row>
    <row r="16563" spans="2:3" x14ac:dyDescent="0.25">
      <c r="B16563" s="1"/>
      <c r="C16563" s="1"/>
    </row>
    <row r="16564" spans="2:3" x14ac:dyDescent="0.25">
      <c r="B16564" s="1"/>
      <c r="C16564" s="1"/>
    </row>
    <row r="16565" spans="2:3" x14ac:dyDescent="0.25">
      <c r="B16565" s="1"/>
      <c r="C16565" s="1"/>
    </row>
    <row r="16566" spans="2:3" x14ac:dyDescent="0.25">
      <c r="B16566" s="1"/>
      <c r="C16566" s="1"/>
    </row>
    <row r="16567" spans="2:3" x14ac:dyDescent="0.25">
      <c r="B16567" s="1"/>
      <c r="C16567" s="1"/>
    </row>
    <row r="16568" spans="2:3" x14ac:dyDescent="0.25">
      <c r="B16568" s="1"/>
      <c r="C16568" s="1"/>
    </row>
    <row r="16569" spans="2:3" x14ac:dyDescent="0.25">
      <c r="B16569" s="1"/>
      <c r="C16569" s="1"/>
    </row>
    <row r="16570" spans="2:3" x14ac:dyDescent="0.25">
      <c r="B16570" s="1"/>
      <c r="C16570" s="1"/>
    </row>
    <row r="16571" spans="2:3" x14ac:dyDescent="0.25">
      <c r="B16571" s="1"/>
      <c r="C16571" s="1"/>
    </row>
    <row r="16572" spans="2:3" x14ac:dyDescent="0.25">
      <c r="B16572" s="1"/>
      <c r="C16572" s="1"/>
    </row>
    <row r="16573" spans="2:3" x14ac:dyDescent="0.25">
      <c r="B16573" s="1"/>
      <c r="C16573" s="1"/>
    </row>
    <row r="16574" spans="2:3" x14ac:dyDescent="0.25">
      <c r="B16574" s="1"/>
      <c r="C16574" s="1"/>
    </row>
    <row r="16575" spans="2:3" x14ac:dyDescent="0.25">
      <c r="B16575" s="1"/>
      <c r="C16575" s="1"/>
    </row>
    <row r="16576" spans="2:3" x14ac:dyDescent="0.25">
      <c r="B16576" s="1"/>
      <c r="C16576" s="1"/>
    </row>
    <row r="16577" spans="2:3" x14ac:dyDescent="0.25">
      <c r="B16577" s="1"/>
      <c r="C16577" s="1"/>
    </row>
    <row r="16578" spans="2:3" x14ac:dyDescent="0.25">
      <c r="B16578" s="1"/>
      <c r="C16578" s="1"/>
    </row>
    <row r="16579" spans="2:3" x14ac:dyDescent="0.25">
      <c r="B16579" s="1"/>
      <c r="C16579" s="1"/>
    </row>
    <row r="16580" spans="2:3" x14ac:dyDescent="0.25">
      <c r="B16580" s="1"/>
      <c r="C16580" s="1"/>
    </row>
    <row r="16581" spans="2:3" x14ac:dyDescent="0.25">
      <c r="B16581" s="1"/>
      <c r="C16581" s="1"/>
    </row>
    <row r="16582" spans="2:3" x14ac:dyDescent="0.25">
      <c r="B16582" s="1"/>
      <c r="C16582" s="1"/>
    </row>
    <row r="16583" spans="2:3" x14ac:dyDescent="0.25">
      <c r="B16583" s="1"/>
      <c r="C16583" s="1"/>
    </row>
    <row r="16584" spans="2:3" x14ac:dyDescent="0.25">
      <c r="B16584" s="1"/>
      <c r="C16584" s="1"/>
    </row>
    <row r="16585" spans="2:3" x14ac:dyDescent="0.25">
      <c r="B16585" s="1"/>
      <c r="C16585" s="1"/>
    </row>
    <row r="16586" spans="2:3" x14ac:dyDescent="0.25">
      <c r="B16586" s="1"/>
      <c r="C16586" s="1"/>
    </row>
    <row r="16587" spans="2:3" x14ac:dyDescent="0.25">
      <c r="B16587" s="1"/>
      <c r="C16587" s="1"/>
    </row>
    <row r="16588" spans="2:3" x14ac:dyDescent="0.25">
      <c r="B16588" s="1"/>
      <c r="C16588" s="1"/>
    </row>
    <row r="16589" spans="2:3" x14ac:dyDescent="0.25">
      <c r="B16589" s="1"/>
      <c r="C16589" s="1"/>
    </row>
    <row r="16590" spans="2:3" x14ac:dyDescent="0.25">
      <c r="B16590" s="1"/>
      <c r="C16590" s="1"/>
    </row>
    <row r="16591" spans="2:3" x14ac:dyDescent="0.25">
      <c r="B16591" s="1"/>
      <c r="C16591" s="1"/>
    </row>
    <row r="16592" spans="2:3" x14ac:dyDescent="0.25">
      <c r="B16592" s="1"/>
      <c r="C16592" s="1"/>
    </row>
    <row r="16593" spans="2:3" x14ac:dyDescent="0.25">
      <c r="B16593" s="1"/>
      <c r="C16593" s="1"/>
    </row>
    <row r="16594" spans="2:3" x14ac:dyDescent="0.25">
      <c r="B16594" s="1"/>
      <c r="C16594" s="1"/>
    </row>
    <row r="16595" spans="2:3" x14ac:dyDescent="0.25">
      <c r="B16595" s="1"/>
      <c r="C16595" s="1"/>
    </row>
    <row r="16596" spans="2:3" x14ac:dyDescent="0.25">
      <c r="B16596" s="1"/>
      <c r="C16596" s="1"/>
    </row>
    <row r="16597" spans="2:3" x14ac:dyDescent="0.25">
      <c r="B16597" s="1"/>
      <c r="C16597" s="1"/>
    </row>
    <row r="16598" spans="2:3" x14ac:dyDescent="0.25">
      <c r="B16598" s="1"/>
      <c r="C16598" s="1"/>
    </row>
    <row r="16599" spans="2:3" x14ac:dyDescent="0.25">
      <c r="B16599" s="1"/>
      <c r="C16599" s="1"/>
    </row>
    <row r="16600" spans="2:3" x14ac:dyDescent="0.25">
      <c r="B16600" s="1"/>
      <c r="C16600" s="1"/>
    </row>
    <row r="16601" spans="2:3" x14ac:dyDescent="0.25">
      <c r="B16601" s="1"/>
      <c r="C16601" s="1"/>
    </row>
    <row r="16602" spans="2:3" x14ac:dyDescent="0.25">
      <c r="B16602" s="1"/>
      <c r="C16602" s="1"/>
    </row>
    <row r="16603" spans="2:3" x14ac:dyDescent="0.25">
      <c r="B16603" s="1"/>
      <c r="C16603" s="1"/>
    </row>
    <row r="16604" spans="2:3" x14ac:dyDescent="0.25">
      <c r="B16604" s="1"/>
      <c r="C16604" s="1"/>
    </row>
    <row r="16605" spans="2:3" x14ac:dyDescent="0.25">
      <c r="B16605" s="1"/>
      <c r="C16605" s="1"/>
    </row>
    <row r="16606" spans="2:3" x14ac:dyDescent="0.25">
      <c r="B16606" s="1"/>
      <c r="C16606" s="1"/>
    </row>
    <row r="16607" spans="2:3" x14ac:dyDescent="0.25">
      <c r="B16607" s="1"/>
      <c r="C16607" s="1"/>
    </row>
    <row r="16608" spans="2:3" x14ac:dyDescent="0.25">
      <c r="B16608" s="1"/>
      <c r="C16608" s="1"/>
    </row>
    <row r="16609" spans="2:3" x14ac:dyDescent="0.25">
      <c r="B16609" s="1"/>
      <c r="C16609" s="1"/>
    </row>
    <row r="16610" spans="2:3" x14ac:dyDescent="0.25">
      <c r="B16610" s="1"/>
      <c r="C16610" s="1"/>
    </row>
    <row r="16611" spans="2:3" x14ac:dyDescent="0.25">
      <c r="B16611" s="1"/>
      <c r="C16611" s="1"/>
    </row>
    <row r="16612" spans="2:3" x14ac:dyDescent="0.25">
      <c r="B16612" s="1"/>
      <c r="C16612" s="1"/>
    </row>
    <row r="16613" spans="2:3" x14ac:dyDescent="0.25">
      <c r="B16613" s="1"/>
      <c r="C16613" s="1"/>
    </row>
    <row r="16614" spans="2:3" x14ac:dyDescent="0.25">
      <c r="B16614" s="1"/>
      <c r="C16614" s="1"/>
    </row>
    <row r="16615" spans="2:3" x14ac:dyDescent="0.25">
      <c r="B16615" s="1"/>
      <c r="C16615" s="1"/>
    </row>
    <row r="16616" spans="2:3" x14ac:dyDescent="0.25">
      <c r="B16616" s="1"/>
      <c r="C16616" s="1"/>
    </row>
    <row r="16617" spans="2:3" x14ac:dyDescent="0.25">
      <c r="B16617" s="1"/>
      <c r="C16617" s="1"/>
    </row>
    <row r="16618" spans="2:3" x14ac:dyDescent="0.25">
      <c r="B16618" s="1"/>
      <c r="C16618" s="1"/>
    </row>
    <row r="16619" spans="2:3" x14ac:dyDescent="0.25">
      <c r="B16619" s="1"/>
      <c r="C16619" s="1"/>
    </row>
    <row r="16620" spans="2:3" x14ac:dyDescent="0.25">
      <c r="B16620" s="1"/>
      <c r="C16620" s="1"/>
    </row>
    <row r="16621" spans="2:3" x14ac:dyDescent="0.25">
      <c r="B16621" s="1"/>
      <c r="C16621" s="1"/>
    </row>
    <row r="16622" spans="2:3" x14ac:dyDescent="0.25">
      <c r="B16622" s="1"/>
      <c r="C16622" s="1"/>
    </row>
    <row r="16623" spans="2:3" x14ac:dyDescent="0.25">
      <c r="B16623" s="1"/>
      <c r="C16623" s="1"/>
    </row>
    <row r="16624" spans="2:3" x14ac:dyDescent="0.25">
      <c r="B16624" s="1"/>
      <c r="C16624" s="1"/>
    </row>
    <row r="16625" spans="2:3" x14ac:dyDescent="0.25">
      <c r="B16625" s="1"/>
      <c r="C16625" s="1"/>
    </row>
    <row r="16626" spans="2:3" x14ac:dyDescent="0.25">
      <c r="B16626" s="1"/>
      <c r="C16626" s="1"/>
    </row>
    <row r="16627" spans="2:3" x14ac:dyDescent="0.25">
      <c r="B16627" s="1"/>
      <c r="C16627" s="1"/>
    </row>
    <row r="16628" spans="2:3" x14ac:dyDescent="0.25">
      <c r="B16628" s="1"/>
      <c r="C16628" s="1"/>
    </row>
    <row r="16629" spans="2:3" x14ac:dyDescent="0.25">
      <c r="B16629" s="1"/>
      <c r="C16629" s="1"/>
    </row>
    <row r="16630" spans="2:3" x14ac:dyDescent="0.25">
      <c r="B16630" s="1"/>
      <c r="C16630" s="1"/>
    </row>
    <row r="16631" spans="2:3" x14ac:dyDescent="0.25">
      <c r="B16631" s="1"/>
      <c r="C16631" s="1"/>
    </row>
    <row r="16632" spans="2:3" x14ac:dyDescent="0.25">
      <c r="B16632" s="1"/>
      <c r="C16632" s="1"/>
    </row>
    <row r="16633" spans="2:3" x14ac:dyDescent="0.25">
      <c r="B16633" s="1"/>
      <c r="C16633" s="1"/>
    </row>
    <row r="16634" spans="2:3" x14ac:dyDescent="0.25">
      <c r="B16634" s="1"/>
      <c r="C16634" s="1"/>
    </row>
    <row r="16635" spans="2:3" x14ac:dyDescent="0.25">
      <c r="B16635" s="1"/>
      <c r="C16635" s="1"/>
    </row>
    <row r="16636" spans="2:3" x14ac:dyDescent="0.25">
      <c r="B16636" s="1"/>
      <c r="C16636" s="1"/>
    </row>
    <row r="16637" spans="2:3" x14ac:dyDescent="0.25">
      <c r="B16637" s="1"/>
      <c r="C16637" s="1"/>
    </row>
    <row r="16638" spans="2:3" x14ac:dyDescent="0.25">
      <c r="B16638" s="1"/>
      <c r="C16638" s="1"/>
    </row>
    <row r="16639" spans="2:3" x14ac:dyDescent="0.25">
      <c r="B16639" s="1"/>
      <c r="C16639" s="1"/>
    </row>
    <row r="16640" spans="2:3" x14ac:dyDescent="0.25">
      <c r="B16640" s="1"/>
      <c r="C16640" s="1"/>
    </row>
    <row r="16641" spans="2:3" x14ac:dyDescent="0.25">
      <c r="B16641" s="1"/>
      <c r="C16641" s="1"/>
    </row>
    <row r="16642" spans="2:3" x14ac:dyDescent="0.25">
      <c r="B16642" s="1"/>
      <c r="C16642" s="1"/>
    </row>
    <row r="16643" spans="2:3" x14ac:dyDescent="0.25">
      <c r="B16643" s="1"/>
      <c r="C16643" s="1"/>
    </row>
    <row r="16644" spans="2:3" x14ac:dyDescent="0.25">
      <c r="B16644" s="1"/>
      <c r="C16644" s="1"/>
    </row>
    <row r="16645" spans="2:3" x14ac:dyDescent="0.25">
      <c r="B16645" s="1"/>
      <c r="C16645" s="1"/>
    </row>
    <row r="16646" spans="2:3" x14ac:dyDescent="0.25">
      <c r="B16646" s="1"/>
      <c r="C16646" s="1"/>
    </row>
    <row r="16647" spans="2:3" x14ac:dyDescent="0.25">
      <c r="B16647" s="1"/>
      <c r="C16647" s="1"/>
    </row>
    <row r="16648" spans="2:3" x14ac:dyDescent="0.25">
      <c r="B16648" s="1"/>
      <c r="C16648" s="1"/>
    </row>
    <row r="16649" spans="2:3" x14ac:dyDescent="0.25">
      <c r="B16649" s="1"/>
      <c r="C16649" s="1"/>
    </row>
    <row r="16650" spans="2:3" x14ac:dyDescent="0.25">
      <c r="B16650" s="1"/>
      <c r="C16650" s="1"/>
    </row>
    <row r="16651" spans="2:3" x14ac:dyDescent="0.25">
      <c r="B16651" s="1"/>
      <c r="C16651" s="1"/>
    </row>
    <row r="16652" spans="2:3" x14ac:dyDescent="0.25">
      <c r="B16652" s="1"/>
      <c r="C16652" s="1"/>
    </row>
    <row r="16653" spans="2:3" x14ac:dyDescent="0.25">
      <c r="B16653" s="1"/>
      <c r="C16653" s="1"/>
    </row>
    <row r="16654" spans="2:3" x14ac:dyDescent="0.25">
      <c r="B16654" s="1"/>
      <c r="C16654" s="1"/>
    </row>
    <row r="16655" spans="2:3" x14ac:dyDescent="0.25">
      <c r="B16655" s="1"/>
      <c r="C16655" s="1"/>
    </row>
    <row r="16656" spans="2:3" x14ac:dyDescent="0.25">
      <c r="B16656" s="1"/>
      <c r="C16656" s="1"/>
    </row>
    <row r="16657" spans="2:3" x14ac:dyDescent="0.25">
      <c r="B16657" s="1"/>
      <c r="C16657" s="1"/>
    </row>
    <row r="16658" spans="2:3" x14ac:dyDescent="0.25">
      <c r="B16658" s="1"/>
      <c r="C16658" s="1"/>
    </row>
    <row r="16659" spans="2:3" x14ac:dyDescent="0.25">
      <c r="B16659" s="1"/>
      <c r="C16659" s="1"/>
    </row>
    <row r="16660" spans="2:3" x14ac:dyDescent="0.25">
      <c r="B16660" s="1"/>
      <c r="C16660" s="1"/>
    </row>
    <row r="16661" spans="2:3" x14ac:dyDescent="0.25">
      <c r="B16661" s="1"/>
      <c r="C16661" s="1"/>
    </row>
    <row r="16662" spans="2:3" x14ac:dyDescent="0.25">
      <c r="B16662" s="1"/>
      <c r="C16662" s="1"/>
    </row>
    <row r="16663" spans="2:3" x14ac:dyDescent="0.25">
      <c r="B16663" s="1"/>
      <c r="C16663" s="1"/>
    </row>
    <row r="16664" spans="2:3" x14ac:dyDescent="0.25">
      <c r="B16664" s="1"/>
      <c r="C16664" s="1"/>
    </row>
    <row r="16665" spans="2:3" x14ac:dyDescent="0.25">
      <c r="B16665" s="1"/>
      <c r="C16665" s="1"/>
    </row>
    <row r="16666" spans="2:3" x14ac:dyDescent="0.25">
      <c r="B16666" s="1"/>
      <c r="C16666" s="1"/>
    </row>
    <row r="16667" spans="2:3" x14ac:dyDescent="0.25">
      <c r="B16667" s="1"/>
      <c r="C16667" s="1"/>
    </row>
    <row r="16668" spans="2:3" x14ac:dyDescent="0.25">
      <c r="B16668" s="1"/>
      <c r="C16668" s="1"/>
    </row>
    <row r="16669" spans="2:3" x14ac:dyDescent="0.25">
      <c r="B16669" s="1"/>
      <c r="C16669" s="1"/>
    </row>
    <row r="16670" spans="2:3" x14ac:dyDescent="0.25">
      <c r="B16670" s="1"/>
      <c r="C16670" s="1"/>
    </row>
    <row r="16671" spans="2:3" x14ac:dyDescent="0.25">
      <c r="B16671" s="1"/>
      <c r="C16671" s="1"/>
    </row>
    <row r="16672" spans="2:3" x14ac:dyDescent="0.25">
      <c r="B16672" s="1"/>
      <c r="C16672" s="1"/>
    </row>
    <row r="16673" spans="2:3" x14ac:dyDescent="0.25">
      <c r="B16673" s="1"/>
      <c r="C16673" s="1"/>
    </row>
    <row r="16674" spans="2:3" x14ac:dyDescent="0.25">
      <c r="B16674" s="1"/>
      <c r="C16674" s="1"/>
    </row>
    <row r="16675" spans="2:3" x14ac:dyDescent="0.25">
      <c r="B16675" s="1"/>
      <c r="C16675" s="1"/>
    </row>
    <row r="16676" spans="2:3" x14ac:dyDescent="0.25">
      <c r="B16676" s="1"/>
      <c r="C16676" s="1"/>
    </row>
    <row r="16677" spans="2:3" x14ac:dyDescent="0.25">
      <c r="B16677" s="1"/>
      <c r="C16677" s="1"/>
    </row>
    <row r="16678" spans="2:3" x14ac:dyDescent="0.25">
      <c r="B16678" s="1"/>
      <c r="C16678" s="1"/>
    </row>
    <row r="16679" spans="2:3" x14ac:dyDescent="0.25">
      <c r="B16679" s="1"/>
      <c r="C16679" s="1"/>
    </row>
    <row r="16680" spans="2:3" x14ac:dyDescent="0.25">
      <c r="B16680" s="1"/>
      <c r="C16680" s="1"/>
    </row>
    <row r="16681" spans="2:3" x14ac:dyDescent="0.25">
      <c r="B16681" s="1"/>
      <c r="C16681" s="1"/>
    </row>
    <row r="16682" spans="2:3" x14ac:dyDescent="0.25">
      <c r="B16682" s="1"/>
      <c r="C16682" s="1"/>
    </row>
    <row r="16683" spans="2:3" x14ac:dyDescent="0.25">
      <c r="B16683" s="1"/>
      <c r="C16683" s="1"/>
    </row>
    <row r="16684" spans="2:3" x14ac:dyDescent="0.25">
      <c r="B16684" s="1"/>
      <c r="C16684" s="1"/>
    </row>
    <row r="16685" spans="2:3" x14ac:dyDescent="0.25">
      <c r="B16685" s="1"/>
      <c r="C16685" s="1"/>
    </row>
    <row r="16686" spans="2:3" x14ac:dyDescent="0.25">
      <c r="B16686" s="1"/>
      <c r="C16686" s="1"/>
    </row>
    <row r="16687" spans="2:3" x14ac:dyDescent="0.25">
      <c r="B16687" s="1"/>
      <c r="C16687" s="1"/>
    </row>
    <row r="16688" spans="2:3" x14ac:dyDescent="0.25">
      <c r="B16688" s="1"/>
      <c r="C16688" s="1"/>
    </row>
    <row r="16689" spans="2:3" x14ac:dyDescent="0.25">
      <c r="B16689" s="1"/>
      <c r="C16689" s="1"/>
    </row>
    <row r="16690" spans="2:3" x14ac:dyDescent="0.25">
      <c r="B16690" s="1"/>
      <c r="C16690" s="1"/>
    </row>
    <row r="16691" spans="2:3" x14ac:dyDescent="0.25">
      <c r="B16691" s="1"/>
      <c r="C16691" s="1"/>
    </row>
    <row r="16692" spans="2:3" x14ac:dyDescent="0.25">
      <c r="B16692" s="1"/>
      <c r="C16692" s="1"/>
    </row>
    <row r="16693" spans="2:3" x14ac:dyDescent="0.25">
      <c r="B16693" s="1"/>
      <c r="C16693" s="1"/>
    </row>
    <row r="16694" spans="2:3" x14ac:dyDescent="0.25">
      <c r="B16694" s="1"/>
      <c r="C16694" s="1"/>
    </row>
    <row r="16695" spans="2:3" x14ac:dyDescent="0.25">
      <c r="B16695" s="1"/>
      <c r="C16695" s="1"/>
    </row>
    <row r="16696" spans="2:3" x14ac:dyDescent="0.25">
      <c r="B16696" s="1"/>
      <c r="C16696" s="1"/>
    </row>
    <row r="16697" spans="2:3" x14ac:dyDescent="0.25">
      <c r="B16697" s="1"/>
      <c r="C16697" s="1"/>
    </row>
    <row r="16698" spans="2:3" x14ac:dyDescent="0.25">
      <c r="B16698" s="1"/>
      <c r="C16698" s="1"/>
    </row>
    <row r="16699" spans="2:3" x14ac:dyDescent="0.25">
      <c r="B16699" s="1"/>
      <c r="C16699" s="1"/>
    </row>
    <row r="16700" spans="2:3" x14ac:dyDescent="0.25">
      <c r="B16700" s="1"/>
      <c r="C16700" s="1"/>
    </row>
    <row r="16701" spans="2:3" x14ac:dyDescent="0.25">
      <c r="B16701" s="1"/>
      <c r="C16701" s="1"/>
    </row>
    <row r="16702" spans="2:3" x14ac:dyDescent="0.25">
      <c r="B16702" s="1"/>
      <c r="C16702" s="1"/>
    </row>
    <row r="16703" spans="2:3" x14ac:dyDescent="0.25">
      <c r="B16703" s="1"/>
      <c r="C16703" s="1"/>
    </row>
    <row r="16704" spans="2:3" x14ac:dyDescent="0.25">
      <c r="B16704" s="1"/>
      <c r="C16704" s="1"/>
    </row>
    <row r="16705" spans="2:3" x14ac:dyDescent="0.25">
      <c r="B16705" s="1"/>
      <c r="C16705" s="1"/>
    </row>
    <row r="16706" spans="2:3" x14ac:dyDescent="0.25">
      <c r="B16706" s="1"/>
      <c r="C16706" s="1"/>
    </row>
    <row r="16707" spans="2:3" x14ac:dyDescent="0.25">
      <c r="B16707" s="1"/>
      <c r="C16707" s="1"/>
    </row>
    <row r="16708" spans="2:3" x14ac:dyDescent="0.25">
      <c r="B16708" s="1"/>
      <c r="C16708" s="1"/>
    </row>
    <row r="16709" spans="2:3" x14ac:dyDescent="0.25">
      <c r="B16709" s="1"/>
      <c r="C16709" s="1"/>
    </row>
    <row r="16710" spans="2:3" x14ac:dyDescent="0.25">
      <c r="B16710" s="1"/>
      <c r="C16710" s="1"/>
    </row>
    <row r="16711" spans="2:3" x14ac:dyDescent="0.25">
      <c r="B16711" s="1"/>
      <c r="C16711" s="1"/>
    </row>
    <row r="16712" spans="2:3" x14ac:dyDescent="0.25">
      <c r="B16712" s="1"/>
      <c r="C16712" s="1"/>
    </row>
    <row r="16713" spans="2:3" x14ac:dyDescent="0.25">
      <c r="B16713" s="1"/>
      <c r="C16713" s="1"/>
    </row>
    <row r="16714" spans="2:3" x14ac:dyDescent="0.25">
      <c r="B16714" s="1"/>
      <c r="C16714" s="1"/>
    </row>
    <row r="16715" spans="2:3" x14ac:dyDescent="0.25">
      <c r="B16715" s="1"/>
      <c r="C16715" s="1"/>
    </row>
    <row r="16716" spans="2:3" x14ac:dyDescent="0.25">
      <c r="B16716" s="1"/>
      <c r="C16716" s="1"/>
    </row>
    <row r="16717" spans="2:3" x14ac:dyDescent="0.25">
      <c r="B16717" s="1"/>
      <c r="C16717" s="1"/>
    </row>
    <row r="16718" spans="2:3" x14ac:dyDescent="0.25">
      <c r="B16718" s="1"/>
      <c r="C16718" s="1"/>
    </row>
    <row r="16719" spans="2:3" x14ac:dyDescent="0.25">
      <c r="B16719" s="1"/>
      <c r="C16719" s="1"/>
    </row>
    <row r="16720" spans="2:3" x14ac:dyDescent="0.25">
      <c r="B16720" s="1"/>
      <c r="C16720" s="1"/>
    </row>
    <row r="16721" spans="2:3" x14ac:dyDescent="0.25">
      <c r="B16721" s="1"/>
      <c r="C16721" s="1"/>
    </row>
    <row r="16722" spans="2:3" x14ac:dyDescent="0.25">
      <c r="B16722" s="1"/>
      <c r="C16722" s="1"/>
    </row>
    <row r="16723" spans="2:3" x14ac:dyDescent="0.25">
      <c r="B16723" s="1"/>
      <c r="C16723" s="1"/>
    </row>
    <row r="16724" spans="2:3" x14ac:dyDescent="0.25">
      <c r="B16724" s="1"/>
      <c r="C16724" s="1"/>
    </row>
    <row r="16725" spans="2:3" x14ac:dyDescent="0.25">
      <c r="B16725" s="1"/>
      <c r="C16725" s="1"/>
    </row>
    <row r="16726" spans="2:3" x14ac:dyDescent="0.25">
      <c r="B16726" s="1"/>
      <c r="C16726" s="1"/>
    </row>
    <row r="16727" spans="2:3" x14ac:dyDescent="0.25">
      <c r="B16727" s="1"/>
      <c r="C16727" s="1"/>
    </row>
    <row r="16728" spans="2:3" x14ac:dyDescent="0.25">
      <c r="B16728" s="1"/>
      <c r="C16728" s="1"/>
    </row>
    <row r="16729" spans="2:3" x14ac:dyDescent="0.25">
      <c r="B16729" s="1"/>
      <c r="C16729" s="1"/>
    </row>
    <row r="16730" spans="2:3" x14ac:dyDescent="0.25">
      <c r="B16730" s="1"/>
      <c r="C16730" s="1"/>
    </row>
    <row r="16731" spans="2:3" x14ac:dyDescent="0.25">
      <c r="B16731" s="1"/>
      <c r="C16731" s="1"/>
    </row>
    <row r="16732" spans="2:3" x14ac:dyDescent="0.25">
      <c r="B16732" s="1"/>
      <c r="C16732" s="1"/>
    </row>
    <row r="16733" spans="2:3" x14ac:dyDescent="0.25">
      <c r="B16733" s="1"/>
      <c r="C16733" s="1"/>
    </row>
    <row r="16734" spans="2:3" x14ac:dyDescent="0.25">
      <c r="B16734" s="1"/>
      <c r="C16734" s="1"/>
    </row>
    <row r="16735" spans="2:3" x14ac:dyDescent="0.25">
      <c r="B16735" s="1"/>
      <c r="C16735" s="1"/>
    </row>
    <row r="16736" spans="2:3" x14ac:dyDescent="0.25">
      <c r="B16736" s="1"/>
      <c r="C16736" s="1"/>
    </row>
    <row r="16737" spans="2:3" x14ac:dyDescent="0.25">
      <c r="B16737" s="1"/>
      <c r="C16737" s="1"/>
    </row>
    <row r="16738" spans="2:3" x14ac:dyDescent="0.25">
      <c r="B16738" s="1"/>
      <c r="C16738" s="1"/>
    </row>
    <row r="16739" spans="2:3" x14ac:dyDescent="0.25">
      <c r="B16739" s="1"/>
      <c r="C16739" s="1"/>
    </row>
    <row r="16740" spans="2:3" x14ac:dyDescent="0.25">
      <c r="B16740" s="1"/>
      <c r="C16740" s="1"/>
    </row>
    <row r="16741" spans="2:3" x14ac:dyDescent="0.25">
      <c r="B16741" s="1"/>
      <c r="C16741" s="1"/>
    </row>
    <row r="16742" spans="2:3" x14ac:dyDescent="0.25">
      <c r="B16742" s="1"/>
      <c r="C16742" s="1"/>
    </row>
    <row r="16743" spans="2:3" x14ac:dyDescent="0.25">
      <c r="B16743" s="1"/>
      <c r="C16743" s="1"/>
    </row>
    <row r="16744" spans="2:3" x14ac:dyDescent="0.25">
      <c r="B16744" s="1"/>
      <c r="C16744" s="1"/>
    </row>
    <row r="16745" spans="2:3" x14ac:dyDescent="0.25">
      <c r="B16745" s="1"/>
      <c r="C16745" s="1"/>
    </row>
    <row r="16746" spans="2:3" x14ac:dyDescent="0.25">
      <c r="B16746" s="1"/>
      <c r="C16746" s="1"/>
    </row>
    <row r="16747" spans="2:3" x14ac:dyDescent="0.25">
      <c r="B16747" s="1"/>
      <c r="C16747" s="1"/>
    </row>
    <row r="16748" spans="2:3" x14ac:dyDescent="0.25">
      <c r="B16748" s="1"/>
      <c r="C16748" s="1"/>
    </row>
    <row r="16749" spans="2:3" x14ac:dyDescent="0.25">
      <c r="B16749" s="1"/>
      <c r="C16749" s="1"/>
    </row>
    <row r="16750" spans="2:3" x14ac:dyDescent="0.25">
      <c r="B16750" s="1"/>
      <c r="C16750" s="1"/>
    </row>
    <row r="16751" spans="2:3" x14ac:dyDescent="0.25">
      <c r="B16751" s="1"/>
      <c r="C16751" s="1"/>
    </row>
    <row r="16752" spans="2:3" x14ac:dyDescent="0.25">
      <c r="B16752" s="1"/>
      <c r="C16752" s="1"/>
    </row>
    <row r="16753" spans="2:3" x14ac:dyDescent="0.25">
      <c r="B16753" s="1"/>
      <c r="C16753" s="1"/>
    </row>
    <row r="16754" spans="2:3" x14ac:dyDescent="0.25">
      <c r="B16754" s="1"/>
      <c r="C16754" s="1"/>
    </row>
    <row r="16755" spans="2:3" x14ac:dyDescent="0.25">
      <c r="B16755" s="1"/>
      <c r="C16755" s="1"/>
    </row>
    <row r="16756" spans="2:3" x14ac:dyDescent="0.25">
      <c r="B16756" s="1"/>
      <c r="C16756" s="1"/>
    </row>
    <row r="16757" spans="2:3" x14ac:dyDescent="0.25">
      <c r="B16757" s="1"/>
      <c r="C16757" s="1"/>
    </row>
    <row r="16758" spans="2:3" x14ac:dyDescent="0.25">
      <c r="B16758" s="1"/>
      <c r="C16758" s="1"/>
    </row>
    <row r="16759" spans="2:3" x14ac:dyDescent="0.25">
      <c r="B16759" s="1"/>
      <c r="C16759" s="1"/>
    </row>
    <row r="16760" spans="2:3" x14ac:dyDescent="0.25">
      <c r="B16760" s="1"/>
      <c r="C16760" s="1"/>
    </row>
    <row r="16761" spans="2:3" x14ac:dyDescent="0.25">
      <c r="B16761" s="1"/>
      <c r="C16761" s="1"/>
    </row>
    <row r="16762" spans="2:3" x14ac:dyDescent="0.25">
      <c r="B16762" s="1"/>
      <c r="C16762" s="1"/>
    </row>
    <row r="16763" spans="2:3" x14ac:dyDescent="0.25">
      <c r="B16763" s="1"/>
      <c r="C16763" s="1"/>
    </row>
    <row r="16764" spans="2:3" x14ac:dyDescent="0.25">
      <c r="B16764" s="1"/>
      <c r="C16764" s="1"/>
    </row>
    <row r="16765" spans="2:3" x14ac:dyDescent="0.25">
      <c r="B16765" s="1"/>
      <c r="C16765" s="1"/>
    </row>
    <row r="16766" spans="2:3" x14ac:dyDescent="0.25">
      <c r="B16766" s="1"/>
      <c r="C16766" s="1"/>
    </row>
    <row r="16767" spans="2:3" x14ac:dyDescent="0.25">
      <c r="B16767" s="1"/>
      <c r="C16767" s="1"/>
    </row>
    <row r="16768" spans="2:3" x14ac:dyDescent="0.25">
      <c r="B16768" s="1"/>
      <c r="C16768" s="1"/>
    </row>
    <row r="16769" spans="2:3" x14ac:dyDescent="0.25">
      <c r="B16769" s="1"/>
      <c r="C16769" s="1"/>
    </row>
    <row r="16770" spans="2:3" x14ac:dyDescent="0.25">
      <c r="B16770" s="1"/>
      <c r="C16770" s="1"/>
    </row>
    <row r="16771" spans="2:3" x14ac:dyDescent="0.25">
      <c r="B16771" s="1"/>
      <c r="C16771" s="1"/>
    </row>
    <row r="16772" spans="2:3" x14ac:dyDescent="0.25">
      <c r="B16772" s="1"/>
      <c r="C16772" s="1"/>
    </row>
    <row r="16773" spans="2:3" x14ac:dyDescent="0.25">
      <c r="B16773" s="1"/>
      <c r="C16773" s="1"/>
    </row>
    <row r="16774" spans="2:3" x14ac:dyDescent="0.25">
      <c r="B16774" s="1"/>
      <c r="C16774" s="1"/>
    </row>
    <row r="16775" spans="2:3" x14ac:dyDescent="0.25">
      <c r="B16775" s="1"/>
      <c r="C16775" s="1"/>
    </row>
    <row r="16776" spans="2:3" x14ac:dyDescent="0.25">
      <c r="B16776" s="1"/>
      <c r="C16776" s="1"/>
    </row>
    <row r="16777" spans="2:3" x14ac:dyDescent="0.25">
      <c r="B16777" s="1"/>
      <c r="C16777" s="1"/>
    </row>
    <row r="16778" spans="2:3" x14ac:dyDescent="0.25">
      <c r="B16778" s="1"/>
      <c r="C16778" s="1"/>
    </row>
    <row r="16779" spans="2:3" x14ac:dyDescent="0.25">
      <c r="B16779" s="1"/>
      <c r="C16779" s="1"/>
    </row>
    <row r="16780" spans="2:3" x14ac:dyDescent="0.25">
      <c r="B16780" s="1"/>
      <c r="C16780" s="1"/>
    </row>
    <row r="16781" spans="2:3" x14ac:dyDescent="0.25">
      <c r="B16781" s="1"/>
      <c r="C16781" s="1"/>
    </row>
    <row r="16782" spans="2:3" x14ac:dyDescent="0.25">
      <c r="B16782" s="1"/>
      <c r="C16782" s="1"/>
    </row>
    <row r="16783" spans="2:3" x14ac:dyDescent="0.25">
      <c r="B16783" s="1"/>
      <c r="C16783" s="1"/>
    </row>
    <row r="16784" spans="2:3" x14ac:dyDescent="0.25">
      <c r="B16784" s="1"/>
      <c r="C16784" s="1"/>
    </row>
    <row r="16785" spans="2:3" x14ac:dyDescent="0.25">
      <c r="B16785" s="1"/>
      <c r="C16785" s="1"/>
    </row>
    <row r="16786" spans="2:3" x14ac:dyDescent="0.25">
      <c r="B16786" s="1"/>
      <c r="C16786" s="1"/>
    </row>
    <row r="16787" spans="2:3" x14ac:dyDescent="0.25">
      <c r="B16787" s="1"/>
      <c r="C16787" s="1"/>
    </row>
    <row r="16788" spans="2:3" x14ac:dyDescent="0.25">
      <c r="B16788" s="1"/>
      <c r="C16788" s="1"/>
    </row>
    <row r="16789" spans="2:3" x14ac:dyDescent="0.25">
      <c r="B16789" s="1"/>
      <c r="C16789" s="1"/>
    </row>
    <row r="16790" spans="2:3" x14ac:dyDescent="0.25">
      <c r="B16790" s="1"/>
      <c r="C16790" s="1"/>
    </row>
    <row r="16791" spans="2:3" x14ac:dyDescent="0.25">
      <c r="B16791" s="1"/>
      <c r="C16791" s="1"/>
    </row>
    <row r="16792" spans="2:3" x14ac:dyDescent="0.25">
      <c r="B16792" s="1"/>
      <c r="C16792" s="1"/>
    </row>
    <row r="16793" spans="2:3" x14ac:dyDescent="0.25">
      <c r="B16793" s="1"/>
      <c r="C16793" s="1"/>
    </row>
    <row r="16794" spans="2:3" x14ac:dyDescent="0.25">
      <c r="B16794" s="1"/>
      <c r="C16794" s="1"/>
    </row>
    <row r="16795" spans="2:3" x14ac:dyDescent="0.25">
      <c r="B16795" s="1"/>
      <c r="C16795" s="1"/>
    </row>
    <row r="16796" spans="2:3" x14ac:dyDescent="0.25">
      <c r="B16796" s="1"/>
      <c r="C16796" s="1"/>
    </row>
    <row r="16797" spans="2:3" x14ac:dyDescent="0.25">
      <c r="B16797" s="1"/>
      <c r="C16797" s="1"/>
    </row>
    <row r="16798" spans="2:3" x14ac:dyDescent="0.25">
      <c r="B16798" s="1"/>
      <c r="C16798" s="1"/>
    </row>
    <row r="16799" spans="2:3" x14ac:dyDescent="0.25">
      <c r="B16799" s="1"/>
      <c r="C16799" s="1"/>
    </row>
    <row r="16800" spans="2:3" x14ac:dyDescent="0.25">
      <c r="B16800" s="1"/>
      <c r="C16800" s="1"/>
    </row>
    <row r="16801" spans="2:3" x14ac:dyDescent="0.25">
      <c r="B16801" s="1"/>
      <c r="C16801" s="1"/>
    </row>
    <row r="16802" spans="2:3" x14ac:dyDescent="0.25">
      <c r="B16802" s="1"/>
      <c r="C16802" s="1"/>
    </row>
    <row r="16803" spans="2:3" x14ac:dyDescent="0.25">
      <c r="B16803" s="1"/>
      <c r="C16803" s="1"/>
    </row>
    <row r="16804" spans="2:3" x14ac:dyDescent="0.25">
      <c r="B16804" s="1"/>
      <c r="C16804" s="1"/>
    </row>
    <row r="16805" spans="2:3" x14ac:dyDescent="0.25">
      <c r="B16805" s="1"/>
      <c r="C16805" s="1"/>
    </row>
    <row r="16806" spans="2:3" x14ac:dyDescent="0.25">
      <c r="B16806" s="1"/>
      <c r="C16806" s="1"/>
    </row>
    <row r="16807" spans="2:3" x14ac:dyDescent="0.25">
      <c r="B16807" s="1"/>
      <c r="C16807" s="1"/>
    </row>
    <row r="16808" spans="2:3" x14ac:dyDescent="0.25">
      <c r="B16808" s="1"/>
      <c r="C16808" s="1"/>
    </row>
    <row r="16809" spans="2:3" x14ac:dyDescent="0.25">
      <c r="B16809" s="1"/>
      <c r="C16809" s="1"/>
    </row>
    <row r="16810" spans="2:3" x14ac:dyDescent="0.25">
      <c r="B16810" s="1"/>
      <c r="C16810" s="1"/>
    </row>
    <row r="16811" spans="2:3" x14ac:dyDescent="0.25">
      <c r="B16811" s="1"/>
      <c r="C16811" s="1"/>
    </row>
    <row r="16812" spans="2:3" x14ac:dyDescent="0.25">
      <c r="B16812" s="1"/>
      <c r="C16812" s="1"/>
    </row>
    <row r="16813" spans="2:3" x14ac:dyDescent="0.25">
      <c r="B16813" s="1"/>
      <c r="C16813" s="1"/>
    </row>
    <row r="16814" spans="2:3" x14ac:dyDescent="0.25">
      <c r="B16814" s="1"/>
      <c r="C16814" s="1"/>
    </row>
    <row r="16815" spans="2:3" x14ac:dyDescent="0.25">
      <c r="B16815" s="1"/>
      <c r="C16815" s="1"/>
    </row>
    <row r="16816" spans="2:3" x14ac:dyDescent="0.25">
      <c r="B16816" s="1"/>
      <c r="C16816" s="1"/>
    </row>
    <row r="16817" spans="2:3" x14ac:dyDescent="0.25">
      <c r="B16817" s="1"/>
      <c r="C16817" s="1"/>
    </row>
    <row r="16818" spans="2:3" x14ac:dyDescent="0.25">
      <c r="B16818" s="1"/>
      <c r="C16818" s="1"/>
    </row>
    <row r="16819" spans="2:3" x14ac:dyDescent="0.25">
      <c r="B16819" s="1"/>
      <c r="C16819" s="1"/>
    </row>
    <row r="16820" spans="2:3" x14ac:dyDescent="0.25">
      <c r="B16820" s="1"/>
      <c r="C16820" s="1"/>
    </row>
    <row r="16821" spans="2:3" x14ac:dyDescent="0.25">
      <c r="B16821" s="1"/>
      <c r="C16821" s="1"/>
    </row>
    <row r="16822" spans="2:3" x14ac:dyDescent="0.25">
      <c r="B16822" s="1"/>
      <c r="C16822" s="1"/>
    </row>
    <row r="16823" spans="2:3" x14ac:dyDescent="0.25">
      <c r="B16823" s="1"/>
      <c r="C16823" s="1"/>
    </row>
    <row r="16824" spans="2:3" x14ac:dyDescent="0.25">
      <c r="B16824" s="1"/>
      <c r="C16824" s="1"/>
    </row>
    <row r="16825" spans="2:3" x14ac:dyDescent="0.25">
      <c r="B16825" s="1"/>
      <c r="C16825" s="1"/>
    </row>
    <row r="16826" spans="2:3" x14ac:dyDescent="0.25">
      <c r="B16826" s="1"/>
      <c r="C16826" s="1"/>
    </row>
    <row r="16827" spans="2:3" x14ac:dyDescent="0.25">
      <c r="B16827" s="1"/>
      <c r="C16827" s="1"/>
    </row>
    <row r="16828" spans="2:3" x14ac:dyDescent="0.25">
      <c r="B16828" s="1"/>
      <c r="C16828" s="1"/>
    </row>
    <row r="16829" spans="2:3" x14ac:dyDescent="0.25">
      <c r="B16829" s="1"/>
      <c r="C16829" s="1"/>
    </row>
    <row r="16830" spans="2:3" x14ac:dyDescent="0.25">
      <c r="B16830" s="1"/>
      <c r="C16830" s="1"/>
    </row>
    <row r="16831" spans="2:3" x14ac:dyDescent="0.25">
      <c r="B16831" s="1"/>
      <c r="C16831" s="1"/>
    </row>
    <row r="16832" spans="2:3" x14ac:dyDescent="0.25">
      <c r="B16832" s="1"/>
      <c r="C16832" s="1"/>
    </row>
    <row r="16833" spans="2:3" x14ac:dyDescent="0.25">
      <c r="B16833" s="1"/>
      <c r="C16833" s="1"/>
    </row>
    <row r="16834" spans="2:3" x14ac:dyDescent="0.25">
      <c r="B16834" s="1"/>
      <c r="C16834" s="1"/>
    </row>
    <row r="16835" spans="2:3" x14ac:dyDescent="0.25">
      <c r="B16835" s="1"/>
      <c r="C16835" s="1"/>
    </row>
    <row r="16836" spans="2:3" x14ac:dyDescent="0.25">
      <c r="B16836" s="1"/>
      <c r="C16836" s="1"/>
    </row>
    <row r="16837" spans="2:3" x14ac:dyDescent="0.25">
      <c r="B16837" s="1"/>
      <c r="C16837" s="1"/>
    </row>
    <row r="16838" spans="2:3" x14ac:dyDescent="0.25">
      <c r="B16838" s="1"/>
      <c r="C16838" s="1"/>
    </row>
    <row r="16839" spans="2:3" x14ac:dyDescent="0.25">
      <c r="B16839" s="1"/>
      <c r="C16839" s="1"/>
    </row>
    <row r="16840" spans="2:3" x14ac:dyDescent="0.25">
      <c r="B16840" s="1"/>
      <c r="C16840" s="1"/>
    </row>
    <row r="16841" spans="2:3" x14ac:dyDescent="0.25">
      <c r="B16841" s="1"/>
      <c r="C16841" s="1"/>
    </row>
    <row r="16842" spans="2:3" x14ac:dyDescent="0.25">
      <c r="B16842" s="1"/>
      <c r="C16842" s="1"/>
    </row>
    <row r="16843" spans="2:3" x14ac:dyDescent="0.25">
      <c r="B16843" s="1"/>
      <c r="C16843" s="1"/>
    </row>
    <row r="16844" spans="2:3" x14ac:dyDescent="0.25">
      <c r="B16844" s="1"/>
      <c r="C16844" s="1"/>
    </row>
    <row r="16845" spans="2:3" x14ac:dyDescent="0.25">
      <c r="B16845" s="1"/>
      <c r="C16845" s="1"/>
    </row>
    <row r="16846" spans="2:3" x14ac:dyDescent="0.25">
      <c r="B16846" s="1"/>
      <c r="C16846" s="1"/>
    </row>
    <row r="16847" spans="2:3" x14ac:dyDescent="0.25">
      <c r="B16847" s="1"/>
      <c r="C16847" s="1"/>
    </row>
    <row r="16848" spans="2:3" x14ac:dyDescent="0.25">
      <c r="B16848" s="1"/>
      <c r="C16848" s="1"/>
    </row>
    <row r="16849" spans="2:3" x14ac:dyDescent="0.25">
      <c r="B16849" s="1"/>
      <c r="C16849" s="1"/>
    </row>
    <row r="16850" spans="2:3" x14ac:dyDescent="0.25">
      <c r="B16850" s="1"/>
      <c r="C16850" s="1"/>
    </row>
    <row r="16851" spans="2:3" x14ac:dyDescent="0.25">
      <c r="B16851" s="1"/>
      <c r="C16851" s="1"/>
    </row>
    <row r="16852" spans="2:3" x14ac:dyDescent="0.25">
      <c r="B16852" s="1"/>
      <c r="C16852" s="1"/>
    </row>
    <row r="16853" spans="2:3" x14ac:dyDescent="0.25">
      <c r="B16853" s="1"/>
      <c r="C16853" s="1"/>
    </row>
    <row r="16854" spans="2:3" x14ac:dyDescent="0.25">
      <c r="B16854" s="1"/>
      <c r="C16854" s="1"/>
    </row>
    <row r="16855" spans="2:3" x14ac:dyDescent="0.25">
      <c r="B16855" s="1"/>
      <c r="C16855" s="1"/>
    </row>
    <row r="16856" spans="2:3" x14ac:dyDescent="0.25">
      <c r="B16856" s="1"/>
      <c r="C16856" s="1"/>
    </row>
    <row r="16857" spans="2:3" x14ac:dyDescent="0.25">
      <c r="B16857" s="1"/>
      <c r="C16857" s="1"/>
    </row>
    <row r="16858" spans="2:3" x14ac:dyDescent="0.25">
      <c r="B16858" s="1"/>
      <c r="C16858" s="1"/>
    </row>
    <row r="16859" spans="2:3" x14ac:dyDescent="0.25">
      <c r="B16859" s="1"/>
      <c r="C16859" s="1"/>
    </row>
    <row r="16860" spans="2:3" x14ac:dyDescent="0.25">
      <c r="B16860" s="1"/>
      <c r="C16860" s="1"/>
    </row>
    <row r="16861" spans="2:3" x14ac:dyDescent="0.25">
      <c r="B16861" s="1"/>
      <c r="C16861" s="1"/>
    </row>
    <row r="16862" spans="2:3" x14ac:dyDescent="0.25">
      <c r="B16862" s="1"/>
      <c r="C16862" s="1"/>
    </row>
    <row r="16863" spans="2:3" x14ac:dyDescent="0.25">
      <c r="B16863" s="1"/>
      <c r="C16863" s="1"/>
    </row>
    <row r="16864" spans="2:3" x14ac:dyDescent="0.25">
      <c r="B16864" s="1"/>
      <c r="C16864" s="1"/>
    </row>
    <row r="16865" spans="2:3" x14ac:dyDescent="0.25">
      <c r="B16865" s="1"/>
      <c r="C16865" s="1"/>
    </row>
    <row r="16866" spans="2:3" x14ac:dyDescent="0.25">
      <c r="B16866" s="1"/>
      <c r="C16866" s="1"/>
    </row>
    <row r="16867" spans="2:3" x14ac:dyDescent="0.25">
      <c r="B16867" s="1"/>
      <c r="C16867" s="1"/>
    </row>
    <row r="16868" spans="2:3" x14ac:dyDescent="0.25">
      <c r="B16868" s="1"/>
      <c r="C16868" s="1"/>
    </row>
    <row r="16869" spans="2:3" x14ac:dyDescent="0.25">
      <c r="B16869" s="1"/>
      <c r="C16869" s="1"/>
    </row>
    <row r="16870" spans="2:3" x14ac:dyDescent="0.25">
      <c r="B16870" s="1"/>
      <c r="C16870" s="1"/>
    </row>
    <row r="16871" spans="2:3" x14ac:dyDescent="0.25">
      <c r="B16871" s="1"/>
      <c r="C16871" s="1"/>
    </row>
    <row r="16872" spans="2:3" x14ac:dyDescent="0.25">
      <c r="B16872" s="1"/>
      <c r="C16872" s="1"/>
    </row>
    <row r="16873" spans="2:3" x14ac:dyDescent="0.25">
      <c r="B16873" s="1"/>
      <c r="C16873" s="1"/>
    </row>
    <row r="16874" spans="2:3" x14ac:dyDescent="0.25">
      <c r="B16874" s="1"/>
      <c r="C16874" s="1"/>
    </row>
    <row r="16875" spans="2:3" x14ac:dyDescent="0.25">
      <c r="B16875" s="1"/>
      <c r="C16875" s="1"/>
    </row>
    <row r="16876" spans="2:3" x14ac:dyDescent="0.25">
      <c r="B16876" s="1"/>
      <c r="C16876" s="1"/>
    </row>
    <row r="16877" spans="2:3" x14ac:dyDescent="0.25">
      <c r="B16877" s="1"/>
      <c r="C16877" s="1"/>
    </row>
    <row r="16878" spans="2:3" x14ac:dyDescent="0.25">
      <c r="B16878" s="1"/>
      <c r="C16878" s="1"/>
    </row>
    <row r="16879" spans="2:3" x14ac:dyDescent="0.25">
      <c r="B16879" s="1"/>
      <c r="C16879" s="1"/>
    </row>
    <row r="16880" spans="2:3" x14ac:dyDescent="0.25">
      <c r="B16880" s="1"/>
      <c r="C16880" s="1"/>
    </row>
    <row r="16881" spans="2:3" x14ac:dyDescent="0.25">
      <c r="B16881" s="1"/>
      <c r="C16881" s="1"/>
    </row>
    <row r="16882" spans="2:3" x14ac:dyDescent="0.25">
      <c r="B16882" s="1"/>
      <c r="C16882" s="1"/>
    </row>
    <row r="16883" spans="2:3" x14ac:dyDescent="0.25">
      <c r="B16883" s="1"/>
      <c r="C16883" s="1"/>
    </row>
    <row r="16884" spans="2:3" x14ac:dyDescent="0.25">
      <c r="B16884" s="1"/>
      <c r="C16884" s="1"/>
    </row>
    <row r="16885" spans="2:3" x14ac:dyDescent="0.25">
      <c r="B16885" s="1"/>
      <c r="C16885" s="1"/>
    </row>
    <row r="16886" spans="2:3" x14ac:dyDescent="0.25">
      <c r="B16886" s="1"/>
      <c r="C16886" s="1"/>
    </row>
    <row r="16887" spans="2:3" x14ac:dyDescent="0.25">
      <c r="B16887" s="1"/>
      <c r="C16887" s="1"/>
    </row>
    <row r="16888" spans="2:3" x14ac:dyDescent="0.25">
      <c r="B16888" s="1"/>
      <c r="C16888" s="1"/>
    </row>
    <row r="16889" spans="2:3" x14ac:dyDescent="0.25">
      <c r="B16889" s="1"/>
      <c r="C16889" s="1"/>
    </row>
    <row r="16890" spans="2:3" x14ac:dyDescent="0.25">
      <c r="B16890" s="1"/>
      <c r="C16890" s="1"/>
    </row>
    <row r="16891" spans="2:3" x14ac:dyDescent="0.25">
      <c r="B16891" s="1"/>
      <c r="C16891" s="1"/>
    </row>
    <row r="16892" spans="2:3" x14ac:dyDescent="0.25">
      <c r="B16892" s="1"/>
      <c r="C16892" s="1"/>
    </row>
    <row r="16893" spans="2:3" x14ac:dyDescent="0.25">
      <c r="B16893" s="1"/>
      <c r="C16893" s="1"/>
    </row>
    <row r="16894" spans="2:3" x14ac:dyDescent="0.25">
      <c r="B16894" s="1"/>
      <c r="C16894" s="1"/>
    </row>
    <row r="16895" spans="2:3" x14ac:dyDescent="0.25">
      <c r="B16895" s="1"/>
      <c r="C16895" s="1"/>
    </row>
    <row r="16896" spans="2:3" x14ac:dyDescent="0.25">
      <c r="B16896" s="1"/>
      <c r="C16896" s="1"/>
    </row>
    <row r="16897" spans="2:3" x14ac:dyDescent="0.25">
      <c r="B16897" s="1"/>
      <c r="C16897" s="1"/>
    </row>
    <row r="16898" spans="2:3" x14ac:dyDescent="0.25">
      <c r="B16898" s="1"/>
      <c r="C16898" s="1"/>
    </row>
    <row r="16899" spans="2:3" x14ac:dyDescent="0.25">
      <c r="B16899" s="1"/>
      <c r="C16899" s="1"/>
    </row>
    <row r="16900" spans="2:3" x14ac:dyDescent="0.25">
      <c r="B16900" s="1"/>
      <c r="C16900" s="1"/>
    </row>
    <row r="16901" spans="2:3" x14ac:dyDescent="0.25">
      <c r="B16901" s="1"/>
      <c r="C16901" s="1"/>
    </row>
    <row r="16902" spans="2:3" x14ac:dyDescent="0.25">
      <c r="B16902" s="1"/>
      <c r="C16902" s="1"/>
    </row>
    <row r="16903" spans="2:3" x14ac:dyDescent="0.25">
      <c r="B16903" s="1"/>
      <c r="C16903" s="1"/>
    </row>
    <row r="16904" spans="2:3" x14ac:dyDescent="0.25">
      <c r="B16904" s="1"/>
      <c r="C16904" s="1"/>
    </row>
    <row r="16905" spans="2:3" x14ac:dyDescent="0.25">
      <c r="B16905" s="1"/>
      <c r="C16905" s="1"/>
    </row>
    <row r="16906" spans="2:3" x14ac:dyDescent="0.25">
      <c r="B16906" s="1"/>
      <c r="C16906" s="1"/>
    </row>
    <row r="16907" spans="2:3" x14ac:dyDescent="0.25">
      <c r="B16907" s="1"/>
      <c r="C16907" s="1"/>
    </row>
    <row r="16908" spans="2:3" x14ac:dyDescent="0.25">
      <c r="B16908" s="1"/>
      <c r="C16908" s="1"/>
    </row>
    <row r="16909" spans="2:3" x14ac:dyDescent="0.25">
      <c r="B16909" s="1"/>
      <c r="C16909" s="1"/>
    </row>
    <row r="16910" spans="2:3" x14ac:dyDescent="0.25">
      <c r="B16910" s="1"/>
      <c r="C16910" s="1"/>
    </row>
    <row r="16911" spans="2:3" x14ac:dyDescent="0.25">
      <c r="B16911" s="1"/>
      <c r="C16911" s="1"/>
    </row>
    <row r="16912" spans="2:3" x14ac:dyDescent="0.25">
      <c r="B16912" s="1"/>
      <c r="C16912" s="1"/>
    </row>
    <row r="16913" spans="2:3" x14ac:dyDescent="0.25">
      <c r="B16913" s="1"/>
      <c r="C16913" s="1"/>
    </row>
    <row r="16914" spans="2:3" x14ac:dyDescent="0.25">
      <c r="B16914" s="1"/>
      <c r="C16914" s="1"/>
    </row>
    <row r="16915" spans="2:3" x14ac:dyDescent="0.25">
      <c r="B16915" s="1"/>
      <c r="C16915" s="1"/>
    </row>
    <row r="16916" spans="2:3" x14ac:dyDescent="0.25">
      <c r="B16916" s="1"/>
      <c r="C16916" s="1"/>
    </row>
    <row r="16917" spans="2:3" x14ac:dyDescent="0.25">
      <c r="B16917" s="1"/>
      <c r="C16917" s="1"/>
    </row>
    <row r="16918" spans="2:3" x14ac:dyDescent="0.25">
      <c r="B16918" s="1"/>
      <c r="C16918" s="1"/>
    </row>
    <row r="16919" spans="2:3" x14ac:dyDescent="0.25">
      <c r="B16919" s="1"/>
      <c r="C16919" s="1"/>
    </row>
    <row r="16920" spans="2:3" x14ac:dyDescent="0.25">
      <c r="B16920" s="1"/>
      <c r="C16920" s="1"/>
    </row>
    <row r="16921" spans="2:3" x14ac:dyDescent="0.25">
      <c r="B16921" s="1"/>
      <c r="C16921" s="1"/>
    </row>
    <row r="16922" spans="2:3" x14ac:dyDescent="0.25">
      <c r="B16922" s="1"/>
      <c r="C16922" s="1"/>
    </row>
    <row r="16923" spans="2:3" x14ac:dyDescent="0.25">
      <c r="B16923" s="1"/>
      <c r="C16923" s="1"/>
    </row>
    <row r="16924" spans="2:3" x14ac:dyDescent="0.25">
      <c r="B16924" s="1"/>
      <c r="C16924" s="1"/>
    </row>
    <row r="16925" spans="2:3" x14ac:dyDescent="0.25">
      <c r="B16925" s="1"/>
      <c r="C16925" s="1"/>
    </row>
    <row r="16926" spans="2:3" x14ac:dyDescent="0.25">
      <c r="B16926" s="1"/>
      <c r="C16926" s="1"/>
    </row>
    <row r="16927" spans="2:3" x14ac:dyDescent="0.25">
      <c r="B16927" s="1"/>
      <c r="C16927" s="1"/>
    </row>
    <row r="16928" spans="2:3" x14ac:dyDescent="0.25">
      <c r="B16928" s="1"/>
      <c r="C16928" s="1"/>
    </row>
    <row r="16929" spans="2:3" x14ac:dyDescent="0.25">
      <c r="B16929" s="1"/>
      <c r="C16929" s="1"/>
    </row>
    <row r="16930" spans="2:3" x14ac:dyDescent="0.25">
      <c r="B16930" s="1"/>
      <c r="C16930" s="1"/>
    </row>
    <row r="16931" spans="2:3" x14ac:dyDescent="0.25">
      <c r="B16931" s="1"/>
      <c r="C16931" s="1"/>
    </row>
    <row r="16932" spans="2:3" x14ac:dyDescent="0.25">
      <c r="B16932" s="1"/>
      <c r="C16932" s="1"/>
    </row>
    <row r="16933" spans="2:3" x14ac:dyDescent="0.25">
      <c r="B16933" s="1"/>
      <c r="C16933" s="1"/>
    </row>
    <row r="16934" spans="2:3" x14ac:dyDescent="0.25">
      <c r="B16934" s="1"/>
      <c r="C16934" s="1"/>
    </row>
    <row r="16935" spans="2:3" x14ac:dyDescent="0.25">
      <c r="B16935" s="1"/>
      <c r="C16935" s="1"/>
    </row>
    <row r="16936" spans="2:3" x14ac:dyDescent="0.25">
      <c r="B16936" s="1"/>
      <c r="C16936" s="1"/>
    </row>
    <row r="16937" spans="2:3" x14ac:dyDescent="0.25">
      <c r="B16937" s="1"/>
      <c r="C16937" s="1"/>
    </row>
    <row r="16938" spans="2:3" x14ac:dyDescent="0.25">
      <c r="B16938" s="1"/>
      <c r="C16938" s="1"/>
    </row>
    <row r="16939" spans="2:3" x14ac:dyDescent="0.25">
      <c r="B16939" s="1"/>
      <c r="C16939" s="1"/>
    </row>
    <row r="16940" spans="2:3" x14ac:dyDescent="0.25">
      <c r="B16940" s="1"/>
      <c r="C16940" s="1"/>
    </row>
    <row r="16941" spans="2:3" x14ac:dyDescent="0.25">
      <c r="B16941" s="1"/>
      <c r="C16941" s="1"/>
    </row>
    <row r="16942" spans="2:3" x14ac:dyDescent="0.25">
      <c r="B16942" s="1"/>
      <c r="C16942" s="1"/>
    </row>
    <row r="16943" spans="2:3" x14ac:dyDescent="0.25">
      <c r="B16943" s="1"/>
      <c r="C16943" s="1"/>
    </row>
    <row r="16944" spans="2:3" x14ac:dyDescent="0.25">
      <c r="B16944" s="1"/>
      <c r="C16944" s="1"/>
    </row>
    <row r="16945" spans="2:3" x14ac:dyDescent="0.25">
      <c r="B16945" s="1"/>
      <c r="C16945" s="1"/>
    </row>
    <row r="16946" spans="2:3" x14ac:dyDescent="0.25">
      <c r="B16946" s="1"/>
      <c r="C16946" s="1"/>
    </row>
    <row r="16947" spans="2:3" x14ac:dyDescent="0.25">
      <c r="B16947" s="1"/>
      <c r="C16947" s="1"/>
    </row>
    <row r="16948" spans="2:3" x14ac:dyDescent="0.25">
      <c r="B16948" s="1"/>
      <c r="C16948" s="1"/>
    </row>
    <row r="16949" spans="2:3" x14ac:dyDescent="0.25">
      <c r="B16949" s="1"/>
      <c r="C16949" s="1"/>
    </row>
    <row r="16950" spans="2:3" x14ac:dyDescent="0.25">
      <c r="B16950" s="1"/>
      <c r="C16950" s="1"/>
    </row>
    <row r="16951" spans="2:3" x14ac:dyDescent="0.25">
      <c r="B16951" s="1"/>
      <c r="C16951" s="1"/>
    </row>
    <row r="16952" spans="2:3" x14ac:dyDescent="0.25">
      <c r="B16952" s="1"/>
      <c r="C16952" s="1"/>
    </row>
    <row r="16953" spans="2:3" x14ac:dyDescent="0.25">
      <c r="B16953" s="1"/>
      <c r="C16953" s="1"/>
    </row>
    <row r="16954" spans="2:3" x14ac:dyDescent="0.25">
      <c r="B16954" s="1"/>
      <c r="C16954" s="1"/>
    </row>
    <row r="16955" spans="2:3" x14ac:dyDescent="0.25">
      <c r="B16955" s="1"/>
      <c r="C16955" s="1"/>
    </row>
    <row r="16956" spans="2:3" x14ac:dyDescent="0.25">
      <c r="B16956" s="1"/>
      <c r="C16956" s="1"/>
    </row>
    <row r="16957" spans="2:3" x14ac:dyDescent="0.25">
      <c r="B16957" s="1"/>
      <c r="C16957" s="1"/>
    </row>
    <row r="16958" spans="2:3" x14ac:dyDescent="0.25">
      <c r="B16958" s="1"/>
      <c r="C16958" s="1"/>
    </row>
    <row r="16959" spans="2:3" x14ac:dyDescent="0.25">
      <c r="B16959" s="1"/>
      <c r="C16959" s="1"/>
    </row>
    <row r="16960" spans="2:3" x14ac:dyDescent="0.25">
      <c r="B16960" s="1"/>
      <c r="C16960" s="1"/>
    </row>
    <row r="16961" spans="2:3" x14ac:dyDescent="0.25">
      <c r="B16961" s="1"/>
      <c r="C16961" s="1"/>
    </row>
    <row r="16962" spans="2:3" x14ac:dyDescent="0.25">
      <c r="B16962" s="1"/>
      <c r="C16962" s="1"/>
    </row>
    <row r="16963" spans="2:3" x14ac:dyDescent="0.25">
      <c r="B16963" s="1"/>
      <c r="C16963" s="1"/>
    </row>
    <row r="16964" spans="2:3" x14ac:dyDescent="0.25">
      <c r="B16964" s="1"/>
      <c r="C16964" s="1"/>
    </row>
    <row r="16965" spans="2:3" x14ac:dyDescent="0.25">
      <c r="B16965" s="1"/>
      <c r="C16965" s="1"/>
    </row>
    <row r="16966" spans="2:3" x14ac:dyDescent="0.25">
      <c r="B16966" s="1"/>
      <c r="C16966" s="1"/>
    </row>
    <row r="16967" spans="2:3" x14ac:dyDescent="0.25">
      <c r="B16967" s="1"/>
      <c r="C16967" s="1"/>
    </row>
    <row r="16968" spans="2:3" x14ac:dyDescent="0.25">
      <c r="B16968" s="1"/>
      <c r="C16968" s="1"/>
    </row>
    <row r="16969" spans="2:3" x14ac:dyDescent="0.25">
      <c r="B16969" s="1"/>
      <c r="C16969" s="1"/>
    </row>
    <row r="16970" spans="2:3" x14ac:dyDescent="0.25">
      <c r="B16970" s="1"/>
      <c r="C16970" s="1"/>
    </row>
    <row r="16971" spans="2:3" x14ac:dyDescent="0.25">
      <c r="B16971" s="1"/>
      <c r="C16971" s="1"/>
    </row>
    <row r="16972" spans="2:3" x14ac:dyDescent="0.25">
      <c r="B16972" s="1"/>
      <c r="C16972" s="1"/>
    </row>
    <row r="16973" spans="2:3" x14ac:dyDescent="0.25">
      <c r="B16973" s="1"/>
      <c r="C16973" s="1"/>
    </row>
    <row r="16974" spans="2:3" x14ac:dyDescent="0.25">
      <c r="B16974" s="1"/>
      <c r="C16974" s="1"/>
    </row>
    <row r="16975" spans="2:3" x14ac:dyDescent="0.25">
      <c r="B16975" s="1"/>
      <c r="C16975" s="1"/>
    </row>
    <row r="16976" spans="2:3" x14ac:dyDescent="0.25">
      <c r="B16976" s="1"/>
      <c r="C16976" s="1"/>
    </row>
    <row r="16977" spans="2:3" x14ac:dyDescent="0.25">
      <c r="B16977" s="1"/>
      <c r="C16977" s="1"/>
    </row>
    <row r="16978" spans="2:3" x14ac:dyDescent="0.25">
      <c r="B16978" s="1"/>
      <c r="C16978" s="1"/>
    </row>
    <row r="16979" spans="2:3" x14ac:dyDescent="0.25">
      <c r="B16979" s="1"/>
      <c r="C16979" s="1"/>
    </row>
    <row r="16980" spans="2:3" x14ac:dyDescent="0.25">
      <c r="B16980" s="1"/>
      <c r="C16980" s="1"/>
    </row>
    <row r="16981" spans="2:3" x14ac:dyDescent="0.25">
      <c r="B16981" s="1"/>
      <c r="C16981" s="1"/>
    </row>
    <row r="16982" spans="2:3" x14ac:dyDescent="0.25">
      <c r="B16982" s="1"/>
      <c r="C16982" s="1"/>
    </row>
    <row r="16983" spans="2:3" x14ac:dyDescent="0.25">
      <c r="B16983" s="1"/>
      <c r="C16983" s="1"/>
    </row>
    <row r="16984" spans="2:3" x14ac:dyDescent="0.25">
      <c r="B16984" s="1"/>
      <c r="C16984" s="1"/>
    </row>
    <row r="16985" spans="2:3" x14ac:dyDescent="0.25">
      <c r="B16985" s="1"/>
      <c r="C16985" s="1"/>
    </row>
    <row r="16986" spans="2:3" x14ac:dyDescent="0.25">
      <c r="B16986" s="1"/>
      <c r="C16986" s="1"/>
    </row>
    <row r="16987" spans="2:3" x14ac:dyDescent="0.25">
      <c r="B16987" s="1"/>
      <c r="C16987" s="1"/>
    </row>
    <row r="16988" spans="2:3" x14ac:dyDescent="0.25">
      <c r="B16988" s="1"/>
      <c r="C16988" s="1"/>
    </row>
    <row r="16989" spans="2:3" x14ac:dyDescent="0.25">
      <c r="B16989" s="1"/>
      <c r="C16989" s="1"/>
    </row>
    <row r="16990" spans="2:3" x14ac:dyDescent="0.25">
      <c r="B16990" s="1"/>
      <c r="C16990" s="1"/>
    </row>
    <row r="16991" spans="2:3" x14ac:dyDescent="0.25">
      <c r="B16991" s="1"/>
      <c r="C16991" s="1"/>
    </row>
    <row r="16992" spans="2:3" x14ac:dyDescent="0.25">
      <c r="B16992" s="1"/>
      <c r="C16992" s="1"/>
    </row>
    <row r="16993" spans="2:3" x14ac:dyDescent="0.25">
      <c r="B16993" s="1"/>
      <c r="C16993" s="1"/>
    </row>
    <row r="16994" spans="2:3" x14ac:dyDescent="0.25">
      <c r="B16994" s="1"/>
      <c r="C16994" s="1"/>
    </row>
    <row r="16995" spans="2:3" x14ac:dyDescent="0.25">
      <c r="B16995" s="1"/>
      <c r="C16995" s="1"/>
    </row>
    <row r="16996" spans="2:3" x14ac:dyDescent="0.25">
      <c r="B16996" s="1"/>
      <c r="C16996" s="1"/>
    </row>
    <row r="16997" spans="2:3" x14ac:dyDescent="0.25">
      <c r="B16997" s="1"/>
      <c r="C16997" s="1"/>
    </row>
    <row r="16998" spans="2:3" x14ac:dyDescent="0.25">
      <c r="B16998" s="1"/>
      <c r="C16998" s="1"/>
    </row>
    <row r="16999" spans="2:3" x14ac:dyDescent="0.25">
      <c r="B16999" s="1"/>
      <c r="C16999" s="1"/>
    </row>
    <row r="17000" spans="2:3" x14ac:dyDescent="0.25">
      <c r="B17000" s="1"/>
      <c r="C17000" s="1"/>
    </row>
    <row r="17001" spans="2:3" x14ac:dyDescent="0.25">
      <c r="B17001" s="1"/>
      <c r="C17001" s="1"/>
    </row>
    <row r="17002" spans="2:3" x14ac:dyDescent="0.25">
      <c r="B17002" s="1"/>
      <c r="C17002" s="1"/>
    </row>
    <row r="17003" spans="2:3" x14ac:dyDescent="0.25">
      <c r="B17003" s="1"/>
      <c r="C17003" s="1"/>
    </row>
    <row r="17004" spans="2:3" x14ac:dyDescent="0.25">
      <c r="B17004" s="1"/>
      <c r="C17004" s="1"/>
    </row>
    <row r="17005" spans="2:3" x14ac:dyDescent="0.25">
      <c r="B17005" s="1"/>
      <c r="C17005" s="1"/>
    </row>
    <row r="17006" spans="2:3" x14ac:dyDescent="0.25">
      <c r="B17006" s="1"/>
      <c r="C17006" s="1"/>
    </row>
    <row r="17007" spans="2:3" x14ac:dyDescent="0.25">
      <c r="B17007" s="1"/>
      <c r="C17007" s="1"/>
    </row>
    <row r="17008" spans="2:3" x14ac:dyDescent="0.25">
      <c r="B17008" s="1"/>
      <c r="C17008" s="1"/>
    </row>
    <row r="17009" spans="2:3" x14ac:dyDescent="0.25">
      <c r="B17009" s="1"/>
      <c r="C17009" s="1"/>
    </row>
    <row r="17010" spans="2:3" x14ac:dyDescent="0.25">
      <c r="B17010" s="1"/>
      <c r="C17010" s="1"/>
    </row>
    <row r="17011" spans="2:3" x14ac:dyDescent="0.25">
      <c r="B17011" s="1"/>
      <c r="C17011" s="1"/>
    </row>
    <row r="17012" spans="2:3" x14ac:dyDescent="0.25">
      <c r="B17012" s="1"/>
      <c r="C17012" s="1"/>
    </row>
    <row r="17013" spans="2:3" x14ac:dyDescent="0.25">
      <c r="B17013" s="1"/>
      <c r="C17013" s="1"/>
    </row>
    <row r="17014" spans="2:3" x14ac:dyDescent="0.25">
      <c r="B17014" s="1"/>
      <c r="C17014" s="1"/>
    </row>
    <row r="17015" spans="2:3" x14ac:dyDescent="0.25">
      <c r="B17015" s="1"/>
      <c r="C17015" s="1"/>
    </row>
    <row r="17016" spans="2:3" x14ac:dyDescent="0.25">
      <c r="B17016" s="1"/>
      <c r="C17016" s="1"/>
    </row>
    <row r="17017" spans="2:3" x14ac:dyDescent="0.25">
      <c r="B17017" s="1"/>
      <c r="C17017" s="1"/>
    </row>
    <row r="17018" spans="2:3" x14ac:dyDescent="0.25">
      <c r="B17018" s="1"/>
      <c r="C17018" s="1"/>
    </row>
    <row r="17019" spans="2:3" x14ac:dyDescent="0.25">
      <c r="B17019" s="1"/>
      <c r="C17019" s="1"/>
    </row>
    <row r="17020" spans="2:3" x14ac:dyDescent="0.25">
      <c r="B17020" s="1"/>
      <c r="C17020" s="1"/>
    </row>
    <row r="17021" spans="2:3" x14ac:dyDescent="0.25">
      <c r="B17021" s="1"/>
      <c r="C17021" s="1"/>
    </row>
    <row r="17022" spans="2:3" x14ac:dyDescent="0.25">
      <c r="B17022" s="1"/>
      <c r="C17022" s="1"/>
    </row>
    <row r="17023" spans="2:3" x14ac:dyDescent="0.25">
      <c r="B17023" s="1"/>
      <c r="C17023" s="1"/>
    </row>
    <row r="17024" spans="2:3" x14ac:dyDescent="0.25">
      <c r="B17024" s="1"/>
      <c r="C17024" s="1"/>
    </row>
    <row r="17025" spans="2:3" x14ac:dyDescent="0.25">
      <c r="B17025" s="1"/>
      <c r="C17025" s="1"/>
    </row>
    <row r="17026" spans="2:3" x14ac:dyDescent="0.25">
      <c r="B17026" s="1"/>
      <c r="C17026" s="1"/>
    </row>
    <row r="17027" spans="2:3" x14ac:dyDescent="0.25">
      <c r="B17027" s="1"/>
      <c r="C17027" s="1"/>
    </row>
    <row r="17028" spans="2:3" x14ac:dyDescent="0.25">
      <c r="B17028" s="1"/>
      <c r="C17028" s="1"/>
    </row>
    <row r="17029" spans="2:3" x14ac:dyDescent="0.25">
      <c r="B17029" s="1"/>
      <c r="C17029" s="1"/>
    </row>
    <row r="17030" spans="2:3" x14ac:dyDescent="0.25">
      <c r="B17030" s="1"/>
      <c r="C17030" s="1"/>
    </row>
    <row r="17031" spans="2:3" x14ac:dyDescent="0.25">
      <c r="B17031" s="1"/>
      <c r="C17031" s="1"/>
    </row>
    <row r="17032" spans="2:3" x14ac:dyDescent="0.25">
      <c r="B17032" s="1"/>
      <c r="C17032" s="1"/>
    </row>
    <row r="17033" spans="2:3" x14ac:dyDescent="0.25">
      <c r="B17033" s="1"/>
      <c r="C17033" s="1"/>
    </row>
    <row r="17034" spans="2:3" x14ac:dyDescent="0.25">
      <c r="B17034" s="1"/>
      <c r="C17034" s="1"/>
    </row>
    <row r="17035" spans="2:3" x14ac:dyDescent="0.25">
      <c r="B17035" s="1"/>
      <c r="C17035" s="1"/>
    </row>
    <row r="17036" spans="2:3" x14ac:dyDescent="0.25">
      <c r="B17036" s="1"/>
      <c r="C17036" s="1"/>
    </row>
    <row r="17037" spans="2:3" x14ac:dyDescent="0.25">
      <c r="B17037" s="1"/>
      <c r="C17037" s="1"/>
    </row>
    <row r="17038" spans="2:3" x14ac:dyDescent="0.25">
      <c r="B17038" s="1"/>
      <c r="C17038" s="1"/>
    </row>
    <row r="17039" spans="2:3" x14ac:dyDescent="0.25">
      <c r="B17039" s="1"/>
      <c r="C17039" s="1"/>
    </row>
    <row r="17040" spans="2:3" x14ac:dyDescent="0.25">
      <c r="B17040" s="1"/>
      <c r="C17040" s="1"/>
    </row>
    <row r="17041" spans="2:3" x14ac:dyDescent="0.25">
      <c r="B17041" s="1"/>
      <c r="C17041" s="1"/>
    </row>
    <row r="17042" spans="2:3" x14ac:dyDescent="0.25">
      <c r="B17042" s="1"/>
      <c r="C17042" s="1"/>
    </row>
    <row r="17043" spans="2:3" x14ac:dyDescent="0.25">
      <c r="B17043" s="1"/>
      <c r="C17043" s="1"/>
    </row>
    <row r="17044" spans="2:3" x14ac:dyDescent="0.25">
      <c r="B17044" s="1"/>
      <c r="C17044" s="1"/>
    </row>
    <row r="17045" spans="2:3" x14ac:dyDescent="0.25">
      <c r="B17045" s="1"/>
      <c r="C17045" s="1"/>
    </row>
    <row r="17046" spans="2:3" x14ac:dyDescent="0.25">
      <c r="B17046" s="1"/>
      <c r="C17046" s="1"/>
    </row>
    <row r="17047" spans="2:3" x14ac:dyDescent="0.25">
      <c r="B17047" s="1"/>
      <c r="C17047" s="1"/>
    </row>
    <row r="17048" spans="2:3" x14ac:dyDescent="0.25">
      <c r="B17048" s="1"/>
      <c r="C17048" s="1"/>
    </row>
    <row r="17049" spans="2:3" x14ac:dyDescent="0.25">
      <c r="B17049" s="1"/>
      <c r="C17049" s="1"/>
    </row>
    <row r="17050" spans="2:3" x14ac:dyDescent="0.25">
      <c r="B17050" s="1"/>
      <c r="C17050" s="1"/>
    </row>
    <row r="17051" spans="2:3" x14ac:dyDescent="0.25">
      <c r="B17051" s="1"/>
      <c r="C17051" s="1"/>
    </row>
    <row r="17052" spans="2:3" x14ac:dyDescent="0.25">
      <c r="B17052" s="1"/>
      <c r="C17052" s="1"/>
    </row>
    <row r="17053" spans="2:3" x14ac:dyDescent="0.25">
      <c r="B17053" s="1"/>
      <c r="C17053" s="1"/>
    </row>
    <row r="17054" spans="2:3" x14ac:dyDescent="0.25">
      <c r="B17054" s="1"/>
      <c r="C17054" s="1"/>
    </row>
    <row r="17055" spans="2:3" x14ac:dyDescent="0.25">
      <c r="B17055" s="1"/>
      <c r="C17055" s="1"/>
    </row>
    <row r="17056" spans="2:3" x14ac:dyDescent="0.25">
      <c r="B17056" s="1"/>
      <c r="C17056" s="1"/>
    </row>
    <row r="17057" spans="2:3" x14ac:dyDescent="0.25">
      <c r="B17057" s="1"/>
      <c r="C17057" s="1"/>
    </row>
    <row r="17058" spans="2:3" x14ac:dyDescent="0.25">
      <c r="B17058" s="1"/>
      <c r="C17058" s="1"/>
    </row>
    <row r="17059" spans="2:3" x14ac:dyDescent="0.25">
      <c r="B17059" s="1"/>
      <c r="C17059" s="1"/>
    </row>
    <row r="17060" spans="2:3" x14ac:dyDescent="0.25">
      <c r="B17060" s="1"/>
      <c r="C17060" s="1"/>
    </row>
    <row r="17061" spans="2:3" x14ac:dyDescent="0.25">
      <c r="B17061" s="1"/>
      <c r="C17061" s="1"/>
    </row>
    <row r="17062" spans="2:3" x14ac:dyDescent="0.25">
      <c r="B17062" s="1"/>
      <c r="C17062" s="1"/>
    </row>
    <row r="17063" spans="2:3" x14ac:dyDescent="0.25">
      <c r="B17063" s="1"/>
      <c r="C17063" s="1"/>
    </row>
    <row r="17064" spans="2:3" x14ac:dyDescent="0.25">
      <c r="B17064" s="1"/>
      <c r="C17064" s="1"/>
    </row>
    <row r="17065" spans="2:3" x14ac:dyDescent="0.25">
      <c r="B17065" s="1"/>
      <c r="C17065" s="1"/>
    </row>
    <row r="17066" spans="2:3" x14ac:dyDescent="0.25">
      <c r="B17066" s="1"/>
      <c r="C17066" s="1"/>
    </row>
    <row r="17067" spans="2:3" x14ac:dyDescent="0.25">
      <c r="B17067" s="1"/>
      <c r="C17067" s="1"/>
    </row>
    <row r="17068" spans="2:3" x14ac:dyDescent="0.25">
      <c r="B17068" s="1"/>
      <c r="C17068" s="1"/>
    </row>
    <row r="17069" spans="2:3" x14ac:dyDescent="0.25">
      <c r="B17069" s="1"/>
      <c r="C17069" s="1"/>
    </row>
    <row r="17070" spans="2:3" x14ac:dyDescent="0.25">
      <c r="B17070" s="1"/>
      <c r="C17070" s="1"/>
    </row>
    <row r="17071" spans="2:3" x14ac:dyDescent="0.25">
      <c r="B17071" s="1"/>
      <c r="C17071" s="1"/>
    </row>
    <row r="17072" spans="2:3" x14ac:dyDescent="0.25">
      <c r="B17072" s="1"/>
      <c r="C17072" s="1"/>
    </row>
    <row r="17073" spans="2:3" x14ac:dyDescent="0.25">
      <c r="B17073" s="1"/>
      <c r="C17073" s="1"/>
    </row>
    <row r="17074" spans="2:3" x14ac:dyDescent="0.25">
      <c r="B17074" s="1"/>
      <c r="C17074" s="1"/>
    </row>
    <row r="17075" spans="2:3" x14ac:dyDescent="0.25">
      <c r="B17075" s="1"/>
      <c r="C17075" s="1"/>
    </row>
    <row r="17076" spans="2:3" x14ac:dyDescent="0.25">
      <c r="B17076" s="1"/>
      <c r="C17076" s="1"/>
    </row>
    <row r="17077" spans="2:3" x14ac:dyDescent="0.25">
      <c r="B17077" s="1"/>
      <c r="C17077" s="1"/>
    </row>
    <row r="17078" spans="2:3" x14ac:dyDescent="0.25">
      <c r="B17078" s="1"/>
      <c r="C17078" s="1"/>
    </row>
    <row r="17079" spans="2:3" x14ac:dyDescent="0.25">
      <c r="B17079" s="1"/>
      <c r="C17079" s="1"/>
    </row>
    <row r="17080" spans="2:3" x14ac:dyDescent="0.25">
      <c r="B17080" s="1"/>
      <c r="C17080" s="1"/>
    </row>
    <row r="17081" spans="2:3" x14ac:dyDescent="0.25">
      <c r="B17081" s="1"/>
      <c r="C17081" s="1"/>
    </row>
    <row r="17082" spans="2:3" x14ac:dyDescent="0.25">
      <c r="B17082" s="1"/>
      <c r="C17082" s="1"/>
    </row>
    <row r="17083" spans="2:3" x14ac:dyDescent="0.25">
      <c r="B17083" s="1"/>
      <c r="C17083" s="1"/>
    </row>
    <row r="17084" spans="2:3" x14ac:dyDescent="0.25">
      <c r="B17084" s="1"/>
      <c r="C17084" s="1"/>
    </row>
    <row r="17085" spans="2:3" x14ac:dyDescent="0.25">
      <c r="B17085" s="1"/>
      <c r="C17085" s="1"/>
    </row>
    <row r="17086" spans="2:3" x14ac:dyDescent="0.25">
      <c r="B17086" s="1"/>
      <c r="C17086" s="1"/>
    </row>
    <row r="17087" spans="2:3" x14ac:dyDescent="0.25">
      <c r="B17087" s="1"/>
      <c r="C17087" s="1"/>
    </row>
    <row r="17088" spans="2:3" x14ac:dyDescent="0.25">
      <c r="B17088" s="1"/>
      <c r="C17088" s="1"/>
    </row>
    <row r="17089" spans="2:3" x14ac:dyDescent="0.25">
      <c r="B17089" s="1"/>
      <c r="C17089" s="1"/>
    </row>
    <row r="17090" spans="2:3" x14ac:dyDescent="0.25">
      <c r="B17090" s="1"/>
      <c r="C17090" s="1"/>
    </row>
    <row r="17091" spans="2:3" x14ac:dyDescent="0.25">
      <c r="B17091" s="1"/>
      <c r="C17091" s="1"/>
    </row>
    <row r="17092" spans="2:3" x14ac:dyDescent="0.25">
      <c r="B17092" s="1"/>
      <c r="C17092" s="1"/>
    </row>
    <row r="17093" spans="2:3" x14ac:dyDescent="0.25">
      <c r="B17093" s="1"/>
      <c r="C17093" s="1"/>
    </row>
    <row r="17094" spans="2:3" x14ac:dyDescent="0.25">
      <c r="B17094" s="1"/>
      <c r="C17094" s="1"/>
    </row>
    <row r="17095" spans="2:3" x14ac:dyDescent="0.25">
      <c r="B17095" s="1"/>
      <c r="C17095" s="1"/>
    </row>
    <row r="17096" spans="2:3" x14ac:dyDescent="0.25">
      <c r="B17096" s="1"/>
      <c r="C17096" s="1"/>
    </row>
    <row r="17097" spans="2:3" x14ac:dyDescent="0.25">
      <c r="B17097" s="1"/>
      <c r="C17097" s="1"/>
    </row>
    <row r="17098" spans="2:3" x14ac:dyDescent="0.25">
      <c r="B17098" s="1"/>
      <c r="C17098" s="1"/>
    </row>
    <row r="17099" spans="2:3" x14ac:dyDescent="0.25">
      <c r="B17099" s="1"/>
      <c r="C17099" s="1"/>
    </row>
    <row r="17100" spans="2:3" x14ac:dyDescent="0.25">
      <c r="B17100" s="1"/>
      <c r="C17100" s="1"/>
    </row>
    <row r="17101" spans="2:3" x14ac:dyDescent="0.25">
      <c r="B17101" s="1"/>
      <c r="C17101" s="1"/>
    </row>
    <row r="17102" spans="2:3" x14ac:dyDescent="0.25">
      <c r="B17102" s="1"/>
      <c r="C17102" s="1"/>
    </row>
    <row r="17103" spans="2:3" x14ac:dyDescent="0.25">
      <c r="B17103" s="1"/>
      <c r="C17103" s="1"/>
    </row>
    <row r="17104" spans="2:3" x14ac:dyDescent="0.25">
      <c r="B17104" s="1"/>
      <c r="C17104" s="1"/>
    </row>
    <row r="17105" spans="2:3" x14ac:dyDescent="0.25">
      <c r="B17105" s="1"/>
      <c r="C17105" s="1"/>
    </row>
    <row r="17106" spans="2:3" x14ac:dyDescent="0.25">
      <c r="B17106" s="1"/>
      <c r="C17106" s="1"/>
    </row>
    <row r="17107" spans="2:3" x14ac:dyDescent="0.25">
      <c r="B17107" s="1"/>
      <c r="C17107" s="1"/>
    </row>
    <row r="17108" spans="2:3" x14ac:dyDescent="0.25">
      <c r="B17108" s="1"/>
      <c r="C17108" s="1"/>
    </row>
    <row r="17109" spans="2:3" x14ac:dyDescent="0.25">
      <c r="B17109" s="1"/>
      <c r="C17109" s="1"/>
    </row>
    <row r="17110" spans="2:3" x14ac:dyDescent="0.25">
      <c r="B17110" s="1"/>
      <c r="C17110" s="1"/>
    </row>
    <row r="17111" spans="2:3" x14ac:dyDescent="0.25">
      <c r="B17111" s="1"/>
      <c r="C17111" s="1"/>
    </row>
    <row r="17112" spans="2:3" x14ac:dyDescent="0.25">
      <c r="B17112" s="1"/>
      <c r="C17112" s="1"/>
    </row>
    <row r="17113" spans="2:3" x14ac:dyDescent="0.25">
      <c r="B17113" s="1"/>
      <c r="C17113" s="1"/>
    </row>
    <row r="17114" spans="2:3" x14ac:dyDescent="0.25">
      <c r="B17114" s="1"/>
      <c r="C17114" s="1"/>
    </row>
    <row r="17115" spans="2:3" x14ac:dyDescent="0.25">
      <c r="B17115" s="1"/>
      <c r="C17115" s="1"/>
    </row>
    <row r="17116" spans="2:3" x14ac:dyDescent="0.25">
      <c r="B17116" s="1"/>
      <c r="C17116" s="1"/>
    </row>
    <row r="17117" spans="2:3" x14ac:dyDescent="0.25">
      <c r="B17117" s="1"/>
      <c r="C17117" s="1"/>
    </row>
    <row r="17118" spans="2:3" x14ac:dyDescent="0.25">
      <c r="B17118" s="1"/>
      <c r="C17118" s="1"/>
    </row>
    <row r="17119" spans="2:3" x14ac:dyDescent="0.25">
      <c r="B17119" s="1"/>
      <c r="C17119" s="1"/>
    </row>
    <row r="17120" spans="2:3" x14ac:dyDescent="0.25">
      <c r="B17120" s="1"/>
      <c r="C17120" s="1"/>
    </row>
    <row r="17121" spans="2:3" x14ac:dyDescent="0.25">
      <c r="B17121" s="1"/>
      <c r="C17121" s="1"/>
    </row>
    <row r="17122" spans="2:3" x14ac:dyDescent="0.25">
      <c r="B17122" s="1"/>
      <c r="C17122" s="1"/>
    </row>
    <row r="17123" spans="2:3" x14ac:dyDescent="0.25">
      <c r="B17123" s="1"/>
      <c r="C17123" s="1"/>
    </row>
    <row r="17124" spans="2:3" x14ac:dyDescent="0.25">
      <c r="B17124" s="1"/>
      <c r="C17124" s="1"/>
    </row>
    <row r="17125" spans="2:3" x14ac:dyDescent="0.25">
      <c r="B17125" s="1"/>
      <c r="C17125" s="1"/>
    </row>
    <row r="17126" spans="2:3" x14ac:dyDescent="0.25">
      <c r="B17126" s="1"/>
      <c r="C17126" s="1"/>
    </row>
    <row r="17127" spans="2:3" x14ac:dyDescent="0.25">
      <c r="B17127" s="1"/>
      <c r="C17127" s="1"/>
    </row>
    <row r="17128" spans="2:3" x14ac:dyDescent="0.25">
      <c r="B17128" s="1"/>
      <c r="C17128" s="1"/>
    </row>
    <row r="17129" spans="2:3" x14ac:dyDescent="0.25">
      <c r="B17129" s="1"/>
      <c r="C17129" s="1"/>
    </row>
    <row r="17130" spans="2:3" x14ac:dyDescent="0.25">
      <c r="B17130" s="1"/>
      <c r="C17130" s="1"/>
    </row>
    <row r="17131" spans="2:3" x14ac:dyDescent="0.25">
      <c r="B17131" s="1"/>
      <c r="C17131" s="1"/>
    </row>
    <row r="17132" spans="2:3" x14ac:dyDescent="0.25">
      <c r="B17132" s="1"/>
      <c r="C17132" s="1"/>
    </row>
    <row r="17133" spans="2:3" x14ac:dyDescent="0.25">
      <c r="B17133" s="1"/>
      <c r="C17133" s="1"/>
    </row>
    <row r="17134" spans="2:3" x14ac:dyDescent="0.25">
      <c r="B17134" s="1"/>
      <c r="C17134" s="1"/>
    </row>
    <row r="17135" spans="2:3" x14ac:dyDescent="0.25">
      <c r="B17135" s="1"/>
      <c r="C17135" s="1"/>
    </row>
    <row r="17136" spans="2:3" x14ac:dyDescent="0.25">
      <c r="B17136" s="1"/>
      <c r="C17136" s="1"/>
    </row>
    <row r="17137" spans="2:3" x14ac:dyDescent="0.25">
      <c r="B17137" s="1"/>
      <c r="C17137" s="1"/>
    </row>
    <row r="17138" spans="2:3" x14ac:dyDescent="0.25">
      <c r="B17138" s="1"/>
      <c r="C17138" s="1"/>
    </row>
    <row r="17139" spans="2:3" x14ac:dyDescent="0.25">
      <c r="B17139" s="1"/>
      <c r="C17139" s="1"/>
    </row>
    <row r="17140" spans="2:3" x14ac:dyDescent="0.25">
      <c r="B17140" s="1"/>
      <c r="C17140" s="1"/>
    </row>
    <row r="17141" spans="2:3" x14ac:dyDescent="0.25">
      <c r="B17141" s="1"/>
      <c r="C17141" s="1"/>
    </row>
    <row r="17142" spans="2:3" x14ac:dyDescent="0.25">
      <c r="B17142" s="1"/>
      <c r="C17142" s="1"/>
    </row>
    <row r="17143" spans="2:3" x14ac:dyDescent="0.25">
      <c r="B17143" s="1"/>
      <c r="C17143" s="1"/>
    </row>
    <row r="17144" spans="2:3" x14ac:dyDescent="0.25">
      <c r="B17144" s="1"/>
      <c r="C17144" s="1"/>
    </row>
    <row r="17145" spans="2:3" x14ac:dyDescent="0.25">
      <c r="B17145" s="1"/>
      <c r="C17145" s="1"/>
    </row>
    <row r="17146" spans="2:3" x14ac:dyDescent="0.25">
      <c r="B17146" s="1"/>
      <c r="C17146" s="1"/>
    </row>
    <row r="17147" spans="2:3" x14ac:dyDescent="0.25">
      <c r="B17147" s="1"/>
      <c r="C17147" s="1"/>
    </row>
    <row r="17148" spans="2:3" x14ac:dyDescent="0.25">
      <c r="B17148" s="1"/>
      <c r="C17148" s="1"/>
    </row>
    <row r="17149" spans="2:3" x14ac:dyDescent="0.25">
      <c r="B17149" s="1"/>
      <c r="C17149" s="1"/>
    </row>
    <row r="17150" spans="2:3" x14ac:dyDescent="0.25">
      <c r="B17150" s="1"/>
      <c r="C17150" s="1"/>
    </row>
    <row r="17151" spans="2:3" x14ac:dyDescent="0.25">
      <c r="B17151" s="1"/>
      <c r="C17151" s="1"/>
    </row>
    <row r="17152" spans="2:3" x14ac:dyDescent="0.25">
      <c r="B17152" s="1"/>
      <c r="C17152" s="1"/>
    </row>
    <row r="17153" spans="2:3" x14ac:dyDescent="0.25">
      <c r="B17153" s="1"/>
      <c r="C17153" s="1"/>
    </row>
    <row r="17154" spans="2:3" x14ac:dyDescent="0.25">
      <c r="B17154" s="1"/>
      <c r="C17154" s="1"/>
    </row>
    <row r="17155" spans="2:3" x14ac:dyDescent="0.25">
      <c r="B17155" s="1"/>
      <c r="C17155" s="1"/>
    </row>
    <row r="17156" spans="2:3" x14ac:dyDescent="0.25">
      <c r="B17156" s="1"/>
      <c r="C17156" s="1"/>
    </row>
    <row r="17157" spans="2:3" x14ac:dyDescent="0.25">
      <c r="B17157" s="1"/>
      <c r="C17157" s="1"/>
    </row>
    <row r="17158" spans="2:3" x14ac:dyDescent="0.25">
      <c r="B17158" s="1"/>
      <c r="C17158" s="1"/>
    </row>
    <row r="17159" spans="2:3" x14ac:dyDescent="0.25">
      <c r="B17159" s="1"/>
      <c r="C17159" s="1"/>
    </row>
    <row r="17160" spans="2:3" x14ac:dyDescent="0.25">
      <c r="B17160" s="1"/>
      <c r="C17160" s="1"/>
    </row>
    <row r="17161" spans="2:3" x14ac:dyDescent="0.25">
      <c r="B17161" s="1"/>
      <c r="C17161" s="1"/>
    </row>
    <row r="17162" spans="2:3" x14ac:dyDescent="0.25">
      <c r="B17162" s="1"/>
      <c r="C17162" s="1"/>
    </row>
    <row r="17163" spans="2:3" x14ac:dyDescent="0.25">
      <c r="B17163" s="1"/>
      <c r="C17163" s="1"/>
    </row>
    <row r="17164" spans="2:3" x14ac:dyDescent="0.25">
      <c r="B17164" s="1"/>
      <c r="C17164" s="1"/>
    </row>
    <row r="17165" spans="2:3" x14ac:dyDescent="0.25">
      <c r="B17165" s="1"/>
      <c r="C17165" s="1"/>
    </row>
    <row r="17166" spans="2:3" x14ac:dyDescent="0.25">
      <c r="B17166" s="1"/>
      <c r="C17166" s="1"/>
    </row>
    <row r="17167" spans="2:3" x14ac:dyDescent="0.25">
      <c r="B17167" s="1"/>
      <c r="C17167" s="1"/>
    </row>
    <row r="17168" spans="2:3" x14ac:dyDescent="0.25">
      <c r="B17168" s="1"/>
      <c r="C17168" s="1"/>
    </row>
    <row r="17169" spans="2:3" x14ac:dyDescent="0.25">
      <c r="B17169" s="1"/>
      <c r="C17169" s="1"/>
    </row>
    <row r="17170" spans="2:3" x14ac:dyDescent="0.25">
      <c r="B17170" s="1"/>
      <c r="C17170" s="1"/>
    </row>
    <row r="17171" spans="2:3" x14ac:dyDescent="0.25">
      <c r="B17171" s="1"/>
      <c r="C17171" s="1"/>
    </row>
    <row r="17172" spans="2:3" x14ac:dyDescent="0.25">
      <c r="B17172" s="1"/>
      <c r="C17172" s="1"/>
    </row>
    <row r="17173" spans="2:3" x14ac:dyDescent="0.25">
      <c r="B17173" s="1"/>
      <c r="C17173" s="1"/>
    </row>
    <row r="17174" spans="2:3" x14ac:dyDescent="0.25">
      <c r="B17174" s="1"/>
      <c r="C17174" s="1"/>
    </row>
    <row r="17175" spans="2:3" x14ac:dyDescent="0.25">
      <c r="B17175" s="1"/>
      <c r="C17175" s="1"/>
    </row>
    <row r="17176" spans="2:3" x14ac:dyDescent="0.25">
      <c r="B17176" s="1"/>
      <c r="C17176" s="1"/>
    </row>
    <row r="17177" spans="2:3" x14ac:dyDescent="0.25">
      <c r="B17177" s="1"/>
      <c r="C17177" s="1"/>
    </row>
    <row r="17178" spans="2:3" x14ac:dyDescent="0.25">
      <c r="B17178" s="1"/>
      <c r="C17178" s="1"/>
    </row>
    <row r="17179" spans="2:3" x14ac:dyDescent="0.25">
      <c r="B17179" s="1"/>
      <c r="C17179" s="1"/>
    </row>
    <row r="17180" spans="2:3" x14ac:dyDescent="0.25">
      <c r="B17180" s="1"/>
      <c r="C17180" s="1"/>
    </row>
    <row r="17181" spans="2:3" x14ac:dyDescent="0.25">
      <c r="B17181" s="1"/>
      <c r="C17181" s="1"/>
    </row>
    <row r="17182" spans="2:3" x14ac:dyDescent="0.25">
      <c r="B17182" s="1"/>
      <c r="C17182" s="1"/>
    </row>
    <row r="17183" spans="2:3" x14ac:dyDescent="0.25">
      <c r="B17183" s="1"/>
      <c r="C17183" s="1"/>
    </row>
    <row r="17184" spans="2:3" x14ac:dyDescent="0.25">
      <c r="B17184" s="1"/>
      <c r="C17184" s="1"/>
    </row>
    <row r="17185" spans="2:3" x14ac:dyDescent="0.25">
      <c r="B17185" s="1"/>
      <c r="C17185" s="1"/>
    </row>
    <row r="17186" spans="2:3" x14ac:dyDescent="0.25">
      <c r="B17186" s="1"/>
      <c r="C17186" s="1"/>
    </row>
    <row r="17187" spans="2:3" x14ac:dyDescent="0.25">
      <c r="B17187" s="1"/>
      <c r="C17187" s="1"/>
    </row>
    <row r="17188" spans="2:3" x14ac:dyDescent="0.25">
      <c r="B17188" s="1"/>
      <c r="C17188" s="1"/>
    </row>
    <row r="17189" spans="2:3" x14ac:dyDescent="0.25">
      <c r="B17189" s="1"/>
      <c r="C17189" s="1"/>
    </row>
    <row r="17190" spans="2:3" x14ac:dyDescent="0.25">
      <c r="B17190" s="1"/>
      <c r="C17190" s="1"/>
    </row>
    <row r="17191" spans="2:3" x14ac:dyDescent="0.25">
      <c r="B17191" s="1"/>
      <c r="C17191" s="1"/>
    </row>
    <row r="17192" spans="2:3" x14ac:dyDescent="0.25">
      <c r="B17192" s="1"/>
      <c r="C17192" s="1"/>
    </row>
    <row r="17193" spans="2:3" x14ac:dyDescent="0.25">
      <c r="B17193" s="1"/>
      <c r="C17193" s="1"/>
    </row>
    <row r="17194" spans="2:3" x14ac:dyDescent="0.25">
      <c r="B17194" s="1"/>
      <c r="C17194" s="1"/>
    </row>
    <row r="17195" spans="2:3" x14ac:dyDescent="0.25">
      <c r="B17195" s="1"/>
      <c r="C17195" s="1"/>
    </row>
    <row r="17196" spans="2:3" x14ac:dyDescent="0.25">
      <c r="B17196" s="1"/>
      <c r="C17196" s="1"/>
    </row>
    <row r="17197" spans="2:3" x14ac:dyDescent="0.25">
      <c r="B17197" s="1"/>
      <c r="C17197" s="1"/>
    </row>
    <row r="17198" spans="2:3" x14ac:dyDescent="0.25">
      <c r="B17198" s="1"/>
      <c r="C17198" s="1"/>
    </row>
    <row r="17199" spans="2:3" x14ac:dyDescent="0.25">
      <c r="B17199" s="1"/>
      <c r="C17199" s="1"/>
    </row>
    <row r="17200" spans="2:3" x14ac:dyDescent="0.25">
      <c r="B17200" s="1"/>
      <c r="C17200" s="1"/>
    </row>
    <row r="17201" spans="2:3" x14ac:dyDescent="0.25">
      <c r="B17201" s="1"/>
      <c r="C17201" s="1"/>
    </row>
    <row r="17202" spans="2:3" x14ac:dyDescent="0.25">
      <c r="B17202" s="1"/>
      <c r="C17202" s="1"/>
    </row>
    <row r="17203" spans="2:3" x14ac:dyDescent="0.25">
      <c r="B17203" s="1"/>
      <c r="C17203" s="1"/>
    </row>
    <row r="17204" spans="2:3" x14ac:dyDescent="0.25">
      <c r="B17204" s="1"/>
      <c r="C17204" s="1"/>
    </row>
    <row r="17205" spans="2:3" x14ac:dyDescent="0.25">
      <c r="B17205" s="1"/>
      <c r="C17205" s="1"/>
    </row>
    <row r="17206" spans="2:3" x14ac:dyDescent="0.25">
      <c r="B17206" s="1"/>
      <c r="C17206" s="1"/>
    </row>
    <row r="17207" spans="2:3" x14ac:dyDescent="0.25">
      <c r="B17207" s="1"/>
      <c r="C17207" s="1"/>
    </row>
    <row r="17208" spans="2:3" x14ac:dyDescent="0.25">
      <c r="B17208" s="1"/>
      <c r="C17208" s="1"/>
    </row>
    <row r="17209" spans="2:3" x14ac:dyDescent="0.25">
      <c r="B17209" s="1"/>
      <c r="C17209" s="1"/>
    </row>
    <row r="17210" spans="2:3" x14ac:dyDescent="0.25">
      <c r="B17210" s="1"/>
      <c r="C17210" s="1"/>
    </row>
    <row r="17211" spans="2:3" x14ac:dyDescent="0.25">
      <c r="B17211" s="1"/>
      <c r="C17211" s="1"/>
    </row>
    <row r="17212" spans="2:3" x14ac:dyDescent="0.25">
      <c r="B17212" s="1"/>
      <c r="C17212" s="1"/>
    </row>
    <row r="17213" spans="2:3" x14ac:dyDescent="0.25">
      <c r="B17213" s="1"/>
      <c r="C17213" s="1"/>
    </row>
    <row r="17214" spans="2:3" x14ac:dyDescent="0.25">
      <c r="B17214" s="1"/>
      <c r="C17214" s="1"/>
    </row>
    <row r="17215" spans="2:3" x14ac:dyDescent="0.25">
      <c r="B17215" s="1"/>
      <c r="C17215" s="1"/>
    </row>
    <row r="17216" spans="2:3" x14ac:dyDescent="0.25">
      <c r="B17216" s="1"/>
      <c r="C17216" s="1"/>
    </row>
    <row r="17217" spans="2:3" x14ac:dyDescent="0.25">
      <c r="B17217" s="1"/>
      <c r="C17217" s="1"/>
    </row>
    <row r="17218" spans="2:3" x14ac:dyDescent="0.25">
      <c r="B17218" s="1"/>
      <c r="C17218" s="1"/>
    </row>
    <row r="17219" spans="2:3" x14ac:dyDescent="0.25">
      <c r="B17219" s="1"/>
      <c r="C17219" s="1"/>
    </row>
    <row r="17220" spans="2:3" x14ac:dyDescent="0.25">
      <c r="B17220" s="1"/>
      <c r="C17220" s="1"/>
    </row>
    <row r="17221" spans="2:3" x14ac:dyDescent="0.25">
      <c r="B17221" s="1"/>
      <c r="C17221" s="1"/>
    </row>
    <row r="17222" spans="2:3" x14ac:dyDescent="0.25">
      <c r="B17222" s="1"/>
      <c r="C17222" s="1"/>
    </row>
    <row r="17223" spans="2:3" x14ac:dyDescent="0.25">
      <c r="B17223" s="1"/>
      <c r="C17223" s="1"/>
    </row>
    <row r="17224" spans="2:3" x14ac:dyDescent="0.25">
      <c r="B17224" s="1"/>
      <c r="C17224" s="1"/>
    </row>
    <row r="17225" spans="2:3" x14ac:dyDescent="0.25">
      <c r="B17225" s="1"/>
      <c r="C17225" s="1"/>
    </row>
    <row r="17226" spans="2:3" x14ac:dyDescent="0.25">
      <c r="B17226" s="1"/>
      <c r="C17226" s="1"/>
    </row>
    <row r="17227" spans="2:3" x14ac:dyDescent="0.25">
      <c r="B17227" s="1"/>
      <c r="C17227" s="1"/>
    </row>
    <row r="17228" spans="2:3" x14ac:dyDescent="0.25">
      <c r="B17228" s="1"/>
      <c r="C17228" s="1"/>
    </row>
    <row r="17229" spans="2:3" x14ac:dyDescent="0.25">
      <c r="B17229" s="1"/>
      <c r="C17229" s="1"/>
    </row>
    <row r="17230" spans="2:3" x14ac:dyDescent="0.25">
      <c r="B17230" s="1"/>
      <c r="C17230" s="1"/>
    </row>
    <row r="17231" spans="2:3" x14ac:dyDescent="0.25">
      <c r="B17231" s="1"/>
      <c r="C17231" s="1"/>
    </row>
    <row r="17232" spans="2:3" x14ac:dyDescent="0.25">
      <c r="B17232" s="1"/>
      <c r="C17232" s="1"/>
    </row>
    <row r="17233" spans="2:3" x14ac:dyDescent="0.25">
      <c r="B17233" s="1"/>
      <c r="C17233" s="1"/>
    </row>
    <row r="17234" spans="2:3" x14ac:dyDescent="0.25">
      <c r="B17234" s="1"/>
      <c r="C17234" s="1"/>
    </row>
    <row r="17235" spans="2:3" x14ac:dyDescent="0.25">
      <c r="B17235" s="1"/>
      <c r="C17235" s="1"/>
    </row>
    <row r="17236" spans="2:3" x14ac:dyDescent="0.25">
      <c r="B17236" s="1"/>
      <c r="C17236" s="1"/>
    </row>
    <row r="17237" spans="2:3" x14ac:dyDescent="0.25">
      <c r="B17237" s="1"/>
      <c r="C17237" s="1"/>
    </row>
    <row r="17238" spans="2:3" x14ac:dyDescent="0.25">
      <c r="B17238" s="1"/>
      <c r="C17238" s="1"/>
    </row>
    <row r="17239" spans="2:3" x14ac:dyDescent="0.25">
      <c r="B17239" s="1"/>
      <c r="C17239" s="1"/>
    </row>
    <row r="17240" spans="2:3" x14ac:dyDescent="0.25">
      <c r="B17240" s="1"/>
      <c r="C17240" s="1"/>
    </row>
    <row r="17241" spans="2:3" x14ac:dyDescent="0.25">
      <c r="B17241" s="1"/>
      <c r="C17241" s="1"/>
    </row>
    <row r="17242" spans="2:3" x14ac:dyDescent="0.25">
      <c r="B17242" s="1"/>
      <c r="C17242" s="1"/>
    </row>
    <row r="17243" spans="2:3" x14ac:dyDescent="0.25">
      <c r="B17243" s="1"/>
      <c r="C17243" s="1"/>
    </row>
    <row r="17244" spans="2:3" x14ac:dyDescent="0.25">
      <c r="B17244" s="1"/>
      <c r="C17244" s="1"/>
    </row>
    <row r="17245" spans="2:3" x14ac:dyDescent="0.25">
      <c r="B17245" s="1"/>
      <c r="C17245" s="1"/>
    </row>
    <row r="17246" spans="2:3" x14ac:dyDescent="0.25">
      <c r="B17246" s="1"/>
      <c r="C17246" s="1"/>
    </row>
    <row r="17247" spans="2:3" x14ac:dyDescent="0.25">
      <c r="B17247" s="1"/>
      <c r="C17247" s="1"/>
    </row>
    <row r="17248" spans="2:3" x14ac:dyDescent="0.25">
      <c r="B17248" s="1"/>
      <c r="C17248" s="1"/>
    </row>
    <row r="17249" spans="2:3" x14ac:dyDescent="0.25">
      <c r="B17249" s="1"/>
      <c r="C17249" s="1"/>
    </row>
    <row r="17250" spans="2:3" x14ac:dyDescent="0.25">
      <c r="B17250" s="1"/>
      <c r="C17250" s="1"/>
    </row>
    <row r="17251" spans="2:3" x14ac:dyDescent="0.25">
      <c r="B17251" s="1"/>
      <c r="C17251" s="1"/>
    </row>
    <row r="17252" spans="2:3" x14ac:dyDescent="0.25">
      <c r="B17252" s="1"/>
      <c r="C17252" s="1"/>
    </row>
    <row r="17253" spans="2:3" x14ac:dyDescent="0.25">
      <c r="B17253" s="1"/>
      <c r="C17253" s="1"/>
    </row>
    <row r="17254" spans="2:3" x14ac:dyDescent="0.25">
      <c r="B17254" s="1"/>
      <c r="C17254" s="1"/>
    </row>
    <row r="17255" spans="2:3" x14ac:dyDescent="0.25">
      <c r="B17255" s="1"/>
      <c r="C17255" s="1"/>
    </row>
    <row r="17256" spans="2:3" x14ac:dyDescent="0.25">
      <c r="B17256" s="1"/>
      <c r="C17256" s="1"/>
    </row>
    <row r="17257" spans="2:3" x14ac:dyDescent="0.25">
      <c r="B17257" s="1"/>
      <c r="C17257" s="1"/>
    </row>
    <row r="17258" spans="2:3" x14ac:dyDescent="0.25">
      <c r="B17258" s="1"/>
      <c r="C17258" s="1"/>
    </row>
    <row r="17259" spans="2:3" x14ac:dyDescent="0.25">
      <c r="B17259" s="1"/>
      <c r="C17259" s="1"/>
    </row>
    <row r="17260" spans="2:3" x14ac:dyDescent="0.25">
      <c r="B17260" s="1"/>
      <c r="C17260" s="1"/>
    </row>
    <row r="17261" spans="2:3" x14ac:dyDescent="0.25">
      <c r="B17261" s="1"/>
      <c r="C17261" s="1"/>
    </row>
    <row r="17262" spans="2:3" x14ac:dyDescent="0.25">
      <c r="B17262" s="1"/>
      <c r="C17262" s="1"/>
    </row>
    <row r="17263" spans="2:3" x14ac:dyDescent="0.25">
      <c r="B17263" s="1"/>
      <c r="C17263" s="1"/>
    </row>
    <row r="17264" spans="2:3" x14ac:dyDescent="0.25">
      <c r="B17264" s="1"/>
      <c r="C17264" s="1"/>
    </row>
    <row r="17265" spans="2:3" x14ac:dyDescent="0.25">
      <c r="B17265" s="1"/>
      <c r="C17265" s="1"/>
    </row>
    <row r="17266" spans="2:3" x14ac:dyDescent="0.25">
      <c r="B17266" s="1"/>
      <c r="C17266" s="1"/>
    </row>
    <row r="17267" spans="2:3" x14ac:dyDescent="0.25">
      <c r="B17267" s="1"/>
      <c r="C17267" s="1"/>
    </row>
    <row r="17268" spans="2:3" x14ac:dyDescent="0.25">
      <c r="B17268" s="1"/>
      <c r="C17268" s="1"/>
    </row>
    <row r="17269" spans="2:3" x14ac:dyDescent="0.25">
      <c r="B17269" s="1"/>
      <c r="C17269" s="1"/>
    </row>
    <row r="17270" spans="2:3" x14ac:dyDescent="0.25">
      <c r="B17270" s="1"/>
      <c r="C17270" s="1"/>
    </row>
    <row r="17271" spans="2:3" x14ac:dyDescent="0.25">
      <c r="B17271" s="1"/>
      <c r="C17271" s="1"/>
    </row>
    <row r="17272" spans="2:3" x14ac:dyDescent="0.25">
      <c r="B17272" s="1"/>
      <c r="C17272" s="1"/>
    </row>
    <row r="17273" spans="2:3" x14ac:dyDescent="0.25">
      <c r="B17273" s="1"/>
      <c r="C17273" s="1"/>
    </row>
    <row r="17274" spans="2:3" x14ac:dyDescent="0.25">
      <c r="B17274" s="1"/>
      <c r="C17274" s="1"/>
    </row>
    <row r="17275" spans="2:3" x14ac:dyDescent="0.25">
      <c r="B17275" s="1"/>
      <c r="C17275" s="1"/>
    </row>
    <row r="17276" spans="2:3" x14ac:dyDescent="0.25">
      <c r="B17276" s="1"/>
      <c r="C17276" s="1"/>
    </row>
    <row r="17277" spans="2:3" x14ac:dyDescent="0.25">
      <c r="B17277" s="1"/>
      <c r="C17277" s="1"/>
    </row>
    <row r="17278" spans="2:3" x14ac:dyDescent="0.25">
      <c r="B17278" s="1"/>
      <c r="C17278" s="1"/>
    </row>
    <row r="17279" spans="2:3" x14ac:dyDescent="0.25">
      <c r="B17279" s="1"/>
      <c r="C17279" s="1"/>
    </row>
    <row r="17280" spans="2:3" x14ac:dyDescent="0.25">
      <c r="B17280" s="1"/>
      <c r="C17280" s="1"/>
    </row>
    <row r="17281" spans="2:3" x14ac:dyDescent="0.25">
      <c r="B17281" s="1"/>
      <c r="C17281" s="1"/>
    </row>
    <row r="17282" spans="2:3" x14ac:dyDescent="0.25">
      <c r="B17282" s="1"/>
      <c r="C17282" s="1"/>
    </row>
    <row r="17283" spans="2:3" x14ac:dyDescent="0.25">
      <c r="B17283" s="1"/>
      <c r="C17283" s="1"/>
    </row>
    <row r="17284" spans="2:3" x14ac:dyDescent="0.25">
      <c r="B17284" s="1"/>
      <c r="C17284" s="1"/>
    </row>
    <row r="17285" spans="2:3" x14ac:dyDescent="0.25">
      <c r="B17285" s="1"/>
      <c r="C17285" s="1"/>
    </row>
    <row r="17286" spans="2:3" x14ac:dyDescent="0.25">
      <c r="B17286" s="1"/>
      <c r="C17286" s="1"/>
    </row>
    <row r="17287" spans="2:3" x14ac:dyDescent="0.25">
      <c r="B17287" s="1"/>
      <c r="C17287" s="1"/>
    </row>
    <row r="17288" spans="2:3" x14ac:dyDescent="0.25">
      <c r="B17288" s="1"/>
      <c r="C17288" s="1"/>
    </row>
    <row r="17289" spans="2:3" x14ac:dyDescent="0.25">
      <c r="B17289" s="1"/>
      <c r="C17289" s="1"/>
    </row>
    <row r="17290" spans="2:3" x14ac:dyDescent="0.25">
      <c r="B17290" s="1"/>
      <c r="C17290" s="1"/>
    </row>
    <row r="17291" spans="2:3" x14ac:dyDescent="0.25">
      <c r="B17291" s="1"/>
      <c r="C17291" s="1"/>
    </row>
    <row r="17292" spans="2:3" x14ac:dyDescent="0.25">
      <c r="B17292" s="1"/>
      <c r="C17292" s="1"/>
    </row>
    <row r="17293" spans="2:3" x14ac:dyDescent="0.25">
      <c r="B17293" s="1"/>
      <c r="C17293" s="1"/>
    </row>
    <row r="17294" spans="2:3" x14ac:dyDescent="0.25">
      <c r="B17294" s="1"/>
      <c r="C17294" s="1"/>
    </row>
    <row r="17295" spans="2:3" x14ac:dyDescent="0.25">
      <c r="B17295" s="1"/>
      <c r="C17295" s="1"/>
    </row>
    <row r="17296" spans="2:3" x14ac:dyDescent="0.25">
      <c r="B17296" s="1"/>
      <c r="C17296" s="1"/>
    </row>
    <row r="17297" spans="2:3" x14ac:dyDescent="0.25">
      <c r="B17297" s="1"/>
      <c r="C17297" s="1"/>
    </row>
    <row r="17298" spans="2:3" x14ac:dyDescent="0.25">
      <c r="B17298" s="1"/>
      <c r="C17298" s="1"/>
    </row>
    <row r="17299" spans="2:3" x14ac:dyDescent="0.25">
      <c r="B17299" s="1"/>
      <c r="C17299" s="1"/>
    </row>
    <row r="17300" spans="2:3" x14ac:dyDescent="0.25">
      <c r="B17300" s="1"/>
      <c r="C17300" s="1"/>
    </row>
    <row r="17301" spans="2:3" x14ac:dyDescent="0.25">
      <c r="B17301" s="1"/>
      <c r="C17301" s="1"/>
    </row>
    <row r="17302" spans="2:3" x14ac:dyDescent="0.25">
      <c r="B17302" s="1"/>
      <c r="C17302" s="1"/>
    </row>
    <row r="17303" spans="2:3" x14ac:dyDescent="0.25">
      <c r="B17303" s="1"/>
      <c r="C17303" s="1"/>
    </row>
    <row r="17304" spans="2:3" x14ac:dyDescent="0.25">
      <c r="B17304" s="1"/>
      <c r="C17304" s="1"/>
    </row>
    <row r="17305" spans="2:3" x14ac:dyDescent="0.25">
      <c r="B17305" s="1"/>
      <c r="C17305" s="1"/>
    </row>
    <row r="17306" spans="2:3" x14ac:dyDescent="0.25">
      <c r="B17306" s="1"/>
      <c r="C17306" s="1"/>
    </row>
    <row r="17307" spans="2:3" x14ac:dyDescent="0.25">
      <c r="B17307" s="1"/>
      <c r="C17307" s="1"/>
    </row>
    <row r="17308" spans="2:3" x14ac:dyDescent="0.25">
      <c r="B17308" s="1"/>
      <c r="C17308" s="1"/>
    </row>
    <row r="17309" spans="2:3" x14ac:dyDescent="0.25">
      <c r="B17309" s="1"/>
      <c r="C17309" s="1"/>
    </row>
    <row r="17310" spans="2:3" x14ac:dyDescent="0.25">
      <c r="B17310" s="1"/>
      <c r="C17310" s="1"/>
    </row>
    <row r="17311" spans="2:3" x14ac:dyDescent="0.25">
      <c r="B17311" s="1"/>
      <c r="C17311" s="1"/>
    </row>
    <row r="17312" spans="2:3" x14ac:dyDescent="0.25">
      <c r="B17312" s="1"/>
      <c r="C17312" s="1"/>
    </row>
    <row r="17313" spans="2:3" x14ac:dyDescent="0.25">
      <c r="B17313" s="1"/>
      <c r="C17313" s="1"/>
    </row>
    <row r="17314" spans="2:3" x14ac:dyDescent="0.25">
      <c r="B17314" s="1"/>
      <c r="C17314" s="1"/>
    </row>
    <row r="17315" spans="2:3" x14ac:dyDescent="0.25">
      <c r="B17315" s="1"/>
      <c r="C17315" s="1"/>
    </row>
    <row r="17316" spans="2:3" x14ac:dyDescent="0.25">
      <c r="B17316" s="1"/>
      <c r="C17316" s="1"/>
    </row>
    <row r="17317" spans="2:3" x14ac:dyDescent="0.25">
      <c r="B17317" s="1"/>
      <c r="C17317" s="1"/>
    </row>
    <row r="17318" spans="2:3" x14ac:dyDescent="0.25">
      <c r="B17318" s="1"/>
      <c r="C17318" s="1"/>
    </row>
    <row r="17319" spans="2:3" x14ac:dyDescent="0.25">
      <c r="B17319" s="1"/>
      <c r="C17319" s="1"/>
    </row>
    <row r="17320" spans="2:3" x14ac:dyDescent="0.25">
      <c r="B17320" s="1"/>
      <c r="C17320" s="1"/>
    </row>
    <row r="17321" spans="2:3" x14ac:dyDescent="0.25">
      <c r="B17321" s="1"/>
      <c r="C17321" s="1"/>
    </row>
    <row r="17322" spans="2:3" x14ac:dyDescent="0.25">
      <c r="B17322" s="1"/>
      <c r="C17322" s="1"/>
    </row>
    <row r="17323" spans="2:3" x14ac:dyDescent="0.25">
      <c r="B17323" s="1"/>
      <c r="C17323" s="1"/>
    </row>
    <row r="17324" spans="2:3" x14ac:dyDescent="0.25">
      <c r="B17324" s="1"/>
      <c r="C17324" s="1"/>
    </row>
    <row r="17325" spans="2:3" x14ac:dyDescent="0.25">
      <c r="B17325" s="1"/>
      <c r="C17325" s="1"/>
    </row>
    <row r="17326" spans="2:3" x14ac:dyDescent="0.25">
      <c r="B17326" s="1"/>
      <c r="C17326" s="1"/>
    </row>
    <row r="17327" spans="2:3" x14ac:dyDescent="0.25">
      <c r="B17327" s="1"/>
      <c r="C17327" s="1"/>
    </row>
    <row r="17328" spans="2:3" x14ac:dyDescent="0.25">
      <c r="B17328" s="1"/>
      <c r="C17328" s="1"/>
    </row>
    <row r="17329" spans="2:3" x14ac:dyDescent="0.25">
      <c r="B17329" s="1"/>
      <c r="C17329" s="1"/>
    </row>
    <row r="17330" spans="2:3" x14ac:dyDescent="0.25">
      <c r="B17330" s="1"/>
      <c r="C17330" s="1"/>
    </row>
    <row r="17331" spans="2:3" x14ac:dyDescent="0.25">
      <c r="B17331" s="1"/>
      <c r="C17331" s="1"/>
    </row>
    <row r="17332" spans="2:3" x14ac:dyDescent="0.25">
      <c r="B17332" s="1"/>
      <c r="C17332" s="1"/>
    </row>
    <row r="17333" spans="2:3" x14ac:dyDescent="0.25">
      <c r="B17333" s="1"/>
      <c r="C17333" s="1"/>
    </row>
    <row r="17334" spans="2:3" x14ac:dyDescent="0.25">
      <c r="B17334" s="1"/>
      <c r="C17334" s="1"/>
    </row>
    <row r="17335" spans="2:3" x14ac:dyDescent="0.25">
      <c r="B17335" s="1"/>
      <c r="C17335" s="1"/>
    </row>
    <row r="17336" spans="2:3" x14ac:dyDescent="0.25">
      <c r="B17336" s="1"/>
      <c r="C17336" s="1"/>
    </row>
    <row r="17337" spans="2:3" x14ac:dyDescent="0.25">
      <c r="B17337" s="1"/>
      <c r="C17337" s="1"/>
    </row>
    <row r="17338" spans="2:3" x14ac:dyDescent="0.25">
      <c r="B17338" s="1"/>
      <c r="C17338" s="1"/>
    </row>
    <row r="17339" spans="2:3" x14ac:dyDescent="0.25">
      <c r="B17339" s="1"/>
      <c r="C17339" s="1"/>
    </row>
    <row r="17340" spans="2:3" x14ac:dyDescent="0.25">
      <c r="B17340" s="1"/>
      <c r="C17340" s="1"/>
    </row>
    <row r="17341" spans="2:3" x14ac:dyDescent="0.25">
      <c r="B17341" s="1"/>
      <c r="C17341" s="1"/>
    </row>
    <row r="17342" spans="2:3" x14ac:dyDescent="0.25">
      <c r="B17342" s="1"/>
      <c r="C17342" s="1"/>
    </row>
    <row r="17343" spans="2:3" x14ac:dyDescent="0.25">
      <c r="B17343" s="1"/>
      <c r="C17343" s="1"/>
    </row>
    <row r="17344" spans="2:3" x14ac:dyDescent="0.25">
      <c r="B17344" s="1"/>
      <c r="C17344" s="1"/>
    </row>
    <row r="17345" spans="2:3" x14ac:dyDescent="0.25">
      <c r="B17345" s="1"/>
      <c r="C17345" s="1"/>
    </row>
    <row r="17346" spans="2:3" x14ac:dyDescent="0.25">
      <c r="B17346" s="1"/>
      <c r="C17346" s="1"/>
    </row>
    <row r="17347" spans="2:3" x14ac:dyDescent="0.25">
      <c r="B17347" s="1"/>
      <c r="C17347" s="1"/>
    </row>
    <row r="17348" spans="2:3" x14ac:dyDescent="0.25">
      <c r="B17348" s="1"/>
      <c r="C17348" s="1"/>
    </row>
    <row r="17349" spans="2:3" x14ac:dyDescent="0.25">
      <c r="B17349" s="1"/>
      <c r="C17349" s="1"/>
    </row>
    <row r="17350" spans="2:3" x14ac:dyDescent="0.25">
      <c r="B17350" s="1"/>
      <c r="C17350" s="1"/>
    </row>
    <row r="17351" spans="2:3" x14ac:dyDescent="0.25">
      <c r="B17351" s="1"/>
      <c r="C17351" s="1"/>
    </row>
    <row r="17352" spans="2:3" x14ac:dyDescent="0.25">
      <c r="B17352" s="1"/>
      <c r="C17352" s="1"/>
    </row>
    <row r="17353" spans="2:3" x14ac:dyDescent="0.25">
      <c r="B17353" s="1"/>
      <c r="C17353" s="1"/>
    </row>
    <row r="17354" spans="2:3" x14ac:dyDescent="0.25">
      <c r="B17354" s="1"/>
      <c r="C17354" s="1"/>
    </row>
    <row r="17355" spans="2:3" x14ac:dyDescent="0.25">
      <c r="B17355" s="1"/>
      <c r="C17355" s="1"/>
    </row>
    <row r="17356" spans="2:3" x14ac:dyDescent="0.25">
      <c r="B17356" s="1"/>
      <c r="C17356" s="1"/>
    </row>
    <row r="17357" spans="2:3" x14ac:dyDescent="0.25">
      <c r="B17357" s="1"/>
      <c r="C17357" s="1"/>
    </row>
    <row r="17358" spans="2:3" x14ac:dyDescent="0.25">
      <c r="B17358" s="1"/>
      <c r="C17358" s="1"/>
    </row>
    <row r="17359" spans="2:3" x14ac:dyDescent="0.25">
      <c r="B17359" s="1"/>
      <c r="C17359" s="1"/>
    </row>
    <row r="17360" spans="2:3" x14ac:dyDescent="0.25">
      <c r="B17360" s="1"/>
      <c r="C17360" s="1"/>
    </row>
    <row r="17361" spans="2:3" x14ac:dyDescent="0.25">
      <c r="B17361" s="1"/>
      <c r="C17361" s="1"/>
    </row>
    <row r="17362" spans="2:3" x14ac:dyDescent="0.25">
      <c r="B17362" s="1"/>
      <c r="C17362" s="1"/>
    </row>
    <row r="17363" spans="2:3" x14ac:dyDescent="0.25">
      <c r="B17363" s="1"/>
      <c r="C17363" s="1"/>
    </row>
    <row r="17364" spans="2:3" x14ac:dyDescent="0.25">
      <c r="B17364" s="1"/>
      <c r="C17364" s="1"/>
    </row>
    <row r="17365" spans="2:3" x14ac:dyDescent="0.25">
      <c r="B17365" s="1"/>
      <c r="C17365" s="1"/>
    </row>
    <row r="17366" spans="2:3" x14ac:dyDescent="0.25">
      <c r="B17366" s="1"/>
      <c r="C17366" s="1"/>
    </row>
    <row r="17367" spans="2:3" x14ac:dyDescent="0.25">
      <c r="B17367" s="1"/>
      <c r="C17367" s="1"/>
    </row>
    <row r="17368" spans="2:3" x14ac:dyDescent="0.25">
      <c r="B17368" s="1"/>
      <c r="C17368" s="1"/>
    </row>
    <row r="17369" spans="2:3" x14ac:dyDescent="0.25">
      <c r="B17369" s="1"/>
      <c r="C17369" s="1"/>
    </row>
    <row r="17370" spans="2:3" x14ac:dyDescent="0.25">
      <c r="B17370" s="1"/>
      <c r="C17370" s="1"/>
    </row>
    <row r="17371" spans="2:3" x14ac:dyDescent="0.25">
      <c r="B17371" s="1"/>
      <c r="C17371" s="1"/>
    </row>
    <row r="17372" spans="2:3" x14ac:dyDescent="0.25">
      <c r="B17372" s="1"/>
      <c r="C17372" s="1"/>
    </row>
    <row r="17373" spans="2:3" x14ac:dyDescent="0.25">
      <c r="B17373" s="1"/>
      <c r="C17373" s="1"/>
    </row>
    <row r="17374" spans="2:3" x14ac:dyDescent="0.25">
      <c r="B17374" s="1"/>
      <c r="C17374" s="1"/>
    </row>
    <row r="17375" spans="2:3" x14ac:dyDescent="0.25">
      <c r="B17375" s="1"/>
      <c r="C17375" s="1"/>
    </row>
    <row r="17376" spans="2:3" x14ac:dyDescent="0.25">
      <c r="B17376" s="1"/>
      <c r="C17376" s="1"/>
    </row>
    <row r="17377" spans="2:3" x14ac:dyDescent="0.25">
      <c r="B17377" s="1"/>
      <c r="C17377" s="1"/>
    </row>
    <row r="17378" spans="2:3" x14ac:dyDescent="0.25">
      <c r="B17378" s="1"/>
      <c r="C17378" s="1"/>
    </row>
    <row r="17379" spans="2:3" x14ac:dyDescent="0.25">
      <c r="B17379" s="1"/>
      <c r="C17379" s="1"/>
    </row>
    <row r="17380" spans="2:3" x14ac:dyDescent="0.25">
      <c r="B17380" s="1"/>
      <c r="C17380" s="1"/>
    </row>
    <row r="17381" spans="2:3" x14ac:dyDescent="0.25">
      <c r="B17381" s="1"/>
      <c r="C17381" s="1"/>
    </row>
    <row r="17382" spans="2:3" x14ac:dyDescent="0.25">
      <c r="B17382" s="1"/>
      <c r="C17382" s="1"/>
    </row>
    <row r="17383" spans="2:3" x14ac:dyDescent="0.25">
      <c r="B17383" s="1"/>
      <c r="C17383" s="1"/>
    </row>
    <row r="17384" spans="2:3" x14ac:dyDescent="0.25">
      <c r="B17384" s="1"/>
      <c r="C17384" s="1"/>
    </row>
    <row r="17385" spans="2:3" x14ac:dyDescent="0.25">
      <c r="B17385" s="1"/>
      <c r="C17385" s="1"/>
    </row>
    <row r="17386" spans="2:3" x14ac:dyDescent="0.25">
      <c r="B17386" s="1"/>
      <c r="C17386" s="1"/>
    </row>
    <row r="17387" spans="2:3" x14ac:dyDescent="0.25">
      <c r="B17387" s="1"/>
      <c r="C17387" s="1"/>
    </row>
    <row r="17388" spans="2:3" x14ac:dyDescent="0.25">
      <c r="B17388" s="1"/>
      <c r="C17388" s="1"/>
    </row>
    <row r="17389" spans="2:3" x14ac:dyDescent="0.25">
      <c r="B17389" s="1"/>
      <c r="C17389" s="1"/>
    </row>
    <row r="17390" spans="2:3" x14ac:dyDescent="0.25">
      <c r="B17390" s="1"/>
      <c r="C17390" s="1"/>
    </row>
    <row r="17391" spans="2:3" x14ac:dyDescent="0.25">
      <c r="B17391" s="1"/>
      <c r="C17391" s="1"/>
    </row>
    <row r="17392" spans="2:3" x14ac:dyDescent="0.25">
      <c r="B17392" s="1"/>
      <c r="C17392" s="1"/>
    </row>
    <row r="17393" spans="2:3" x14ac:dyDescent="0.25">
      <c r="B17393" s="1"/>
      <c r="C17393" s="1"/>
    </row>
    <row r="17394" spans="2:3" x14ac:dyDescent="0.25">
      <c r="B17394" s="1"/>
      <c r="C17394" s="1"/>
    </row>
    <row r="17395" spans="2:3" x14ac:dyDescent="0.25">
      <c r="B17395" s="1"/>
      <c r="C17395" s="1"/>
    </row>
    <row r="17396" spans="2:3" x14ac:dyDescent="0.25">
      <c r="B17396" s="1"/>
      <c r="C17396" s="1"/>
    </row>
    <row r="17397" spans="2:3" x14ac:dyDescent="0.25">
      <c r="B17397" s="1"/>
      <c r="C17397" s="1"/>
    </row>
    <row r="17398" spans="2:3" x14ac:dyDescent="0.25">
      <c r="B17398" s="1"/>
      <c r="C17398" s="1"/>
    </row>
    <row r="17399" spans="2:3" x14ac:dyDescent="0.25">
      <c r="B17399" s="1"/>
      <c r="C17399" s="1"/>
    </row>
    <row r="17400" spans="2:3" x14ac:dyDescent="0.25">
      <c r="B17400" s="1"/>
      <c r="C17400" s="1"/>
    </row>
    <row r="17401" spans="2:3" x14ac:dyDescent="0.25">
      <c r="B17401" s="1"/>
      <c r="C17401" s="1"/>
    </row>
    <row r="17402" spans="2:3" x14ac:dyDescent="0.25">
      <c r="B17402" s="1"/>
      <c r="C17402" s="1"/>
    </row>
    <row r="17403" spans="2:3" x14ac:dyDescent="0.25">
      <c r="B17403" s="1"/>
      <c r="C17403" s="1"/>
    </row>
    <row r="17404" spans="2:3" x14ac:dyDescent="0.25">
      <c r="B17404" s="1"/>
      <c r="C17404" s="1"/>
    </row>
    <row r="17405" spans="2:3" x14ac:dyDescent="0.25">
      <c r="B17405" s="1"/>
      <c r="C17405" s="1"/>
    </row>
    <row r="17406" spans="2:3" x14ac:dyDescent="0.25">
      <c r="B17406" s="1"/>
      <c r="C17406" s="1"/>
    </row>
    <row r="17407" spans="2:3" x14ac:dyDescent="0.25">
      <c r="B17407" s="1"/>
      <c r="C17407" s="1"/>
    </row>
    <row r="17408" spans="2:3" x14ac:dyDescent="0.25">
      <c r="B17408" s="1"/>
      <c r="C17408" s="1"/>
    </row>
    <row r="17409" spans="2:3" x14ac:dyDescent="0.25">
      <c r="B17409" s="1"/>
      <c r="C17409" s="1"/>
    </row>
    <row r="17410" spans="2:3" x14ac:dyDescent="0.25">
      <c r="B17410" s="1"/>
      <c r="C17410" s="1"/>
    </row>
    <row r="17411" spans="2:3" x14ac:dyDescent="0.25">
      <c r="B17411" s="1"/>
      <c r="C17411" s="1"/>
    </row>
    <row r="17412" spans="2:3" x14ac:dyDescent="0.25">
      <c r="B17412" s="1"/>
      <c r="C17412" s="1"/>
    </row>
    <row r="17413" spans="2:3" x14ac:dyDescent="0.25">
      <c r="B17413" s="1"/>
      <c r="C17413" s="1"/>
    </row>
    <row r="17414" spans="2:3" x14ac:dyDescent="0.25">
      <c r="B17414" s="1"/>
      <c r="C17414" s="1"/>
    </row>
    <row r="17415" spans="2:3" x14ac:dyDescent="0.25">
      <c r="B17415" s="1"/>
      <c r="C17415" s="1"/>
    </row>
    <row r="17416" spans="2:3" x14ac:dyDescent="0.25">
      <c r="B17416" s="1"/>
      <c r="C17416" s="1"/>
    </row>
    <row r="17417" spans="2:3" x14ac:dyDescent="0.25">
      <c r="B17417" s="1"/>
      <c r="C17417" s="1"/>
    </row>
    <row r="17418" spans="2:3" x14ac:dyDescent="0.25">
      <c r="B17418" s="1"/>
      <c r="C17418" s="1"/>
    </row>
    <row r="17419" spans="2:3" x14ac:dyDescent="0.25">
      <c r="B17419" s="1"/>
      <c r="C17419" s="1"/>
    </row>
    <row r="17420" spans="2:3" x14ac:dyDescent="0.25">
      <c r="B17420" s="1"/>
      <c r="C17420" s="1"/>
    </row>
    <row r="17421" spans="2:3" x14ac:dyDescent="0.25">
      <c r="B17421" s="1"/>
      <c r="C17421" s="1"/>
    </row>
    <row r="17422" spans="2:3" x14ac:dyDescent="0.25">
      <c r="B17422" s="1"/>
      <c r="C17422" s="1"/>
    </row>
    <row r="17423" spans="2:3" x14ac:dyDescent="0.25">
      <c r="B17423" s="1"/>
      <c r="C17423" s="1"/>
    </row>
    <row r="17424" spans="2:3" x14ac:dyDescent="0.25">
      <c r="B17424" s="1"/>
      <c r="C17424" s="1"/>
    </row>
    <row r="17425" spans="2:3" x14ac:dyDescent="0.25">
      <c r="B17425" s="1"/>
      <c r="C17425" s="1"/>
    </row>
    <row r="17426" spans="2:3" x14ac:dyDescent="0.25">
      <c r="B17426" s="1"/>
      <c r="C17426" s="1"/>
    </row>
    <row r="17427" spans="2:3" x14ac:dyDescent="0.25">
      <c r="B17427" s="1"/>
      <c r="C17427" s="1"/>
    </row>
    <row r="17428" spans="2:3" x14ac:dyDescent="0.25">
      <c r="B17428" s="1"/>
      <c r="C17428" s="1"/>
    </row>
    <row r="17429" spans="2:3" x14ac:dyDescent="0.25">
      <c r="B17429" s="1"/>
      <c r="C17429" s="1"/>
    </row>
    <row r="17430" spans="2:3" x14ac:dyDescent="0.25">
      <c r="B17430" s="1"/>
      <c r="C17430" s="1"/>
    </row>
    <row r="17431" spans="2:3" x14ac:dyDescent="0.25">
      <c r="B17431" s="1"/>
      <c r="C17431" s="1"/>
    </row>
    <row r="17432" spans="2:3" x14ac:dyDescent="0.25">
      <c r="B17432" s="1"/>
      <c r="C17432" s="1"/>
    </row>
    <row r="17433" spans="2:3" x14ac:dyDescent="0.25">
      <c r="B17433" s="1"/>
      <c r="C17433" s="1"/>
    </row>
    <row r="17434" spans="2:3" x14ac:dyDescent="0.25">
      <c r="B17434" s="1"/>
      <c r="C17434" s="1"/>
    </row>
    <row r="17435" spans="2:3" x14ac:dyDescent="0.25">
      <c r="B17435" s="1"/>
      <c r="C17435" s="1"/>
    </row>
    <row r="17436" spans="2:3" x14ac:dyDescent="0.25">
      <c r="B17436" s="1"/>
      <c r="C17436" s="1"/>
    </row>
    <row r="17437" spans="2:3" x14ac:dyDescent="0.25">
      <c r="B17437" s="1"/>
      <c r="C17437" s="1"/>
    </row>
    <row r="17438" spans="2:3" x14ac:dyDescent="0.25">
      <c r="B17438" s="1"/>
      <c r="C17438" s="1"/>
    </row>
    <row r="17439" spans="2:3" x14ac:dyDescent="0.25">
      <c r="B17439" s="1"/>
      <c r="C17439" s="1"/>
    </row>
    <row r="17440" spans="2:3" x14ac:dyDescent="0.25">
      <c r="B17440" s="1"/>
      <c r="C17440" s="1"/>
    </row>
    <row r="17441" spans="2:3" x14ac:dyDescent="0.25">
      <c r="B17441" s="1"/>
      <c r="C17441" s="1"/>
    </row>
    <row r="17442" spans="2:3" x14ac:dyDescent="0.25">
      <c r="B17442" s="1"/>
      <c r="C17442" s="1"/>
    </row>
    <row r="17443" spans="2:3" x14ac:dyDescent="0.25">
      <c r="B17443" s="1"/>
      <c r="C17443" s="1"/>
    </row>
    <row r="17444" spans="2:3" x14ac:dyDescent="0.25">
      <c r="B17444" s="1"/>
      <c r="C17444" s="1"/>
    </row>
    <row r="17445" spans="2:3" x14ac:dyDescent="0.25">
      <c r="B17445" s="1"/>
      <c r="C17445" s="1"/>
    </row>
    <row r="17446" spans="2:3" x14ac:dyDescent="0.25">
      <c r="B17446" s="1"/>
      <c r="C17446" s="1"/>
    </row>
    <row r="17447" spans="2:3" x14ac:dyDescent="0.25">
      <c r="B17447" s="1"/>
      <c r="C17447" s="1"/>
    </row>
    <row r="17448" spans="2:3" x14ac:dyDescent="0.25">
      <c r="B17448" s="1"/>
      <c r="C17448" s="1"/>
    </row>
    <row r="17449" spans="2:3" x14ac:dyDescent="0.25">
      <c r="B17449" s="1"/>
      <c r="C17449" s="1"/>
    </row>
    <row r="17450" spans="2:3" x14ac:dyDescent="0.25">
      <c r="B17450" s="1"/>
      <c r="C17450" s="1"/>
    </row>
    <row r="17451" spans="2:3" x14ac:dyDescent="0.25">
      <c r="B17451" s="1"/>
      <c r="C17451" s="1"/>
    </row>
    <row r="17452" spans="2:3" x14ac:dyDescent="0.25">
      <c r="B17452" s="1"/>
      <c r="C17452" s="1"/>
    </row>
    <row r="17453" spans="2:3" x14ac:dyDescent="0.25">
      <c r="B17453" s="1"/>
      <c r="C17453" s="1"/>
    </row>
    <row r="17454" spans="2:3" x14ac:dyDescent="0.25">
      <c r="B17454" s="1"/>
      <c r="C17454" s="1"/>
    </row>
    <row r="17455" spans="2:3" x14ac:dyDescent="0.25">
      <c r="B17455" s="1"/>
      <c r="C17455" s="1"/>
    </row>
    <row r="17456" spans="2:3" x14ac:dyDescent="0.25">
      <c r="B17456" s="1"/>
      <c r="C17456" s="1"/>
    </row>
    <row r="17457" spans="2:3" x14ac:dyDescent="0.25">
      <c r="B17457" s="1"/>
      <c r="C17457" s="1"/>
    </row>
    <row r="17458" spans="2:3" x14ac:dyDescent="0.25">
      <c r="B17458" s="1"/>
      <c r="C17458" s="1"/>
    </row>
    <row r="17459" spans="2:3" x14ac:dyDescent="0.25">
      <c r="B17459" s="1"/>
      <c r="C17459" s="1"/>
    </row>
    <row r="17460" spans="2:3" x14ac:dyDescent="0.25">
      <c r="B17460" s="1"/>
      <c r="C17460" s="1"/>
    </row>
    <row r="17461" spans="2:3" x14ac:dyDescent="0.25">
      <c r="B17461" s="1"/>
      <c r="C17461" s="1"/>
    </row>
    <row r="17462" spans="2:3" x14ac:dyDescent="0.25">
      <c r="B17462" s="1"/>
      <c r="C17462" s="1"/>
    </row>
    <row r="17463" spans="2:3" x14ac:dyDescent="0.25">
      <c r="B17463" s="1"/>
      <c r="C17463" s="1"/>
    </row>
    <row r="17464" spans="2:3" x14ac:dyDescent="0.25">
      <c r="B17464" s="1"/>
      <c r="C17464" s="1"/>
    </row>
    <row r="17465" spans="2:3" x14ac:dyDescent="0.25">
      <c r="B17465" s="1"/>
      <c r="C17465" s="1"/>
    </row>
    <row r="17466" spans="2:3" x14ac:dyDescent="0.25">
      <c r="B17466" s="1"/>
      <c r="C17466" s="1"/>
    </row>
    <row r="17467" spans="2:3" x14ac:dyDescent="0.25">
      <c r="B17467" s="1"/>
      <c r="C17467" s="1"/>
    </row>
    <row r="17468" spans="2:3" x14ac:dyDescent="0.25">
      <c r="B17468" s="1"/>
      <c r="C17468" s="1"/>
    </row>
    <row r="17469" spans="2:3" x14ac:dyDescent="0.25">
      <c r="B17469" s="1"/>
      <c r="C17469" s="1"/>
    </row>
    <row r="17470" spans="2:3" x14ac:dyDescent="0.25">
      <c r="B17470" s="1"/>
      <c r="C17470" s="1"/>
    </row>
    <row r="17471" spans="2:3" x14ac:dyDescent="0.25">
      <c r="B17471" s="1"/>
      <c r="C17471" s="1"/>
    </row>
    <row r="17472" spans="2:3" x14ac:dyDescent="0.25">
      <c r="B17472" s="1"/>
      <c r="C17472" s="1"/>
    </row>
    <row r="17473" spans="2:3" x14ac:dyDescent="0.25">
      <c r="B17473" s="1"/>
      <c r="C17473" s="1"/>
    </row>
    <row r="17474" spans="2:3" x14ac:dyDescent="0.25">
      <c r="B17474" s="1"/>
      <c r="C17474" s="1"/>
    </row>
    <row r="17475" spans="2:3" x14ac:dyDescent="0.25">
      <c r="B17475" s="1"/>
      <c r="C17475" s="1"/>
    </row>
    <row r="17476" spans="2:3" x14ac:dyDescent="0.25">
      <c r="B17476" s="1"/>
      <c r="C17476" s="1"/>
    </row>
    <row r="17477" spans="2:3" x14ac:dyDescent="0.25">
      <c r="B17477" s="1"/>
      <c r="C17477" s="1"/>
    </row>
    <row r="17478" spans="2:3" x14ac:dyDescent="0.25">
      <c r="B17478" s="1"/>
      <c r="C17478" s="1"/>
    </row>
    <row r="17479" spans="2:3" x14ac:dyDescent="0.25">
      <c r="B17479" s="1"/>
      <c r="C17479" s="1"/>
    </row>
    <row r="17480" spans="2:3" x14ac:dyDescent="0.25">
      <c r="B17480" s="1"/>
      <c r="C17480" s="1"/>
    </row>
    <row r="17481" spans="2:3" x14ac:dyDescent="0.25">
      <c r="B17481" s="1"/>
      <c r="C17481" s="1"/>
    </row>
    <row r="17482" spans="2:3" x14ac:dyDescent="0.25">
      <c r="B17482" s="1"/>
      <c r="C17482" s="1"/>
    </row>
    <row r="17483" spans="2:3" x14ac:dyDescent="0.25">
      <c r="B17483" s="1"/>
      <c r="C17483" s="1"/>
    </row>
    <row r="17484" spans="2:3" x14ac:dyDescent="0.25">
      <c r="B17484" s="1"/>
      <c r="C17484" s="1"/>
    </row>
    <row r="17485" spans="2:3" x14ac:dyDescent="0.25">
      <c r="B17485" s="1"/>
      <c r="C17485" s="1"/>
    </row>
    <row r="17486" spans="2:3" x14ac:dyDescent="0.25">
      <c r="B17486" s="1"/>
      <c r="C17486" s="1"/>
    </row>
    <row r="17487" spans="2:3" x14ac:dyDescent="0.25">
      <c r="B17487" s="1"/>
      <c r="C17487" s="1"/>
    </row>
    <row r="17488" spans="2:3" x14ac:dyDescent="0.25">
      <c r="B17488" s="1"/>
      <c r="C17488" s="1"/>
    </row>
    <row r="17489" spans="2:3" x14ac:dyDescent="0.25">
      <c r="B17489" s="1"/>
      <c r="C17489" s="1"/>
    </row>
    <row r="17490" spans="2:3" x14ac:dyDescent="0.25">
      <c r="B17490" s="1"/>
      <c r="C17490" s="1"/>
    </row>
    <row r="17491" spans="2:3" x14ac:dyDescent="0.25">
      <c r="B17491" s="1"/>
      <c r="C17491" s="1"/>
    </row>
    <row r="17492" spans="2:3" x14ac:dyDescent="0.25">
      <c r="B17492" s="1"/>
      <c r="C17492" s="1"/>
    </row>
    <row r="17493" spans="2:3" x14ac:dyDescent="0.25">
      <c r="B17493" s="1"/>
      <c r="C17493" s="1"/>
    </row>
    <row r="17494" spans="2:3" x14ac:dyDescent="0.25">
      <c r="B17494" s="1"/>
      <c r="C17494" s="1"/>
    </row>
    <row r="17495" spans="2:3" x14ac:dyDescent="0.25">
      <c r="B17495" s="1"/>
      <c r="C17495" s="1"/>
    </row>
    <row r="17496" spans="2:3" x14ac:dyDescent="0.25">
      <c r="B17496" s="1"/>
      <c r="C17496" s="1"/>
    </row>
    <row r="17497" spans="2:3" x14ac:dyDescent="0.25">
      <c r="B17497" s="1"/>
      <c r="C17497" s="1"/>
    </row>
    <row r="17498" spans="2:3" x14ac:dyDescent="0.25">
      <c r="B17498" s="1"/>
      <c r="C17498" s="1"/>
    </row>
    <row r="17499" spans="2:3" x14ac:dyDescent="0.25">
      <c r="B17499" s="1"/>
      <c r="C17499" s="1"/>
    </row>
    <row r="17500" spans="2:3" x14ac:dyDescent="0.25">
      <c r="B17500" s="1"/>
      <c r="C17500" s="1"/>
    </row>
    <row r="17501" spans="2:3" x14ac:dyDescent="0.25">
      <c r="B17501" s="1"/>
      <c r="C17501" s="1"/>
    </row>
    <row r="17502" spans="2:3" x14ac:dyDescent="0.25">
      <c r="B17502" s="1"/>
      <c r="C17502" s="1"/>
    </row>
    <row r="17503" spans="2:3" x14ac:dyDescent="0.25">
      <c r="B17503" s="1"/>
      <c r="C17503" s="1"/>
    </row>
    <row r="17504" spans="2:3" x14ac:dyDescent="0.25">
      <c r="B17504" s="1"/>
      <c r="C17504" s="1"/>
    </row>
    <row r="17505" spans="2:3" x14ac:dyDescent="0.25">
      <c r="B17505" s="1"/>
      <c r="C17505" s="1"/>
    </row>
    <row r="17506" spans="2:3" x14ac:dyDescent="0.25">
      <c r="B17506" s="1"/>
      <c r="C17506" s="1"/>
    </row>
    <row r="17507" spans="2:3" x14ac:dyDescent="0.25">
      <c r="B17507" s="1"/>
      <c r="C17507" s="1"/>
    </row>
    <row r="17508" spans="2:3" x14ac:dyDescent="0.25">
      <c r="B17508" s="1"/>
      <c r="C17508" s="1"/>
    </row>
    <row r="17509" spans="2:3" x14ac:dyDescent="0.25">
      <c r="B17509" s="1"/>
      <c r="C17509" s="1"/>
    </row>
    <row r="17510" spans="2:3" x14ac:dyDescent="0.25">
      <c r="B17510" s="1"/>
      <c r="C17510" s="1"/>
    </row>
    <row r="17511" spans="2:3" x14ac:dyDescent="0.25">
      <c r="B17511" s="1"/>
      <c r="C17511" s="1"/>
    </row>
    <row r="17512" spans="2:3" x14ac:dyDescent="0.25">
      <c r="B17512" s="1"/>
      <c r="C17512" s="1"/>
    </row>
    <row r="17513" spans="2:3" x14ac:dyDescent="0.25">
      <c r="B17513" s="1"/>
      <c r="C17513" s="1"/>
    </row>
    <row r="17514" spans="2:3" x14ac:dyDescent="0.25">
      <c r="B17514" s="1"/>
      <c r="C17514" s="1"/>
    </row>
    <row r="17515" spans="2:3" x14ac:dyDescent="0.25">
      <c r="B17515" s="1"/>
      <c r="C17515" s="1"/>
    </row>
    <row r="17516" spans="2:3" x14ac:dyDescent="0.25">
      <c r="B17516" s="1"/>
      <c r="C17516" s="1"/>
    </row>
    <row r="17517" spans="2:3" x14ac:dyDescent="0.25">
      <c r="B17517" s="1"/>
      <c r="C17517" s="1"/>
    </row>
    <row r="17518" spans="2:3" x14ac:dyDescent="0.25">
      <c r="B17518" s="1"/>
      <c r="C17518" s="1"/>
    </row>
    <row r="17519" spans="2:3" x14ac:dyDescent="0.25">
      <c r="B17519" s="1"/>
      <c r="C17519" s="1"/>
    </row>
    <row r="17520" spans="2:3" x14ac:dyDescent="0.25">
      <c r="B17520" s="1"/>
      <c r="C17520" s="1"/>
    </row>
    <row r="17521" spans="2:3" x14ac:dyDescent="0.25">
      <c r="B17521" s="1"/>
      <c r="C17521" s="1"/>
    </row>
    <row r="17522" spans="2:3" x14ac:dyDescent="0.25">
      <c r="B17522" s="1"/>
      <c r="C17522" s="1"/>
    </row>
    <row r="17523" spans="2:3" x14ac:dyDescent="0.25">
      <c r="B17523" s="1"/>
      <c r="C17523" s="1"/>
    </row>
    <row r="17524" spans="2:3" x14ac:dyDescent="0.25">
      <c r="B17524" s="1"/>
      <c r="C17524" s="1"/>
    </row>
    <row r="17525" spans="2:3" x14ac:dyDescent="0.25">
      <c r="B17525" s="1"/>
      <c r="C17525" s="1"/>
    </row>
    <row r="17526" spans="2:3" x14ac:dyDescent="0.25">
      <c r="B17526" s="1"/>
      <c r="C17526" s="1"/>
    </row>
    <row r="17527" spans="2:3" x14ac:dyDescent="0.25">
      <c r="B17527" s="1"/>
      <c r="C17527" s="1"/>
    </row>
    <row r="17528" spans="2:3" x14ac:dyDescent="0.25">
      <c r="B17528" s="1"/>
      <c r="C17528" s="1"/>
    </row>
    <row r="17529" spans="2:3" x14ac:dyDescent="0.25">
      <c r="B17529" s="1"/>
      <c r="C17529" s="1"/>
    </row>
    <row r="17530" spans="2:3" x14ac:dyDescent="0.25">
      <c r="B17530" s="1"/>
      <c r="C17530" s="1"/>
    </row>
    <row r="17531" spans="2:3" x14ac:dyDescent="0.25">
      <c r="B17531" s="1"/>
      <c r="C17531" s="1"/>
    </row>
    <row r="17532" spans="2:3" x14ac:dyDescent="0.25">
      <c r="B17532" s="1"/>
      <c r="C17532" s="1"/>
    </row>
    <row r="17533" spans="2:3" x14ac:dyDescent="0.25">
      <c r="B17533" s="1"/>
      <c r="C17533" s="1"/>
    </row>
    <row r="17534" spans="2:3" x14ac:dyDescent="0.25">
      <c r="B17534" s="1"/>
      <c r="C17534" s="1"/>
    </row>
    <row r="17535" spans="2:3" x14ac:dyDescent="0.25">
      <c r="B17535" s="1"/>
      <c r="C17535" s="1"/>
    </row>
    <row r="17536" spans="2:3" x14ac:dyDescent="0.25">
      <c r="B17536" s="1"/>
      <c r="C17536" s="1"/>
    </row>
    <row r="17537" spans="2:3" x14ac:dyDescent="0.25">
      <c r="B17537" s="1"/>
      <c r="C17537" s="1"/>
    </row>
    <row r="17538" spans="2:3" x14ac:dyDescent="0.25">
      <c r="B17538" s="1"/>
      <c r="C17538" s="1"/>
    </row>
    <row r="17539" spans="2:3" x14ac:dyDescent="0.25">
      <c r="B17539" s="1"/>
      <c r="C17539" s="1"/>
    </row>
    <row r="17540" spans="2:3" x14ac:dyDescent="0.25">
      <c r="B17540" s="1"/>
      <c r="C17540" s="1"/>
    </row>
    <row r="17541" spans="2:3" x14ac:dyDescent="0.25">
      <c r="B17541" s="1"/>
      <c r="C17541" s="1"/>
    </row>
    <row r="17542" spans="2:3" x14ac:dyDescent="0.25">
      <c r="B17542" s="1"/>
      <c r="C17542" s="1"/>
    </row>
    <row r="17543" spans="2:3" x14ac:dyDescent="0.25">
      <c r="B17543" s="1"/>
      <c r="C17543" s="1"/>
    </row>
    <row r="17544" spans="2:3" x14ac:dyDescent="0.25">
      <c r="B17544" s="1"/>
      <c r="C17544" s="1"/>
    </row>
    <row r="17545" spans="2:3" x14ac:dyDescent="0.25">
      <c r="B17545" s="1"/>
      <c r="C17545" s="1"/>
    </row>
    <row r="17546" spans="2:3" x14ac:dyDescent="0.25">
      <c r="B17546" s="1"/>
      <c r="C17546" s="1"/>
    </row>
    <row r="17547" spans="2:3" x14ac:dyDescent="0.25">
      <c r="B17547" s="1"/>
      <c r="C17547" s="1"/>
    </row>
    <row r="17548" spans="2:3" x14ac:dyDescent="0.25">
      <c r="B17548" s="1"/>
      <c r="C17548" s="1"/>
    </row>
    <row r="17549" spans="2:3" x14ac:dyDescent="0.25">
      <c r="B17549" s="1"/>
      <c r="C17549" s="1"/>
    </row>
    <row r="17550" spans="2:3" x14ac:dyDescent="0.25">
      <c r="B17550" s="1"/>
      <c r="C17550" s="1"/>
    </row>
    <row r="17551" spans="2:3" x14ac:dyDescent="0.25">
      <c r="B17551" s="1"/>
      <c r="C17551" s="1"/>
    </row>
    <row r="17552" spans="2:3" x14ac:dyDescent="0.25">
      <c r="B17552" s="1"/>
      <c r="C17552" s="1"/>
    </row>
    <row r="17553" spans="2:3" x14ac:dyDescent="0.25">
      <c r="B17553" s="1"/>
      <c r="C17553" s="1"/>
    </row>
    <row r="17554" spans="2:3" x14ac:dyDescent="0.25">
      <c r="B17554" s="1"/>
      <c r="C17554" s="1"/>
    </row>
    <row r="17555" spans="2:3" x14ac:dyDescent="0.25">
      <c r="B17555" s="1"/>
      <c r="C17555" s="1"/>
    </row>
    <row r="17556" spans="2:3" x14ac:dyDescent="0.25">
      <c r="B17556" s="1"/>
      <c r="C17556" s="1"/>
    </row>
    <row r="17557" spans="2:3" x14ac:dyDescent="0.25">
      <c r="B17557" s="1"/>
      <c r="C17557" s="1"/>
    </row>
    <row r="17558" spans="2:3" x14ac:dyDescent="0.25">
      <c r="B17558" s="1"/>
      <c r="C17558" s="1"/>
    </row>
    <row r="17559" spans="2:3" x14ac:dyDescent="0.25">
      <c r="B17559" s="1"/>
      <c r="C17559" s="1"/>
    </row>
    <row r="17560" spans="2:3" x14ac:dyDescent="0.25">
      <c r="B17560" s="1"/>
      <c r="C17560" s="1"/>
    </row>
    <row r="17561" spans="2:3" x14ac:dyDescent="0.25">
      <c r="B17561" s="1"/>
      <c r="C17561" s="1"/>
    </row>
    <row r="17562" spans="2:3" x14ac:dyDescent="0.25">
      <c r="B17562" s="1"/>
      <c r="C17562" s="1"/>
    </row>
    <row r="17563" spans="2:3" x14ac:dyDescent="0.25">
      <c r="B17563" s="1"/>
      <c r="C17563" s="1"/>
    </row>
    <row r="17564" spans="2:3" x14ac:dyDescent="0.25">
      <c r="B17564" s="1"/>
      <c r="C17564" s="1"/>
    </row>
    <row r="17565" spans="2:3" x14ac:dyDescent="0.25">
      <c r="B17565" s="1"/>
      <c r="C17565" s="1"/>
    </row>
    <row r="17566" spans="2:3" x14ac:dyDescent="0.25">
      <c r="B17566" s="1"/>
      <c r="C17566" s="1"/>
    </row>
    <row r="17567" spans="2:3" x14ac:dyDescent="0.25">
      <c r="B17567" s="1"/>
      <c r="C17567" s="1"/>
    </row>
    <row r="17568" spans="2:3" x14ac:dyDescent="0.25">
      <c r="B17568" s="1"/>
      <c r="C17568" s="1"/>
    </row>
    <row r="17569" spans="2:3" x14ac:dyDescent="0.25">
      <c r="B17569" s="1"/>
      <c r="C17569" s="1"/>
    </row>
    <row r="17570" spans="2:3" x14ac:dyDescent="0.25">
      <c r="B17570" s="1"/>
      <c r="C17570" s="1"/>
    </row>
    <row r="17571" spans="2:3" x14ac:dyDescent="0.25">
      <c r="B17571" s="1"/>
      <c r="C17571" s="1"/>
    </row>
    <row r="17572" spans="2:3" x14ac:dyDescent="0.25">
      <c r="B17572" s="1"/>
      <c r="C17572" s="1"/>
    </row>
    <row r="17573" spans="2:3" x14ac:dyDescent="0.25">
      <c r="B17573" s="1"/>
      <c r="C17573" s="1"/>
    </row>
    <row r="17574" spans="2:3" x14ac:dyDescent="0.25">
      <c r="B17574" s="1"/>
      <c r="C17574" s="1"/>
    </row>
    <row r="17575" spans="2:3" x14ac:dyDescent="0.25">
      <c r="B17575" s="1"/>
      <c r="C17575" s="1"/>
    </row>
    <row r="17576" spans="2:3" x14ac:dyDescent="0.25">
      <c r="B17576" s="1"/>
      <c r="C17576" s="1"/>
    </row>
    <row r="17577" spans="2:3" x14ac:dyDescent="0.25">
      <c r="B17577" s="1"/>
      <c r="C17577" s="1"/>
    </row>
    <row r="17578" spans="2:3" x14ac:dyDescent="0.25">
      <c r="B17578" s="1"/>
      <c r="C17578" s="1"/>
    </row>
    <row r="17579" spans="2:3" x14ac:dyDescent="0.25">
      <c r="B17579" s="1"/>
      <c r="C17579" s="1"/>
    </row>
    <row r="17580" spans="2:3" x14ac:dyDescent="0.25">
      <c r="B17580" s="1"/>
      <c r="C17580" s="1"/>
    </row>
    <row r="17581" spans="2:3" x14ac:dyDescent="0.25">
      <c r="B17581" s="1"/>
      <c r="C17581" s="1"/>
    </row>
    <row r="17582" spans="2:3" x14ac:dyDescent="0.25">
      <c r="B17582" s="1"/>
      <c r="C17582" s="1"/>
    </row>
    <row r="17583" spans="2:3" x14ac:dyDescent="0.25">
      <c r="B17583" s="1"/>
      <c r="C17583" s="1"/>
    </row>
    <row r="17584" spans="2:3" x14ac:dyDescent="0.25">
      <c r="B17584" s="1"/>
      <c r="C17584" s="1"/>
    </row>
    <row r="17585" spans="2:3" x14ac:dyDescent="0.25">
      <c r="B17585" s="1"/>
      <c r="C17585" s="1"/>
    </row>
    <row r="17586" spans="2:3" x14ac:dyDescent="0.25">
      <c r="B17586" s="1"/>
      <c r="C17586" s="1"/>
    </row>
    <row r="17587" spans="2:3" x14ac:dyDescent="0.25">
      <c r="B17587" s="1"/>
      <c r="C17587" s="1"/>
    </row>
    <row r="17588" spans="2:3" x14ac:dyDescent="0.25">
      <c r="B17588" s="1"/>
      <c r="C17588" s="1"/>
    </row>
    <row r="17589" spans="2:3" x14ac:dyDescent="0.25">
      <c r="B17589" s="1"/>
      <c r="C17589" s="1"/>
    </row>
    <row r="17590" spans="2:3" x14ac:dyDescent="0.25">
      <c r="B17590" s="1"/>
      <c r="C17590" s="1"/>
    </row>
    <row r="17591" spans="2:3" x14ac:dyDescent="0.25">
      <c r="B17591" s="1"/>
      <c r="C17591" s="1"/>
    </row>
    <row r="17592" spans="2:3" x14ac:dyDescent="0.25">
      <c r="B17592" s="1"/>
      <c r="C17592" s="1"/>
    </row>
    <row r="17593" spans="2:3" x14ac:dyDescent="0.25">
      <c r="B17593" s="1"/>
      <c r="C17593" s="1"/>
    </row>
    <row r="17594" spans="2:3" x14ac:dyDescent="0.25">
      <c r="B17594" s="1"/>
      <c r="C17594" s="1"/>
    </row>
    <row r="17595" spans="2:3" x14ac:dyDescent="0.25">
      <c r="B17595" s="1"/>
      <c r="C17595" s="1"/>
    </row>
    <row r="17596" spans="2:3" x14ac:dyDescent="0.25">
      <c r="B17596" s="1"/>
      <c r="C17596" s="1"/>
    </row>
    <row r="17597" spans="2:3" x14ac:dyDescent="0.25">
      <c r="B17597" s="1"/>
      <c r="C17597" s="1"/>
    </row>
    <row r="17598" spans="2:3" x14ac:dyDescent="0.25">
      <c r="B17598" s="1"/>
      <c r="C17598" s="1"/>
    </row>
    <row r="17599" spans="2:3" x14ac:dyDescent="0.25">
      <c r="B17599" s="1"/>
      <c r="C17599" s="1"/>
    </row>
    <row r="17600" spans="2:3" x14ac:dyDescent="0.25">
      <c r="B17600" s="1"/>
      <c r="C17600" s="1"/>
    </row>
    <row r="17601" spans="2:3" x14ac:dyDescent="0.25">
      <c r="B17601" s="1"/>
      <c r="C17601" s="1"/>
    </row>
    <row r="17602" spans="2:3" x14ac:dyDescent="0.25">
      <c r="B17602" s="1"/>
      <c r="C17602" s="1"/>
    </row>
    <row r="17603" spans="2:3" x14ac:dyDescent="0.25">
      <c r="B17603" s="1"/>
      <c r="C17603" s="1"/>
    </row>
    <row r="17604" spans="2:3" x14ac:dyDescent="0.25">
      <c r="B17604" s="1"/>
      <c r="C17604" s="1"/>
    </row>
    <row r="17605" spans="2:3" x14ac:dyDescent="0.25">
      <c r="B17605" s="1"/>
      <c r="C17605" s="1"/>
    </row>
    <row r="17606" spans="2:3" x14ac:dyDescent="0.25">
      <c r="B17606" s="1"/>
      <c r="C17606" s="1"/>
    </row>
    <row r="17607" spans="2:3" x14ac:dyDescent="0.25">
      <c r="B17607" s="1"/>
      <c r="C17607" s="1"/>
    </row>
    <row r="17608" spans="2:3" x14ac:dyDescent="0.25">
      <c r="B17608" s="1"/>
      <c r="C17608" s="1"/>
    </row>
    <row r="17609" spans="2:3" x14ac:dyDescent="0.25">
      <c r="B17609" s="1"/>
      <c r="C17609" s="1"/>
    </row>
    <row r="17610" spans="2:3" x14ac:dyDescent="0.25">
      <c r="B17610" s="1"/>
      <c r="C17610" s="1"/>
    </row>
    <row r="17611" spans="2:3" x14ac:dyDescent="0.25">
      <c r="B17611" s="1"/>
      <c r="C17611" s="1"/>
    </row>
    <row r="17612" spans="2:3" x14ac:dyDescent="0.25">
      <c r="B17612" s="1"/>
      <c r="C17612" s="1"/>
    </row>
    <row r="17613" spans="2:3" x14ac:dyDescent="0.25">
      <c r="B17613" s="1"/>
      <c r="C17613" s="1"/>
    </row>
    <row r="17614" spans="2:3" x14ac:dyDescent="0.25">
      <c r="B17614" s="1"/>
      <c r="C17614" s="1"/>
    </row>
    <row r="17615" spans="2:3" x14ac:dyDescent="0.25">
      <c r="B17615" s="1"/>
      <c r="C17615" s="1"/>
    </row>
    <row r="17616" spans="2:3" x14ac:dyDescent="0.25">
      <c r="B17616" s="1"/>
      <c r="C17616" s="1"/>
    </row>
    <row r="17617" spans="2:3" x14ac:dyDescent="0.25">
      <c r="B17617" s="1"/>
      <c r="C17617" s="1"/>
    </row>
    <row r="17618" spans="2:3" x14ac:dyDescent="0.25">
      <c r="B17618" s="1"/>
      <c r="C17618" s="1"/>
    </row>
    <row r="17619" spans="2:3" x14ac:dyDescent="0.25">
      <c r="B17619" s="1"/>
      <c r="C17619" s="1"/>
    </row>
    <row r="17620" spans="2:3" x14ac:dyDescent="0.25">
      <c r="B17620" s="1"/>
      <c r="C17620" s="1"/>
    </row>
    <row r="17621" spans="2:3" x14ac:dyDescent="0.25">
      <c r="B17621" s="1"/>
      <c r="C17621" s="1"/>
    </row>
    <row r="17622" spans="2:3" x14ac:dyDescent="0.25">
      <c r="B17622" s="1"/>
      <c r="C17622" s="1"/>
    </row>
    <row r="17623" spans="2:3" x14ac:dyDescent="0.25">
      <c r="B17623" s="1"/>
      <c r="C17623" s="1"/>
    </row>
    <row r="17624" spans="2:3" x14ac:dyDescent="0.25">
      <c r="B17624" s="1"/>
      <c r="C17624" s="1"/>
    </row>
    <row r="17625" spans="2:3" x14ac:dyDescent="0.25">
      <c r="B17625" s="1"/>
      <c r="C17625" s="1"/>
    </row>
    <row r="17626" spans="2:3" x14ac:dyDescent="0.25">
      <c r="B17626" s="1"/>
      <c r="C17626" s="1"/>
    </row>
    <row r="17627" spans="2:3" x14ac:dyDescent="0.25">
      <c r="B17627" s="1"/>
      <c r="C17627" s="1"/>
    </row>
    <row r="17628" spans="2:3" x14ac:dyDescent="0.25">
      <c r="B17628" s="1"/>
      <c r="C17628" s="1"/>
    </row>
    <row r="17629" spans="2:3" x14ac:dyDescent="0.25">
      <c r="B17629" s="1"/>
      <c r="C17629" s="1"/>
    </row>
    <row r="17630" spans="2:3" x14ac:dyDescent="0.25">
      <c r="B17630" s="1"/>
      <c r="C17630" s="1"/>
    </row>
    <row r="17631" spans="2:3" x14ac:dyDescent="0.25">
      <c r="B17631" s="1"/>
      <c r="C17631" s="1"/>
    </row>
    <row r="17632" spans="2:3" x14ac:dyDescent="0.25">
      <c r="B17632" s="1"/>
      <c r="C17632" s="1"/>
    </row>
    <row r="17633" spans="2:3" x14ac:dyDescent="0.25">
      <c r="B17633" s="1"/>
      <c r="C17633" s="1"/>
    </row>
    <row r="17634" spans="2:3" x14ac:dyDescent="0.25">
      <c r="B17634" s="1"/>
      <c r="C17634" s="1"/>
    </row>
    <row r="17635" spans="2:3" x14ac:dyDescent="0.25">
      <c r="B17635" s="1"/>
      <c r="C17635" s="1"/>
    </row>
    <row r="17636" spans="2:3" x14ac:dyDescent="0.25">
      <c r="B17636" s="1"/>
      <c r="C17636" s="1"/>
    </row>
    <row r="17637" spans="2:3" x14ac:dyDescent="0.25">
      <c r="B17637" s="1"/>
      <c r="C17637" s="1"/>
    </row>
    <row r="17638" spans="2:3" x14ac:dyDescent="0.25">
      <c r="B17638" s="1"/>
      <c r="C17638" s="1"/>
    </row>
    <row r="17639" spans="2:3" x14ac:dyDescent="0.25">
      <c r="B17639" s="1"/>
      <c r="C17639" s="1"/>
    </row>
    <row r="17640" spans="2:3" x14ac:dyDescent="0.25">
      <c r="B17640" s="1"/>
      <c r="C17640" s="1"/>
    </row>
    <row r="17641" spans="2:3" x14ac:dyDescent="0.25">
      <c r="B17641" s="1"/>
      <c r="C17641" s="1"/>
    </row>
    <row r="17642" spans="2:3" x14ac:dyDescent="0.25">
      <c r="B17642" s="1"/>
      <c r="C17642" s="1"/>
    </row>
    <row r="17643" spans="2:3" x14ac:dyDescent="0.25">
      <c r="B17643" s="1"/>
      <c r="C17643" s="1"/>
    </row>
    <row r="17644" spans="2:3" x14ac:dyDescent="0.25">
      <c r="B17644" s="1"/>
      <c r="C17644" s="1"/>
    </row>
    <row r="17645" spans="2:3" x14ac:dyDescent="0.25">
      <c r="B17645" s="1"/>
      <c r="C17645" s="1"/>
    </row>
    <row r="17646" spans="2:3" x14ac:dyDescent="0.25">
      <c r="B17646" s="1"/>
      <c r="C17646" s="1"/>
    </row>
    <row r="17647" spans="2:3" x14ac:dyDescent="0.25">
      <c r="B17647" s="1"/>
      <c r="C17647" s="1"/>
    </row>
    <row r="17648" spans="2:3" x14ac:dyDescent="0.25">
      <c r="B17648" s="1"/>
      <c r="C17648" s="1"/>
    </row>
    <row r="17649" spans="2:3" x14ac:dyDescent="0.25">
      <c r="B17649" s="1"/>
      <c r="C17649" s="1"/>
    </row>
    <row r="17650" spans="2:3" x14ac:dyDescent="0.25">
      <c r="B17650" s="1"/>
      <c r="C17650" s="1"/>
    </row>
    <row r="17651" spans="2:3" x14ac:dyDescent="0.25">
      <c r="B17651" s="1"/>
      <c r="C17651" s="1"/>
    </row>
    <row r="17652" spans="2:3" x14ac:dyDescent="0.25">
      <c r="B17652" s="1"/>
      <c r="C17652" s="1"/>
    </row>
    <row r="17653" spans="2:3" x14ac:dyDescent="0.25">
      <c r="B17653" s="1"/>
      <c r="C17653" s="1"/>
    </row>
    <row r="17654" spans="2:3" x14ac:dyDescent="0.25">
      <c r="B17654" s="1"/>
      <c r="C17654" s="1"/>
    </row>
    <row r="17655" spans="2:3" x14ac:dyDescent="0.25">
      <c r="B17655" s="1"/>
      <c r="C17655" s="1"/>
    </row>
    <row r="17656" spans="2:3" x14ac:dyDescent="0.25">
      <c r="B17656" s="1"/>
      <c r="C17656" s="1"/>
    </row>
    <row r="17657" spans="2:3" x14ac:dyDescent="0.25">
      <c r="B17657" s="1"/>
      <c r="C17657" s="1"/>
    </row>
    <row r="17658" spans="2:3" x14ac:dyDescent="0.25">
      <c r="B17658" s="1"/>
      <c r="C17658" s="1"/>
    </row>
    <row r="17659" spans="2:3" x14ac:dyDescent="0.25">
      <c r="B17659" s="1"/>
      <c r="C17659" s="1"/>
    </row>
    <row r="17660" spans="2:3" x14ac:dyDescent="0.25">
      <c r="B17660" s="1"/>
      <c r="C17660" s="1"/>
    </row>
    <row r="17661" spans="2:3" x14ac:dyDescent="0.25">
      <c r="B17661" s="1"/>
      <c r="C17661" s="1"/>
    </row>
    <row r="17662" spans="2:3" x14ac:dyDescent="0.25">
      <c r="B17662" s="1"/>
      <c r="C17662" s="1"/>
    </row>
    <row r="17663" spans="2:3" x14ac:dyDescent="0.25">
      <c r="B17663" s="1"/>
      <c r="C17663" s="1"/>
    </row>
    <row r="17664" spans="2:3" x14ac:dyDescent="0.25">
      <c r="B17664" s="1"/>
      <c r="C17664" s="1"/>
    </row>
    <row r="17665" spans="2:3" x14ac:dyDescent="0.25">
      <c r="B17665" s="1"/>
      <c r="C17665" s="1"/>
    </row>
    <row r="17666" spans="2:3" x14ac:dyDescent="0.25">
      <c r="B17666" s="1"/>
      <c r="C17666" s="1"/>
    </row>
    <row r="17667" spans="2:3" x14ac:dyDescent="0.25">
      <c r="B17667" s="1"/>
      <c r="C17667" s="1"/>
    </row>
    <row r="17668" spans="2:3" x14ac:dyDescent="0.25">
      <c r="B17668" s="1"/>
      <c r="C17668" s="1"/>
    </row>
    <row r="17669" spans="2:3" x14ac:dyDescent="0.25">
      <c r="B17669" s="1"/>
      <c r="C17669" s="1"/>
    </row>
    <row r="17670" spans="2:3" x14ac:dyDescent="0.25">
      <c r="B17670" s="1"/>
      <c r="C17670" s="1"/>
    </row>
    <row r="17671" spans="2:3" x14ac:dyDescent="0.25">
      <c r="B17671" s="1"/>
      <c r="C17671" s="1"/>
    </row>
    <row r="17672" spans="2:3" x14ac:dyDescent="0.25">
      <c r="B17672" s="1"/>
      <c r="C17672" s="1"/>
    </row>
    <row r="17673" spans="2:3" x14ac:dyDescent="0.25">
      <c r="B17673" s="1"/>
      <c r="C17673" s="1"/>
    </row>
    <row r="17674" spans="2:3" x14ac:dyDescent="0.25">
      <c r="B17674" s="1"/>
      <c r="C17674" s="1"/>
    </row>
    <row r="17675" spans="2:3" x14ac:dyDescent="0.25">
      <c r="B17675" s="1"/>
      <c r="C17675" s="1"/>
    </row>
    <row r="17676" spans="2:3" x14ac:dyDescent="0.25">
      <c r="B17676" s="1"/>
      <c r="C17676" s="1"/>
    </row>
    <row r="17677" spans="2:3" x14ac:dyDescent="0.25">
      <c r="B17677" s="1"/>
      <c r="C17677" s="1"/>
    </row>
    <row r="17678" spans="2:3" x14ac:dyDescent="0.25">
      <c r="B17678" s="1"/>
      <c r="C17678" s="1"/>
    </row>
    <row r="17679" spans="2:3" x14ac:dyDescent="0.25">
      <c r="B17679" s="1"/>
      <c r="C17679" s="1"/>
    </row>
    <row r="17680" spans="2:3" x14ac:dyDescent="0.25">
      <c r="B17680" s="1"/>
      <c r="C17680" s="1"/>
    </row>
    <row r="17681" spans="2:3" x14ac:dyDescent="0.25">
      <c r="B17681" s="1"/>
      <c r="C17681" s="1"/>
    </row>
    <row r="17682" spans="2:3" x14ac:dyDescent="0.25">
      <c r="B17682" s="1"/>
      <c r="C17682" s="1"/>
    </row>
    <row r="17683" spans="2:3" x14ac:dyDescent="0.25">
      <c r="B17683" s="1"/>
      <c r="C17683" s="1"/>
    </row>
    <row r="17684" spans="2:3" x14ac:dyDescent="0.25">
      <c r="B17684" s="1"/>
      <c r="C17684" s="1"/>
    </row>
    <row r="17685" spans="2:3" x14ac:dyDescent="0.25">
      <c r="B17685" s="1"/>
      <c r="C17685" s="1"/>
    </row>
    <row r="17686" spans="2:3" x14ac:dyDescent="0.25">
      <c r="B17686" s="1"/>
      <c r="C17686" s="1"/>
    </row>
    <row r="17687" spans="2:3" x14ac:dyDescent="0.25">
      <c r="B17687" s="1"/>
      <c r="C17687" s="1"/>
    </row>
    <row r="17688" spans="2:3" x14ac:dyDescent="0.25">
      <c r="B17688" s="1"/>
      <c r="C17688" s="1"/>
    </row>
    <row r="17689" spans="2:3" x14ac:dyDescent="0.25">
      <c r="B17689" s="1"/>
      <c r="C17689" s="1"/>
    </row>
    <row r="17690" spans="2:3" x14ac:dyDescent="0.25">
      <c r="B17690" s="1"/>
      <c r="C17690" s="1"/>
    </row>
    <row r="17691" spans="2:3" x14ac:dyDescent="0.25">
      <c r="B17691" s="1"/>
      <c r="C17691" s="1"/>
    </row>
    <row r="17692" spans="2:3" x14ac:dyDescent="0.25">
      <c r="B17692" s="1"/>
      <c r="C17692" s="1"/>
    </row>
    <row r="17693" spans="2:3" x14ac:dyDescent="0.25">
      <c r="B17693" s="1"/>
      <c r="C17693" s="1"/>
    </row>
    <row r="17694" spans="2:3" x14ac:dyDescent="0.25">
      <c r="B17694" s="1"/>
      <c r="C17694" s="1"/>
    </row>
    <row r="17695" spans="2:3" x14ac:dyDescent="0.25">
      <c r="B17695" s="1"/>
      <c r="C17695" s="1"/>
    </row>
    <row r="17696" spans="2:3" x14ac:dyDescent="0.25">
      <c r="B17696" s="1"/>
      <c r="C17696" s="1"/>
    </row>
    <row r="17697" spans="2:3" x14ac:dyDescent="0.25">
      <c r="B17697" s="1"/>
      <c r="C17697" s="1"/>
    </row>
    <row r="17698" spans="2:3" x14ac:dyDescent="0.25">
      <c r="B17698" s="1"/>
      <c r="C17698" s="1"/>
    </row>
    <row r="17699" spans="2:3" x14ac:dyDescent="0.25">
      <c r="B17699" s="1"/>
      <c r="C17699" s="1"/>
    </row>
    <row r="17700" spans="2:3" x14ac:dyDescent="0.25">
      <c r="B17700" s="1"/>
      <c r="C17700" s="1"/>
    </row>
    <row r="17701" spans="2:3" x14ac:dyDescent="0.25">
      <c r="B17701" s="1"/>
      <c r="C17701" s="1"/>
    </row>
    <row r="17702" spans="2:3" x14ac:dyDescent="0.25">
      <c r="B17702" s="1"/>
      <c r="C17702" s="1"/>
    </row>
    <row r="17703" spans="2:3" x14ac:dyDescent="0.25">
      <c r="B17703" s="1"/>
      <c r="C17703" s="1"/>
    </row>
    <row r="17704" spans="2:3" x14ac:dyDescent="0.25">
      <c r="B17704" s="1"/>
      <c r="C17704" s="1"/>
    </row>
    <row r="17705" spans="2:3" x14ac:dyDescent="0.25">
      <c r="B17705" s="1"/>
      <c r="C17705" s="1"/>
    </row>
    <row r="17706" spans="2:3" x14ac:dyDescent="0.25">
      <c r="B17706" s="1"/>
      <c r="C17706" s="1"/>
    </row>
    <row r="17707" spans="2:3" x14ac:dyDescent="0.25">
      <c r="B17707" s="1"/>
      <c r="C17707" s="1"/>
    </row>
    <row r="17708" spans="2:3" x14ac:dyDescent="0.25">
      <c r="B17708" s="1"/>
      <c r="C17708" s="1"/>
    </row>
    <row r="17709" spans="2:3" x14ac:dyDescent="0.25">
      <c r="B17709" s="1"/>
      <c r="C17709" s="1"/>
    </row>
    <row r="17710" spans="2:3" x14ac:dyDescent="0.25">
      <c r="B17710" s="1"/>
      <c r="C17710" s="1"/>
    </row>
    <row r="17711" spans="2:3" x14ac:dyDescent="0.25">
      <c r="B17711" s="1"/>
      <c r="C17711" s="1"/>
    </row>
    <row r="17712" spans="2:3" x14ac:dyDescent="0.25">
      <c r="B17712" s="1"/>
      <c r="C17712" s="1"/>
    </row>
    <row r="17713" spans="2:3" x14ac:dyDescent="0.25">
      <c r="B17713" s="1"/>
      <c r="C17713" s="1"/>
    </row>
    <row r="17714" spans="2:3" x14ac:dyDescent="0.25">
      <c r="B17714" s="1"/>
      <c r="C17714" s="1"/>
    </row>
    <row r="17715" spans="2:3" x14ac:dyDescent="0.25">
      <c r="B17715" s="1"/>
      <c r="C17715" s="1"/>
    </row>
    <row r="17716" spans="2:3" x14ac:dyDescent="0.25">
      <c r="B17716" s="1"/>
      <c r="C17716" s="1"/>
    </row>
    <row r="17717" spans="2:3" x14ac:dyDescent="0.25">
      <c r="B17717" s="1"/>
      <c r="C17717" s="1"/>
    </row>
    <row r="17718" spans="2:3" x14ac:dyDescent="0.25">
      <c r="B17718" s="1"/>
      <c r="C17718" s="1"/>
    </row>
    <row r="17719" spans="2:3" x14ac:dyDescent="0.25">
      <c r="B17719" s="1"/>
      <c r="C17719" s="1"/>
    </row>
    <row r="17720" spans="2:3" x14ac:dyDescent="0.25">
      <c r="B17720" s="1"/>
      <c r="C17720" s="1"/>
    </row>
    <row r="17721" spans="2:3" x14ac:dyDescent="0.25">
      <c r="B17721" s="1"/>
      <c r="C17721" s="1"/>
    </row>
    <row r="17722" spans="2:3" x14ac:dyDescent="0.25">
      <c r="B17722" s="1"/>
      <c r="C17722" s="1"/>
    </row>
    <row r="17723" spans="2:3" x14ac:dyDescent="0.25">
      <c r="B17723" s="1"/>
      <c r="C17723" s="1"/>
    </row>
    <row r="17724" spans="2:3" x14ac:dyDescent="0.25">
      <c r="B17724" s="1"/>
      <c r="C17724" s="1"/>
    </row>
    <row r="17725" spans="2:3" x14ac:dyDescent="0.25">
      <c r="B17725" s="1"/>
      <c r="C17725" s="1"/>
    </row>
    <row r="17726" spans="2:3" x14ac:dyDescent="0.25">
      <c r="B17726" s="1"/>
      <c r="C17726" s="1"/>
    </row>
    <row r="17727" spans="2:3" x14ac:dyDescent="0.25">
      <c r="B17727" s="1"/>
      <c r="C17727" s="1"/>
    </row>
    <row r="17728" spans="2:3" x14ac:dyDescent="0.25">
      <c r="B17728" s="1"/>
      <c r="C17728" s="1"/>
    </row>
    <row r="17729" spans="2:3" x14ac:dyDescent="0.25">
      <c r="B17729" s="1"/>
      <c r="C17729" s="1"/>
    </row>
    <row r="17730" spans="2:3" x14ac:dyDescent="0.25">
      <c r="B17730" s="1"/>
      <c r="C17730" s="1"/>
    </row>
    <row r="17731" spans="2:3" x14ac:dyDescent="0.25">
      <c r="B17731" s="1"/>
      <c r="C17731" s="1"/>
    </row>
    <row r="17732" spans="2:3" x14ac:dyDescent="0.25">
      <c r="B17732" s="1"/>
      <c r="C17732" s="1"/>
    </row>
    <row r="17733" spans="2:3" x14ac:dyDescent="0.25">
      <c r="B17733" s="1"/>
      <c r="C17733" s="1"/>
    </row>
    <row r="17734" spans="2:3" x14ac:dyDescent="0.25">
      <c r="B17734" s="1"/>
      <c r="C17734" s="1"/>
    </row>
    <row r="17735" spans="2:3" x14ac:dyDescent="0.25">
      <c r="B17735" s="1"/>
      <c r="C17735" s="1"/>
    </row>
    <row r="17736" spans="2:3" x14ac:dyDescent="0.25">
      <c r="B17736" s="1"/>
      <c r="C17736" s="1"/>
    </row>
    <row r="17737" spans="2:3" x14ac:dyDescent="0.25">
      <c r="B17737" s="1"/>
      <c r="C17737" s="1"/>
    </row>
    <row r="17738" spans="2:3" x14ac:dyDescent="0.25">
      <c r="B17738" s="1"/>
      <c r="C17738" s="1"/>
    </row>
    <row r="17739" spans="2:3" x14ac:dyDescent="0.25">
      <c r="B17739" s="1"/>
      <c r="C17739" s="1"/>
    </row>
    <row r="17740" spans="2:3" x14ac:dyDescent="0.25">
      <c r="B17740" s="1"/>
      <c r="C17740" s="1"/>
    </row>
    <row r="17741" spans="2:3" x14ac:dyDescent="0.25">
      <c r="B17741" s="1"/>
      <c r="C17741" s="1"/>
    </row>
    <row r="17742" spans="2:3" x14ac:dyDescent="0.25">
      <c r="B17742" s="1"/>
      <c r="C17742" s="1"/>
    </row>
    <row r="17743" spans="2:3" x14ac:dyDescent="0.25">
      <c r="B17743" s="1"/>
      <c r="C17743" s="1"/>
    </row>
    <row r="17744" spans="2:3" x14ac:dyDescent="0.25">
      <c r="B17744" s="1"/>
      <c r="C17744" s="1"/>
    </row>
    <row r="17745" spans="2:3" x14ac:dyDescent="0.25">
      <c r="B17745" s="1"/>
      <c r="C17745" s="1"/>
    </row>
    <row r="17746" spans="2:3" x14ac:dyDescent="0.25">
      <c r="B17746" s="1"/>
      <c r="C17746" s="1"/>
    </row>
    <row r="17747" spans="2:3" x14ac:dyDescent="0.25">
      <c r="B17747" s="1"/>
      <c r="C17747" s="1"/>
    </row>
    <row r="17748" spans="2:3" x14ac:dyDescent="0.25">
      <c r="B17748" s="1"/>
      <c r="C17748" s="1"/>
    </row>
    <row r="17749" spans="2:3" x14ac:dyDescent="0.25">
      <c r="B17749" s="1"/>
      <c r="C17749" s="1"/>
    </row>
    <row r="17750" spans="2:3" x14ac:dyDescent="0.25">
      <c r="B17750" s="1"/>
      <c r="C17750" s="1"/>
    </row>
    <row r="17751" spans="2:3" x14ac:dyDescent="0.25">
      <c r="B17751" s="1"/>
      <c r="C17751" s="1"/>
    </row>
    <row r="17752" spans="2:3" x14ac:dyDescent="0.25">
      <c r="B17752" s="1"/>
      <c r="C17752" s="1"/>
    </row>
    <row r="17753" spans="2:3" x14ac:dyDescent="0.25">
      <c r="B17753" s="1"/>
      <c r="C17753" s="1"/>
    </row>
    <row r="17754" spans="2:3" x14ac:dyDescent="0.25">
      <c r="B17754" s="1"/>
      <c r="C17754" s="1"/>
    </row>
    <row r="17755" spans="2:3" x14ac:dyDescent="0.25">
      <c r="B17755" s="1"/>
      <c r="C17755" s="1"/>
    </row>
    <row r="17756" spans="2:3" x14ac:dyDescent="0.25">
      <c r="B17756" s="1"/>
      <c r="C17756" s="1"/>
    </row>
    <row r="17757" spans="2:3" x14ac:dyDescent="0.25">
      <c r="B17757" s="1"/>
      <c r="C17757" s="1"/>
    </row>
    <row r="17758" spans="2:3" x14ac:dyDescent="0.25">
      <c r="B17758" s="1"/>
      <c r="C17758" s="1"/>
    </row>
    <row r="17759" spans="2:3" x14ac:dyDescent="0.25">
      <c r="B17759" s="1"/>
      <c r="C17759" s="1"/>
    </row>
    <row r="17760" spans="2:3" x14ac:dyDescent="0.25">
      <c r="B17760" s="1"/>
      <c r="C17760" s="1"/>
    </row>
    <row r="17761" spans="2:3" x14ac:dyDescent="0.25">
      <c r="B17761" s="1"/>
      <c r="C17761" s="1"/>
    </row>
    <row r="17762" spans="2:3" x14ac:dyDescent="0.25">
      <c r="B17762" s="1"/>
      <c r="C17762" s="1"/>
    </row>
    <row r="17763" spans="2:3" x14ac:dyDescent="0.25">
      <c r="B17763" s="1"/>
      <c r="C17763" s="1"/>
    </row>
    <row r="17764" spans="2:3" x14ac:dyDescent="0.25">
      <c r="B17764" s="1"/>
      <c r="C17764" s="1"/>
    </row>
    <row r="17765" spans="2:3" x14ac:dyDescent="0.25">
      <c r="B17765" s="1"/>
      <c r="C17765" s="1"/>
    </row>
    <row r="17766" spans="2:3" x14ac:dyDescent="0.25">
      <c r="B17766" s="1"/>
      <c r="C17766" s="1"/>
    </row>
    <row r="17767" spans="2:3" x14ac:dyDescent="0.25">
      <c r="B17767" s="1"/>
      <c r="C17767" s="1"/>
    </row>
    <row r="17768" spans="2:3" x14ac:dyDescent="0.25">
      <c r="B17768" s="1"/>
      <c r="C17768" s="1"/>
    </row>
    <row r="17769" spans="2:3" x14ac:dyDescent="0.25">
      <c r="B17769" s="1"/>
      <c r="C17769" s="1"/>
    </row>
    <row r="17770" spans="2:3" x14ac:dyDescent="0.25">
      <c r="B17770" s="1"/>
      <c r="C17770" s="1"/>
    </row>
    <row r="17771" spans="2:3" x14ac:dyDescent="0.25">
      <c r="B17771" s="1"/>
      <c r="C17771" s="1"/>
    </row>
    <row r="17772" spans="2:3" x14ac:dyDescent="0.25">
      <c r="B17772" s="1"/>
      <c r="C17772" s="1"/>
    </row>
    <row r="17773" spans="2:3" x14ac:dyDescent="0.25">
      <c r="B17773" s="1"/>
      <c r="C17773" s="1"/>
    </row>
    <row r="17774" spans="2:3" x14ac:dyDescent="0.25">
      <c r="B17774" s="1"/>
      <c r="C17774" s="1"/>
    </row>
    <row r="17775" spans="2:3" x14ac:dyDescent="0.25">
      <c r="B17775" s="1"/>
      <c r="C17775" s="1"/>
    </row>
    <row r="17776" spans="2:3" x14ac:dyDescent="0.25">
      <c r="B17776" s="1"/>
      <c r="C17776" s="1"/>
    </row>
    <row r="17777" spans="2:3" x14ac:dyDescent="0.25">
      <c r="B17777" s="1"/>
      <c r="C17777" s="1"/>
    </row>
    <row r="17778" spans="2:3" x14ac:dyDescent="0.25">
      <c r="B17778" s="1"/>
      <c r="C17778" s="1"/>
    </row>
    <row r="17779" spans="2:3" x14ac:dyDescent="0.25">
      <c r="B17779" s="1"/>
      <c r="C17779" s="1"/>
    </row>
    <row r="17780" spans="2:3" x14ac:dyDescent="0.25">
      <c r="B17780" s="1"/>
      <c r="C17780" s="1"/>
    </row>
    <row r="17781" spans="2:3" x14ac:dyDescent="0.25">
      <c r="B17781" s="1"/>
      <c r="C17781" s="1"/>
    </row>
    <row r="17782" spans="2:3" x14ac:dyDescent="0.25">
      <c r="B17782" s="1"/>
      <c r="C17782" s="1"/>
    </row>
    <row r="17783" spans="2:3" x14ac:dyDescent="0.25">
      <c r="B17783" s="1"/>
      <c r="C17783" s="1"/>
    </row>
    <row r="17784" spans="2:3" x14ac:dyDescent="0.25">
      <c r="B17784" s="1"/>
      <c r="C17784" s="1"/>
    </row>
    <row r="17785" spans="2:3" x14ac:dyDescent="0.25">
      <c r="B17785" s="1"/>
      <c r="C17785" s="1"/>
    </row>
    <row r="17786" spans="2:3" x14ac:dyDescent="0.25">
      <c r="B17786" s="1"/>
      <c r="C17786" s="1"/>
    </row>
    <row r="17787" spans="2:3" x14ac:dyDescent="0.25">
      <c r="B17787" s="1"/>
      <c r="C17787" s="1"/>
    </row>
    <row r="17788" spans="2:3" x14ac:dyDescent="0.25">
      <c r="B17788" s="1"/>
      <c r="C17788" s="1"/>
    </row>
    <row r="17789" spans="2:3" x14ac:dyDescent="0.25">
      <c r="B17789" s="1"/>
      <c r="C17789" s="1"/>
    </row>
    <row r="17790" spans="2:3" x14ac:dyDescent="0.25">
      <c r="B17790" s="1"/>
      <c r="C17790" s="1"/>
    </row>
    <row r="17791" spans="2:3" x14ac:dyDescent="0.25">
      <c r="B17791" s="1"/>
      <c r="C17791" s="1"/>
    </row>
    <row r="17792" spans="2:3" x14ac:dyDescent="0.25">
      <c r="B17792" s="1"/>
      <c r="C17792" s="1"/>
    </row>
    <row r="17793" spans="2:3" x14ac:dyDescent="0.25">
      <c r="B17793" s="1"/>
      <c r="C17793" s="1"/>
    </row>
    <row r="17794" spans="2:3" x14ac:dyDescent="0.25">
      <c r="B17794" s="1"/>
      <c r="C17794" s="1"/>
    </row>
    <row r="17795" spans="2:3" x14ac:dyDescent="0.25">
      <c r="B17795" s="1"/>
      <c r="C17795" s="1"/>
    </row>
    <row r="17796" spans="2:3" x14ac:dyDescent="0.25">
      <c r="B17796" s="1"/>
      <c r="C17796" s="1"/>
    </row>
    <row r="17797" spans="2:3" x14ac:dyDescent="0.25">
      <c r="B17797" s="1"/>
      <c r="C17797" s="1"/>
    </row>
    <row r="17798" spans="2:3" x14ac:dyDescent="0.25">
      <c r="B17798" s="1"/>
      <c r="C17798" s="1"/>
    </row>
    <row r="17799" spans="2:3" x14ac:dyDescent="0.25">
      <c r="B17799" s="1"/>
      <c r="C17799" s="1"/>
    </row>
    <row r="17800" spans="2:3" x14ac:dyDescent="0.25">
      <c r="B17800" s="1"/>
      <c r="C17800" s="1"/>
    </row>
    <row r="17801" spans="2:3" x14ac:dyDescent="0.25">
      <c r="B17801" s="1"/>
      <c r="C17801" s="1"/>
    </row>
    <row r="17802" spans="2:3" x14ac:dyDescent="0.25">
      <c r="B17802" s="1"/>
      <c r="C17802" s="1"/>
    </row>
    <row r="17803" spans="2:3" x14ac:dyDescent="0.25">
      <c r="B17803" s="1"/>
      <c r="C17803" s="1"/>
    </row>
    <row r="17804" spans="2:3" x14ac:dyDescent="0.25">
      <c r="B17804" s="1"/>
      <c r="C17804" s="1"/>
    </row>
    <row r="17805" spans="2:3" x14ac:dyDescent="0.25">
      <c r="B17805" s="1"/>
      <c r="C17805" s="1"/>
    </row>
    <row r="17806" spans="2:3" x14ac:dyDescent="0.25">
      <c r="B17806" s="1"/>
      <c r="C17806" s="1"/>
    </row>
    <row r="17807" spans="2:3" x14ac:dyDescent="0.25">
      <c r="B17807" s="1"/>
      <c r="C17807" s="1"/>
    </row>
    <row r="17808" spans="2:3" x14ac:dyDescent="0.25">
      <c r="B17808" s="1"/>
      <c r="C17808" s="1"/>
    </row>
    <row r="17809" spans="2:3" x14ac:dyDescent="0.25">
      <c r="B17809" s="1"/>
      <c r="C17809" s="1"/>
    </row>
    <row r="17810" spans="2:3" x14ac:dyDescent="0.25">
      <c r="B17810" s="1"/>
      <c r="C17810" s="1"/>
    </row>
    <row r="17811" spans="2:3" x14ac:dyDescent="0.25">
      <c r="B17811" s="1"/>
      <c r="C17811" s="1"/>
    </row>
    <row r="17812" spans="2:3" x14ac:dyDescent="0.25">
      <c r="B17812" s="1"/>
      <c r="C17812" s="1"/>
    </row>
    <row r="17813" spans="2:3" x14ac:dyDescent="0.25">
      <c r="B17813" s="1"/>
      <c r="C17813" s="1"/>
    </row>
    <row r="17814" spans="2:3" x14ac:dyDescent="0.25">
      <c r="B17814" s="1"/>
      <c r="C17814" s="1"/>
    </row>
    <row r="17815" spans="2:3" x14ac:dyDescent="0.25">
      <c r="B17815" s="1"/>
      <c r="C17815" s="1"/>
    </row>
    <row r="17816" spans="2:3" x14ac:dyDescent="0.25">
      <c r="B17816" s="1"/>
      <c r="C17816" s="1"/>
    </row>
    <row r="17817" spans="2:3" x14ac:dyDescent="0.25">
      <c r="B17817" s="1"/>
      <c r="C17817" s="1"/>
    </row>
    <row r="17818" spans="2:3" x14ac:dyDescent="0.25">
      <c r="B17818" s="1"/>
      <c r="C17818" s="1"/>
    </row>
    <row r="17819" spans="2:3" x14ac:dyDescent="0.25">
      <c r="B17819" s="1"/>
      <c r="C17819" s="1"/>
    </row>
    <row r="17820" spans="2:3" x14ac:dyDescent="0.25">
      <c r="B17820" s="1"/>
      <c r="C17820" s="1"/>
    </row>
    <row r="17821" spans="2:3" x14ac:dyDescent="0.25">
      <c r="B17821" s="1"/>
      <c r="C17821" s="1"/>
    </row>
    <row r="17822" spans="2:3" x14ac:dyDescent="0.25">
      <c r="B17822" s="1"/>
      <c r="C17822" s="1"/>
    </row>
    <row r="17823" spans="2:3" x14ac:dyDescent="0.25">
      <c r="B17823" s="1"/>
      <c r="C17823" s="1"/>
    </row>
    <row r="17824" spans="2:3" x14ac:dyDescent="0.25">
      <c r="B17824" s="1"/>
      <c r="C17824" s="1"/>
    </row>
    <row r="17825" spans="2:3" x14ac:dyDescent="0.25">
      <c r="B17825" s="1"/>
      <c r="C17825" s="1"/>
    </row>
    <row r="17826" spans="2:3" x14ac:dyDescent="0.25">
      <c r="B17826" s="1"/>
      <c r="C17826" s="1"/>
    </row>
    <row r="17827" spans="2:3" x14ac:dyDescent="0.25">
      <c r="B17827" s="1"/>
      <c r="C17827" s="1"/>
    </row>
    <row r="17828" spans="2:3" x14ac:dyDescent="0.25">
      <c r="B17828" s="1"/>
      <c r="C17828" s="1"/>
    </row>
    <row r="17829" spans="2:3" x14ac:dyDescent="0.25">
      <c r="B17829" s="1"/>
      <c r="C17829" s="1"/>
    </row>
    <row r="17830" spans="2:3" x14ac:dyDescent="0.25">
      <c r="B17830" s="1"/>
      <c r="C17830" s="1"/>
    </row>
    <row r="17831" spans="2:3" x14ac:dyDescent="0.25">
      <c r="B17831" s="1"/>
      <c r="C17831" s="1"/>
    </row>
    <row r="17832" spans="2:3" x14ac:dyDescent="0.25">
      <c r="B17832" s="1"/>
      <c r="C17832" s="1"/>
    </row>
    <row r="17833" spans="2:3" x14ac:dyDescent="0.25">
      <c r="B17833" s="1"/>
      <c r="C17833" s="1"/>
    </row>
    <row r="17834" spans="2:3" x14ac:dyDescent="0.25">
      <c r="B17834" s="1"/>
      <c r="C17834" s="1"/>
    </row>
    <row r="17835" spans="2:3" x14ac:dyDescent="0.25">
      <c r="B17835" s="1"/>
      <c r="C17835" s="1"/>
    </row>
    <row r="17836" spans="2:3" x14ac:dyDescent="0.25">
      <c r="B17836" s="1"/>
      <c r="C17836" s="1"/>
    </row>
    <row r="17837" spans="2:3" x14ac:dyDescent="0.25">
      <c r="B17837" s="1"/>
      <c r="C17837" s="1"/>
    </row>
    <row r="17838" spans="2:3" x14ac:dyDescent="0.25">
      <c r="B17838" s="1"/>
      <c r="C17838" s="1"/>
    </row>
    <row r="17839" spans="2:3" x14ac:dyDescent="0.25">
      <c r="B17839" s="1"/>
      <c r="C17839" s="1"/>
    </row>
    <row r="17840" spans="2:3" x14ac:dyDescent="0.25">
      <c r="B17840" s="1"/>
      <c r="C17840" s="1"/>
    </row>
    <row r="17841" spans="2:3" x14ac:dyDescent="0.25">
      <c r="B17841" s="1"/>
      <c r="C17841" s="1"/>
    </row>
    <row r="17842" spans="2:3" x14ac:dyDescent="0.25">
      <c r="B17842" s="1"/>
      <c r="C17842" s="1"/>
    </row>
    <row r="17843" spans="2:3" x14ac:dyDescent="0.25">
      <c r="B17843" s="1"/>
      <c r="C17843" s="1"/>
    </row>
    <row r="17844" spans="2:3" x14ac:dyDescent="0.25">
      <c r="B17844" s="1"/>
      <c r="C17844" s="1"/>
    </row>
    <row r="17845" spans="2:3" x14ac:dyDescent="0.25">
      <c r="B17845" s="1"/>
      <c r="C17845" s="1"/>
    </row>
    <row r="17846" spans="2:3" x14ac:dyDescent="0.25">
      <c r="B17846" s="1"/>
      <c r="C17846" s="1"/>
    </row>
    <row r="17847" spans="2:3" x14ac:dyDescent="0.25">
      <c r="B17847" s="1"/>
      <c r="C17847" s="1"/>
    </row>
    <row r="17848" spans="2:3" x14ac:dyDescent="0.25">
      <c r="B17848" s="1"/>
      <c r="C17848" s="1"/>
    </row>
    <row r="17849" spans="2:3" x14ac:dyDescent="0.25">
      <c r="B17849" s="1"/>
      <c r="C17849" s="1"/>
    </row>
    <row r="17850" spans="2:3" x14ac:dyDescent="0.25">
      <c r="B17850" s="1"/>
      <c r="C17850" s="1"/>
    </row>
    <row r="17851" spans="2:3" x14ac:dyDescent="0.25">
      <c r="B17851" s="1"/>
      <c r="C17851" s="1"/>
    </row>
    <row r="17852" spans="2:3" x14ac:dyDescent="0.25">
      <c r="B17852" s="1"/>
      <c r="C17852" s="1"/>
    </row>
    <row r="17853" spans="2:3" x14ac:dyDescent="0.25">
      <c r="B17853" s="1"/>
      <c r="C17853" s="1"/>
    </row>
    <row r="17854" spans="2:3" x14ac:dyDescent="0.25">
      <c r="B17854" s="1"/>
      <c r="C17854" s="1"/>
    </row>
    <row r="17855" spans="2:3" x14ac:dyDescent="0.25">
      <c r="B17855" s="1"/>
      <c r="C17855" s="1"/>
    </row>
    <row r="17856" spans="2:3" x14ac:dyDescent="0.25">
      <c r="B17856" s="1"/>
      <c r="C17856" s="1"/>
    </row>
    <row r="17857" spans="2:3" x14ac:dyDescent="0.25">
      <c r="B17857" s="1"/>
      <c r="C17857" s="1"/>
    </row>
    <row r="17858" spans="2:3" x14ac:dyDescent="0.25">
      <c r="B17858" s="1"/>
      <c r="C17858" s="1"/>
    </row>
    <row r="17859" spans="2:3" x14ac:dyDescent="0.25">
      <c r="B17859" s="1"/>
      <c r="C17859" s="1"/>
    </row>
    <row r="17860" spans="2:3" x14ac:dyDescent="0.25">
      <c r="B17860" s="1"/>
      <c r="C17860" s="1"/>
    </row>
    <row r="17861" spans="2:3" x14ac:dyDescent="0.25">
      <c r="B17861" s="1"/>
      <c r="C17861" s="1"/>
    </row>
    <row r="17862" spans="2:3" x14ac:dyDescent="0.25">
      <c r="B17862" s="1"/>
      <c r="C17862" s="1"/>
    </row>
    <row r="17863" spans="2:3" x14ac:dyDescent="0.25">
      <c r="B17863" s="1"/>
      <c r="C17863" s="1"/>
    </row>
    <row r="17864" spans="2:3" x14ac:dyDescent="0.25">
      <c r="B17864" s="1"/>
      <c r="C17864" s="1"/>
    </row>
    <row r="17865" spans="2:3" x14ac:dyDescent="0.25">
      <c r="B17865" s="1"/>
      <c r="C17865" s="1"/>
    </row>
    <row r="17866" spans="2:3" x14ac:dyDescent="0.25">
      <c r="B17866" s="1"/>
      <c r="C17866" s="1"/>
    </row>
    <row r="17867" spans="2:3" x14ac:dyDescent="0.25">
      <c r="B17867" s="1"/>
      <c r="C17867" s="1"/>
    </row>
    <row r="17868" spans="2:3" x14ac:dyDescent="0.25">
      <c r="B17868" s="1"/>
      <c r="C17868" s="1"/>
    </row>
    <row r="17869" spans="2:3" x14ac:dyDescent="0.25">
      <c r="B17869" s="1"/>
      <c r="C17869" s="1"/>
    </row>
    <row r="17870" spans="2:3" x14ac:dyDescent="0.25">
      <c r="B17870" s="1"/>
      <c r="C17870" s="1"/>
    </row>
    <row r="17871" spans="2:3" x14ac:dyDescent="0.25">
      <c r="B17871" s="1"/>
      <c r="C17871" s="1"/>
    </row>
    <row r="17872" spans="2:3" x14ac:dyDescent="0.25">
      <c r="B17872" s="1"/>
      <c r="C17872" s="1"/>
    </row>
    <row r="17873" spans="2:3" x14ac:dyDescent="0.25">
      <c r="B17873" s="1"/>
      <c r="C17873" s="1"/>
    </row>
    <row r="17874" spans="2:3" x14ac:dyDescent="0.25">
      <c r="B17874" s="1"/>
      <c r="C17874" s="1"/>
    </row>
    <row r="17875" spans="2:3" x14ac:dyDescent="0.25">
      <c r="B17875" s="1"/>
      <c r="C17875" s="1"/>
    </row>
    <row r="17876" spans="2:3" x14ac:dyDescent="0.25">
      <c r="B17876" s="1"/>
      <c r="C17876" s="1"/>
    </row>
    <row r="17877" spans="2:3" x14ac:dyDescent="0.25">
      <c r="B17877" s="1"/>
      <c r="C17877" s="1"/>
    </row>
    <row r="17878" spans="2:3" x14ac:dyDescent="0.25">
      <c r="B17878" s="1"/>
      <c r="C17878" s="1"/>
    </row>
    <row r="17879" spans="2:3" x14ac:dyDescent="0.25">
      <c r="B17879" s="1"/>
      <c r="C17879" s="1"/>
    </row>
    <row r="17880" spans="2:3" x14ac:dyDescent="0.25">
      <c r="B17880" s="1"/>
      <c r="C17880" s="1"/>
    </row>
    <row r="17881" spans="2:3" x14ac:dyDescent="0.25">
      <c r="B17881" s="1"/>
      <c r="C17881" s="1"/>
    </row>
    <row r="17882" spans="2:3" x14ac:dyDescent="0.25">
      <c r="B17882" s="1"/>
      <c r="C17882" s="1"/>
    </row>
    <row r="17883" spans="2:3" x14ac:dyDescent="0.25">
      <c r="B17883" s="1"/>
      <c r="C17883" s="1"/>
    </row>
    <row r="17884" spans="2:3" x14ac:dyDescent="0.25">
      <c r="B17884" s="1"/>
      <c r="C17884" s="1"/>
    </row>
    <row r="17885" spans="2:3" x14ac:dyDescent="0.25">
      <c r="B17885" s="1"/>
      <c r="C17885" s="1"/>
    </row>
    <row r="17886" spans="2:3" x14ac:dyDescent="0.25">
      <c r="B17886" s="1"/>
      <c r="C17886" s="1"/>
    </row>
    <row r="17887" spans="2:3" x14ac:dyDescent="0.25">
      <c r="B17887" s="1"/>
      <c r="C17887" s="1"/>
    </row>
    <row r="17888" spans="2:3" x14ac:dyDescent="0.25">
      <c r="B17888" s="1"/>
      <c r="C17888" s="1"/>
    </row>
    <row r="17889" spans="2:3" x14ac:dyDescent="0.25">
      <c r="B17889" s="1"/>
      <c r="C17889" s="1"/>
    </row>
    <row r="17890" spans="2:3" x14ac:dyDescent="0.25">
      <c r="B17890" s="1"/>
      <c r="C17890" s="1"/>
    </row>
    <row r="17891" spans="2:3" x14ac:dyDescent="0.25">
      <c r="B17891" s="1"/>
      <c r="C17891" s="1"/>
    </row>
    <row r="17892" spans="2:3" x14ac:dyDescent="0.25">
      <c r="B17892" s="1"/>
      <c r="C17892" s="1"/>
    </row>
    <row r="17893" spans="2:3" x14ac:dyDescent="0.25">
      <c r="B17893" s="1"/>
      <c r="C17893" s="1"/>
    </row>
    <row r="17894" spans="2:3" x14ac:dyDescent="0.25">
      <c r="B17894" s="1"/>
      <c r="C17894" s="1"/>
    </row>
    <row r="17895" spans="2:3" x14ac:dyDescent="0.25">
      <c r="B17895" s="1"/>
      <c r="C17895" s="1"/>
    </row>
    <row r="17896" spans="2:3" x14ac:dyDescent="0.25">
      <c r="B17896" s="1"/>
      <c r="C17896" s="1"/>
    </row>
    <row r="17897" spans="2:3" x14ac:dyDescent="0.25">
      <c r="B17897" s="1"/>
      <c r="C17897" s="1"/>
    </row>
    <row r="17898" spans="2:3" x14ac:dyDescent="0.25">
      <c r="B17898" s="1"/>
      <c r="C17898" s="1"/>
    </row>
    <row r="17899" spans="2:3" x14ac:dyDescent="0.25">
      <c r="B17899" s="1"/>
      <c r="C17899" s="1"/>
    </row>
    <row r="17900" spans="2:3" x14ac:dyDescent="0.25">
      <c r="B17900" s="1"/>
      <c r="C17900" s="1"/>
    </row>
    <row r="17901" spans="2:3" x14ac:dyDescent="0.25">
      <c r="B17901" s="1"/>
      <c r="C17901" s="1"/>
    </row>
    <row r="17902" spans="2:3" x14ac:dyDescent="0.25">
      <c r="B17902" s="1"/>
      <c r="C17902" s="1"/>
    </row>
    <row r="17903" spans="2:3" x14ac:dyDescent="0.25">
      <c r="B17903" s="1"/>
      <c r="C17903" s="1"/>
    </row>
    <row r="17904" spans="2:3" x14ac:dyDescent="0.25">
      <c r="B17904" s="1"/>
      <c r="C17904" s="1"/>
    </row>
    <row r="17905" spans="2:3" x14ac:dyDescent="0.25">
      <c r="B17905" s="1"/>
      <c r="C17905" s="1"/>
    </row>
    <row r="17906" spans="2:3" x14ac:dyDescent="0.25">
      <c r="B17906" s="1"/>
      <c r="C17906" s="1"/>
    </row>
    <row r="17907" spans="2:3" x14ac:dyDescent="0.25">
      <c r="B17907" s="1"/>
      <c r="C17907" s="1"/>
    </row>
    <row r="17908" spans="2:3" x14ac:dyDescent="0.25">
      <c r="B17908" s="1"/>
      <c r="C17908" s="1"/>
    </row>
    <row r="17909" spans="2:3" x14ac:dyDescent="0.25">
      <c r="B17909" s="1"/>
      <c r="C17909" s="1"/>
    </row>
    <row r="17910" spans="2:3" x14ac:dyDescent="0.25">
      <c r="B17910" s="1"/>
      <c r="C17910" s="1"/>
    </row>
    <row r="17911" spans="2:3" x14ac:dyDescent="0.25">
      <c r="B17911" s="1"/>
      <c r="C17911" s="1"/>
    </row>
    <row r="17912" spans="2:3" x14ac:dyDescent="0.25">
      <c r="B17912" s="1"/>
      <c r="C17912" s="1"/>
    </row>
    <row r="17913" spans="2:3" x14ac:dyDescent="0.25">
      <c r="B17913" s="1"/>
      <c r="C17913" s="1"/>
    </row>
    <row r="17914" spans="2:3" x14ac:dyDescent="0.25">
      <c r="B17914" s="1"/>
      <c r="C17914" s="1"/>
    </row>
    <row r="17915" spans="2:3" x14ac:dyDescent="0.25">
      <c r="B17915" s="1"/>
      <c r="C17915" s="1"/>
    </row>
    <row r="17916" spans="2:3" x14ac:dyDescent="0.25">
      <c r="B17916" s="1"/>
      <c r="C17916" s="1"/>
    </row>
    <row r="17917" spans="2:3" x14ac:dyDescent="0.25">
      <c r="B17917" s="1"/>
      <c r="C17917" s="1"/>
    </row>
    <row r="17918" spans="2:3" x14ac:dyDescent="0.25">
      <c r="B17918" s="1"/>
      <c r="C17918" s="1"/>
    </row>
    <row r="17919" spans="2:3" x14ac:dyDescent="0.25">
      <c r="B17919" s="1"/>
      <c r="C17919" s="1"/>
    </row>
    <row r="17920" spans="2:3" x14ac:dyDescent="0.25">
      <c r="B17920" s="1"/>
      <c r="C17920" s="1"/>
    </row>
    <row r="17921" spans="2:3" x14ac:dyDescent="0.25">
      <c r="B17921" s="1"/>
      <c r="C17921" s="1"/>
    </row>
    <row r="17922" spans="2:3" x14ac:dyDescent="0.25">
      <c r="B17922" s="1"/>
      <c r="C17922" s="1"/>
    </row>
    <row r="17923" spans="2:3" x14ac:dyDescent="0.25">
      <c r="B17923" s="1"/>
      <c r="C17923" s="1"/>
    </row>
    <row r="17924" spans="2:3" x14ac:dyDescent="0.25">
      <c r="B17924" s="1"/>
      <c r="C17924" s="1"/>
    </row>
    <row r="17925" spans="2:3" x14ac:dyDescent="0.25">
      <c r="B17925" s="1"/>
      <c r="C17925" s="1"/>
    </row>
    <row r="17926" spans="2:3" x14ac:dyDescent="0.25">
      <c r="B17926" s="1"/>
      <c r="C17926" s="1"/>
    </row>
    <row r="17927" spans="2:3" x14ac:dyDescent="0.25">
      <c r="B17927" s="1"/>
      <c r="C17927" s="1"/>
    </row>
    <row r="17928" spans="2:3" x14ac:dyDescent="0.25">
      <c r="B17928" s="1"/>
      <c r="C17928" s="1"/>
    </row>
    <row r="17929" spans="2:3" x14ac:dyDescent="0.25">
      <c r="B17929" s="1"/>
      <c r="C17929" s="1"/>
    </row>
    <row r="17930" spans="2:3" x14ac:dyDescent="0.25">
      <c r="B17930" s="1"/>
      <c r="C17930" s="1"/>
    </row>
    <row r="17931" spans="2:3" x14ac:dyDescent="0.25">
      <c r="B17931" s="1"/>
      <c r="C17931" s="1"/>
    </row>
    <row r="17932" spans="2:3" x14ac:dyDescent="0.25">
      <c r="B17932" s="1"/>
      <c r="C17932" s="1"/>
    </row>
    <row r="17933" spans="2:3" x14ac:dyDescent="0.25">
      <c r="B17933" s="1"/>
      <c r="C17933" s="1"/>
    </row>
    <row r="17934" spans="2:3" x14ac:dyDescent="0.25">
      <c r="B17934" s="1"/>
      <c r="C17934" s="1"/>
    </row>
    <row r="17935" spans="2:3" x14ac:dyDescent="0.25">
      <c r="B17935" s="1"/>
      <c r="C17935" s="1"/>
    </row>
    <row r="17936" spans="2:3" x14ac:dyDescent="0.25">
      <c r="B17936" s="1"/>
      <c r="C17936" s="1"/>
    </row>
    <row r="17937" spans="2:3" x14ac:dyDescent="0.25">
      <c r="B17937" s="1"/>
      <c r="C17937" s="1"/>
    </row>
    <row r="17938" spans="2:3" x14ac:dyDescent="0.25">
      <c r="B17938" s="1"/>
      <c r="C17938" s="1"/>
    </row>
    <row r="17939" spans="2:3" x14ac:dyDescent="0.25">
      <c r="B17939" s="1"/>
      <c r="C17939" s="1"/>
    </row>
    <row r="17940" spans="2:3" x14ac:dyDescent="0.25">
      <c r="B17940" s="1"/>
      <c r="C17940" s="1"/>
    </row>
    <row r="17941" spans="2:3" x14ac:dyDescent="0.25">
      <c r="B17941" s="1"/>
      <c r="C17941" s="1"/>
    </row>
    <row r="17942" spans="2:3" x14ac:dyDescent="0.25">
      <c r="B17942" s="1"/>
      <c r="C17942" s="1"/>
    </row>
    <row r="17943" spans="2:3" x14ac:dyDescent="0.25">
      <c r="B17943" s="1"/>
      <c r="C17943" s="1"/>
    </row>
    <row r="17944" spans="2:3" x14ac:dyDescent="0.25">
      <c r="B17944" s="1"/>
      <c r="C17944" s="1"/>
    </row>
    <row r="17945" spans="2:3" x14ac:dyDescent="0.25">
      <c r="B17945" s="1"/>
      <c r="C17945" s="1"/>
    </row>
    <row r="17946" spans="2:3" x14ac:dyDescent="0.25">
      <c r="B17946" s="1"/>
      <c r="C17946" s="1"/>
    </row>
    <row r="17947" spans="2:3" x14ac:dyDescent="0.25">
      <c r="B17947" s="1"/>
      <c r="C17947" s="1"/>
    </row>
    <row r="17948" spans="2:3" x14ac:dyDescent="0.25">
      <c r="B17948" s="1"/>
      <c r="C17948" s="1"/>
    </row>
    <row r="17949" spans="2:3" x14ac:dyDescent="0.25">
      <c r="B17949" s="1"/>
      <c r="C17949" s="1"/>
    </row>
    <row r="17950" spans="2:3" x14ac:dyDescent="0.25">
      <c r="B17950" s="1"/>
      <c r="C17950" s="1"/>
    </row>
    <row r="17951" spans="2:3" x14ac:dyDescent="0.25">
      <c r="B17951" s="1"/>
      <c r="C17951" s="1"/>
    </row>
    <row r="17952" spans="2:3" x14ac:dyDescent="0.25">
      <c r="B17952" s="1"/>
      <c r="C17952" s="1"/>
    </row>
    <row r="17953" spans="2:3" x14ac:dyDescent="0.25">
      <c r="B17953" s="1"/>
      <c r="C17953" s="1"/>
    </row>
    <row r="17954" spans="2:3" x14ac:dyDescent="0.25">
      <c r="B17954" s="1"/>
      <c r="C17954" s="1"/>
    </row>
    <row r="17955" spans="2:3" x14ac:dyDescent="0.25">
      <c r="B17955" s="1"/>
      <c r="C17955" s="1"/>
    </row>
    <row r="17956" spans="2:3" x14ac:dyDescent="0.25">
      <c r="B17956" s="1"/>
      <c r="C17956" s="1"/>
    </row>
    <row r="17957" spans="2:3" x14ac:dyDescent="0.25">
      <c r="B17957" s="1"/>
      <c r="C17957" s="1"/>
    </row>
    <row r="17958" spans="2:3" x14ac:dyDescent="0.25">
      <c r="B17958" s="1"/>
      <c r="C17958" s="1"/>
    </row>
    <row r="17959" spans="2:3" x14ac:dyDescent="0.25">
      <c r="B17959" s="1"/>
      <c r="C17959" s="1"/>
    </row>
    <row r="17960" spans="2:3" x14ac:dyDescent="0.25">
      <c r="B17960" s="1"/>
      <c r="C17960" s="1"/>
    </row>
    <row r="17961" spans="2:3" x14ac:dyDescent="0.25">
      <c r="B17961" s="1"/>
      <c r="C17961" s="1"/>
    </row>
    <row r="17962" spans="2:3" x14ac:dyDescent="0.25">
      <c r="B17962" s="1"/>
      <c r="C17962" s="1"/>
    </row>
    <row r="17963" spans="2:3" x14ac:dyDescent="0.25">
      <c r="B17963" s="1"/>
      <c r="C17963" s="1"/>
    </row>
    <row r="17964" spans="2:3" x14ac:dyDescent="0.25">
      <c r="B17964" s="1"/>
      <c r="C17964" s="1"/>
    </row>
    <row r="17965" spans="2:3" x14ac:dyDescent="0.25">
      <c r="B17965" s="1"/>
      <c r="C17965" s="1"/>
    </row>
    <row r="17966" spans="2:3" x14ac:dyDescent="0.25">
      <c r="B17966" s="1"/>
      <c r="C17966" s="1"/>
    </row>
    <row r="17967" spans="2:3" x14ac:dyDescent="0.25">
      <c r="B17967" s="1"/>
      <c r="C17967" s="1"/>
    </row>
    <row r="17968" spans="2:3" x14ac:dyDescent="0.25">
      <c r="B17968" s="1"/>
      <c r="C17968" s="1"/>
    </row>
    <row r="17969" spans="2:3" x14ac:dyDescent="0.25">
      <c r="B17969" s="1"/>
      <c r="C17969" s="1"/>
    </row>
    <row r="17970" spans="2:3" x14ac:dyDescent="0.25">
      <c r="B17970" s="1"/>
      <c r="C17970" s="1"/>
    </row>
    <row r="17971" spans="2:3" x14ac:dyDescent="0.25">
      <c r="B17971" s="1"/>
      <c r="C17971" s="1"/>
    </row>
    <row r="17972" spans="2:3" x14ac:dyDescent="0.25">
      <c r="B17972" s="1"/>
      <c r="C17972" s="1"/>
    </row>
    <row r="17973" spans="2:3" x14ac:dyDescent="0.25">
      <c r="B17973" s="1"/>
      <c r="C17973" s="1"/>
    </row>
    <row r="17974" spans="2:3" x14ac:dyDescent="0.25">
      <c r="B17974" s="1"/>
      <c r="C17974" s="1"/>
    </row>
    <row r="17975" spans="2:3" x14ac:dyDescent="0.25">
      <c r="B17975" s="1"/>
      <c r="C17975" s="1"/>
    </row>
    <row r="17976" spans="2:3" x14ac:dyDescent="0.25">
      <c r="B17976" s="1"/>
      <c r="C17976" s="1"/>
    </row>
    <row r="17977" spans="2:3" x14ac:dyDescent="0.25">
      <c r="B17977" s="1"/>
      <c r="C17977" s="1"/>
    </row>
    <row r="17978" spans="2:3" x14ac:dyDescent="0.25">
      <c r="B17978" s="1"/>
      <c r="C17978" s="1"/>
    </row>
    <row r="17979" spans="2:3" x14ac:dyDescent="0.25">
      <c r="B17979" s="1"/>
      <c r="C17979" s="1"/>
    </row>
    <row r="17980" spans="2:3" x14ac:dyDescent="0.25">
      <c r="B17980" s="1"/>
      <c r="C17980" s="1"/>
    </row>
    <row r="17981" spans="2:3" x14ac:dyDescent="0.25">
      <c r="B17981" s="1"/>
      <c r="C17981" s="1"/>
    </row>
    <row r="17982" spans="2:3" x14ac:dyDescent="0.25">
      <c r="B17982" s="1"/>
      <c r="C17982" s="1"/>
    </row>
    <row r="17983" spans="2:3" x14ac:dyDescent="0.25">
      <c r="B17983" s="1"/>
      <c r="C17983" s="1"/>
    </row>
    <row r="17984" spans="2:3" x14ac:dyDescent="0.25">
      <c r="B17984" s="1"/>
      <c r="C17984" s="1"/>
    </row>
    <row r="17985" spans="2:3" x14ac:dyDescent="0.25">
      <c r="B17985" s="1"/>
      <c r="C17985" s="1"/>
    </row>
    <row r="17986" spans="2:3" x14ac:dyDescent="0.25">
      <c r="B17986" s="1"/>
      <c r="C17986" s="1"/>
    </row>
    <row r="17987" spans="2:3" x14ac:dyDescent="0.25">
      <c r="B17987" s="1"/>
      <c r="C17987" s="1"/>
    </row>
    <row r="17988" spans="2:3" x14ac:dyDescent="0.25">
      <c r="B17988" s="1"/>
      <c r="C17988" s="1"/>
    </row>
    <row r="17989" spans="2:3" x14ac:dyDescent="0.25">
      <c r="B17989" s="1"/>
      <c r="C17989" s="1"/>
    </row>
    <row r="17990" spans="2:3" x14ac:dyDescent="0.25">
      <c r="B17990" s="1"/>
      <c r="C17990" s="1"/>
    </row>
    <row r="17991" spans="2:3" x14ac:dyDescent="0.25">
      <c r="B17991" s="1"/>
      <c r="C17991" s="1"/>
    </row>
    <row r="17992" spans="2:3" x14ac:dyDescent="0.25">
      <c r="B17992" s="1"/>
      <c r="C17992" s="1"/>
    </row>
    <row r="17993" spans="2:3" x14ac:dyDescent="0.25">
      <c r="B17993" s="1"/>
      <c r="C17993" s="1"/>
    </row>
    <row r="17994" spans="2:3" x14ac:dyDescent="0.25">
      <c r="B17994" s="1"/>
      <c r="C17994" s="1"/>
    </row>
    <row r="17995" spans="2:3" x14ac:dyDescent="0.25">
      <c r="B17995" s="1"/>
      <c r="C17995" s="1"/>
    </row>
    <row r="17996" spans="2:3" x14ac:dyDescent="0.25">
      <c r="B17996" s="1"/>
      <c r="C17996" s="1"/>
    </row>
    <row r="17997" spans="2:3" x14ac:dyDescent="0.25">
      <c r="B17997" s="1"/>
      <c r="C17997" s="1"/>
    </row>
    <row r="17998" spans="2:3" x14ac:dyDescent="0.25">
      <c r="B17998" s="1"/>
      <c r="C17998" s="1"/>
    </row>
    <row r="17999" spans="2:3" x14ac:dyDescent="0.25">
      <c r="B17999" s="1"/>
      <c r="C17999" s="1"/>
    </row>
    <row r="18000" spans="2:3" x14ac:dyDescent="0.25">
      <c r="B18000" s="1"/>
      <c r="C18000" s="1"/>
    </row>
    <row r="18001" spans="2:3" x14ac:dyDescent="0.25">
      <c r="B18001" s="1"/>
      <c r="C18001" s="1"/>
    </row>
    <row r="18002" spans="2:3" x14ac:dyDescent="0.25">
      <c r="B18002" s="1"/>
      <c r="C18002" s="1"/>
    </row>
    <row r="18003" spans="2:3" x14ac:dyDescent="0.25">
      <c r="B18003" s="1"/>
      <c r="C18003" s="1"/>
    </row>
    <row r="18004" spans="2:3" x14ac:dyDescent="0.25">
      <c r="B18004" s="1"/>
      <c r="C18004" s="1"/>
    </row>
    <row r="18005" spans="2:3" x14ac:dyDescent="0.25">
      <c r="B18005" s="1"/>
      <c r="C18005" s="1"/>
    </row>
    <row r="18006" spans="2:3" x14ac:dyDescent="0.25">
      <c r="B18006" s="1"/>
      <c r="C18006" s="1"/>
    </row>
    <row r="18007" spans="2:3" x14ac:dyDescent="0.25">
      <c r="B18007" s="1"/>
      <c r="C18007" s="1"/>
    </row>
    <row r="18008" spans="2:3" x14ac:dyDescent="0.25">
      <c r="B18008" s="1"/>
      <c r="C18008" s="1"/>
    </row>
    <row r="18009" spans="2:3" x14ac:dyDescent="0.25">
      <c r="B18009" s="1"/>
      <c r="C18009" s="1"/>
    </row>
    <row r="18010" spans="2:3" x14ac:dyDescent="0.25">
      <c r="B18010" s="1"/>
      <c r="C18010" s="1"/>
    </row>
    <row r="18011" spans="2:3" x14ac:dyDescent="0.25">
      <c r="B18011" s="1"/>
      <c r="C18011" s="1"/>
    </row>
    <row r="18012" spans="2:3" x14ac:dyDescent="0.25">
      <c r="B18012" s="1"/>
      <c r="C18012" s="1"/>
    </row>
    <row r="18013" spans="2:3" x14ac:dyDescent="0.25">
      <c r="B18013" s="1"/>
      <c r="C18013" s="1"/>
    </row>
    <row r="18014" spans="2:3" x14ac:dyDescent="0.25">
      <c r="B18014" s="1"/>
      <c r="C18014" s="1"/>
    </row>
    <row r="18015" spans="2:3" x14ac:dyDescent="0.25">
      <c r="B18015" s="1"/>
      <c r="C18015" s="1"/>
    </row>
    <row r="18016" spans="2:3" x14ac:dyDescent="0.25">
      <c r="B18016" s="1"/>
      <c r="C18016" s="1"/>
    </row>
    <row r="18017" spans="2:3" x14ac:dyDescent="0.25">
      <c r="B18017" s="1"/>
      <c r="C18017" s="1"/>
    </row>
    <row r="18018" spans="2:3" x14ac:dyDescent="0.25">
      <c r="B18018" s="1"/>
      <c r="C18018" s="1"/>
    </row>
    <row r="18019" spans="2:3" x14ac:dyDescent="0.25">
      <c r="B18019" s="1"/>
      <c r="C18019" s="1"/>
    </row>
    <row r="18020" spans="2:3" x14ac:dyDescent="0.25">
      <c r="B18020" s="1"/>
      <c r="C18020" s="1"/>
    </row>
    <row r="18021" spans="2:3" x14ac:dyDescent="0.25">
      <c r="B18021" s="1"/>
      <c r="C18021" s="1"/>
    </row>
    <row r="18022" spans="2:3" x14ac:dyDescent="0.25">
      <c r="B18022" s="1"/>
      <c r="C18022" s="1"/>
    </row>
    <row r="18023" spans="2:3" x14ac:dyDescent="0.25">
      <c r="B18023" s="1"/>
      <c r="C18023" s="1"/>
    </row>
    <row r="18024" spans="2:3" x14ac:dyDescent="0.25">
      <c r="B18024" s="1"/>
      <c r="C18024" s="1"/>
    </row>
    <row r="18025" spans="2:3" x14ac:dyDescent="0.25">
      <c r="B18025" s="1"/>
      <c r="C18025" s="1"/>
    </row>
    <row r="18026" spans="2:3" x14ac:dyDescent="0.25">
      <c r="B18026" s="1"/>
      <c r="C18026" s="1"/>
    </row>
    <row r="18027" spans="2:3" x14ac:dyDescent="0.25">
      <c r="B18027" s="1"/>
      <c r="C18027" s="1"/>
    </row>
    <row r="18028" spans="2:3" x14ac:dyDescent="0.25">
      <c r="B18028" s="1"/>
      <c r="C18028" s="1"/>
    </row>
    <row r="18029" spans="2:3" x14ac:dyDescent="0.25">
      <c r="B18029" s="1"/>
      <c r="C18029" s="1"/>
    </row>
    <row r="18030" spans="2:3" x14ac:dyDescent="0.25">
      <c r="B18030" s="1"/>
      <c r="C18030" s="1"/>
    </row>
    <row r="18031" spans="2:3" x14ac:dyDescent="0.25">
      <c r="B18031" s="1"/>
      <c r="C18031" s="1"/>
    </row>
    <row r="18032" spans="2:3" x14ac:dyDescent="0.25">
      <c r="B18032" s="1"/>
      <c r="C18032" s="1"/>
    </row>
    <row r="18033" spans="2:3" x14ac:dyDescent="0.25">
      <c r="B18033" s="1"/>
      <c r="C18033" s="1"/>
    </row>
    <row r="18034" spans="2:3" x14ac:dyDescent="0.25">
      <c r="B18034" s="1"/>
      <c r="C18034" s="1"/>
    </row>
    <row r="18035" spans="2:3" x14ac:dyDescent="0.25">
      <c r="B18035" s="1"/>
      <c r="C18035" s="1"/>
    </row>
    <row r="18036" spans="2:3" x14ac:dyDescent="0.25">
      <c r="B18036" s="1"/>
      <c r="C18036" s="1"/>
    </row>
    <row r="18037" spans="2:3" x14ac:dyDescent="0.25">
      <c r="B18037" s="1"/>
      <c r="C18037" s="1"/>
    </row>
    <row r="18038" spans="2:3" x14ac:dyDescent="0.25">
      <c r="B18038" s="1"/>
      <c r="C18038" s="1"/>
    </row>
    <row r="18039" spans="2:3" x14ac:dyDescent="0.25">
      <c r="B18039" s="1"/>
      <c r="C18039" s="1"/>
    </row>
    <row r="18040" spans="2:3" x14ac:dyDescent="0.25">
      <c r="B18040" s="1"/>
      <c r="C18040" s="1"/>
    </row>
    <row r="18041" spans="2:3" x14ac:dyDescent="0.25">
      <c r="B18041" s="1"/>
      <c r="C18041" s="1"/>
    </row>
    <row r="18042" spans="2:3" x14ac:dyDescent="0.25">
      <c r="B18042" s="1"/>
      <c r="C18042" s="1"/>
    </row>
    <row r="18043" spans="2:3" x14ac:dyDescent="0.25">
      <c r="B18043" s="1"/>
      <c r="C18043" s="1"/>
    </row>
    <row r="18044" spans="2:3" x14ac:dyDescent="0.25">
      <c r="B18044" s="1"/>
      <c r="C18044" s="1"/>
    </row>
    <row r="18045" spans="2:3" x14ac:dyDescent="0.25">
      <c r="B18045" s="1"/>
      <c r="C18045" s="1"/>
    </row>
    <row r="18046" spans="2:3" x14ac:dyDescent="0.25">
      <c r="B18046" s="1"/>
      <c r="C18046" s="1"/>
    </row>
    <row r="18047" spans="2:3" x14ac:dyDescent="0.25">
      <c r="B18047" s="1"/>
      <c r="C18047" s="1"/>
    </row>
    <row r="18048" spans="2:3" x14ac:dyDescent="0.25">
      <c r="B18048" s="1"/>
      <c r="C18048" s="1"/>
    </row>
    <row r="18049" spans="2:3" x14ac:dyDescent="0.25">
      <c r="B18049" s="1"/>
      <c r="C18049" s="1"/>
    </row>
    <row r="18050" spans="2:3" x14ac:dyDescent="0.25">
      <c r="B18050" s="1"/>
      <c r="C18050" s="1"/>
    </row>
    <row r="18051" spans="2:3" x14ac:dyDescent="0.25">
      <c r="B18051" s="1"/>
      <c r="C18051" s="1"/>
    </row>
    <row r="18052" spans="2:3" x14ac:dyDescent="0.25">
      <c r="B18052" s="1"/>
      <c r="C18052" s="1"/>
    </row>
    <row r="18053" spans="2:3" x14ac:dyDescent="0.25">
      <c r="B18053" s="1"/>
      <c r="C18053" s="1"/>
    </row>
    <row r="18054" spans="2:3" x14ac:dyDescent="0.25">
      <c r="B18054" s="1"/>
      <c r="C18054" s="1"/>
    </row>
    <row r="18055" spans="2:3" x14ac:dyDescent="0.25">
      <c r="B18055" s="1"/>
      <c r="C18055" s="1"/>
    </row>
    <row r="18056" spans="2:3" x14ac:dyDescent="0.25">
      <c r="B18056" s="1"/>
      <c r="C18056" s="1"/>
    </row>
    <row r="18057" spans="2:3" x14ac:dyDescent="0.25">
      <c r="B18057" s="1"/>
      <c r="C18057" s="1"/>
    </row>
    <row r="18058" spans="2:3" x14ac:dyDescent="0.25">
      <c r="B18058" s="1"/>
      <c r="C18058" s="1"/>
    </row>
    <row r="18059" spans="2:3" x14ac:dyDescent="0.25">
      <c r="B18059" s="1"/>
      <c r="C18059" s="1"/>
    </row>
    <row r="18060" spans="2:3" x14ac:dyDescent="0.25">
      <c r="B18060" s="1"/>
      <c r="C18060" s="1"/>
    </row>
    <row r="18061" spans="2:3" x14ac:dyDescent="0.25">
      <c r="B18061" s="1"/>
      <c r="C18061" s="1"/>
    </row>
    <row r="18062" spans="2:3" x14ac:dyDescent="0.25">
      <c r="B18062" s="1"/>
      <c r="C18062" s="1"/>
    </row>
    <row r="18063" spans="2:3" x14ac:dyDescent="0.25">
      <c r="B18063" s="1"/>
      <c r="C18063" s="1"/>
    </row>
    <row r="18064" spans="2:3" x14ac:dyDescent="0.25">
      <c r="B18064" s="1"/>
      <c r="C18064" s="1"/>
    </row>
    <row r="18065" spans="2:3" x14ac:dyDescent="0.25">
      <c r="B18065" s="1"/>
      <c r="C18065" s="1"/>
    </row>
    <row r="18066" spans="2:3" x14ac:dyDescent="0.25">
      <c r="B18066" s="1"/>
      <c r="C18066" s="1"/>
    </row>
    <row r="18067" spans="2:3" x14ac:dyDescent="0.25">
      <c r="B18067" s="1"/>
      <c r="C18067" s="1"/>
    </row>
    <row r="18068" spans="2:3" x14ac:dyDescent="0.25">
      <c r="B18068" s="1"/>
      <c r="C18068" s="1"/>
    </row>
    <row r="18069" spans="2:3" x14ac:dyDescent="0.25">
      <c r="B18069" s="1"/>
      <c r="C18069" s="1"/>
    </row>
    <row r="18070" spans="2:3" x14ac:dyDescent="0.25">
      <c r="B18070" s="1"/>
      <c r="C18070" s="1"/>
    </row>
    <row r="18071" spans="2:3" x14ac:dyDescent="0.25">
      <c r="B18071" s="1"/>
      <c r="C18071" s="1"/>
    </row>
    <row r="18072" spans="2:3" x14ac:dyDescent="0.25">
      <c r="B18072" s="1"/>
      <c r="C18072" s="1"/>
    </row>
    <row r="18073" spans="2:3" x14ac:dyDescent="0.25">
      <c r="B18073" s="1"/>
      <c r="C18073" s="1"/>
    </row>
    <row r="18074" spans="2:3" x14ac:dyDescent="0.25">
      <c r="B18074" s="1"/>
      <c r="C18074" s="1"/>
    </row>
    <row r="18075" spans="2:3" x14ac:dyDescent="0.25">
      <c r="B18075" s="1"/>
      <c r="C18075" s="1"/>
    </row>
    <row r="18076" spans="2:3" x14ac:dyDescent="0.25">
      <c r="B18076" s="1"/>
      <c r="C18076" s="1"/>
    </row>
    <row r="18077" spans="2:3" x14ac:dyDescent="0.25">
      <c r="B18077" s="1"/>
      <c r="C18077" s="1"/>
    </row>
    <row r="18078" spans="2:3" x14ac:dyDescent="0.25">
      <c r="B18078" s="1"/>
      <c r="C18078" s="1"/>
    </row>
    <row r="18079" spans="2:3" x14ac:dyDescent="0.25">
      <c r="B18079" s="1"/>
      <c r="C18079" s="1"/>
    </row>
    <row r="18080" spans="2:3" x14ac:dyDescent="0.25">
      <c r="B18080" s="1"/>
      <c r="C18080" s="1"/>
    </row>
    <row r="18081" spans="2:3" x14ac:dyDescent="0.25">
      <c r="B18081" s="1"/>
      <c r="C18081" s="1"/>
    </row>
    <row r="18082" spans="2:3" x14ac:dyDescent="0.25">
      <c r="B18082" s="1"/>
      <c r="C18082" s="1"/>
    </row>
    <row r="18083" spans="2:3" x14ac:dyDescent="0.25">
      <c r="B18083" s="1"/>
      <c r="C18083" s="1"/>
    </row>
    <row r="18084" spans="2:3" x14ac:dyDescent="0.25">
      <c r="B18084" s="1"/>
      <c r="C18084" s="1"/>
    </row>
    <row r="18085" spans="2:3" x14ac:dyDescent="0.25">
      <c r="B18085" s="1"/>
      <c r="C18085" s="1"/>
    </row>
    <row r="18086" spans="2:3" x14ac:dyDescent="0.25">
      <c r="B18086" s="1"/>
      <c r="C18086" s="1"/>
    </row>
    <row r="18087" spans="2:3" x14ac:dyDescent="0.25">
      <c r="B18087" s="1"/>
      <c r="C18087" s="1"/>
    </row>
    <row r="18088" spans="2:3" x14ac:dyDescent="0.25">
      <c r="B18088" s="1"/>
      <c r="C18088" s="1"/>
    </row>
    <row r="18089" spans="2:3" x14ac:dyDescent="0.25">
      <c r="B18089" s="1"/>
      <c r="C18089" s="1"/>
    </row>
    <row r="18090" spans="2:3" x14ac:dyDescent="0.25">
      <c r="B18090" s="1"/>
      <c r="C18090" s="1"/>
    </row>
    <row r="18091" spans="2:3" x14ac:dyDescent="0.25">
      <c r="B18091" s="1"/>
      <c r="C18091" s="1"/>
    </row>
    <row r="18092" spans="2:3" x14ac:dyDescent="0.25">
      <c r="B18092" s="1"/>
      <c r="C18092" s="1"/>
    </row>
    <row r="18093" spans="2:3" x14ac:dyDescent="0.25">
      <c r="B18093" s="1"/>
      <c r="C18093" s="1"/>
    </row>
    <row r="18094" spans="2:3" x14ac:dyDescent="0.25">
      <c r="B18094" s="1"/>
      <c r="C18094" s="1"/>
    </row>
    <row r="18095" spans="2:3" x14ac:dyDescent="0.25">
      <c r="B18095" s="1"/>
      <c r="C18095" s="1"/>
    </row>
    <row r="18096" spans="2:3" x14ac:dyDescent="0.25">
      <c r="B18096" s="1"/>
      <c r="C18096" s="1"/>
    </row>
    <row r="18097" spans="2:3" x14ac:dyDescent="0.25">
      <c r="B18097" s="1"/>
      <c r="C18097" s="1"/>
    </row>
    <row r="18098" spans="2:3" x14ac:dyDescent="0.25">
      <c r="B18098" s="1"/>
      <c r="C18098" s="1"/>
    </row>
    <row r="18099" spans="2:3" x14ac:dyDescent="0.25">
      <c r="B18099" s="1"/>
      <c r="C18099" s="1"/>
    </row>
    <row r="18100" spans="2:3" x14ac:dyDescent="0.25">
      <c r="B18100" s="1"/>
      <c r="C18100" s="1"/>
    </row>
    <row r="18101" spans="2:3" x14ac:dyDescent="0.25">
      <c r="B18101" s="1"/>
      <c r="C18101" s="1"/>
    </row>
    <row r="18102" spans="2:3" x14ac:dyDescent="0.25">
      <c r="B18102" s="1"/>
      <c r="C18102" s="1"/>
    </row>
    <row r="18103" spans="2:3" x14ac:dyDescent="0.25">
      <c r="B18103" s="1"/>
      <c r="C18103" s="1"/>
    </row>
    <row r="18104" spans="2:3" x14ac:dyDescent="0.25">
      <c r="B18104" s="1"/>
      <c r="C18104" s="1"/>
    </row>
    <row r="18105" spans="2:3" x14ac:dyDescent="0.25">
      <c r="B18105" s="1"/>
      <c r="C18105" s="1"/>
    </row>
    <row r="18106" spans="2:3" x14ac:dyDescent="0.25">
      <c r="B18106" s="1"/>
      <c r="C18106" s="1"/>
    </row>
    <row r="18107" spans="2:3" x14ac:dyDescent="0.25">
      <c r="B18107" s="1"/>
      <c r="C18107" s="1"/>
    </row>
    <row r="18108" spans="2:3" x14ac:dyDescent="0.25">
      <c r="B18108" s="1"/>
      <c r="C18108" s="1"/>
    </row>
    <row r="18109" spans="2:3" x14ac:dyDescent="0.25">
      <c r="B18109" s="1"/>
      <c r="C18109" s="1"/>
    </row>
    <row r="18110" spans="2:3" x14ac:dyDescent="0.25">
      <c r="B18110" s="1"/>
      <c r="C18110" s="1"/>
    </row>
    <row r="18111" spans="2:3" x14ac:dyDescent="0.25">
      <c r="B18111" s="1"/>
      <c r="C18111" s="1"/>
    </row>
    <row r="18112" spans="2:3" x14ac:dyDescent="0.25">
      <c r="B18112" s="1"/>
      <c r="C18112" s="1"/>
    </row>
    <row r="18113" spans="2:3" x14ac:dyDescent="0.25">
      <c r="B18113" s="1"/>
      <c r="C18113" s="1"/>
    </row>
    <row r="18114" spans="2:3" x14ac:dyDescent="0.25">
      <c r="B18114" s="1"/>
      <c r="C18114" s="1"/>
    </row>
    <row r="18115" spans="2:3" x14ac:dyDescent="0.25">
      <c r="B18115" s="1"/>
      <c r="C18115" s="1"/>
    </row>
    <row r="18116" spans="2:3" x14ac:dyDescent="0.25">
      <c r="B18116" s="1"/>
      <c r="C18116" s="1"/>
    </row>
    <row r="18117" spans="2:3" x14ac:dyDescent="0.25">
      <c r="B18117" s="1"/>
      <c r="C18117" s="1"/>
    </row>
    <row r="18118" spans="2:3" x14ac:dyDescent="0.25">
      <c r="B18118" s="1"/>
      <c r="C18118" s="1"/>
    </row>
    <row r="18119" spans="2:3" x14ac:dyDescent="0.25">
      <c r="B18119" s="1"/>
      <c r="C18119" s="1"/>
    </row>
    <row r="18120" spans="2:3" x14ac:dyDescent="0.25">
      <c r="B18120" s="1"/>
      <c r="C18120" s="1"/>
    </row>
    <row r="18121" spans="2:3" x14ac:dyDescent="0.25">
      <c r="B18121" s="1"/>
      <c r="C18121" s="1"/>
    </row>
    <row r="18122" spans="2:3" x14ac:dyDescent="0.25">
      <c r="B18122" s="1"/>
      <c r="C18122" s="1"/>
    </row>
    <row r="18123" spans="2:3" x14ac:dyDescent="0.25">
      <c r="B18123" s="1"/>
      <c r="C18123" s="1"/>
    </row>
    <row r="18124" spans="2:3" x14ac:dyDescent="0.25">
      <c r="B18124" s="1"/>
      <c r="C18124" s="1"/>
    </row>
    <row r="18125" spans="2:3" x14ac:dyDescent="0.25">
      <c r="B18125" s="1"/>
      <c r="C18125" s="1"/>
    </row>
    <row r="18126" spans="2:3" x14ac:dyDescent="0.25">
      <c r="B18126" s="1"/>
      <c r="C18126" s="1"/>
    </row>
    <row r="18127" spans="2:3" x14ac:dyDescent="0.25">
      <c r="B18127" s="1"/>
      <c r="C18127" s="1"/>
    </row>
    <row r="18128" spans="2:3" x14ac:dyDescent="0.25">
      <c r="B18128" s="1"/>
      <c r="C18128" s="1"/>
    </row>
    <row r="18129" spans="2:3" x14ac:dyDescent="0.25">
      <c r="B18129" s="1"/>
      <c r="C18129" s="1"/>
    </row>
    <row r="18130" spans="2:3" x14ac:dyDescent="0.25">
      <c r="B18130" s="1"/>
      <c r="C18130" s="1"/>
    </row>
    <row r="18131" spans="2:3" x14ac:dyDescent="0.25">
      <c r="B18131" s="1"/>
      <c r="C18131" s="1"/>
    </row>
    <row r="18132" spans="2:3" x14ac:dyDescent="0.25">
      <c r="B18132" s="1"/>
      <c r="C18132" s="1"/>
    </row>
    <row r="18133" spans="2:3" x14ac:dyDescent="0.25">
      <c r="B18133" s="1"/>
      <c r="C18133" s="1"/>
    </row>
    <row r="18134" spans="2:3" x14ac:dyDescent="0.25">
      <c r="B18134" s="1"/>
      <c r="C18134" s="1"/>
    </row>
    <row r="18135" spans="2:3" x14ac:dyDescent="0.25">
      <c r="B18135" s="1"/>
      <c r="C18135" s="1"/>
    </row>
    <row r="18136" spans="2:3" x14ac:dyDescent="0.25">
      <c r="B18136" s="1"/>
      <c r="C18136" s="1"/>
    </row>
    <row r="18137" spans="2:3" x14ac:dyDescent="0.25">
      <c r="B18137" s="1"/>
      <c r="C18137" s="1"/>
    </row>
    <row r="18138" spans="2:3" x14ac:dyDescent="0.25">
      <c r="B18138" s="1"/>
      <c r="C18138" s="1"/>
    </row>
    <row r="18139" spans="2:3" x14ac:dyDescent="0.25">
      <c r="B18139" s="1"/>
      <c r="C18139" s="1"/>
    </row>
    <row r="18140" spans="2:3" x14ac:dyDescent="0.25">
      <c r="B18140" s="1"/>
      <c r="C18140" s="1"/>
    </row>
    <row r="18141" spans="2:3" x14ac:dyDescent="0.25">
      <c r="B18141" s="1"/>
      <c r="C18141" s="1"/>
    </row>
    <row r="18142" spans="2:3" x14ac:dyDescent="0.25">
      <c r="B18142" s="1"/>
      <c r="C18142" s="1"/>
    </row>
    <row r="18143" spans="2:3" x14ac:dyDescent="0.25">
      <c r="B18143" s="1"/>
      <c r="C18143" s="1"/>
    </row>
    <row r="18144" spans="2:3" x14ac:dyDescent="0.25">
      <c r="B18144" s="1"/>
      <c r="C18144" s="1"/>
    </row>
    <row r="18145" spans="2:3" x14ac:dyDescent="0.25">
      <c r="B18145" s="1"/>
      <c r="C18145" s="1"/>
    </row>
    <row r="18146" spans="2:3" x14ac:dyDescent="0.25">
      <c r="B18146" s="1"/>
      <c r="C18146" s="1"/>
    </row>
    <row r="18147" spans="2:3" x14ac:dyDescent="0.25">
      <c r="B18147" s="1"/>
      <c r="C18147" s="1"/>
    </row>
    <row r="18148" spans="2:3" x14ac:dyDescent="0.25">
      <c r="B18148" s="1"/>
      <c r="C18148" s="1"/>
    </row>
    <row r="18149" spans="2:3" x14ac:dyDescent="0.25">
      <c r="B18149" s="1"/>
      <c r="C18149" s="1"/>
    </row>
    <row r="18150" spans="2:3" x14ac:dyDescent="0.25">
      <c r="B18150" s="1"/>
      <c r="C18150" s="1"/>
    </row>
    <row r="18151" spans="2:3" x14ac:dyDescent="0.25">
      <c r="B18151" s="1"/>
      <c r="C18151" s="1"/>
    </row>
    <row r="18152" spans="2:3" x14ac:dyDescent="0.25">
      <c r="B18152" s="1"/>
      <c r="C18152" s="1"/>
    </row>
    <row r="18153" spans="2:3" x14ac:dyDescent="0.25">
      <c r="B18153" s="1"/>
      <c r="C18153" s="1"/>
    </row>
    <row r="18154" spans="2:3" x14ac:dyDescent="0.25">
      <c r="B18154" s="1"/>
      <c r="C18154" s="1"/>
    </row>
    <row r="18155" spans="2:3" x14ac:dyDescent="0.25">
      <c r="B18155" s="1"/>
      <c r="C18155" s="1"/>
    </row>
    <row r="18156" spans="2:3" x14ac:dyDescent="0.25">
      <c r="B18156" s="1"/>
      <c r="C18156" s="1"/>
    </row>
    <row r="18157" spans="2:3" x14ac:dyDescent="0.25">
      <c r="B18157" s="1"/>
      <c r="C18157" s="1"/>
    </row>
    <row r="18158" spans="2:3" x14ac:dyDescent="0.25">
      <c r="B18158" s="1"/>
      <c r="C18158" s="1"/>
    </row>
    <row r="18159" spans="2:3" x14ac:dyDescent="0.25">
      <c r="B18159" s="1"/>
      <c r="C18159" s="1"/>
    </row>
    <row r="18160" spans="2:3" x14ac:dyDescent="0.25">
      <c r="B18160" s="1"/>
      <c r="C18160" s="1"/>
    </row>
    <row r="18161" spans="2:3" x14ac:dyDescent="0.25">
      <c r="B18161" s="1"/>
      <c r="C18161" s="1"/>
    </row>
    <row r="18162" spans="2:3" x14ac:dyDescent="0.25">
      <c r="B18162" s="1"/>
      <c r="C18162" s="1"/>
    </row>
    <row r="18163" spans="2:3" x14ac:dyDescent="0.25">
      <c r="B18163" s="1"/>
      <c r="C18163" s="1"/>
    </row>
    <row r="18164" spans="2:3" x14ac:dyDescent="0.25">
      <c r="B18164" s="1"/>
      <c r="C18164" s="1"/>
    </row>
    <row r="18165" spans="2:3" x14ac:dyDescent="0.25">
      <c r="B18165" s="1"/>
      <c r="C18165" s="1"/>
    </row>
    <row r="18166" spans="2:3" x14ac:dyDescent="0.25">
      <c r="B18166" s="1"/>
      <c r="C18166" s="1"/>
    </row>
    <row r="18167" spans="2:3" x14ac:dyDescent="0.25">
      <c r="B18167" s="1"/>
      <c r="C18167" s="1"/>
    </row>
    <row r="18168" spans="2:3" x14ac:dyDescent="0.25">
      <c r="B18168" s="1"/>
      <c r="C18168" s="1"/>
    </row>
    <row r="18169" spans="2:3" x14ac:dyDescent="0.25">
      <c r="B18169" s="1"/>
      <c r="C18169" s="1"/>
    </row>
    <row r="18170" spans="2:3" x14ac:dyDescent="0.25">
      <c r="B18170" s="1"/>
      <c r="C18170" s="1"/>
    </row>
    <row r="18171" spans="2:3" x14ac:dyDescent="0.25">
      <c r="B18171" s="1"/>
      <c r="C18171" s="1"/>
    </row>
    <row r="18172" spans="2:3" x14ac:dyDescent="0.25">
      <c r="B18172" s="1"/>
      <c r="C18172" s="1"/>
    </row>
    <row r="18173" spans="2:3" x14ac:dyDescent="0.25">
      <c r="B18173" s="1"/>
      <c r="C18173" s="1"/>
    </row>
    <row r="18174" spans="2:3" x14ac:dyDescent="0.25">
      <c r="B18174" s="1"/>
      <c r="C18174" s="1"/>
    </row>
    <row r="18175" spans="2:3" x14ac:dyDescent="0.25">
      <c r="B18175" s="1"/>
      <c r="C18175" s="1"/>
    </row>
    <row r="18176" spans="2:3" x14ac:dyDescent="0.25">
      <c r="B18176" s="1"/>
      <c r="C18176" s="1"/>
    </row>
    <row r="18177" spans="2:3" x14ac:dyDescent="0.25">
      <c r="B18177" s="1"/>
      <c r="C18177" s="1"/>
    </row>
    <row r="18178" spans="2:3" x14ac:dyDescent="0.25">
      <c r="B18178" s="1"/>
      <c r="C18178" s="1"/>
    </row>
    <row r="18179" spans="2:3" x14ac:dyDescent="0.25">
      <c r="B18179" s="1"/>
      <c r="C18179" s="1"/>
    </row>
    <row r="18180" spans="2:3" x14ac:dyDescent="0.25">
      <c r="B18180" s="1"/>
      <c r="C18180" s="1"/>
    </row>
    <row r="18181" spans="2:3" x14ac:dyDescent="0.25">
      <c r="B18181" s="1"/>
      <c r="C18181" s="1"/>
    </row>
    <row r="18182" spans="2:3" x14ac:dyDescent="0.25">
      <c r="B18182" s="1"/>
      <c r="C18182" s="1"/>
    </row>
    <row r="18183" spans="2:3" x14ac:dyDescent="0.25">
      <c r="B18183" s="1"/>
      <c r="C18183" s="1"/>
    </row>
    <row r="18184" spans="2:3" x14ac:dyDescent="0.25">
      <c r="B18184" s="1"/>
      <c r="C18184" s="1"/>
    </row>
    <row r="18185" spans="2:3" x14ac:dyDescent="0.25">
      <c r="B18185" s="1"/>
      <c r="C18185" s="1"/>
    </row>
    <row r="18186" spans="2:3" x14ac:dyDescent="0.25">
      <c r="B18186" s="1"/>
      <c r="C18186" s="1"/>
    </row>
    <row r="18187" spans="2:3" x14ac:dyDescent="0.25">
      <c r="B18187" s="1"/>
      <c r="C18187" s="1"/>
    </row>
    <row r="18188" spans="2:3" x14ac:dyDescent="0.25">
      <c r="B18188" s="1"/>
      <c r="C18188" s="1"/>
    </row>
    <row r="18189" spans="2:3" x14ac:dyDescent="0.25">
      <c r="B18189" s="1"/>
      <c r="C18189" s="1"/>
    </row>
    <row r="18190" spans="2:3" x14ac:dyDescent="0.25">
      <c r="B18190" s="1"/>
      <c r="C18190" s="1"/>
    </row>
    <row r="18191" spans="2:3" x14ac:dyDescent="0.25">
      <c r="B18191" s="1"/>
      <c r="C18191" s="1"/>
    </row>
    <row r="18192" spans="2:3" x14ac:dyDescent="0.25">
      <c r="B18192" s="1"/>
      <c r="C18192" s="1"/>
    </row>
    <row r="18193" spans="2:3" x14ac:dyDescent="0.25">
      <c r="B18193" s="1"/>
      <c r="C18193" s="1"/>
    </row>
    <row r="18194" spans="2:3" x14ac:dyDescent="0.25">
      <c r="B18194" s="1"/>
      <c r="C18194" s="1"/>
    </row>
    <row r="18195" spans="2:3" x14ac:dyDescent="0.25">
      <c r="B18195" s="1"/>
      <c r="C18195" s="1"/>
    </row>
    <row r="18196" spans="2:3" x14ac:dyDescent="0.25">
      <c r="B18196" s="1"/>
      <c r="C18196" s="1"/>
    </row>
    <row r="18197" spans="2:3" x14ac:dyDescent="0.25">
      <c r="B18197" s="1"/>
      <c r="C18197" s="1"/>
    </row>
    <row r="18198" spans="2:3" x14ac:dyDescent="0.25">
      <c r="B18198" s="1"/>
      <c r="C18198" s="1"/>
    </row>
    <row r="18199" spans="2:3" x14ac:dyDescent="0.25">
      <c r="B18199" s="1"/>
      <c r="C18199" s="1"/>
    </row>
    <row r="18200" spans="2:3" x14ac:dyDescent="0.25">
      <c r="B18200" s="1"/>
      <c r="C18200" s="1"/>
    </row>
    <row r="18201" spans="2:3" x14ac:dyDescent="0.25">
      <c r="B18201" s="1"/>
      <c r="C18201" s="1"/>
    </row>
    <row r="18202" spans="2:3" x14ac:dyDescent="0.25">
      <c r="B18202" s="1"/>
      <c r="C18202" s="1"/>
    </row>
    <row r="18203" spans="2:3" x14ac:dyDescent="0.25">
      <c r="B18203" s="1"/>
      <c r="C18203" s="1"/>
    </row>
    <row r="18204" spans="2:3" x14ac:dyDescent="0.25">
      <c r="B18204" s="1"/>
      <c r="C18204" s="1"/>
    </row>
    <row r="18205" spans="2:3" x14ac:dyDescent="0.25">
      <c r="B18205" s="1"/>
      <c r="C18205" s="1"/>
    </row>
    <row r="18206" spans="2:3" x14ac:dyDescent="0.25">
      <c r="B18206" s="1"/>
      <c r="C18206" s="1"/>
    </row>
    <row r="18207" spans="2:3" x14ac:dyDescent="0.25">
      <c r="B18207" s="1"/>
      <c r="C18207" s="1"/>
    </row>
    <row r="18208" spans="2:3" x14ac:dyDescent="0.25">
      <c r="B18208" s="1"/>
      <c r="C18208" s="1"/>
    </row>
    <row r="18209" spans="2:3" x14ac:dyDescent="0.25">
      <c r="B18209" s="1"/>
      <c r="C18209" s="1"/>
    </row>
    <row r="18210" spans="2:3" x14ac:dyDescent="0.25">
      <c r="B18210" s="1"/>
      <c r="C18210" s="1"/>
    </row>
    <row r="18211" spans="2:3" x14ac:dyDescent="0.25">
      <c r="B18211" s="1"/>
      <c r="C18211" s="1"/>
    </row>
    <row r="18212" spans="2:3" x14ac:dyDescent="0.25">
      <c r="B18212" s="1"/>
      <c r="C18212" s="1"/>
    </row>
    <row r="18213" spans="2:3" x14ac:dyDescent="0.25">
      <c r="B18213" s="1"/>
      <c r="C18213" s="1"/>
    </row>
    <row r="18214" spans="2:3" x14ac:dyDescent="0.25">
      <c r="B18214" s="1"/>
      <c r="C18214" s="1"/>
    </row>
    <row r="18215" spans="2:3" x14ac:dyDescent="0.25">
      <c r="B18215" s="1"/>
      <c r="C18215" s="1"/>
    </row>
    <row r="18216" spans="2:3" x14ac:dyDescent="0.25">
      <c r="B18216" s="1"/>
      <c r="C18216" s="1"/>
    </row>
    <row r="18217" spans="2:3" x14ac:dyDescent="0.25">
      <c r="B18217" s="1"/>
      <c r="C18217" s="1"/>
    </row>
    <row r="18218" spans="2:3" x14ac:dyDescent="0.25">
      <c r="B18218" s="1"/>
      <c r="C18218" s="1"/>
    </row>
    <row r="18219" spans="2:3" x14ac:dyDescent="0.25">
      <c r="B18219" s="1"/>
      <c r="C18219" s="1"/>
    </row>
    <row r="18220" spans="2:3" x14ac:dyDescent="0.25">
      <c r="B18220" s="1"/>
      <c r="C18220" s="1"/>
    </row>
    <row r="18221" spans="2:3" x14ac:dyDescent="0.25">
      <c r="B18221" s="1"/>
      <c r="C18221" s="1"/>
    </row>
    <row r="18222" spans="2:3" x14ac:dyDescent="0.25">
      <c r="B18222" s="1"/>
      <c r="C18222" s="1"/>
    </row>
    <row r="18223" spans="2:3" x14ac:dyDescent="0.25">
      <c r="B18223" s="1"/>
      <c r="C18223" s="1"/>
    </row>
    <row r="18224" spans="2:3" x14ac:dyDescent="0.25">
      <c r="B18224" s="1"/>
      <c r="C18224" s="1"/>
    </row>
    <row r="18225" spans="2:3" x14ac:dyDescent="0.25">
      <c r="B18225" s="1"/>
      <c r="C18225" s="1"/>
    </row>
    <row r="18226" spans="2:3" x14ac:dyDescent="0.25">
      <c r="B18226" s="1"/>
      <c r="C18226" s="1"/>
    </row>
    <row r="18227" spans="2:3" x14ac:dyDescent="0.25">
      <c r="B18227" s="1"/>
      <c r="C18227" s="1"/>
    </row>
    <row r="18228" spans="2:3" x14ac:dyDescent="0.25">
      <c r="B18228" s="1"/>
      <c r="C18228" s="1"/>
    </row>
    <row r="18229" spans="2:3" x14ac:dyDescent="0.25">
      <c r="B18229" s="1"/>
      <c r="C18229" s="1"/>
    </row>
    <row r="18230" spans="2:3" x14ac:dyDescent="0.25">
      <c r="B18230" s="1"/>
      <c r="C18230" s="1"/>
    </row>
    <row r="18231" spans="2:3" x14ac:dyDescent="0.25">
      <c r="B18231" s="1"/>
      <c r="C18231" s="1"/>
    </row>
    <row r="18232" spans="2:3" x14ac:dyDescent="0.25">
      <c r="B18232" s="1"/>
      <c r="C18232" s="1"/>
    </row>
    <row r="18233" spans="2:3" x14ac:dyDescent="0.25">
      <c r="B18233" s="1"/>
      <c r="C18233" s="1"/>
    </row>
    <row r="18234" spans="2:3" x14ac:dyDescent="0.25">
      <c r="B18234" s="1"/>
      <c r="C18234" s="1"/>
    </row>
    <row r="18235" spans="2:3" x14ac:dyDescent="0.25">
      <c r="B18235" s="1"/>
      <c r="C18235" s="1"/>
    </row>
    <row r="18236" spans="2:3" x14ac:dyDescent="0.25">
      <c r="B18236" s="1"/>
      <c r="C18236" s="1"/>
    </row>
    <row r="18237" spans="2:3" x14ac:dyDescent="0.25">
      <c r="B18237" s="1"/>
      <c r="C18237" s="1"/>
    </row>
    <row r="18238" spans="2:3" x14ac:dyDescent="0.25">
      <c r="B18238" s="1"/>
      <c r="C18238" s="1"/>
    </row>
    <row r="18239" spans="2:3" x14ac:dyDescent="0.25">
      <c r="B18239" s="1"/>
      <c r="C18239" s="1"/>
    </row>
    <row r="18240" spans="2:3" x14ac:dyDescent="0.25">
      <c r="B18240" s="1"/>
      <c r="C18240" s="1"/>
    </row>
    <row r="18241" spans="2:3" x14ac:dyDescent="0.25">
      <c r="B18241" s="1"/>
      <c r="C18241" s="1"/>
    </row>
    <row r="18242" spans="2:3" x14ac:dyDescent="0.25">
      <c r="B18242" s="1"/>
      <c r="C18242" s="1"/>
    </row>
    <row r="18243" spans="2:3" x14ac:dyDescent="0.25">
      <c r="B18243" s="1"/>
      <c r="C18243" s="1"/>
    </row>
    <row r="18244" spans="2:3" x14ac:dyDescent="0.25">
      <c r="B18244" s="1"/>
      <c r="C18244" s="1"/>
    </row>
    <row r="18245" spans="2:3" x14ac:dyDescent="0.25">
      <c r="B18245" s="1"/>
      <c r="C18245" s="1"/>
    </row>
    <row r="18246" spans="2:3" x14ac:dyDescent="0.25">
      <c r="B18246" s="1"/>
      <c r="C18246" s="1"/>
    </row>
    <row r="18247" spans="2:3" x14ac:dyDescent="0.25">
      <c r="B18247" s="1"/>
      <c r="C18247" s="1"/>
    </row>
    <row r="18248" spans="2:3" x14ac:dyDescent="0.25">
      <c r="B18248" s="1"/>
      <c r="C18248" s="1"/>
    </row>
    <row r="18249" spans="2:3" x14ac:dyDescent="0.25">
      <c r="B18249" s="1"/>
      <c r="C18249" s="1"/>
    </row>
    <row r="18250" spans="2:3" x14ac:dyDescent="0.25">
      <c r="B18250" s="1"/>
      <c r="C18250" s="1"/>
    </row>
    <row r="18251" spans="2:3" x14ac:dyDescent="0.25">
      <c r="B18251" s="1"/>
      <c r="C18251" s="1"/>
    </row>
    <row r="18252" spans="2:3" x14ac:dyDescent="0.25">
      <c r="B18252" s="1"/>
      <c r="C18252" s="1"/>
    </row>
    <row r="18253" spans="2:3" x14ac:dyDescent="0.25">
      <c r="B18253" s="1"/>
      <c r="C18253" s="1"/>
    </row>
    <row r="18254" spans="2:3" x14ac:dyDescent="0.25">
      <c r="B18254" s="1"/>
      <c r="C18254" s="1"/>
    </row>
    <row r="18255" spans="2:3" x14ac:dyDescent="0.25">
      <c r="B18255" s="1"/>
      <c r="C18255" s="1"/>
    </row>
    <row r="18256" spans="2:3" x14ac:dyDescent="0.25">
      <c r="B18256" s="1"/>
      <c r="C18256" s="1"/>
    </row>
    <row r="18257" spans="2:3" x14ac:dyDescent="0.25">
      <c r="B18257" s="1"/>
      <c r="C18257" s="1"/>
    </row>
    <row r="18258" spans="2:3" x14ac:dyDescent="0.25">
      <c r="B18258" s="1"/>
      <c r="C18258" s="1"/>
    </row>
    <row r="18259" spans="2:3" x14ac:dyDescent="0.25">
      <c r="B18259" s="1"/>
      <c r="C18259" s="1"/>
    </row>
    <row r="18260" spans="2:3" x14ac:dyDescent="0.25">
      <c r="B18260" s="1"/>
      <c r="C18260" s="1"/>
    </row>
    <row r="18261" spans="2:3" x14ac:dyDescent="0.25">
      <c r="B18261" s="1"/>
      <c r="C18261" s="1"/>
    </row>
    <row r="18262" spans="2:3" x14ac:dyDescent="0.25">
      <c r="B18262" s="1"/>
      <c r="C18262" s="1"/>
    </row>
    <row r="18263" spans="2:3" x14ac:dyDescent="0.25">
      <c r="B18263" s="1"/>
      <c r="C18263" s="1"/>
    </row>
    <row r="18264" spans="2:3" x14ac:dyDescent="0.25">
      <c r="B18264" s="1"/>
      <c r="C18264" s="1"/>
    </row>
    <row r="18265" spans="2:3" x14ac:dyDescent="0.25">
      <c r="B18265" s="1"/>
      <c r="C18265" s="1"/>
    </row>
    <row r="18266" spans="2:3" x14ac:dyDescent="0.25">
      <c r="B18266" s="1"/>
      <c r="C18266" s="1"/>
    </row>
    <row r="18267" spans="2:3" x14ac:dyDescent="0.25">
      <c r="B18267" s="1"/>
      <c r="C18267" s="1"/>
    </row>
    <row r="18268" spans="2:3" x14ac:dyDescent="0.25">
      <c r="B18268" s="1"/>
      <c r="C18268" s="1"/>
    </row>
    <row r="18269" spans="2:3" x14ac:dyDescent="0.25">
      <c r="B18269" s="1"/>
      <c r="C18269" s="1"/>
    </row>
    <row r="18270" spans="2:3" x14ac:dyDescent="0.25">
      <c r="B18270" s="1"/>
      <c r="C18270" s="1"/>
    </row>
    <row r="18271" spans="2:3" x14ac:dyDescent="0.25">
      <c r="B18271" s="1"/>
      <c r="C18271" s="1"/>
    </row>
    <row r="18272" spans="2:3" x14ac:dyDescent="0.25">
      <c r="B18272" s="1"/>
      <c r="C18272" s="1"/>
    </row>
    <row r="18273" spans="2:3" x14ac:dyDescent="0.25">
      <c r="B18273" s="1"/>
      <c r="C18273" s="1"/>
    </row>
    <row r="18274" spans="2:3" x14ac:dyDescent="0.25">
      <c r="B18274" s="1"/>
      <c r="C18274" s="1"/>
    </row>
    <row r="18275" spans="2:3" x14ac:dyDescent="0.25">
      <c r="B18275" s="1"/>
      <c r="C18275" s="1"/>
    </row>
    <row r="18276" spans="2:3" x14ac:dyDescent="0.25">
      <c r="B18276" s="1"/>
      <c r="C18276" s="1"/>
    </row>
    <row r="18277" spans="2:3" x14ac:dyDescent="0.25">
      <c r="B18277" s="1"/>
      <c r="C18277" s="1"/>
    </row>
    <row r="18278" spans="2:3" x14ac:dyDescent="0.25">
      <c r="B18278" s="1"/>
      <c r="C18278" s="1"/>
    </row>
    <row r="18279" spans="2:3" x14ac:dyDescent="0.25">
      <c r="B18279" s="1"/>
      <c r="C18279" s="1"/>
    </row>
    <row r="18280" spans="2:3" x14ac:dyDescent="0.25">
      <c r="B18280" s="1"/>
      <c r="C18280" s="1"/>
    </row>
    <row r="18281" spans="2:3" x14ac:dyDescent="0.25">
      <c r="B18281" s="1"/>
      <c r="C18281" s="1"/>
    </row>
    <row r="18282" spans="2:3" x14ac:dyDescent="0.25">
      <c r="B18282" s="1"/>
      <c r="C18282" s="1"/>
    </row>
    <row r="18283" spans="2:3" x14ac:dyDescent="0.25">
      <c r="B18283" s="1"/>
      <c r="C18283" s="1"/>
    </row>
    <row r="18284" spans="2:3" x14ac:dyDescent="0.25">
      <c r="B18284" s="1"/>
      <c r="C18284" s="1"/>
    </row>
    <row r="18285" spans="2:3" x14ac:dyDescent="0.25">
      <c r="B18285" s="1"/>
      <c r="C18285" s="1"/>
    </row>
    <row r="18286" spans="2:3" x14ac:dyDescent="0.25">
      <c r="B18286" s="1"/>
      <c r="C18286" s="1"/>
    </row>
    <row r="18287" spans="2:3" x14ac:dyDescent="0.25">
      <c r="B18287" s="1"/>
      <c r="C18287" s="1"/>
    </row>
    <row r="18288" spans="2:3" x14ac:dyDescent="0.25">
      <c r="B18288" s="1"/>
      <c r="C18288" s="1"/>
    </row>
    <row r="18289" spans="2:3" x14ac:dyDescent="0.25">
      <c r="B18289" s="1"/>
      <c r="C18289" s="1"/>
    </row>
    <row r="18290" spans="2:3" x14ac:dyDescent="0.25">
      <c r="B18290" s="1"/>
      <c r="C18290" s="1"/>
    </row>
    <row r="18291" spans="2:3" x14ac:dyDescent="0.25">
      <c r="B18291" s="1"/>
      <c r="C18291" s="1"/>
    </row>
    <row r="18292" spans="2:3" x14ac:dyDescent="0.25">
      <c r="B18292" s="1"/>
      <c r="C18292" s="1"/>
    </row>
    <row r="18293" spans="2:3" x14ac:dyDescent="0.25">
      <c r="B18293" s="1"/>
      <c r="C18293" s="1"/>
    </row>
    <row r="18294" spans="2:3" x14ac:dyDescent="0.25">
      <c r="B18294" s="1"/>
      <c r="C18294" s="1"/>
    </row>
    <row r="18295" spans="2:3" x14ac:dyDescent="0.25">
      <c r="B18295" s="1"/>
      <c r="C18295" s="1"/>
    </row>
    <row r="18296" spans="2:3" x14ac:dyDescent="0.25">
      <c r="B18296" s="1"/>
      <c r="C18296" s="1"/>
    </row>
    <row r="18297" spans="2:3" x14ac:dyDescent="0.25">
      <c r="B18297" s="1"/>
      <c r="C18297" s="1"/>
    </row>
    <row r="18298" spans="2:3" x14ac:dyDescent="0.25">
      <c r="B18298" s="1"/>
      <c r="C18298" s="1"/>
    </row>
    <row r="18299" spans="2:3" x14ac:dyDescent="0.25">
      <c r="B18299" s="1"/>
      <c r="C18299" s="1"/>
    </row>
    <row r="18300" spans="2:3" x14ac:dyDescent="0.25">
      <c r="B18300" s="1"/>
      <c r="C18300" s="1"/>
    </row>
    <row r="18301" spans="2:3" x14ac:dyDescent="0.25">
      <c r="B18301" s="1"/>
      <c r="C18301" s="1"/>
    </row>
    <row r="18302" spans="2:3" x14ac:dyDescent="0.25">
      <c r="B18302" s="1"/>
      <c r="C18302" s="1"/>
    </row>
    <row r="18303" spans="2:3" x14ac:dyDescent="0.25">
      <c r="B18303" s="1"/>
      <c r="C18303" s="1"/>
    </row>
    <row r="18304" spans="2:3" x14ac:dyDescent="0.25">
      <c r="B18304" s="1"/>
      <c r="C18304" s="1"/>
    </row>
    <row r="18305" spans="2:3" x14ac:dyDescent="0.25">
      <c r="B18305" s="1"/>
      <c r="C18305" s="1"/>
    </row>
    <row r="18306" spans="2:3" x14ac:dyDescent="0.25">
      <c r="B18306" s="1"/>
      <c r="C18306" s="1"/>
    </row>
    <row r="18307" spans="2:3" x14ac:dyDescent="0.25">
      <c r="B18307" s="1"/>
      <c r="C18307" s="1"/>
    </row>
    <row r="18308" spans="2:3" x14ac:dyDescent="0.25">
      <c r="B18308" s="1"/>
      <c r="C18308" s="1"/>
    </row>
    <row r="18309" spans="2:3" x14ac:dyDescent="0.25">
      <c r="B18309" s="1"/>
      <c r="C18309" s="1"/>
    </row>
    <row r="18310" spans="2:3" x14ac:dyDescent="0.25">
      <c r="B18310" s="1"/>
      <c r="C18310" s="1"/>
    </row>
    <row r="18311" spans="2:3" x14ac:dyDescent="0.25">
      <c r="B18311" s="1"/>
      <c r="C18311" s="1"/>
    </row>
    <row r="18312" spans="2:3" x14ac:dyDescent="0.25">
      <c r="B18312" s="1"/>
      <c r="C18312" s="1"/>
    </row>
    <row r="18313" spans="2:3" x14ac:dyDescent="0.25">
      <c r="B18313" s="1"/>
      <c r="C18313" s="1"/>
    </row>
    <row r="18314" spans="2:3" x14ac:dyDescent="0.25">
      <c r="B18314" s="1"/>
      <c r="C18314" s="1"/>
    </row>
    <row r="18315" spans="2:3" x14ac:dyDescent="0.25">
      <c r="B18315" s="1"/>
      <c r="C18315" s="1"/>
    </row>
    <row r="18316" spans="2:3" x14ac:dyDescent="0.25">
      <c r="B18316" s="1"/>
      <c r="C18316" s="1"/>
    </row>
    <row r="18317" spans="2:3" x14ac:dyDescent="0.25">
      <c r="B18317" s="1"/>
      <c r="C18317" s="1"/>
    </row>
    <row r="18318" spans="2:3" x14ac:dyDescent="0.25">
      <c r="B18318" s="1"/>
      <c r="C18318" s="1"/>
    </row>
    <row r="18319" spans="2:3" x14ac:dyDescent="0.25">
      <c r="B18319" s="1"/>
      <c r="C18319" s="1"/>
    </row>
    <row r="18320" spans="2:3" x14ac:dyDescent="0.25">
      <c r="B18320" s="1"/>
      <c r="C18320" s="1"/>
    </row>
    <row r="18321" spans="2:3" x14ac:dyDescent="0.25">
      <c r="B18321" s="1"/>
      <c r="C18321" s="1"/>
    </row>
    <row r="18322" spans="2:3" x14ac:dyDescent="0.25">
      <c r="B18322" s="1"/>
      <c r="C18322" s="1"/>
    </row>
    <row r="18323" spans="2:3" x14ac:dyDescent="0.25">
      <c r="B18323" s="1"/>
      <c r="C18323" s="1"/>
    </row>
    <row r="18324" spans="2:3" x14ac:dyDescent="0.25">
      <c r="B18324" s="1"/>
      <c r="C18324" s="1"/>
    </row>
    <row r="18325" spans="2:3" x14ac:dyDescent="0.25">
      <c r="B18325" s="1"/>
      <c r="C18325" s="1"/>
    </row>
    <row r="18326" spans="2:3" x14ac:dyDescent="0.25">
      <c r="B18326" s="1"/>
      <c r="C18326" s="1"/>
    </row>
    <row r="18327" spans="2:3" x14ac:dyDescent="0.25">
      <c r="B18327" s="1"/>
      <c r="C18327" s="1"/>
    </row>
    <row r="18328" spans="2:3" x14ac:dyDescent="0.25">
      <c r="B18328" s="1"/>
      <c r="C18328" s="1"/>
    </row>
    <row r="18329" spans="2:3" x14ac:dyDescent="0.25">
      <c r="B18329" s="1"/>
      <c r="C18329" s="1"/>
    </row>
    <row r="18330" spans="2:3" x14ac:dyDescent="0.25">
      <c r="B18330" s="1"/>
      <c r="C18330" s="1"/>
    </row>
    <row r="18331" spans="2:3" x14ac:dyDescent="0.25">
      <c r="B18331" s="1"/>
      <c r="C18331" s="1"/>
    </row>
    <row r="18332" spans="2:3" x14ac:dyDescent="0.25">
      <c r="B18332" s="1"/>
      <c r="C18332" s="1"/>
    </row>
    <row r="18333" spans="2:3" x14ac:dyDescent="0.25">
      <c r="B18333" s="1"/>
      <c r="C18333" s="1"/>
    </row>
    <row r="18334" spans="2:3" x14ac:dyDescent="0.25">
      <c r="B18334" s="1"/>
      <c r="C18334" s="1"/>
    </row>
    <row r="18335" spans="2:3" x14ac:dyDescent="0.25">
      <c r="B18335" s="1"/>
      <c r="C18335" s="1"/>
    </row>
    <row r="18336" spans="2:3" x14ac:dyDescent="0.25">
      <c r="B18336" s="1"/>
      <c r="C18336" s="1"/>
    </row>
    <row r="18337" spans="2:3" x14ac:dyDescent="0.25">
      <c r="B18337" s="1"/>
      <c r="C18337" s="1"/>
    </row>
    <row r="18338" spans="2:3" x14ac:dyDescent="0.25">
      <c r="B18338" s="1"/>
      <c r="C18338" s="1"/>
    </row>
    <row r="18339" spans="2:3" x14ac:dyDescent="0.25">
      <c r="B18339" s="1"/>
      <c r="C18339" s="1"/>
    </row>
    <row r="18340" spans="2:3" x14ac:dyDescent="0.25">
      <c r="B18340" s="1"/>
      <c r="C18340" s="1"/>
    </row>
    <row r="18341" spans="2:3" x14ac:dyDescent="0.25">
      <c r="B18341" s="1"/>
      <c r="C18341" s="1"/>
    </row>
    <row r="18342" spans="2:3" x14ac:dyDescent="0.25">
      <c r="B18342" s="1"/>
      <c r="C18342" s="1"/>
    </row>
    <row r="18343" spans="2:3" x14ac:dyDescent="0.25">
      <c r="B18343" s="1"/>
      <c r="C18343" s="1"/>
    </row>
    <row r="18344" spans="2:3" x14ac:dyDescent="0.25">
      <c r="B18344" s="1"/>
      <c r="C18344" s="1"/>
    </row>
    <row r="18345" spans="2:3" x14ac:dyDescent="0.25">
      <c r="B18345" s="1"/>
      <c r="C18345" s="1"/>
    </row>
    <row r="18346" spans="2:3" x14ac:dyDescent="0.25">
      <c r="B18346" s="1"/>
      <c r="C18346" s="1"/>
    </row>
    <row r="18347" spans="2:3" x14ac:dyDescent="0.25">
      <c r="B18347" s="1"/>
      <c r="C18347" s="1"/>
    </row>
    <row r="18348" spans="2:3" x14ac:dyDescent="0.25">
      <c r="B18348" s="1"/>
      <c r="C18348" s="1"/>
    </row>
    <row r="18349" spans="2:3" x14ac:dyDescent="0.25">
      <c r="B18349" s="1"/>
      <c r="C18349" s="1"/>
    </row>
    <row r="18350" spans="2:3" x14ac:dyDescent="0.25">
      <c r="B18350" s="1"/>
      <c r="C18350" s="1"/>
    </row>
    <row r="18351" spans="2:3" x14ac:dyDescent="0.25">
      <c r="B18351" s="1"/>
      <c r="C18351" s="1"/>
    </row>
    <row r="18352" spans="2:3" x14ac:dyDescent="0.25">
      <c r="B18352" s="1"/>
      <c r="C18352" s="1"/>
    </row>
    <row r="18353" spans="2:3" x14ac:dyDescent="0.25">
      <c r="B18353" s="1"/>
      <c r="C18353" s="1"/>
    </row>
    <row r="18354" spans="2:3" x14ac:dyDescent="0.25">
      <c r="B18354" s="1"/>
      <c r="C18354" s="1"/>
    </row>
    <row r="18355" spans="2:3" x14ac:dyDescent="0.25">
      <c r="B18355" s="1"/>
      <c r="C18355" s="1"/>
    </row>
    <row r="18356" spans="2:3" x14ac:dyDescent="0.25">
      <c r="B18356" s="1"/>
      <c r="C18356" s="1"/>
    </row>
    <row r="18357" spans="2:3" x14ac:dyDescent="0.25">
      <c r="B18357" s="1"/>
      <c r="C18357" s="1"/>
    </row>
    <row r="18358" spans="2:3" x14ac:dyDescent="0.25">
      <c r="B18358" s="1"/>
      <c r="C18358" s="1"/>
    </row>
    <row r="18359" spans="2:3" x14ac:dyDescent="0.25">
      <c r="B18359" s="1"/>
      <c r="C18359" s="1"/>
    </row>
    <row r="18360" spans="2:3" x14ac:dyDescent="0.25">
      <c r="B18360" s="1"/>
      <c r="C18360" s="1"/>
    </row>
    <row r="18361" spans="2:3" x14ac:dyDescent="0.25">
      <c r="B18361" s="1"/>
      <c r="C18361" s="1"/>
    </row>
    <row r="18362" spans="2:3" x14ac:dyDescent="0.25">
      <c r="B18362" s="1"/>
      <c r="C18362" s="1"/>
    </row>
    <row r="18363" spans="2:3" x14ac:dyDescent="0.25">
      <c r="B18363" s="1"/>
      <c r="C18363" s="1"/>
    </row>
    <row r="18364" spans="2:3" x14ac:dyDescent="0.25">
      <c r="B18364" s="1"/>
      <c r="C18364" s="1"/>
    </row>
    <row r="18365" spans="2:3" x14ac:dyDescent="0.25">
      <c r="B18365" s="1"/>
      <c r="C18365" s="1"/>
    </row>
    <row r="18366" spans="2:3" x14ac:dyDescent="0.25">
      <c r="B18366" s="1"/>
      <c r="C18366" s="1"/>
    </row>
    <row r="18367" spans="2:3" x14ac:dyDescent="0.25">
      <c r="B18367" s="1"/>
      <c r="C18367" s="1"/>
    </row>
    <row r="18368" spans="2:3" x14ac:dyDescent="0.25">
      <c r="B18368" s="1"/>
      <c r="C18368" s="1"/>
    </row>
    <row r="18369" spans="2:3" x14ac:dyDescent="0.25">
      <c r="B18369" s="1"/>
      <c r="C18369" s="1"/>
    </row>
    <row r="18370" spans="2:3" x14ac:dyDescent="0.25">
      <c r="B18370" s="1"/>
      <c r="C18370" s="1"/>
    </row>
    <row r="18371" spans="2:3" x14ac:dyDescent="0.25">
      <c r="B18371" s="1"/>
      <c r="C18371" s="1"/>
    </row>
    <row r="18372" spans="2:3" x14ac:dyDescent="0.25">
      <c r="B18372" s="1"/>
      <c r="C18372" s="1"/>
    </row>
    <row r="18373" spans="2:3" x14ac:dyDescent="0.25">
      <c r="B18373" s="1"/>
      <c r="C18373" s="1"/>
    </row>
    <row r="18374" spans="2:3" x14ac:dyDescent="0.25">
      <c r="B18374" s="1"/>
      <c r="C18374" s="1"/>
    </row>
    <row r="18375" spans="2:3" x14ac:dyDescent="0.25">
      <c r="B18375" s="1"/>
      <c r="C18375" s="1"/>
    </row>
    <row r="18376" spans="2:3" x14ac:dyDescent="0.25">
      <c r="B18376" s="1"/>
      <c r="C18376" s="1"/>
    </row>
    <row r="18377" spans="2:3" x14ac:dyDescent="0.25">
      <c r="B18377" s="1"/>
      <c r="C18377" s="1"/>
    </row>
    <row r="18378" spans="2:3" x14ac:dyDescent="0.25">
      <c r="B18378" s="1"/>
      <c r="C18378" s="1"/>
    </row>
    <row r="18379" spans="2:3" x14ac:dyDescent="0.25">
      <c r="B18379" s="1"/>
      <c r="C18379" s="1"/>
    </row>
    <row r="18380" spans="2:3" x14ac:dyDescent="0.25">
      <c r="B18380" s="1"/>
      <c r="C18380" s="1"/>
    </row>
    <row r="18381" spans="2:3" x14ac:dyDescent="0.25">
      <c r="B18381" s="1"/>
      <c r="C18381" s="1"/>
    </row>
    <row r="18382" spans="2:3" x14ac:dyDescent="0.25">
      <c r="B18382" s="1"/>
      <c r="C18382" s="1"/>
    </row>
    <row r="18383" spans="2:3" x14ac:dyDescent="0.25">
      <c r="B18383" s="1"/>
      <c r="C18383" s="1"/>
    </row>
    <row r="18384" spans="2:3" x14ac:dyDescent="0.25">
      <c r="B18384" s="1"/>
      <c r="C18384" s="1"/>
    </row>
    <row r="18385" spans="2:3" x14ac:dyDescent="0.25">
      <c r="B18385" s="1"/>
      <c r="C18385" s="1"/>
    </row>
    <row r="18386" spans="2:3" x14ac:dyDescent="0.25">
      <c r="B18386" s="1"/>
      <c r="C18386" s="1"/>
    </row>
    <row r="18387" spans="2:3" x14ac:dyDescent="0.25">
      <c r="B18387" s="1"/>
      <c r="C18387" s="1"/>
    </row>
    <row r="18388" spans="2:3" x14ac:dyDescent="0.25">
      <c r="B18388" s="1"/>
      <c r="C18388" s="1"/>
    </row>
    <row r="18389" spans="2:3" x14ac:dyDescent="0.25">
      <c r="B18389" s="1"/>
      <c r="C18389" s="1"/>
    </row>
    <row r="18390" spans="2:3" x14ac:dyDescent="0.25">
      <c r="B18390" s="1"/>
      <c r="C18390" s="1"/>
    </row>
    <row r="18391" spans="2:3" x14ac:dyDescent="0.25">
      <c r="B18391" s="1"/>
      <c r="C18391" s="1"/>
    </row>
    <row r="18392" spans="2:3" x14ac:dyDescent="0.25">
      <c r="B18392" s="1"/>
      <c r="C18392" s="1"/>
    </row>
    <row r="18393" spans="2:3" x14ac:dyDescent="0.25">
      <c r="B18393" s="1"/>
      <c r="C18393" s="1"/>
    </row>
    <row r="18394" spans="2:3" x14ac:dyDescent="0.25">
      <c r="B18394" s="1"/>
      <c r="C18394" s="1"/>
    </row>
    <row r="18395" spans="2:3" x14ac:dyDescent="0.25">
      <c r="B18395" s="1"/>
      <c r="C18395" s="1"/>
    </row>
    <row r="18396" spans="2:3" x14ac:dyDescent="0.25">
      <c r="B18396" s="1"/>
      <c r="C18396" s="1"/>
    </row>
    <row r="18397" spans="2:3" x14ac:dyDescent="0.25">
      <c r="B18397" s="1"/>
      <c r="C18397" s="1"/>
    </row>
    <row r="18398" spans="2:3" x14ac:dyDescent="0.25">
      <c r="B18398" s="1"/>
      <c r="C18398" s="1"/>
    </row>
    <row r="18399" spans="2:3" x14ac:dyDescent="0.25">
      <c r="B18399" s="1"/>
      <c r="C18399" s="1"/>
    </row>
    <row r="18400" spans="2:3" x14ac:dyDescent="0.25">
      <c r="B18400" s="1"/>
      <c r="C18400" s="1"/>
    </row>
    <row r="18401" spans="2:3" x14ac:dyDescent="0.25">
      <c r="B18401" s="1"/>
      <c r="C18401" s="1"/>
    </row>
    <row r="18402" spans="2:3" x14ac:dyDescent="0.25">
      <c r="B18402" s="1"/>
      <c r="C18402" s="1"/>
    </row>
    <row r="18403" spans="2:3" x14ac:dyDescent="0.25">
      <c r="B18403" s="1"/>
      <c r="C18403" s="1"/>
    </row>
    <row r="18404" spans="2:3" x14ac:dyDescent="0.25">
      <c r="B18404" s="1"/>
      <c r="C18404" s="1"/>
    </row>
    <row r="18405" spans="2:3" x14ac:dyDescent="0.25">
      <c r="B18405" s="1"/>
      <c r="C18405" s="1"/>
    </row>
    <row r="18406" spans="2:3" x14ac:dyDescent="0.25">
      <c r="B18406" s="1"/>
      <c r="C18406" s="1"/>
    </row>
    <row r="18407" spans="2:3" x14ac:dyDescent="0.25">
      <c r="B18407" s="1"/>
      <c r="C18407" s="1"/>
    </row>
    <row r="18408" spans="2:3" x14ac:dyDescent="0.25">
      <c r="B18408" s="1"/>
      <c r="C18408" s="1"/>
    </row>
    <row r="18409" spans="2:3" x14ac:dyDescent="0.25">
      <c r="B18409" s="1"/>
      <c r="C18409" s="1"/>
    </row>
    <row r="18410" spans="2:3" x14ac:dyDescent="0.25">
      <c r="B18410" s="1"/>
      <c r="C18410" s="1"/>
    </row>
    <row r="18411" spans="2:3" x14ac:dyDescent="0.25">
      <c r="B18411" s="1"/>
      <c r="C18411" s="1"/>
    </row>
    <row r="18412" spans="2:3" x14ac:dyDescent="0.25">
      <c r="B18412" s="1"/>
      <c r="C18412" s="1"/>
    </row>
    <row r="18413" spans="2:3" x14ac:dyDescent="0.25">
      <c r="B18413" s="1"/>
      <c r="C18413" s="1"/>
    </row>
    <row r="18414" spans="2:3" x14ac:dyDescent="0.25">
      <c r="B18414" s="1"/>
      <c r="C18414" s="1"/>
    </row>
    <row r="18415" spans="2:3" x14ac:dyDescent="0.25">
      <c r="B18415" s="1"/>
      <c r="C18415" s="1"/>
    </row>
    <row r="18416" spans="2:3" x14ac:dyDescent="0.25">
      <c r="B18416" s="1"/>
      <c r="C18416" s="1"/>
    </row>
    <row r="18417" spans="2:3" x14ac:dyDescent="0.25">
      <c r="B18417" s="1"/>
      <c r="C18417" s="1"/>
    </row>
    <row r="18418" spans="2:3" x14ac:dyDescent="0.25">
      <c r="B18418" s="1"/>
      <c r="C18418" s="1"/>
    </row>
    <row r="18419" spans="2:3" x14ac:dyDescent="0.25">
      <c r="B18419" s="1"/>
      <c r="C18419" s="1"/>
    </row>
    <row r="18420" spans="2:3" x14ac:dyDescent="0.25">
      <c r="B18420" s="1"/>
      <c r="C18420" s="1"/>
    </row>
    <row r="18421" spans="2:3" x14ac:dyDescent="0.25">
      <c r="B18421" s="1"/>
      <c r="C18421" s="1"/>
    </row>
    <row r="18422" spans="2:3" x14ac:dyDescent="0.25">
      <c r="B18422" s="1"/>
      <c r="C18422" s="1"/>
    </row>
    <row r="18423" spans="2:3" x14ac:dyDescent="0.25">
      <c r="B18423" s="1"/>
      <c r="C18423" s="1"/>
    </row>
    <row r="18424" spans="2:3" x14ac:dyDescent="0.25">
      <c r="B18424" s="1"/>
      <c r="C18424" s="1"/>
    </row>
    <row r="18425" spans="2:3" x14ac:dyDescent="0.25">
      <c r="B18425" s="1"/>
      <c r="C18425" s="1"/>
    </row>
    <row r="18426" spans="2:3" x14ac:dyDescent="0.25">
      <c r="B18426" s="1"/>
      <c r="C18426" s="1"/>
    </row>
    <row r="18427" spans="2:3" x14ac:dyDescent="0.25">
      <c r="B18427" s="1"/>
      <c r="C18427" s="1"/>
    </row>
    <row r="18428" spans="2:3" x14ac:dyDescent="0.25">
      <c r="B18428" s="1"/>
      <c r="C18428" s="1"/>
    </row>
    <row r="18429" spans="2:3" x14ac:dyDescent="0.25">
      <c r="B18429" s="1"/>
      <c r="C18429" s="1"/>
    </row>
    <row r="18430" spans="2:3" x14ac:dyDescent="0.25">
      <c r="B18430" s="1"/>
      <c r="C18430" s="1"/>
    </row>
    <row r="18431" spans="2:3" x14ac:dyDescent="0.25">
      <c r="B18431" s="1"/>
      <c r="C18431" s="1"/>
    </row>
    <row r="18432" spans="2:3" x14ac:dyDescent="0.25">
      <c r="B18432" s="1"/>
      <c r="C18432" s="1"/>
    </row>
    <row r="18433" spans="2:3" x14ac:dyDescent="0.25">
      <c r="B18433" s="1"/>
      <c r="C18433" s="1"/>
    </row>
    <row r="18434" spans="2:3" x14ac:dyDescent="0.25">
      <c r="B18434" s="1"/>
      <c r="C18434" s="1"/>
    </row>
    <row r="18435" spans="2:3" x14ac:dyDescent="0.25">
      <c r="B18435" s="1"/>
      <c r="C18435" s="1"/>
    </row>
    <row r="18436" spans="2:3" x14ac:dyDescent="0.25">
      <c r="B18436" s="1"/>
      <c r="C18436" s="1"/>
    </row>
    <row r="18437" spans="2:3" x14ac:dyDescent="0.25">
      <c r="B18437" s="1"/>
      <c r="C18437" s="1"/>
    </row>
    <row r="18438" spans="2:3" x14ac:dyDescent="0.25">
      <c r="B18438" s="1"/>
      <c r="C18438" s="1"/>
    </row>
    <row r="18439" spans="2:3" x14ac:dyDescent="0.25">
      <c r="B18439" s="1"/>
      <c r="C18439" s="1"/>
    </row>
    <row r="18440" spans="2:3" x14ac:dyDescent="0.25">
      <c r="B18440" s="1"/>
      <c r="C18440" s="1"/>
    </row>
    <row r="18441" spans="2:3" x14ac:dyDescent="0.25">
      <c r="B18441" s="1"/>
      <c r="C18441" s="1"/>
    </row>
    <row r="18442" spans="2:3" x14ac:dyDescent="0.25">
      <c r="B18442" s="1"/>
      <c r="C18442" s="1"/>
    </row>
    <row r="18443" spans="2:3" x14ac:dyDescent="0.25">
      <c r="B18443" s="1"/>
      <c r="C18443" s="1"/>
    </row>
    <row r="18444" spans="2:3" x14ac:dyDescent="0.25">
      <c r="B18444" s="1"/>
      <c r="C18444" s="1"/>
    </row>
    <row r="18445" spans="2:3" x14ac:dyDescent="0.25">
      <c r="B18445" s="1"/>
      <c r="C18445" s="1"/>
    </row>
    <row r="18446" spans="2:3" x14ac:dyDescent="0.25">
      <c r="B18446" s="1"/>
      <c r="C18446" s="1"/>
    </row>
    <row r="18447" spans="2:3" x14ac:dyDescent="0.25">
      <c r="B18447" s="1"/>
      <c r="C18447" s="1"/>
    </row>
    <row r="18448" spans="2:3" x14ac:dyDescent="0.25">
      <c r="B18448" s="1"/>
      <c r="C18448" s="1"/>
    </row>
    <row r="18449" spans="2:3" x14ac:dyDescent="0.25">
      <c r="B18449" s="1"/>
      <c r="C18449" s="1"/>
    </row>
    <row r="18450" spans="2:3" x14ac:dyDescent="0.25">
      <c r="B18450" s="1"/>
      <c r="C18450" s="1"/>
    </row>
    <row r="18451" spans="2:3" x14ac:dyDescent="0.25">
      <c r="B18451" s="1"/>
      <c r="C18451" s="1"/>
    </row>
    <row r="18452" spans="2:3" x14ac:dyDescent="0.25">
      <c r="B18452" s="1"/>
      <c r="C18452" s="1"/>
    </row>
    <row r="18453" spans="2:3" x14ac:dyDescent="0.25">
      <c r="B18453" s="1"/>
      <c r="C18453" s="1"/>
    </row>
    <row r="18454" spans="2:3" x14ac:dyDescent="0.25">
      <c r="B18454" s="1"/>
      <c r="C18454" s="1"/>
    </row>
    <row r="18455" spans="2:3" x14ac:dyDescent="0.25">
      <c r="B18455" s="1"/>
      <c r="C18455" s="1"/>
    </row>
    <row r="18456" spans="2:3" x14ac:dyDescent="0.25">
      <c r="B18456" s="1"/>
      <c r="C18456" s="1"/>
    </row>
    <row r="18457" spans="2:3" x14ac:dyDescent="0.25">
      <c r="B18457" s="1"/>
      <c r="C18457" s="1"/>
    </row>
    <row r="18458" spans="2:3" x14ac:dyDescent="0.25">
      <c r="B18458" s="1"/>
      <c r="C18458" s="1"/>
    </row>
    <row r="18459" spans="2:3" x14ac:dyDescent="0.25">
      <c r="B18459" s="1"/>
      <c r="C18459" s="1"/>
    </row>
    <row r="18460" spans="2:3" x14ac:dyDescent="0.25">
      <c r="B18460" s="1"/>
      <c r="C18460" s="1"/>
    </row>
    <row r="18461" spans="2:3" x14ac:dyDescent="0.25">
      <c r="B18461" s="1"/>
      <c r="C18461" s="1"/>
    </row>
    <row r="18462" spans="2:3" x14ac:dyDescent="0.25">
      <c r="B18462" s="1"/>
      <c r="C18462" s="1"/>
    </row>
    <row r="18463" spans="2:3" x14ac:dyDescent="0.25">
      <c r="B18463" s="1"/>
      <c r="C18463" s="1"/>
    </row>
    <row r="18464" spans="2:3" x14ac:dyDescent="0.25">
      <c r="B18464" s="1"/>
      <c r="C18464" s="1"/>
    </row>
    <row r="18465" spans="2:3" x14ac:dyDescent="0.25">
      <c r="B18465" s="1"/>
      <c r="C18465" s="1"/>
    </row>
    <row r="18466" spans="2:3" x14ac:dyDescent="0.25">
      <c r="B18466" s="1"/>
      <c r="C18466" s="1"/>
    </row>
    <row r="18467" spans="2:3" x14ac:dyDescent="0.25">
      <c r="B18467" s="1"/>
      <c r="C18467" s="1"/>
    </row>
    <row r="18468" spans="2:3" x14ac:dyDescent="0.25">
      <c r="B18468" s="1"/>
      <c r="C18468" s="1"/>
    </row>
    <row r="18469" spans="2:3" x14ac:dyDescent="0.25">
      <c r="B18469" s="1"/>
      <c r="C18469" s="1"/>
    </row>
    <row r="18470" spans="2:3" x14ac:dyDescent="0.25">
      <c r="B18470" s="1"/>
      <c r="C18470" s="1"/>
    </row>
    <row r="18471" spans="2:3" x14ac:dyDescent="0.25">
      <c r="B18471" s="1"/>
      <c r="C18471" s="1"/>
    </row>
    <row r="18472" spans="2:3" x14ac:dyDescent="0.25">
      <c r="B18472" s="1"/>
      <c r="C18472" s="1"/>
    </row>
    <row r="18473" spans="2:3" x14ac:dyDescent="0.25">
      <c r="B18473" s="1"/>
      <c r="C18473" s="1"/>
    </row>
    <row r="18474" spans="2:3" x14ac:dyDescent="0.25">
      <c r="B18474" s="1"/>
      <c r="C18474" s="1"/>
    </row>
    <row r="18475" spans="2:3" x14ac:dyDescent="0.25">
      <c r="B18475" s="1"/>
      <c r="C18475" s="1"/>
    </row>
    <row r="18476" spans="2:3" x14ac:dyDescent="0.25">
      <c r="B18476" s="1"/>
      <c r="C18476" s="1"/>
    </row>
    <row r="18477" spans="2:3" x14ac:dyDescent="0.25">
      <c r="B18477" s="1"/>
      <c r="C18477" s="1"/>
    </row>
    <row r="18478" spans="2:3" x14ac:dyDescent="0.25">
      <c r="B18478" s="1"/>
      <c r="C18478" s="1"/>
    </row>
    <row r="18479" spans="2:3" x14ac:dyDescent="0.25">
      <c r="B18479" s="1"/>
      <c r="C18479" s="1"/>
    </row>
    <row r="18480" spans="2:3" x14ac:dyDescent="0.25">
      <c r="B18480" s="1"/>
      <c r="C18480" s="1"/>
    </row>
    <row r="18481" spans="2:3" x14ac:dyDescent="0.25">
      <c r="B18481" s="1"/>
      <c r="C18481" s="1"/>
    </row>
    <row r="18482" spans="2:3" x14ac:dyDescent="0.25">
      <c r="B18482" s="1"/>
      <c r="C18482" s="1"/>
    </row>
    <row r="18483" spans="2:3" x14ac:dyDescent="0.25">
      <c r="B18483" s="1"/>
      <c r="C18483" s="1"/>
    </row>
    <row r="18484" spans="2:3" x14ac:dyDescent="0.25">
      <c r="B18484" s="1"/>
      <c r="C18484" s="1"/>
    </row>
    <row r="18485" spans="2:3" x14ac:dyDescent="0.25">
      <c r="B18485" s="1"/>
      <c r="C18485" s="1"/>
    </row>
    <row r="18486" spans="2:3" x14ac:dyDescent="0.25">
      <c r="B18486" s="1"/>
      <c r="C18486" s="1"/>
    </row>
    <row r="18487" spans="2:3" x14ac:dyDescent="0.25">
      <c r="B18487" s="1"/>
      <c r="C18487" s="1"/>
    </row>
    <row r="18488" spans="2:3" x14ac:dyDescent="0.25">
      <c r="B18488" s="1"/>
      <c r="C18488" s="1"/>
    </row>
    <row r="18489" spans="2:3" x14ac:dyDescent="0.25">
      <c r="B18489" s="1"/>
      <c r="C18489" s="1"/>
    </row>
    <row r="18490" spans="2:3" x14ac:dyDescent="0.25">
      <c r="B18490" s="1"/>
      <c r="C18490" s="1"/>
    </row>
    <row r="18491" spans="2:3" x14ac:dyDescent="0.25">
      <c r="B18491" s="1"/>
      <c r="C18491" s="1"/>
    </row>
    <row r="18492" spans="2:3" x14ac:dyDescent="0.25">
      <c r="B18492" s="1"/>
      <c r="C18492" s="1"/>
    </row>
    <row r="18493" spans="2:3" x14ac:dyDescent="0.25">
      <c r="B18493" s="1"/>
      <c r="C18493" s="1"/>
    </row>
    <row r="18494" spans="2:3" x14ac:dyDescent="0.25">
      <c r="B18494" s="1"/>
      <c r="C18494" s="1"/>
    </row>
    <row r="18495" spans="2:3" x14ac:dyDescent="0.25">
      <c r="B18495" s="1"/>
      <c r="C18495" s="1"/>
    </row>
    <row r="18496" spans="2:3" x14ac:dyDescent="0.25">
      <c r="B18496" s="1"/>
      <c r="C18496" s="1"/>
    </row>
    <row r="18497" spans="2:3" x14ac:dyDescent="0.25">
      <c r="B18497" s="1"/>
      <c r="C18497" s="1"/>
    </row>
    <row r="18498" spans="2:3" x14ac:dyDescent="0.25">
      <c r="B18498" s="1"/>
      <c r="C18498" s="1"/>
    </row>
    <row r="18499" spans="2:3" x14ac:dyDescent="0.25">
      <c r="B18499" s="1"/>
      <c r="C18499" s="1"/>
    </row>
    <row r="18500" spans="2:3" x14ac:dyDescent="0.25">
      <c r="B18500" s="1"/>
      <c r="C18500" s="1"/>
    </row>
    <row r="18501" spans="2:3" x14ac:dyDescent="0.25">
      <c r="B18501" s="1"/>
      <c r="C18501" s="1"/>
    </row>
    <row r="18502" spans="2:3" x14ac:dyDescent="0.25">
      <c r="B18502" s="1"/>
      <c r="C18502" s="1"/>
    </row>
    <row r="18503" spans="2:3" x14ac:dyDescent="0.25">
      <c r="B18503" s="1"/>
      <c r="C18503" s="1"/>
    </row>
    <row r="18504" spans="2:3" x14ac:dyDescent="0.25">
      <c r="B18504" s="1"/>
      <c r="C18504" s="1"/>
    </row>
    <row r="18505" spans="2:3" x14ac:dyDescent="0.25">
      <c r="B18505" s="1"/>
      <c r="C18505" s="1"/>
    </row>
    <row r="18506" spans="2:3" x14ac:dyDescent="0.25">
      <c r="B18506" s="1"/>
      <c r="C18506" s="1"/>
    </row>
    <row r="18507" spans="2:3" x14ac:dyDescent="0.25">
      <c r="B18507" s="1"/>
      <c r="C18507" s="1"/>
    </row>
    <row r="18508" spans="2:3" x14ac:dyDescent="0.25">
      <c r="B18508" s="1"/>
      <c r="C18508" s="1"/>
    </row>
    <row r="18509" spans="2:3" x14ac:dyDescent="0.25">
      <c r="B18509" s="1"/>
      <c r="C18509" s="1"/>
    </row>
    <row r="18510" spans="2:3" x14ac:dyDescent="0.25">
      <c r="B18510" s="1"/>
      <c r="C18510" s="1"/>
    </row>
    <row r="18511" spans="2:3" x14ac:dyDescent="0.25">
      <c r="B18511" s="1"/>
      <c r="C18511" s="1"/>
    </row>
    <row r="18512" spans="2:3" x14ac:dyDescent="0.25">
      <c r="B18512" s="1"/>
      <c r="C18512" s="1"/>
    </row>
    <row r="18513" spans="2:3" x14ac:dyDescent="0.25">
      <c r="B18513" s="1"/>
      <c r="C18513" s="1"/>
    </row>
    <row r="18514" spans="2:3" x14ac:dyDescent="0.25">
      <c r="B18514" s="1"/>
      <c r="C18514" s="1"/>
    </row>
    <row r="18515" spans="2:3" x14ac:dyDescent="0.25">
      <c r="B18515" s="1"/>
      <c r="C18515" s="1"/>
    </row>
    <row r="18516" spans="2:3" x14ac:dyDescent="0.25">
      <c r="B18516" s="1"/>
      <c r="C18516" s="1"/>
    </row>
    <row r="18517" spans="2:3" x14ac:dyDescent="0.25">
      <c r="B18517" s="1"/>
      <c r="C18517" s="1"/>
    </row>
    <row r="18518" spans="2:3" x14ac:dyDescent="0.25">
      <c r="B18518" s="1"/>
      <c r="C18518" s="1"/>
    </row>
    <row r="18519" spans="2:3" x14ac:dyDescent="0.25">
      <c r="B18519" s="1"/>
      <c r="C18519" s="1"/>
    </row>
    <row r="18520" spans="2:3" x14ac:dyDescent="0.25">
      <c r="B18520" s="1"/>
      <c r="C18520" s="1"/>
    </row>
    <row r="18521" spans="2:3" x14ac:dyDescent="0.25">
      <c r="B18521" s="1"/>
      <c r="C18521" s="1"/>
    </row>
    <row r="18522" spans="2:3" x14ac:dyDescent="0.25">
      <c r="B18522" s="1"/>
      <c r="C18522" s="1"/>
    </row>
    <row r="18523" spans="2:3" x14ac:dyDescent="0.25">
      <c r="B18523" s="1"/>
      <c r="C18523" s="1"/>
    </row>
    <row r="18524" spans="2:3" x14ac:dyDescent="0.25">
      <c r="B18524" s="1"/>
      <c r="C18524" s="1"/>
    </row>
    <row r="18525" spans="2:3" x14ac:dyDescent="0.25">
      <c r="B18525" s="1"/>
      <c r="C18525" s="1"/>
    </row>
    <row r="18526" spans="2:3" x14ac:dyDescent="0.25">
      <c r="B18526" s="1"/>
      <c r="C18526" s="1"/>
    </row>
    <row r="18527" spans="2:3" x14ac:dyDescent="0.25">
      <c r="B18527" s="1"/>
      <c r="C18527" s="1"/>
    </row>
    <row r="18528" spans="2:3" x14ac:dyDescent="0.25">
      <c r="B18528" s="1"/>
      <c r="C18528" s="1"/>
    </row>
    <row r="18529" spans="2:3" x14ac:dyDescent="0.25">
      <c r="B18529" s="1"/>
      <c r="C18529" s="1"/>
    </row>
    <row r="18530" spans="2:3" x14ac:dyDescent="0.25">
      <c r="B18530" s="1"/>
      <c r="C18530" s="1"/>
    </row>
    <row r="18531" spans="2:3" x14ac:dyDescent="0.25">
      <c r="B18531" s="1"/>
      <c r="C18531" s="1"/>
    </row>
    <row r="18532" spans="2:3" x14ac:dyDescent="0.25">
      <c r="B18532" s="1"/>
      <c r="C18532" s="1"/>
    </row>
    <row r="18533" spans="2:3" x14ac:dyDescent="0.25">
      <c r="B18533" s="1"/>
      <c r="C18533" s="1"/>
    </row>
    <row r="18534" spans="2:3" x14ac:dyDescent="0.25">
      <c r="B18534" s="1"/>
      <c r="C18534" s="1"/>
    </row>
    <row r="18535" spans="2:3" x14ac:dyDescent="0.25">
      <c r="B18535" s="1"/>
      <c r="C18535" s="1"/>
    </row>
    <row r="18536" spans="2:3" x14ac:dyDescent="0.25">
      <c r="B18536" s="1"/>
      <c r="C18536" s="1"/>
    </row>
    <row r="18537" spans="2:3" x14ac:dyDescent="0.25">
      <c r="B18537" s="1"/>
      <c r="C18537" s="1"/>
    </row>
    <row r="18538" spans="2:3" x14ac:dyDescent="0.25">
      <c r="B18538" s="1"/>
      <c r="C18538" s="1"/>
    </row>
    <row r="18539" spans="2:3" x14ac:dyDescent="0.25">
      <c r="B18539" s="1"/>
      <c r="C18539" s="1"/>
    </row>
    <row r="18540" spans="2:3" x14ac:dyDescent="0.25">
      <c r="B18540" s="1"/>
      <c r="C18540" s="1"/>
    </row>
    <row r="18541" spans="2:3" x14ac:dyDescent="0.25">
      <c r="B18541" s="1"/>
      <c r="C18541" s="1"/>
    </row>
    <row r="18542" spans="2:3" x14ac:dyDescent="0.25">
      <c r="B18542" s="1"/>
      <c r="C18542" s="1"/>
    </row>
    <row r="18543" spans="2:3" x14ac:dyDescent="0.25">
      <c r="B18543" s="1"/>
      <c r="C18543" s="1"/>
    </row>
    <row r="18544" spans="2:3" x14ac:dyDescent="0.25">
      <c r="B18544" s="1"/>
      <c r="C18544" s="1"/>
    </row>
    <row r="18545" spans="2:3" x14ac:dyDescent="0.25">
      <c r="B18545" s="1"/>
      <c r="C18545" s="1"/>
    </row>
    <row r="18546" spans="2:3" x14ac:dyDescent="0.25">
      <c r="B18546" s="1"/>
      <c r="C18546" s="1"/>
    </row>
    <row r="18547" spans="2:3" x14ac:dyDescent="0.25">
      <c r="B18547" s="1"/>
      <c r="C18547" s="1"/>
    </row>
    <row r="18548" spans="2:3" x14ac:dyDescent="0.25">
      <c r="B18548" s="1"/>
      <c r="C18548" s="1"/>
    </row>
    <row r="18549" spans="2:3" x14ac:dyDescent="0.25">
      <c r="B18549" s="1"/>
      <c r="C18549" s="1"/>
    </row>
    <row r="18550" spans="2:3" x14ac:dyDescent="0.25">
      <c r="B18550" s="1"/>
      <c r="C18550" s="1"/>
    </row>
    <row r="18551" spans="2:3" x14ac:dyDescent="0.25">
      <c r="B18551" s="1"/>
      <c r="C18551" s="1"/>
    </row>
    <row r="18552" spans="2:3" x14ac:dyDescent="0.25">
      <c r="B18552" s="1"/>
      <c r="C18552" s="1"/>
    </row>
    <row r="18553" spans="2:3" x14ac:dyDescent="0.25">
      <c r="B18553" s="1"/>
      <c r="C18553" s="1"/>
    </row>
    <row r="18554" spans="2:3" x14ac:dyDescent="0.25">
      <c r="B18554" s="1"/>
      <c r="C18554" s="1"/>
    </row>
    <row r="18555" spans="2:3" x14ac:dyDescent="0.25">
      <c r="B18555" s="1"/>
      <c r="C18555" s="1"/>
    </row>
    <row r="18556" spans="2:3" x14ac:dyDescent="0.25">
      <c r="B18556" s="1"/>
      <c r="C18556" s="1"/>
    </row>
    <row r="18557" spans="2:3" x14ac:dyDescent="0.25">
      <c r="B18557" s="1"/>
      <c r="C18557" s="1"/>
    </row>
    <row r="18558" spans="2:3" x14ac:dyDescent="0.25">
      <c r="B18558" s="1"/>
      <c r="C18558" s="1"/>
    </row>
    <row r="18559" spans="2:3" x14ac:dyDescent="0.25">
      <c r="B18559" s="1"/>
      <c r="C18559" s="1"/>
    </row>
    <row r="18560" spans="2:3" x14ac:dyDescent="0.25">
      <c r="B18560" s="1"/>
      <c r="C18560" s="1"/>
    </row>
    <row r="18561" spans="2:3" x14ac:dyDescent="0.25">
      <c r="B18561" s="1"/>
      <c r="C18561" s="1"/>
    </row>
    <row r="18562" spans="2:3" x14ac:dyDescent="0.25">
      <c r="B18562" s="1"/>
      <c r="C18562" s="1"/>
    </row>
    <row r="18563" spans="2:3" x14ac:dyDescent="0.25">
      <c r="B18563" s="1"/>
      <c r="C18563" s="1"/>
    </row>
    <row r="18564" spans="2:3" x14ac:dyDescent="0.25">
      <c r="B18564" s="1"/>
      <c r="C18564" s="1"/>
    </row>
    <row r="18565" spans="2:3" x14ac:dyDescent="0.25">
      <c r="B18565" s="1"/>
      <c r="C18565" s="1"/>
    </row>
    <row r="18566" spans="2:3" x14ac:dyDescent="0.25">
      <c r="B18566" s="1"/>
      <c r="C18566" s="1"/>
    </row>
    <row r="18567" spans="2:3" x14ac:dyDescent="0.25">
      <c r="B18567" s="1"/>
      <c r="C18567" s="1"/>
    </row>
    <row r="18568" spans="2:3" x14ac:dyDescent="0.25">
      <c r="B18568" s="1"/>
      <c r="C18568" s="1"/>
    </row>
    <row r="18569" spans="2:3" x14ac:dyDescent="0.25">
      <c r="B18569" s="1"/>
      <c r="C18569" s="1"/>
    </row>
    <row r="18570" spans="2:3" x14ac:dyDescent="0.25">
      <c r="B18570" s="1"/>
      <c r="C18570" s="1"/>
    </row>
    <row r="18571" spans="2:3" x14ac:dyDescent="0.25">
      <c r="B18571" s="1"/>
      <c r="C18571" s="1"/>
    </row>
    <row r="18572" spans="2:3" x14ac:dyDescent="0.25">
      <c r="B18572" s="1"/>
      <c r="C18572" s="1"/>
    </row>
    <row r="18573" spans="2:3" x14ac:dyDescent="0.25">
      <c r="B18573" s="1"/>
      <c r="C18573" s="1"/>
    </row>
    <row r="18574" spans="2:3" x14ac:dyDescent="0.25">
      <c r="B18574" s="1"/>
      <c r="C18574" s="1"/>
    </row>
    <row r="18575" spans="2:3" x14ac:dyDescent="0.25">
      <c r="B18575" s="1"/>
      <c r="C18575" s="1"/>
    </row>
    <row r="18576" spans="2:3" x14ac:dyDescent="0.25">
      <c r="B18576" s="1"/>
      <c r="C18576" s="1"/>
    </row>
    <row r="18577" spans="2:3" x14ac:dyDescent="0.25">
      <c r="B18577" s="1"/>
      <c r="C18577" s="1"/>
    </row>
    <row r="18578" spans="2:3" x14ac:dyDescent="0.25">
      <c r="B18578" s="1"/>
      <c r="C18578" s="1"/>
    </row>
    <row r="18579" spans="2:3" x14ac:dyDescent="0.25">
      <c r="B18579" s="1"/>
      <c r="C18579" s="1"/>
    </row>
    <row r="18580" spans="2:3" x14ac:dyDescent="0.25">
      <c r="B18580" s="1"/>
      <c r="C18580" s="1"/>
    </row>
    <row r="18581" spans="2:3" x14ac:dyDescent="0.25">
      <c r="B18581" s="1"/>
      <c r="C18581" s="1"/>
    </row>
    <row r="18582" spans="2:3" x14ac:dyDescent="0.25">
      <c r="B18582" s="1"/>
      <c r="C18582" s="1"/>
    </row>
    <row r="18583" spans="2:3" x14ac:dyDescent="0.25">
      <c r="B18583" s="1"/>
      <c r="C18583" s="1"/>
    </row>
    <row r="18584" spans="2:3" x14ac:dyDescent="0.25">
      <c r="B18584" s="1"/>
      <c r="C18584" s="1"/>
    </row>
    <row r="18585" spans="2:3" x14ac:dyDescent="0.25">
      <c r="B18585" s="1"/>
      <c r="C18585" s="1"/>
    </row>
    <row r="18586" spans="2:3" x14ac:dyDescent="0.25">
      <c r="B18586" s="1"/>
      <c r="C18586" s="1"/>
    </row>
    <row r="18587" spans="2:3" x14ac:dyDescent="0.25">
      <c r="B18587" s="1"/>
      <c r="C18587" s="1"/>
    </row>
    <row r="18588" spans="2:3" x14ac:dyDescent="0.25">
      <c r="B18588" s="1"/>
      <c r="C18588" s="1"/>
    </row>
    <row r="18589" spans="2:3" x14ac:dyDescent="0.25">
      <c r="B18589" s="1"/>
      <c r="C18589" s="1"/>
    </row>
    <row r="18590" spans="2:3" x14ac:dyDescent="0.25">
      <c r="B18590" s="1"/>
      <c r="C18590" s="1"/>
    </row>
    <row r="18591" spans="2:3" x14ac:dyDescent="0.25">
      <c r="B18591" s="1"/>
      <c r="C18591" s="1"/>
    </row>
    <row r="18592" spans="2:3" x14ac:dyDescent="0.25">
      <c r="B18592" s="1"/>
      <c r="C18592" s="1"/>
    </row>
    <row r="18593" spans="2:3" x14ac:dyDescent="0.25">
      <c r="B18593" s="1"/>
      <c r="C18593" s="1"/>
    </row>
    <row r="18594" spans="2:3" x14ac:dyDescent="0.25">
      <c r="B18594" s="1"/>
      <c r="C18594" s="1"/>
    </row>
    <row r="18595" spans="2:3" x14ac:dyDescent="0.25">
      <c r="B18595" s="1"/>
      <c r="C18595" s="1"/>
    </row>
    <row r="18596" spans="2:3" x14ac:dyDescent="0.25">
      <c r="B18596" s="1"/>
      <c r="C18596" s="1"/>
    </row>
    <row r="18597" spans="2:3" x14ac:dyDescent="0.25">
      <c r="B18597" s="1"/>
      <c r="C18597" s="1"/>
    </row>
    <row r="18598" spans="2:3" x14ac:dyDescent="0.25">
      <c r="B18598" s="1"/>
      <c r="C18598" s="1"/>
    </row>
    <row r="18599" spans="2:3" x14ac:dyDescent="0.25">
      <c r="B18599" s="1"/>
      <c r="C18599" s="1"/>
    </row>
    <row r="18600" spans="2:3" x14ac:dyDescent="0.25">
      <c r="B18600" s="1"/>
      <c r="C18600" s="1"/>
    </row>
    <row r="18601" spans="2:3" x14ac:dyDescent="0.25">
      <c r="B18601" s="1"/>
      <c r="C18601" s="1"/>
    </row>
    <row r="18602" spans="2:3" x14ac:dyDescent="0.25">
      <c r="B18602" s="1"/>
      <c r="C18602" s="1"/>
    </row>
    <row r="18603" spans="2:3" x14ac:dyDescent="0.25">
      <c r="B18603" s="1"/>
      <c r="C18603" s="1"/>
    </row>
    <row r="18604" spans="2:3" x14ac:dyDescent="0.25">
      <c r="B18604" s="1"/>
      <c r="C18604" s="1"/>
    </row>
    <row r="18605" spans="2:3" x14ac:dyDescent="0.25">
      <c r="B18605" s="1"/>
      <c r="C18605" s="1"/>
    </row>
    <row r="18606" spans="2:3" x14ac:dyDescent="0.25">
      <c r="B18606" s="1"/>
      <c r="C18606" s="1"/>
    </row>
    <row r="18607" spans="2:3" x14ac:dyDescent="0.25">
      <c r="B18607" s="1"/>
      <c r="C18607" s="1"/>
    </row>
    <row r="18608" spans="2:3" x14ac:dyDescent="0.25">
      <c r="B18608" s="1"/>
      <c r="C18608" s="1"/>
    </row>
    <row r="18609" spans="2:3" x14ac:dyDescent="0.25">
      <c r="B18609" s="1"/>
      <c r="C18609" s="1"/>
    </row>
    <row r="18610" spans="2:3" x14ac:dyDescent="0.25">
      <c r="B18610" s="1"/>
      <c r="C18610" s="1"/>
    </row>
    <row r="18611" spans="2:3" x14ac:dyDescent="0.25">
      <c r="B18611" s="1"/>
      <c r="C18611" s="1"/>
    </row>
    <row r="18612" spans="2:3" x14ac:dyDescent="0.25">
      <c r="B18612" s="1"/>
      <c r="C18612" s="1"/>
    </row>
    <row r="18613" spans="2:3" x14ac:dyDescent="0.25">
      <c r="B18613" s="1"/>
      <c r="C18613" s="1"/>
    </row>
    <row r="18614" spans="2:3" x14ac:dyDescent="0.25">
      <c r="B18614" s="1"/>
      <c r="C18614" s="1"/>
    </row>
    <row r="18615" spans="2:3" x14ac:dyDescent="0.25">
      <c r="B18615" s="1"/>
      <c r="C18615" s="1"/>
    </row>
    <row r="18616" spans="2:3" x14ac:dyDescent="0.25">
      <c r="B18616" s="1"/>
      <c r="C18616" s="1"/>
    </row>
    <row r="18617" spans="2:3" x14ac:dyDescent="0.25">
      <c r="B18617" s="1"/>
      <c r="C18617" s="1"/>
    </row>
    <row r="18618" spans="2:3" x14ac:dyDescent="0.25">
      <c r="B18618" s="1"/>
      <c r="C18618" s="1"/>
    </row>
    <row r="18619" spans="2:3" x14ac:dyDescent="0.25">
      <c r="B18619" s="1"/>
      <c r="C18619" s="1"/>
    </row>
    <row r="18620" spans="2:3" x14ac:dyDescent="0.25">
      <c r="B18620" s="1"/>
      <c r="C18620" s="1"/>
    </row>
    <row r="18621" spans="2:3" x14ac:dyDescent="0.25">
      <c r="B18621" s="1"/>
      <c r="C18621" s="1"/>
    </row>
    <row r="18622" spans="2:3" x14ac:dyDescent="0.25">
      <c r="B18622" s="1"/>
      <c r="C18622" s="1"/>
    </row>
    <row r="18623" spans="2:3" x14ac:dyDescent="0.25">
      <c r="B18623" s="1"/>
      <c r="C18623" s="1"/>
    </row>
    <row r="18624" spans="2:3" x14ac:dyDescent="0.25">
      <c r="B18624" s="1"/>
      <c r="C18624" s="1"/>
    </row>
    <row r="18625" spans="2:3" x14ac:dyDescent="0.25">
      <c r="B18625" s="1"/>
      <c r="C18625" s="1"/>
    </row>
    <row r="18626" spans="2:3" x14ac:dyDescent="0.25">
      <c r="B18626" s="1"/>
      <c r="C18626" s="1"/>
    </row>
    <row r="18627" spans="2:3" x14ac:dyDescent="0.25">
      <c r="B18627" s="1"/>
      <c r="C18627" s="1"/>
    </row>
    <row r="18628" spans="2:3" x14ac:dyDescent="0.25">
      <c r="B18628" s="1"/>
      <c r="C18628" s="1"/>
    </row>
    <row r="18629" spans="2:3" x14ac:dyDescent="0.25">
      <c r="B18629" s="1"/>
      <c r="C18629" s="1"/>
    </row>
    <row r="18630" spans="2:3" x14ac:dyDescent="0.25">
      <c r="B18630" s="1"/>
      <c r="C18630" s="1"/>
    </row>
    <row r="18631" spans="2:3" x14ac:dyDescent="0.25">
      <c r="B18631" s="1"/>
      <c r="C18631" s="1"/>
    </row>
    <row r="18632" spans="2:3" x14ac:dyDescent="0.25">
      <c r="B18632" s="1"/>
      <c r="C18632" s="1"/>
    </row>
    <row r="18633" spans="2:3" x14ac:dyDescent="0.25">
      <c r="B18633" s="1"/>
      <c r="C18633" s="1"/>
    </row>
    <row r="18634" spans="2:3" x14ac:dyDescent="0.25">
      <c r="B18634" s="1"/>
      <c r="C18634" s="1"/>
    </row>
    <row r="18635" spans="2:3" x14ac:dyDescent="0.25">
      <c r="B18635" s="1"/>
      <c r="C18635" s="1"/>
    </row>
    <row r="18636" spans="2:3" x14ac:dyDescent="0.25">
      <c r="B18636" s="1"/>
      <c r="C18636" s="1"/>
    </row>
    <row r="18637" spans="2:3" x14ac:dyDescent="0.25">
      <c r="B18637" s="1"/>
      <c r="C18637" s="1"/>
    </row>
    <row r="18638" spans="2:3" x14ac:dyDescent="0.25">
      <c r="B18638" s="1"/>
      <c r="C18638" s="1"/>
    </row>
    <row r="18639" spans="2:3" x14ac:dyDescent="0.25">
      <c r="B18639" s="1"/>
      <c r="C18639" s="1"/>
    </row>
    <row r="18640" spans="2:3" x14ac:dyDescent="0.25">
      <c r="B18640" s="1"/>
      <c r="C18640" s="1"/>
    </row>
    <row r="18641" spans="2:3" x14ac:dyDescent="0.25">
      <c r="B18641" s="1"/>
      <c r="C18641" s="1"/>
    </row>
    <row r="18642" spans="2:3" x14ac:dyDescent="0.25">
      <c r="B18642" s="1"/>
      <c r="C18642" s="1"/>
    </row>
    <row r="18643" spans="2:3" x14ac:dyDescent="0.25">
      <c r="B18643" s="1"/>
      <c r="C18643" s="1"/>
    </row>
    <row r="18644" spans="2:3" x14ac:dyDescent="0.25">
      <c r="B18644" s="1"/>
      <c r="C18644" s="1"/>
    </row>
    <row r="18645" spans="2:3" x14ac:dyDescent="0.25">
      <c r="B18645" s="1"/>
      <c r="C18645" s="1"/>
    </row>
    <row r="18646" spans="2:3" x14ac:dyDescent="0.25">
      <c r="B18646" s="1"/>
      <c r="C18646" s="1"/>
    </row>
    <row r="18647" spans="2:3" x14ac:dyDescent="0.25">
      <c r="B18647" s="1"/>
      <c r="C18647" s="1"/>
    </row>
    <row r="18648" spans="2:3" x14ac:dyDescent="0.25">
      <c r="B18648" s="1"/>
      <c r="C18648" s="1"/>
    </row>
    <row r="18649" spans="2:3" x14ac:dyDescent="0.25">
      <c r="B18649" s="1"/>
      <c r="C18649" s="1"/>
    </row>
    <row r="18650" spans="2:3" x14ac:dyDescent="0.25">
      <c r="B18650" s="1"/>
      <c r="C18650" s="1"/>
    </row>
    <row r="18651" spans="2:3" x14ac:dyDescent="0.25">
      <c r="B18651" s="1"/>
      <c r="C18651" s="1"/>
    </row>
    <row r="18652" spans="2:3" x14ac:dyDescent="0.25">
      <c r="B18652" s="1"/>
      <c r="C18652" s="1"/>
    </row>
    <row r="18653" spans="2:3" x14ac:dyDescent="0.25">
      <c r="B18653" s="1"/>
      <c r="C18653" s="1"/>
    </row>
    <row r="18654" spans="2:3" x14ac:dyDescent="0.25">
      <c r="B18654" s="1"/>
      <c r="C18654" s="1"/>
    </row>
    <row r="18655" spans="2:3" x14ac:dyDescent="0.25">
      <c r="B18655" s="1"/>
      <c r="C18655" s="1"/>
    </row>
    <row r="18656" spans="2:3" x14ac:dyDescent="0.25">
      <c r="B18656" s="1"/>
      <c r="C18656" s="1"/>
    </row>
    <row r="18657" spans="2:3" x14ac:dyDescent="0.25">
      <c r="B18657" s="1"/>
      <c r="C18657" s="1"/>
    </row>
    <row r="18658" spans="2:3" x14ac:dyDescent="0.25">
      <c r="B18658" s="1"/>
      <c r="C18658" s="1"/>
    </row>
    <row r="18659" spans="2:3" x14ac:dyDescent="0.25">
      <c r="B18659" s="1"/>
      <c r="C18659" s="1"/>
    </row>
    <row r="18660" spans="2:3" x14ac:dyDescent="0.25">
      <c r="B18660" s="1"/>
      <c r="C18660" s="1"/>
    </row>
    <row r="18661" spans="2:3" x14ac:dyDescent="0.25">
      <c r="B18661" s="1"/>
      <c r="C18661" s="1"/>
    </row>
    <row r="18662" spans="2:3" x14ac:dyDescent="0.25">
      <c r="B18662" s="1"/>
      <c r="C18662" s="1"/>
    </row>
    <row r="18663" spans="2:3" x14ac:dyDescent="0.25">
      <c r="B18663" s="1"/>
      <c r="C18663" s="1"/>
    </row>
    <row r="18664" spans="2:3" x14ac:dyDescent="0.25">
      <c r="B18664" s="1"/>
      <c r="C18664" s="1"/>
    </row>
    <row r="18665" spans="2:3" x14ac:dyDescent="0.25">
      <c r="B18665" s="1"/>
      <c r="C18665" s="1"/>
    </row>
    <row r="18666" spans="2:3" x14ac:dyDescent="0.25">
      <c r="B18666" s="1"/>
      <c r="C18666" s="1"/>
    </row>
    <row r="18667" spans="2:3" x14ac:dyDescent="0.25">
      <c r="B18667" s="1"/>
      <c r="C18667" s="1"/>
    </row>
    <row r="18668" spans="2:3" x14ac:dyDescent="0.25">
      <c r="B18668" s="1"/>
      <c r="C18668" s="1"/>
    </row>
    <row r="18669" spans="2:3" x14ac:dyDescent="0.25">
      <c r="B18669" s="1"/>
      <c r="C18669" s="1"/>
    </row>
    <row r="18670" spans="2:3" x14ac:dyDescent="0.25">
      <c r="B18670" s="1"/>
      <c r="C18670" s="1"/>
    </row>
    <row r="18671" spans="2:3" x14ac:dyDescent="0.25">
      <c r="B18671" s="1"/>
      <c r="C18671" s="1"/>
    </row>
    <row r="18672" spans="2:3" x14ac:dyDescent="0.25">
      <c r="B18672" s="1"/>
      <c r="C18672" s="1"/>
    </row>
    <row r="18673" spans="2:3" x14ac:dyDescent="0.25">
      <c r="B18673" s="1"/>
      <c r="C18673" s="1"/>
    </row>
    <row r="18674" spans="2:3" x14ac:dyDescent="0.25">
      <c r="B18674" s="1"/>
      <c r="C18674" s="1"/>
    </row>
    <row r="18675" spans="2:3" x14ac:dyDescent="0.25">
      <c r="B18675" s="1"/>
      <c r="C18675" s="1"/>
    </row>
    <row r="18676" spans="2:3" x14ac:dyDescent="0.25">
      <c r="B18676" s="1"/>
      <c r="C18676" s="1"/>
    </row>
    <row r="18677" spans="2:3" x14ac:dyDescent="0.25">
      <c r="B18677" s="1"/>
      <c r="C18677" s="1"/>
    </row>
    <row r="18678" spans="2:3" x14ac:dyDescent="0.25">
      <c r="B18678" s="1"/>
      <c r="C18678" s="1"/>
    </row>
    <row r="18679" spans="2:3" x14ac:dyDescent="0.25">
      <c r="B18679" s="1"/>
      <c r="C18679" s="1"/>
    </row>
    <row r="18680" spans="2:3" x14ac:dyDescent="0.25">
      <c r="B18680" s="1"/>
      <c r="C18680" s="1"/>
    </row>
    <row r="18681" spans="2:3" x14ac:dyDescent="0.25">
      <c r="B18681" s="1"/>
      <c r="C18681" s="1"/>
    </row>
    <row r="18682" spans="2:3" x14ac:dyDescent="0.25">
      <c r="B18682" s="1"/>
      <c r="C18682" s="1"/>
    </row>
    <row r="18683" spans="2:3" x14ac:dyDescent="0.25">
      <c r="B18683" s="1"/>
      <c r="C18683" s="1"/>
    </row>
    <row r="18684" spans="2:3" x14ac:dyDescent="0.25">
      <c r="B18684" s="1"/>
      <c r="C18684" s="1"/>
    </row>
    <row r="18685" spans="2:3" x14ac:dyDescent="0.25">
      <c r="B18685" s="1"/>
      <c r="C18685" s="1"/>
    </row>
    <row r="18686" spans="2:3" x14ac:dyDescent="0.25">
      <c r="B18686" s="1"/>
      <c r="C18686" s="1"/>
    </row>
    <row r="18687" spans="2:3" x14ac:dyDescent="0.25">
      <c r="B18687" s="1"/>
      <c r="C18687" s="1"/>
    </row>
    <row r="18688" spans="2:3" x14ac:dyDescent="0.25">
      <c r="B18688" s="1"/>
      <c r="C18688" s="1"/>
    </row>
    <row r="18689" spans="2:3" x14ac:dyDescent="0.25">
      <c r="B18689" s="1"/>
      <c r="C18689" s="1"/>
    </row>
    <row r="18690" spans="2:3" x14ac:dyDescent="0.25">
      <c r="B18690" s="1"/>
      <c r="C18690" s="1"/>
    </row>
    <row r="18691" spans="2:3" x14ac:dyDescent="0.25">
      <c r="B18691" s="1"/>
      <c r="C18691" s="1"/>
    </row>
    <row r="18692" spans="2:3" x14ac:dyDescent="0.25">
      <c r="B18692" s="1"/>
      <c r="C18692" s="1"/>
    </row>
    <row r="18693" spans="2:3" x14ac:dyDescent="0.25">
      <c r="B18693" s="1"/>
      <c r="C18693" s="1"/>
    </row>
    <row r="18694" spans="2:3" x14ac:dyDescent="0.25">
      <c r="B18694" s="1"/>
      <c r="C18694" s="1"/>
    </row>
    <row r="18695" spans="2:3" x14ac:dyDescent="0.25">
      <c r="B18695" s="1"/>
      <c r="C18695" s="1"/>
    </row>
    <row r="18696" spans="2:3" x14ac:dyDescent="0.25">
      <c r="B18696" s="1"/>
      <c r="C18696" s="1"/>
    </row>
    <row r="18697" spans="2:3" x14ac:dyDescent="0.25">
      <c r="B18697" s="1"/>
      <c r="C18697" s="1"/>
    </row>
    <row r="18698" spans="2:3" x14ac:dyDescent="0.25">
      <c r="B18698" s="1"/>
      <c r="C18698" s="1"/>
    </row>
    <row r="18699" spans="2:3" x14ac:dyDescent="0.25">
      <c r="B18699" s="1"/>
      <c r="C18699" s="1"/>
    </row>
    <row r="18700" spans="2:3" x14ac:dyDescent="0.25">
      <c r="B18700" s="1"/>
      <c r="C18700" s="1"/>
    </row>
    <row r="18701" spans="2:3" x14ac:dyDescent="0.25">
      <c r="B18701" s="1"/>
      <c r="C18701" s="1"/>
    </row>
    <row r="18702" spans="2:3" x14ac:dyDescent="0.25">
      <c r="B18702" s="1"/>
      <c r="C18702" s="1"/>
    </row>
    <row r="18703" spans="2:3" x14ac:dyDescent="0.25">
      <c r="B18703" s="1"/>
      <c r="C18703" s="1"/>
    </row>
    <row r="18704" spans="2:3" x14ac:dyDescent="0.25">
      <c r="B18704" s="1"/>
      <c r="C18704" s="1"/>
    </row>
    <row r="18705" spans="2:3" x14ac:dyDescent="0.25">
      <c r="B18705" s="1"/>
      <c r="C18705" s="1"/>
    </row>
    <row r="18706" spans="2:3" x14ac:dyDescent="0.25">
      <c r="B18706" s="1"/>
      <c r="C18706" s="1"/>
    </row>
    <row r="18707" spans="2:3" x14ac:dyDescent="0.25">
      <c r="B18707" s="1"/>
      <c r="C18707" s="1"/>
    </row>
    <row r="18708" spans="2:3" x14ac:dyDescent="0.25">
      <c r="B18708" s="1"/>
      <c r="C18708" s="1"/>
    </row>
    <row r="18709" spans="2:3" x14ac:dyDescent="0.25">
      <c r="B18709" s="1"/>
      <c r="C18709" s="1"/>
    </row>
    <row r="18710" spans="2:3" x14ac:dyDescent="0.25">
      <c r="B18710" s="1"/>
      <c r="C18710" s="1"/>
    </row>
    <row r="18711" spans="2:3" x14ac:dyDescent="0.25">
      <c r="B18711" s="1"/>
      <c r="C18711" s="1"/>
    </row>
    <row r="18712" spans="2:3" x14ac:dyDescent="0.25">
      <c r="B18712" s="1"/>
      <c r="C18712" s="1"/>
    </row>
    <row r="18713" spans="2:3" x14ac:dyDescent="0.25">
      <c r="B18713" s="1"/>
      <c r="C18713" s="1"/>
    </row>
    <row r="18714" spans="2:3" x14ac:dyDescent="0.25">
      <c r="B18714" s="1"/>
      <c r="C18714" s="1"/>
    </row>
    <row r="18715" spans="2:3" x14ac:dyDescent="0.25">
      <c r="B18715" s="1"/>
      <c r="C18715" s="1"/>
    </row>
    <row r="18716" spans="2:3" x14ac:dyDescent="0.25">
      <c r="B18716" s="1"/>
      <c r="C18716" s="1"/>
    </row>
    <row r="18717" spans="2:3" x14ac:dyDescent="0.25">
      <c r="B18717" s="1"/>
      <c r="C18717" s="1"/>
    </row>
    <row r="18718" spans="2:3" x14ac:dyDescent="0.25">
      <c r="B18718" s="1"/>
      <c r="C18718" s="1"/>
    </row>
    <row r="18719" spans="2:3" x14ac:dyDescent="0.25">
      <c r="B18719" s="1"/>
      <c r="C18719" s="1"/>
    </row>
    <row r="18720" spans="2:3" x14ac:dyDescent="0.25">
      <c r="B18720" s="1"/>
      <c r="C18720" s="1"/>
    </row>
    <row r="18721" spans="2:3" x14ac:dyDescent="0.25">
      <c r="B18721" s="1"/>
      <c r="C18721" s="1"/>
    </row>
    <row r="18722" spans="2:3" x14ac:dyDescent="0.25">
      <c r="B18722" s="1"/>
      <c r="C18722" s="1"/>
    </row>
    <row r="18723" spans="2:3" x14ac:dyDescent="0.25">
      <c r="B18723" s="1"/>
      <c r="C18723" s="1"/>
    </row>
    <row r="18724" spans="2:3" x14ac:dyDescent="0.25">
      <c r="B18724" s="1"/>
      <c r="C18724" s="1"/>
    </row>
    <row r="18725" spans="2:3" x14ac:dyDescent="0.25">
      <c r="B18725" s="1"/>
      <c r="C18725" s="1"/>
    </row>
    <row r="18726" spans="2:3" x14ac:dyDescent="0.25">
      <c r="B18726" s="1"/>
      <c r="C18726" s="1"/>
    </row>
    <row r="18727" spans="2:3" x14ac:dyDescent="0.25">
      <c r="B18727" s="1"/>
      <c r="C18727" s="1"/>
    </row>
    <row r="18728" spans="2:3" x14ac:dyDescent="0.25">
      <c r="B18728" s="1"/>
      <c r="C18728" s="1"/>
    </row>
    <row r="18729" spans="2:3" x14ac:dyDescent="0.25">
      <c r="B18729" s="1"/>
      <c r="C18729" s="1"/>
    </row>
    <row r="18730" spans="2:3" x14ac:dyDescent="0.25">
      <c r="B18730" s="1"/>
      <c r="C18730" s="1"/>
    </row>
    <row r="18731" spans="2:3" x14ac:dyDescent="0.25">
      <c r="B18731" s="1"/>
      <c r="C18731" s="1"/>
    </row>
    <row r="18732" spans="2:3" x14ac:dyDescent="0.25">
      <c r="B18732" s="1"/>
      <c r="C18732" s="1"/>
    </row>
    <row r="18733" spans="2:3" x14ac:dyDescent="0.25">
      <c r="B18733" s="1"/>
      <c r="C18733" s="1"/>
    </row>
    <row r="18734" spans="2:3" x14ac:dyDescent="0.25">
      <c r="B18734" s="1"/>
      <c r="C18734" s="1"/>
    </row>
    <row r="18735" spans="2:3" x14ac:dyDescent="0.25">
      <c r="B18735" s="1"/>
      <c r="C18735" s="1"/>
    </row>
    <row r="18736" spans="2:3" x14ac:dyDescent="0.25">
      <c r="B18736" s="1"/>
      <c r="C18736" s="1"/>
    </row>
    <row r="18737" spans="2:3" x14ac:dyDescent="0.25">
      <c r="B18737" s="1"/>
      <c r="C18737" s="1"/>
    </row>
    <row r="18738" spans="2:3" x14ac:dyDescent="0.25">
      <c r="B18738" s="1"/>
      <c r="C18738" s="1"/>
    </row>
    <row r="18739" spans="2:3" x14ac:dyDescent="0.25">
      <c r="B18739" s="1"/>
      <c r="C18739" s="1"/>
    </row>
    <row r="18740" spans="2:3" x14ac:dyDescent="0.25">
      <c r="B18740" s="1"/>
      <c r="C18740" s="1"/>
    </row>
    <row r="18741" spans="2:3" x14ac:dyDescent="0.25">
      <c r="B18741" s="1"/>
      <c r="C18741" s="1"/>
    </row>
    <row r="18742" spans="2:3" x14ac:dyDescent="0.25">
      <c r="B18742" s="1"/>
      <c r="C18742" s="1"/>
    </row>
    <row r="18743" spans="2:3" x14ac:dyDescent="0.25">
      <c r="B18743" s="1"/>
      <c r="C18743" s="1"/>
    </row>
    <row r="18744" spans="2:3" x14ac:dyDescent="0.25">
      <c r="B18744" s="1"/>
      <c r="C18744" s="1"/>
    </row>
    <row r="18745" spans="2:3" x14ac:dyDescent="0.25">
      <c r="B18745" s="1"/>
      <c r="C18745" s="1"/>
    </row>
    <row r="18746" spans="2:3" x14ac:dyDescent="0.25">
      <c r="B18746" s="1"/>
      <c r="C18746" s="1"/>
    </row>
    <row r="18747" spans="2:3" x14ac:dyDescent="0.25">
      <c r="B18747" s="1"/>
      <c r="C18747" s="1"/>
    </row>
    <row r="18748" spans="2:3" x14ac:dyDescent="0.25">
      <c r="B18748" s="1"/>
      <c r="C18748" s="1"/>
    </row>
    <row r="18749" spans="2:3" x14ac:dyDescent="0.25">
      <c r="B18749" s="1"/>
      <c r="C18749" s="1"/>
    </row>
    <row r="18750" spans="2:3" x14ac:dyDescent="0.25">
      <c r="B18750" s="1"/>
      <c r="C18750" s="1"/>
    </row>
    <row r="18751" spans="2:3" x14ac:dyDescent="0.25">
      <c r="B18751" s="1"/>
      <c r="C18751" s="1"/>
    </row>
    <row r="18752" spans="2:3" x14ac:dyDescent="0.25">
      <c r="B18752" s="1"/>
      <c r="C18752" s="1"/>
    </row>
    <row r="18753" spans="2:3" x14ac:dyDescent="0.25">
      <c r="B18753" s="1"/>
      <c r="C18753" s="1"/>
    </row>
    <row r="18754" spans="2:3" x14ac:dyDescent="0.25">
      <c r="B18754" s="1"/>
      <c r="C18754" s="1"/>
    </row>
    <row r="18755" spans="2:3" x14ac:dyDescent="0.25">
      <c r="B18755" s="1"/>
      <c r="C18755" s="1"/>
    </row>
    <row r="18756" spans="2:3" x14ac:dyDescent="0.25">
      <c r="B18756" s="1"/>
      <c r="C18756" s="1"/>
    </row>
    <row r="18757" spans="2:3" x14ac:dyDescent="0.25">
      <c r="B18757" s="1"/>
      <c r="C18757" s="1"/>
    </row>
    <row r="18758" spans="2:3" x14ac:dyDescent="0.25">
      <c r="B18758" s="1"/>
      <c r="C18758" s="1"/>
    </row>
    <row r="18759" spans="2:3" x14ac:dyDescent="0.25">
      <c r="B18759" s="1"/>
      <c r="C18759" s="1"/>
    </row>
    <row r="18760" spans="2:3" x14ac:dyDescent="0.25">
      <c r="B18760" s="1"/>
      <c r="C18760" s="1"/>
    </row>
    <row r="18761" spans="2:3" x14ac:dyDescent="0.25">
      <c r="B18761" s="1"/>
      <c r="C18761" s="1"/>
    </row>
    <row r="18762" spans="2:3" x14ac:dyDescent="0.25">
      <c r="B18762" s="1"/>
      <c r="C18762" s="1"/>
    </row>
    <row r="18763" spans="2:3" x14ac:dyDescent="0.25">
      <c r="B18763" s="1"/>
      <c r="C18763" s="1"/>
    </row>
    <row r="18764" spans="2:3" x14ac:dyDescent="0.25">
      <c r="B18764" s="1"/>
      <c r="C18764" s="1"/>
    </row>
    <row r="18765" spans="2:3" x14ac:dyDescent="0.25">
      <c r="B18765" s="1"/>
      <c r="C18765" s="1"/>
    </row>
    <row r="18766" spans="2:3" x14ac:dyDescent="0.25">
      <c r="B18766" s="1"/>
      <c r="C18766" s="1"/>
    </row>
    <row r="18767" spans="2:3" x14ac:dyDescent="0.25">
      <c r="B18767" s="1"/>
      <c r="C18767" s="1"/>
    </row>
    <row r="18768" spans="2:3" x14ac:dyDescent="0.25">
      <c r="B18768" s="1"/>
      <c r="C18768" s="1"/>
    </row>
    <row r="18769" spans="2:3" x14ac:dyDescent="0.25">
      <c r="B18769" s="1"/>
      <c r="C18769" s="1"/>
    </row>
    <row r="18770" spans="2:3" x14ac:dyDescent="0.25">
      <c r="B18770" s="1"/>
      <c r="C18770" s="1"/>
    </row>
    <row r="18771" spans="2:3" x14ac:dyDescent="0.25">
      <c r="B18771" s="1"/>
      <c r="C18771" s="1"/>
    </row>
    <row r="18772" spans="2:3" x14ac:dyDescent="0.25">
      <c r="B18772" s="1"/>
      <c r="C18772" s="1"/>
    </row>
    <row r="18773" spans="2:3" x14ac:dyDescent="0.25">
      <c r="B18773" s="1"/>
      <c r="C18773" s="1"/>
    </row>
    <row r="18774" spans="2:3" x14ac:dyDescent="0.25">
      <c r="B18774" s="1"/>
      <c r="C18774" s="1"/>
    </row>
    <row r="18775" spans="2:3" x14ac:dyDescent="0.25">
      <c r="B18775" s="1"/>
      <c r="C18775" s="1"/>
    </row>
    <row r="18776" spans="2:3" x14ac:dyDescent="0.25">
      <c r="B18776" s="1"/>
      <c r="C18776" s="1"/>
    </row>
    <row r="18777" spans="2:3" x14ac:dyDescent="0.25">
      <c r="B18777" s="1"/>
      <c r="C18777" s="1"/>
    </row>
    <row r="18778" spans="2:3" x14ac:dyDescent="0.25">
      <c r="B18778" s="1"/>
      <c r="C18778" s="1"/>
    </row>
    <row r="18779" spans="2:3" x14ac:dyDescent="0.25">
      <c r="B18779" s="1"/>
      <c r="C18779" s="1"/>
    </row>
    <row r="18780" spans="2:3" x14ac:dyDescent="0.25">
      <c r="B18780" s="1"/>
      <c r="C18780" s="1"/>
    </row>
    <row r="18781" spans="2:3" x14ac:dyDescent="0.25">
      <c r="B18781" s="1"/>
      <c r="C18781" s="1"/>
    </row>
    <row r="18782" spans="2:3" x14ac:dyDescent="0.25">
      <c r="B18782" s="1"/>
      <c r="C18782" s="1"/>
    </row>
    <row r="18783" spans="2:3" x14ac:dyDescent="0.25">
      <c r="B18783" s="1"/>
      <c r="C18783" s="1"/>
    </row>
    <row r="18784" spans="2:3" x14ac:dyDescent="0.25">
      <c r="B18784" s="1"/>
      <c r="C18784" s="1"/>
    </row>
    <row r="18785" spans="2:3" x14ac:dyDescent="0.25">
      <c r="B18785" s="1"/>
      <c r="C18785" s="1"/>
    </row>
    <row r="18786" spans="2:3" x14ac:dyDescent="0.25">
      <c r="B18786" s="1"/>
      <c r="C18786" s="1"/>
    </row>
    <row r="18787" spans="2:3" x14ac:dyDescent="0.25">
      <c r="B18787" s="1"/>
      <c r="C18787" s="1"/>
    </row>
    <row r="18788" spans="2:3" x14ac:dyDescent="0.25">
      <c r="B18788" s="1"/>
      <c r="C18788" s="1"/>
    </row>
    <row r="18789" spans="2:3" x14ac:dyDescent="0.25">
      <c r="B18789" s="1"/>
      <c r="C18789" s="1"/>
    </row>
    <row r="18790" spans="2:3" x14ac:dyDescent="0.25">
      <c r="B18790" s="1"/>
      <c r="C18790" s="1"/>
    </row>
    <row r="18791" spans="2:3" x14ac:dyDescent="0.25">
      <c r="B18791" s="1"/>
      <c r="C18791" s="1"/>
    </row>
    <row r="18792" spans="2:3" x14ac:dyDescent="0.25">
      <c r="B18792" s="1"/>
      <c r="C18792" s="1"/>
    </row>
    <row r="18793" spans="2:3" x14ac:dyDescent="0.25">
      <c r="B18793" s="1"/>
      <c r="C18793" s="1"/>
    </row>
    <row r="18794" spans="2:3" x14ac:dyDescent="0.25">
      <c r="B18794" s="1"/>
      <c r="C18794" s="1"/>
    </row>
    <row r="18795" spans="2:3" x14ac:dyDescent="0.25">
      <c r="B18795" s="1"/>
      <c r="C18795" s="1"/>
    </row>
    <row r="18796" spans="2:3" x14ac:dyDescent="0.25">
      <c r="B18796" s="1"/>
      <c r="C18796" s="1"/>
    </row>
    <row r="18797" spans="2:3" x14ac:dyDescent="0.25">
      <c r="B18797" s="1"/>
      <c r="C18797" s="1"/>
    </row>
    <row r="18798" spans="2:3" x14ac:dyDescent="0.25">
      <c r="B18798" s="1"/>
      <c r="C18798" s="1"/>
    </row>
    <row r="18799" spans="2:3" x14ac:dyDescent="0.25">
      <c r="B18799" s="1"/>
      <c r="C18799" s="1"/>
    </row>
    <row r="18800" spans="2:3" x14ac:dyDescent="0.25">
      <c r="B18800" s="1"/>
      <c r="C18800" s="1"/>
    </row>
    <row r="18801" spans="2:3" x14ac:dyDescent="0.25">
      <c r="B18801" s="1"/>
      <c r="C18801" s="1"/>
    </row>
    <row r="18802" spans="2:3" x14ac:dyDescent="0.25">
      <c r="B18802" s="1"/>
      <c r="C18802" s="1"/>
    </row>
    <row r="18803" spans="2:3" x14ac:dyDescent="0.25">
      <c r="B18803" s="1"/>
      <c r="C18803" s="1"/>
    </row>
    <row r="18804" spans="2:3" x14ac:dyDescent="0.25">
      <c r="B18804" s="1"/>
      <c r="C18804" s="1"/>
    </row>
    <row r="18805" spans="2:3" x14ac:dyDescent="0.25">
      <c r="B18805" s="1"/>
      <c r="C18805" s="1"/>
    </row>
    <row r="18806" spans="2:3" x14ac:dyDescent="0.25">
      <c r="B18806" s="1"/>
      <c r="C18806" s="1"/>
    </row>
    <row r="18807" spans="2:3" x14ac:dyDescent="0.25">
      <c r="B18807" s="1"/>
      <c r="C18807" s="1"/>
    </row>
    <row r="18808" spans="2:3" x14ac:dyDescent="0.25">
      <c r="B18808" s="1"/>
      <c r="C18808" s="1"/>
    </row>
    <row r="18809" spans="2:3" x14ac:dyDescent="0.25">
      <c r="B18809" s="1"/>
      <c r="C18809" s="1"/>
    </row>
    <row r="18810" spans="2:3" x14ac:dyDescent="0.25">
      <c r="B18810" s="1"/>
      <c r="C18810" s="1"/>
    </row>
    <row r="18811" spans="2:3" x14ac:dyDescent="0.25">
      <c r="B18811" s="1"/>
      <c r="C18811" s="1"/>
    </row>
    <row r="18812" spans="2:3" x14ac:dyDescent="0.25">
      <c r="B18812" s="1"/>
      <c r="C18812" s="1"/>
    </row>
    <row r="18813" spans="2:3" x14ac:dyDescent="0.25">
      <c r="B18813" s="1"/>
      <c r="C18813" s="1"/>
    </row>
    <row r="18814" spans="2:3" x14ac:dyDescent="0.25">
      <c r="B18814" s="1"/>
      <c r="C18814" s="1"/>
    </row>
    <row r="18815" spans="2:3" x14ac:dyDescent="0.25">
      <c r="B18815" s="1"/>
      <c r="C18815" s="1"/>
    </row>
    <row r="18816" spans="2:3" x14ac:dyDescent="0.25">
      <c r="B18816" s="1"/>
      <c r="C18816" s="1"/>
    </row>
    <row r="18817" spans="2:3" x14ac:dyDescent="0.25">
      <c r="B18817" s="1"/>
      <c r="C18817" s="1"/>
    </row>
    <row r="18818" spans="2:3" x14ac:dyDescent="0.25">
      <c r="B18818" s="1"/>
      <c r="C18818" s="1"/>
    </row>
    <row r="18819" spans="2:3" x14ac:dyDescent="0.25">
      <c r="B18819" s="1"/>
      <c r="C18819" s="1"/>
    </row>
    <row r="18820" spans="2:3" x14ac:dyDescent="0.25">
      <c r="B18820" s="1"/>
      <c r="C18820" s="1"/>
    </row>
    <row r="18821" spans="2:3" x14ac:dyDescent="0.25">
      <c r="B18821" s="1"/>
      <c r="C18821" s="1"/>
    </row>
    <row r="18822" spans="2:3" x14ac:dyDescent="0.25">
      <c r="B18822" s="1"/>
      <c r="C18822" s="1"/>
    </row>
    <row r="18823" spans="2:3" x14ac:dyDescent="0.25">
      <c r="B18823" s="1"/>
      <c r="C18823" s="1"/>
    </row>
    <row r="18824" spans="2:3" x14ac:dyDescent="0.25">
      <c r="B18824" s="1"/>
      <c r="C18824" s="1"/>
    </row>
    <row r="18825" spans="2:3" x14ac:dyDescent="0.25">
      <c r="B18825" s="1"/>
      <c r="C18825" s="1"/>
    </row>
    <row r="18826" spans="2:3" x14ac:dyDescent="0.25">
      <c r="B18826" s="1"/>
      <c r="C18826" s="1"/>
    </row>
    <row r="18827" spans="2:3" x14ac:dyDescent="0.25">
      <c r="B18827" s="1"/>
      <c r="C18827" s="1"/>
    </row>
    <row r="18828" spans="2:3" x14ac:dyDescent="0.25">
      <c r="B18828" s="1"/>
      <c r="C18828" s="1"/>
    </row>
    <row r="18829" spans="2:3" x14ac:dyDescent="0.25">
      <c r="B18829" s="1"/>
      <c r="C18829" s="1"/>
    </row>
    <row r="18830" spans="2:3" x14ac:dyDescent="0.25">
      <c r="B18830" s="1"/>
      <c r="C18830" s="1"/>
    </row>
    <row r="18831" spans="2:3" x14ac:dyDescent="0.25">
      <c r="B18831" s="1"/>
      <c r="C18831" s="1"/>
    </row>
    <row r="18832" spans="2:3" x14ac:dyDescent="0.25">
      <c r="B18832" s="1"/>
      <c r="C18832" s="1"/>
    </row>
    <row r="18833" spans="2:3" x14ac:dyDescent="0.25">
      <c r="B18833" s="1"/>
      <c r="C18833" s="1"/>
    </row>
    <row r="18834" spans="2:3" x14ac:dyDescent="0.25">
      <c r="B18834" s="1"/>
      <c r="C18834" s="1"/>
    </row>
    <row r="18835" spans="2:3" x14ac:dyDescent="0.25">
      <c r="B18835" s="1"/>
      <c r="C18835" s="1"/>
    </row>
    <row r="18836" spans="2:3" x14ac:dyDescent="0.25">
      <c r="B18836" s="1"/>
      <c r="C18836" s="1"/>
    </row>
    <row r="18837" spans="2:3" x14ac:dyDescent="0.25">
      <c r="B18837" s="1"/>
      <c r="C18837" s="1"/>
    </row>
    <row r="18838" spans="2:3" x14ac:dyDescent="0.25">
      <c r="B18838" s="1"/>
      <c r="C18838" s="1"/>
    </row>
    <row r="18839" spans="2:3" x14ac:dyDescent="0.25">
      <c r="B18839" s="1"/>
      <c r="C18839" s="1"/>
    </row>
    <row r="18840" spans="2:3" x14ac:dyDescent="0.25">
      <c r="B18840" s="1"/>
      <c r="C18840" s="1"/>
    </row>
    <row r="18841" spans="2:3" x14ac:dyDescent="0.25">
      <c r="B18841" s="1"/>
      <c r="C18841" s="1"/>
    </row>
    <row r="18842" spans="2:3" x14ac:dyDescent="0.25">
      <c r="B18842" s="1"/>
      <c r="C18842" s="1"/>
    </row>
    <row r="18843" spans="2:3" x14ac:dyDescent="0.25">
      <c r="B18843" s="1"/>
      <c r="C18843" s="1"/>
    </row>
    <row r="18844" spans="2:3" x14ac:dyDescent="0.25">
      <c r="B18844" s="1"/>
      <c r="C18844" s="1"/>
    </row>
    <row r="18845" spans="2:3" x14ac:dyDescent="0.25">
      <c r="B18845" s="1"/>
      <c r="C18845" s="1"/>
    </row>
    <row r="18846" spans="2:3" x14ac:dyDescent="0.25">
      <c r="B18846" s="1"/>
      <c r="C18846" s="1"/>
    </row>
    <row r="18847" spans="2:3" x14ac:dyDescent="0.25">
      <c r="B18847" s="1"/>
      <c r="C18847" s="1"/>
    </row>
    <row r="18848" spans="2:3" x14ac:dyDescent="0.25">
      <c r="B18848" s="1"/>
      <c r="C18848" s="1"/>
    </row>
    <row r="18849" spans="2:3" x14ac:dyDescent="0.25">
      <c r="B18849" s="1"/>
      <c r="C18849" s="1"/>
    </row>
    <row r="18850" spans="2:3" x14ac:dyDescent="0.25">
      <c r="B18850" s="1"/>
      <c r="C18850" s="1"/>
    </row>
    <row r="18851" spans="2:3" x14ac:dyDescent="0.25">
      <c r="B18851" s="1"/>
      <c r="C18851" s="1"/>
    </row>
    <row r="18852" spans="2:3" x14ac:dyDescent="0.25">
      <c r="B18852" s="1"/>
      <c r="C18852" s="1"/>
    </row>
    <row r="18853" spans="2:3" x14ac:dyDescent="0.25">
      <c r="B18853" s="1"/>
      <c r="C18853" s="1"/>
    </row>
    <row r="18854" spans="2:3" x14ac:dyDescent="0.25">
      <c r="B18854" s="1"/>
      <c r="C18854" s="1"/>
    </row>
    <row r="18855" spans="2:3" x14ac:dyDescent="0.25">
      <c r="B18855" s="1"/>
      <c r="C18855" s="1"/>
    </row>
    <row r="18856" spans="2:3" x14ac:dyDescent="0.25">
      <c r="B18856" s="1"/>
      <c r="C18856" s="1"/>
    </row>
    <row r="18857" spans="2:3" x14ac:dyDescent="0.25">
      <c r="B18857" s="1"/>
      <c r="C18857" s="1"/>
    </row>
    <row r="18858" spans="2:3" x14ac:dyDescent="0.25">
      <c r="B18858" s="1"/>
      <c r="C18858" s="1"/>
    </row>
    <row r="18859" spans="2:3" x14ac:dyDescent="0.25">
      <c r="B18859" s="1"/>
      <c r="C18859" s="1"/>
    </row>
    <row r="18860" spans="2:3" x14ac:dyDescent="0.25">
      <c r="B18860" s="1"/>
      <c r="C18860" s="1"/>
    </row>
    <row r="18861" spans="2:3" x14ac:dyDescent="0.25">
      <c r="B18861" s="1"/>
      <c r="C18861" s="1"/>
    </row>
    <row r="18862" spans="2:3" x14ac:dyDescent="0.25">
      <c r="B18862" s="1"/>
      <c r="C18862" s="1"/>
    </row>
    <row r="18863" spans="2:3" x14ac:dyDescent="0.25">
      <c r="B18863" s="1"/>
      <c r="C18863" s="1"/>
    </row>
    <row r="18864" spans="2:3" x14ac:dyDescent="0.25">
      <c r="B18864" s="1"/>
      <c r="C18864" s="1"/>
    </row>
    <row r="18865" spans="2:3" x14ac:dyDescent="0.25">
      <c r="B18865" s="1"/>
      <c r="C18865" s="1"/>
    </row>
    <row r="18866" spans="2:3" x14ac:dyDescent="0.25">
      <c r="B18866" s="1"/>
      <c r="C18866" s="1"/>
    </row>
    <row r="18867" spans="2:3" x14ac:dyDescent="0.25">
      <c r="B18867" s="1"/>
      <c r="C18867" s="1"/>
    </row>
    <row r="18868" spans="2:3" x14ac:dyDescent="0.25">
      <c r="B18868" s="1"/>
      <c r="C18868" s="1"/>
    </row>
    <row r="18869" spans="2:3" x14ac:dyDescent="0.25">
      <c r="B18869" s="1"/>
      <c r="C18869" s="1"/>
    </row>
    <row r="18870" spans="2:3" x14ac:dyDescent="0.25">
      <c r="B18870" s="1"/>
      <c r="C18870" s="1"/>
    </row>
    <row r="18871" spans="2:3" x14ac:dyDescent="0.25">
      <c r="B18871" s="1"/>
      <c r="C18871" s="1"/>
    </row>
    <row r="18872" spans="2:3" x14ac:dyDescent="0.25">
      <c r="B18872" s="1"/>
      <c r="C18872" s="1"/>
    </row>
    <row r="18873" spans="2:3" x14ac:dyDescent="0.25">
      <c r="B18873" s="1"/>
      <c r="C18873" s="1"/>
    </row>
    <row r="18874" spans="2:3" x14ac:dyDescent="0.25">
      <c r="B18874" s="1"/>
      <c r="C18874" s="1"/>
    </row>
    <row r="18875" spans="2:3" x14ac:dyDescent="0.25">
      <c r="B18875" s="1"/>
      <c r="C18875" s="1"/>
    </row>
    <row r="18876" spans="2:3" x14ac:dyDescent="0.25">
      <c r="B18876" s="1"/>
      <c r="C18876" s="1"/>
    </row>
    <row r="18877" spans="2:3" x14ac:dyDescent="0.25">
      <c r="B18877" s="1"/>
      <c r="C18877" s="1"/>
    </row>
    <row r="18878" spans="2:3" x14ac:dyDescent="0.25">
      <c r="B18878" s="1"/>
      <c r="C18878" s="1"/>
    </row>
    <row r="18879" spans="2:3" x14ac:dyDescent="0.25">
      <c r="B18879" s="1"/>
      <c r="C18879" s="1"/>
    </row>
    <row r="18880" spans="2:3" x14ac:dyDescent="0.25">
      <c r="B18880" s="1"/>
      <c r="C18880" s="1"/>
    </row>
    <row r="18881" spans="2:3" x14ac:dyDescent="0.25">
      <c r="B18881" s="1"/>
      <c r="C18881" s="1"/>
    </row>
    <row r="18882" spans="2:3" x14ac:dyDescent="0.25">
      <c r="B18882" s="1"/>
      <c r="C18882" s="1"/>
    </row>
    <row r="18883" spans="2:3" x14ac:dyDescent="0.25">
      <c r="B18883" s="1"/>
      <c r="C18883" s="1"/>
    </row>
    <row r="18884" spans="2:3" x14ac:dyDescent="0.25">
      <c r="B18884" s="1"/>
      <c r="C18884" s="1"/>
    </row>
    <row r="18885" spans="2:3" x14ac:dyDescent="0.25">
      <c r="B18885" s="1"/>
      <c r="C18885" s="1"/>
    </row>
    <row r="18886" spans="2:3" x14ac:dyDescent="0.25">
      <c r="B18886" s="1"/>
      <c r="C18886" s="1"/>
    </row>
    <row r="18887" spans="2:3" x14ac:dyDescent="0.25">
      <c r="B18887" s="1"/>
      <c r="C18887" s="1"/>
    </row>
    <row r="18888" spans="2:3" x14ac:dyDescent="0.25">
      <c r="B18888" s="1"/>
      <c r="C18888" s="1"/>
    </row>
    <row r="18889" spans="2:3" x14ac:dyDescent="0.25">
      <c r="B18889" s="1"/>
      <c r="C18889" s="1"/>
    </row>
    <row r="18890" spans="2:3" x14ac:dyDescent="0.25">
      <c r="B18890" s="1"/>
      <c r="C18890" s="1"/>
    </row>
    <row r="18891" spans="2:3" x14ac:dyDescent="0.25">
      <c r="B18891" s="1"/>
      <c r="C18891" s="1"/>
    </row>
    <row r="18892" spans="2:3" x14ac:dyDescent="0.25">
      <c r="B18892" s="1"/>
      <c r="C18892" s="1"/>
    </row>
    <row r="18893" spans="2:3" x14ac:dyDescent="0.25">
      <c r="B18893" s="1"/>
      <c r="C18893" s="1"/>
    </row>
    <row r="18894" spans="2:3" x14ac:dyDescent="0.25">
      <c r="B18894" s="1"/>
      <c r="C18894" s="1"/>
    </row>
    <row r="18895" spans="2:3" x14ac:dyDescent="0.25">
      <c r="B18895" s="1"/>
      <c r="C18895" s="1"/>
    </row>
    <row r="18896" spans="2:3" x14ac:dyDescent="0.25">
      <c r="B18896" s="1"/>
      <c r="C18896" s="1"/>
    </row>
    <row r="18897" spans="2:3" x14ac:dyDescent="0.25">
      <c r="B18897" s="1"/>
      <c r="C18897" s="1"/>
    </row>
    <row r="18898" spans="2:3" x14ac:dyDescent="0.25">
      <c r="B18898" s="1"/>
      <c r="C18898" s="1"/>
    </row>
    <row r="18899" spans="2:3" x14ac:dyDescent="0.25">
      <c r="B18899" s="1"/>
      <c r="C18899" s="1"/>
    </row>
    <row r="18900" spans="2:3" x14ac:dyDescent="0.25">
      <c r="B18900" s="1"/>
      <c r="C18900" s="1"/>
    </row>
    <row r="18901" spans="2:3" x14ac:dyDescent="0.25">
      <c r="B18901" s="1"/>
      <c r="C18901" s="1"/>
    </row>
    <row r="18902" spans="2:3" x14ac:dyDescent="0.25">
      <c r="B18902" s="1"/>
      <c r="C18902" s="1"/>
    </row>
    <row r="18903" spans="2:3" x14ac:dyDescent="0.25">
      <c r="B18903" s="1"/>
      <c r="C18903" s="1"/>
    </row>
    <row r="18904" spans="2:3" x14ac:dyDescent="0.25">
      <c r="B18904" s="1"/>
      <c r="C18904" s="1"/>
    </row>
    <row r="18905" spans="2:3" x14ac:dyDescent="0.25">
      <c r="B18905" s="1"/>
      <c r="C18905" s="1"/>
    </row>
    <row r="18906" spans="2:3" x14ac:dyDescent="0.25">
      <c r="B18906" s="1"/>
      <c r="C18906" s="1"/>
    </row>
    <row r="18907" spans="2:3" x14ac:dyDescent="0.25">
      <c r="B18907" s="1"/>
      <c r="C18907" s="1"/>
    </row>
    <row r="18908" spans="2:3" x14ac:dyDescent="0.25">
      <c r="B18908" s="1"/>
      <c r="C18908" s="1"/>
    </row>
    <row r="18909" spans="2:3" x14ac:dyDescent="0.25">
      <c r="B18909" s="1"/>
      <c r="C18909" s="1"/>
    </row>
    <row r="18910" spans="2:3" x14ac:dyDescent="0.25">
      <c r="B18910" s="1"/>
      <c r="C18910" s="1"/>
    </row>
    <row r="18911" spans="2:3" x14ac:dyDescent="0.25">
      <c r="B18911" s="1"/>
      <c r="C18911" s="1"/>
    </row>
    <row r="18912" spans="2:3" x14ac:dyDescent="0.25">
      <c r="B18912" s="1"/>
      <c r="C18912" s="1"/>
    </row>
    <row r="18913" spans="2:3" x14ac:dyDescent="0.25">
      <c r="B18913" s="1"/>
      <c r="C18913" s="1"/>
    </row>
    <row r="18914" spans="2:3" x14ac:dyDescent="0.25">
      <c r="B18914" s="1"/>
      <c r="C18914" s="1"/>
    </row>
    <row r="18915" spans="2:3" x14ac:dyDescent="0.25">
      <c r="B18915" s="1"/>
      <c r="C18915" s="1"/>
    </row>
    <row r="18916" spans="2:3" x14ac:dyDescent="0.25">
      <c r="B18916" s="1"/>
      <c r="C18916" s="1"/>
    </row>
    <row r="18917" spans="2:3" x14ac:dyDescent="0.25">
      <c r="B18917" s="1"/>
      <c r="C18917" s="1"/>
    </row>
    <row r="18918" spans="2:3" x14ac:dyDescent="0.25">
      <c r="B18918" s="1"/>
      <c r="C18918" s="1"/>
    </row>
    <row r="18919" spans="2:3" x14ac:dyDescent="0.25">
      <c r="B18919" s="1"/>
      <c r="C18919" s="1"/>
    </row>
    <row r="18920" spans="2:3" x14ac:dyDescent="0.25">
      <c r="B18920" s="1"/>
      <c r="C18920" s="1"/>
    </row>
    <row r="18921" spans="2:3" x14ac:dyDescent="0.25">
      <c r="B18921" s="1"/>
      <c r="C18921" s="1"/>
    </row>
    <row r="18922" spans="2:3" x14ac:dyDescent="0.25">
      <c r="B18922" s="1"/>
      <c r="C18922" s="1"/>
    </row>
    <row r="18923" spans="2:3" x14ac:dyDescent="0.25">
      <c r="B18923" s="1"/>
      <c r="C18923" s="1"/>
    </row>
    <row r="18924" spans="2:3" x14ac:dyDescent="0.25">
      <c r="B18924" s="1"/>
      <c r="C18924" s="1"/>
    </row>
    <row r="18925" spans="2:3" x14ac:dyDescent="0.25">
      <c r="B18925" s="1"/>
      <c r="C18925" s="1"/>
    </row>
    <row r="18926" spans="2:3" x14ac:dyDescent="0.25">
      <c r="B18926" s="1"/>
      <c r="C18926" s="1"/>
    </row>
    <row r="18927" spans="2:3" x14ac:dyDescent="0.25">
      <c r="B18927" s="1"/>
      <c r="C18927" s="1"/>
    </row>
    <row r="18928" spans="2:3" x14ac:dyDescent="0.25">
      <c r="B18928" s="1"/>
      <c r="C18928" s="1"/>
    </row>
    <row r="18929" spans="2:3" x14ac:dyDescent="0.25">
      <c r="B18929" s="1"/>
      <c r="C18929" s="1"/>
    </row>
    <row r="18930" spans="2:3" x14ac:dyDescent="0.25">
      <c r="B18930" s="1"/>
      <c r="C18930" s="1"/>
    </row>
    <row r="18931" spans="2:3" x14ac:dyDescent="0.25">
      <c r="B18931" s="1"/>
      <c r="C18931" s="1"/>
    </row>
    <row r="18932" spans="2:3" x14ac:dyDescent="0.25">
      <c r="B18932" s="1"/>
      <c r="C18932" s="1"/>
    </row>
    <row r="18933" spans="2:3" x14ac:dyDescent="0.25">
      <c r="B18933" s="1"/>
      <c r="C18933" s="1"/>
    </row>
    <row r="18934" spans="2:3" x14ac:dyDescent="0.25">
      <c r="B18934" s="1"/>
      <c r="C18934" s="1"/>
    </row>
    <row r="18935" spans="2:3" x14ac:dyDescent="0.25">
      <c r="B18935" s="1"/>
      <c r="C18935" s="1"/>
    </row>
    <row r="18936" spans="2:3" x14ac:dyDescent="0.25">
      <c r="B18936" s="1"/>
      <c r="C18936" s="1"/>
    </row>
    <row r="18937" spans="2:3" x14ac:dyDescent="0.25">
      <c r="B18937" s="1"/>
      <c r="C18937" s="1"/>
    </row>
    <row r="18938" spans="2:3" x14ac:dyDescent="0.25">
      <c r="B18938" s="1"/>
      <c r="C18938" s="1"/>
    </row>
    <row r="18939" spans="2:3" x14ac:dyDescent="0.25">
      <c r="B18939" s="1"/>
      <c r="C18939" s="1"/>
    </row>
    <row r="18940" spans="2:3" x14ac:dyDescent="0.25">
      <c r="B18940" s="1"/>
      <c r="C18940" s="1"/>
    </row>
    <row r="18941" spans="2:3" x14ac:dyDescent="0.25">
      <c r="B18941" s="1"/>
      <c r="C18941" s="1"/>
    </row>
    <row r="18942" spans="2:3" x14ac:dyDescent="0.25">
      <c r="B18942" s="1"/>
      <c r="C18942" s="1"/>
    </row>
    <row r="18943" spans="2:3" x14ac:dyDescent="0.25">
      <c r="B18943" s="1"/>
      <c r="C18943" s="1"/>
    </row>
    <row r="18944" spans="2:3" x14ac:dyDescent="0.25">
      <c r="B18944" s="1"/>
      <c r="C18944" s="1"/>
    </row>
    <row r="18945" spans="2:3" x14ac:dyDescent="0.25">
      <c r="B18945" s="1"/>
      <c r="C18945" s="1"/>
    </row>
    <row r="18946" spans="2:3" x14ac:dyDescent="0.25">
      <c r="B18946" s="1"/>
      <c r="C18946" s="1"/>
    </row>
    <row r="18947" spans="2:3" x14ac:dyDescent="0.25">
      <c r="B18947" s="1"/>
      <c r="C18947" s="1"/>
    </row>
    <row r="18948" spans="2:3" x14ac:dyDescent="0.25">
      <c r="B18948" s="1"/>
      <c r="C18948" s="1"/>
    </row>
    <row r="18949" spans="2:3" x14ac:dyDescent="0.25">
      <c r="B18949" s="1"/>
      <c r="C18949" s="1"/>
    </row>
    <row r="18950" spans="2:3" x14ac:dyDescent="0.25">
      <c r="B18950" s="1"/>
      <c r="C18950" s="1"/>
    </row>
    <row r="18951" spans="2:3" x14ac:dyDescent="0.25">
      <c r="B18951" s="1"/>
      <c r="C18951" s="1"/>
    </row>
    <row r="18952" spans="2:3" x14ac:dyDescent="0.25">
      <c r="B18952" s="1"/>
      <c r="C18952" s="1"/>
    </row>
    <row r="18953" spans="2:3" x14ac:dyDescent="0.25">
      <c r="B18953" s="1"/>
      <c r="C18953" s="1"/>
    </row>
    <row r="18954" spans="2:3" x14ac:dyDescent="0.25">
      <c r="B18954" s="1"/>
      <c r="C18954" s="1"/>
    </row>
    <row r="18955" spans="2:3" x14ac:dyDescent="0.25">
      <c r="B18955" s="1"/>
      <c r="C18955" s="1"/>
    </row>
    <row r="18956" spans="2:3" x14ac:dyDescent="0.25">
      <c r="B18956" s="1"/>
      <c r="C18956" s="1"/>
    </row>
    <row r="18957" spans="2:3" x14ac:dyDescent="0.25">
      <c r="B18957" s="1"/>
      <c r="C18957" s="1"/>
    </row>
    <row r="18958" spans="2:3" x14ac:dyDescent="0.25">
      <c r="B18958" s="1"/>
      <c r="C18958" s="1"/>
    </row>
    <row r="18959" spans="2:3" x14ac:dyDescent="0.25">
      <c r="B18959" s="1"/>
      <c r="C18959" s="1"/>
    </row>
    <row r="18960" spans="2:3" x14ac:dyDescent="0.25">
      <c r="B18960" s="1"/>
      <c r="C18960" s="1"/>
    </row>
    <row r="18961" spans="2:3" x14ac:dyDescent="0.25">
      <c r="B18961" s="1"/>
      <c r="C18961" s="1"/>
    </row>
    <row r="18962" spans="2:3" x14ac:dyDescent="0.25">
      <c r="B18962" s="1"/>
      <c r="C18962" s="1"/>
    </row>
    <row r="18963" spans="2:3" x14ac:dyDescent="0.25">
      <c r="B18963" s="1"/>
      <c r="C18963" s="1"/>
    </row>
    <row r="18964" spans="2:3" x14ac:dyDescent="0.25">
      <c r="B18964" s="1"/>
      <c r="C18964" s="1"/>
    </row>
    <row r="18965" spans="2:3" x14ac:dyDescent="0.25">
      <c r="B18965" s="1"/>
      <c r="C18965" s="1"/>
    </row>
    <row r="18966" spans="2:3" x14ac:dyDescent="0.25">
      <c r="B18966" s="1"/>
      <c r="C18966" s="1"/>
    </row>
    <row r="18967" spans="2:3" x14ac:dyDescent="0.25">
      <c r="B18967" s="1"/>
      <c r="C18967" s="1"/>
    </row>
    <row r="18968" spans="2:3" x14ac:dyDescent="0.25">
      <c r="B18968" s="1"/>
      <c r="C18968" s="1"/>
    </row>
    <row r="18969" spans="2:3" x14ac:dyDescent="0.25">
      <c r="B18969" s="1"/>
      <c r="C18969" s="1"/>
    </row>
    <row r="18970" spans="2:3" x14ac:dyDescent="0.25">
      <c r="B18970" s="1"/>
      <c r="C18970" s="1"/>
    </row>
    <row r="18971" spans="2:3" x14ac:dyDescent="0.25">
      <c r="B18971" s="1"/>
      <c r="C18971" s="1"/>
    </row>
    <row r="18972" spans="2:3" x14ac:dyDescent="0.25">
      <c r="B18972" s="1"/>
      <c r="C18972" s="1"/>
    </row>
    <row r="18973" spans="2:3" x14ac:dyDescent="0.25">
      <c r="B18973" s="1"/>
      <c r="C18973" s="1"/>
    </row>
    <row r="18974" spans="2:3" x14ac:dyDescent="0.25">
      <c r="B18974" s="1"/>
      <c r="C18974" s="1"/>
    </row>
    <row r="18975" spans="2:3" x14ac:dyDescent="0.25">
      <c r="B18975" s="1"/>
      <c r="C18975" s="1"/>
    </row>
    <row r="18976" spans="2:3" x14ac:dyDescent="0.25">
      <c r="B18976" s="1"/>
      <c r="C18976" s="1"/>
    </row>
    <row r="18977" spans="2:3" x14ac:dyDescent="0.25">
      <c r="B18977" s="1"/>
      <c r="C18977" s="1"/>
    </row>
    <row r="18978" spans="2:3" x14ac:dyDescent="0.25">
      <c r="B18978" s="1"/>
      <c r="C18978" s="1"/>
    </row>
    <row r="18979" spans="2:3" x14ac:dyDescent="0.25">
      <c r="B18979" s="1"/>
      <c r="C18979" s="1"/>
    </row>
    <row r="18980" spans="2:3" x14ac:dyDescent="0.25">
      <c r="B18980" s="1"/>
      <c r="C18980" s="1"/>
    </row>
    <row r="18981" spans="2:3" x14ac:dyDescent="0.25">
      <c r="B18981" s="1"/>
      <c r="C18981" s="1"/>
    </row>
    <row r="18982" spans="2:3" x14ac:dyDescent="0.25">
      <c r="B18982" s="1"/>
      <c r="C18982" s="1"/>
    </row>
    <row r="18983" spans="2:3" x14ac:dyDescent="0.25">
      <c r="B18983" s="1"/>
      <c r="C18983" s="1"/>
    </row>
    <row r="18984" spans="2:3" x14ac:dyDescent="0.25">
      <c r="B18984" s="1"/>
      <c r="C18984" s="1"/>
    </row>
    <row r="18985" spans="2:3" x14ac:dyDescent="0.25">
      <c r="B18985" s="1"/>
      <c r="C18985" s="1"/>
    </row>
    <row r="18986" spans="2:3" x14ac:dyDescent="0.25">
      <c r="B18986" s="1"/>
      <c r="C18986" s="1"/>
    </row>
    <row r="18987" spans="2:3" x14ac:dyDescent="0.25">
      <c r="B18987" s="1"/>
      <c r="C18987" s="1"/>
    </row>
    <row r="18988" spans="2:3" x14ac:dyDescent="0.25">
      <c r="B18988" s="1"/>
      <c r="C18988" s="1"/>
    </row>
    <row r="18989" spans="2:3" x14ac:dyDescent="0.25">
      <c r="B18989" s="1"/>
      <c r="C18989" s="1"/>
    </row>
    <row r="18990" spans="2:3" x14ac:dyDescent="0.25">
      <c r="B18990" s="1"/>
      <c r="C18990" s="1"/>
    </row>
    <row r="18991" spans="2:3" x14ac:dyDescent="0.25">
      <c r="B18991" s="1"/>
      <c r="C18991" s="1"/>
    </row>
    <row r="18992" spans="2:3" x14ac:dyDescent="0.25">
      <c r="B18992" s="1"/>
      <c r="C18992" s="1"/>
    </row>
    <row r="18993" spans="2:3" x14ac:dyDescent="0.25">
      <c r="B18993" s="1"/>
      <c r="C18993" s="1"/>
    </row>
    <row r="18994" spans="2:3" x14ac:dyDescent="0.25">
      <c r="B18994" s="1"/>
      <c r="C18994" s="1"/>
    </row>
    <row r="18995" spans="2:3" x14ac:dyDescent="0.25">
      <c r="B18995" s="1"/>
      <c r="C18995" s="1"/>
    </row>
    <row r="18996" spans="2:3" x14ac:dyDescent="0.25">
      <c r="B18996" s="1"/>
      <c r="C18996" s="1"/>
    </row>
    <row r="18997" spans="2:3" x14ac:dyDescent="0.25">
      <c r="B18997" s="1"/>
      <c r="C18997" s="1"/>
    </row>
    <row r="18998" spans="2:3" x14ac:dyDescent="0.25">
      <c r="B18998" s="1"/>
      <c r="C18998" s="1"/>
    </row>
    <row r="18999" spans="2:3" x14ac:dyDescent="0.25">
      <c r="B18999" s="1"/>
      <c r="C18999" s="1"/>
    </row>
    <row r="19000" spans="2:3" x14ac:dyDescent="0.25">
      <c r="B19000" s="1"/>
      <c r="C19000" s="1"/>
    </row>
    <row r="19001" spans="2:3" x14ac:dyDescent="0.25">
      <c r="B19001" s="1"/>
      <c r="C19001" s="1"/>
    </row>
    <row r="19002" spans="2:3" x14ac:dyDescent="0.25">
      <c r="B19002" s="1"/>
      <c r="C19002" s="1"/>
    </row>
    <row r="19003" spans="2:3" x14ac:dyDescent="0.25">
      <c r="B19003" s="1"/>
      <c r="C19003" s="1"/>
    </row>
    <row r="19004" spans="2:3" x14ac:dyDescent="0.25">
      <c r="B19004" s="1"/>
      <c r="C19004" s="1"/>
    </row>
    <row r="19005" spans="2:3" x14ac:dyDescent="0.25">
      <c r="B19005" s="1"/>
      <c r="C19005" s="1"/>
    </row>
    <row r="19006" spans="2:3" x14ac:dyDescent="0.25">
      <c r="B19006" s="1"/>
      <c r="C19006" s="1"/>
    </row>
    <row r="19007" spans="2:3" x14ac:dyDescent="0.25">
      <c r="B19007" s="1"/>
      <c r="C19007" s="1"/>
    </row>
    <row r="19008" spans="2:3" x14ac:dyDescent="0.25">
      <c r="B19008" s="1"/>
      <c r="C19008" s="1"/>
    </row>
    <row r="19009" spans="2:3" x14ac:dyDescent="0.25">
      <c r="B19009" s="1"/>
      <c r="C19009" s="1"/>
    </row>
    <row r="19010" spans="2:3" x14ac:dyDescent="0.25">
      <c r="B19010" s="1"/>
      <c r="C19010" s="1"/>
    </row>
    <row r="19011" spans="2:3" x14ac:dyDescent="0.25">
      <c r="B19011" s="1"/>
      <c r="C19011" s="1"/>
    </row>
    <row r="19012" spans="2:3" x14ac:dyDescent="0.25">
      <c r="B19012" s="1"/>
      <c r="C19012" s="1"/>
    </row>
    <row r="19013" spans="2:3" x14ac:dyDescent="0.25">
      <c r="B19013" s="1"/>
      <c r="C19013" s="1"/>
    </row>
    <row r="19014" spans="2:3" x14ac:dyDescent="0.25">
      <c r="B19014" s="1"/>
      <c r="C19014" s="1"/>
    </row>
    <row r="19015" spans="2:3" x14ac:dyDescent="0.25">
      <c r="B19015" s="1"/>
      <c r="C19015" s="1"/>
    </row>
    <row r="19016" spans="2:3" x14ac:dyDescent="0.25">
      <c r="B19016" s="1"/>
      <c r="C19016" s="1"/>
    </row>
    <row r="19017" spans="2:3" x14ac:dyDescent="0.25">
      <c r="B19017" s="1"/>
      <c r="C19017" s="1"/>
    </row>
    <row r="19018" spans="2:3" x14ac:dyDescent="0.25">
      <c r="B19018" s="1"/>
      <c r="C19018" s="1"/>
    </row>
    <row r="19019" spans="2:3" x14ac:dyDescent="0.25">
      <c r="B19019" s="1"/>
      <c r="C19019" s="1"/>
    </row>
    <row r="19020" spans="2:3" x14ac:dyDescent="0.25">
      <c r="B19020" s="1"/>
      <c r="C19020" s="1"/>
    </row>
    <row r="19021" spans="2:3" x14ac:dyDescent="0.25">
      <c r="B19021" s="1"/>
      <c r="C19021" s="1"/>
    </row>
    <row r="19022" spans="2:3" x14ac:dyDescent="0.25">
      <c r="B19022" s="1"/>
      <c r="C19022" s="1"/>
    </row>
    <row r="19023" spans="2:3" x14ac:dyDescent="0.25">
      <c r="B19023" s="1"/>
      <c r="C19023" s="1"/>
    </row>
    <row r="19024" spans="2:3" x14ac:dyDescent="0.25">
      <c r="B19024" s="1"/>
      <c r="C19024" s="1"/>
    </row>
    <row r="19025" spans="2:3" x14ac:dyDescent="0.25">
      <c r="B19025" s="1"/>
      <c r="C19025" s="1"/>
    </row>
    <row r="19026" spans="2:3" x14ac:dyDescent="0.25">
      <c r="B19026" s="1"/>
      <c r="C19026" s="1"/>
    </row>
    <row r="19027" spans="2:3" x14ac:dyDescent="0.25">
      <c r="B19027" s="1"/>
      <c r="C19027" s="1"/>
    </row>
    <row r="19028" spans="2:3" x14ac:dyDescent="0.25">
      <c r="B19028" s="1"/>
      <c r="C19028" s="1"/>
    </row>
    <row r="19029" spans="2:3" x14ac:dyDescent="0.25">
      <c r="B19029" s="1"/>
      <c r="C19029" s="1"/>
    </row>
    <row r="19030" spans="2:3" x14ac:dyDescent="0.25">
      <c r="B19030" s="1"/>
      <c r="C19030" s="1"/>
    </row>
    <row r="19031" spans="2:3" x14ac:dyDescent="0.25">
      <c r="B19031" s="1"/>
      <c r="C19031" s="1"/>
    </row>
    <row r="19032" spans="2:3" x14ac:dyDescent="0.25">
      <c r="B19032" s="1"/>
      <c r="C19032" s="1"/>
    </row>
    <row r="19033" spans="2:3" x14ac:dyDescent="0.25">
      <c r="B19033" s="1"/>
      <c r="C19033" s="1"/>
    </row>
    <row r="19034" spans="2:3" x14ac:dyDescent="0.25">
      <c r="B19034" s="1"/>
      <c r="C19034" s="1"/>
    </row>
    <row r="19035" spans="2:3" x14ac:dyDescent="0.25">
      <c r="B19035" s="1"/>
      <c r="C19035" s="1"/>
    </row>
    <row r="19036" spans="2:3" x14ac:dyDescent="0.25">
      <c r="B19036" s="1"/>
      <c r="C19036" s="1"/>
    </row>
    <row r="19037" spans="2:3" x14ac:dyDescent="0.25">
      <c r="B19037" s="1"/>
      <c r="C19037" s="1"/>
    </row>
    <row r="19038" spans="2:3" x14ac:dyDescent="0.25">
      <c r="B19038" s="1"/>
      <c r="C19038" s="1"/>
    </row>
    <row r="19039" spans="2:3" x14ac:dyDescent="0.25">
      <c r="B19039" s="1"/>
      <c r="C19039" s="1"/>
    </row>
    <row r="19040" spans="2:3" x14ac:dyDescent="0.25">
      <c r="B19040" s="1"/>
      <c r="C19040" s="1"/>
    </row>
    <row r="19041" spans="2:3" x14ac:dyDescent="0.25">
      <c r="B19041" s="1"/>
      <c r="C19041" s="1"/>
    </row>
    <row r="19042" spans="2:3" x14ac:dyDescent="0.25">
      <c r="B19042" s="1"/>
      <c r="C19042" s="1"/>
    </row>
    <row r="19043" spans="2:3" x14ac:dyDescent="0.25">
      <c r="B19043" s="1"/>
      <c r="C19043" s="1"/>
    </row>
    <row r="19044" spans="2:3" x14ac:dyDescent="0.25">
      <c r="B19044" s="1"/>
      <c r="C19044" s="1"/>
    </row>
    <row r="19045" spans="2:3" x14ac:dyDescent="0.25">
      <c r="B19045" s="1"/>
      <c r="C19045" s="1"/>
    </row>
    <row r="19046" spans="2:3" x14ac:dyDescent="0.25">
      <c r="B19046" s="1"/>
      <c r="C19046" s="1"/>
    </row>
    <row r="19047" spans="2:3" x14ac:dyDescent="0.25">
      <c r="B19047" s="1"/>
      <c r="C19047" s="1"/>
    </row>
    <row r="19048" spans="2:3" x14ac:dyDescent="0.25">
      <c r="B19048" s="1"/>
      <c r="C19048" s="1"/>
    </row>
    <row r="19049" spans="2:3" x14ac:dyDescent="0.25">
      <c r="B19049" s="1"/>
      <c r="C19049" s="1"/>
    </row>
    <row r="19050" spans="2:3" x14ac:dyDescent="0.25">
      <c r="B19050" s="1"/>
      <c r="C19050" s="1"/>
    </row>
    <row r="19051" spans="2:3" x14ac:dyDescent="0.25">
      <c r="B19051" s="1"/>
      <c r="C19051" s="1"/>
    </row>
    <row r="19052" spans="2:3" x14ac:dyDescent="0.25">
      <c r="B19052" s="1"/>
      <c r="C19052" s="1"/>
    </row>
    <row r="19053" spans="2:3" x14ac:dyDescent="0.25">
      <c r="B19053" s="1"/>
      <c r="C19053" s="1"/>
    </row>
    <row r="19054" spans="2:3" x14ac:dyDescent="0.25">
      <c r="B19054" s="1"/>
      <c r="C19054" s="1"/>
    </row>
    <row r="19055" spans="2:3" x14ac:dyDescent="0.25">
      <c r="B19055" s="1"/>
      <c r="C19055" s="1"/>
    </row>
    <row r="19056" spans="2:3" x14ac:dyDescent="0.25">
      <c r="B19056" s="1"/>
      <c r="C19056" s="1"/>
    </row>
    <row r="19057" spans="2:3" x14ac:dyDescent="0.25">
      <c r="B19057" s="1"/>
      <c r="C19057" s="1"/>
    </row>
    <row r="19058" spans="2:3" x14ac:dyDescent="0.25">
      <c r="B19058" s="1"/>
      <c r="C19058" s="1"/>
    </row>
    <row r="19059" spans="2:3" x14ac:dyDescent="0.25">
      <c r="B19059" s="1"/>
      <c r="C19059" s="1"/>
    </row>
    <row r="19060" spans="2:3" x14ac:dyDescent="0.25">
      <c r="B19060" s="1"/>
      <c r="C19060" s="1"/>
    </row>
    <row r="19061" spans="2:3" x14ac:dyDescent="0.25">
      <c r="B19061" s="1"/>
      <c r="C19061" s="1"/>
    </row>
    <row r="19062" spans="2:3" x14ac:dyDescent="0.25">
      <c r="B19062" s="1"/>
      <c r="C19062" s="1"/>
    </row>
    <row r="19063" spans="2:3" x14ac:dyDescent="0.25">
      <c r="B19063" s="1"/>
      <c r="C19063" s="1"/>
    </row>
    <row r="19064" spans="2:3" x14ac:dyDescent="0.25">
      <c r="B19064" s="1"/>
      <c r="C19064" s="1"/>
    </row>
    <row r="19065" spans="2:3" x14ac:dyDescent="0.25">
      <c r="B19065" s="1"/>
      <c r="C19065" s="1"/>
    </row>
    <row r="19066" spans="2:3" x14ac:dyDescent="0.25">
      <c r="B19066" s="1"/>
      <c r="C19066" s="1"/>
    </row>
    <row r="19067" spans="2:3" x14ac:dyDescent="0.25">
      <c r="B19067" s="1"/>
      <c r="C19067" s="1"/>
    </row>
    <row r="19068" spans="2:3" x14ac:dyDescent="0.25">
      <c r="B19068" s="1"/>
      <c r="C19068" s="1"/>
    </row>
    <row r="19069" spans="2:3" x14ac:dyDescent="0.25">
      <c r="B19069" s="1"/>
      <c r="C19069" s="1"/>
    </row>
    <row r="19070" spans="2:3" x14ac:dyDescent="0.25">
      <c r="B19070" s="1"/>
      <c r="C19070" s="1"/>
    </row>
    <row r="19071" spans="2:3" x14ac:dyDescent="0.25">
      <c r="B19071" s="1"/>
      <c r="C19071" s="1"/>
    </row>
    <row r="19072" spans="2:3" x14ac:dyDescent="0.25">
      <c r="B19072" s="1"/>
      <c r="C19072" s="1"/>
    </row>
    <row r="19073" spans="2:3" x14ac:dyDescent="0.25">
      <c r="B19073" s="1"/>
      <c r="C19073" s="1"/>
    </row>
    <row r="19074" spans="2:3" x14ac:dyDescent="0.25">
      <c r="B19074" s="1"/>
      <c r="C19074" s="1"/>
    </row>
    <row r="19075" spans="2:3" x14ac:dyDescent="0.25">
      <c r="B19075" s="1"/>
      <c r="C19075" s="1"/>
    </row>
    <row r="19076" spans="2:3" x14ac:dyDescent="0.25">
      <c r="B19076" s="1"/>
      <c r="C19076" s="1"/>
    </row>
    <row r="19077" spans="2:3" x14ac:dyDescent="0.25">
      <c r="B19077" s="1"/>
      <c r="C19077" s="1"/>
    </row>
    <row r="19078" spans="2:3" x14ac:dyDescent="0.25">
      <c r="B19078" s="1"/>
      <c r="C19078" s="1"/>
    </row>
    <row r="19079" spans="2:3" x14ac:dyDescent="0.25">
      <c r="B19079" s="1"/>
      <c r="C19079" s="1"/>
    </row>
    <row r="19080" spans="2:3" x14ac:dyDescent="0.25">
      <c r="B19080" s="1"/>
      <c r="C19080" s="1"/>
    </row>
    <row r="19081" spans="2:3" x14ac:dyDescent="0.25">
      <c r="B19081" s="1"/>
      <c r="C19081" s="1"/>
    </row>
    <row r="19082" spans="2:3" x14ac:dyDescent="0.25">
      <c r="B19082" s="1"/>
      <c r="C19082" s="1"/>
    </row>
    <row r="19083" spans="2:3" x14ac:dyDescent="0.25">
      <c r="B19083" s="1"/>
      <c r="C19083" s="1"/>
    </row>
    <row r="19084" spans="2:3" x14ac:dyDescent="0.25">
      <c r="B19084" s="1"/>
      <c r="C19084" s="1"/>
    </row>
    <row r="19085" spans="2:3" x14ac:dyDescent="0.25">
      <c r="B19085" s="1"/>
      <c r="C19085" s="1"/>
    </row>
    <row r="19086" spans="2:3" x14ac:dyDescent="0.25">
      <c r="B19086" s="1"/>
      <c r="C19086" s="1"/>
    </row>
    <row r="19087" spans="2:3" x14ac:dyDescent="0.25">
      <c r="B19087" s="1"/>
      <c r="C19087" s="1"/>
    </row>
    <row r="19088" spans="2:3" x14ac:dyDescent="0.25">
      <c r="B19088" s="1"/>
      <c r="C19088" s="1"/>
    </row>
    <row r="19089" spans="2:3" x14ac:dyDescent="0.25">
      <c r="B19089" s="1"/>
      <c r="C19089" s="1"/>
    </row>
    <row r="19090" spans="2:3" x14ac:dyDescent="0.25">
      <c r="B19090" s="1"/>
      <c r="C19090" s="1"/>
    </row>
    <row r="19091" spans="2:3" x14ac:dyDescent="0.25">
      <c r="B19091" s="1"/>
      <c r="C19091" s="1"/>
    </row>
    <row r="19092" spans="2:3" x14ac:dyDescent="0.25">
      <c r="B19092" s="1"/>
      <c r="C19092" s="1"/>
    </row>
    <row r="19093" spans="2:3" x14ac:dyDescent="0.25">
      <c r="B19093" s="1"/>
      <c r="C19093" s="1"/>
    </row>
    <row r="19094" spans="2:3" x14ac:dyDescent="0.25">
      <c r="B19094" s="1"/>
      <c r="C19094" s="1"/>
    </row>
    <row r="19095" spans="2:3" x14ac:dyDescent="0.25">
      <c r="B19095" s="1"/>
      <c r="C19095" s="1"/>
    </row>
    <row r="19096" spans="2:3" x14ac:dyDescent="0.25">
      <c r="B19096" s="1"/>
      <c r="C19096" s="1"/>
    </row>
    <row r="19097" spans="2:3" x14ac:dyDescent="0.25">
      <c r="B19097" s="1"/>
      <c r="C19097" s="1"/>
    </row>
    <row r="19098" spans="2:3" x14ac:dyDescent="0.25">
      <c r="B19098" s="1"/>
      <c r="C19098" s="1"/>
    </row>
    <row r="19099" spans="2:3" x14ac:dyDescent="0.25">
      <c r="B19099" s="1"/>
      <c r="C19099" s="1"/>
    </row>
    <row r="19100" spans="2:3" x14ac:dyDescent="0.25">
      <c r="B19100" s="1"/>
      <c r="C19100" s="1"/>
    </row>
    <row r="19101" spans="2:3" x14ac:dyDescent="0.25">
      <c r="B19101" s="1"/>
      <c r="C19101" s="1"/>
    </row>
    <row r="19102" spans="2:3" x14ac:dyDescent="0.25">
      <c r="B19102" s="1"/>
      <c r="C19102" s="1"/>
    </row>
    <row r="19103" spans="2:3" x14ac:dyDescent="0.25">
      <c r="B19103" s="1"/>
      <c r="C19103" s="1"/>
    </row>
    <row r="19104" spans="2:3" x14ac:dyDescent="0.25">
      <c r="B19104" s="1"/>
      <c r="C19104" s="1"/>
    </row>
    <row r="19105" spans="2:3" x14ac:dyDescent="0.25">
      <c r="B19105" s="1"/>
      <c r="C19105" s="1"/>
    </row>
    <row r="19106" spans="2:3" x14ac:dyDescent="0.25">
      <c r="B19106" s="1"/>
      <c r="C19106" s="1"/>
    </row>
    <row r="19107" spans="2:3" x14ac:dyDescent="0.25">
      <c r="B19107" s="1"/>
      <c r="C19107" s="1"/>
    </row>
    <row r="19108" spans="2:3" x14ac:dyDescent="0.25">
      <c r="B19108" s="1"/>
      <c r="C19108" s="1"/>
    </row>
    <row r="19109" spans="2:3" x14ac:dyDescent="0.25">
      <c r="B19109" s="1"/>
      <c r="C19109" s="1"/>
    </row>
    <row r="19110" spans="2:3" x14ac:dyDescent="0.25">
      <c r="B19110" s="1"/>
      <c r="C19110" s="1"/>
    </row>
    <row r="19111" spans="2:3" x14ac:dyDescent="0.25">
      <c r="B19111" s="1"/>
      <c r="C19111" s="1"/>
    </row>
    <row r="19112" spans="2:3" x14ac:dyDescent="0.25">
      <c r="B19112" s="1"/>
      <c r="C19112" s="1"/>
    </row>
    <row r="19113" spans="2:3" x14ac:dyDescent="0.25">
      <c r="B19113" s="1"/>
      <c r="C19113" s="1"/>
    </row>
    <row r="19114" spans="2:3" x14ac:dyDescent="0.25">
      <c r="B19114" s="1"/>
      <c r="C19114" s="1"/>
    </row>
    <row r="19115" spans="2:3" x14ac:dyDescent="0.25">
      <c r="B19115" s="1"/>
      <c r="C19115" s="1"/>
    </row>
    <row r="19116" spans="2:3" x14ac:dyDescent="0.25">
      <c r="B19116" s="1"/>
      <c r="C19116" s="1"/>
    </row>
    <row r="19117" spans="2:3" x14ac:dyDescent="0.25">
      <c r="B19117" s="1"/>
      <c r="C19117" s="1"/>
    </row>
    <row r="19118" spans="2:3" x14ac:dyDescent="0.25">
      <c r="B19118" s="1"/>
      <c r="C19118" s="1"/>
    </row>
    <row r="19119" spans="2:3" x14ac:dyDescent="0.25">
      <c r="B19119" s="1"/>
      <c r="C19119" s="1"/>
    </row>
    <row r="19120" spans="2:3" x14ac:dyDescent="0.25">
      <c r="B19120" s="1"/>
      <c r="C19120" s="1"/>
    </row>
    <row r="19121" spans="2:3" x14ac:dyDescent="0.25">
      <c r="B19121" s="1"/>
      <c r="C19121" s="1"/>
    </row>
    <row r="19122" spans="2:3" x14ac:dyDescent="0.25">
      <c r="B19122" s="1"/>
      <c r="C19122" s="1"/>
    </row>
    <row r="19123" spans="2:3" x14ac:dyDescent="0.25">
      <c r="B19123" s="1"/>
      <c r="C19123" s="1"/>
    </row>
    <row r="19124" spans="2:3" x14ac:dyDescent="0.25">
      <c r="B19124" s="1"/>
      <c r="C19124" s="1"/>
    </row>
    <row r="19125" spans="2:3" x14ac:dyDescent="0.25">
      <c r="B19125" s="1"/>
      <c r="C19125" s="1"/>
    </row>
    <row r="19126" spans="2:3" x14ac:dyDescent="0.25">
      <c r="B19126" s="1"/>
      <c r="C19126" s="1"/>
    </row>
    <row r="19127" spans="2:3" x14ac:dyDescent="0.25">
      <c r="B19127" s="1"/>
      <c r="C19127" s="1"/>
    </row>
    <row r="19128" spans="2:3" x14ac:dyDescent="0.25">
      <c r="B19128" s="1"/>
      <c r="C19128" s="1"/>
    </row>
    <row r="19129" spans="2:3" x14ac:dyDescent="0.25">
      <c r="B19129" s="1"/>
      <c r="C19129" s="1"/>
    </row>
    <row r="19130" spans="2:3" x14ac:dyDescent="0.25">
      <c r="B19130" s="1"/>
      <c r="C19130" s="1"/>
    </row>
    <row r="19131" spans="2:3" x14ac:dyDescent="0.25">
      <c r="B19131" s="1"/>
      <c r="C19131" s="1"/>
    </row>
    <row r="19132" spans="2:3" x14ac:dyDescent="0.25">
      <c r="B19132" s="1"/>
      <c r="C19132" s="1"/>
    </row>
    <row r="19133" spans="2:3" x14ac:dyDescent="0.25">
      <c r="B19133" s="1"/>
      <c r="C19133" s="1"/>
    </row>
    <row r="19134" spans="2:3" x14ac:dyDescent="0.25">
      <c r="B19134" s="1"/>
      <c r="C19134" s="1"/>
    </row>
    <row r="19135" spans="2:3" x14ac:dyDescent="0.25">
      <c r="B19135" s="1"/>
      <c r="C19135" s="1"/>
    </row>
    <row r="19136" spans="2:3" x14ac:dyDescent="0.25">
      <c r="B19136" s="1"/>
      <c r="C19136" s="1"/>
    </row>
    <row r="19137" spans="2:3" x14ac:dyDescent="0.25">
      <c r="B19137" s="1"/>
      <c r="C19137" s="1"/>
    </row>
    <row r="19138" spans="2:3" x14ac:dyDescent="0.25">
      <c r="B19138" s="1"/>
      <c r="C19138" s="1"/>
    </row>
    <row r="19139" spans="2:3" x14ac:dyDescent="0.25">
      <c r="B19139" s="1"/>
      <c r="C19139" s="1"/>
    </row>
    <row r="19140" spans="2:3" x14ac:dyDescent="0.25">
      <c r="B19140" s="1"/>
      <c r="C19140" s="1"/>
    </row>
    <row r="19141" spans="2:3" x14ac:dyDescent="0.25">
      <c r="B19141" s="1"/>
      <c r="C19141" s="1"/>
    </row>
    <row r="19142" spans="2:3" x14ac:dyDescent="0.25">
      <c r="B19142" s="1"/>
      <c r="C19142" s="1"/>
    </row>
    <row r="19143" spans="2:3" x14ac:dyDescent="0.25">
      <c r="B19143" s="1"/>
      <c r="C19143" s="1"/>
    </row>
    <row r="19144" spans="2:3" x14ac:dyDescent="0.25">
      <c r="B19144" s="1"/>
      <c r="C19144" s="1"/>
    </row>
    <row r="19145" spans="2:3" x14ac:dyDescent="0.25">
      <c r="B19145" s="1"/>
      <c r="C19145" s="1"/>
    </row>
    <row r="19146" spans="2:3" x14ac:dyDescent="0.25">
      <c r="B19146" s="1"/>
      <c r="C19146" s="1"/>
    </row>
    <row r="19147" spans="2:3" x14ac:dyDescent="0.25">
      <c r="B19147" s="1"/>
      <c r="C19147" s="1"/>
    </row>
    <row r="19148" spans="2:3" x14ac:dyDescent="0.25">
      <c r="B19148" s="1"/>
      <c r="C19148" s="1"/>
    </row>
    <row r="19149" spans="2:3" x14ac:dyDescent="0.25">
      <c r="B19149" s="1"/>
      <c r="C19149" s="1"/>
    </row>
    <row r="19150" spans="2:3" x14ac:dyDescent="0.25">
      <c r="B19150" s="1"/>
      <c r="C19150" s="1"/>
    </row>
    <row r="19151" spans="2:3" x14ac:dyDescent="0.25">
      <c r="B19151" s="1"/>
      <c r="C19151" s="1"/>
    </row>
    <row r="19152" spans="2:3" x14ac:dyDescent="0.25">
      <c r="B19152" s="1"/>
      <c r="C19152" s="1"/>
    </row>
    <row r="19153" spans="2:3" x14ac:dyDescent="0.25">
      <c r="B19153" s="1"/>
      <c r="C19153" s="1"/>
    </row>
    <row r="19154" spans="2:3" x14ac:dyDescent="0.25">
      <c r="B19154" s="1"/>
      <c r="C19154" s="1"/>
    </row>
    <row r="19155" spans="2:3" x14ac:dyDescent="0.25">
      <c r="B19155" s="1"/>
      <c r="C19155" s="1"/>
    </row>
    <row r="19156" spans="2:3" x14ac:dyDescent="0.25">
      <c r="B19156" s="1"/>
      <c r="C19156" s="1"/>
    </row>
    <row r="19157" spans="2:3" x14ac:dyDescent="0.25">
      <c r="B19157" s="1"/>
      <c r="C19157" s="1"/>
    </row>
    <row r="19158" spans="2:3" x14ac:dyDescent="0.25">
      <c r="B19158" s="1"/>
      <c r="C19158" s="1"/>
    </row>
    <row r="19159" spans="2:3" x14ac:dyDescent="0.25">
      <c r="B19159" s="1"/>
      <c r="C19159" s="1"/>
    </row>
    <row r="19160" spans="2:3" x14ac:dyDescent="0.25">
      <c r="B19160" s="1"/>
      <c r="C19160" s="1"/>
    </row>
    <row r="19161" spans="2:3" x14ac:dyDescent="0.25">
      <c r="B19161" s="1"/>
      <c r="C19161" s="1"/>
    </row>
    <row r="19162" spans="2:3" x14ac:dyDescent="0.25">
      <c r="B19162" s="1"/>
      <c r="C19162" s="1"/>
    </row>
    <row r="19163" spans="2:3" x14ac:dyDescent="0.25">
      <c r="B19163" s="1"/>
      <c r="C19163" s="1"/>
    </row>
    <row r="19164" spans="2:3" x14ac:dyDescent="0.25">
      <c r="B19164" s="1"/>
      <c r="C19164" s="1"/>
    </row>
    <row r="19165" spans="2:3" x14ac:dyDescent="0.25">
      <c r="B19165" s="1"/>
      <c r="C19165" s="1"/>
    </row>
    <row r="19166" spans="2:3" x14ac:dyDescent="0.25">
      <c r="B19166" s="1"/>
      <c r="C19166" s="1"/>
    </row>
    <row r="19167" spans="2:3" x14ac:dyDescent="0.25">
      <c r="B19167" s="1"/>
      <c r="C19167" s="1"/>
    </row>
    <row r="19168" spans="2:3" x14ac:dyDescent="0.25">
      <c r="B19168" s="1"/>
      <c r="C19168" s="1"/>
    </row>
    <row r="19169" spans="2:3" x14ac:dyDescent="0.25">
      <c r="B19169" s="1"/>
      <c r="C19169" s="1"/>
    </row>
    <row r="19170" spans="2:3" x14ac:dyDescent="0.25">
      <c r="B19170" s="1"/>
      <c r="C19170" s="1"/>
    </row>
    <row r="19171" spans="2:3" x14ac:dyDescent="0.25">
      <c r="B19171" s="1"/>
      <c r="C19171" s="1"/>
    </row>
    <row r="19172" spans="2:3" x14ac:dyDescent="0.25">
      <c r="B19172" s="1"/>
      <c r="C19172" s="1"/>
    </row>
    <row r="19173" spans="2:3" x14ac:dyDescent="0.25">
      <c r="B19173" s="1"/>
      <c r="C19173" s="1"/>
    </row>
    <row r="19174" spans="2:3" x14ac:dyDescent="0.25">
      <c r="B19174" s="1"/>
      <c r="C19174" s="1"/>
    </row>
    <row r="19175" spans="2:3" x14ac:dyDescent="0.25">
      <c r="B19175" s="1"/>
      <c r="C19175" s="1"/>
    </row>
    <row r="19176" spans="2:3" x14ac:dyDescent="0.25">
      <c r="B19176" s="1"/>
      <c r="C19176" s="1"/>
    </row>
    <row r="19177" spans="2:3" x14ac:dyDescent="0.25">
      <c r="B19177" s="1"/>
      <c r="C19177" s="1"/>
    </row>
    <row r="19178" spans="2:3" x14ac:dyDescent="0.25">
      <c r="B19178" s="1"/>
      <c r="C19178" s="1"/>
    </row>
    <row r="19179" spans="2:3" x14ac:dyDescent="0.25">
      <c r="B19179" s="1"/>
      <c r="C19179" s="1"/>
    </row>
    <row r="19180" spans="2:3" x14ac:dyDescent="0.25">
      <c r="B19180" s="1"/>
      <c r="C19180" s="1"/>
    </row>
    <row r="19181" spans="2:3" x14ac:dyDescent="0.25">
      <c r="B19181" s="1"/>
      <c r="C19181" s="1"/>
    </row>
    <row r="19182" spans="2:3" x14ac:dyDescent="0.25">
      <c r="B19182" s="1"/>
      <c r="C19182" s="1"/>
    </row>
    <row r="19183" spans="2:3" x14ac:dyDescent="0.25">
      <c r="B19183" s="1"/>
      <c r="C19183" s="1"/>
    </row>
    <row r="19184" spans="2:3" x14ac:dyDescent="0.25">
      <c r="B19184" s="1"/>
      <c r="C19184" s="1"/>
    </row>
    <row r="19185" spans="2:3" x14ac:dyDescent="0.25">
      <c r="B19185" s="1"/>
      <c r="C19185" s="1"/>
    </row>
    <row r="19186" spans="2:3" x14ac:dyDescent="0.25">
      <c r="B19186" s="1"/>
      <c r="C19186" s="1"/>
    </row>
    <row r="19187" spans="2:3" x14ac:dyDescent="0.25">
      <c r="B19187" s="1"/>
      <c r="C19187" s="1"/>
    </row>
    <row r="19188" spans="2:3" x14ac:dyDescent="0.25">
      <c r="B19188" s="1"/>
      <c r="C19188" s="1"/>
    </row>
    <row r="19189" spans="2:3" x14ac:dyDescent="0.25">
      <c r="B19189" s="1"/>
      <c r="C19189" s="1"/>
    </row>
    <row r="19190" spans="2:3" x14ac:dyDescent="0.25">
      <c r="B19190" s="1"/>
      <c r="C19190" s="1"/>
    </row>
    <row r="19191" spans="2:3" x14ac:dyDescent="0.25">
      <c r="B19191" s="1"/>
      <c r="C19191" s="1"/>
    </row>
    <row r="19192" spans="2:3" x14ac:dyDescent="0.25">
      <c r="B19192" s="1"/>
      <c r="C19192" s="1"/>
    </row>
    <row r="19193" spans="2:3" x14ac:dyDescent="0.25">
      <c r="B19193" s="1"/>
      <c r="C19193" s="1"/>
    </row>
    <row r="19194" spans="2:3" x14ac:dyDescent="0.25">
      <c r="B19194" s="1"/>
      <c r="C19194" s="1"/>
    </row>
    <row r="19195" spans="2:3" x14ac:dyDescent="0.25">
      <c r="B19195" s="1"/>
      <c r="C19195" s="1"/>
    </row>
    <row r="19196" spans="2:3" x14ac:dyDescent="0.25">
      <c r="B19196" s="1"/>
      <c r="C19196" s="1"/>
    </row>
    <row r="19197" spans="2:3" x14ac:dyDescent="0.25">
      <c r="B19197" s="1"/>
      <c r="C19197" s="1"/>
    </row>
    <row r="19198" spans="2:3" x14ac:dyDescent="0.25">
      <c r="B19198" s="1"/>
      <c r="C19198" s="1"/>
    </row>
    <row r="19199" spans="2:3" x14ac:dyDescent="0.25">
      <c r="B19199" s="1"/>
      <c r="C19199" s="1"/>
    </row>
    <row r="19200" spans="2:3" x14ac:dyDescent="0.25">
      <c r="B19200" s="1"/>
      <c r="C19200" s="1"/>
    </row>
    <row r="19201" spans="2:3" x14ac:dyDescent="0.25">
      <c r="B19201" s="1"/>
      <c r="C19201" s="1"/>
    </row>
    <row r="19202" spans="2:3" x14ac:dyDescent="0.25">
      <c r="B19202" s="1"/>
      <c r="C19202" s="1"/>
    </row>
    <row r="19203" spans="2:3" x14ac:dyDescent="0.25">
      <c r="B19203" s="1"/>
      <c r="C19203" s="1"/>
    </row>
    <row r="19204" spans="2:3" x14ac:dyDescent="0.25">
      <c r="B19204" s="1"/>
      <c r="C19204" s="1"/>
    </row>
    <row r="19205" spans="2:3" x14ac:dyDescent="0.25">
      <c r="B19205" s="1"/>
      <c r="C19205" s="1"/>
    </row>
    <row r="19206" spans="2:3" x14ac:dyDescent="0.25">
      <c r="B19206" s="1"/>
      <c r="C19206" s="1"/>
    </row>
    <row r="19207" spans="2:3" x14ac:dyDescent="0.25">
      <c r="B19207" s="1"/>
      <c r="C19207" s="1"/>
    </row>
    <row r="19208" spans="2:3" x14ac:dyDescent="0.25">
      <c r="B19208" s="1"/>
      <c r="C19208" s="1"/>
    </row>
    <row r="19209" spans="2:3" x14ac:dyDescent="0.25">
      <c r="B19209" s="1"/>
      <c r="C19209" s="1"/>
    </row>
    <row r="19210" spans="2:3" x14ac:dyDescent="0.25">
      <c r="B19210" s="1"/>
      <c r="C19210" s="1"/>
    </row>
    <row r="19211" spans="2:3" x14ac:dyDescent="0.25">
      <c r="B19211" s="1"/>
      <c r="C19211" s="1"/>
    </row>
    <row r="19212" spans="2:3" x14ac:dyDescent="0.25">
      <c r="B19212" s="1"/>
      <c r="C19212" s="1"/>
    </row>
    <row r="19213" spans="2:3" x14ac:dyDescent="0.25">
      <c r="B19213" s="1"/>
      <c r="C19213" s="1"/>
    </row>
    <row r="19214" spans="2:3" x14ac:dyDescent="0.25">
      <c r="B19214" s="1"/>
      <c r="C19214" s="1"/>
    </row>
    <row r="19215" spans="2:3" x14ac:dyDescent="0.25">
      <c r="B19215" s="1"/>
      <c r="C19215" s="1"/>
    </row>
    <row r="19216" spans="2:3" x14ac:dyDescent="0.25">
      <c r="B19216" s="1"/>
      <c r="C19216" s="1"/>
    </row>
    <row r="19217" spans="2:3" x14ac:dyDescent="0.25">
      <c r="B19217" s="1"/>
      <c r="C19217" s="1"/>
    </row>
    <row r="19218" spans="2:3" x14ac:dyDescent="0.25">
      <c r="B19218" s="1"/>
      <c r="C19218" s="1"/>
    </row>
    <row r="19219" spans="2:3" x14ac:dyDescent="0.25">
      <c r="B19219" s="1"/>
      <c r="C19219" s="1"/>
    </row>
    <row r="19220" spans="2:3" x14ac:dyDescent="0.25">
      <c r="B19220" s="1"/>
      <c r="C19220" s="1"/>
    </row>
    <row r="19221" spans="2:3" x14ac:dyDescent="0.25">
      <c r="B19221" s="1"/>
      <c r="C19221" s="1"/>
    </row>
    <row r="19222" spans="2:3" x14ac:dyDescent="0.25">
      <c r="B19222" s="1"/>
      <c r="C19222" s="1"/>
    </row>
    <row r="19223" spans="2:3" x14ac:dyDescent="0.25">
      <c r="B19223" s="1"/>
      <c r="C19223" s="1"/>
    </row>
    <row r="19224" spans="2:3" x14ac:dyDescent="0.25">
      <c r="B19224" s="1"/>
      <c r="C19224" s="1"/>
    </row>
    <row r="19225" spans="2:3" x14ac:dyDescent="0.25">
      <c r="B19225" s="1"/>
      <c r="C19225" s="1"/>
    </row>
    <row r="19226" spans="2:3" x14ac:dyDescent="0.25">
      <c r="B19226" s="1"/>
      <c r="C19226" s="1"/>
    </row>
    <row r="19227" spans="2:3" x14ac:dyDescent="0.25">
      <c r="B19227" s="1"/>
      <c r="C19227" s="1"/>
    </row>
    <row r="19228" spans="2:3" x14ac:dyDescent="0.25">
      <c r="B19228" s="1"/>
      <c r="C19228" s="1"/>
    </row>
    <row r="19229" spans="2:3" x14ac:dyDescent="0.25">
      <c r="B19229" s="1"/>
      <c r="C19229" s="1"/>
    </row>
    <row r="19230" spans="2:3" x14ac:dyDescent="0.25">
      <c r="B19230" s="1"/>
      <c r="C19230" s="1"/>
    </row>
    <row r="19231" spans="2:3" x14ac:dyDescent="0.25">
      <c r="B19231" s="1"/>
      <c r="C19231" s="1"/>
    </row>
    <row r="19232" spans="2:3" x14ac:dyDescent="0.25">
      <c r="B19232" s="1"/>
      <c r="C19232" s="1"/>
    </row>
    <row r="19233" spans="2:3" x14ac:dyDescent="0.25">
      <c r="B19233" s="1"/>
      <c r="C19233" s="1"/>
    </row>
    <row r="19234" spans="2:3" x14ac:dyDescent="0.25">
      <c r="B19234" s="1"/>
      <c r="C19234" s="1"/>
    </row>
    <row r="19235" spans="2:3" x14ac:dyDescent="0.25">
      <c r="B19235" s="1"/>
      <c r="C19235" s="1"/>
    </row>
    <row r="19236" spans="2:3" x14ac:dyDescent="0.25">
      <c r="B19236" s="1"/>
      <c r="C19236" s="1"/>
    </row>
    <row r="19237" spans="2:3" x14ac:dyDescent="0.25">
      <c r="B19237" s="1"/>
      <c r="C19237" s="1"/>
    </row>
    <row r="19238" spans="2:3" x14ac:dyDescent="0.25">
      <c r="B19238" s="1"/>
      <c r="C19238" s="1"/>
    </row>
    <row r="19239" spans="2:3" x14ac:dyDescent="0.25">
      <c r="B19239" s="1"/>
      <c r="C19239" s="1"/>
    </row>
    <row r="19240" spans="2:3" x14ac:dyDescent="0.25">
      <c r="B19240" s="1"/>
      <c r="C19240" s="1"/>
    </row>
    <row r="19241" spans="2:3" x14ac:dyDescent="0.25">
      <c r="B19241" s="1"/>
      <c r="C19241" s="1"/>
    </row>
    <row r="19242" spans="2:3" x14ac:dyDescent="0.25">
      <c r="B19242" s="1"/>
      <c r="C19242" s="1"/>
    </row>
    <row r="19243" spans="2:3" x14ac:dyDescent="0.25">
      <c r="B19243" s="1"/>
      <c r="C19243" s="1"/>
    </row>
    <row r="19244" spans="2:3" x14ac:dyDescent="0.25">
      <c r="B19244" s="1"/>
      <c r="C19244" s="1"/>
    </row>
    <row r="19245" spans="2:3" x14ac:dyDescent="0.25">
      <c r="B19245" s="1"/>
      <c r="C19245" s="1"/>
    </row>
    <row r="19246" spans="2:3" x14ac:dyDescent="0.25">
      <c r="B19246" s="1"/>
      <c r="C19246" s="1"/>
    </row>
    <row r="19247" spans="2:3" x14ac:dyDescent="0.25">
      <c r="B19247" s="1"/>
      <c r="C19247" s="1"/>
    </row>
    <row r="19248" spans="2:3" x14ac:dyDescent="0.25">
      <c r="B19248" s="1"/>
      <c r="C19248" s="1"/>
    </row>
    <row r="19249" spans="2:3" x14ac:dyDescent="0.25">
      <c r="B19249" s="1"/>
      <c r="C19249" s="1"/>
    </row>
    <row r="19250" spans="2:3" x14ac:dyDescent="0.25">
      <c r="B19250" s="1"/>
      <c r="C19250" s="1"/>
    </row>
    <row r="19251" spans="2:3" x14ac:dyDescent="0.25">
      <c r="B19251" s="1"/>
      <c r="C19251" s="1"/>
    </row>
    <row r="19252" spans="2:3" x14ac:dyDescent="0.25">
      <c r="B19252" s="1"/>
      <c r="C19252" s="1"/>
    </row>
    <row r="19253" spans="2:3" x14ac:dyDescent="0.25">
      <c r="B19253" s="1"/>
      <c r="C19253" s="1"/>
    </row>
    <row r="19254" spans="2:3" x14ac:dyDescent="0.25">
      <c r="B19254" s="1"/>
      <c r="C19254" s="1"/>
    </row>
    <row r="19255" spans="2:3" x14ac:dyDescent="0.25">
      <c r="B19255" s="1"/>
      <c r="C19255" s="1"/>
    </row>
    <row r="19256" spans="2:3" x14ac:dyDescent="0.25">
      <c r="B19256" s="1"/>
      <c r="C19256" s="1"/>
    </row>
    <row r="19257" spans="2:3" x14ac:dyDescent="0.25">
      <c r="B19257" s="1"/>
      <c r="C19257" s="1"/>
    </row>
    <row r="19258" spans="2:3" x14ac:dyDescent="0.25">
      <c r="B19258" s="1"/>
      <c r="C19258" s="1"/>
    </row>
    <row r="19259" spans="2:3" x14ac:dyDescent="0.25">
      <c r="B19259" s="1"/>
      <c r="C19259" s="1"/>
    </row>
    <row r="19260" spans="2:3" x14ac:dyDescent="0.25">
      <c r="B19260" s="1"/>
      <c r="C19260" s="1"/>
    </row>
    <row r="19261" spans="2:3" x14ac:dyDescent="0.25">
      <c r="B19261" s="1"/>
      <c r="C19261" s="1"/>
    </row>
    <row r="19262" spans="2:3" x14ac:dyDescent="0.25">
      <c r="B19262" s="1"/>
      <c r="C19262" s="1"/>
    </row>
    <row r="19263" spans="2:3" x14ac:dyDescent="0.25">
      <c r="B19263" s="1"/>
      <c r="C19263" s="1"/>
    </row>
    <row r="19264" spans="2:3" x14ac:dyDescent="0.25">
      <c r="B19264" s="1"/>
      <c r="C19264" s="1"/>
    </row>
    <row r="19265" spans="2:3" x14ac:dyDescent="0.25">
      <c r="B19265" s="1"/>
      <c r="C19265" s="1"/>
    </row>
    <row r="19266" spans="2:3" x14ac:dyDescent="0.25">
      <c r="B19266" s="1"/>
      <c r="C19266" s="1"/>
    </row>
    <row r="19267" spans="2:3" x14ac:dyDescent="0.25">
      <c r="B19267" s="1"/>
      <c r="C19267" s="1"/>
    </row>
    <row r="19268" spans="2:3" x14ac:dyDescent="0.25">
      <c r="B19268" s="1"/>
      <c r="C19268" s="1"/>
    </row>
    <row r="19269" spans="2:3" x14ac:dyDescent="0.25">
      <c r="B19269" s="1"/>
      <c r="C19269" s="1"/>
    </row>
    <row r="19270" spans="2:3" x14ac:dyDescent="0.25">
      <c r="B19270" s="1"/>
      <c r="C19270" s="1"/>
    </row>
    <row r="19271" spans="2:3" x14ac:dyDescent="0.25">
      <c r="B19271" s="1"/>
      <c r="C19271" s="1"/>
    </row>
    <row r="19272" spans="2:3" x14ac:dyDescent="0.25">
      <c r="B19272" s="1"/>
      <c r="C19272" s="1"/>
    </row>
    <row r="19273" spans="2:3" x14ac:dyDescent="0.25">
      <c r="B19273" s="1"/>
      <c r="C19273" s="1"/>
    </row>
    <row r="19274" spans="2:3" x14ac:dyDescent="0.25">
      <c r="B19274" s="1"/>
      <c r="C19274" s="1"/>
    </row>
    <row r="19275" spans="2:3" x14ac:dyDescent="0.25">
      <c r="B19275" s="1"/>
      <c r="C19275" s="1"/>
    </row>
    <row r="19276" spans="2:3" x14ac:dyDescent="0.25">
      <c r="B19276" s="1"/>
      <c r="C19276" s="1"/>
    </row>
    <row r="19277" spans="2:3" x14ac:dyDescent="0.25">
      <c r="B19277" s="1"/>
      <c r="C19277" s="1"/>
    </row>
    <row r="19278" spans="2:3" x14ac:dyDescent="0.25">
      <c r="B19278" s="1"/>
      <c r="C19278" s="1"/>
    </row>
    <row r="19279" spans="2:3" x14ac:dyDescent="0.25">
      <c r="B19279" s="1"/>
      <c r="C19279" s="1"/>
    </row>
    <row r="19280" spans="2:3" x14ac:dyDescent="0.25">
      <c r="B19280" s="1"/>
      <c r="C19280" s="1"/>
    </row>
    <row r="19281" spans="2:3" x14ac:dyDescent="0.25">
      <c r="B19281" s="1"/>
      <c r="C19281" s="1"/>
    </row>
    <row r="19282" spans="2:3" x14ac:dyDescent="0.25">
      <c r="B19282" s="1"/>
      <c r="C19282" s="1"/>
    </row>
    <row r="19283" spans="2:3" x14ac:dyDescent="0.25">
      <c r="B19283" s="1"/>
      <c r="C19283" s="1"/>
    </row>
    <row r="19284" spans="2:3" x14ac:dyDescent="0.25">
      <c r="B19284" s="1"/>
      <c r="C19284" s="1"/>
    </row>
    <row r="19285" spans="2:3" x14ac:dyDescent="0.25">
      <c r="B19285" s="1"/>
      <c r="C19285" s="1"/>
    </row>
    <row r="19286" spans="2:3" x14ac:dyDescent="0.25">
      <c r="B19286" s="1"/>
      <c r="C19286" s="1"/>
    </row>
    <row r="19287" spans="2:3" x14ac:dyDescent="0.25">
      <c r="B19287" s="1"/>
      <c r="C19287" s="1"/>
    </row>
    <row r="19288" spans="2:3" x14ac:dyDescent="0.25">
      <c r="B19288" s="1"/>
      <c r="C19288" s="1"/>
    </row>
    <row r="19289" spans="2:3" x14ac:dyDescent="0.25">
      <c r="B19289" s="1"/>
      <c r="C19289" s="1"/>
    </row>
    <row r="19290" spans="2:3" x14ac:dyDescent="0.25">
      <c r="B19290" s="1"/>
      <c r="C19290" s="1"/>
    </row>
    <row r="19291" spans="2:3" x14ac:dyDescent="0.25">
      <c r="B19291" s="1"/>
      <c r="C19291" s="1"/>
    </row>
    <row r="19292" spans="2:3" x14ac:dyDescent="0.25">
      <c r="B19292" s="1"/>
      <c r="C19292" s="1"/>
    </row>
    <row r="19293" spans="2:3" x14ac:dyDescent="0.25">
      <c r="B19293" s="1"/>
      <c r="C19293" s="1"/>
    </row>
    <row r="19294" spans="2:3" x14ac:dyDescent="0.25">
      <c r="B19294" s="1"/>
      <c r="C19294" s="1"/>
    </row>
    <row r="19295" spans="2:3" x14ac:dyDescent="0.25">
      <c r="B19295" s="1"/>
      <c r="C19295" s="1"/>
    </row>
    <row r="19296" spans="2:3" x14ac:dyDescent="0.25">
      <c r="B19296" s="1"/>
      <c r="C19296" s="1"/>
    </row>
    <row r="19297" spans="2:3" x14ac:dyDescent="0.25">
      <c r="B19297" s="1"/>
      <c r="C19297" s="1"/>
    </row>
    <row r="19298" spans="2:3" x14ac:dyDescent="0.25">
      <c r="B19298" s="1"/>
      <c r="C19298" s="1"/>
    </row>
    <row r="19299" spans="2:3" x14ac:dyDescent="0.25">
      <c r="B19299" s="1"/>
      <c r="C19299" s="1"/>
    </row>
    <row r="19300" spans="2:3" x14ac:dyDescent="0.25">
      <c r="B19300" s="1"/>
      <c r="C19300" s="1"/>
    </row>
    <row r="19301" spans="2:3" x14ac:dyDescent="0.25">
      <c r="B19301" s="1"/>
      <c r="C19301" s="1"/>
    </row>
    <row r="19302" spans="2:3" x14ac:dyDescent="0.25">
      <c r="B19302" s="1"/>
      <c r="C19302" s="1"/>
    </row>
    <row r="19303" spans="2:3" x14ac:dyDescent="0.25">
      <c r="B19303" s="1"/>
      <c r="C19303" s="1"/>
    </row>
    <row r="19304" spans="2:3" x14ac:dyDescent="0.25">
      <c r="B19304" s="1"/>
      <c r="C19304" s="1"/>
    </row>
    <row r="19305" spans="2:3" x14ac:dyDescent="0.25">
      <c r="B19305" s="1"/>
      <c r="C19305" s="1"/>
    </row>
    <row r="19306" spans="2:3" x14ac:dyDescent="0.25">
      <c r="B19306" s="1"/>
      <c r="C19306" s="1"/>
    </row>
    <row r="19307" spans="2:3" x14ac:dyDescent="0.25">
      <c r="B19307" s="1"/>
      <c r="C19307" s="1"/>
    </row>
    <row r="19308" spans="2:3" x14ac:dyDescent="0.25">
      <c r="B19308" s="1"/>
      <c r="C19308" s="1"/>
    </row>
    <row r="19309" spans="2:3" x14ac:dyDescent="0.25">
      <c r="B19309" s="1"/>
      <c r="C19309" s="1"/>
    </row>
    <row r="19310" spans="2:3" x14ac:dyDescent="0.25">
      <c r="B19310" s="1"/>
      <c r="C19310" s="1"/>
    </row>
    <row r="19311" spans="2:3" x14ac:dyDescent="0.25">
      <c r="B19311" s="1"/>
      <c r="C19311" s="1"/>
    </row>
    <row r="19312" spans="2:3" x14ac:dyDescent="0.25">
      <c r="B19312" s="1"/>
      <c r="C19312" s="1"/>
    </row>
    <row r="19313" spans="2:3" x14ac:dyDescent="0.25">
      <c r="B19313" s="1"/>
      <c r="C19313" s="1"/>
    </row>
    <row r="19314" spans="2:3" x14ac:dyDescent="0.25">
      <c r="B19314" s="1"/>
      <c r="C19314" s="1"/>
    </row>
    <row r="19315" spans="2:3" x14ac:dyDescent="0.25">
      <c r="B19315" s="1"/>
      <c r="C19315" s="1"/>
    </row>
    <row r="19316" spans="2:3" x14ac:dyDescent="0.25">
      <c r="B19316" s="1"/>
      <c r="C19316" s="1"/>
    </row>
    <row r="19317" spans="2:3" x14ac:dyDescent="0.25">
      <c r="B19317" s="1"/>
      <c r="C19317" s="1"/>
    </row>
    <row r="19318" spans="2:3" x14ac:dyDescent="0.25">
      <c r="B19318" s="1"/>
      <c r="C19318" s="1"/>
    </row>
    <row r="19319" spans="2:3" x14ac:dyDescent="0.25">
      <c r="B19319" s="1"/>
      <c r="C19319" s="1"/>
    </row>
    <row r="19320" spans="2:3" x14ac:dyDescent="0.25">
      <c r="B19320" s="1"/>
      <c r="C19320" s="1"/>
    </row>
    <row r="19321" spans="2:3" x14ac:dyDescent="0.25">
      <c r="B19321" s="1"/>
      <c r="C19321" s="1"/>
    </row>
    <row r="19322" spans="2:3" x14ac:dyDescent="0.25">
      <c r="B19322" s="1"/>
      <c r="C19322" s="1"/>
    </row>
    <row r="19323" spans="2:3" x14ac:dyDescent="0.25">
      <c r="B19323" s="1"/>
      <c r="C19323" s="1"/>
    </row>
    <row r="19324" spans="2:3" x14ac:dyDescent="0.25">
      <c r="B19324" s="1"/>
      <c r="C19324" s="1"/>
    </row>
    <row r="19325" spans="2:3" x14ac:dyDescent="0.25">
      <c r="B19325" s="1"/>
      <c r="C19325" s="1"/>
    </row>
    <row r="19326" spans="2:3" x14ac:dyDescent="0.25">
      <c r="B19326" s="1"/>
      <c r="C19326" s="1"/>
    </row>
    <row r="19327" spans="2:3" x14ac:dyDescent="0.25">
      <c r="B19327" s="1"/>
      <c r="C19327" s="1"/>
    </row>
    <row r="19328" spans="2:3" x14ac:dyDescent="0.25">
      <c r="B19328" s="1"/>
      <c r="C19328" s="1"/>
    </row>
    <row r="19329" spans="2:3" x14ac:dyDescent="0.25">
      <c r="B19329" s="1"/>
      <c r="C19329" s="1"/>
    </row>
    <row r="19330" spans="2:3" x14ac:dyDescent="0.25">
      <c r="B19330" s="1"/>
      <c r="C19330" s="1"/>
    </row>
    <row r="19331" spans="2:3" x14ac:dyDescent="0.25">
      <c r="B19331" s="1"/>
      <c r="C19331" s="1"/>
    </row>
    <row r="19332" spans="2:3" x14ac:dyDescent="0.25">
      <c r="B19332" s="1"/>
      <c r="C19332" s="1"/>
    </row>
    <row r="19333" spans="2:3" x14ac:dyDescent="0.25">
      <c r="B19333" s="1"/>
      <c r="C19333" s="1"/>
    </row>
    <row r="19334" spans="2:3" x14ac:dyDescent="0.25">
      <c r="B19334" s="1"/>
      <c r="C19334" s="1"/>
    </row>
    <row r="19335" spans="2:3" x14ac:dyDescent="0.25">
      <c r="B19335" s="1"/>
      <c r="C19335" s="1"/>
    </row>
    <row r="19336" spans="2:3" x14ac:dyDescent="0.25">
      <c r="B19336" s="1"/>
      <c r="C19336" s="1"/>
    </row>
    <row r="19337" spans="2:3" x14ac:dyDescent="0.25">
      <c r="B19337" s="1"/>
      <c r="C19337" s="1"/>
    </row>
    <row r="19338" spans="2:3" x14ac:dyDescent="0.25">
      <c r="B19338" s="1"/>
      <c r="C19338" s="1"/>
    </row>
    <row r="19339" spans="2:3" x14ac:dyDescent="0.25">
      <c r="B19339" s="1"/>
      <c r="C19339" s="1"/>
    </row>
    <row r="19340" spans="2:3" x14ac:dyDescent="0.25">
      <c r="B19340" s="1"/>
      <c r="C19340" s="1"/>
    </row>
    <row r="19341" spans="2:3" x14ac:dyDescent="0.25">
      <c r="B19341" s="1"/>
      <c r="C19341" s="1"/>
    </row>
    <row r="19342" spans="2:3" x14ac:dyDescent="0.25">
      <c r="B19342" s="1"/>
      <c r="C19342" s="1"/>
    </row>
    <row r="19343" spans="2:3" x14ac:dyDescent="0.25">
      <c r="B19343" s="1"/>
      <c r="C19343" s="1"/>
    </row>
    <row r="19344" spans="2:3" x14ac:dyDescent="0.25">
      <c r="B19344" s="1"/>
      <c r="C19344" s="1"/>
    </row>
    <row r="19345" spans="2:3" x14ac:dyDescent="0.25">
      <c r="B19345" s="1"/>
      <c r="C19345" s="1"/>
    </row>
    <row r="19346" spans="2:3" x14ac:dyDescent="0.25">
      <c r="B19346" s="1"/>
      <c r="C19346" s="1"/>
    </row>
    <row r="19347" spans="2:3" x14ac:dyDescent="0.25">
      <c r="B19347" s="1"/>
      <c r="C19347" s="1"/>
    </row>
    <row r="19348" spans="2:3" x14ac:dyDescent="0.25">
      <c r="B19348" s="1"/>
      <c r="C19348" s="1"/>
    </row>
    <row r="19349" spans="2:3" x14ac:dyDescent="0.25">
      <c r="B19349" s="1"/>
      <c r="C19349" s="1"/>
    </row>
    <row r="19350" spans="2:3" x14ac:dyDescent="0.25">
      <c r="B19350" s="1"/>
      <c r="C19350" s="1"/>
    </row>
    <row r="19351" spans="2:3" x14ac:dyDescent="0.25">
      <c r="B19351" s="1"/>
      <c r="C19351" s="1"/>
    </row>
    <row r="19352" spans="2:3" x14ac:dyDescent="0.25">
      <c r="B19352" s="1"/>
      <c r="C19352" s="1"/>
    </row>
    <row r="19353" spans="2:3" x14ac:dyDescent="0.25">
      <c r="B19353" s="1"/>
      <c r="C19353" s="1"/>
    </row>
    <row r="19354" spans="2:3" x14ac:dyDescent="0.25">
      <c r="B19354" s="1"/>
      <c r="C19354" s="1"/>
    </row>
    <row r="19355" spans="2:3" x14ac:dyDescent="0.25">
      <c r="B19355" s="1"/>
      <c r="C19355" s="1"/>
    </row>
    <row r="19356" spans="2:3" x14ac:dyDescent="0.25">
      <c r="B19356" s="1"/>
      <c r="C19356" s="1"/>
    </row>
    <row r="19357" spans="2:3" x14ac:dyDescent="0.25">
      <c r="B19357" s="1"/>
      <c r="C19357" s="1"/>
    </row>
    <row r="19358" spans="2:3" x14ac:dyDescent="0.25">
      <c r="B19358" s="1"/>
      <c r="C19358" s="1"/>
    </row>
    <row r="19359" spans="2:3" x14ac:dyDescent="0.25">
      <c r="B19359" s="1"/>
      <c r="C19359" s="1"/>
    </row>
    <row r="19360" spans="2:3" x14ac:dyDescent="0.25">
      <c r="B19360" s="1"/>
      <c r="C19360" s="1"/>
    </row>
    <row r="19361" spans="2:3" x14ac:dyDescent="0.25">
      <c r="B19361" s="1"/>
      <c r="C19361" s="1"/>
    </row>
    <row r="19362" spans="2:3" x14ac:dyDescent="0.25">
      <c r="B19362" s="1"/>
      <c r="C19362" s="1"/>
    </row>
    <row r="19363" spans="2:3" x14ac:dyDescent="0.25">
      <c r="B19363" s="1"/>
      <c r="C19363" s="1"/>
    </row>
    <row r="19364" spans="2:3" x14ac:dyDescent="0.25">
      <c r="B19364" s="1"/>
      <c r="C19364" s="1"/>
    </row>
    <row r="19365" spans="2:3" x14ac:dyDescent="0.25">
      <c r="B19365" s="1"/>
      <c r="C19365" s="1"/>
    </row>
    <row r="19366" spans="2:3" x14ac:dyDescent="0.25">
      <c r="B19366" s="1"/>
      <c r="C19366" s="1"/>
    </row>
    <row r="19367" spans="2:3" x14ac:dyDescent="0.25">
      <c r="B19367" s="1"/>
      <c r="C19367" s="1"/>
    </row>
    <row r="19368" spans="2:3" x14ac:dyDescent="0.25">
      <c r="B19368" s="1"/>
      <c r="C19368" s="1"/>
    </row>
    <row r="19369" spans="2:3" x14ac:dyDescent="0.25">
      <c r="B19369" s="1"/>
      <c r="C19369" s="1"/>
    </row>
    <row r="19370" spans="2:3" x14ac:dyDescent="0.25">
      <c r="B19370" s="1"/>
      <c r="C19370" s="1"/>
    </row>
    <row r="19371" spans="2:3" x14ac:dyDescent="0.25">
      <c r="B19371" s="1"/>
      <c r="C19371" s="1"/>
    </row>
    <row r="19372" spans="2:3" x14ac:dyDescent="0.25">
      <c r="B19372" s="1"/>
      <c r="C19372" s="1"/>
    </row>
    <row r="19373" spans="2:3" x14ac:dyDescent="0.25">
      <c r="B19373" s="1"/>
      <c r="C19373" s="1"/>
    </row>
    <row r="19374" spans="2:3" x14ac:dyDescent="0.25">
      <c r="B19374" s="1"/>
      <c r="C19374" s="1"/>
    </row>
    <row r="19375" spans="2:3" x14ac:dyDescent="0.25">
      <c r="B19375" s="1"/>
      <c r="C19375" s="1"/>
    </row>
    <row r="19376" spans="2:3" x14ac:dyDescent="0.25">
      <c r="B19376" s="1"/>
      <c r="C19376" s="1"/>
    </row>
    <row r="19377" spans="2:3" x14ac:dyDescent="0.25">
      <c r="B19377" s="1"/>
      <c r="C19377" s="1"/>
    </row>
    <row r="19378" spans="2:3" x14ac:dyDescent="0.25">
      <c r="B19378" s="1"/>
      <c r="C19378" s="1"/>
    </row>
    <row r="19379" spans="2:3" x14ac:dyDescent="0.25">
      <c r="B19379" s="1"/>
      <c r="C19379" s="1"/>
    </row>
    <row r="19380" spans="2:3" x14ac:dyDescent="0.25">
      <c r="B19380" s="1"/>
      <c r="C19380" s="1"/>
    </row>
    <row r="19381" spans="2:3" x14ac:dyDescent="0.25">
      <c r="B19381" s="1"/>
      <c r="C19381" s="1"/>
    </row>
    <row r="19382" spans="2:3" x14ac:dyDescent="0.25">
      <c r="B19382" s="1"/>
      <c r="C19382" s="1"/>
    </row>
    <row r="19383" spans="2:3" x14ac:dyDescent="0.25">
      <c r="B19383" s="1"/>
      <c r="C19383" s="1"/>
    </row>
    <row r="19384" spans="2:3" x14ac:dyDescent="0.25">
      <c r="B19384" s="1"/>
      <c r="C19384" s="1"/>
    </row>
    <row r="19385" spans="2:3" x14ac:dyDescent="0.25">
      <c r="B19385" s="1"/>
      <c r="C19385" s="1"/>
    </row>
    <row r="19386" spans="2:3" x14ac:dyDescent="0.25">
      <c r="B19386" s="1"/>
      <c r="C19386" s="1"/>
    </row>
    <row r="19387" spans="2:3" x14ac:dyDescent="0.25">
      <c r="B19387" s="1"/>
      <c r="C19387" s="1"/>
    </row>
    <row r="19388" spans="2:3" x14ac:dyDescent="0.25">
      <c r="B19388" s="1"/>
      <c r="C19388" s="1"/>
    </row>
    <row r="19389" spans="2:3" x14ac:dyDescent="0.25">
      <c r="B19389" s="1"/>
      <c r="C19389" s="1"/>
    </row>
    <row r="19390" spans="2:3" x14ac:dyDescent="0.25">
      <c r="B19390" s="1"/>
      <c r="C19390" s="1"/>
    </row>
    <row r="19391" spans="2:3" x14ac:dyDescent="0.25">
      <c r="B19391" s="1"/>
      <c r="C19391" s="1"/>
    </row>
    <row r="19392" spans="2:3" x14ac:dyDescent="0.25">
      <c r="B19392" s="1"/>
      <c r="C19392" s="1"/>
    </row>
    <row r="19393" spans="2:3" x14ac:dyDescent="0.25">
      <c r="B19393" s="1"/>
      <c r="C19393" s="1"/>
    </row>
    <row r="19394" spans="2:3" x14ac:dyDescent="0.25">
      <c r="B19394" s="1"/>
      <c r="C19394" s="1"/>
    </row>
    <row r="19395" spans="2:3" x14ac:dyDescent="0.25">
      <c r="B19395" s="1"/>
      <c r="C19395" s="1"/>
    </row>
    <row r="19396" spans="2:3" x14ac:dyDescent="0.25">
      <c r="B19396" s="1"/>
      <c r="C19396" s="1"/>
    </row>
    <row r="19397" spans="2:3" x14ac:dyDescent="0.25">
      <c r="B19397" s="1"/>
      <c r="C19397" s="1"/>
    </row>
    <row r="19398" spans="2:3" x14ac:dyDescent="0.25">
      <c r="B19398" s="1"/>
      <c r="C19398" s="1"/>
    </row>
    <row r="19399" spans="2:3" x14ac:dyDescent="0.25">
      <c r="B19399" s="1"/>
      <c r="C19399" s="1"/>
    </row>
    <row r="19400" spans="2:3" x14ac:dyDescent="0.25">
      <c r="B19400" s="1"/>
      <c r="C19400" s="1"/>
    </row>
    <row r="19401" spans="2:3" x14ac:dyDescent="0.25">
      <c r="B19401" s="1"/>
      <c r="C19401" s="1"/>
    </row>
    <row r="19402" spans="2:3" x14ac:dyDescent="0.25">
      <c r="B19402" s="1"/>
      <c r="C19402" s="1"/>
    </row>
    <row r="19403" spans="2:3" x14ac:dyDescent="0.25">
      <c r="B19403" s="1"/>
      <c r="C19403" s="1"/>
    </row>
    <row r="19404" spans="2:3" x14ac:dyDescent="0.25">
      <c r="B19404" s="1"/>
      <c r="C19404" s="1"/>
    </row>
    <row r="19405" spans="2:3" x14ac:dyDescent="0.25">
      <c r="B19405" s="1"/>
      <c r="C19405" s="1"/>
    </row>
    <row r="19406" spans="2:3" x14ac:dyDescent="0.25">
      <c r="B19406" s="1"/>
      <c r="C19406" s="1"/>
    </row>
    <row r="19407" spans="2:3" x14ac:dyDescent="0.25">
      <c r="B19407" s="1"/>
      <c r="C19407" s="1"/>
    </row>
    <row r="19408" spans="2:3" x14ac:dyDescent="0.25">
      <c r="B19408" s="1"/>
      <c r="C19408" s="1"/>
    </row>
    <row r="19409" spans="2:3" x14ac:dyDescent="0.25">
      <c r="B19409" s="1"/>
      <c r="C19409" s="1"/>
    </row>
    <row r="19410" spans="2:3" x14ac:dyDescent="0.25">
      <c r="B19410" s="1"/>
      <c r="C19410" s="1"/>
    </row>
    <row r="19411" spans="2:3" x14ac:dyDescent="0.25">
      <c r="B19411" s="1"/>
      <c r="C19411" s="1"/>
    </row>
    <row r="19412" spans="2:3" x14ac:dyDescent="0.25">
      <c r="B19412" s="1"/>
      <c r="C19412" s="1"/>
    </row>
    <row r="19413" spans="2:3" x14ac:dyDescent="0.25">
      <c r="B19413" s="1"/>
      <c r="C19413" s="1"/>
    </row>
    <row r="19414" spans="2:3" x14ac:dyDescent="0.25">
      <c r="B19414" s="1"/>
      <c r="C19414" s="1"/>
    </row>
    <row r="19415" spans="2:3" x14ac:dyDescent="0.25">
      <c r="B19415" s="1"/>
      <c r="C19415" s="1"/>
    </row>
    <row r="19416" spans="2:3" x14ac:dyDescent="0.25">
      <c r="B19416" s="1"/>
      <c r="C19416" s="1"/>
    </row>
    <row r="19417" spans="2:3" x14ac:dyDescent="0.25">
      <c r="B19417" s="1"/>
      <c r="C19417" s="1"/>
    </row>
    <row r="19418" spans="2:3" x14ac:dyDescent="0.25">
      <c r="B19418" s="1"/>
      <c r="C19418" s="1"/>
    </row>
    <row r="19419" spans="2:3" x14ac:dyDescent="0.25">
      <c r="B19419" s="1"/>
      <c r="C19419" s="1"/>
    </row>
    <row r="19420" spans="2:3" x14ac:dyDescent="0.25">
      <c r="B19420" s="1"/>
      <c r="C19420" s="1"/>
    </row>
    <row r="19421" spans="2:3" x14ac:dyDescent="0.25">
      <c r="B19421" s="1"/>
      <c r="C19421" s="1"/>
    </row>
    <row r="19422" spans="2:3" x14ac:dyDescent="0.25">
      <c r="B19422" s="1"/>
      <c r="C19422" s="1"/>
    </row>
    <row r="19423" spans="2:3" x14ac:dyDescent="0.25">
      <c r="B19423" s="1"/>
      <c r="C19423" s="1"/>
    </row>
    <row r="19424" spans="2:3" x14ac:dyDescent="0.25">
      <c r="B19424" s="1"/>
      <c r="C19424" s="1"/>
    </row>
    <row r="19425" spans="2:3" x14ac:dyDescent="0.25">
      <c r="B19425" s="1"/>
      <c r="C19425" s="1"/>
    </row>
    <row r="19426" spans="2:3" x14ac:dyDescent="0.25">
      <c r="B19426" s="1"/>
      <c r="C19426" s="1"/>
    </row>
    <row r="19427" spans="2:3" x14ac:dyDescent="0.25">
      <c r="B19427" s="1"/>
      <c r="C19427" s="1"/>
    </row>
    <row r="19428" spans="2:3" x14ac:dyDescent="0.25">
      <c r="B19428" s="1"/>
      <c r="C19428" s="1"/>
    </row>
    <row r="19429" spans="2:3" x14ac:dyDescent="0.25">
      <c r="B19429" s="1"/>
      <c r="C19429" s="1"/>
    </row>
    <row r="19430" spans="2:3" x14ac:dyDescent="0.25">
      <c r="B19430" s="1"/>
      <c r="C19430" s="1"/>
    </row>
    <row r="19431" spans="2:3" x14ac:dyDescent="0.25">
      <c r="B19431" s="1"/>
      <c r="C19431" s="1"/>
    </row>
    <row r="19432" spans="2:3" x14ac:dyDescent="0.25">
      <c r="B19432" s="1"/>
      <c r="C19432" s="1"/>
    </row>
    <row r="19433" spans="2:3" x14ac:dyDescent="0.25">
      <c r="B19433" s="1"/>
      <c r="C19433" s="1"/>
    </row>
    <row r="19434" spans="2:3" x14ac:dyDescent="0.25">
      <c r="B19434" s="1"/>
      <c r="C19434" s="1"/>
    </row>
    <row r="19435" spans="2:3" x14ac:dyDescent="0.25">
      <c r="B19435" s="1"/>
      <c r="C19435" s="1"/>
    </row>
    <row r="19436" spans="2:3" x14ac:dyDescent="0.25">
      <c r="B19436" s="1"/>
      <c r="C19436" s="1"/>
    </row>
    <row r="19437" spans="2:3" x14ac:dyDescent="0.25">
      <c r="B19437" s="1"/>
      <c r="C19437" s="1"/>
    </row>
    <row r="19438" spans="2:3" x14ac:dyDescent="0.25">
      <c r="B19438" s="1"/>
      <c r="C19438" s="1"/>
    </row>
    <row r="19439" spans="2:3" x14ac:dyDescent="0.25">
      <c r="B19439" s="1"/>
      <c r="C19439" s="1"/>
    </row>
    <row r="19440" spans="2:3" x14ac:dyDescent="0.25">
      <c r="B19440" s="1"/>
      <c r="C19440" s="1"/>
    </row>
    <row r="19441" spans="2:3" x14ac:dyDescent="0.25">
      <c r="B19441" s="1"/>
      <c r="C19441" s="1"/>
    </row>
    <row r="19442" spans="2:3" x14ac:dyDescent="0.25">
      <c r="B19442" s="1"/>
      <c r="C19442" s="1"/>
    </row>
    <row r="19443" spans="2:3" x14ac:dyDescent="0.25">
      <c r="B19443" s="1"/>
      <c r="C19443" s="1"/>
    </row>
    <row r="19444" spans="2:3" x14ac:dyDescent="0.25">
      <c r="B19444" s="1"/>
      <c r="C19444" s="1"/>
    </row>
    <row r="19445" spans="2:3" x14ac:dyDescent="0.25">
      <c r="B19445" s="1"/>
      <c r="C19445" s="1"/>
    </row>
    <row r="19446" spans="2:3" x14ac:dyDescent="0.25">
      <c r="B19446" s="1"/>
      <c r="C19446" s="1"/>
    </row>
    <row r="19447" spans="2:3" x14ac:dyDescent="0.25">
      <c r="B19447" s="1"/>
      <c r="C19447" s="1"/>
    </row>
    <row r="19448" spans="2:3" x14ac:dyDescent="0.25">
      <c r="B19448" s="1"/>
      <c r="C19448" s="1"/>
    </row>
    <row r="19449" spans="2:3" x14ac:dyDescent="0.25">
      <c r="B19449" s="1"/>
      <c r="C19449" s="1"/>
    </row>
    <row r="19450" spans="2:3" x14ac:dyDescent="0.25">
      <c r="B19450" s="1"/>
      <c r="C19450" s="1"/>
    </row>
    <row r="19451" spans="2:3" x14ac:dyDescent="0.25">
      <c r="B19451" s="1"/>
      <c r="C19451" s="1"/>
    </row>
    <row r="19452" spans="2:3" x14ac:dyDescent="0.25">
      <c r="B19452" s="1"/>
      <c r="C19452" s="1"/>
    </row>
    <row r="19453" spans="2:3" x14ac:dyDescent="0.25">
      <c r="B19453" s="1"/>
      <c r="C19453" s="1"/>
    </row>
    <row r="19454" spans="2:3" x14ac:dyDescent="0.25">
      <c r="B19454" s="1"/>
      <c r="C19454" s="1"/>
    </row>
    <row r="19455" spans="2:3" x14ac:dyDescent="0.25">
      <c r="B19455" s="1"/>
      <c r="C19455" s="1"/>
    </row>
    <row r="19456" spans="2:3" x14ac:dyDescent="0.25">
      <c r="B19456" s="1"/>
      <c r="C19456" s="1"/>
    </row>
    <row r="19457" spans="2:3" x14ac:dyDescent="0.25">
      <c r="B19457" s="1"/>
      <c r="C19457" s="1"/>
    </row>
    <row r="19458" spans="2:3" x14ac:dyDescent="0.25">
      <c r="B19458" s="1"/>
      <c r="C19458" s="1"/>
    </row>
    <row r="19459" spans="2:3" x14ac:dyDescent="0.25">
      <c r="B19459" s="1"/>
      <c r="C19459" s="1"/>
    </row>
    <row r="19460" spans="2:3" x14ac:dyDescent="0.25">
      <c r="B19460" s="1"/>
      <c r="C19460" s="1"/>
    </row>
    <row r="19461" spans="2:3" x14ac:dyDescent="0.25">
      <c r="B19461" s="1"/>
      <c r="C19461" s="1"/>
    </row>
    <row r="19462" spans="2:3" x14ac:dyDescent="0.25">
      <c r="B19462" s="1"/>
      <c r="C19462" s="1"/>
    </row>
    <row r="19463" spans="2:3" x14ac:dyDescent="0.25">
      <c r="B19463" s="1"/>
      <c r="C19463" s="1"/>
    </row>
    <row r="19464" spans="2:3" x14ac:dyDescent="0.25">
      <c r="B19464" s="1"/>
      <c r="C19464" s="1"/>
    </row>
    <row r="19465" spans="2:3" x14ac:dyDescent="0.25">
      <c r="B19465" s="1"/>
      <c r="C19465" s="1"/>
    </row>
    <row r="19466" spans="2:3" x14ac:dyDescent="0.25">
      <c r="B19466" s="1"/>
      <c r="C19466" s="1"/>
    </row>
    <row r="19467" spans="2:3" x14ac:dyDescent="0.25">
      <c r="B19467" s="1"/>
      <c r="C19467" s="1"/>
    </row>
    <row r="19468" spans="2:3" x14ac:dyDescent="0.25">
      <c r="B19468" s="1"/>
      <c r="C19468" s="1"/>
    </row>
    <row r="19469" spans="2:3" x14ac:dyDescent="0.25">
      <c r="B19469" s="1"/>
      <c r="C19469" s="1"/>
    </row>
    <row r="19470" spans="2:3" x14ac:dyDescent="0.25">
      <c r="B19470" s="1"/>
      <c r="C19470" s="1"/>
    </row>
    <row r="19471" spans="2:3" x14ac:dyDescent="0.25">
      <c r="B19471" s="1"/>
      <c r="C19471" s="1"/>
    </row>
    <row r="19472" spans="2:3" x14ac:dyDescent="0.25">
      <c r="B19472" s="1"/>
      <c r="C19472" s="1"/>
    </row>
    <row r="19473" spans="2:3" x14ac:dyDescent="0.25">
      <c r="B19473" s="1"/>
      <c r="C19473" s="1"/>
    </row>
    <row r="19474" spans="2:3" x14ac:dyDescent="0.25">
      <c r="B19474" s="1"/>
      <c r="C19474" s="1"/>
    </row>
    <row r="19475" spans="2:3" x14ac:dyDescent="0.25">
      <c r="B19475" s="1"/>
      <c r="C19475" s="1"/>
    </row>
    <row r="19476" spans="2:3" x14ac:dyDescent="0.25">
      <c r="B19476" s="1"/>
      <c r="C19476" s="1"/>
    </row>
    <row r="19477" spans="2:3" x14ac:dyDescent="0.25">
      <c r="B19477" s="1"/>
      <c r="C19477" s="1"/>
    </row>
    <row r="19478" spans="2:3" x14ac:dyDescent="0.25">
      <c r="B19478" s="1"/>
      <c r="C19478" s="1"/>
    </row>
    <row r="19479" spans="2:3" x14ac:dyDescent="0.25">
      <c r="B19479" s="1"/>
      <c r="C19479" s="1"/>
    </row>
    <row r="19480" spans="2:3" x14ac:dyDescent="0.25">
      <c r="B19480" s="1"/>
      <c r="C19480" s="1"/>
    </row>
    <row r="19481" spans="2:3" x14ac:dyDescent="0.25">
      <c r="B19481" s="1"/>
      <c r="C19481" s="1"/>
    </row>
    <row r="19482" spans="2:3" x14ac:dyDescent="0.25">
      <c r="B19482" s="1"/>
      <c r="C19482" s="1"/>
    </row>
    <row r="19483" spans="2:3" x14ac:dyDescent="0.25">
      <c r="B19483" s="1"/>
      <c r="C19483" s="1"/>
    </row>
    <row r="19484" spans="2:3" x14ac:dyDescent="0.25">
      <c r="B19484" s="1"/>
      <c r="C19484" s="1"/>
    </row>
    <row r="19485" spans="2:3" x14ac:dyDescent="0.25">
      <c r="B19485" s="1"/>
      <c r="C19485" s="1"/>
    </row>
    <row r="19486" spans="2:3" x14ac:dyDescent="0.25">
      <c r="B19486" s="1"/>
      <c r="C19486" s="1"/>
    </row>
    <row r="19487" spans="2:3" x14ac:dyDescent="0.25">
      <c r="B19487" s="1"/>
      <c r="C19487" s="1"/>
    </row>
    <row r="19488" spans="2:3" x14ac:dyDescent="0.25">
      <c r="B19488" s="1"/>
      <c r="C19488" s="1"/>
    </row>
    <row r="19489" spans="2:3" x14ac:dyDescent="0.25">
      <c r="B19489" s="1"/>
      <c r="C19489" s="1"/>
    </row>
    <row r="19490" spans="2:3" x14ac:dyDescent="0.25">
      <c r="B19490" s="1"/>
      <c r="C19490" s="1"/>
    </row>
    <row r="19491" spans="2:3" x14ac:dyDescent="0.25">
      <c r="B19491" s="1"/>
      <c r="C19491" s="1"/>
    </row>
    <row r="19492" spans="2:3" x14ac:dyDescent="0.25">
      <c r="B19492" s="1"/>
      <c r="C19492" s="1"/>
    </row>
    <row r="19493" spans="2:3" x14ac:dyDescent="0.25">
      <c r="B19493" s="1"/>
      <c r="C19493" s="1"/>
    </row>
    <row r="19494" spans="2:3" x14ac:dyDescent="0.25">
      <c r="B19494" s="1"/>
      <c r="C19494" s="1"/>
    </row>
    <row r="19495" spans="2:3" x14ac:dyDescent="0.25">
      <c r="B19495" s="1"/>
      <c r="C19495" s="1"/>
    </row>
    <row r="19496" spans="2:3" x14ac:dyDescent="0.25">
      <c r="B19496" s="1"/>
      <c r="C19496" s="1"/>
    </row>
    <row r="19497" spans="2:3" x14ac:dyDescent="0.25">
      <c r="B19497" s="1"/>
      <c r="C19497" s="1"/>
    </row>
    <row r="19498" spans="2:3" x14ac:dyDescent="0.25">
      <c r="B19498" s="1"/>
      <c r="C19498" s="1"/>
    </row>
    <row r="19499" spans="2:3" x14ac:dyDescent="0.25">
      <c r="B19499" s="1"/>
      <c r="C19499" s="1"/>
    </row>
    <row r="19500" spans="2:3" x14ac:dyDescent="0.25">
      <c r="B19500" s="1"/>
      <c r="C19500" s="1"/>
    </row>
    <row r="19501" spans="2:3" x14ac:dyDescent="0.25">
      <c r="B19501" s="1"/>
      <c r="C19501" s="1"/>
    </row>
    <row r="19502" spans="2:3" x14ac:dyDescent="0.25">
      <c r="B19502" s="1"/>
      <c r="C19502" s="1"/>
    </row>
    <row r="19503" spans="2:3" x14ac:dyDescent="0.25">
      <c r="B19503" s="1"/>
      <c r="C19503" s="1"/>
    </row>
    <row r="19504" spans="2:3" x14ac:dyDescent="0.25">
      <c r="B19504" s="1"/>
      <c r="C19504" s="1"/>
    </row>
    <row r="19505" spans="2:3" x14ac:dyDescent="0.25">
      <c r="B19505" s="1"/>
      <c r="C19505" s="1"/>
    </row>
    <row r="19506" spans="2:3" x14ac:dyDescent="0.25">
      <c r="B19506" s="1"/>
      <c r="C19506" s="1"/>
    </row>
    <row r="19507" spans="2:3" x14ac:dyDescent="0.25">
      <c r="B19507" s="1"/>
      <c r="C19507" s="1"/>
    </row>
    <row r="19508" spans="2:3" x14ac:dyDescent="0.25">
      <c r="B19508" s="1"/>
      <c r="C19508" s="1"/>
    </row>
    <row r="19509" spans="2:3" x14ac:dyDescent="0.25">
      <c r="B19509" s="1"/>
      <c r="C19509" s="1"/>
    </row>
    <row r="19510" spans="2:3" x14ac:dyDescent="0.25">
      <c r="B19510" s="1"/>
      <c r="C19510" s="1"/>
    </row>
    <row r="19511" spans="2:3" x14ac:dyDescent="0.25">
      <c r="B19511" s="1"/>
      <c r="C19511" s="1"/>
    </row>
    <row r="19512" spans="2:3" x14ac:dyDescent="0.25">
      <c r="B19512" s="1"/>
      <c r="C19512" s="1"/>
    </row>
    <row r="19513" spans="2:3" x14ac:dyDescent="0.25">
      <c r="B19513" s="1"/>
      <c r="C19513" s="1"/>
    </row>
    <row r="19514" spans="2:3" x14ac:dyDescent="0.25">
      <c r="B19514" s="1"/>
      <c r="C19514" s="1"/>
    </row>
    <row r="19515" spans="2:3" x14ac:dyDescent="0.25">
      <c r="B19515" s="1"/>
      <c r="C19515" s="1"/>
    </row>
    <row r="19516" spans="2:3" x14ac:dyDescent="0.25">
      <c r="B19516" s="1"/>
      <c r="C19516" s="1"/>
    </row>
    <row r="19517" spans="2:3" x14ac:dyDescent="0.25">
      <c r="B19517" s="1"/>
      <c r="C19517" s="1"/>
    </row>
    <row r="19518" spans="2:3" x14ac:dyDescent="0.25">
      <c r="B19518" s="1"/>
      <c r="C19518" s="1"/>
    </row>
    <row r="19519" spans="2:3" x14ac:dyDescent="0.25">
      <c r="B19519" s="1"/>
      <c r="C19519" s="1"/>
    </row>
    <row r="19520" spans="2:3" x14ac:dyDescent="0.25">
      <c r="B19520" s="1"/>
      <c r="C19520" s="1"/>
    </row>
    <row r="19521" spans="2:3" x14ac:dyDescent="0.25">
      <c r="B19521" s="1"/>
      <c r="C19521" s="1"/>
    </row>
    <row r="19522" spans="2:3" x14ac:dyDescent="0.25">
      <c r="B19522" s="1"/>
      <c r="C19522" s="1"/>
    </row>
    <row r="19523" spans="2:3" x14ac:dyDescent="0.25">
      <c r="B19523" s="1"/>
      <c r="C19523" s="1"/>
    </row>
    <row r="19524" spans="2:3" x14ac:dyDescent="0.25">
      <c r="B19524" s="1"/>
      <c r="C19524" s="1"/>
    </row>
    <row r="19525" spans="2:3" x14ac:dyDescent="0.25">
      <c r="B19525" s="1"/>
      <c r="C19525" s="1"/>
    </row>
    <row r="19526" spans="2:3" x14ac:dyDescent="0.25">
      <c r="B19526" s="1"/>
      <c r="C19526" s="1"/>
    </row>
    <row r="19527" spans="2:3" x14ac:dyDescent="0.25">
      <c r="B19527" s="1"/>
      <c r="C19527" s="1"/>
    </row>
    <row r="19528" spans="2:3" x14ac:dyDescent="0.25">
      <c r="B19528" s="1"/>
      <c r="C19528" s="1"/>
    </row>
    <row r="19529" spans="2:3" x14ac:dyDescent="0.25">
      <c r="B19529" s="1"/>
      <c r="C19529" s="1"/>
    </row>
    <row r="19530" spans="2:3" x14ac:dyDescent="0.25">
      <c r="B19530" s="1"/>
      <c r="C19530" s="1"/>
    </row>
    <row r="19531" spans="2:3" x14ac:dyDescent="0.25">
      <c r="B19531" s="1"/>
      <c r="C19531" s="1"/>
    </row>
    <row r="19532" spans="2:3" x14ac:dyDescent="0.25">
      <c r="B19532" s="1"/>
      <c r="C19532" s="1"/>
    </row>
    <row r="19533" spans="2:3" x14ac:dyDescent="0.25">
      <c r="B19533" s="1"/>
      <c r="C19533" s="1"/>
    </row>
    <row r="19534" spans="2:3" x14ac:dyDescent="0.25">
      <c r="B19534" s="1"/>
      <c r="C19534" s="1"/>
    </row>
    <row r="19535" spans="2:3" x14ac:dyDescent="0.25">
      <c r="B19535" s="1"/>
      <c r="C19535" s="1"/>
    </row>
    <row r="19536" spans="2:3" x14ac:dyDescent="0.25">
      <c r="B19536" s="1"/>
      <c r="C19536" s="1"/>
    </row>
    <row r="19537" spans="2:3" x14ac:dyDescent="0.25">
      <c r="B19537" s="1"/>
      <c r="C19537" s="1"/>
    </row>
    <row r="19538" spans="2:3" x14ac:dyDescent="0.25">
      <c r="B19538" s="1"/>
      <c r="C19538" s="1"/>
    </row>
    <row r="19539" spans="2:3" x14ac:dyDescent="0.25">
      <c r="B19539" s="1"/>
      <c r="C19539" s="1"/>
    </row>
    <row r="19540" spans="2:3" x14ac:dyDescent="0.25">
      <c r="B19540" s="1"/>
      <c r="C19540" s="1"/>
    </row>
    <row r="19541" spans="2:3" x14ac:dyDescent="0.25">
      <c r="B19541" s="1"/>
      <c r="C19541" s="1"/>
    </row>
    <row r="19542" spans="2:3" x14ac:dyDescent="0.25">
      <c r="B19542" s="1"/>
      <c r="C19542" s="1"/>
    </row>
    <row r="19543" spans="2:3" x14ac:dyDescent="0.25">
      <c r="B19543" s="1"/>
      <c r="C19543" s="1"/>
    </row>
    <row r="19544" spans="2:3" x14ac:dyDescent="0.25">
      <c r="B19544" s="1"/>
      <c r="C19544" s="1"/>
    </row>
    <row r="19545" spans="2:3" x14ac:dyDescent="0.25">
      <c r="B19545" s="1"/>
      <c r="C19545" s="1"/>
    </row>
    <row r="19546" spans="2:3" x14ac:dyDescent="0.25">
      <c r="B19546" s="1"/>
      <c r="C19546" s="1"/>
    </row>
    <row r="19547" spans="2:3" x14ac:dyDescent="0.25">
      <c r="B19547" s="1"/>
      <c r="C19547" s="1"/>
    </row>
    <row r="19548" spans="2:3" x14ac:dyDescent="0.25">
      <c r="B19548" s="1"/>
      <c r="C19548" s="1"/>
    </row>
    <row r="19549" spans="2:3" x14ac:dyDescent="0.25">
      <c r="B19549" s="1"/>
      <c r="C19549" s="1"/>
    </row>
    <row r="19550" spans="2:3" x14ac:dyDescent="0.25">
      <c r="B19550" s="1"/>
      <c r="C19550" s="1"/>
    </row>
    <row r="19551" spans="2:3" x14ac:dyDescent="0.25">
      <c r="B19551" s="1"/>
      <c r="C19551" s="1"/>
    </row>
    <row r="19552" spans="2:3" x14ac:dyDescent="0.25">
      <c r="B19552" s="1"/>
      <c r="C19552" s="1"/>
    </row>
    <row r="19553" spans="2:3" x14ac:dyDescent="0.25">
      <c r="B19553" s="1"/>
      <c r="C19553" s="1"/>
    </row>
    <row r="19554" spans="2:3" x14ac:dyDescent="0.25">
      <c r="B19554" s="1"/>
      <c r="C19554" s="1"/>
    </row>
    <row r="19555" spans="2:3" x14ac:dyDescent="0.25">
      <c r="B19555" s="1"/>
      <c r="C19555" s="1"/>
    </row>
    <row r="19556" spans="2:3" x14ac:dyDescent="0.25">
      <c r="B19556" s="1"/>
      <c r="C19556" s="1"/>
    </row>
    <row r="19557" spans="2:3" x14ac:dyDescent="0.25">
      <c r="B19557" s="1"/>
      <c r="C19557" s="1"/>
    </row>
    <row r="19558" spans="2:3" x14ac:dyDescent="0.25">
      <c r="B19558" s="1"/>
      <c r="C19558" s="1"/>
    </row>
    <row r="19559" spans="2:3" x14ac:dyDescent="0.25">
      <c r="B19559" s="1"/>
      <c r="C19559" s="1"/>
    </row>
    <row r="19560" spans="2:3" x14ac:dyDescent="0.25">
      <c r="B19560" s="1"/>
      <c r="C19560" s="1"/>
    </row>
    <row r="19561" spans="2:3" x14ac:dyDescent="0.25">
      <c r="B19561" s="1"/>
      <c r="C19561" s="1"/>
    </row>
    <row r="19562" spans="2:3" x14ac:dyDescent="0.25">
      <c r="B19562" s="1"/>
      <c r="C19562" s="1"/>
    </row>
    <row r="19563" spans="2:3" x14ac:dyDescent="0.25">
      <c r="B19563" s="1"/>
      <c r="C19563" s="1"/>
    </row>
    <row r="19564" spans="2:3" x14ac:dyDescent="0.25">
      <c r="B19564" s="1"/>
      <c r="C19564" s="1"/>
    </row>
    <row r="19565" spans="2:3" x14ac:dyDescent="0.25">
      <c r="B19565" s="1"/>
      <c r="C19565" s="1"/>
    </row>
    <row r="19566" spans="2:3" x14ac:dyDescent="0.25">
      <c r="B19566" s="1"/>
      <c r="C19566" s="1"/>
    </row>
    <row r="19567" spans="2:3" x14ac:dyDescent="0.25">
      <c r="B19567" s="1"/>
      <c r="C19567" s="1"/>
    </row>
    <row r="19568" spans="2:3" x14ac:dyDescent="0.25">
      <c r="B19568" s="1"/>
      <c r="C19568" s="1"/>
    </row>
    <row r="19569" spans="2:3" x14ac:dyDescent="0.25">
      <c r="B19569" s="1"/>
      <c r="C19569" s="1"/>
    </row>
    <row r="19570" spans="2:3" x14ac:dyDescent="0.25">
      <c r="B19570" s="1"/>
      <c r="C19570" s="1"/>
    </row>
    <row r="19571" spans="2:3" x14ac:dyDescent="0.25">
      <c r="B19571" s="1"/>
      <c r="C19571" s="1"/>
    </row>
    <row r="19572" spans="2:3" x14ac:dyDescent="0.25">
      <c r="B19572" s="1"/>
      <c r="C19572" s="1"/>
    </row>
    <row r="19573" spans="2:3" x14ac:dyDescent="0.25">
      <c r="B19573" s="1"/>
      <c r="C19573" s="1"/>
    </row>
    <row r="19574" spans="2:3" x14ac:dyDescent="0.25">
      <c r="B19574" s="1"/>
      <c r="C19574" s="1"/>
    </row>
    <row r="19575" spans="2:3" x14ac:dyDescent="0.25">
      <c r="B19575" s="1"/>
      <c r="C19575" s="1"/>
    </row>
    <row r="19576" spans="2:3" x14ac:dyDescent="0.25">
      <c r="B19576" s="1"/>
      <c r="C19576" s="1"/>
    </row>
    <row r="19577" spans="2:3" x14ac:dyDescent="0.25">
      <c r="B19577" s="1"/>
      <c r="C19577" s="1"/>
    </row>
    <row r="19578" spans="2:3" x14ac:dyDescent="0.25">
      <c r="B19578" s="1"/>
      <c r="C19578" s="1"/>
    </row>
    <row r="19579" spans="2:3" x14ac:dyDescent="0.25">
      <c r="B19579" s="1"/>
      <c r="C19579" s="1"/>
    </row>
    <row r="19580" spans="2:3" x14ac:dyDescent="0.25">
      <c r="B19580" s="1"/>
      <c r="C19580" s="1"/>
    </row>
    <row r="19581" spans="2:3" x14ac:dyDescent="0.25">
      <c r="B19581" s="1"/>
      <c r="C19581" s="1"/>
    </row>
    <row r="19582" spans="2:3" x14ac:dyDescent="0.25">
      <c r="B19582" s="1"/>
      <c r="C19582" s="1"/>
    </row>
    <row r="19583" spans="2:3" x14ac:dyDescent="0.25">
      <c r="B19583" s="1"/>
      <c r="C19583" s="1"/>
    </row>
    <row r="19584" spans="2:3" x14ac:dyDescent="0.25">
      <c r="B19584" s="1"/>
      <c r="C19584" s="1"/>
    </row>
    <row r="19585" spans="2:3" x14ac:dyDescent="0.25">
      <c r="B19585" s="1"/>
      <c r="C19585" s="1"/>
    </row>
    <row r="19586" spans="2:3" x14ac:dyDescent="0.25">
      <c r="B19586" s="1"/>
      <c r="C19586" s="1"/>
    </row>
    <row r="19587" spans="2:3" x14ac:dyDescent="0.25">
      <c r="B19587" s="1"/>
      <c r="C19587" s="1"/>
    </row>
    <row r="19588" spans="2:3" x14ac:dyDescent="0.25">
      <c r="B19588" s="1"/>
      <c r="C19588" s="1"/>
    </row>
    <row r="19589" spans="2:3" x14ac:dyDescent="0.25">
      <c r="B19589" s="1"/>
      <c r="C19589" s="1"/>
    </row>
    <row r="19590" spans="2:3" x14ac:dyDescent="0.25">
      <c r="B19590" s="1"/>
      <c r="C19590" s="1"/>
    </row>
    <row r="19591" spans="2:3" x14ac:dyDescent="0.25">
      <c r="B19591" s="1"/>
      <c r="C19591" s="1"/>
    </row>
    <row r="19592" spans="2:3" x14ac:dyDescent="0.25">
      <c r="B19592" s="1"/>
      <c r="C19592" s="1"/>
    </row>
    <row r="19593" spans="2:3" x14ac:dyDescent="0.25">
      <c r="B19593" s="1"/>
      <c r="C19593" s="1"/>
    </row>
    <row r="19594" spans="2:3" x14ac:dyDescent="0.25">
      <c r="B19594" s="1"/>
      <c r="C19594" s="1"/>
    </row>
    <row r="19595" spans="2:3" x14ac:dyDescent="0.25">
      <c r="B19595" s="1"/>
      <c r="C19595" s="1"/>
    </row>
    <row r="19596" spans="2:3" x14ac:dyDescent="0.25">
      <c r="B19596" s="1"/>
      <c r="C19596" s="1"/>
    </row>
    <row r="19597" spans="2:3" x14ac:dyDescent="0.25">
      <c r="B19597" s="1"/>
      <c r="C19597" s="1"/>
    </row>
    <row r="19598" spans="2:3" x14ac:dyDescent="0.25">
      <c r="B19598" s="1"/>
      <c r="C19598" s="1"/>
    </row>
    <row r="19599" spans="2:3" x14ac:dyDescent="0.25">
      <c r="B19599" s="1"/>
      <c r="C19599" s="1"/>
    </row>
    <row r="19600" spans="2:3" x14ac:dyDescent="0.25">
      <c r="B19600" s="1"/>
      <c r="C19600" s="1"/>
    </row>
    <row r="19601" spans="2:3" x14ac:dyDescent="0.25">
      <c r="B19601" s="1"/>
      <c r="C19601" s="1"/>
    </row>
    <row r="19602" spans="2:3" x14ac:dyDescent="0.25">
      <c r="B19602" s="1"/>
      <c r="C19602" s="1"/>
    </row>
    <row r="19603" spans="2:3" x14ac:dyDescent="0.25">
      <c r="B19603" s="1"/>
      <c r="C19603" s="1"/>
    </row>
    <row r="19604" spans="2:3" x14ac:dyDescent="0.25">
      <c r="B19604" s="1"/>
      <c r="C19604" s="1"/>
    </row>
    <row r="19605" spans="2:3" x14ac:dyDescent="0.25">
      <c r="B19605" s="1"/>
      <c r="C19605" s="1"/>
    </row>
    <row r="19606" spans="2:3" x14ac:dyDescent="0.25">
      <c r="B19606" s="1"/>
      <c r="C19606" s="1"/>
    </row>
    <row r="19607" spans="2:3" x14ac:dyDescent="0.25">
      <c r="B19607" s="1"/>
      <c r="C19607" s="1"/>
    </row>
    <row r="19608" spans="2:3" x14ac:dyDescent="0.25">
      <c r="B19608" s="1"/>
      <c r="C19608" s="1"/>
    </row>
    <row r="19609" spans="2:3" x14ac:dyDescent="0.25">
      <c r="B19609" s="1"/>
      <c r="C19609" s="1"/>
    </row>
    <row r="19610" spans="2:3" x14ac:dyDescent="0.25">
      <c r="B19610" s="1"/>
      <c r="C19610" s="1"/>
    </row>
    <row r="19611" spans="2:3" x14ac:dyDescent="0.25">
      <c r="B19611" s="1"/>
      <c r="C19611" s="1"/>
    </row>
    <row r="19612" spans="2:3" x14ac:dyDescent="0.25">
      <c r="B19612" s="1"/>
      <c r="C19612" s="1"/>
    </row>
    <row r="19613" spans="2:3" x14ac:dyDescent="0.25">
      <c r="B19613" s="1"/>
      <c r="C19613" s="1"/>
    </row>
    <row r="19614" spans="2:3" x14ac:dyDescent="0.25">
      <c r="B19614" s="1"/>
      <c r="C19614" s="1"/>
    </row>
    <row r="19615" spans="2:3" x14ac:dyDescent="0.25">
      <c r="B19615" s="1"/>
      <c r="C19615" s="1"/>
    </row>
    <row r="19616" spans="2:3" x14ac:dyDescent="0.25">
      <c r="B19616" s="1"/>
      <c r="C19616" s="1"/>
    </row>
    <row r="19617" spans="2:3" x14ac:dyDescent="0.25">
      <c r="B19617" s="1"/>
      <c r="C19617" s="1"/>
    </row>
    <row r="19618" spans="2:3" x14ac:dyDescent="0.25">
      <c r="B19618" s="1"/>
      <c r="C19618" s="1"/>
    </row>
    <row r="19619" spans="2:3" x14ac:dyDescent="0.25">
      <c r="B19619" s="1"/>
      <c r="C19619" s="1"/>
    </row>
    <row r="19620" spans="2:3" x14ac:dyDescent="0.25">
      <c r="B19620" s="1"/>
      <c r="C19620" s="1"/>
    </row>
    <row r="19621" spans="2:3" x14ac:dyDescent="0.25">
      <c r="B19621" s="1"/>
      <c r="C19621" s="1"/>
    </row>
    <row r="19622" spans="2:3" x14ac:dyDescent="0.25">
      <c r="B19622" s="1"/>
      <c r="C19622" s="1"/>
    </row>
    <row r="19623" spans="2:3" x14ac:dyDescent="0.25">
      <c r="B19623" s="1"/>
      <c r="C19623" s="1"/>
    </row>
    <row r="19624" spans="2:3" x14ac:dyDescent="0.25">
      <c r="B19624" s="1"/>
      <c r="C19624" s="1"/>
    </row>
    <row r="19625" spans="2:3" x14ac:dyDescent="0.25">
      <c r="B19625" s="1"/>
      <c r="C19625" s="1"/>
    </row>
    <row r="19626" spans="2:3" x14ac:dyDescent="0.25">
      <c r="B19626" s="1"/>
      <c r="C19626" s="1"/>
    </row>
    <row r="19627" spans="2:3" x14ac:dyDescent="0.25">
      <c r="B19627" s="1"/>
      <c r="C19627" s="1"/>
    </row>
    <row r="19628" spans="2:3" x14ac:dyDescent="0.25">
      <c r="B19628" s="1"/>
      <c r="C19628" s="1"/>
    </row>
    <row r="19629" spans="2:3" x14ac:dyDescent="0.25">
      <c r="B19629" s="1"/>
      <c r="C19629" s="1"/>
    </row>
    <row r="19630" spans="2:3" x14ac:dyDescent="0.25">
      <c r="B19630" s="1"/>
      <c r="C19630" s="1"/>
    </row>
    <row r="19631" spans="2:3" x14ac:dyDescent="0.25">
      <c r="B19631" s="1"/>
      <c r="C19631" s="1"/>
    </row>
    <row r="19632" spans="2:3" x14ac:dyDescent="0.25">
      <c r="B19632" s="1"/>
      <c r="C19632" s="1"/>
    </row>
    <row r="19633" spans="2:3" x14ac:dyDescent="0.25">
      <c r="B19633" s="1"/>
      <c r="C19633" s="1"/>
    </row>
    <row r="19634" spans="2:3" x14ac:dyDescent="0.25">
      <c r="B19634" s="1"/>
      <c r="C19634" s="1"/>
    </row>
    <row r="19635" spans="2:3" x14ac:dyDescent="0.25">
      <c r="B19635" s="1"/>
      <c r="C19635" s="1"/>
    </row>
    <row r="19636" spans="2:3" x14ac:dyDescent="0.25">
      <c r="B19636" s="1"/>
      <c r="C19636" s="1"/>
    </row>
    <row r="19637" spans="2:3" x14ac:dyDescent="0.25">
      <c r="B19637" s="1"/>
      <c r="C19637" s="1"/>
    </row>
    <row r="19638" spans="2:3" x14ac:dyDescent="0.25">
      <c r="B19638" s="1"/>
      <c r="C19638" s="1"/>
    </row>
    <row r="19639" spans="2:3" x14ac:dyDescent="0.25">
      <c r="B19639" s="1"/>
      <c r="C19639" s="1"/>
    </row>
    <row r="19640" spans="2:3" x14ac:dyDescent="0.25">
      <c r="B19640" s="1"/>
      <c r="C19640" s="1"/>
    </row>
    <row r="19641" spans="2:3" x14ac:dyDescent="0.25">
      <c r="B19641" s="1"/>
      <c r="C19641" s="1"/>
    </row>
    <row r="19642" spans="2:3" x14ac:dyDescent="0.25">
      <c r="B19642" s="1"/>
      <c r="C19642" s="1"/>
    </row>
    <row r="19643" spans="2:3" x14ac:dyDescent="0.25">
      <c r="B19643" s="1"/>
      <c r="C19643" s="1"/>
    </row>
    <row r="19644" spans="2:3" x14ac:dyDescent="0.25">
      <c r="B19644" s="1"/>
      <c r="C19644" s="1"/>
    </row>
    <row r="19645" spans="2:3" x14ac:dyDescent="0.25">
      <c r="B19645" s="1"/>
      <c r="C19645" s="1"/>
    </row>
    <row r="19646" spans="2:3" x14ac:dyDescent="0.25">
      <c r="B19646" s="1"/>
      <c r="C19646" s="1"/>
    </row>
    <row r="19647" spans="2:3" x14ac:dyDescent="0.25">
      <c r="B19647" s="1"/>
      <c r="C19647" s="1"/>
    </row>
    <row r="19648" spans="2:3" x14ac:dyDescent="0.25">
      <c r="B19648" s="1"/>
      <c r="C19648" s="1"/>
    </row>
    <row r="19649" spans="2:3" x14ac:dyDescent="0.25">
      <c r="B19649" s="1"/>
      <c r="C19649" s="1"/>
    </row>
    <row r="19650" spans="2:3" x14ac:dyDescent="0.25">
      <c r="B19650" s="1"/>
      <c r="C19650" s="1"/>
    </row>
    <row r="19651" spans="2:3" x14ac:dyDescent="0.25">
      <c r="B19651" s="1"/>
      <c r="C19651" s="1"/>
    </row>
    <row r="19652" spans="2:3" x14ac:dyDescent="0.25">
      <c r="B19652" s="1"/>
      <c r="C19652" s="1"/>
    </row>
    <row r="19653" spans="2:3" x14ac:dyDescent="0.25">
      <c r="B19653" s="1"/>
      <c r="C19653" s="1"/>
    </row>
    <row r="19654" spans="2:3" x14ac:dyDescent="0.25">
      <c r="B19654" s="1"/>
      <c r="C19654" s="1"/>
    </row>
    <row r="19655" spans="2:3" x14ac:dyDescent="0.25">
      <c r="B19655" s="1"/>
      <c r="C19655" s="1"/>
    </row>
    <row r="19656" spans="2:3" x14ac:dyDescent="0.25">
      <c r="B19656" s="1"/>
      <c r="C19656" s="1"/>
    </row>
    <row r="19657" spans="2:3" x14ac:dyDescent="0.25">
      <c r="B19657" s="1"/>
      <c r="C19657" s="1"/>
    </row>
    <row r="19658" spans="2:3" x14ac:dyDescent="0.25">
      <c r="B19658" s="1"/>
      <c r="C19658" s="1"/>
    </row>
    <row r="19659" spans="2:3" x14ac:dyDescent="0.25">
      <c r="B19659" s="1"/>
      <c r="C19659" s="1"/>
    </row>
    <row r="19660" spans="2:3" x14ac:dyDescent="0.25">
      <c r="B19660" s="1"/>
      <c r="C19660" s="1"/>
    </row>
    <row r="19661" spans="2:3" x14ac:dyDescent="0.25">
      <c r="B19661" s="1"/>
      <c r="C19661" s="1"/>
    </row>
    <row r="19662" spans="2:3" x14ac:dyDescent="0.25">
      <c r="B19662" s="1"/>
      <c r="C19662" s="1"/>
    </row>
    <row r="19663" spans="2:3" x14ac:dyDescent="0.25">
      <c r="B19663" s="1"/>
      <c r="C19663" s="1"/>
    </row>
    <row r="19664" spans="2:3" x14ac:dyDescent="0.25">
      <c r="B19664" s="1"/>
      <c r="C19664" s="1"/>
    </row>
    <row r="19665" spans="2:3" x14ac:dyDescent="0.25">
      <c r="B19665" s="1"/>
      <c r="C19665" s="1"/>
    </row>
    <row r="19666" spans="2:3" x14ac:dyDescent="0.25">
      <c r="B19666" s="1"/>
      <c r="C19666" s="1"/>
    </row>
    <row r="19667" spans="2:3" x14ac:dyDescent="0.25">
      <c r="B19667" s="1"/>
      <c r="C19667" s="1"/>
    </row>
    <row r="19668" spans="2:3" x14ac:dyDescent="0.25">
      <c r="B19668" s="1"/>
      <c r="C19668" s="1"/>
    </row>
    <row r="19669" spans="2:3" x14ac:dyDescent="0.25">
      <c r="B19669" s="1"/>
      <c r="C19669" s="1"/>
    </row>
    <row r="19670" spans="2:3" x14ac:dyDescent="0.25">
      <c r="B19670" s="1"/>
      <c r="C19670" s="1"/>
    </row>
    <row r="19671" spans="2:3" x14ac:dyDescent="0.25">
      <c r="B19671" s="1"/>
      <c r="C19671" s="1"/>
    </row>
    <row r="19672" spans="2:3" x14ac:dyDescent="0.25">
      <c r="B19672" s="1"/>
      <c r="C19672" s="1"/>
    </row>
    <row r="19673" spans="2:3" x14ac:dyDescent="0.25">
      <c r="B19673" s="1"/>
      <c r="C19673" s="1"/>
    </row>
    <row r="19674" spans="2:3" x14ac:dyDescent="0.25">
      <c r="B19674" s="1"/>
      <c r="C19674" s="1"/>
    </row>
    <row r="19675" spans="2:3" x14ac:dyDescent="0.25">
      <c r="B19675" s="1"/>
      <c r="C19675" s="1"/>
    </row>
    <row r="19676" spans="2:3" x14ac:dyDescent="0.25">
      <c r="B19676" s="1"/>
      <c r="C19676" s="1"/>
    </row>
    <row r="19677" spans="2:3" x14ac:dyDescent="0.25">
      <c r="B19677" s="1"/>
      <c r="C19677" s="1"/>
    </row>
    <row r="19678" spans="2:3" x14ac:dyDescent="0.25">
      <c r="B19678" s="1"/>
      <c r="C19678" s="1"/>
    </row>
    <row r="19679" spans="2:3" x14ac:dyDescent="0.25">
      <c r="B19679" s="1"/>
      <c r="C19679" s="1"/>
    </row>
    <row r="19680" spans="2:3" x14ac:dyDescent="0.25">
      <c r="B19680" s="1"/>
      <c r="C19680" s="1"/>
    </row>
    <row r="19681" spans="2:3" x14ac:dyDescent="0.25">
      <c r="B19681" s="1"/>
      <c r="C19681" s="1"/>
    </row>
    <row r="19682" spans="2:3" x14ac:dyDescent="0.25">
      <c r="B19682" s="1"/>
      <c r="C19682" s="1"/>
    </row>
    <row r="19683" spans="2:3" x14ac:dyDescent="0.25">
      <c r="B19683" s="1"/>
      <c r="C19683" s="1"/>
    </row>
    <row r="19684" spans="2:3" x14ac:dyDescent="0.25">
      <c r="B19684" s="1"/>
      <c r="C19684" s="1"/>
    </row>
    <row r="19685" spans="2:3" x14ac:dyDescent="0.25">
      <c r="B19685" s="1"/>
      <c r="C19685" s="1"/>
    </row>
    <row r="19686" spans="2:3" x14ac:dyDescent="0.25">
      <c r="B19686" s="1"/>
      <c r="C19686" s="1"/>
    </row>
    <row r="19687" spans="2:3" x14ac:dyDescent="0.25">
      <c r="B19687" s="1"/>
      <c r="C19687" s="1"/>
    </row>
    <row r="19688" spans="2:3" x14ac:dyDescent="0.25">
      <c r="B19688" s="1"/>
      <c r="C19688" s="1"/>
    </row>
    <row r="19689" spans="2:3" x14ac:dyDescent="0.25">
      <c r="B19689" s="1"/>
      <c r="C19689" s="1"/>
    </row>
    <row r="19690" spans="2:3" x14ac:dyDescent="0.25">
      <c r="B19690" s="1"/>
      <c r="C19690" s="1"/>
    </row>
    <row r="19691" spans="2:3" x14ac:dyDescent="0.25">
      <c r="B19691" s="1"/>
      <c r="C19691" s="1"/>
    </row>
    <row r="19692" spans="2:3" x14ac:dyDescent="0.25">
      <c r="B19692" s="1"/>
      <c r="C19692" s="1"/>
    </row>
    <row r="19693" spans="2:3" x14ac:dyDescent="0.25">
      <c r="B19693" s="1"/>
      <c r="C19693" s="1"/>
    </row>
    <row r="19694" spans="2:3" x14ac:dyDescent="0.25">
      <c r="B19694" s="1"/>
      <c r="C19694" s="1"/>
    </row>
    <row r="19695" spans="2:3" x14ac:dyDescent="0.25">
      <c r="B19695" s="1"/>
      <c r="C19695" s="1"/>
    </row>
    <row r="19696" spans="2:3" x14ac:dyDescent="0.25">
      <c r="B19696" s="1"/>
      <c r="C19696" s="1"/>
    </row>
    <row r="19697" spans="2:3" x14ac:dyDescent="0.25">
      <c r="B19697" s="1"/>
      <c r="C19697" s="1"/>
    </row>
    <row r="19698" spans="2:3" x14ac:dyDescent="0.25">
      <c r="B19698" s="1"/>
      <c r="C19698" s="1"/>
    </row>
    <row r="19699" spans="2:3" x14ac:dyDescent="0.25">
      <c r="B19699" s="1"/>
      <c r="C19699" s="1"/>
    </row>
    <row r="19700" spans="2:3" x14ac:dyDescent="0.25">
      <c r="B19700" s="1"/>
      <c r="C19700" s="1"/>
    </row>
    <row r="19701" spans="2:3" x14ac:dyDescent="0.25">
      <c r="B19701" s="1"/>
      <c r="C19701" s="1"/>
    </row>
    <row r="19702" spans="2:3" x14ac:dyDescent="0.25">
      <c r="B19702" s="1"/>
      <c r="C19702" s="1"/>
    </row>
    <row r="19703" spans="2:3" x14ac:dyDescent="0.25">
      <c r="B19703" s="1"/>
      <c r="C19703" s="1"/>
    </row>
    <row r="19704" spans="2:3" x14ac:dyDescent="0.25">
      <c r="B19704" s="1"/>
      <c r="C19704" s="1"/>
    </row>
    <row r="19705" spans="2:3" x14ac:dyDescent="0.25">
      <c r="B19705" s="1"/>
      <c r="C19705" s="1"/>
    </row>
    <row r="19706" spans="2:3" x14ac:dyDescent="0.25">
      <c r="B19706" s="1"/>
      <c r="C19706" s="1"/>
    </row>
    <row r="19707" spans="2:3" x14ac:dyDescent="0.25">
      <c r="B19707" s="1"/>
      <c r="C19707" s="1"/>
    </row>
    <row r="19708" spans="2:3" x14ac:dyDescent="0.25">
      <c r="B19708" s="1"/>
      <c r="C19708" s="1"/>
    </row>
    <row r="19709" spans="2:3" x14ac:dyDescent="0.25">
      <c r="B19709" s="1"/>
      <c r="C19709" s="1"/>
    </row>
    <row r="19710" spans="2:3" x14ac:dyDescent="0.25">
      <c r="B19710" s="1"/>
      <c r="C19710" s="1"/>
    </row>
    <row r="19711" spans="2:3" x14ac:dyDescent="0.25">
      <c r="B19711" s="1"/>
      <c r="C19711" s="1"/>
    </row>
    <row r="19712" spans="2:3" x14ac:dyDescent="0.25">
      <c r="B19712" s="1"/>
      <c r="C19712" s="1"/>
    </row>
    <row r="19713" spans="2:3" x14ac:dyDescent="0.25">
      <c r="B19713" s="1"/>
      <c r="C19713" s="1"/>
    </row>
    <row r="19714" spans="2:3" x14ac:dyDescent="0.25">
      <c r="B19714" s="1"/>
      <c r="C19714" s="1"/>
    </row>
    <row r="19715" spans="2:3" x14ac:dyDescent="0.25">
      <c r="B19715" s="1"/>
      <c r="C19715" s="1"/>
    </row>
    <row r="19716" spans="2:3" x14ac:dyDescent="0.25">
      <c r="B19716" s="1"/>
      <c r="C19716" s="1"/>
    </row>
    <row r="19717" spans="2:3" x14ac:dyDescent="0.25">
      <c r="B19717" s="1"/>
      <c r="C19717" s="1"/>
    </row>
    <row r="19718" spans="2:3" x14ac:dyDescent="0.25">
      <c r="B19718" s="1"/>
      <c r="C19718" s="1"/>
    </row>
    <row r="19719" spans="2:3" x14ac:dyDescent="0.25">
      <c r="B19719" s="1"/>
      <c r="C19719" s="1"/>
    </row>
    <row r="19720" spans="2:3" x14ac:dyDescent="0.25">
      <c r="B19720" s="1"/>
      <c r="C19720" s="1"/>
    </row>
    <row r="19721" spans="2:3" x14ac:dyDescent="0.25">
      <c r="B19721" s="1"/>
      <c r="C19721" s="1"/>
    </row>
    <row r="19722" spans="2:3" x14ac:dyDescent="0.25">
      <c r="B19722" s="1"/>
      <c r="C19722" s="1"/>
    </row>
    <row r="19723" spans="2:3" x14ac:dyDescent="0.25">
      <c r="B19723" s="1"/>
      <c r="C19723" s="1"/>
    </row>
    <row r="19724" spans="2:3" x14ac:dyDescent="0.25">
      <c r="B19724" s="1"/>
      <c r="C19724" s="1"/>
    </row>
    <row r="19725" spans="2:3" x14ac:dyDescent="0.25">
      <c r="B19725" s="1"/>
      <c r="C19725" s="1"/>
    </row>
    <row r="19726" spans="2:3" x14ac:dyDescent="0.25">
      <c r="B19726" s="1"/>
      <c r="C19726" s="1"/>
    </row>
    <row r="19727" spans="2:3" x14ac:dyDescent="0.25">
      <c r="B19727" s="1"/>
      <c r="C19727" s="1"/>
    </row>
    <row r="19728" spans="2:3" x14ac:dyDescent="0.25">
      <c r="B19728" s="1"/>
      <c r="C19728" s="1"/>
    </row>
    <row r="19729" spans="2:3" x14ac:dyDescent="0.25">
      <c r="B19729" s="1"/>
      <c r="C19729" s="1"/>
    </row>
    <row r="19730" spans="2:3" x14ac:dyDescent="0.25">
      <c r="B19730" s="1"/>
      <c r="C19730" s="1"/>
    </row>
    <row r="19731" spans="2:3" x14ac:dyDescent="0.25">
      <c r="B19731" s="1"/>
      <c r="C19731" s="1"/>
    </row>
    <row r="19732" spans="2:3" x14ac:dyDescent="0.25">
      <c r="B19732" s="1"/>
      <c r="C19732" s="1"/>
    </row>
    <row r="19733" spans="2:3" x14ac:dyDescent="0.25">
      <c r="B19733" s="1"/>
      <c r="C19733" s="1"/>
    </row>
    <row r="19734" spans="2:3" x14ac:dyDescent="0.25">
      <c r="B19734" s="1"/>
      <c r="C19734" s="1"/>
    </row>
    <row r="19735" spans="2:3" x14ac:dyDescent="0.25">
      <c r="B19735" s="1"/>
      <c r="C19735" s="1"/>
    </row>
    <row r="19736" spans="2:3" x14ac:dyDescent="0.25">
      <c r="B19736" s="1"/>
      <c r="C19736" s="1"/>
    </row>
    <row r="19737" spans="2:3" x14ac:dyDescent="0.25">
      <c r="B19737" s="1"/>
      <c r="C19737" s="1"/>
    </row>
    <row r="19738" spans="2:3" x14ac:dyDescent="0.25">
      <c r="B19738" s="1"/>
      <c r="C19738" s="1"/>
    </row>
    <row r="19739" spans="2:3" x14ac:dyDescent="0.25">
      <c r="B19739" s="1"/>
      <c r="C19739" s="1"/>
    </row>
    <row r="19740" spans="2:3" x14ac:dyDescent="0.25">
      <c r="B19740" s="1"/>
      <c r="C19740" s="1"/>
    </row>
    <row r="19741" spans="2:3" x14ac:dyDescent="0.25">
      <c r="B19741" s="1"/>
      <c r="C19741" s="1"/>
    </row>
    <row r="19742" spans="2:3" x14ac:dyDescent="0.25">
      <c r="B19742" s="1"/>
      <c r="C19742" s="1"/>
    </row>
    <row r="19743" spans="2:3" x14ac:dyDescent="0.25">
      <c r="B19743" s="1"/>
      <c r="C19743" s="1"/>
    </row>
    <row r="19744" spans="2:3" x14ac:dyDescent="0.25">
      <c r="B19744" s="1"/>
      <c r="C19744" s="1"/>
    </row>
    <row r="19745" spans="2:3" x14ac:dyDescent="0.25">
      <c r="B19745" s="1"/>
      <c r="C19745" s="1"/>
    </row>
    <row r="19746" spans="2:3" x14ac:dyDescent="0.25">
      <c r="B19746" s="1"/>
      <c r="C19746" s="1"/>
    </row>
    <row r="19747" spans="2:3" x14ac:dyDescent="0.25">
      <c r="B19747" s="1"/>
      <c r="C19747" s="1"/>
    </row>
    <row r="19748" spans="2:3" x14ac:dyDescent="0.25">
      <c r="B19748" s="1"/>
      <c r="C19748" s="1"/>
    </row>
    <row r="19749" spans="2:3" x14ac:dyDescent="0.25">
      <c r="B19749" s="1"/>
      <c r="C19749" s="1"/>
    </row>
    <row r="19750" spans="2:3" x14ac:dyDescent="0.25">
      <c r="B19750" s="1"/>
      <c r="C19750" s="1"/>
    </row>
    <row r="19751" spans="2:3" x14ac:dyDescent="0.25">
      <c r="B19751" s="1"/>
      <c r="C19751" s="1"/>
    </row>
    <row r="19752" spans="2:3" x14ac:dyDescent="0.25">
      <c r="B19752" s="1"/>
      <c r="C19752" s="1"/>
    </row>
    <row r="19753" spans="2:3" x14ac:dyDescent="0.25">
      <c r="B19753" s="1"/>
      <c r="C19753" s="1"/>
    </row>
    <row r="19754" spans="2:3" x14ac:dyDescent="0.25">
      <c r="B19754" s="1"/>
      <c r="C19754" s="1"/>
    </row>
    <row r="19755" spans="2:3" x14ac:dyDescent="0.25">
      <c r="B19755" s="1"/>
      <c r="C19755" s="1"/>
    </row>
    <row r="19756" spans="2:3" x14ac:dyDescent="0.25">
      <c r="B19756" s="1"/>
      <c r="C19756" s="1"/>
    </row>
    <row r="19757" spans="2:3" x14ac:dyDescent="0.25">
      <c r="B19757" s="1"/>
      <c r="C19757" s="1"/>
    </row>
    <row r="19758" spans="2:3" x14ac:dyDescent="0.25">
      <c r="B19758" s="1"/>
      <c r="C19758" s="1"/>
    </row>
    <row r="19759" spans="2:3" x14ac:dyDescent="0.25">
      <c r="B19759" s="1"/>
      <c r="C19759" s="1"/>
    </row>
    <row r="19760" spans="2:3" x14ac:dyDescent="0.25">
      <c r="B19760" s="1"/>
      <c r="C19760" s="1"/>
    </row>
    <row r="19761" spans="2:3" x14ac:dyDescent="0.25">
      <c r="B19761" s="1"/>
      <c r="C19761" s="1"/>
    </row>
    <row r="19762" spans="2:3" x14ac:dyDescent="0.25">
      <c r="B19762" s="1"/>
      <c r="C19762" s="1"/>
    </row>
    <row r="19763" spans="2:3" x14ac:dyDescent="0.25">
      <c r="B19763" s="1"/>
      <c r="C19763" s="1"/>
    </row>
    <row r="19764" spans="2:3" x14ac:dyDescent="0.25">
      <c r="B19764" s="1"/>
      <c r="C19764" s="1"/>
    </row>
    <row r="19765" spans="2:3" x14ac:dyDescent="0.25">
      <c r="B19765" s="1"/>
      <c r="C19765" s="1"/>
    </row>
    <row r="19766" spans="2:3" x14ac:dyDescent="0.25">
      <c r="B19766" s="1"/>
      <c r="C19766" s="1"/>
    </row>
    <row r="19767" spans="2:3" x14ac:dyDescent="0.25">
      <c r="B19767" s="1"/>
      <c r="C19767" s="1"/>
    </row>
    <row r="19768" spans="2:3" x14ac:dyDescent="0.25">
      <c r="B19768" s="1"/>
      <c r="C19768" s="1"/>
    </row>
    <row r="19769" spans="2:3" x14ac:dyDescent="0.25">
      <c r="B19769" s="1"/>
      <c r="C19769" s="1"/>
    </row>
    <row r="19770" spans="2:3" x14ac:dyDescent="0.25">
      <c r="B19770" s="1"/>
      <c r="C19770" s="1"/>
    </row>
    <row r="19771" spans="2:3" x14ac:dyDescent="0.25">
      <c r="B19771" s="1"/>
      <c r="C19771" s="1"/>
    </row>
    <row r="19772" spans="2:3" x14ac:dyDescent="0.25">
      <c r="B19772" s="1"/>
      <c r="C19772" s="1"/>
    </row>
    <row r="19773" spans="2:3" x14ac:dyDescent="0.25">
      <c r="B19773" s="1"/>
      <c r="C19773" s="1"/>
    </row>
    <row r="19774" spans="2:3" x14ac:dyDescent="0.25">
      <c r="B19774" s="1"/>
      <c r="C19774" s="1"/>
    </row>
    <row r="19775" spans="2:3" x14ac:dyDescent="0.25">
      <c r="B19775" s="1"/>
      <c r="C19775" s="1"/>
    </row>
    <row r="19776" spans="2:3" x14ac:dyDescent="0.25">
      <c r="B19776" s="1"/>
      <c r="C19776" s="1"/>
    </row>
    <row r="19777" spans="2:3" x14ac:dyDescent="0.25">
      <c r="B19777" s="1"/>
      <c r="C19777" s="1"/>
    </row>
    <row r="19778" spans="2:3" x14ac:dyDescent="0.25">
      <c r="B19778" s="1"/>
      <c r="C19778" s="1"/>
    </row>
    <row r="19779" spans="2:3" x14ac:dyDescent="0.25">
      <c r="B19779" s="1"/>
      <c r="C19779" s="1"/>
    </row>
    <row r="19780" spans="2:3" x14ac:dyDescent="0.25">
      <c r="B19780" s="1"/>
      <c r="C19780" s="1"/>
    </row>
    <row r="19781" spans="2:3" x14ac:dyDescent="0.25">
      <c r="B19781" s="1"/>
      <c r="C19781" s="1"/>
    </row>
    <row r="19782" spans="2:3" x14ac:dyDescent="0.25">
      <c r="B19782" s="1"/>
      <c r="C19782" s="1"/>
    </row>
    <row r="19783" spans="2:3" x14ac:dyDescent="0.25">
      <c r="B19783" s="1"/>
      <c r="C19783" s="1"/>
    </row>
    <row r="19784" spans="2:3" x14ac:dyDescent="0.25">
      <c r="B19784" s="1"/>
      <c r="C19784" s="1"/>
    </row>
    <row r="19785" spans="2:3" x14ac:dyDescent="0.25">
      <c r="B19785" s="1"/>
      <c r="C19785" s="1"/>
    </row>
    <row r="19786" spans="2:3" x14ac:dyDescent="0.25">
      <c r="B19786" s="1"/>
      <c r="C19786" s="1"/>
    </row>
    <row r="19787" spans="2:3" x14ac:dyDescent="0.25">
      <c r="B19787" s="1"/>
      <c r="C19787" s="1"/>
    </row>
    <row r="19788" spans="2:3" x14ac:dyDescent="0.25">
      <c r="B19788" s="1"/>
      <c r="C19788" s="1"/>
    </row>
    <row r="19789" spans="2:3" x14ac:dyDescent="0.25">
      <c r="B19789" s="1"/>
      <c r="C19789" s="1"/>
    </row>
    <row r="19790" spans="2:3" x14ac:dyDescent="0.25">
      <c r="B19790" s="1"/>
      <c r="C19790" s="1"/>
    </row>
    <row r="19791" spans="2:3" x14ac:dyDescent="0.25">
      <c r="B19791" s="1"/>
      <c r="C19791" s="1"/>
    </row>
    <row r="19792" spans="2:3" x14ac:dyDescent="0.25">
      <c r="B19792" s="1"/>
      <c r="C19792" s="1"/>
    </row>
    <row r="19793" spans="2:3" x14ac:dyDescent="0.25">
      <c r="B19793" s="1"/>
      <c r="C19793" s="1"/>
    </row>
    <row r="19794" spans="2:3" x14ac:dyDescent="0.25">
      <c r="B19794" s="1"/>
      <c r="C19794" s="1"/>
    </row>
    <row r="19795" spans="2:3" x14ac:dyDescent="0.25">
      <c r="B19795" s="1"/>
      <c r="C19795" s="1"/>
    </row>
    <row r="19796" spans="2:3" x14ac:dyDescent="0.25">
      <c r="B19796" s="1"/>
      <c r="C19796" s="1"/>
    </row>
    <row r="19797" spans="2:3" x14ac:dyDescent="0.25">
      <c r="B19797" s="1"/>
      <c r="C19797" s="1"/>
    </row>
    <row r="19798" spans="2:3" x14ac:dyDescent="0.25">
      <c r="B19798" s="1"/>
      <c r="C19798" s="1"/>
    </row>
    <row r="19799" spans="2:3" x14ac:dyDescent="0.25">
      <c r="B19799" s="1"/>
      <c r="C19799" s="1"/>
    </row>
    <row r="19800" spans="2:3" x14ac:dyDescent="0.25">
      <c r="B19800" s="1"/>
      <c r="C19800" s="1"/>
    </row>
    <row r="19801" spans="2:3" x14ac:dyDescent="0.25">
      <c r="B19801" s="1"/>
      <c r="C19801" s="1"/>
    </row>
    <row r="19802" spans="2:3" x14ac:dyDescent="0.25">
      <c r="B19802" s="1"/>
      <c r="C19802" s="1"/>
    </row>
    <row r="19803" spans="2:3" x14ac:dyDescent="0.25">
      <c r="B19803" s="1"/>
      <c r="C19803" s="1"/>
    </row>
    <row r="19804" spans="2:3" x14ac:dyDescent="0.25">
      <c r="B19804" s="1"/>
      <c r="C19804" s="1"/>
    </row>
    <row r="19805" spans="2:3" x14ac:dyDescent="0.25">
      <c r="B19805" s="1"/>
      <c r="C19805" s="1"/>
    </row>
    <row r="19806" spans="2:3" x14ac:dyDescent="0.25">
      <c r="B19806" s="1"/>
      <c r="C19806" s="1"/>
    </row>
    <row r="19807" spans="2:3" x14ac:dyDescent="0.25">
      <c r="B19807" s="1"/>
      <c r="C19807" s="1"/>
    </row>
    <row r="19808" spans="2:3" x14ac:dyDescent="0.25">
      <c r="B19808" s="1"/>
      <c r="C19808" s="1"/>
    </row>
    <row r="19809" spans="2:3" x14ac:dyDescent="0.25">
      <c r="B19809" s="1"/>
      <c r="C19809" s="1"/>
    </row>
    <row r="19810" spans="2:3" x14ac:dyDescent="0.25">
      <c r="B19810" s="1"/>
      <c r="C19810" s="1"/>
    </row>
    <row r="19811" spans="2:3" x14ac:dyDescent="0.25">
      <c r="B19811" s="1"/>
      <c r="C19811" s="1"/>
    </row>
    <row r="19812" spans="2:3" x14ac:dyDescent="0.25">
      <c r="B19812" s="1"/>
      <c r="C19812" s="1"/>
    </row>
    <row r="19813" spans="2:3" x14ac:dyDescent="0.25">
      <c r="B19813" s="1"/>
      <c r="C19813" s="1"/>
    </row>
    <row r="19814" spans="2:3" x14ac:dyDescent="0.25">
      <c r="B19814" s="1"/>
      <c r="C19814" s="1"/>
    </row>
    <row r="19815" spans="2:3" x14ac:dyDescent="0.25">
      <c r="B19815" s="1"/>
      <c r="C19815" s="1"/>
    </row>
    <row r="19816" spans="2:3" x14ac:dyDescent="0.25">
      <c r="B19816" s="1"/>
      <c r="C19816" s="1"/>
    </row>
    <row r="19817" spans="2:3" x14ac:dyDescent="0.25">
      <c r="B19817" s="1"/>
      <c r="C19817" s="1"/>
    </row>
    <row r="19818" spans="2:3" x14ac:dyDescent="0.25">
      <c r="B19818" s="1"/>
      <c r="C19818" s="1"/>
    </row>
    <row r="19819" spans="2:3" x14ac:dyDescent="0.25">
      <c r="B19819" s="1"/>
      <c r="C19819" s="1"/>
    </row>
    <row r="19820" spans="2:3" x14ac:dyDescent="0.25">
      <c r="B19820" s="1"/>
      <c r="C19820" s="1"/>
    </row>
    <row r="19821" spans="2:3" x14ac:dyDescent="0.25">
      <c r="B19821" s="1"/>
      <c r="C19821" s="1"/>
    </row>
    <row r="19822" spans="2:3" x14ac:dyDescent="0.25">
      <c r="B19822" s="1"/>
      <c r="C19822" s="1"/>
    </row>
    <row r="19823" spans="2:3" x14ac:dyDescent="0.25">
      <c r="B19823" s="1"/>
      <c r="C19823" s="1"/>
    </row>
    <row r="19824" spans="2:3" x14ac:dyDescent="0.25">
      <c r="B19824" s="1"/>
      <c r="C19824" s="1"/>
    </row>
    <row r="19825" spans="2:3" x14ac:dyDescent="0.25">
      <c r="B19825" s="1"/>
      <c r="C19825" s="1"/>
    </row>
    <row r="19826" spans="2:3" x14ac:dyDescent="0.25">
      <c r="B19826" s="1"/>
      <c r="C19826" s="1"/>
    </row>
    <row r="19827" spans="2:3" x14ac:dyDescent="0.25">
      <c r="B19827" s="1"/>
      <c r="C19827" s="1"/>
    </row>
    <row r="19828" spans="2:3" x14ac:dyDescent="0.25">
      <c r="B19828" s="1"/>
      <c r="C19828" s="1"/>
    </row>
    <row r="19829" spans="2:3" x14ac:dyDescent="0.25">
      <c r="B19829" s="1"/>
      <c r="C19829" s="1"/>
    </row>
    <row r="19830" spans="2:3" x14ac:dyDescent="0.25">
      <c r="B19830" s="1"/>
      <c r="C19830" s="1"/>
    </row>
    <row r="19831" spans="2:3" x14ac:dyDescent="0.25">
      <c r="B19831" s="1"/>
      <c r="C19831" s="1"/>
    </row>
    <row r="19832" spans="2:3" x14ac:dyDescent="0.25">
      <c r="B19832" s="1"/>
      <c r="C19832" s="1"/>
    </row>
    <row r="19833" spans="2:3" x14ac:dyDescent="0.25">
      <c r="B19833" s="1"/>
      <c r="C19833" s="1"/>
    </row>
    <row r="19834" spans="2:3" x14ac:dyDescent="0.25">
      <c r="B19834" s="1"/>
      <c r="C19834" s="1"/>
    </row>
    <row r="19835" spans="2:3" x14ac:dyDescent="0.25">
      <c r="B19835" s="1"/>
      <c r="C19835" s="1"/>
    </row>
    <row r="19836" spans="2:3" x14ac:dyDescent="0.25">
      <c r="B19836" s="1"/>
      <c r="C19836" s="1"/>
    </row>
    <row r="19837" spans="2:3" x14ac:dyDescent="0.25">
      <c r="B19837" s="1"/>
      <c r="C19837" s="1"/>
    </row>
    <row r="19838" spans="2:3" x14ac:dyDescent="0.25">
      <c r="B19838" s="1"/>
      <c r="C19838" s="1"/>
    </row>
    <row r="19839" spans="2:3" x14ac:dyDescent="0.25">
      <c r="B19839" s="1"/>
      <c r="C19839" s="1"/>
    </row>
    <row r="19840" spans="2:3" x14ac:dyDescent="0.25">
      <c r="B19840" s="1"/>
      <c r="C19840" s="1"/>
    </row>
    <row r="19841" spans="2:3" x14ac:dyDescent="0.25">
      <c r="B19841" s="1"/>
      <c r="C19841" s="1"/>
    </row>
    <row r="19842" spans="2:3" x14ac:dyDescent="0.25">
      <c r="B19842" s="1"/>
      <c r="C19842" s="1"/>
    </row>
    <row r="19843" spans="2:3" x14ac:dyDescent="0.25">
      <c r="B19843" s="1"/>
      <c r="C19843" s="1"/>
    </row>
    <row r="19844" spans="2:3" x14ac:dyDescent="0.25">
      <c r="B19844" s="1"/>
      <c r="C19844" s="1"/>
    </row>
    <row r="19845" spans="2:3" x14ac:dyDescent="0.25">
      <c r="B19845" s="1"/>
      <c r="C19845" s="1"/>
    </row>
    <row r="19846" spans="2:3" x14ac:dyDescent="0.25">
      <c r="B19846" s="1"/>
      <c r="C19846" s="1"/>
    </row>
    <row r="19847" spans="2:3" x14ac:dyDescent="0.25">
      <c r="B19847" s="1"/>
      <c r="C19847" s="1"/>
    </row>
    <row r="19848" spans="2:3" x14ac:dyDescent="0.25">
      <c r="B19848" s="1"/>
      <c r="C19848" s="1"/>
    </row>
    <row r="19849" spans="2:3" x14ac:dyDescent="0.25">
      <c r="B19849" s="1"/>
      <c r="C19849" s="1"/>
    </row>
    <row r="19850" spans="2:3" x14ac:dyDescent="0.25">
      <c r="B19850" s="1"/>
      <c r="C19850" s="1"/>
    </row>
    <row r="19851" spans="2:3" x14ac:dyDescent="0.25">
      <c r="B19851" s="1"/>
      <c r="C19851" s="1"/>
    </row>
    <row r="19852" spans="2:3" x14ac:dyDescent="0.25">
      <c r="B19852" s="1"/>
      <c r="C19852" s="1"/>
    </row>
    <row r="19853" spans="2:3" x14ac:dyDescent="0.25">
      <c r="B19853" s="1"/>
      <c r="C19853" s="1"/>
    </row>
    <row r="19854" spans="2:3" x14ac:dyDescent="0.25">
      <c r="B19854" s="1"/>
      <c r="C19854" s="1"/>
    </row>
    <row r="19855" spans="2:3" x14ac:dyDescent="0.25">
      <c r="B19855" s="1"/>
      <c r="C19855" s="1"/>
    </row>
    <row r="19856" spans="2:3" x14ac:dyDescent="0.25">
      <c r="B19856" s="1"/>
      <c r="C19856" s="1"/>
    </row>
    <row r="19857" spans="2:3" x14ac:dyDescent="0.25">
      <c r="B19857" s="1"/>
      <c r="C19857" s="1"/>
    </row>
    <row r="19858" spans="2:3" x14ac:dyDescent="0.25">
      <c r="B19858" s="1"/>
      <c r="C19858" s="1"/>
    </row>
    <row r="19859" spans="2:3" x14ac:dyDescent="0.25">
      <c r="B19859" s="1"/>
      <c r="C19859" s="1"/>
    </row>
    <row r="19860" spans="2:3" x14ac:dyDescent="0.25">
      <c r="B19860" s="1"/>
      <c r="C19860" s="1"/>
    </row>
    <row r="19861" spans="2:3" x14ac:dyDescent="0.25">
      <c r="B19861" s="1"/>
      <c r="C19861" s="1"/>
    </row>
    <row r="19862" spans="2:3" x14ac:dyDescent="0.25">
      <c r="B19862" s="1"/>
      <c r="C19862" s="1"/>
    </row>
    <row r="19863" spans="2:3" x14ac:dyDescent="0.25">
      <c r="B19863" s="1"/>
      <c r="C19863" s="1"/>
    </row>
    <row r="19864" spans="2:3" x14ac:dyDescent="0.25">
      <c r="B19864" s="1"/>
      <c r="C19864" s="1"/>
    </row>
    <row r="19865" spans="2:3" x14ac:dyDescent="0.25">
      <c r="B19865" s="1"/>
      <c r="C19865" s="1"/>
    </row>
    <row r="19866" spans="2:3" x14ac:dyDescent="0.25">
      <c r="B19866" s="1"/>
      <c r="C19866" s="1"/>
    </row>
    <row r="19867" spans="2:3" x14ac:dyDescent="0.25">
      <c r="B19867" s="1"/>
      <c r="C19867" s="1"/>
    </row>
    <row r="19868" spans="2:3" x14ac:dyDescent="0.25">
      <c r="B19868" s="1"/>
      <c r="C19868" s="1"/>
    </row>
    <row r="19869" spans="2:3" x14ac:dyDescent="0.25">
      <c r="B19869" s="1"/>
      <c r="C19869" s="1"/>
    </row>
    <row r="19870" spans="2:3" x14ac:dyDescent="0.25">
      <c r="B19870" s="1"/>
      <c r="C19870" s="1"/>
    </row>
    <row r="19871" spans="2:3" x14ac:dyDescent="0.25">
      <c r="B19871" s="1"/>
      <c r="C19871" s="1"/>
    </row>
    <row r="19872" spans="2:3" x14ac:dyDescent="0.25">
      <c r="B19872" s="1"/>
      <c r="C19872" s="1"/>
    </row>
    <row r="19873" spans="2:3" x14ac:dyDescent="0.25">
      <c r="B19873" s="1"/>
      <c r="C19873" s="1"/>
    </row>
    <row r="19874" spans="2:3" x14ac:dyDescent="0.25">
      <c r="B19874" s="1"/>
      <c r="C19874" s="1"/>
    </row>
    <row r="19875" spans="2:3" x14ac:dyDescent="0.25">
      <c r="B19875" s="1"/>
      <c r="C19875" s="1"/>
    </row>
    <row r="19876" spans="2:3" x14ac:dyDescent="0.25">
      <c r="B19876" s="1"/>
      <c r="C19876" s="1"/>
    </row>
    <row r="19877" spans="2:3" x14ac:dyDescent="0.25">
      <c r="B19877" s="1"/>
      <c r="C19877" s="1"/>
    </row>
    <row r="19878" spans="2:3" x14ac:dyDescent="0.25">
      <c r="B19878" s="1"/>
      <c r="C19878" s="1"/>
    </row>
    <row r="19879" spans="2:3" x14ac:dyDescent="0.25">
      <c r="B19879" s="1"/>
      <c r="C19879" s="1"/>
    </row>
    <row r="19880" spans="2:3" x14ac:dyDescent="0.25">
      <c r="B19880" s="1"/>
      <c r="C19880" s="1"/>
    </row>
    <row r="19881" spans="2:3" x14ac:dyDescent="0.25">
      <c r="B19881" s="1"/>
      <c r="C19881" s="1"/>
    </row>
    <row r="19882" spans="2:3" x14ac:dyDescent="0.25">
      <c r="B19882" s="1"/>
      <c r="C19882" s="1"/>
    </row>
    <row r="19883" spans="2:3" x14ac:dyDescent="0.25">
      <c r="B19883" s="1"/>
      <c r="C19883" s="1"/>
    </row>
    <row r="19884" spans="2:3" x14ac:dyDescent="0.25">
      <c r="B19884" s="1"/>
      <c r="C19884" s="1"/>
    </row>
    <row r="19885" spans="2:3" x14ac:dyDescent="0.25">
      <c r="B19885" s="1"/>
      <c r="C19885" s="1"/>
    </row>
    <row r="19886" spans="2:3" x14ac:dyDescent="0.25">
      <c r="B19886" s="1"/>
      <c r="C19886" s="1"/>
    </row>
    <row r="19887" spans="2:3" x14ac:dyDescent="0.25">
      <c r="B19887" s="1"/>
      <c r="C19887" s="1"/>
    </row>
    <row r="19888" spans="2:3" x14ac:dyDescent="0.25">
      <c r="B19888" s="1"/>
      <c r="C19888" s="1"/>
    </row>
    <row r="19889" spans="2:3" x14ac:dyDescent="0.25">
      <c r="B19889" s="1"/>
      <c r="C19889" s="1"/>
    </row>
    <row r="19890" spans="2:3" x14ac:dyDescent="0.25">
      <c r="B19890" s="1"/>
      <c r="C19890" s="1"/>
    </row>
    <row r="19891" spans="2:3" x14ac:dyDescent="0.25">
      <c r="B19891" s="1"/>
      <c r="C19891" s="1"/>
    </row>
    <row r="19892" spans="2:3" x14ac:dyDescent="0.25">
      <c r="B19892" s="1"/>
      <c r="C19892" s="1"/>
    </row>
    <row r="19893" spans="2:3" x14ac:dyDescent="0.25">
      <c r="B19893" s="1"/>
      <c r="C19893" s="1"/>
    </row>
    <row r="19894" spans="2:3" x14ac:dyDescent="0.25">
      <c r="B19894" s="1"/>
      <c r="C19894" s="1"/>
    </row>
    <row r="19895" spans="2:3" x14ac:dyDescent="0.25">
      <c r="B19895" s="1"/>
      <c r="C19895" s="1"/>
    </row>
    <row r="19896" spans="2:3" x14ac:dyDescent="0.25">
      <c r="B19896" s="1"/>
      <c r="C19896" s="1"/>
    </row>
    <row r="19897" spans="2:3" x14ac:dyDescent="0.25">
      <c r="B19897" s="1"/>
      <c r="C19897" s="1"/>
    </row>
    <row r="19898" spans="2:3" x14ac:dyDescent="0.25">
      <c r="B19898" s="1"/>
      <c r="C19898" s="1"/>
    </row>
    <row r="19899" spans="2:3" x14ac:dyDescent="0.25">
      <c r="B19899" s="1"/>
      <c r="C19899" s="1"/>
    </row>
    <row r="19900" spans="2:3" x14ac:dyDescent="0.25">
      <c r="B19900" s="1"/>
      <c r="C19900" s="1"/>
    </row>
    <row r="19901" spans="2:3" x14ac:dyDescent="0.25">
      <c r="B19901" s="1"/>
      <c r="C19901" s="1"/>
    </row>
    <row r="19902" spans="2:3" x14ac:dyDescent="0.25">
      <c r="B19902" s="1"/>
      <c r="C19902" s="1"/>
    </row>
    <row r="19903" spans="2:3" x14ac:dyDescent="0.25">
      <c r="B19903" s="1"/>
      <c r="C19903" s="1"/>
    </row>
    <row r="19904" spans="2:3" x14ac:dyDescent="0.25">
      <c r="B19904" s="1"/>
      <c r="C19904" s="1"/>
    </row>
    <row r="19905" spans="2:3" x14ac:dyDescent="0.25">
      <c r="B19905" s="1"/>
      <c r="C19905" s="1"/>
    </row>
    <row r="19906" spans="2:3" x14ac:dyDescent="0.25">
      <c r="B19906" s="1"/>
      <c r="C19906" s="1"/>
    </row>
    <row r="19907" spans="2:3" x14ac:dyDescent="0.25">
      <c r="B19907" s="1"/>
      <c r="C19907" s="1"/>
    </row>
    <row r="19908" spans="2:3" x14ac:dyDescent="0.25">
      <c r="B19908" s="1"/>
      <c r="C19908" s="1"/>
    </row>
    <row r="19909" spans="2:3" x14ac:dyDescent="0.25">
      <c r="B19909" s="1"/>
      <c r="C19909" s="1"/>
    </row>
    <row r="19910" spans="2:3" x14ac:dyDescent="0.25">
      <c r="B19910" s="1"/>
      <c r="C19910" s="1"/>
    </row>
    <row r="19911" spans="2:3" x14ac:dyDescent="0.25">
      <c r="B19911" s="1"/>
      <c r="C19911" s="1"/>
    </row>
    <row r="19912" spans="2:3" x14ac:dyDescent="0.25">
      <c r="B19912" s="1"/>
      <c r="C19912" s="1"/>
    </row>
    <row r="19913" spans="2:3" x14ac:dyDescent="0.25">
      <c r="B19913" s="1"/>
      <c r="C19913" s="1"/>
    </row>
    <row r="19914" spans="2:3" x14ac:dyDescent="0.25">
      <c r="B19914" s="1"/>
      <c r="C19914" s="1"/>
    </row>
    <row r="19915" spans="2:3" x14ac:dyDescent="0.25">
      <c r="B19915" s="1"/>
      <c r="C19915" s="1"/>
    </row>
    <row r="19916" spans="2:3" x14ac:dyDescent="0.25">
      <c r="B19916" s="1"/>
      <c r="C19916" s="1"/>
    </row>
    <row r="19917" spans="2:3" x14ac:dyDescent="0.25">
      <c r="B19917" s="1"/>
      <c r="C19917" s="1"/>
    </row>
    <row r="19918" spans="2:3" x14ac:dyDescent="0.25">
      <c r="B19918" s="1"/>
      <c r="C19918" s="1"/>
    </row>
    <row r="19919" spans="2:3" x14ac:dyDescent="0.25">
      <c r="B19919" s="1"/>
      <c r="C19919" s="1"/>
    </row>
    <row r="19920" spans="2:3" x14ac:dyDescent="0.25">
      <c r="B19920" s="1"/>
      <c r="C19920" s="1"/>
    </row>
    <row r="19921" spans="2:3" x14ac:dyDescent="0.25">
      <c r="B19921" s="1"/>
      <c r="C19921" s="1"/>
    </row>
    <row r="19922" spans="2:3" x14ac:dyDescent="0.25">
      <c r="B19922" s="1"/>
      <c r="C19922" s="1"/>
    </row>
    <row r="19923" spans="2:3" x14ac:dyDescent="0.25">
      <c r="B19923" s="1"/>
      <c r="C19923" s="1"/>
    </row>
    <row r="19924" spans="2:3" x14ac:dyDescent="0.25">
      <c r="B19924" s="1"/>
      <c r="C19924" s="1"/>
    </row>
    <row r="19925" spans="2:3" x14ac:dyDescent="0.25">
      <c r="B19925" s="1"/>
      <c r="C19925" s="1"/>
    </row>
    <row r="19926" spans="2:3" x14ac:dyDescent="0.25">
      <c r="B19926" s="1"/>
      <c r="C19926" s="1"/>
    </row>
    <row r="19927" spans="2:3" x14ac:dyDescent="0.25">
      <c r="B19927" s="1"/>
      <c r="C19927" s="1"/>
    </row>
    <row r="19928" spans="2:3" x14ac:dyDescent="0.25">
      <c r="B19928" s="1"/>
      <c r="C19928" s="1"/>
    </row>
    <row r="19929" spans="2:3" x14ac:dyDescent="0.25">
      <c r="B19929" s="1"/>
      <c r="C19929" s="1"/>
    </row>
    <row r="19930" spans="2:3" x14ac:dyDescent="0.25">
      <c r="B19930" s="1"/>
      <c r="C19930" s="1"/>
    </row>
    <row r="19931" spans="2:3" x14ac:dyDescent="0.25">
      <c r="B19931" s="1"/>
      <c r="C19931" s="1"/>
    </row>
    <row r="19932" spans="2:3" x14ac:dyDescent="0.25">
      <c r="B19932" s="1"/>
      <c r="C19932" s="1"/>
    </row>
    <row r="19933" spans="2:3" x14ac:dyDescent="0.25">
      <c r="B19933" s="1"/>
      <c r="C19933" s="1"/>
    </row>
    <row r="19934" spans="2:3" x14ac:dyDescent="0.25">
      <c r="B19934" s="1"/>
      <c r="C19934" s="1"/>
    </row>
    <row r="19935" spans="2:3" x14ac:dyDescent="0.25">
      <c r="B19935" s="1"/>
      <c r="C19935" s="1"/>
    </row>
    <row r="19936" spans="2:3" x14ac:dyDescent="0.25">
      <c r="B19936" s="1"/>
      <c r="C19936" s="1"/>
    </row>
    <row r="19937" spans="2:3" x14ac:dyDescent="0.25">
      <c r="B19937" s="1"/>
      <c r="C19937" s="1"/>
    </row>
    <row r="19938" spans="2:3" x14ac:dyDescent="0.25">
      <c r="B19938" s="1"/>
      <c r="C19938" s="1"/>
    </row>
    <row r="19939" spans="2:3" x14ac:dyDescent="0.25">
      <c r="B19939" s="1"/>
      <c r="C19939" s="1"/>
    </row>
    <row r="19940" spans="2:3" x14ac:dyDescent="0.25">
      <c r="B19940" s="1"/>
      <c r="C19940" s="1"/>
    </row>
    <row r="19941" spans="2:3" x14ac:dyDescent="0.25">
      <c r="B19941" s="1"/>
      <c r="C19941" s="1"/>
    </row>
    <row r="19942" spans="2:3" x14ac:dyDescent="0.25">
      <c r="B19942" s="1"/>
      <c r="C19942" s="1"/>
    </row>
    <row r="19943" spans="2:3" x14ac:dyDescent="0.25">
      <c r="B19943" s="1"/>
      <c r="C19943" s="1"/>
    </row>
    <row r="19944" spans="2:3" x14ac:dyDescent="0.25">
      <c r="B19944" s="1"/>
      <c r="C19944" s="1"/>
    </row>
    <row r="19945" spans="2:3" x14ac:dyDescent="0.25">
      <c r="B19945" s="1"/>
      <c r="C19945" s="1"/>
    </row>
    <row r="19946" spans="2:3" x14ac:dyDescent="0.25">
      <c r="B19946" s="1"/>
      <c r="C19946" s="1"/>
    </row>
    <row r="19947" spans="2:3" x14ac:dyDescent="0.25">
      <c r="B19947" s="1"/>
      <c r="C19947" s="1"/>
    </row>
    <row r="19948" spans="2:3" x14ac:dyDescent="0.25">
      <c r="B19948" s="1"/>
      <c r="C19948" s="1"/>
    </row>
    <row r="19949" spans="2:3" x14ac:dyDescent="0.25">
      <c r="B19949" s="1"/>
      <c r="C19949" s="1"/>
    </row>
    <row r="19950" spans="2:3" x14ac:dyDescent="0.25">
      <c r="B19950" s="1"/>
      <c r="C19950" s="1"/>
    </row>
    <row r="19951" spans="2:3" x14ac:dyDescent="0.25">
      <c r="B19951" s="1"/>
      <c r="C19951" s="1"/>
    </row>
    <row r="19952" spans="2:3" x14ac:dyDescent="0.25">
      <c r="B19952" s="1"/>
      <c r="C19952" s="1"/>
    </row>
    <row r="19953" spans="2:3" x14ac:dyDescent="0.25">
      <c r="B19953" s="1"/>
      <c r="C19953" s="1"/>
    </row>
    <row r="19954" spans="2:3" x14ac:dyDescent="0.25">
      <c r="B19954" s="1"/>
      <c r="C19954" s="1"/>
    </row>
    <row r="19955" spans="2:3" x14ac:dyDescent="0.25">
      <c r="B19955" s="1"/>
      <c r="C19955" s="1"/>
    </row>
    <row r="19956" spans="2:3" x14ac:dyDescent="0.25">
      <c r="B19956" s="1"/>
      <c r="C19956" s="1"/>
    </row>
    <row r="19957" spans="2:3" x14ac:dyDescent="0.25">
      <c r="B19957" s="1"/>
      <c r="C19957" s="1"/>
    </row>
    <row r="19958" spans="2:3" x14ac:dyDescent="0.25">
      <c r="B19958" s="1"/>
      <c r="C19958" s="1"/>
    </row>
    <row r="19959" spans="2:3" x14ac:dyDescent="0.25">
      <c r="B19959" s="1"/>
      <c r="C19959" s="1"/>
    </row>
    <row r="19960" spans="2:3" x14ac:dyDescent="0.25">
      <c r="B19960" s="1"/>
      <c r="C19960" s="1"/>
    </row>
    <row r="19961" spans="2:3" x14ac:dyDescent="0.25">
      <c r="B19961" s="1"/>
      <c r="C19961" s="1"/>
    </row>
    <row r="19962" spans="2:3" x14ac:dyDescent="0.25">
      <c r="B19962" s="1"/>
      <c r="C19962" s="1"/>
    </row>
    <row r="19963" spans="2:3" x14ac:dyDescent="0.25">
      <c r="B19963" s="1"/>
      <c r="C19963" s="1"/>
    </row>
    <row r="19964" spans="2:3" x14ac:dyDescent="0.25">
      <c r="B19964" s="1"/>
      <c r="C19964" s="1"/>
    </row>
    <row r="19965" spans="2:3" x14ac:dyDescent="0.25">
      <c r="B19965" s="1"/>
      <c r="C19965" s="1"/>
    </row>
    <row r="19966" spans="2:3" x14ac:dyDescent="0.25">
      <c r="B19966" s="1"/>
      <c r="C19966" s="1"/>
    </row>
    <row r="19967" spans="2:3" x14ac:dyDescent="0.25">
      <c r="B19967" s="1"/>
      <c r="C19967" s="1"/>
    </row>
    <row r="19968" spans="2:3" x14ac:dyDescent="0.25">
      <c r="B19968" s="1"/>
      <c r="C19968" s="1"/>
    </row>
    <row r="19969" spans="2:3" x14ac:dyDescent="0.25">
      <c r="B19969" s="1"/>
      <c r="C19969" s="1"/>
    </row>
    <row r="19970" spans="2:3" x14ac:dyDescent="0.25">
      <c r="B19970" s="1"/>
      <c r="C19970" s="1"/>
    </row>
    <row r="19971" spans="2:3" x14ac:dyDescent="0.25">
      <c r="B19971" s="1"/>
      <c r="C19971" s="1"/>
    </row>
    <row r="19972" spans="2:3" x14ac:dyDescent="0.25">
      <c r="B19972" s="1"/>
      <c r="C19972" s="1"/>
    </row>
    <row r="19973" spans="2:3" x14ac:dyDescent="0.25">
      <c r="B19973" s="1"/>
      <c r="C19973" s="1"/>
    </row>
    <row r="19974" spans="2:3" x14ac:dyDescent="0.25">
      <c r="B19974" s="1"/>
      <c r="C19974" s="1"/>
    </row>
    <row r="19975" spans="2:3" x14ac:dyDescent="0.25">
      <c r="B19975" s="1"/>
      <c r="C19975" s="1"/>
    </row>
    <row r="19976" spans="2:3" x14ac:dyDescent="0.25">
      <c r="B19976" s="1"/>
      <c r="C19976" s="1"/>
    </row>
    <row r="19977" spans="2:3" x14ac:dyDescent="0.25">
      <c r="B19977" s="1"/>
      <c r="C19977" s="1"/>
    </row>
    <row r="19978" spans="2:3" x14ac:dyDescent="0.25">
      <c r="B19978" s="1"/>
      <c r="C19978" s="1"/>
    </row>
    <row r="19979" spans="2:3" x14ac:dyDescent="0.25">
      <c r="B19979" s="1"/>
      <c r="C19979" s="1"/>
    </row>
    <row r="19980" spans="2:3" x14ac:dyDescent="0.25">
      <c r="B19980" s="1"/>
      <c r="C19980" s="1"/>
    </row>
    <row r="19981" spans="2:3" x14ac:dyDescent="0.25">
      <c r="B19981" s="1"/>
      <c r="C19981" s="1"/>
    </row>
    <row r="19982" spans="2:3" x14ac:dyDescent="0.25">
      <c r="B19982" s="1"/>
      <c r="C19982" s="1"/>
    </row>
    <row r="19983" spans="2:3" x14ac:dyDescent="0.25">
      <c r="B19983" s="1"/>
      <c r="C19983" s="1"/>
    </row>
    <row r="19984" spans="2:3" x14ac:dyDescent="0.25">
      <c r="B19984" s="1"/>
      <c r="C19984" s="1"/>
    </row>
    <row r="19985" spans="2:3" x14ac:dyDescent="0.25">
      <c r="B19985" s="1"/>
      <c r="C19985" s="1"/>
    </row>
    <row r="19986" spans="2:3" x14ac:dyDescent="0.25">
      <c r="B19986" s="1"/>
      <c r="C19986" s="1"/>
    </row>
    <row r="19987" spans="2:3" x14ac:dyDescent="0.25">
      <c r="B19987" s="1"/>
      <c r="C19987" s="1"/>
    </row>
    <row r="19988" spans="2:3" x14ac:dyDescent="0.25">
      <c r="B19988" s="1"/>
      <c r="C19988" s="1"/>
    </row>
    <row r="19989" spans="2:3" x14ac:dyDescent="0.25">
      <c r="B19989" s="1"/>
      <c r="C19989" s="1"/>
    </row>
    <row r="19990" spans="2:3" x14ac:dyDescent="0.25">
      <c r="B19990" s="1"/>
      <c r="C19990" s="1"/>
    </row>
    <row r="19991" spans="2:3" x14ac:dyDescent="0.25">
      <c r="B19991" s="1"/>
      <c r="C19991" s="1"/>
    </row>
    <row r="19992" spans="2:3" x14ac:dyDescent="0.25">
      <c r="B19992" s="1"/>
      <c r="C19992" s="1"/>
    </row>
    <row r="19993" spans="2:3" x14ac:dyDescent="0.25">
      <c r="B19993" s="1"/>
      <c r="C19993" s="1"/>
    </row>
    <row r="19994" spans="2:3" x14ac:dyDescent="0.25">
      <c r="B19994" s="1"/>
      <c r="C19994" s="1"/>
    </row>
    <row r="19995" spans="2:3" x14ac:dyDescent="0.25">
      <c r="B19995" s="1"/>
      <c r="C19995" s="1"/>
    </row>
    <row r="19996" spans="2:3" x14ac:dyDescent="0.25">
      <c r="B19996" s="1"/>
      <c r="C19996" s="1"/>
    </row>
    <row r="19997" spans="2:3" x14ac:dyDescent="0.25">
      <c r="B19997" s="1"/>
      <c r="C19997" s="1"/>
    </row>
    <row r="19998" spans="2:3" x14ac:dyDescent="0.25">
      <c r="B19998" s="1"/>
      <c r="C19998" s="1"/>
    </row>
    <row r="19999" spans="2:3" x14ac:dyDescent="0.25">
      <c r="B19999" s="1"/>
      <c r="C19999" s="1"/>
    </row>
    <row r="20000" spans="2:3" x14ac:dyDescent="0.25">
      <c r="B20000" s="1"/>
      <c r="C20000" s="1"/>
    </row>
    <row r="20001" spans="2:3" x14ac:dyDescent="0.25">
      <c r="B20001" s="1"/>
      <c r="C20001" s="1"/>
    </row>
    <row r="20002" spans="2:3" x14ac:dyDescent="0.25">
      <c r="B20002" s="1"/>
      <c r="C20002" s="1"/>
    </row>
    <row r="20003" spans="2:3" x14ac:dyDescent="0.25">
      <c r="B20003" s="1"/>
      <c r="C20003" s="1"/>
    </row>
    <row r="20004" spans="2:3" x14ac:dyDescent="0.25">
      <c r="B20004" s="1"/>
      <c r="C20004" s="1"/>
    </row>
    <row r="20005" spans="2:3" x14ac:dyDescent="0.25">
      <c r="B20005" s="1"/>
      <c r="C20005" s="1"/>
    </row>
    <row r="20006" spans="2:3" x14ac:dyDescent="0.25">
      <c r="B20006" s="1"/>
      <c r="C20006" s="1"/>
    </row>
    <row r="20007" spans="2:3" x14ac:dyDescent="0.25">
      <c r="B20007" s="1"/>
      <c r="C20007" s="1"/>
    </row>
    <row r="20008" spans="2:3" x14ac:dyDescent="0.25">
      <c r="B20008" s="1"/>
      <c r="C20008" s="1"/>
    </row>
    <row r="20009" spans="2:3" x14ac:dyDescent="0.25">
      <c r="B20009" s="1"/>
      <c r="C20009" s="1"/>
    </row>
    <row r="20010" spans="2:3" x14ac:dyDescent="0.25">
      <c r="B20010" s="1"/>
      <c r="C20010" s="1"/>
    </row>
    <row r="20011" spans="2:3" x14ac:dyDescent="0.25">
      <c r="B20011" s="1"/>
      <c r="C20011" s="1"/>
    </row>
    <row r="20012" spans="2:3" x14ac:dyDescent="0.25">
      <c r="B20012" s="1"/>
      <c r="C20012" s="1"/>
    </row>
    <row r="20013" spans="2:3" x14ac:dyDescent="0.25">
      <c r="B20013" s="1"/>
      <c r="C20013" s="1"/>
    </row>
    <row r="20014" spans="2:3" x14ac:dyDescent="0.25">
      <c r="B20014" s="1"/>
      <c r="C20014" s="1"/>
    </row>
    <row r="20015" spans="2:3" x14ac:dyDescent="0.25">
      <c r="B20015" s="1"/>
      <c r="C20015" s="1"/>
    </row>
    <row r="20016" spans="2:3" x14ac:dyDescent="0.25">
      <c r="B20016" s="1"/>
      <c r="C20016" s="1"/>
    </row>
    <row r="20017" spans="2:3" x14ac:dyDescent="0.25">
      <c r="B20017" s="1"/>
      <c r="C20017" s="1"/>
    </row>
    <row r="20018" spans="2:3" x14ac:dyDescent="0.25">
      <c r="B20018" s="1"/>
      <c r="C20018" s="1"/>
    </row>
    <row r="20019" spans="2:3" x14ac:dyDescent="0.25">
      <c r="B20019" s="1"/>
      <c r="C20019" s="1"/>
    </row>
    <row r="20020" spans="2:3" x14ac:dyDescent="0.25">
      <c r="B20020" s="1"/>
      <c r="C20020" s="1"/>
    </row>
    <row r="20021" spans="2:3" x14ac:dyDescent="0.25">
      <c r="B20021" s="1"/>
      <c r="C20021" s="1"/>
    </row>
    <row r="20022" spans="2:3" x14ac:dyDescent="0.25">
      <c r="B20022" s="1"/>
      <c r="C20022" s="1"/>
    </row>
    <row r="20023" spans="2:3" x14ac:dyDescent="0.25">
      <c r="B20023" s="1"/>
      <c r="C20023" s="1"/>
    </row>
    <row r="20024" spans="2:3" x14ac:dyDescent="0.25">
      <c r="B20024" s="1"/>
      <c r="C20024" s="1"/>
    </row>
    <row r="20025" spans="2:3" x14ac:dyDescent="0.25">
      <c r="B20025" s="1"/>
      <c r="C20025" s="1"/>
    </row>
    <row r="20026" spans="2:3" x14ac:dyDescent="0.25">
      <c r="B20026" s="1"/>
      <c r="C20026" s="1"/>
    </row>
    <row r="20027" spans="2:3" x14ac:dyDescent="0.25">
      <c r="B20027" s="1"/>
      <c r="C20027" s="1"/>
    </row>
    <row r="20028" spans="2:3" x14ac:dyDescent="0.25">
      <c r="B20028" s="1"/>
      <c r="C20028" s="1"/>
    </row>
    <row r="20029" spans="2:3" x14ac:dyDescent="0.25">
      <c r="B20029" s="1"/>
      <c r="C20029" s="1"/>
    </row>
    <row r="20030" spans="2:3" x14ac:dyDescent="0.25">
      <c r="B20030" s="1"/>
      <c r="C20030" s="1"/>
    </row>
    <row r="20031" spans="2:3" x14ac:dyDescent="0.25">
      <c r="B20031" s="1"/>
      <c r="C20031" s="1"/>
    </row>
    <row r="20032" spans="2:3" x14ac:dyDescent="0.25">
      <c r="B20032" s="1"/>
      <c r="C20032" s="1"/>
    </row>
    <row r="20033" spans="2:3" x14ac:dyDescent="0.25">
      <c r="B20033" s="1"/>
      <c r="C20033" s="1"/>
    </row>
    <row r="20034" spans="2:3" x14ac:dyDescent="0.25">
      <c r="B20034" s="1"/>
      <c r="C20034" s="1"/>
    </row>
    <row r="20035" spans="2:3" x14ac:dyDescent="0.25">
      <c r="B20035" s="1"/>
      <c r="C20035" s="1"/>
    </row>
    <row r="20036" spans="2:3" x14ac:dyDescent="0.25">
      <c r="B20036" s="1"/>
      <c r="C20036" s="1"/>
    </row>
    <row r="20037" spans="2:3" x14ac:dyDescent="0.25">
      <c r="B20037" s="1"/>
      <c r="C20037" s="1"/>
    </row>
    <row r="20038" spans="2:3" x14ac:dyDescent="0.25">
      <c r="B20038" s="1"/>
      <c r="C20038" s="1"/>
    </row>
    <row r="20039" spans="2:3" x14ac:dyDescent="0.25">
      <c r="B20039" s="1"/>
      <c r="C20039" s="1"/>
    </row>
    <row r="20040" spans="2:3" x14ac:dyDescent="0.25">
      <c r="B20040" s="1"/>
      <c r="C20040" s="1"/>
    </row>
    <row r="20041" spans="2:3" x14ac:dyDescent="0.25">
      <c r="B20041" s="1"/>
      <c r="C20041" s="1"/>
    </row>
    <row r="20042" spans="2:3" x14ac:dyDescent="0.25">
      <c r="B20042" s="1"/>
      <c r="C20042" s="1"/>
    </row>
    <row r="20043" spans="2:3" x14ac:dyDescent="0.25">
      <c r="B20043" s="1"/>
      <c r="C20043" s="1"/>
    </row>
    <row r="20044" spans="2:3" x14ac:dyDescent="0.25">
      <c r="B20044" s="1"/>
      <c r="C20044" s="1"/>
    </row>
    <row r="20045" spans="2:3" x14ac:dyDescent="0.25">
      <c r="B20045" s="1"/>
      <c r="C20045" s="1"/>
    </row>
    <row r="20046" spans="2:3" x14ac:dyDescent="0.25">
      <c r="B20046" s="1"/>
      <c r="C20046" s="1"/>
    </row>
    <row r="20047" spans="2:3" x14ac:dyDescent="0.25">
      <c r="B20047" s="1"/>
      <c r="C20047" s="1"/>
    </row>
    <row r="20048" spans="2:3" x14ac:dyDescent="0.25">
      <c r="B20048" s="1"/>
      <c r="C20048" s="1"/>
    </row>
    <row r="20049" spans="2:3" x14ac:dyDescent="0.25">
      <c r="B20049" s="1"/>
      <c r="C20049" s="1"/>
    </row>
    <row r="20050" spans="2:3" x14ac:dyDescent="0.25">
      <c r="B20050" s="1"/>
      <c r="C20050" s="1"/>
    </row>
    <row r="20051" spans="2:3" x14ac:dyDescent="0.25">
      <c r="B20051" s="1"/>
      <c r="C20051" s="1"/>
    </row>
    <row r="20052" spans="2:3" x14ac:dyDescent="0.25">
      <c r="B20052" s="1"/>
      <c r="C20052" s="1"/>
    </row>
    <row r="20053" spans="2:3" x14ac:dyDescent="0.25">
      <c r="B20053" s="1"/>
      <c r="C20053" s="1"/>
    </row>
    <row r="20054" spans="2:3" x14ac:dyDescent="0.25">
      <c r="B20054" s="1"/>
      <c r="C20054" s="1"/>
    </row>
    <row r="20055" spans="2:3" x14ac:dyDescent="0.25">
      <c r="B20055" s="1"/>
      <c r="C20055" s="1"/>
    </row>
    <row r="20056" spans="2:3" x14ac:dyDescent="0.25">
      <c r="B20056" s="1"/>
      <c r="C20056" s="1"/>
    </row>
    <row r="20057" spans="2:3" x14ac:dyDescent="0.25">
      <c r="B20057" s="1"/>
      <c r="C20057" s="1"/>
    </row>
    <row r="20058" spans="2:3" x14ac:dyDescent="0.25">
      <c r="B20058" s="1"/>
      <c r="C20058" s="1"/>
    </row>
    <row r="20059" spans="2:3" x14ac:dyDescent="0.25">
      <c r="B20059" s="1"/>
      <c r="C20059" s="1"/>
    </row>
    <row r="20060" spans="2:3" x14ac:dyDescent="0.25">
      <c r="B20060" s="1"/>
      <c r="C20060" s="1"/>
    </row>
    <row r="20061" spans="2:3" x14ac:dyDescent="0.25">
      <c r="B20061" s="1"/>
      <c r="C20061" s="1"/>
    </row>
    <row r="20062" spans="2:3" x14ac:dyDescent="0.25">
      <c r="B20062" s="1"/>
      <c r="C20062" s="1"/>
    </row>
    <row r="20063" spans="2:3" x14ac:dyDescent="0.25">
      <c r="B20063" s="1"/>
      <c r="C20063" s="1"/>
    </row>
    <row r="20064" spans="2:3" x14ac:dyDescent="0.25">
      <c r="B20064" s="1"/>
      <c r="C20064" s="1"/>
    </row>
    <row r="20065" spans="2:3" x14ac:dyDescent="0.25">
      <c r="B20065" s="1"/>
      <c r="C20065" s="1"/>
    </row>
    <row r="20066" spans="2:3" x14ac:dyDescent="0.25">
      <c r="B20066" s="1"/>
      <c r="C20066" s="1"/>
    </row>
    <row r="20067" spans="2:3" x14ac:dyDescent="0.25">
      <c r="B20067" s="1"/>
      <c r="C20067" s="1"/>
    </row>
    <row r="20068" spans="2:3" x14ac:dyDescent="0.25">
      <c r="B20068" s="1"/>
      <c r="C20068" s="1"/>
    </row>
    <row r="20069" spans="2:3" x14ac:dyDescent="0.25">
      <c r="B20069" s="1"/>
      <c r="C20069" s="1"/>
    </row>
    <row r="20070" spans="2:3" x14ac:dyDescent="0.25">
      <c r="B20070" s="1"/>
      <c r="C20070" s="1"/>
    </row>
    <row r="20071" spans="2:3" x14ac:dyDescent="0.25">
      <c r="B20071" s="1"/>
      <c r="C20071" s="1"/>
    </row>
    <row r="20072" spans="2:3" x14ac:dyDescent="0.25">
      <c r="B20072" s="1"/>
      <c r="C20072" s="1"/>
    </row>
    <row r="20073" spans="2:3" x14ac:dyDescent="0.25">
      <c r="B20073" s="1"/>
      <c r="C20073" s="1"/>
    </row>
    <row r="20074" spans="2:3" x14ac:dyDescent="0.25">
      <c r="B20074" s="1"/>
      <c r="C20074" s="1"/>
    </row>
    <row r="20075" spans="2:3" x14ac:dyDescent="0.25">
      <c r="B20075" s="1"/>
      <c r="C20075" s="1"/>
    </row>
    <row r="20076" spans="2:3" x14ac:dyDescent="0.25">
      <c r="B20076" s="1"/>
      <c r="C20076" s="1"/>
    </row>
    <row r="20077" spans="2:3" x14ac:dyDescent="0.25">
      <c r="B20077" s="1"/>
      <c r="C20077" s="1"/>
    </row>
    <row r="20078" spans="2:3" x14ac:dyDescent="0.25">
      <c r="B20078" s="1"/>
      <c r="C20078" s="1"/>
    </row>
    <row r="20079" spans="2:3" x14ac:dyDescent="0.25">
      <c r="B20079" s="1"/>
      <c r="C20079" s="1"/>
    </row>
    <row r="20080" spans="2:3" x14ac:dyDescent="0.25">
      <c r="B20080" s="1"/>
      <c r="C20080" s="1"/>
    </row>
    <row r="20081" spans="2:3" x14ac:dyDescent="0.25">
      <c r="B20081" s="1"/>
      <c r="C20081" s="1"/>
    </row>
    <row r="20082" spans="2:3" x14ac:dyDescent="0.25">
      <c r="B20082" s="1"/>
      <c r="C20082" s="1"/>
    </row>
    <row r="20083" spans="2:3" x14ac:dyDescent="0.25">
      <c r="B20083" s="1"/>
      <c r="C20083" s="1"/>
    </row>
    <row r="20084" spans="2:3" x14ac:dyDescent="0.25">
      <c r="B20084" s="1"/>
      <c r="C20084" s="1"/>
    </row>
    <row r="20085" spans="2:3" x14ac:dyDescent="0.25">
      <c r="B20085" s="1"/>
      <c r="C20085" s="1"/>
    </row>
    <row r="20086" spans="2:3" x14ac:dyDescent="0.25">
      <c r="B20086" s="1"/>
      <c r="C20086" s="1"/>
    </row>
    <row r="20087" spans="2:3" x14ac:dyDescent="0.25">
      <c r="B20087" s="1"/>
      <c r="C20087" s="1"/>
    </row>
    <row r="20088" spans="2:3" x14ac:dyDescent="0.25">
      <c r="B20088" s="1"/>
      <c r="C20088" s="1"/>
    </row>
    <row r="20089" spans="2:3" x14ac:dyDescent="0.25">
      <c r="B20089" s="1"/>
      <c r="C20089" s="1"/>
    </row>
    <row r="20090" spans="2:3" x14ac:dyDescent="0.25">
      <c r="B20090" s="1"/>
      <c r="C20090" s="1"/>
    </row>
    <row r="20091" spans="2:3" x14ac:dyDescent="0.25">
      <c r="B20091" s="1"/>
      <c r="C20091" s="1"/>
    </row>
    <row r="20092" spans="2:3" x14ac:dyDescent="0.25">
      <c r="B20092" s="1"/>
      <c r="C20092" s="1"/>
    </row>
    <row r="20093" spans="2:3" x14ac:dyDescent="0.25">
      <c r="B20093" s="1"/>
      <c r="C20093" s="1"/>
    </row>
    <row r="20094" spans="2:3" x14ac:dyDescent="0.25">
      <c r="B20094" s="1"/>
      <c r="C20094" s="1"/>
    </row>
    <row r="20095" spans="2:3" x14ac:dyDescent="0.25">
      <c r="B20095" s="1"/>
      <c r="C20095" s="1"/>
    </row>
    <row r="20096" spans="2:3" x14ac:dyDescent="0.25">
      <c r="B20096" s="1"/>
      <c r="C20096" s="1"/>
    </row>
    <row r="20097" spans="2:3" x14ac:dyDescent="0.25">
      <c r="B20097" s="1"/>
      <c r="C20097" s="1"/>
    </row>
    <row r="20098" spans="2:3" x14ac:dyDescent="0.25">
      <c r="B20098" s="1"/>
      <c r="C20098" s="1"/>
    </row>
    <row r="20099" spans="2:3" x14ac:dyDescent="0.25">
      <c r="B20099" s="1"/>
      <c r="C20099" s="1"/>
    </row>
    <row r="20100" spans="2:3" x14ac:dyDescent="0.25">
      <c r="B20100" s="1"/>
      <c r="C20100" s="1"/>
    </row>
    <row r="20101" spans="2:3" x14ac:dyDescent="0.25">
      <c r="B20101" s="1"/>
      <c r="C20101" s="1"/>
    </row>
    <row r="20102" spans="2:3" x14ac:dyDescent="0.25">
      <c r="B20102" s="1"/>
      <c r="C20102" s="1"/>
    </row>
    <row r="20103" spans="2:3" x14ac:dyDescent="0.25">
      <c r="B20103" s="1"/>
      <c r="C20103" s="1"/>
    </row>
    <row r="20104" spans="2:3" x14ac:dyDescent="0.25">
      <c r="B20104" s="1"/>
      <c r="C20104" s="1"/>
    </row>
    <row r="20105" spans="2:3" x14ac:dyDescent="0.25">
      <c r="B20105" s="1"/>
      <c r="C20105" s="1"/>
    </row>
    <row r="20106" spans="2:3" x14ac:dyDescent="0.25">
      <c r="B20106" s="1"/>
      <c r="C20106" s="1"/>
    </row>
    <row r="20107" spans="2:3" x14ac:dyDescent="0.25">
      <c r="B20107" s="1"/>
      <c r="C20107" s="1"/>
    </row>
    <row r="20108" spans="2:3" x14ac:dyDescent="0.25">
      <c r="B20108" s="1"/>
      <c r="C20108" s="1"/>
    </row>
    <row r="20109" spans="2:3" x14ac:dyDescent="0.25">
      <c r="B20109" s="1"/>
      <c r="C20109" s="1"/>
    </row>
    <row r="20110" spans="2:3" x14ac:dyDescent="0.25">
      <c r="B20110" s="1"/>
      <c r="C20110" s="1"/>
    </row>
    <row r="20111" spans="2:3" x14ac:dyDescent="0.25">
      <c r="B20111" s="1"/>
      <c r="C20111" s="1"/>
    </row>
    <row r="20112" spans="2:3" x14ac:dyDescent="0.25">
      <c r="B20112" s="1"/>
      <c r="C20112" s="1"/>
    </row>
    <row r="20113" spans="2:3" x14ac:dyDescent="0.25">
      <c r="B20113" s="1"/>
      <c r="C20113" s="1"/>
    </row>
    <row r="20114" spans="2:3" x14ac:dyDescent="0.25">
      <c r="B20114" s="1"/>
      <c r="C20114" s="1"/>
    </row>
    <row r="20115" spans="2:3" x14ac:dyDescent="0.25">
      <c r="B20115" s="1"/>
      <c r="C20115" s="1"/>
    </row>
    <row r="20116" spans="2:3" x14ac:dyDescent="0.25">
      <c r="B20116" s="1"/>
      <c r="C20116" s="1"/>
    </row>
    <row r="20117" spans="2:3" x14ac:dyDescent="0.25">
      <c r="B20117" s="1"/>
      <c r="C20117" s="1"/>
    </row>
    <row r="20118" spans="2:3" x14ac:dyDescent="0.25">
      <c r="B20118" s="1"/>
      <c r="C20118" s="1"/>
    </row>
    <row r="20119" spans="2:3" x14ac:dyDescent="0.25">
      <c r="B20119" s="1"/>
      <c r="C20119" s="1"/>
    </row>
    <row r="20120" spans="2:3" x14ac:dyDescent="0.25">
      <c r="B20120" s="1"/>
      <c r="C20120" s="1"/>
    </row>
    <row r="20121" spans="2:3" x14ac:dyDescent="0.25">
      <c r="B20121" s="1"/>
      <c r="C20121" s="1"/>
    </row>
    <row r="20122" spans="2:3" x14ac:dyDescent="0.25">
      <c r="B20122" s="1"/>
      <c r="C20122" s="1"/>
    </row>
    <row r="20123" spans="2:3" x14ac:dyDescent="0.25">
      <c r="B20123" s="1"/>
      <c r="C20123" s="1"/>
    </row>
    <row r="20124" spans="2:3" x14ac:dyDescent="0.25">
      <c r="B20124" s="1"/>
      <c r="C20124" s="1"/>
    </row>
    <row r="20125" spans="2:3" x14ac:dyDescent="0.25">
      <c r="B20125" s="1"/>
      <c r="C20125" s="1"/>
    </row>
    <row r="20126" spans="2:3" x14ac:dyDescent="0.25">
      <c r="B20126" s="1"/>
      <c r="C20126" s="1"/>
    </row>
    <row r="20127" spans="2:3" x14ac:dyDescent="0.25">
      <c r="B20127" s="1"/>
      <c r="C20127" s="1"/>
    </row>
    <row r="20128" spans="2:3" x14ac:dyDescent="0.25">
      <c r="B20128" s="1"/>
      <c r="C20128" s="1"/>
    </row>
    <row r="20129" spans="2:3" x14ac:dyDescent="0.25">
      <c r="B20129" s="1"/>
      <c r="C20129" s="1"/>
    </row>
    <row r="20130" spans="2:3" x14ac:dyDescent="0.25">
      <c r="B20130" s="1"/>
      <c r="C20130" s="1"/>
    </row>
    <row r="20131" spans="2:3" x14ac:dyDescent="0.25">
      <c r="B20131" s="1"/>
      <c r="C20131" s="1"/>
    </row>
    <row r="20132" spans="2:3" x14ac:dyDescent="0.25">
      <c r="B20132" s="1"/>
      <c r="C20132" s="1"/>
    </row>
    <row r="20133" spans="2:3" x14ac:dyDescent="0.25">
      <c r="B20133" s="1"/>
      <c r="C20133" s="1"/>
    </row>
    <row r="20134" spans="2:3" x14ac:dyDescent="0.25">
      <c r="B20134" s="1"/>
      <c r="C20134" s="1"/>
    </row>
    <row r="20135" spans="2:3" x14ac:dyDescent="0.25">
      <c r="B20135" s="1"/>
      <c r="C20135" s="1"/>
    </row>
    <row r="20136" spans="2:3" x14ac:dyDescent="0.25">
      <c r="B20136" s="1"/>
      <c r="C20136" s="1"/>
    </row>
    <row r="20137" spans="2:3" x14ac:dyDescent="0.25">
      <c r="B20137" s="1"/>
      <c r="C20137" s="1"/>
    </row>
    <row r="20138" spans="2:3" x14ac:dyDescent="0.25">
      <c r="B20138" s="1"/>
      <c r="C20138" s="1"/>
    </row>
    <row r="20139" spans="2:3" x14ac:dyDescent="0.25">
      <c r="B20139" s="1"/>
      <c r="C20139" s="1"/>
    </row>
    <row r="20140" spans="2:3" x14ac:dyDescent="0.25">
      <c r="B20140" s="1"/>
      <c r="C20140" s="1"/>
    </row>
    <row r="20141" spans="2:3" x14ac:dyDescent="0.25">
      <c r="B20141" s="1"/>
      <c r="C20141" s="1"/>
    </row>
    <row r="20142" spans="2:3" x14ac:dyDescent="0.25">
      <c r="B20142" s="1"/>
      <c r="C20142" s="1"/>
    </row>
    <row r="20143" spans="2:3" x14ac:dyDescent="0.25">
      <c r="B20143" s="1"/>
      <c r="C20143" s="1"/>
    </row>
    <row r="20144" spans="2:3" x14ac:dyDescent="0.25">
      <c r="B20144" s="1"/>
      <c r="C20144" s="1"/>
    </row>
    <row r="20145" spans="2:3" x14ac:dyDescent="0.25">
      <c r="B20145" s="1"/>
      <c r="C20145" s="1"/>
    </row>
    <row r="20146" spans="2:3" x14ac:dyDescent="0.25">
      <c r="B20146" s="1"/>
      <c r="C20146" s="1"/>
    </row>
    <row r="20147" spans="2:3" x14ac:dyDescent="0.25">
      <c r="B20147" s="1"/>
      <c r="C20147" s="1"/>
    </row>
    <row r="20148" spans="2:3" x14ac:dyDescent="0.25">
      <c r="B20148" s="1"/>
      <c r="C20148" s="1"/>
    </row>
    <row r="20149" spans="2:3" x14ac:dyDescent="0.25">
      <c r="B20149" s="1"/>
      <c r="C20149" s="1"/>
    </row>
    <row r="20150" spans="2:3" x14ac:dyDescent="0.25">
      <c r="B20150" s="1"/>
      <c r="C20150" s="1"/>
    </row>
    <row r="20151" spans="2:3" x14ac:dyDescent="0.25">
      <c r="B20151" s="1"/>
      <c r="C20151" s="1"/>
    </row>
    <row r="20152" spans="2:3" x14ac:dyDescent="0.25">
      <c r="B20152" s="1"/>
      <c r="C20152" s="1"/>
    </row>
    <row r="20153" spans="2:3" x14ac:dyDescent="0.25">
      <c r="B20153" s="1"/>
      <c r="C20153" s="1"/>
    </row>
    <row r="20154" spans="2:3" x14ac:dyDescent="0.25">
      <c r="B20154" s="1"/>
      <c r="C20154" s="1"/>
    </row>
    <row r="20155" spans="2:3" x14ac:dyDescent="0.25">
      <c r="B20155" s="1"/>
      <c r="C20155" s="1"/>
    </row>
    <row r="20156" spans="2:3" x14ac:dyDescent="0.25">
      <c r="B20156" s="1"/>
      <c r="C20156" s="1"/>
    </row>
    <row r="20157" spans="2:3" x14ac:dyDescent="0.25">
      <c r="B20157" s="1"/>
      <c r="C20157" s="1"/>
    </row>
    <row r="20158" spans="2:3" x14ac:dyDescent="0.25">
      <c r="B20158" s="1"/>
      <c r="C20158" s="1"/>
    </row>
    <row r="20159" spans="2:3" x14ac:dyDescent="0.25">
      <c r="B20159" s="1"/>
      <c r="C20159" s="1"/>
    </row>
    <row r="20160" spans="2:3" x14ac:dyDescent="0.25">
      <c r="B20160" s="1"/>
      <c r="C20160" s="1"/>
    </row>
    <row r="20161" spans="2:3" x14ac:dyDescent="0.25">
      <c r="B20161" s="1"/>
      <c r="C20161" s="1"/>
    </row>
    <row r="20162" spans="2:3" x14ac:dyDescent="0.25">
      <c r="B20162" s="1"/>
      <c r="C20162" s="1"/>
    </row>
    <row r="20163" spans="2:3" x14ac:dyDescent="0.25">
      <c r="B20163" s="1"/>
      <c r="C20163" s="1"/>
    </row>
    <row r="20164" spans="2:3" x14ac:dyDescent="0.25">
      <c r="B20164" s="1"/>
      <c r="C20164" s="1"/>
    </row>
    <row r="20165" spans="2:3" x14ac:dyDescent="0.25">
      <c r="B20165" s="1"/>
      <c r="C20165" s="1"/>
    </row>
    <row r="20166" spans="2:3" x14ac:dyDescent="0.25">
      <c r="B20166" s="1"/>
      <c r="C20166" s="1"/>
    </row>
    <row r="20167" spans="2:3" x14ac:dyDescent="0.25">
      <c r="B20167" s="1"/>
      <c r="C20167" s="1"/>
    </row>
    <row r="20168" spans="2:3" x14ac:dyDescent="0.25">
      <c r="B20168" s="1"/>
      <c r="C20168" s="1"/>
    </row>
    <row r="20169" spans="2:3" x14ac:dyDescent="0.25">
      <c r="B20169" s="1"/>
      <c r="C20169" s="1"/>
    </row>
    <row r="20170" spans="2:3" x14ac:dyDescent="0.25">
      <c r="B20170" s="1"/>
      <c r="C20170" s="1"/>
    </row>
    <row r="20171" spans="2:3" x14ac:dyDescent="0.25">
      <c r="B20171" s="1"/>
      <c r="C20171" s="1"/>
    </row>
    <row r="20172" spans="2:3" x14ac:dyDescent="0.25">
      <c r="B20172" s="1"/>
      <c r="C20172" s="1"/>
    </row>
    <row r="20173" spans="2:3" x14ac:dyDescent="0.25">
      <c r="B20173" s="1"/>
      <c r="C20173" s="1"/>
    </row>
    <row r="20174" spans="2:3" x14ac:dyDescent="0.25">
      <c r="B20174" s="1"/>
      <c r="C20174" s="1"/>
    </row>
    <row r="20175" spans="2:3" x14ac:dyDescent="0.25">
      <c r="B20175" s="1"/>
      <c r="C20175" s="1"/>
    </row>
    <row r="20176" spans="2:3" x14ac:dyDescent="0.25">
      <c r="B20176" s="1"/>
      <c r="C20176" s="1"/>
    </row>
    <row r="20177" spans="2:3" x14ac:dyDescent="0.25">
      <c r="B20177" s="1"/>
      <c r="C20177" s="1"/>
    </row>
    <row r="20178" spans="2:3" x14ac:dyDescent="0.25">
      <c r="B20178" s="1"/>
      <c r="C20178" s="1"/>
    </row>
    <row r="20179" spans="2:3" x14ac:dyDescent="0.25">
      <c r="B20179" s="1"/>
      <c r="C20179" s="1"/>
    </row>
    <row r="20180" spans="2:3" x14ac:dyDescent="0.25">
      <c r="B20180" s="1"/>
      <c r="C20180" s="1"/>
    </row>
    <row r="20181" spans="2:3" x14ac:dyDescent="0.25">
      <c r="B20181" s="1"/>
      <c r="C20181" s="1"/>
    </row>
    <row r="20182" spans="2:3" x14ac:dyDescent="0.25">
      <c r="B20182" s="1"/>
      <c r="C20182" s="1"/>
    </row>
    <row r="20183" spans="2:3" x14ac:dyDescent="0.25">
      <c r="B20183" s="1"/>
      <c r="C20183" s="1"/>
    </row>
    <row r="20184" spans="2:3" x14ac:dyDescent="0.25">
      <c r="B20184" s="1"/>
      <c r="C20184" s="1"/>
    </row>
    <row r="20185" spans="2:3" x14ac:dyDescent="0.25">
      <c r="B20185" s="1"/>
      <c r="C20185" s="1"/>
    </row>
    <row r="20186" spans="2:3" x14ac:dyDescent="0.25">
      <c r="B20186" s="1"/>
      <c r="C20186" s="1"/>
    </row>
    <row r="20187" spans="2:3" x14ac:dyDescent="0.25">
      <c r="B20187" s="1"/>
      <c r="C20187" s="1"/>
    </row>
    <row r="20188" spans="2:3" x14ac:dyDescent="0.25">
      <c r="B20188" s="1"/>
      <c r="C20188" s="1"/>
    </row>
    <row r="20189" spans="2:3" x14ac:dyDescent="0.25">
      <c r="B20189" s="1"/>
      <c r="C20189" s="1"/>
    </row>
    <row r="20190" spans="2:3" x14ac:dyDescent="0.25">
      <c r="B20190" s="1"/>
      <c r="C20190" s="1"/>
    </row>
    <row r="20191" spans="2:3" x14ac:dyDescent="0.25">
      <c r="B20191" s="1"/>
      <c r="C20191" s="1"/>
    </row>
    <row r="20192" spans="2:3" x14ac:dyDescent="0.25">
      <c r="B20192" s="1"/>
      <c r="C20192" s="1"/>
    </row>
    <row r="20193" spans="2:3" x14ac:dyDescent="0.25">
      <c r="B20193" s="1"/>
      <c r="C20193" s="1"/>
    </row>
    <row r="20194" spans="2:3" x14ac:dyDescent="0.25">
      <c r="B20194" s="1"/>
      <c r="C20194" s="1"/>
    </row>
    <row r="20195" spans="2:3" x14ac:dyDescent="0.25">
      <c r="B20195" s="1"/>
      <c r="C20195" s="1"/>
    </row>
    <row r="20196" spans="2:3" x14ac:dyDescent="0.25">
      <c r="B20196" s="1"/>
      <c r="C20196" s="1"/>
    </row>
    <row r="20197" spans="2:3" x14ac:dyDescent="0.25">
      <c r="B20197" s="1"/>
      <c r="C20197" s="1"/>
    </row>
    <row r="20198" spans="2:3" x14ac:dyDescent="0.25">
      <c r="B20198" s="1"/>
      <c r="C20198" s="1"/>
    </row>
    <row r="20199" spans="2:3" x14ac:dyDescent="0.25">
      <c r="B20199" s="1"/>
      <c r="C20199" s="1"/>
    </row>
    <row r="20200" spans="2:3" x14ac:dyDescent="0.25">
      <c r="B20200" s="1"/>
      <c r="C20200" s="1"/>
    </row>
    <row r="20201" spans="2:3" x14ac:dyDescent="0.25">
      <c r="B20201" s="1"/>
      <c r="C20201" s="1"/>
    </row>
    <row r="20202" spans="2:3" x14ac:dyDescent="0.25">
      <c r="B20202" s="1"/>
      <c r="C20202" s="1"/>
    </row>
    <row r="20203" spans="2:3" x14ac:dyDescent="0.25">
      <c r="B20203" s="1"/>
      <c r="C20203" s="1"/>
    </row>
    <row r="20204" spans="2:3" x14ac:dyDescent="0.25">
      <c r="B20204" s="1"/>
      <c r="C20204" s="1"/>
    </row>
    <row r="20205" spans="2:3" x14ac:dyDescent="0.25">
      <c r="B20205" s="1"/>
      <c r="C20205" s="1"/>
    </row>
    <row r="20206" spans="2:3" x14ac:dyDescent="0.25">
      <c r="B20206" s="1"/>
      <c r="C20206" s="1"/>
    </row>
    <row r="20207" spans="2:3" x14ac:dyDescent="0.25">
      <c r="B20207" s="1"/>
      <c r="C20207" s="1"/>
    </row>
    <row r="20208" spans="2:3" x14ac:dyDescent="0.25">
      <c r="B20208" s="1"/>
      <c r="C20208" s="1"/>
    </row>
    <row r="20209" spans="2:3" x14ac:dyDescent="0.25">
      <c r="B20209" s="1"/>
      <c r="C20209" s="1"/>
    </row>
    <row r="20210" spans="2:3" x14ac:dyDescent="0.25">
      <c r="B20210" s="1"/>
      <c r="C20210" s="1"/>
    </row>
    <row r="20211" spans="2:3" x14ac:dyDescent="0.25">
      <c r="B20211" s="1"/>
      <c r="C20211" s="1"/>
    </row>
    <row r="20212" spans="2:3" x14ac:dyDescent="0.25">
      <c r="B20212" s="1"/>
      <c r="C20212" s="1"/>
    </row>
    <row r="20213" spans="2:3" x14ac:dyDescent="0.25">
      <c r="B20213" s="1"/>
      <c r="C20213" s="1"/>
    </row>
    <row r="20214" spans="2:3" x14ac:dyDescent="0.25">
      <c r="B20214" s="1"/>
      <c r="C20214" s="1"/>
    </row>
    <row r="20215" spans="2:3" x14ac:dyDescent="0.25">
      <c r="B20215" s="1"/>
      <c r="C20215" s="1"/>
    </row>
    <row r="20216" spans="2:3" x14ac:dyDescent="0.25">
      <c r="B20216" s="1"/>
      <c r="C20216" s="1"/>
    </row>
    <row r="20217" spans="2:3" x14ac:dyDescent="0.25">
      <c r="B20217" s="1"/>
      <c r="C20217" s="1"/>
    </row>
    <row r="20218" spans="2:3" x14ac:dyDescent="0.25">
      <c r="B20218" s="1"/>
      <c r="C20218" s="1"/>
    </row>
    <row r="20219" spans="2:3" x14ac:dyDescent="0.25">
      <c r="B20219" s="1"/>
      <c r="C20219" s="1"/>
    </row>
    <row r="20220" spans="2:3" x14ac:dyDescent="0.25">
      <c r="B20220" s="1"/>
      <c r="C20220" s="1"/>
    </row>
    <row r="20221" spans="2:3" x14ac:dyDescent="0.25">
      <c r="B20221" s="1"/>
      <c r="C20221" s="1"/>
    </row>
    <row r="20222" spans="2:3" x14ac:dyDescent="0.25">
      <c r="B20222" s="1"/>
      <c r="C20222" s="1"/>
    </row>
    <row r="20223" spans="2:3" x14ac:dyDescent="0.25">
      <c r="B20223" s="1"/>
      <c r="C20223" s="1"/>
    </row>
    <row r="20224" spans="2:3" x14ac:dyDescent="0.25">
      <c r="B20224" s="1"/>
      <c r="C20224" s="1"/>
    </row>
    <row r="20225" spans="2:3" x14ac:dyDescent="0.25">
      <c r="B20225" s="1"/>
      <c r="C20225" s="1"/>
    </row>
    <row r="20226" spans="2:3" x14ac:dyDescent="0.25">
      <c r="B20226" s="1"/>
      <c r="C20226" s="1"/>
    </row>
    <row r="20227" spans="2:3" x14ac:dyDescent="0.25">
      <c r="B20227" s="1"/>
      <c r="C20227" s="1"/>
    </row>
    <row r="20228" spans="2:3" x14ac:dyDescent="0.25">
      <c r="B20228" s="1"/>
      <c r="C20228" s="1"/>
    </row>
    <row r="20229" spans="2:3" x14ac:dyDescent="0.25">
      <c r="B20229" s="1"/>
      <c r="C20229" s="1"/>
    </row>
    <row r="20230" spans="2:3" x14ac:dyDescent="0.25">
      <c r="B20230" s="1"/>
      <c r="C20230" s="1"/>
    </row>
    <row r="20231" spans="2:3" x14ac:dyDescent="0.25">
      <c r="B20231" s="1"/>
      <c r="C20231" s="1"/>
    </row>
    <row r="20232" spans="2:3" x14ac:dyDescent="0.25">
      <c r="B20232" s="1"/>
      <c r="C20232" s="1"/>
    </row>
    <row r="20233" spans="2:3" x14ac:dyDescent="0.25">
      <c r="B20233" s="1"/>
      <c r="C20233" s="1"/>
    </row>
    <row r="20234" spans="2:3" x14ac:dyDescent="0.25">
      <c r="B20234" s="1"/>
      <c r="C20234" s="1"/>
    </row>
    <row r="20235" spans="2:3" x14ac:dyDescent="0.25">
      <c r="B20235" s="1"/>
      <c r="C20235" s="1"/>
    </row>
    <row r="20236" spans="2:3" x14ac:dyDescent="0.25">
      <c r="B20236" s="1"/>
      <c r="C20236" s="1"/>
    </row>
    <row r="20237" spans="2:3" x14ac:dyDescent="0.25">
      <c r="B20237" s="1"/>
      <c r="C20237" s="1"/>
    </row>
    <row r="20238" spans="2:3" x14ac:dyDescent="0.25">
      <c r="B20238" s="1"/>
      <c r="C20238" s="1"/>
    </row>
    <row r="20239" spans="2:3" x14ac:dyDescent="0.25">
      <c r="B20239" s="1"/>
      <c r="C20239" s="1"/>
    </row>
    <row r="20240" spans="2:3" x14ac:dyDescent="0.25">
      <c r="B20240" s="1"/>
      <c r="C20240" s="1"/>
    </row>
    <row r="20241" spans="2:3" x14ac:dyDescent="0.25">
      <c r="B20241" s="1"/>
      <c r="C20241" s="1"/>
    </row>
    <row r="20242" spans="2:3" x14ac:dyDescent="0.25">
      <c r="B20242" s="1"/>
      <c r="C20242" s="1"/>
    </row>
    <row r="20243" spans="2:3" x14ac:dyDescent="0.25">
      <c r="B20243" s="1"/>
      <c r="C20243" s="1"/>
    </row>
    <row r="20244" spans="2:3" x14ac:dyDescent="0.25">
      <c r="B20244" s="1"/>
      <c r="C20244" s="1"/>
    </row>
    <row r="20245" spans="2:3" x14ac:dyDescent="0.25">
      <c r="B20245" s="1"/>
      <c r="C20245" s="1"/>
    </row>
    <row r="20246" spans="2:3" x14ac:dyDescent="0.25">
      <c r="B20246" s="1"/>
      <c r="C20246" s="1"/>
    </row>
    <row r="20247" spans="2:3" x14ac:dyDescent="0.25">
      <c r="B20247" s="1"/>
      <c r="C20247" s="1"/>
    </row>
    <row r="20248" spans="2:3" x14ac:dyDescent="0.25">
      <c r="B20248" s="1"/>
      <c r="C20248" s="1"/>
    </row>
    <row r="20249" spans="2:3" x14ac:dyDescent="0.25">
      <c r="B20249" s="1"/>
      <c r="C20249" s="1"/>
    </row>
    <row r="20250" spans="2:3" x14ac:dyDescent="0.25">
      <c r="B20250" s="1"/>
      <c r="C20250" s="1"/>
    </row>
    <row r="20251" spans="2:3" x14ac:dyDescent="0.25">
      <c r="B20251" s="1"/>
      <c r="C20251" s="1"/>
    </row>
    <row r="20252" spans="2:3" x14ac:dyDescent="0.25">
      <c r="B20252" s="1"/>
      <c r="C20252" s="1"/>
    </row>
    <row r="20253" spans="2:3" x14ac:dyDescent="0.25">
      <c r="B20253" s="1"/>
      <c r="C20253" s="1"/>
    </row>
    <row r="20254" spans="2:3" x14ac:dyDescent="0.25">
      <c r="B20254" s="1"/>
      <c r="C20254" s="1"/>
    </row>
    <row r="20255" spans="2:3" x14ac:dyDescent="0.25">
      <c r="B20255" s="1"/>
      <c r="C20255" s="1"/>
    </row>
    <row r="20256" spans="2:3" x14ac:dyDescent="0.25">
      <c r="B20256" s="1"/>
      <c r="C20256" s="1"/>
    </row>
    <row r="20257" spans="2:3" x14ac:dyDescent="0.25">
      <c r="B20257" s="1"/>
      <c r="C20257" s="1"/>
    </row>
    <row r="20258" spans="2:3" x14ac:dyDescent="0.25">
      <c r="B20258" s="1"/>
      <c r="C20258" s="1"/>
    </row>
    <row r="20259" spans="2:3" x14ac:dyDescent="0.25">
      <c r="B20259" s="1"/>
      <c r="C20259" s="1"/>
    </row>
    <row r="20260" spans="2:3" x14ac:dyDescent="0.25">
      <c r="B20260" s="1"/>
      <c r="C20260" s="1"/>
    </row>
    <row r="20261" spans="2:3" x14ac:dyDescent="0.25">
      <c r="B20261" s="1"/>
      <c r="C20261" s="1"/>
    </row>
    <row r="20262" spans="2:3" x14ac:dyDescent="0.25">
      <c r="B20262" s="1"/>
      <c r="C20262" s="1"/>
    </row>
    <row r="20263" spans="2:3" x14ac:dyDescent="0.25">
      <c r="B20263" s="1"/>
      <c r="C20263" s="1"/>
    </row>
    <row r="20264" spans="2:3" x14ac:dyDescent="0.25">
      <c r="B20264" s="1"/>
      <c r="C20264" s="1"/>
    </row>
    <row r="20265" spans="2:3" x14ac:dyDescent="0.25">
      <c r="B20265" s="1"/>
      <c r="C20265" s="1"/>
    </row>
    <row r="20266" spans="2:3" x14ac:dyDescent="0.25">
      <c r="B20266" s="1"/>
      <c r="C20266" s="1"/>
    </row>
    <row r="20267" spans="2:3" x14ac:dyDescent="0.25">
      <c r="B20267" s="1"/>
      <c r="C20267" s="1"/>
    </row>
    <row r="20268" spans="2:3" x14ac:dyDescent="0.25">
      <c r="B20268" s="1"/>
      <c r="C20268" s="1"/>
    </row>
    <row r="20269" spans="2:3" x14ac:dyDescent="0.25">
      <c r="B20269" s="1"/>
      <c r="C20269" s="1"/>
    </row>
    <row r="20270" spans="2:3" x14ac:dyDescent="0.25">
      <c r="B20270" s="1"/>
      <c r="C20270" s="1"/>
    </row>
    <row r="20271" spans="2:3" x14ac:dyDescent="0.25">
      <c r="B20271" s="1"/>
      <c r="C20271" s="1"/>
    </row>
    <row r="20272" spans="2:3" x14ac:dyDescent="0.25">
      <c r="B20272" s="1"/>
      <c r="C20272" s="1"/>
    </row>
    <row r="20273" spans="2:3" x14ac:dyDescent="0.25">
      <c r="B20273" s="1"/>
      <c r="C20273" s="1"/>
    </row>
    <row r="20274" spans="2:3" x14ac:dyDescent="0.25">
      <c r="B20274" s="1"/>
      <c r="C20274" s="1"/>
    </row>
    <row r="20275" spans="2:3" x14ac:dyDescent="0.25">
      <c r="B20275" s="1"/>
      <c r="C20275" s="1"/>
    </row>
    <row r="20276" spans="2:3" x14ac:dyDescent="0.25">
      <c r="B20276" s="1"/>
      <c r="C20276" s="1"/>
    </row>
    <row r="20277" spans="2:3" x14ac:dyDescent="0.25">
      <c r="B20277" s="1"/>
      <c r="C20277" s="1"/>
    </row>
    <row r="20278" spans="2:3" x14ac:dyDescent="0.25">
      <c r="B20278" s="1"/>
      <c r="C20278" s="1"/>
    </row>
    <row r="20279" spans="2:3" x14ac:dyDescent="0.25">
      <c r="B20279" s="1"/>
      <c r="C20279" s="1"/>
    </row>
    <row r="20280" spans="2:3" x14ac:dyDescent="0.25">
      <c r="B20280" s="1"/>
      <c r="C20280" s="1"/>
    </row>
    <row r="20281" spans="2:3" x14ac:dyDescent="0.25">
      <c r="B20281" s="1"/>
      <c r="C20281" s="1"/>
    </row>
    <row r="20282" spans="2:3" x14ac:dyDescent="0.25">
      <c r="B20282" s="1"/>
      <c r="C20282" s="1"/>
    </row>
    <row r="20283" spans="2:3" x14ac:dyDescent="0.25">
      <c r="B20283" s="1"/>
      <c r="C20283" s="1"/>
    </row>
    <row r="20284" spans="2:3" x14ac:dyDescent="0.25">
      <c r="B20284" s="1"/>
      <c r="C20284" s="1"/>
    </row>
    <row r="20285" spans="2:3" x14ac:dyDescent="0.25">
      <c r="B20285" s="1"/>
      <c r="C20285" s="1"/>
    </row>
    <row r="20286" spans="2:3" x14ac:dyDescent="0.25">
      <c r="B20286" s="1"/>
      <c r="C20286" s="1"/>
    </row>
    <row r="20287" spans="2:3" x14ac:dyDescent="0.25">
      <c r="B20287" s="1"/>
      <c r="C20287" s="1"/>
    </row>
    <row r="20288" spans="2:3" x14ac:dyDescent="0.25">
      <c r="B20288" s="1"/>
      <c r="C20288" s="1"/>
    </row>
    <row r="20289" spans="2:3" x14ac:dyDescent="0.25">
      <c r="B20289" s="1"/>
      <c r="C20289" s="1"/>
    </row>
    <row r="20290" spans="2:3" x14ac:dyDescent="0.25">
      <c r="B20290" s="1"/>
      <c r="C20290" s="1"/>
    </row>
    <row r="20291" spans="2:3" x14ac:dyDescent="0.25">
      <c r="B20291" s="1"/>
      <c r="C20291" s="1"/>
    </row>
    <row r="20292" spans="2:3" x14ac:dyDescent="0.25">
      <c r="B20292" s="1"/>
      <c r="C20292" s="1"/>
    </row>
    <row r="20293" spans="2:3" x14ac:dyDescent="0.25">
      <c r="B20293" s="1"/>
      <c r="C20293" s="1"/>
    </row>
    <row r="20294" spans="2:3" x14ac:dyDescent="0.25">
      <c r="B20294" s="1"/>
      <c r="C20294" s="1"/>
    </row>
    <row r="20295" spans="2:3" x14ac:dyDescent="0.25">
      <c r="B20295" s="1"/>
      <c r="C20295" s="1"/>
    </row>
    <row r="20296" spans="2:3" x14ac:dyDescent="0.25">
      <c r="B20296" s="1"/>
      <c r="C20296" s="1"/>
    </row>
    <row r="20297" spans="2:3" x14ac:dyDescent="0.25">
      <c r="B20297" s="1"/>
      <c r="C20297" s="1"/>
    </row>
    <row r="20298" spans="2:3" x14ac:dyDescent="0.25">
      <c r="B20298" s="1"/>
      <c r="C20298" s="1"/>
    </row>
    <row r="20299" spans="2:3" x14ac:dyDescent="0.25">
      <c r="B20299" s="1"/>
      <c r="C20299" s="1"/>
    </row>
    <row r="20300" spans="2:3" x14ac:dyDescent="0.25">
      <c r="B20300" s="1"/>
      <c r="C20300" s="1"/>
    </row>
    <row r="20301" spans="2:3" x14ac:dyDescent="0.25">
      <c r="B20301" s="1"/>
      <c r="C20301" s="1"/>
    </row>
    <row r="20302" spans="2:3" x14ac:dyDescent="0.25">
      <c r="B20302" s="1"/>
      <c r="C20302" s="1"/>
    </row>
    <row r="20303" spans="2:3" x14ac:dyDescent="0.25">
      <c r="B20303" s="1"/>
      <c r="C20303" s="1"/>
    </row>
    <row r="20304" spans="2:3" x14ac:dyDescent="0.25">
      <c r="B20304" s="1"/>
      <c r="C20304" s="1"/>
    </row>
    <row r="20305" spans="2:3" x14ac:dyDescent="0.25">
      <c r="B20305" s="1"/>
      <c r="C20305" s="1"/>
    </row>
    <row r="20306" spans="2:3" x14ac:dyDescent="0.25">
      <c r="B20306" s="1"/>
      <c r="C20306" s="1"/>
    </row>
    <row r="20307" spans="2:3" x14ac:dyDescent="0.25">
      <c r="B20307" s="1"/>
      <c r="C20307" s="1"/>
    </row>
    <row r="20308" spans="2:3" x14ac:dyDescent="0.25">
      <c r="B20308" s="1"/>
      <c r="C20308" s="1"/>
    </row>
    <row r="20309" spans="2:3" x14ac:dyDescent="0.25">
      <c r="B20309" s="1"/>
      <c r="C20309" s="1"/>
    </row>
    <row r="20310" spans="2:3" x14ac:dyDescent="0.25">
      <c r="B20310" s="1"/>
      <c r="C20310" s="1"/>
    </row>
    <row r="20311" spans="2:3" x14ac:dyDescent="0.25">
      <c r="B20311" s="1"/>
      <c r="C20311" s="1"/>
    </row>
    <row r="20312" spans="2:3" x14ac:dyDescent="0.25">
      <c r="B20312" s="1"/>
      <c r="C20312" s="1"/>
    </row>
    <row r="20313" spans="2:3" x14ac:dyDescent="0.25">
      <c r="B20313" s="1"/>
      <c r="C20313" s="1"/>
    </row>
    <row r="20314" spans="2:3" x14ac:dyDescent="0.25">
      <c r="B20314" s="1"/>
      <c r="C20314" s="1"/>
    </row>
    <row r="20315" spans="2:3" x14ac:dyDescent="0.25">
      <c r="B20315" s="1"/>
      <c r="C20315" s="1"/>
    </row>
    <row r="20316" spans="2:3" x14ac:dyDescent="0.25">
      <c r="B20316" s="1"/>
      <c r="C20316" s="1"/>
    </row>
    <row r="20317" spans="2:3" x14ac:dyDescent="0.25">
      <c r="B20317" s="1"/>
      <c r="C20317" s="1"/>
    </row>
    <row r="20318" spans="2:3" x14ac:dyDescent="0.25">
      <c r="B20318" s="1"/>
      <c r="C20318" s="1"/>
    </row>
    <row r="20319" spans="2:3" x14ac:dyDescent="0.25">
      <c r="B20319" s="1"/>
      <c r="C20319" s="1"/>
    </row>
    <row r="20320" spans="2:3" x14ac:dyDescent="0.25">
      <c r="B20320" s="1"/>
      <c r="C20320" s="1"/>
    </row>
    <row r="20321" spans="2:3" x14ac:dyDescent="0.25">
      <c r="B20321" s="1"/>
      <c r="C20321" s="1"/>
    </row>
    <row r="20322" spans="2:3" x14ac:dyDescent="0.25">
      <c r="B20322" s="1"/>
      <c r="C20322" s="1"/>
    </row>
    <row r="20323" spans="2:3" x14ac:dyDescent="0.25">
      <c r="B20323" s="1"/>
      <c r="C20323" s="1"/>
    </row>
    <row r="20324" spans="2:3" x14ac:dyDescent="0.25">
      <c r="B20324" s="1"/>
      <c r="C20324" s="1"/>
    </row>
    <row r="20325" spans="2:3" x14ac:dyDescent="0.25">
      <c r="B20325" s="1"/>
      <c r="C20325" s="1"/>
    </row>
    <row r="20326" spans="2:3" x14ac:dyDescent="0.25">
      <c r="B20326" s="1"/>
      <c r="C20326" s="1"/>
    </row>
    <row r="20327" spans="2:3" x14ac:dyDescent="0.25">
      <c r="B20327" s="1"/>
      <c r="C20327" s="1"/>
    </row>
    <row r="20328" spans="2:3" x14ac:dyDescent="0.25">
      <c r="B20328" s="1"/>
      <c r="C20328" s="1"/>
    </row>
    <row r="20329" spans="2:3" x14ac:dyDescent="0.25">
      <c r="B20329" s="1"/>
      <c r="C20329" s="1"/>
    </row>
    <row r="20330" spans="2:3" x14ac:dyDescent="0.25">
      <c r="B20330" s="1"/>
      <c r="C20330" s="1"/>
    </row>
    <row r="20331" spans="2:3" x14ac:dyDescent="0.25">
      <c r="B20331" s="1"/>
      <c r="C20331" s="1"/>
    </row>
    <row r="20332" spans="2:3" x14ac:dyDescent="0.25">
      <c r="B20332" s="1"/>
      <c r="C20332" s="1"/>
    </row>
    <row r="20333" spans="2:3" x14ac:dyDescent="0.25">
      <c r="B20333" s="1"/>
      <c r="C20333" s="1"/>
    </row>
    <row r="20334" spans="2:3" x14ac:dyDescent="0.25">
      <c r="B20334" s="1"/>
      <c r="C20334" s="1"/>
    </row>
    <row r="20335" spans="2:3" x14ac:dyDescent="0.25">
      <c r="B20335" s="1"/>
      <c r="C20335" s="1"/>
    </row>
    <row r="20336" spans="2:3" x14ac:dyDescent="0.25">
      <c r="B20336" s="1"/>
      <c r="C20336" s="1"/>
    </row>
    <row r="20337" spans="2:3" x14ac:dyDescent="0.25">
      <c r="B20337" s="1"/>
      <c r="C20337" s="1"/>
    </row>
    <row r="20338" spans="2:3" x14ac:dyDescent="0.25">
      <c r="B20338" s="1"/>
      <c r="C20338" s="1"/>
    </row>
    <row r="20339" spans="2:3" x14ac:dyDescent="0.25">
      <c r="B20339" s="1"/>
      <c r="C20339" s="1"/>
    </row>
    <row r="20340" spans="2:3" x14ac:dyDescent="0.25">
      <c r="B20340" s="1"/>
      <c r="C20340" s="1"/>
    </row>
    <row r="20341" spans="2:3" x14ac:dyDescent="0.25">
      <c r="B20341" s="1"/>
      <c r="C20341" s="1"/>
    </row>
    <row r="20342" spans="2:3" x14ac:dyDescent="0.25">
      <c r="B20342" s="1"/>
      <c r="C20342" s="1"/>
    </row>
    <row r="20343" spans="2:3" x14ac:dyDescent="0.25">
      <c r="B20343" s="1"/>
      <c r="C20343" s="1"/>
    </row>
    <row r="20344" spans="2:3" x14ac:dyDescent="0.25">
      <c r="B20344" s="1"/>
      <c r="C20344" s="1"/>
    </row>
    <row r="20345" spans="2:3" x14ac:dyDescent="0.25">
      <c r="B20345" s="1"/>
      <c r="C20345" s="1"/>
    </row>
    <row r="20346" spans="2:3" x14ac:dyDescent="0.25">
      <c r="B20346" s="1"/>
      <c r="C20346" s="1"/>
    </row>
    <row r="20347" spans="2:3" x14ac:dyDescent="0.25">
      <c r="B20347" s="1"/>
      <c r="C20347" s="1"/>
    </row>
    <row r="20348" spans="2:3" x14ac:dyDescent="0.25">
      <c r="B20348" s="1"/>
      <c r="C20348" s="1"/>
    </row>
    <row r="20349" spans="2:3" x14ac:dyDescent="0.25">
      <c r="B20349" s="1"/>
      <c r="C20349" s="1"/>
    </row>
    <row r="20350" spans="2:3" x14ac:dyDescent="0.25">
      <c r="B20350" s="1"/>
      <c r="C20350" s="1"/>
    </row>
    <row r="20351" spans="2:3" x14ac:dyDescent="0.25">
      <c r="B20351" s="1"/>
      <c r="C20351" s="1"/>
    </row>
    <row r="20352" spans="2:3" x14ac:dyDescent="0.25">
      <c r="B20352" s="1"/>
      <c r="C20352" s="1"/>
    </row>
    <row r="20353" spans="2:3" x14ac:dyDescent="0.25">
      <c r="B20353" s="1"/>
      <c r="C20353" s="1"/>
    </row>
    <row r="20354" spans="2:3" x14ac:dyDescent="0.25">
      <c r="B20354" s="1"/>
      <c r="C20354" s="1"/>
    </row>
    <row r="20355" spans="2:3" x14ac:dyDescent="0.25">
      <c r="B20355" s="1"/>
      <c r="C20355" s="1"/>
    </row>
    <row r="20356" spans="2:3" x14ac:dyDescent="0.25">
      <c r="B20356" s="1"/>
      <c r="C20356" s="1"/>
    </row>
    <row r="20357" spans="2:3" x14ac:dyDescent="0.25">
      <c r="B20357" s="1"/>
      <c r="C20357" s="1"/>
    </row>
    <row r="20358" spans="2:3" x14ac:dyDescent="0.25">
      <c r="B20358" s="1"/>
      <c r="C20358" s="1"/>
    </row>
    <row r="20359" spans="2:3" x14ac:dyDescent="0.25">
      <c r="B20359" s="1"/>
      <c r="C20359" s="1"/>
    </row>
    <row r="20360" spans="2:3" x14ac:dyDescent="0.25">
      <c r="B20360" s="1"/>
      <c r="C20360" s="1"/>
    </row>
    <row r="20361" spans="2:3" x14ac:dyDescent="0.25">
      <c r="B20361" s="1"/>
      <c r="C20361" s="1"/>
    </row>
    <row r="20362" spans="2:3" x14ac:dyDescent="0.25">
      <c r="B20362" s="1"/>
      <c r="C20362" s="1"/>
    </row>
    <row r="20363" spans="2:3" x14ac:dyDescent="0.25">
      <c r="B20363" s="1"/>
      <c r="C20363" s="1"/>
    </row>
    <row r="20364" spans="2:3" x14ac:dyDescent="0.25">
      <c r="B20364" s="1"/>
      <c r="C20364" s="1"/>
    </row>
    <row r="20365" spans="2:3" x14ac:dyDescent="0.25">
      <c r="B20365" s="1"/>
      <c r="C20365" s="1"/>
    </row>
    <row r="20366" spans="2:3" x14ac:dyDescent="0.25">
      <c r="B20366" s="1"/>
      <c r="C20366" s="1"/>
    </row>
    <row r="20367" spans="2:3" x14ac:dyDescent="0.25">
      <c r="B20367" s="1"/>
      <c r="C20367" s="1"/>
    </row>
    <row r="20368" spans="2:3" x14ac:dyDescent="0.25">
      <c r="B20368" s="1"/>
      <c r="C20368" s="1"/>
    </row>
    <row r="20369" spans="2:3" x14ac:dyDescent="0.25">
      <c r="B20369" s="1"/>
      <c r="C20369" s="1"/>
    </row>
    <row r="20370" spans="2:3" x14ac:dyDescent="0.25">
      <c r="B20370" s="1"/>
      <c r="C20370" s="1"/>
    </row>
    <row r="20371" spans="2:3" x14ac:dyDescent="0.25">
      <c r="B20371" s="1"/>
      <c r="C20371" s="1"/>
    </row>
    <row r="20372" spans="2:3" x14ac:dyDescent="0.25">
      <c r="B20372" s="1"/>
      <c r="C20372" s="1"/>
    </row>
    <row r="20373" spans="2:3" x14ac:dyDescent="0.25">
      <c r="B20373" s="1"/>
      <c r="C20373" s="1"/>
    </row>
    <row r="20374" spans="2:3" x14ac:dyDescent="0.25">
      <c r="B20374" s="1"/>
      <c r="C20374" s="1"/>
    </row>
    <row r="20375" spans="2:3" x14ac:dyDescent="0.25">
      <c r="B20375" s="1"/>
      <c r="C20375" s="1"/>
    </row>
    <row r="20376" spans="2:3" x14ac:dyDescent="0.25">
      <c r="B20376" s="1"/>
      <c r="C20376" s="1"/>
    </row>
    <row r="20377" spans="2:3" x14ac:dyDescent="0.25">
      <c r="B20377" s="1"/>
      <c r="C20377" s="1"/>
    </row>
    <row r="20378" spans="2:3" x14ac:dyDescent="0.25">
      <c r="B20378" s="1"/>
      <c r="C20378" s="1"/>
    </row>
    <row r="20379" spans="2:3" x14ac:dyDescent="0.25">
      <c r="B20379" s="1"/>
      <c r="C20379" s="1"/>
    </row>
    <row r="20380" spans="2:3" x14ac:dyDescent="0.25">
      <c r="B20380" s="1"/>
      <c r="C20380" s="1"/>
    </row>
    <row r="20381" spans="2:3" x14ac:dyDescent="0.25">
      <c r="B20381" s="1"/>
      <c r="C20381" s="1"/>
    </row>
    <row r="20382" spans="2:3" x14ac:dyDescent="0.25">
      <c r="B20382" s="1"/>
      <c r="C20382" s="1"/>
    </row>
    <row r="20383" spans="2:3" x14ac:dyDescent="0.25">
      <c r="B20383" s="1"/>
      <c r="C20383" s="1"/>
    </row>
    <row r="20384" spans="2:3" x14ac:dyDescent="0.25">
      <c r="B20384" s="1"/>
      <c r="C20384" s="1"/>
    </row>
    <row r="20385" spans="2:3" x14ac:dyDescent="0.25">
      <c r="B20385" s="1"/>
      <c r="C20385" s="1"/>
    </row>
    <row r="20386" spans="2:3" x14ac:dyDescent="0.25">
      <c r="B20386" s="1"/>
      <c r="C20386" s="1"/>
    </row>
    <row r="20387" spans="2:3" x14ac:dyDescent="0.25">
      <c r="B20387" s="1"/>
      <c r="C20387" s="1"/>
    </row>
    <row r="20388" spans="2:3" x14ac:dyDescent="0.25">
      <c r="B20388" s="1"/>
      <c r="C20388" s="1"/>
    </row>
    <row r="20389" spans="2:3" x14ac:dyDescent="0.25">
      <c r="B20389" s="1"/>
      <c r="C20389" s="1"/>
    </row>
    <row r="20390" spans="2:3" x14ac:dyDescent="0.25">
      <c r="B20390" s="1"/>
      <c r="C20390" s="1"/>
    </row>
    <row r="20391" spans="2:3" x14ac:dyDescent="0.25">
      <c r="B20391" s="1"/>
      <c r="C20391" s="1"/>
    </row>
    <row r="20392" spans="2:3" x14ac:dyDescent="0.25">
      <c r="B20392" s="1"/>
      <c r="C20392" s="1"/>
    </row>
    <row r="20393" spans="2:3" x14ac:dyDescent="0.25">
      <c r="B20393" s="1"/>
      <c r="C20393" s="1"/>
    </row>
    <row r="20394" spans="2:3" x14ac:dyDescent="0.25">
      <c r="B20394" s="1"/>
      <c r="C20394" s="1"/>
    </row>
    <row r="20395" spans="2:3" x14ac:dyDescent="0.25">
      <c r="B20395" s="1"/>
      <c r="C20395" s="1"/>
    </row>
    <row r="20396" spans="2:3" x14ac:dyDescent="0.25">
      <c r="B20396" s="1"/>
      <c r="C20396" s="1"/>
    </row>
    <row r="20397" spans="2:3" x14ac:dyDescent="0.25">
      <c r="B20397" s="1"/>
      <c r="C20397" s="1"/>
    </row>
    <row r="20398" spans="2:3" x14ac:dyDescent="0.25">
      <c r="B20398" s="1"/>
      <c r="C20398" s="1"/>
    </row>
    <row r="20399" spans="2:3" x14ac:dyDescent="0.25">
      <c r="B20399" s="1"/>
      <c r="C20399" s="1"/>
    </row>
    <row r="20400" spans="2:3" x14ac:dyDescent="0.25">
      <c r="B20400" s="1"/>
      <c r="C20400" s="1"/>
    </row>
    <row r="20401" spans="2:3" x14ac:dyDescent="0.25">
      <c r="B20401" s="1"/>
      <c r="C20401" s="1"/>
    </row>
    <row r="20402" spans="2:3" x14ac:dyDescent="0.25">
      <c r="B20402" s="1"/>
      <c r="C20402" s="1"/>
    </row>
    <row r="20403" spans="2:3" x14ac:dyDescent="0.25">
      <c r="B20403" s="1"/>
      <c r="C20403" s="1"/>
    </row>
    <row r="20404" spans="2:3" x14ac:dyDescent="0.25">
      <c r="B20404" s="1"/>
      <c r="C20404" s="1"/>
    </row>
    <row r="20405" spans="2:3" x14ac:dyDescent="0.25">
      <c r="B20405" s="1"/>
      <c r="C20405" s="1"/>
    </row>
    <row r="20406" spans="2:3" x14ac:dyDescent="0.25">
      <c r="B20406" s="1"/>
      <c r="C20406" s="1"/>
    </row>
    <row r="20407" spans="2:3" x14ac:dyDescent="0.25">
      <c r="B20407" s="1"/>
      <c r="C20407" s="1"/>
    </row>
    <row r="20408" spans="2:3" x14ac:dyDescent="0.25">
      <c r="B20408" s="1"/>
      <c r="C20408" s="1"/>
    </row>
    <row r="20409" spans="2:3" x14ac:dyDescent="0.25">
      <c r="B20409" s="1"/>
      <c r="C20409" s="1"/>
    </row>
    <row r="20410" spans="2:3" x14ac:dyDescent="0.25">
      <c r="B20410" s="1"/>
      <c r="C20410" s="1"/>
    </row>
    <row r="20411" spans="2:3" x14ac:dyDescent="0.25">
      <c r="B20411" s="1"/>
      <c r="C20411" s="1"/>
    </row>
    <row r="20412" spans="2:3" x14ac:dyDescent="0.25">
      <c r="B20412" s="1"/>
      <c r="C20412" s="1"/>
    </row>
    <row r="20413" spans="2:3" x14ac:dyDescent="0.25">
      <c r="B20413" s="1"/>
      <c r="C20413" s="1"/>
    </row>
    <row r="20414" spans="2:3" x14ac:dyDescent="0.25">
      <c r="B20414" s="1"/>
      <c r="C20414" s="1"/>
    </row>
    <row r="20415" spans="2:3" x14ac:dyDescent="0.25">
      <c r="B20415" s="1"/>
      <c r="C20415" s="1"/>
    </row>
    <row r="20416" spans="2:3" x14ac:dyDescent="0.25">
      <c r="B20416" s="1"/>
      <c r="C20416" s="1"/>
    </row>
    <row r="20417" spans="2:3" x14ac:dyDescent="0.25">
      <c r="B20417" s="1"/>
      <c r="C20417" s="1"/>
    </row>
    <row r="20418" spans="2:3" x14ac:dyDescent="0.25">
      <c r="B20418" s="1"/>
      <c r="C20418" s="1"/>
    </row>
    <row r="20419" spans="2:3" x14ac:dyDescent="0.25">
      <c r="B20419" s="1"/>
      <c r="C20419" s="1"/>
    </row>
    <row r="20420" spans="2:3" x14ac:dyDescent="0.25">
      <c r="B20420" s="1"/>
      <c r="C20420" s="1"/>
    </row>
    <row r="20421" spans="2:3" x14ac:dyDescent="0.25">
      <c r="B20421" s="1"/>
      <c r="C20421" s="1"/>
    </row>
    <row r="20422" spans="2:3" x14ac:dyDescent="0.25">
      <c r="B20422" s="1"/>
      <c r="C20422" s="1"/>
    </row>
    <row r="20423" spans="2:3" x14ac:dyDescent="0.25">
      <c r="B20423" s="1"/>
      <c r="C20423" s="1"/>
    </row>
    <row r="20424" spans="2:3" x14ac:dyDescent="0.25">
      <c r="B20424" s="1"/>
      <c r="C20424" s="1"/>
    </row>
    <row r="20425" spans="2:3" x14ac:dyDescent="0.25">
      <c r="B20425" s="1"/>
      <c r="C20425" s="1"/>
    </row>
    <row r="20426" spans="2:3" x14ac:dyDescent="0.25">
      <c r="B20426" s="1"/>
      <c r="C20426" s="1"/>
    </row>
    <row r="20427" spans="2:3" x14ac:dyDescent="0.25">
      <c r="B20427" s="1"/>
      <c r="C20427" s="1"/>
    </row>
    <row r="20428" spans="2:3" x14ac:dyDescent="0.25">
      <c r="B20428" s="1"/>
      <c r="C20428" s="1"/>
    </row>
    <row r="20429" spans="2:3" x14ac:dyDescent="0.25">
      <c r="B20429" s="1"/>
      <c r="C20429" s="1"/>
    </row>
    <row r="20430" spans="2:3" x14ac:dyDescent="0.25">
      <c r="B20430" s="1"/>
      <c r="C20430" s="1"/>
    </row>
    <row r="20431" spans="2:3" x14ac:dyDescent="0.25">
      <c r="B20431" s="1"/>
      <c r="C20431" s="1"/>
    </row>
    <row r="20432" spans="2:3" x14ac:dyDescent="0.25">
      <c r="B20432" s="1"/>
      <c r="C20432" s="1"/>
    </row>
    <row r="20433" spans="2:3" x14ac:dyDescent="0.25">
      <c r="B20433" s="1"/>
      <c r="C20433" s="1"/>
    </row>
    <row r="20434" spans="2:3" x14ac:dyDescent="0.25">
      <c r="B20434" s="1"/>
      <c r="C20434" s="1"/>
    </row>
    <row r="20435" spans="2:3" x14ac:dyDescent="0.25">
      <c r="B20435" s="1"/>
      <c r="C20435" s="1"/>
    </row>
    <row r="20436" spans="2:3" x14ac:dyDescent="0.25">
      <c r="B20436" s="1"/>
      <c r="C20436" s="1"/>
    </row>
    <row r="20437" spans="2:3" x14ac:dyDescent="0.25">
      <c r="B20437" s="1"/>
      <c r="C20437" s="1"/>
    </row>
    <row r="20438" spans="2:3" x14ac:dyDescent="0.25">
      <c r="B20438" s="1"/>
      <c r="C20438" s="1"/>
    </row>
    <row r="20439" spans="2:3" x14ac:dyDescent="0.25">
      <c r="B20439" s="1"/>
      <c r="C20439" s="1"/>
    </row>
    <row r="20440" spans="2:3" x14ac:dyDescent="0.25">
      <c r="B20440" s="1"/>
      <c r="C20440" s="1"/>
    </row>
    <row r="20441" spans="2:3" x14ac:dyDescent="0.25">
      <c r="B20441" s="1"/>
      <c r="C20441" s="1"/>
    </row>
    <row r="20442" spans="2:3" x14ac:dyDescent="0.25">
      <c r="B20442" s="1"/>
      <c r="C20442" s="1"/>
    </row>
    <row r="20443" spans="2:3" x14ac:dyDescent="0.25">
      <c r="B20443" s="1"/>
      <c r="C20443" s="1"/>
    </row>
    <row r="20444" spans="2:3" x14ac:dyDescent="0.25">
      <c r="B20444" s="1"/>
      <c r="C20444" s="1"/>
    </row>
    <row r="20445" spans="2:3" x14ac:dyDescent="0.25">
      <c r="B20445" s="1"/>
      <c r="C20445" s="1"/>
    </row>
    <row r="20446" spans="2:3" x14ac:dyDescent="0.25">
      <c r="B20446" s="1"/>
      <c r="C20446" s="1"/>
    </row>
    <row r="20447" spans="2:3" x14ac:dyDescent="0.25">
      <c r="B20447" s="1"/>
      <c r="C20447" s="1"/>
    </row>
    <row r="20448" spans="2:3" x14ac:dyDescent="0.25">
      <c r="B20448" s="1"/>
      <c r="C20448" s="1"/>
    </row>
    <row r="20449" spans="2:3" x14ac:dyDescent="0.25">
      <c r="B20449" s="1"/>
      <c r="C20449" s="1"/>
    </row>
    <row r="20450" spans="2:3" x14ac:dyDescent="0.25">
      <c r="B20450" s="1"/>
      <c r="C20450" s="1"/>
    </row>
    <row r="20451" spans="2:3" x14ac:dyDescent="0.25">
      <c r="B20451" s="1"/>
      <c r="C20451" s="1"/>
    </row>
    <row r="20452" spans="2:3" x14ac:dyDescent="0.25">
      <c r="B20452" s="1"/>
      <c r="C20452" s="1"/>
    </row>
    <row r="20453" spans="2:3" x14ac:dyDescent="0.25">
      <c r="B20453" s="1"/>
      <c r="C20453" s="1"/>
    </row>
    <row r="20454" spans="2:3" x14ac:dyDescent="0.25">
      <c r="B20454" s="1"/>
      <c r="C20454" s="1"/>
    </row>
    <row r="20455" spans="2:3" x14ac:dyDescent="0.25">
      <c r="B20455" s="1"/>
      <c r="C20455" s="1"/>
    </row>
    <row r="20456" spans="2:3" x14ac:dyDescent="0.25">
      <c r="B20456" s="1"/>
      <c r="C20456" s="1"/>
    </row>
    <row r="20457" spans="2:3" x14ac:dyDescent="0.25">
      <c r="B20457" s="1"/>
      <c r="C20457" s="1"/>
    </row>
    <row r="20458" spans="2:3" x14ac:dyDescent="0.25">
      <c r="B20458" s="1"/>
      <c r="C20458" s="1"/>
    </row>
    <row r="20459" spans="2:3" x14ac:dyDescent="0.25">
      <c r="B20459" s="1"/>
      <c r="C20459" s="1"/>
    </row>
    <row r="20460" spans="2:3" x14ac:dyDescent="0.25">
      <c r="B20460" s="1"/>
      <c r="C20460" s="1"/>
    </row>
    <row r="20461" spans="2:3" x14ac:dyDescent="0.25">
      <c r="B20461" s="1"/>
      <c r="C20461" s="1"/>
    </row>
    <row r="20462" spans="2:3" x14ac:dyDescent="0.25">
      <c r="B20462" s="1"/>
      <c r="C20462" s="1"/>
    </row>
    <row r="20463" spans="2:3" x14ac:dyDescent="0.25">
      <c r="B20463" s="1"/>
      <c r="C20463" s="1"/>
    </row>
    <row r="20464" spans="2:3" x14ac:dyDescent="0.25">
      <c r="B20464" s="1"/>
      <c r="C20464" s="1"/>
    </row>
    <row r="20465" spans="2:3" x14ac:dyDescent="0.25">
      <c r="B20465" s="1"/>
      <c r="C20465" s="1"/>
    </row>
    <row r="20466" spans="2:3" x14ac:dyDescent="0.25">
      <c r="B20466" s="1"/>
      <c r="C20466" s="1"/>
    </row>
    <row r="20467" spans="2:3" x14ac:dyDescent="0.25">
      <c r="B20467" s="1"/>
      <c r="C20467" s="1"/>
    </row>
    <row r="20468" spans="2:3" x14ac:dyDescent="0.25">
      <c r="B20468" s="1"/>
      <c r="C20468" s="1"/>
    </row>
    <row r="20469" spans="2:3" x14ac:dyDescent="0.25">
      <c r="B20469" s="1"/>
      <c r="C20469" s="1"/>
    </row>
    <row r="20470" spans="2:3" x14ac:dyDescent="0.25">
      <c r="B20470" s="1"/>
      <c r="C20470" s="1"/>
    </row>
    <row r="20471" spans="2:3" x14ac:dyDescent="0.25">
      <c r="B20471" s="1"/>
      <c r="C20471" s="1"/>
    </row>
    <row r="20472" spans="2:3" x14ac:dyDescent="0.25">
      <c r="B20472" s="1"/>
      <c r="C20472" s="1"/>
    </row>
    <row r="20473" spans="2:3" x14ac:dyDescent="0.25">
      <c r="B20473" s="1"/>
      <c r="C20473" s="1"/>
    </row>
    <row r="20474" spans="2:3" x14ac:dyDescent="0.25">
      <c r="B20474" s="1"/>
      <c r="C20474" s="1"/>
    </row>
    <row r="20475" spans="2:3" x14ac:dyDescent="0.25">
      <c r="B20475" s="1"/>
      <c r="C20475" s="1"/>
    </row>
    <row r="20476" spans="2:3" x14ac:dyDescent="0.25">
      <c r="B20476" s="1"/>
      <c r="C20476" s="1"/>
    </row>
    <row r="20477" spans="2:3" x14ac:dyDescent="0.25">
      <c r="B20477" s="1"/>
      <c r="C20477" s="1"/>
    </row>
    <row r="20478" spans="2:3" x14ac:dyDescent="0.25">
      <c r="B20478" s="1"/>
      <c r="C20478" s="1"/>
    </row>
    <row r="20479" spans="2:3" x14ac:dyDescent="0.25">
      <c r="B20479" s="1"/>
      <c r="C20479" s="1"/>
    </row>
    <row r="20480" spans="2:3" x14ac:dyDescent="0.25">
      <c r="B20480" s="1"/>
      <c r="C20480" s="1"/>
    </row>
    <row r="20481" spans="2:3" x14ac:dyDescent="0.25">
      <c r="B20481" s="1"/>
      <c r="C20481" s="1"/>
    </row>
    <row r="20482" spans="2:3" x14ac:dyDescent="0.25">
      <c r="B20482" s="1"/>
      <c r="C20482" s="1"/>
    </row>
    <row r="20483" spans="2:3" x14ac:dyDescent="0.25">
      <c r="B20483" s="1"/>
      <c r="C20483" s="1"/>
    </row>
    <row r="20484" spans="2:3" x14ac:dyDescent="0.25">
      <c r="B20484" s="1"/>
      <c r="C20484" s="1"/>
    </row>
    <row r="20485" spans="2:3" x14ac:dyDescent="0.25">
      <c r="B20485" s="1"/>
      <c r="C20485" s="1"/>
    </row>
    <row r="20486" spans="2:3" x14ac:dyDescent="0.25">
      <c r="B20486" s="1"/>
      <c r="C20486" s="1"/>
    </row>
    <row r="20487" spans="2:3" x14ac:dyDescent="0.25">
      <c r="B20487" s="1"/>
      <c r="C20487" s="1"/>
    </row>
    <row r="20488" spans="2:3" x14ac:dyDescent="0.25">
      <c r="B20488" s="1"/>
      <c r="C20488" s="1"/>
    </row>
    <row r="20489" spans="2:3" x14ac:dyDescent="0.25">
      <c r="B20489" s="1"/>
      <c r="C20489" s="1"/>
    </row>
    <row r="20490" spans="2:3" x14ac:dyDescent="0.25">
      <c r="B20490" s="1"/>
      <c r="C20490" s="1"/>
    </row>
    <row r="20491" spans="2:3" x14ac:dyDescent="0.25">
      <c r="B20491" s="1"/>
      <c r="C20491" s="1"/>
    </row>
    <row r="20492" spans="2:3" x14ac:dyDescent="0.25">
      <c r="B20492" s="1"/>
      <c r="C20492" s="1"/>
    </row>
    <row r="20493" spans="2:3" x14ac:dyDescent="0.25">
      <c r="B20493" s="1"/>
      <c r="C20493" s="1"/>
    </row>
    <row r="20494" spans="2:3" x14ac:dyDescent="0.25">
      <c r="B20494" s="1"/>
      <c r="C20494" s="1"/>
    </row>
    <row r="20495" spans="2:3" x14ac:dyDescent="0.25">
      <c r="B20495" s="1"/>
      <c r="C20495" s="1"/>
    </row>
    <row r="20496" spans="2:3" x14ac:dyDescent="0.25">
      <c r="B20496" s="1"/>
      <c r="C20496" s="1"/>
    </row>
    <row r="20497" spans="2:3" x14ac:dyDescent="0.25">
      <c r="B20497" s="1"/>
      <c r="C20497" s="1"/>
    </row>
    <row r="20498" spans="2:3" x14ac:dyDescent="0.25">
      <c r="B20498" s="1"/>
      <c r="C20498" s="1"/>
    </row>
    <row r="20499" spans="2:3" x14ac:dyDescent="0.25">
      <c r="B20499" s="1"/>
      <c r="C20499" s="1"/>
    </row>
    <row r="20500" spans="2:3" x14ac:dyDescent="0.25">
      <c r="B20500" s="1"/>
      <c r="C20500" s="1"/>
    </row>
    <row r="20501" spans="2:3" x14ac:dyDescent="0.25">
      <c r="B20501" s="1"/>
      <c r="C20501" s="1"/>
    </row>
    <row r="20502" spans="2:3" x14ac:dyDescent="0.25">
      <c r="B20502" s="1"/>
      <c r="C20502" s="1"/>
    </row>
    <row r="20503" spans="2:3" x14ac:dyDescent="0.25">
      <c r="B20503" s="1"/>
      <c r="C20503" s="1"/>
    </row>
    <row r="20504" spans="2:3" x14ac:dyDescent="0.25">
      <c r="B20504" s="1"/>
      <c r="C20504" s="1"/>
    </row>
    <row r="20505" spans="2:3" x14ac:dyDescent="0.25">
      <c r="B20505" s="1"/>
      <c r="C20505" s="1"/>
    </row>
    <row r="20506" spans="2:3" x14ac:dyDescent="0.25">
      <c r="B20506" s="1"/>
      <c r="C20506" s="1"/>
    </row>
    <row r="20507" spans="2:3" x14ac:dyDescent="0.25">
      <c r="B20507" s="1"/>
      <c r="C20507" s="1"/>
    </row>
    <row r="20508" spans="2:3" x14ac:dyDescent="0.25">
      <c r="B20508" s="1"/>
      <c r="C20508" s="1"/>
    </row>
    <row r="20509" spans="2:3" x14ac:dyDescent="0.25">
      <c r="B20509" s="1"/>
      <c r="C20509" s="1"/>
    </row>
    <row r="20510" spans="2:3" x14ac:dyDescent="0.25">
      <c r="B20510" s="1"/>
      <c r="C20510" s="1"/>
    </row>
    <row r="20511" spans="2:3" x14ac:dyDescent="0.25">
      <c r="B20511" s="1"/>
      <c r="C20511" s="1"/>
    </row>
    <row r="20512" spans="2:3" x14ac:dyDescent="0.25">
      <c r="B20512" s="1"/>
      <c r="C20512" s="1"/>
    </row>
    <row r="20513" spans="2:3" x14ac:dyDescent="0.25">
      <c r="B20513" s="1"/>
      <c r="C20513" s="1"/>
    </row>
    <row r="20514" spans="2:3" x14ac:dyDescent="0.25">
      <c r="B20514" s="1"/>
      <c r="C20514" s="1"/>
    </row>
    <row r="20515" spans="2:3" x14ac:dyDescent="0.25">
      <c r="B20515" s="1"/>
      <c r="C20515" s="1"/>
    </row>
    <row r="20516" spans="2:3" x14ac:dyDescent="0.25">
      <c r="B20516" s="1"/>
      <c r="C20516" s="1"/>
    </row>
    <row r="20517" spans="2:3" x14ac:dyDescent="0.25">
      <c r="B20517" s="1"/>
      <c r="C20517" s="1"/>
    </row>
    <row r="20518" spans="2:3" x14ac:dyDescent="0.25">
      <c r="B20518" s="1"/>
      <c r="C20518" s="1"/>
    </row>
    <row r="20519" spans="2:3" x14ac:dyDescent="0.25">
      <c r="B20519" s="1"/>
      <c r="C20519" s="1"/>
    </row>
    <row r="20520" spans="2:3" x14ac:dyDescent="0.25">
      <c r="B20520" s="1"/>
      <c r="C20520" s="1"/>
    </row>
    <row r="20521" spans="2:3" x14ac:dyDescent="0.25">
      <c r="B20521" s="1"/>
      <c r="C20521" s="1"/>
    </row>
    <row r="20522" spans="2:3" x14ac:dyDescent="0.25">
      <c r="B20522" s="1"/>
      <c r="C20522" s="1"/>
    </row>
    <row r="20523" spans="2:3" x14ac:dyDescent="0.25">
      <c r="B20523" s="1"/>
      <c r="C20523" s="1"/>
    </row>
    <row r="20524" spans="2:3" x14ac:dyDescent="0.25">
      <c r="B20524" s="1"/>
      <c r="C20524" s="1"/>
    </row>
    <row r="20525" spans="2:3" x14ac:dyDescent="0.25">
      <c r="B20525" s="1"/>
      <c r="C20525" s="1"/>
    </row>
    <row r="20526" spans="2:3" x14ac:dyDescent="0.25">
      <c r="B20526" s="1"/>
      <c r="C20526" s="1"/>
    </row>
    <row r="20527" spans="2:3" x14ac:dyDescent="0.25">
      <c r="B20527" s="1"/>
      <c r="C20527" s="1"/>
    </row>
    <row r="20528" spans="2:3" x14ac:dyDescent="0.25">
      <c r="B20528" s="1"/>
      <c r="C20528" s="1"/>
    </row>
    <row r="20529" spans="2:3" x14ac:dyDescent="0.25">
      <c r="B20529" s="1"/>
      <c r="C20529" s="1"/>
    </row>
    <row r="20530" spans="2:3" x14ac:dyDescent="0.25">
      <c r="B20530" s="1"/>
      <c r="C20530" s="1"/>
    </row>
    <row r="20531" spans="2:3" x14ac:dyDescent="0.25">
      <c r="B20531" s="1"/>
      <c r="C20531" s="1"/>
    </row>
    <row r="20532" spans="2:3" x14ac:dyDescent="0.25">
      <c r="B20532" s="1"/>
      <c r="C20532" s="1"/>
    </row>
    <row r="20533" spans="2:3" x14ac:dyDescent="0.25">
      <c r="B20533" s="1"/>
      <c r="C20533" s="1"/>
    </row>
    <row r="20534" spans="2:3" x14ac:dyDescent="0.25">
      <c r="B20534" s="1"/>
      <c r="C20534" s="1"/>
    </row>
    <row r="20535" spans="2:3" x14ac:dyDescent="0.25">
      <c r="B20535" s="1"/>
      <c r="C20535" s="1"/>
    </row>
    <row r="20536" spans="2:3" x14ac:dyDescent="0.25">
      <c r="B20536" s="1"/>
      <c r="C20536" s="1"/>
    </row>
    <row r="20537" spans="2:3" x14ac:dyDescent="0.25">
      <c r="B20537" s="1"/>
      <c r="C20537" s="1"/>
    </row>
    <row r="20538" spans="2:3" x14ac:dyDescent="0.25">
      <c r="B20538" s="1"/>
      <c r="C20538" s="1"/>
    </row>
    <row r="20539" spans="2:3" x14ac:dyDescent="0.25">
      <c r="B20539" s="1"/>
      <c r="C20539" s="1"/>
    </row>
    <row r="20540" spans="2:3" x14ac:dyDescent="0.25">
      <c r="B20540" s="1"/>
      <c r="C20540" s="1"/>
    </row>
    <row r="20541" spans="2:3" x14ac:dyDescent="0.25">
      <c r="B20541" s="1"/>
      <c r="C20541" s="1"/>
    </row>
    <row r="20542" spans="2:3" x14ac:dyDescent="0.25">
      <c r="B20542" s="1"/>
      <c r="C20542" s="1"/>
    </row>
    <row r="20543" spans="2:3" x14ac:dyDescent="0.25">
      <c r="B20543" s="1"/>
      <c r="C20543" s="1"/>
    </row>
    <row r="20544" spans="2:3" x14ac:dyDescent="0.25">
      <c r="B20544" s="1"/>
      <c r="C20544" s="1"/>
    </row>
    <row r="20545" spans="2:3" x14ac:dyDescent="0.25">
      <c r="B20545" s="1"/>
      <c r="C20545" s="1"/>
    </row>
    <row r="20546" spans="2:3" x14ac:dyDescent="0.25">
      <c r="B20546" s="1"/>
      <c r="C20546" s="1"/>
    </row>
    <row r="20547" spans="2:3" x14ac:dyDescent="0.25">
      <c r="B20547" s="1"/>
      <c r="C20547" s="1"/>
    </row>
    <row r="20548" spans="2:3" x14ac:dyDescent="0.25">
      <c r="B20548" s="1"/>
      <c r="C20548" s="1"/>
    </row>
    <row r="20549" spans="2:3" x14ac:dyDescent="0.25">
      <c r="B20549" s="1"/>
      <c r="C20549" s="1"/>
    </row>
    <row r="20550" spans="2:3" x14ac:dyDescent="0.25">
      <c r="B20550" s="1"/>
      <c r="C20550" s="1"/>
    </row>
    <row r="20551" spans="2:3" x14ac:dyDescent="0.25">
      <c r="B20551" s="1"/>
      <c r="C20551" s="1"/>
    </row>
    <row r="20552" spans="2:3" x14ac:dyDescent="0.25">
      <c r="B20552" s="1"/>
      <c r="C20552" s="1"/>
    </row>
    <row r="20553" spans="2:3" x14ac:dyDescent="0.25">
      <c r="B20553" s="1"/>
      <c r="C20553" s="1"/>
    </row>
    <row r="20554" spans="2:3" x14ac:dyDescent="0.25">
      <c r="B20554" s="1"/>
      <c r="C20554" s="1"/>
    </row>
    <row r="20555" spans="2:3" x14ac:dyDescent="0.25">
      <c r="B20555" s="1"/>
      <c r="C20555" s="1"/>
    </row>
    <row r="20556" spans="2:3" x14ac:dyDescent="0.25">
      <c r="B20556" s="1"/>
      <c r="C20556" s="1"/>
    </row>
    <row r="20557" spans="2:3" x14ac:dyDescent="0.25">
      <c r="B20557" s="1"/>
      <c r="C20557" s="1"/>
    </row>
    <row r="20558" spans="2:3" x14ac:dyDescent="0.25">
      <c r="B20558" s="1"/>
      <c r="C20558" s="1"/>
    </row>
    <row r="20559" spans="2:3" x14ac:dyDescent="0.25">
      <c r="B20559" s="1"/>
      <c r="C20559" s="1"/>
    </row>
    <row r="20560" spans="2:3" x14ac:dyDescent="0.25">
      <c r="B20560" s="1"/>
      <c r="C20560" s="1"/>
    </row>
    <row r="20561" spans="2:3" x14ac:dyDescent="0.25">
      <c r="B20561" s="1"/>
      <c r="C20561" s="1"/>
    </row>
    <row r="20562" spans="2:3" x14ac:dyDescent="0.25">
      <c r="B20562" s="1"/>
      <c r="C20562" s="1"/>
    </row>
    <row r="20563" spans="2:3" x14ac:dyDescent="0.25">
      <c r="B20563" s="1"/>
      <c r="C20563" s="1"/>
    </row>
    <row r="20564" spans="2:3" x14ac:dyDescent="0.25">
      <c r="B20564" s="1"/>
      <c r="C20564" s="1"/>
    </row>
    <row r="20565" spans="2:3" x14ac:dyDescent="0.25">
      <c r="B20565" s="1"/>
      <c r="C20565" s="1"/>
    </row>
    <row r="20566" spans="2:3" x14ac:dyDescent="0.25">
      <c r="B20566" s="1"/>
      <c r="C20566" s="1"/>
    </row>
    <row r="20567" spans="2:3" x14ac:dyDescent="0.25">
      <c r="B20567" s="1"/>
      <c r="C20567" s="1"/>
    </row>
    <row r="20568" spans="2:3" x14ac:dyDescent="0.25">
      <c r="B20568" s="1"/>
      <c r="C20568" s="1"/>
    </row>
    <row r="20569" spans="2:3" x14ac:dyDescent="0.25">
      <c r="B20569" s="1"/>
      <c r="C20569" s="1"/>
    </row>
    <row r="20570" spans="2:3" x14ac:dyDescent="0.25">
      <c r="B20570" s="1"/>
      <c r="C20570" s="1"/>
    </row>
    <row r="20571" spans="2:3" x14ac:dyDescent="0.25">
      <c r="B20571" s="1"/>
      <c r="C20571" s="1"/>
    </row>
    <row r="20572" spans="2:3" x14ac:dyDescent="0.25">
      <c r="B20572" s="1"/>
      <c r="C20572" s="1"/>
    </row>
    <row r="20573" spans="2:3" x14ac:dyDescent="0.25">
      <c r="B20573" s="1"/>
      <c r="C20573" s="1"/>
    </row>
    <row r="20574" spans="2:3" x14ac:dyDescent="0.25">
      <c r="B20574" s="1"/>
      <c r="C20574" s="1"/>
    </row>
    <row r="20575" spans="2:3" x14ac:dyDescent="0.25">
      <c r="B20575" s="1"/>
      <c r="C20575" s="1"/>
    </row>
    <row r="20576" spans="2:3" x14ac:dyDescent="0.25">
      <c r="B20576" s="1"/>
      <c r="C20576" s="1"/>
    </row>
    <row r="20577" spans="2:3" x14ac:dyDescent="0.25">
      <c r="B20577" s="1"/>
      <c r="C20577" s="1"/>
    </row>
    <row r="20578" spans="2:3" x14ac:dyDescent="0.25">
      <c r="B20578" s="1"/>
      <c r="C20578" s="1"/>
    </row>
    <row r="20579" spans="2:3" x14ac:dyDescent="0.25">
      <c r="B20579" s="1"/>
      <c r="C20579" s="1"/>
    </row>
    <row r="20580" spans="2:3" x14ac:dyDescent="0.25">
      <c r="B20580" s="1"/>
      <c r="C20580" s="1"/>
    </row>
    <row r="20581" spans="2:3" x14ac:dyDescent="0.25">
      <c r="B20581" s="1"/>
      <c r="C20581" s="1"/>
    </row>
    <row r="20582" spans="2:3" x14ac:dyDescent="0.25">
      <c r="B20582" s="1"/>
      <c r="C20582" s="1"/>
    </row>
    <row r="20583" spans="2:3" x14ac:dyDescent="0.25">
      <c r="B20583" s="1"/>
      <c r="C20583" s="1"/>
    </row>
    <row r="20584" spans="2:3" x14ac:dyDescent="0.25">
      <c r="B20584" s="1"/>
      <c r="C20584" s="1"/>
    </row>
    <row r="20585" spans="2:3" x14ac:dyDescent="0.25">
      <c r="B20585" s="1"/>
      <c r="C20585" s="1"/>
    </row>
    <row r="20586" spans="2:3" x14ac:dyDescent="0.25">
      <c r="B20586" s="1"/>
      <c r="C20586" s="1"/>
    </row>
    <row r="20587" spans="2:3" x14ac:dyDescent="0.25">
      <c r="B20587" s="1"/>
      <c r="C20587" s="1"/>
    </row>
    <row r="20588" spans="2:3" x14ac:dyDescent="0.25">
      <c r="B20588" s="1"/>
      <c r="C20588" s="1"/>
    </row>
    <row r="20589" spans="2:3" x14ac:dyDescent="0.25">
      <c r="B20589" s="1"/>
      <c r="C20589" s="1"/>
    </row>
    <row r="20590" spans="2:3" x14ac:dyDescent="0.25">
      <c r="B20590" s="1"/>
      <c r="C20590" s="1"/>
    </row>
    <row r="20591" spans="2:3" x14ac:dyDescent="0.25">
      <c r="B20591" s="1"/>
      <c r="C20591" s="1"/>
    </row>
    <row r="20592" spans="2:3" x14ac:dyDescent="0.25">
      <c r="B20592" s="1"/>
      <c r="C20592" s="1"/>
    </row>
    <row r="20593" spans="2:3" x14ac:dyDescent="0.25">
      <c r="B20593" s="1"/>
      <c r="C20593" s="1"/>
    </row>
    <row r="20594" spans="2:3" x14ac:dyDescent="0.25">
      <c r="B20594" s="1"/>
      <c r="C20594" s="1"/>
    </row>
    <row r="20595" spans="2:3" x14ac:dyDescent="0.25">
      <c r="B20595" s="1"/>
      <c r="C20595" s="1"/>
    </row>
    <row r="20596" spans="2:3" x14ac:dyDescent="0.25">
      <c r="B20596" s="1"/>
      <c r="C20596" s="1"/>
    </row>
    <row r="20597" spans="2:3" x14ac:dyDescent="0.25">
      <c r="B20597" s="1"/>
      <c r="C20597" s="1"/>
    </row>
    <row r="20598" spans="2:3" x14ac:dyDescent="0.25">
      <c r="B20598" s="1"/>
      <c r="C20598" s="1"/>
    </row>
    <row r="20599" spans="2:3" x14ac:dyDescent="0.25">
      <c r="B20599" s="1"/>
      <c r="C20599" s="1"/>
    </row>
    <row r="20600" spans="2:3" x14ac:dyDescent="0.25">
      <c r="B20600" s="1"/>
      <c r="C20600" s="1"/>
    </row>
    <row r="20601" spans="2:3" x14ac:dyDescent="0.25">
      <c r="B20601" s="1"/>
      <c r="C20601" s="1"/>
    </row>
    <row r="20602" spans="2:3" x14ac:dyDescent="0.25">
      <c r="B20602" s="1"/>
      <c r="C20602" s="1"/>
    </row>
    <row r="20603" spans="2:3" x14ac:dyDescent="0.25">
      <c r="B20603" s="1"/>
      <c r="C20603" s="1"/>
    </row>
    <row r="20604" spans="2:3" x14ac:dyDescent="0.25">
      <c r="B20604" s="1"/>
      <c r="C20604" s="1"/>
    </row>
    <row r="20605" spans="2:3" x14ac:dyDescent="0.25">
      <c r="B20605" s="1"/>
      <c r="C20605" s="1"/>
    </row>
    <row r="20606" spans="2:3" x14ac:dyDescent="0.25">
      <c r="B20606" s="1"/>
      <c r="C20606" s="1"/>
    </row>
    <row r="20607" spans="2:3" x14ac:dyDescent="0.25">
      <c r="B20607" s="1"/>
      <c r="C20607" s="1"/>
    </row>
    <row r="20608" spans="2:3" x14ac:dyDescent="0.25">
      <c r="B20608" s="1"/>
      <c r="C20608" s="1"/>
    </row>
    <row r="20609" spans="2:3" x14ac:dyDescent="0.25">
      <c r="B20609" s="1"/>
      <c r="C20609" s="1"/>
    </row>
    <row r="20610" spans="2:3" x14ac:dyDescent="0.25">
      <c r="B20610" s="1"/>
      <c r="C20610" s="1"/>
    </row>
    <row r="20611" spans="2:3" x14ac:dyDescent="0.25">
      <c r="B20611" s="1"/>
      <c r="C20611" s="1"/>
    </row>
    <row r="20612" spans="2:3" x14ac:dyDescent="0.25">
      <c r="B20612" s="1"/>
      <c r="C20612" s="1"/>
    </row>
    <row r="20613" spans="2:3" x14ac:dyDescent="0.25">
      <c r="B20613" s="1"/>
      <c r="C20613" s="1"/>
    </row>
    <row r="20614" spans="2:3" x14ac:dyDescent="0.25">
      <c r="B20614" s="1"/>
      <c r="C20614" s="1"/>
    </row>
    <row r="20615" spans="2:3" x14ac:dyDescent="0.25">
      <c r="B20615" s="1"/>
      <c r="C20615" s="1"/>
    </row>
    <row r="20616" spans="2:3" x14ac:dyDescent="0.25">
      <c r="B20616" s="1"/>
      <c r="C20616" s="1"/>
    </row>
    <row r="20617" spans="2:3" x14ac:dyDescent="0.25">
      <c r="B20617" s="1"/>
      <c r="C20617" s="1"/>
    </row>
    <row r="20618" spans="2:3" x14ac:dyDescent="0.25">
      <c r="B20618" s="1"/>
      <c r="C20618" s="1"/>
    </row>
    <row r="20619" spans="2:3" x14ac:dyDescent="0.25">
      <c r="B20619" s="1"/>
      <c r="C20619" s="1"/>
    </row>
    <row r="20620" spans="2:3" x14ac:dyDescent="0.25">
      <c r="B20620" s="1"/>
      <c r="C20620" s="1"/>
    </row>
    <row r="20621" spans="2:3" x14ac:dyDescent="0.25">
      <c r="B20621" s="1"/>
      <c r="C20621" s="1"/>
    </row>
    <row r="20622" spans="2:3" x14ac:dyDescent="0.25">
      <c r="B20622" s="1"/>
      <c r="C20622" s="1"/>
    </row>
    <row r="20623" spans="2:3" x14ac:dyDescent="0.25">
      <c r="B20623" s="1"/>
      <c r="C20623" s="1"/>
    </row>
    <row r="20624" spans="2:3" x14ac:dyDescent="0.25">
      <c r="B20624" s="1"/>
      <c r="C20624" s="1"/>
    </row>
    <row r="20625" spans="2:3" x14ac:dyDescent="0.25">
      <c r="B20625" s="1"/>
      <c r="C20625" s="1"/>
    </row>
    <row r="20626" spans="2:3" x14ac:dyDescent="0.25">
      <c r="B20626" s="1"/>
      <c r="C20626" s="1"/>
    </row>
    <row r="20627" spans="2:3" x14ac:dyDescent="0.25">
      <c r="B20627" s="1"/>
      <c r="C20627" s="1"/>
    </row>
    <row r="20628" spans="2:3" x14ac:dyDescent="0.25">
      <c r="B20628" s="1"/>
      <c r="C20628" s="1"/>
    </row>
    <row r="20629" spans="2:3" x14ac:dyDescent="0.25">
      <c r="B20629" s="1"/>
      <c r="C20629" s="1"/>
    </row>
    <row r="20630" spans="2:3" x14ac:dyDescent="0.25">
      <c r="B20630" s="1"/>
      <c r="C20630" s="1"/>
    </row>
    <row r="20631" spans="2:3" x14ac:dyDescent="0.25">
      <c r="B20631" s="1"/>
      <c r="C20631" s="1"/>
    </row>
    <row r="20632" spans="2:3" x14ac:dyDescent="0.25">
      <c r="B20632" s="1"/>
      <c r="C20632" s="1"/>
    </row>
    <row r="20633" spans="2:3" x14ac:dyDescent="0.25">
      <c r="B20633" s="1"/>
      <c r="C20633" s="1"/>
    </row>
    <row r="20634" spans="2:3" x14ac:dyDescent="0.25">
      <c r="B20634" s="1"/>
      <c r="C20634" s="1"/>
    </row>
    <row r="20635" spans="2:3" x14ac:dyDescent="0.25">
      <c r="B20635" s="1"/>
      <c r="C20635" s="1"/>
    </row>
    <row r="20636" spans="2:3" x14ac:dyDescent="0.25">
      <c r="B20636" s="1"/>
      <c r="C20636" s="1"/>
    </row>
    <row r="20637" spans="2:3" x14ac:dyDescent="0.25">
      <c r="B20637" s="1"/>
      <c r="C20637" s="1"/>
    </row>
    <row r="20638" spans="2:3" x14ac:dyDescent="0.25">
      <c r="B20638" s="1"/>
      <c r="C20638" s="1"/>
    </row>
    <row r="20639" spans="2:3" x14ac:dyDescent="0.25">
      <c r="B20639" s="1"/>
      <c r="C20639" s="1"/>
    </row>
    <row r="20640" spans="2:3" x14ac:dyDescent="0.25">
      <c r="B20640" s="1"/>
      <c r="C20640" s="1"/>
    </row>
    <row r="20641" spans="2:3" x14ac:dyDescent="0.25">
      <c r="B20641" s="1"/>
      <c r="C20641" s="1"/>
    </row>
    <row r="20642" spans="2:3" x14ac:dyDescent="0.25">
      <c r="B20642" s="1"/>
      <c r="C20642" s="1"/>
    </row>
    <row r="20643" spans="2:3" x14ac:dyDescent="0.25">
      <c r="B20643" s="1"/>
      <c r="C20643" s="1"/>
    </row>
    <row r="20644" spans="2:3" x14ac:dyDescent="0.25">
      <c r="B20644" s="1"/>
      <c r="C20644" s="1"/>
    </row>
    <row r="20645" spans="2:3" x14ac:dyDescent="0.25">
      <c r="B20645" s="1"/>
      <c r="C20645" s="1"/>
    </row>
    <row r="20646" spans="2:3" x14ac:dyDescent="0.25">
      <c r="B20646" s="1"/>
      <c r="C20646" s="1"/>
    </row>
    <row r="20647" spans="2:3" x14ac:dyDescent="0.25">
      <c r="B20647" s="1"/>
      <c r="C20647" s="1"/>
    </row>
    <row r="20648" spans="2:3" x14ac:dyDescent="0.25">
      <c r="B20648" s="1"/>
      <c r="C20648" s="1"/>
    </row>
    <row r="20649" spans="2:3" x14ac:dyDescent="0.25">
      <c r="B20649" s="1"/>
      <c r="C20649" s="1"/>
    </row>
    <row r="20650" spans="2:3" x14ac:dyDescent="0.25">
      <c r="B20650" s="1"/>
      <c r="C20650" s="1"/>
    </row>
    <row r="20651" spans="2:3" x14ac:dyDescent="0.25">
      <c r="B20651" s="1"/>
      <c r="C20651" s="1"/>
    </row>
    <row r="20652" spans="2:3" x14ac:dyDescent="0.25">
      <c r="B20652" s="1"/>
      <c r="C20652" s="1"/>
    </row>
    <row r="20653" spans="2:3" x14ac:dyDescent="0.25">
      <c r="B20653" s="1"/>
      <c r="C20653" s="1"/>
    </row>
    <row r="20654" spans="2:3" x14ac:dyDescent="0.25">
      <c r="B20654" s="1"/>
      <c r="C20654" s="1"/>
    </row>
    <row r="20655" spans="2:3" x14ac:dyDescent="0.25">
      <c r="B20655" s="1"/>
      <c r="C20655" s="1"/>
    </row>
    <row r="20656" spans="2:3" x14ac:dyDescent="0.25">
      <c r="B20656" s="1"/>
      <c r="C20656" s="1"/>
    </row>
    <row r="20657" spans="2:3" x14ac:dyDescent="0.25">
      <c r="B20657" s="1"/>
      <c r="C20657" s="1"/>
    </row>
    <row r="20658" spans="2:3" x14ac:dyDescent="0.25">
      <c r="B20658" s="1"/>
      <c r="C20658" s="1"/>
    </row>
    <row r="20659" spans="2:3" x14ac:dyDescent="0.25">
      <c r="B20659" s="1"/>
      <c r="C20659" s="1"/>
    </row>
    <row r="20660" spans="2:3" x14ac:dyDescent="0.25">
      <c r="B20660" s="1"/>
      <c r="C20660" s="1"/>
    </row>
    <row r="20661" spans="2:3" x14ac:dyDescent="0.25">
      <c r="B20661" s="1"/>
      <c r="C20661" s="1"/>
    </row>
    <row r="20662" spans="2:3" x14ac:dyDescent="0.25">
      <c r="B20662" s="1"/>
      <c r="C20662" s="1"/>
    </row>
    <row r="20663" spans="2:3" x14ac:dyDescent="0.25">
      <c r="B20663" s="1"/>
      <c r="C20663" s="1"/>
    </row>
    <row r="20664" spans="2:3" x14ac:dyDescent="0.25">
      <c r="B20664" s="1"/>
      <c r="C20664" s="1"/>
    </row>
    <row r="20665" spans="2:3" x14ac:dyDescent="0.25">
      <c r="B20665" s="1"/>
      <c r="C20665" s="1"/>
    </row>
    <row r="20666" spans="2:3" x14ac:dyDescent="0.25">
      <c r="B20666" s="1"/>
      <c r="C20666" s="1"/>
    </row>
    <row r="20667" spans="2:3" x14ac:dyDescent="0.25">
      <c r="B20667" s="1"/>
      <c r="C20667" s="1"/>
    </row>
    <row r="20668" spans="2:3" x14ac:dyDescent="0.25">
      <c r="B20668" s="1"/>
      <c r="C20668" s="1"/>
    </row>
    <row r="20669" spans="2:3" x14ac:dyDescent="0.25">
      <c r="B20669" s="1"/>
      <c r="C20669" s="1"/>
    </row>
    <row r="20670" spans="2:3" x14ac:dyDescent="0.25">
      <c r="B20670" s="1"/>
      <c r="C20670" s="1"/>
    </row>
    <row r="20671" spans="2:3" x14ac:dyDescent="0.25">
      <c r="B20671" s="1"/>
      <c r="C20671" s="1"/>
    </row>
    <row r="20672" spans="2:3" x14ac:dyDescent="0.25">
      <c r="B20672" s="1"/>
      <c r="C20672" s="1"/>
    </row>
    <row r="20673" spans="2:3" x14ac:dyDescent="0.25">
      <c r="B20673" s="1"/>
      <c r="C20673" s="1"/>
    </row>
    <row r="20674" spans="2:3" x14ac:dyDescent="0.25">
      <c r="B20674" s="1"/>
      <c r="C20674" s="1"/>
    </row>
    <row r="20675" spans="2:3" x14ac:dyDescent="0.25">
      <c r="B20675" s="1"/>
      <c r="C20675" s="1"/>
    </row>
    <row r="20676" spans="2:3" x14ac:dyDescent="0.25">
      <c r="B20676" s="1"/>
      <c r="C20676" s="1"/>
    </row>
    <row r="20677" spans="2:3" x14ac:dyDescent="0.25">
      <c r="B20677" s="1"/>
      <c r="C20677" s="1"/>
    </row>
    <row r="20678" spans="2:3" x14ac:dyDescent="0.25">
      <c r="B20678" s="1"/>
      <c r="C20678" s="1"/>
    </row>
    <row r="20679" spans="2:3" x14ac:dyDescent="0.25">
      <c r="B20679" s="1"/>
      <c r="C20679" s="1"/>
    </row>
    <row r="20680" spans="2:3" x14ac:dyDescent="0.25">
      <c r="B20680" s="1"/>
      <c r="C20680" s="1"/>
    </row>
    <row r="20681" spans="2:3" x14ac:dyDescent="0.25">
      <c r="B20681" s="1"/>
      <c r="C20681" s="1"/>
    </row>
    <row r="20682" spans="2:3" x14ac:dyDescent="0.25">
      <c r="B20682" s="1"/>
      <c r="C20682" s="1"/>
    </row>
    <row r="20683" spans="2:3" x14ac:dyDescent="0.25">
      <c r="B20683" s="1"/>
      <c r="C20683" s="1"/>
    </row>
    <row r="20684" spans="2:3" x14ac:dyDescent="0.25">
      <c r="B20684" s="1"/>
      <c r="C20684" s="1"/>
    </row>
    <row r="20685" spans="2:3" x14ac:dyDescent="0.25">
      <c r="B20685" s="1"/>
      <c r="C20685" s="1"/>
    </row>
    <row r="20686" spans="2:3" x14ac:dyDescent="0.25">
      <c r="B20686" s="1"/>
      <c r="C20686" s="1"/>
    </row>
    <row r="20687" spans="2:3" x14ac:dyDescent="0.25">
      <c r="B20687" s="1"/>
      <c r="C20687" s="1"/>
    </row>
    <row r="20688" spans="2:3" x14ac:dyDescent="0.25">
      <c r="B20688" s="1"/>
      <c r="C20688" s="1"/>
    </row>
    <row r="20689" spans="2:3" x14ac:dyDescent="0.25">
      <c r="B20689" s="1"/>
      <c r="C20689" s="1"/>
    </row>
    <row r="20690" spans="2:3" x14ac:dyDescent="0.25">
      <c r="B20690" s="1"/>
      <c r="C20690" s="1"/>
    </row>
    <row r="20691" spans="2:3" x14ac:dyDescent="0.25">
      <c r="B20691" s="1"/>
      <c r="C20691" s="1"/>
    </row>
    <row r="20692" spans="2:3" x14ac:dyDescent="0.25">
      <c r="B20692" s="1"/>
      <c r="C20692" s="1"/>
    </row>
    <row r="20693" spans="2:3" x14ac:dyDescent="0.25">
      <c r="B20693" s="1"/>
      <c r="C20693" s="1"/>
    </row>
    <row r="20694" spans="2:3" x14ac:dyDescent="0.25">
      <c r="B20694" s="1"/>
      <c r="C20694" s="1"/>
    </row>
    <row r="20695" spans="2:3" x14ac:dyDescent="0.25">
      <c r="B20695" s="1"/>
      <c r="C20695" s="1"/>
    </row>
    <row r="20696" spans="2:3" x14ac:dyDescent="0.25">
      <c r="B20696" s="1"/>
      <c r="C20696" s="1"/>
    </row>
    <row r="20697" spans="2:3" x14ac:dyDescent="0.25">
      <c r="B20697" s="1"/>
      <c r="C20697" s="1"/>
    </row>
    <row r="20698" spans="2:3" x14ac:dyDescent="0.25">
      <c r="B20698" s="1"/>
      <c r="C20698" s="1"/>
    </row>
    <row r="20699" spans="2:3" x14ac:dyDescent="0.25">
      <c r="B20699" s="1"/>
      <c r="C20699" s="1"/>
    </row>
    <row r="20700" spans="2:3" x14ac:dyDescent="0.25">
      <c r="B20700" s="1"/>
      <c r="C20700" s="1"/>
    </row>
    <row r="20701" spans="2:3" x14ac:dyDescent="0.25">
      <c r="B20701" s="1"/>
      <c r="C20701" s="1"/>
    </row>
    <row r="20702" spans="2:3" x14ac:dyDescent="0.25">
      <c r="B20702" s="1"/>
      <c r="C20702" s="1"/>
    </row>
    <row r="20703" spans="2:3" x14ac:dyDescent="0.25">
      <c r="B20703" s="1"/>
      <c r="C20703" s="1"/>
    </row>
    <row r="20704" spans="2:3" x14ac:dyDescent="0.25">
      <c r="B20704" s="1"/>
      <c r="C20704" s="1"/>
    </row>
    <row r="20705" spans="2:3" x14ac:dyDescent="0.25">
      <c r="B20705" s="1"/>
      <c r="C20705" s="1"/>
    </row>
    <row r="20706" spans="2:3" x14ac:dyDescent="0.25">
      <c r="B20706" s="1"/>
      <c r="C20706" s="1"/>
    </row>
    <row r="20707" spans="2:3" x14ac:dyDescent="0.25">
      <c r="B20707" s="1"/>
      <c r="C20707" s="1"/>
    </row>
    <row r="20708" spans="2:3" x14ac:dyDescent="0.25">
      <c r="B20708" s="1"/>
      <c r="C20708" s="1"/>
    </row>
    <row r="20709" spans="2:3" x14ac:dyDescent="0.25">
      <c r="B20709" s="1"/>
      <c r="C20709" s="1"/>
    </row>
    <row r="20710" spans="2:3" x14ac:dyDescent="0.25">
      <c r="B20710" s="1"/>
      <c r="C20710" s="1"/>
    </row>
    <row r="20711" spans="2:3" x14ac:dyDescent="0.25">
      <c r="B20711" s="1"/>
      <c r="C20711" s="1"/>
    </row>
    <row r="20712" spans="2:3" x14ac:dyDescent="0.25">
      <c r="B20712" s="1"/>
      <c r="C20712" s="1"/>
    </row>
    <row r="20713" spans="2:3" x14ac:dyDescent="0.25">
      <c r="B20713" s="1"/>
      <c r="C20713" s="1"/>
    </row>
    <row r="20714" spans="2:3" x14ac:dyDescent="0.25">
      <c r="B20714" s="1"/>
      <c r="C20714" s="1"/>
    </row>
    <row r="20715" spans="2:3" x14ac:dyDescent="0.25">
      <c r="B20715" s="1"/>
      <c r="C20715" s="1"/>
    </row>
    <row r="20716" spans="2:3" x14ac:dyDescent="0.25">
      <c r="B20716" s="1"/>
      <c r="C20716" s="1"/>
    </row>
    <row r="20717" spans="2:3" x14ac:dyDescent="0.25">
      <c r="B20717" s="1"/>
      <c r="C20717" s="1"/>
    </row>
    <row r="20718" spans="2:3" x14ac:dyDescent="0.25">
      <c r="B20718" s="1"/>
      <c r="C20718" s="1"/>
    </row>
    <row r="20719" spans="2:3" x14ac:dyDescent="0.25">
      <c r="B20719" s="1"/>
      <c r="C20719" s="1"/>
    </row>
    <row r="20720" spans="2:3" x14ac:dyDescent="0.25">
      <c r="B20720" s="1"/>
      <c r="C20720" s="1"/>
    </row>
    <row r="20721" spans="2:3" x14ac:dyDescent="0.25">
      <c r="B20721" s="1"/>
      <c r="C20721" s="1"/>
    </row>
    <row r="20722" spans="2:3" x14ac:dyDescent="0.25">
      <c r="B20722" s="1"/>
      <c r="C20722" s="1"/>
    </row>
    <row r="20723" spans="2:3" x14ac:dyDescent="0.25">
      <c r="B20723" s="1"/>
      <c r="C20723" s="1"/>
    </row>
    <row r="20724" spans="2:3" x14ac:dyDescent="0.25">
      <c r="B20724" s="1"/>
      <c r="C20724" s="1"/>
    </row>
    <row r="20725" spans="2:3" x14ac:dyDescent="0.25">
      <c r="B20725" s="1"/>
      <c r="C20725" s="1"/>
    </row>
    <row r="20726" spans="2:3" x14ac:dyDescent="0.25">
      <c r="B20726" s="1"/>
      <c r="C20726" s="1"/>
    </row>
    <row r="20727" spans="2:3" x14ac:dyDescent="0.25">
      <c r="B20727" s="1"/>
      <c r="C20727" s="1"/>
    </row>
    <row r="20728" spans="2:3" x14ac:dyDescent="0.25">
      <c r="B20728" s="1"/>
      <c r="C20728" s="1"/>
    </row>
    <row r="20729" spans="2:3" x14ac:dyDescent="0.25">
      <c r="B20729" s="1"/>
      <c r="C20729" s="1"/>
    </row>
    <row r="20730" spans="2:3" x14ac:dyDescent="0.25">
      <c r="B20730" s="1"/>
      <c r="C20730" s="1"/>
    </row>
    <row r="20731" spans="2:3" x14ac:dyDescent="0.25">
      <c r="B20731" s="1"/>
      <c r="C20731" s="1"/>
    </row>
    <row r="20732" spans="2:3" x14ac:dyDescent="0.25">
      <c r="B20732" s="1"/>
      <c r="C20732" s="1"/>
    </row>
    <row r="20733" spans="2:3" x14ac:dyDescent="0.25">
      <c r="B20733" s="1"/>
      <c r="C20733" s="1"/>
    </row>
    <row r="20734" spans="2:3" x14ac:dyDescent="0.25">
      <c r="B20734" s="1"/>
      <c r="C20734" s="1"/>
    </row>
    <row r="20735" spans="2:3" x14ac:dyDescent="0.25">
      <c r="B20735" s="1"/>
      <c r="C20735" s="1"/>
    </row>
    <row r="20736" spans="2:3" x14ac:dyDescent="0.25">
      <c r="B20736" s="1"/>
      <c r="C20736" s="1"/>
    </row>
    <row r="20737" spans="2:3" x14ac:dyDescent="0.25">
      <c r="B20737" s="1"/>
      <c r="C20737" s="1"/>
    </row>
    <row r="20738" spans="2:3" x14ac:dyDescent="0.25">
      <c r="B20738" s="1"/>
      <c r="C20738" s="1"/>
    </row>
    <row r="20739" spans="2:3" x14ac:dyDescent="0.25">
      <c r="B20739" s="1"/>
      <c r="C20739" s="1"/>
    </row>
    <row r="20740" spans="2:3" x14ac:dyDescent="0.25">
      <c r="B20740" s="1"/>
      <c r="C20740" s="1"/>
    </row>
    <row r="20741" spans="2:3" x14ac:dyDescent="0.25">
      <c r="B20741" s="1"/>
      <c r="C20741" s="1"/>
    </row>
    <row r="20742" spans="2:3" x14ac:dyDescent="0.25">
      <c r="B20742" s="1"/>
      <c r="C20742" s="1"/>
    </row>
    <row r="20743" spans="2:3" x14ac:dyDescent="0.25">
      <c r="B20743" s="1"/>
      <c r="C20743" s="1"/>
    </row>
    <row r="20744" spans="2:3" x14ac:dyDescent="0.25">
      <c r="B20744" s="1"/>
      <c r="C20744" s="1"/>
    </row>
    <row r="20745" spans="2:3" x14ac:dyDescent="0.25">
      <c r="B20745" s="1"/>
      <c r="C20745" s="1"/>
    </row>
    <row r="20746" spans="2:3" x14ac:dyDescent="0.25">
      <c r="B20746" s="1"/>
      <c r="C20746" s="1"/>
    </row>
    <row r="20747" spans="2:3" x14ac:dyDescent="0.25">
      <c r="B20747" s="1"/>
      <c r="C20747" s="1"/>
    </row>
    <row r="20748" spans="2:3" x14ac:dyDescent="0.25">
      <c r="B20748" s="1"/>
      <c r="C20748" s="1"/>
    </row>
    <row r="20749" spans="2:3" x14ac:dyDescent="0.25">
      <c r="B20749" s="1"/>
      <c r="C20749" s="1"/>
    </row>
    <row r="20750" spans="2:3" x14ac:dyDescent="0.25">
      <c r="B20750" s="1"/>
      <c r="C20750" s="1"/>
    </row>
    <row r="20751" spans="2:3" x14ac:dyDescent="0.25">
      <c r="B20751" s="1"/>
      <c r="C20751" s="1"/>
    </row>
    <row r="20752" spans="2:3" x14ac:dyDescent="0.25">
      <c r="B20752" s="1"/>
      <c r="C20752" s="1"/>
    </row>
    <row r="20753" spans="2:3" x14ac:dyDescent="0.25">
      <c r="B20753" s="1"/>
      <c r="C20753" s="1"/>
    </row>
    <row r="20754" spans="2:3" x14ac:dyDescent="0.25">
      <c r="B20754" s="1"/>
      <c r="C20754" s="1"/>
    </row>
    <row r="20755" spans="2:3" x14ac:dyDescent="0.25">
      <c r="B20755" s="1"/>
      <c r="C20755" s="1"/>
    </row>
    <row r="20756" spans="2:3" x14ac:dyDescent="0.25">
      <c r="B20756" s="1"/>
      <c r="C20756" s="1"/>
    </row>
    <row r="20757" spans="2:3" x14ac:dyDescent="0.25">
      <c r="B20757" s="1"/>
      <c r="C20757" s="1"/>
    </row>
    <row r="20758" spans="2:3" x14ac:dyDescent="0.25">
      <c r="B20758" s="1"/>
      <c r="C20758" s="1"/>
    </row>
    <row r="20759" spans="2:3" x14ac:dyDescent="0.25">
      <c r="B20759" s="1"/>
      <c r="C20759" s="1"/>
    </row>
    <row r="20760" spans="2:3" x14ac:dyDescent="0.25">
      <c r="B20760" s="1"/>
      <c r="C20760" s="1"/>
    </row>
    <row r="20761" spans="2:3" x14ac:dyDescent="0.25">
      <c r="B20761" s="1"/>
      <c r="C20761" s="1"/>
    </row>
    <row r="20762" spans="2:3" x14ac:dyDescent="0.25">
      <c r="B20762" s="1"/>
      <c r="C20762" s="1"/>
    </row>
    <row r="20763" spans="2:3" x14ac:dyDescent="0.25">
      <c r="B20763" s="1"/>
      <c r="C20763" s="1"/>
    </row>
    <row r="20764" spans="2:3" x14ac:dyDescent="0.25">
      <c r="B20764" s="1"/>
      <c r="C20764" s="1"/>
    </row>
    <row r="20765" spans="2:3" x14ac:dyDescent="0.25">
      <c r="B20765" s="1"/>
      <c r="C20765" s="1"/>
    </row>
    <row r="20766" spans="2:3" x14ac:dyDescent="0.25">
      <c r="B20766" s="1"/>
      <c r="C20766" s="1"/>
    </row>
    <row r="20767" spans="2:3" x14ac:dyDescent="0.25">
      <c r="B20767" s="1"/>
      <c r="C20767" s="1"/>
    </row>
    <row r="20768" spans="2:3" x14ac:dyDescent="0.25">
      <c r="B20768" s="1"/>
      <c r="C20768" s="1"/>
    </row>
    <row r="20769" spans="2:3" x14ac:dyDescent="0.25">
      <c r="B20769" s="1"/>
      <c r="C20769" s="1"/>
    </row>
    <row r="20770" spans="2:3" x14ac:dyDescent="0.25">
      <c r="B20770" s="1"/>
      <c r="C20770" s="1"/>
    </row>
    <row r="20771" spans="2:3" x14ac:dyDescent="0.25">
      <c r="B20771" s="1"/>
      <c r="C20771" s="1"/>
    </row>
    <row r="20772" spans="2:3" x14ac:dyDescent="0.25">
      <c r="B20772" s="1"/>
      <c r="C20772" s="1"/>
    </row>
    <row r="20773" spans="2:3" x14ac:dyDescent="0.25">
      <c r="B20773" s="1"/>
      <c r="C20773" s="1"/>
    </row>
    <row r="20774" spans="2:3" x14ac:dyDescent="0.25">
      <c r="B20774" s="1"/>
      <c r="C20774" s="1"/>
    </row>
    <row r="20775" spans="2:3" x14ac:dyDescent="0.25">
      <c r="B20775" s="1"/>
      <c r="C20775" s="1"/>
    </row>
    <row r="20776" spans="2:3" x14ac:dyDescent="0.25">
      <c r="B20776" s="1"/>
      <c r="C20776" s="1"/>
    </row>
    <row r="20777" spans="2:3" x14ac:dyDescent="0.25">
      <c r="B20777" s="1"/>
      <c r="C20777" s="1"/>
    </row>
    <row r="20778" spans="2:3" x14ac:dyDescent="0.25">
      <c r="B20778" s="1"/>
      <c r="C20778" s="1"/>
    </row>
    <row r="20779" spans="2:3" x14ac:dyDescent="0.25">
      <c r="B20779" s="1"/>
      <c r="C20779" s="1"/>
    </row>
    <row r="20780" spans="2:3" x14ac:dyDescent="0.25">
      <c r="B20780" s="1"/>
      <c r="C20780" s="1"/>
    </row>
    <row r="20781" spans="2:3" x14ac:dyDescent="0.25">
      <c r="B20781" s="1"/>
      <c r="C20781" s="1"/>
    </row>
    <row r="20782" spans="2:3" x14ac:dyDescent="0.25">
      <c r="B20782" s="1"/>
      <c r="C20782" s="1"/>
    </row>
    <row r="20783" spans="2:3" x14ac:dyDescent="0.25">
      <c r="B20783" s="1"/>
      <c r="C20783" s="1"/>
    </row>
    <row r="20784" spans="2:3" x14ac:dyDescent="0.25">
      <c r="B20784" s="1"/>
      <c r="C20784" s="1"/>
    </row>
    <row r="20785" spans="2:3" x14ac:dyDescent="0.25">
      <c r="B20785" s="1"/>
      <c r="C20785" s="1"/>
    </row>
    <row r="20786" spans="2:3" x14ac:dyDescent="0.25">
      <c r="B20786" s="1"/>
      <c r="C20786" s="1"/>
    </row>
    <row r="20787" spans="2:3" x14ac:dyDescent="0.25">
      <c r="B20787" s="1"/>
      <c r="C20787" s="1"/>
    </row>
    <row r="20788" spans="2:3" x14ac:dyDescent="0.25">
      <c r="B20788" s="1"/>
      <c r="C20788" s="1"/>
    </row>
    <row r="20789" spans="2:3" x14ac:dyDescent="0.25">
      <c r="B20789" s="1"/>
      <c r="C20789" s="1"/>
    </row>
    <row r="20790" spans="2:3" x14ac:dyDescent="0.25">
      <c r="B20790" s="1"/>
      <c r="C20790" s="1"/>
    </row>
    <row r="20791" spans="2:3" x14ac:dyDescent="0.25">
      <c r="B20791" s="1"/>
      <c r="C20791" s="1"/>
    </row>
    <row r="20792" spans="2:3" x14ac:dyDescent="0.25">
      <c r="B20792" s="1"/>
      <c r="C20792" s="1"/>
    </row>
    <row r="20793" spans="2:3" x14ac:dyDescent="0.25">
      <c r="B20793" s="1"/>
      <c r="C20793" s="1"/>
    </row>
    <row r="20794" spans="2:3" x14ac:dyDescent="0.25">
      <c r="B20794" s="1"/>
      <c r="C20794" s="1"/>
    </row>
    <row r="20795" spans="2:3" x14ac:dyDescent="0.25">
      <c r="B20795" s="1"/>
      <c r="C20795" s="1"/>
    </row>
    <row r="20796" spans="2:3" x14ac:dyDescent="0.25">
      <c r="B20796" s="1"/>
      <c r="C20796" s="1"/>
    </row>
    <row r="20797" spans="2:3" x14ac:dyDescent="0.25">
      <c r="B20797" s="1"/>
      <c r="C20797" s="1"/>
    </row>
    <row r="20798" spans="2:3" x14ac:dyDescent="0.25">
      <c r="B20798" s="1"/>
      <c r="C20798" s="1"/>
    </row>
    <row r="20799" spans="2:3" x14ac:dyDescent="0.25">
      <c r="B20799" s="1"/>
      <c r="C20799" s="1"/>
    </row>
    <row r="20800" spans="2:3" x14ac:dyDescent="0.25">
      <c r="B20800" s="1"/>
      <c r="C20800" s="1"/>
    </row>
    <row r="20801" spans="2:3" x14ac:dyDescent="0.25">
      <c r="B20801" s="1"/>
      <c r="C20801" s="1"/>
    </row>
    <row r="20802" spans="2:3" x14ac:dyDescent="0.25">
      <c r="B20802" s="1"/>
      <c r="C20802" s="1"/>
    </row>
    <row r="20803" spans="2:3" x14ac:dyDescent="0.25">
      <c r="B20803" s="1"/>
      <c r="C20803" s="1"/>
    </row>
    <row r="20804" spans="2:3" x14ac:dyDescent="0.25">
      <c r="B20804" s="1"/>
      <c r="C20804" s="1"/>
    </row>
    <row r="20805" spans="2:3" x14ac:dyDescent="0.25">
      <c r="B20805" s="1"/>
      <c r="C20805" s="1"/>
    </row>
    <row r="20806" spans="2:3" x14ac:dyDescent="0.25">
      <c r="B20806" s="1"/>
      <c r="C20806" s="1"/>
    </row>
    <row r="20807" spans="2:3" x14ac:dyDescent="0.25">
      <c r="B20807" s="1"/>
      <c r="C20807" s="1"/>
    </row>
    <row r="20808" spans="2:3" x14ac:dyDescent="0.25">
      <c r="B20808" s="1"/>
      <c r="C20808" s="1"/>
    </row>
    <row r="20809" spans="2:3" x14ac:dyDescent="0.25">
      <c r="B20809" s="1"/>
      <c r="C20809" s="1"/>
    </row>
    <row r="20810" spans="2:3" x14ac:dyDescent="0.25">
      <c r="B20810" s="1"/>
      <c r="C20810" s="1"/>
    </row>
    <row r="20811" spans="2:3" x14ac:dyDescent="0.25">
      <c r="B20811" s="1"/>
      <c r="C20811" s="1"/>
    </row>
    <row r="20812" spans="2:3" x14ac:dyDescent="0.25">
      <c r="B20812" s="1"/>
      <c r="C20812" s="1"/>
    </row>
    <row r="20813" spans="2:3" x14ac:dyDescent="0.25">
      <c r="B20813" s="1"/>
      <c r="C20813" s="1"/>
    </row>
    <row r="20814" spans="2:3" x14ac:dyDescent="0.25">
      <c r="B20814" s="1"/>
      <c r="C20814" s="1"/>
    </row>
    <row r="20815" spans="2:3" x14ac:dyDescent="0.25">
      <c r="B20815" s="1"/>
      <c r="C20815" s="1"/>
    </row>
    <row r="20816" spans="2:3" x14ac:dyDescent="0.25">
      <c r="B20816" s="1"/>
      <c r="C20816" s="1"/>
    </row>
    <row r="20817" spans="2:3" x14ac:dyDescent="0.25">
      <c r="B20817" s="1"/>
      <c r="C20817" s="1"/>
    </row>
    <row r="20818" spans="2:3" x14ac:dyDescent="0.25">
      <c r="B20818" s="1"/>
      <c r="C20818" s="1"/>
    </row>
    <row r="20819" spans="2:3" x14ac:dyDescent="0.25">
      <c r="B20819" s="1"/>
      <c r="C20819" s="1"/>
    </row>
    <row r="20820" spans="2:3" x14ac:dyDescent="0.25">
      <c r="B20820" s="1"/>
      <c r="C20820" s="1"/>
    </row>
    <row r="20821" spans="2:3" x14ac:dyDescent="0.25">
      <c r="B20821" s="1"/>
      <c r="C20821" s="1"/>
    </row>
    <row r="20822" spans="2:3" x14ac:dyDescent="0.25">
      <c r="B20822" s="1"/>
      <c r="C20822" s="1"/>
    </row>
    <row r="20823" spans="2:3" x14ac:dyDescent="0.25">
      <c r="B20823" s="1"/>
      <c r="C20823" s="1"/>
    </row>
    <row r="20824" spans="2:3" x14ac:dyDescent="0.25">
      <c r="B20824" s="1"/>
      <c r="C20824" s="1"/>
    </row>
    <row r="20825" spans="2:3" x14ac:dyDescent="0.25">
      <c r="B20825" s="1"/>
      <c r="C20825" s="1"/>
    </row>
    <row r="20826" spans="2:3" x14ac:dyDescent="0.25">
      <c r="B20826" s="1"/>
      <c r="C20826" s="1"/>
    </row>
    <row r="20827" spans="2:3" x14ac:dyDescent="0.25">
      <c r="B20827" s="1"/>
      <c r="C20827" s="1"/>
    </row>
    <row r="20828" spans="2:3" x14ac:dyDescent="0.25">
      <c r="B20828" s="1"/>
      <c r="C20828" s="1"/>
    </row>
    <row r="20829" spans="2:3" x14ac:dyDescent="0.25">
      <c r="B20829" s="1"/>
      <c r="C20829" s="1"/>
    </row>
    <row r="20830" spans="2:3" x14ac:dyDescent="0.25">
      <c r="B20830" s="1"/>
      <c r="C20830" s="1"/>
    </row>
    <row r="20831" spans="2:3" x14ac:dyDescent="0.25">
      <c r="B20831" s="1"/>
      <c r="C20831" s="1"/>
    </row>
    <row r="20832" spans="2:3" x14ac:dyDescent="0.25">
      <c r="B20832" s="1"/>
      <c r="C20832" s="1"/>
    </row>
    <row r="20833" spans="2:3" x14ac:dyDescent="0.25">
      <c r="B20833" s="1"/>
      <c r="C20833" s="1"/>
    </row>
    <row r="20834" spans="2:3" x14ac:dyDescent="0.25">
      <c r="B20834" s="1"/>
      <c r="C20834" s="1"/>
    </row>
    <row r="20835" spans="2:3" x14ac:dyDescent="0.25">
      <c r="B20835" s="1"/>
      <c r="C20835" s="1"/>
    </row>
    <row r="20836" spans="2:3" x14ac:dyDescent="0.25">
      <c r="B20836" s="1"/>
      <c r="C20836" s="1"/>
    </row>
    <row r="20837" spans="2:3" x14ac:dyDescent="0.25">
      <c r="B20837" s="1"/>
      <c r="C20837" s="1"/>
    </row>
    <row r="20838" spans="2:3" x14ac:dyDescent="0.25">
      <c r="B20838" s="1"/>
      <c r="C20838" s="1"/>
    </row>
    <row r="20839" spans="2:3" x14ac:dyDescent="0.25">
      <c r="B20839" s="1"/>
      <c r="C20839" s="1"/>
    </row>
    <row r="20840" spans="2:3" x14ac:dyDescent="0.25">
      <c r="B20840" s="1"/>
      <c r="C20840" s="1"/>
    </row>
    <row r="20841" spans="2:3" x14ac:dyDescent="0.25">
      <c r="B20841" s="1"/>
      <c r="C20841" s="1"/>
    </row>
    <row r="20842" spans="2:3" x14ac:dyDescent="0.25">
      <c r="B20842" s="1"/>
      <c r="C20842" s="1"/>
    </row>
    <row r="20843" spans="2:3" x14ac:dyDescent="0.25">
      <c r="B20843" s="1"/>
      <c r="C20843" s="1"/>
    </row>
    <row r="20844" spans="2:3" x14ac:dyDescent="0.25">
      <c r="B20844" s="1"/>
      <c r="C20844" s="1"/>
    </row>
    <row r="20845" spans="2:3" x14ac:dyDescent="0.25">
      <c r="B20845" s="1"/>
      <c r="C20845" s="1"/>
    </row>
    <row r="20846" spans="2:3" x14ac:dyDescent="0.25">
      <c r="B20846" s="1"/>
      <c r="C20846" s="1"/>
    </row>
    <row r="20847" spans="2:3" x14ac:dyDescent="0.25">
      <c r="B20847" s="1"/>
      <c r="C20847" s="1"/>
    </row>
    <row r="20848" spans="2:3" x14ac:dyDescent="0.25">
      <c r="B20848" s="1"/>
      <c r="C20848" s="1"/>
    </row>
    <row r="20849" spans="2:3" x14ac:dyDescent="0.25">
      <c r="B20849" s="1"/>
      <c r="C20849" s="1"/>
    </row>
    <row r="20850" spans="2:3" x14ac:dyDescent="0.25">
      <c r="B20850" s="1"/>
      <c r="C20850" s="1"/>
    </row>
    <row r="20851" spans="2:3" x14ac:dyDescent="0.25">
      <c r="B20851" s="1"/>
      <c r="C20851" s="1"/>
    </row>
    <row r="20852" spans="2:3" x14ac:dyDescent="0.25">
      <c r="B20852" s="1"/>
      <c r="C20852" s="1"/>
    </row>
    <row r="20853" spans="2:3" x14ac:dyDescent="0.25">
      <c r="B20853" s="1"/>
      <c r="C20853" s="1"/>
    </row>
    <row r="20854" spans="2:3" x14ac:dyDescent="0.25">
      <c r="B20854" s="1"/>
      <c r="C20854" s="1"/>
    </row>
    <row r="20855" spans="2:3" x14ac:dyDescent="0.25">
      <c r="B20855" s="1"/>
      <c r="C20855" s="1"/>
    </row>
    <row r="20856" spans="2:3" x14ac:dyDescent="0.25">
      <c r="B20856" s="1"/>
      <c r="C20856" s="1"/>
    </row>
    <row r="20857" spans="2:3" x14ac:dyDescent="0.25">
      <c r="B20857" s="1"/>
      <c r="C20857" s="1"/>
    </row>
    <row r="20858" spans="2:3" x14ac:dyDescent="0.25">
      <c r="B20858" s="1"/>
      <c r="C20858" s="1"/>
    </row>
    <row r="20859" spans="2:3" x14ac:dyDescent="0.25">
      <c r="B20859" s="1"/>
      <c r="C20859" s="1"/>
    </row>
    <row r="20860" spans="2:3" x14ac:dyDescent="0.25">
      <c r="B20860" s="1"/>
      <c r="C20860" s="1"/>
    </row>
    <row r="20861" spans="2:3" x14ac:dyDescent="0.25">
      <c r="B20861" s="1"/>
      <c r="C20861" s="1"/>
    </row>
    <row r="20862" spans="2:3" x14ac:dyDescent="0.25">
      <c r="B20862" s="1"/>
      <c r="C20862" s="1"/>
    </row>
    <row r="20863" spans="2:3" x14ac:dyDescent="0.25">
      <c r="B20863" s="1"/>
      <c r="C20863" s="1"/>
    </row>
    <row r="20864" spans="2:3" x14ac:dyDescent="0.25">
      <c r="B20864" s="1"/>
      <c r="C20864" s="1"/>
    </row>
    <row r="20865" spans="2:3" x14ac:dyDescent="0.25">
      <c r="B20865" s="1"/>
      <c r="C20865" s="1"/>
    </row>
    <row r="20866" spans="2:3" x14ac:dyDescent="0.25">
      <c r="B20866" s="1"/>
      <c r="C20866" s="1"/>
    </row>
    <row r="20867" spans="2:3" x14ac:dyDescent="0.25">
      <c r="B20867" s="1"/>
      <c r="C20867" s="1"/>
    </row>
    <row r="20868" spans="2:3" x14ac:dyDescent="0.25">
      <c r="B20868" s="1"/>
      <c r="C20868" s="1"/>
    </row>
    <row r="20869" spans="2:3" x14ac:dyDescent="0.25">
      <c r="B20869" s="1"/>
      <c r="C20869" s="1"/>
    </row>
    <row r="20870" spans="2:3" x14ac:dyDescent="0.25">
      <c r="B20870" s="1"/>
      <c r="C20870" s="1"/>
    </row>
    <row r="20871" spans="2:3" x14ac:dyDescent="0.25">
      <c r="B20871" s="1"/>
      <c r="C20871" s="1"/>
    </row>
    <row r="20872" spans="2:3" x14ac:dyDescent="0.25">
      <c r="B20872" s="1"/>
      <c r="C20872" s="1"/>
    </row>
    <row r="20873" spans="2:3" x14ac:dyDescent="0.25">
      <c r="B20873" s="1"/>
      <c r="C20873" s="1"/>
    </row>
    <row r="20874" spans="2:3" x14ac:dyDescent="0.25">
      <c r="B20874" s="1"/>
      <c r="C20874" s="1"/>
    </row>
    <row r="20875" spans="2:3" x14ac:dyDescent="0.25">
      <c r="B20875" s="1"/>
      <c r="C20875" s="1"/>
    </row>
    <row r="20876" spans="2:3" x14ac:dyDescent="0.25">
      <c r="B20876" s="1"/>
      <c r="C20876" s="1"/>
    </row>
    <row r="20877" spans="2:3" x14ac:dyDescent="0.25">
      <c r="B20877" s="1"/>
      <c r="C20877" s="1"/>
    </row>
    <row r="20878" spans="2:3" x14ac:dyDescent="0.25">
      <c r="B20878" s="1"/>
      <c r="C20878" s="1"/>
    </row>
    <row r="20879" spans="2:3" x14ac:dyDescent="0.25">
      <c r="B20879" s="1"/>
      <c r="C20879" s="1"/>
    </row>
    <row r="20880" spans="2:3" x14ac:dyDescent="0.25">
      <c r="B20880" s="1"/>
      <c r="C20880" s="1"/>
    </row>
    <row r="20881" spans="2:3" x14ac:dyDescent="0.25">
      <c r="B20881" s="1"/>
      <c r="C20881" s="1"/>
    </row>
    <row r="20882" spans="2:3" x14ac:dyDescent="0.25">
      <c r="B20882" s="1"/>
      <c r="C20882" s="1"/>
    </row>
    <row r="20883" spans="2:3" x14ac:dyDescent="0.25">
      <c r="B20883" s="1"/>
      <c r="C20883" s="1"/>
    </row>
    <row r="20884" spans="2:3" x14ac:dyDescent="0.25">
      <c r="B20884" s="1"/>
      <c r="C20884" s="1"/>
    </row>
    <row r="20885" spans="2:3" x14ac:dyDescent="0.25">
      <c r="B20885" s="1"/>
      <c r="C20885" s="1"/>
    </row>
    <row r="20886" spans="2:3" x14ac:dyDescent="0.25">
      <c r="B20886" s="1"/>
      <c r="C20886" s="1"/>
    </row>
    <row r="20887" spans="2:3" x14ac:dyDescent="0.25">
      <c r="B20887" s="1"/>
      <c r="C20887" s="1"/>
    </row>
    <row r="20888" spans="2:3" x14ac:dyDescent="0.25">
      <c r="B20888" s="1"/>
      <c r="C20888" s="1"/>
    </row>
    <row r="20889" spans="2:3" x14ac:dyDescent="0.25">
      <c r="B20889" s="1"/>
      <c r="C20889" s="1"/>
    </row>
    <row r="20890" spans="2:3" x14ac:dyDescent="0.25">
      <c r="B20890" s="1"/>
      <c r="C20890" s="1"/>
    </row>
    <row r="20891" spans="2:3" x14ac:dyDescent="0.25">
      <c r="B20891" s="1"/>
      <c r="C20891" s="1"/>
    </row>
    <row r="20892" spans="2:3" x14ac:dyDescent="0.25">
      <c r="B20892" s="1"/>
      <c r="C20892" s="1"/>
    </row>
    <row r="20893" spans="2:3" x14ac:dyDescent="0.25">
      <c r="B20893" s="1"/>
      <c r="C20893" s="1"/>
    </row>
    <row r="20894" spans="2:3" x14ac:dyDescent="0.25">
      <c r="B20894" s="1"/>
      <c r="C20894" s="1"/>
    </row>
    <row r="20895" spans="2:3" x14ac:dyDescent="0.25">
      <c r="B20895" s="1"/>
      <c r="C20895" s="1"/>
    </row>
    <row r="20896" spans="2:3" x14ac:dyDescent="0.25">
      <c r="B20896" s="1"/>
      <c r="C20896" s="1"/>
    </row>
    <row r="20897" spans="2:3" x14ac:dyDescent="0.25">
      <c r="B20897" s="1"/>
      <c r="C20897" s="1"/>
    </row>
    <row r="20898" spans="2:3" x14ac:dyDescent="0.25">
      <c r="B20898" s="1"/>
      <c r="C20898" s="1"/>
    </row>
    <row r="20899" spans="2:3" x14ac:dyDescent="0.25">
      <c r="B20899" s="1"/>
      <c r="C20899" s="1"/>
    </row>
    <row r="20900" spans="2:3" x14ac:dyDescent="0.25">
      <c r="B20900" s="1"/>
      <c r="C20900" s="1"/>
    </row>
    <row r="20901" spans="2:3" x14ac:dyDescent="0.25">
      <c r="B20901" s="1"/>
      <c r="C20901" s="1"/>
    </row>
    <row r="20902" spans="2:3" x14ac:dyDescent="0.25">
      <c r="B20902" s="1"/>
      <c r="C20902" s="1"/>
    </row>
    <row r="20903" spans="2:3" x14ac:dyDescent="0.25">
      <c r="B20903" s="1"/>
      <c r="C20903" s="1"/>
    </row>
    <row r="20904" spans="2:3" x14ac:dyDescent="0.25">
      <c r="B20904" s="1"/>
      <c r="C20904" s="1"/>
    </row>
    <row r="20905" spans="2:3" x14ac:dyDescent="0.25">
      <c r="B20905" s="1"/>
      <c r="C20905" s="1"/>
    </row>
    <row r="20906" spans="2:3" x14ac:dyDescent="0.25">
      <c r="B20906" s="1"/>
      <c r="C20906" s="1"/>
    </row>
    <row r="20907" spans="2:3" x14ac:dyDescent="0.25">
      <c r="B20907" s="1"/>
      <c r="C20907" s="1"/>
    </row>
    <row r="20908" spans="2:3" x14ac:dyDescent="0.25">
      <c r="B20908" s="1"/>
      <c r="C20908" s="1"/>
    </row>
    <row r="20909" spans="2:3" x14ac:dyDescent="0.25">
      <c r="B20909" s="1"/>
      <c r="C20909" s="1"/>
    </row>
    <row r="20910" spans="2:3" x14ac:dyDescent="0.25">
      <c r="B20910" s="1"/>
      <c r="C20910" s="1"/>
    </row>
    <row r="20911" spans="2:3" x14ac:dyDescent="0.25">
      <c r="B20911" s="1"/>
      <c r="C20911" s="1"/>
    </row>
    <row r="20912" spans="2:3" x14ac:dyDescent="0.25">
      <c r="B20912" s="1"/>
      <c r="C20912" s="1"/>
    </row>
    <row r="20913" spans="2:3" x14ac:dyDescent="0.25">
      <c r="B20913" s="1"/>
      <c r="C20913" s="1"/>
    </row>
    <row r="20914" spans="2:3" x14ac:dyDescent="0.25">
      <c r="B20914" s="1"/>
      <c r="C20914" s="1"/>
    </row>
    <row r="20915" spans="2:3" x14ac:dyDescent="0.25">
      <c r="B20915" s="1"/>
      <c r="C20915" s="1"/>
    </row>
    <row r="20916" spans="2:3" x14ac:dyDescent="0.25">
      <c r="B20916" s="1"/>
      <c r="C20916" s="1"/>
    </row>
    <row r="20917" spans="2:3" x14ac:dyDescent="0.25">
      <c r="B20917" s="1"/>
      <c r="C20917" s="1"/>
    </row>
    <row r="20918" spans="2:3" x14ac:dyDescent="0.25">
      <c r="B20918" s="1"/>
      <c r="C20918" s="1"/>
    </row>
    <row r="20919" spans="2:3" x14ac:dyDescent="0.25">
      <c r="B20919" s="1"/>
      <c r="C20919" s="1"/>
    </row>
    <row r="20920" spans="2:3" x14ac:dyDescent="0.25">
      <c r="B20920" s="1"/>
      <c r="C20920" s="1"/>
    </row>
    <row r="20921" spans="2:3" x14ac:dyDescent="0.25">
      <c r="B20921" s="1"/>
      <c r="C20921" s="1"/>
    </row>
    <row r="20922" spans="2:3" x14ac:dyDescent="0.25">
      <c r="B20922" s="1"/>
      <c r="C20922" s="1"/>
    </row>
    <row r="20923" spans="2:3" x14ac:dyDescent="0.25">
      <c r="B20923" s="1"/>
      <c r="C20923" s="1"/>
    </row>
    <row r="20924" spans="2:3" x14ac:dyDescent="0.25">
      <c r="B20924" s="1"/>
      <c r="C20924" s="1"/>
    </row>
    <row r="20925" spans="2:3" x14ac:dyDescent="0.25">
      <c r="B20925" s="1"/>
      <c r="C20925" s="1"/>
    </row>
    <row r="20926" spans="2:3" x14ac:dyDescent="0.25">
      <c r="B20926" s="1"/>
      <c r="C20926" s="1"/>
    </row>
    <row r="20927" spans="2:3" x14ac:dyDescent="0.25">
      <c r="B20927" s="1"/>
      <c r="C20927" s="1"/>
    </row>
    <row r="20928" spans="2:3" x14ac:dyDescent="0.25">
      <c r="B20928" s="1"/>
      <c r="C20928" s="1"/>
    </row>
    <row r="20929" spans="2:3" x14ac:dyDescent="0.25">
      <c r="B20929" s="1"/>
      <c r="C20929" s="1"/>
    </row>
    <row r="20930" spans="2:3" x14ac:dyDescent="0.25">
      <c r="B20930" s="1"/>
      <c r="C20930" s="1"/>
    </row>
    <row r="20931" spans="2:3" x14ac:dyDescent="0.25">
      <c r="B20931" s="1"/>
      <c r="C20931" s="1"/>
    </row>
    <row r="20932" spans="2:3" x14ac:dyDescent="0.25">
      <c r="B20932" s="1"/>
      <c r="C20932" s="1"/>
    </row>
    <row r="20933" spans="2:3" x14ac:dyDescent="0.25">
      <c r="B20933" s="1"/>
      <c r="C20933" s="1"/>
    </row>
    <row r="20934" spans="2:3" x14ac:dyDescent="0.25">
      <c r="B20934" s="1"/>
      <c r="C20934" s="1"/>
    </row>
    <row r="20935" spans="2:3" x14ac:dyDescent="0.25">
      <c r="B20935" s="1"/>
      <c r="C20935" s="1"/>
    </row>
    <row r="20936" spans="2:3" x14ac:dyDescent="0.25">
      <c r="B20936" s="1"/>
      <c r="C20936" s="1"/>
    </row>
    <row r="20937" spans="2:3" x14ac:dyDescent="0.25">
      <c r="B20937" s="1"/>
      <c r="C20937" s="1"/>
    </row>
    <row r="20938" spans="2:3" x14ac:dyDescent="0.25">
      <c r="B20938" s="1"/>
      <c r="C20938" s="1"/>
    </row>
    <row r="20939" spans="2:3" x14ac:dyDescent="0.25">
      <c r="B20939" s="1"/>
      <c r="C20939" s="1"/>
    </row>
    <row r="20940" spans="2:3" x14ac:dyDescent="0.25">
      <c r="B20940" s="1"/>
      <c r="C20940" s="1"/>
    </row>
    <row r="20941" spans="2:3" x14ac:dyDescent="0.25">
      <c r="B20941" s="1"/>
      <c r="C20941" s="1"/>
    </row>
    <row r="20942" spans="2:3" x14ac:dyDescent="0.25">
      <c r="B20942" s="1"/>
      <c r="C20942" s="1"/>
    </row>
    <row r="20943" spans="2:3" x14ac:dyDescent="0.25">
      <c r="B20943" s="1"/>
      <c r="C20943" s="1"/>
    </row>
    <row r="20944" spans="2:3" x14ac:dyDescent="0.25">
      <c r="B20944" s="1"/>
      <c r="C20944" s="1"/>
    </row>
    <row r="20945" spans="2:3" x14ac:dyDescent="0.25">
      <c r="B20945" s="1"/>
      <c r="C20945" s="1"/>
    </row>
    <row r="20946" spans="2:3" x14ac:dyDescent="0.25">
      <c r="B20946" s="1"/>
      <c r="C20946" s="1"/>
    </row>
    <row r="20947" spans="2:3" x14ac:dyDescent="0.25">
      <c r="B20947" s="1"/>
      <c r="C20947" s="1"/>
    </row>
    <row r="20948" spans="2:3" x14ac:dyDescent="0.25">
      <c r="B20948" s="1"/>
      <c r="C20948" s="1"/>
    </row>
    <row r="20949" spans="2:3" x14ac:dyDescent="0.25">
      <c r="B20949" s="1"/>
      <c r="C20949" s="1"/>
    </row>
    <row r="20950" spans="2:3" x14ac:dyDescent="0.25">
      <c r="B20950" s="1"/>
      <c r="C20950" s="1"/>
    </row>
    <row r="20951" spans="2:3" x14ac:dyDescent="0.25">
      <c r="B20951" s="1"/>
      <c r="C20951" s="1"/>
    </row>
    <row r="20952" spans="2:3" x14ac:dyDescent="0.25">
      <c r="B20952" s="1"/>
      <c r="C20952" s="1"/>
    </row>
    <row r="20953" spans="2:3" x14ac:dyDescent="0.25">
      <c r="B20953" s="1"/>
      <c r="C20953" s="1"/>
    </row>
    <row r="20954" spans="2:3" x14ac:dyDescent="0.25">
      <c r="B20954" s="1"/>
      <c r="C20954" s="1"/>
    </row>
    <row r="20955" spans="2:3" x14ac:dyDescent="0.25">
      <c r="B20955" s="1"/>
      <c r="C20955" s="1"/>
    </row>
    <row r="20956" spans="2:3" x14ac:dyDescent="0.25">
      <c r="B20956" s="1"/>
      <c r="C20956" s="1"/>
    </row>
    <row r="20957" spans="2:3" x14ac:dyDescent="0.25">
      <c r="B20957" s="1"/>
      <c r="C20957" s="1"/>
    </row>
    <row r="20958" spans="2:3" x14ac:dyDescent="0.25">
      <c r="B20958" s="1"/>
      <c r="C20958" s="1"/>
    </row>
    <row r="20959" spans="2:3" x14ac:dyDescent="0.25">
      <c r="B20959" s="1"/>
      <c r="C20959" s="1"/>
    </row>
    <row r="20960" spans="2:3" x14ac:dyDescent="0.25">
      <c r="B20960" s="1"/>
      <c r="C20960" s="1"/>
    </row>
    <row r="20961" spans="2:3" x14ac:dyDescent="0.25">
      <c r="B20961" s="1"/>
      <c r="C20961" s="1"/>
    </row>
    <row r="20962" spans="2:3" x14ac:dyDescent="0.25">
      <c r="B20962" s="1"/>
      <c r="C20962" s="1"/>
    </row>
    <row r="20963" spans="2:3" x14ac:dyDescent="0.25">
      <c r="B20963" s="1"/>
      <c r="C20963" s="1"/>
    </row>
    <row r="20964" spans="2:3" x14ac:dyDescent="0.25">
      <c r="B20964" s="1"/>
      <c r="C20964" s="1"/>
    </row>
    <row r="20965" spans="2:3" x14ac:dyDescent="0.25">
      <c r="B20965" s="1"/>
      <c r="C20965" s="1"/>
    </row>
    <row r="20966" spans="2:3" x14ac:dyDescent="0.25">
      <c r="B20966" s="1"/>
      <c r="C20966" s="1"/>
    </row>
    <row r="20967" spans="2:3" x14ac:dyDescent="0.25">
      <c r="B20967" s="1"/>
      <c r="C20967" s="1"/>
    </row>
    <row r="20968" spans="2:3" x14ac:dyDescent="0.25">
      <c r="B20968" s="1"/>
      <c r="C20968" s="1"/>
    </row>
    <row r="20969" spans="2:3" x14ac:dyDescent="0.25">
      <c r="B20969" s="1"/>
      <c r="C20969" s="1"/>
    </row>
    <row r="20970" spans="2:3" x14ac:dyDescent="0.25">
      <c r="B20970" s="1"/>
      <c r="C20970" s="1"/>
    </row>
    <row r="20971" spans="2:3" x14ac:dyDescent="0.25">
      <c r="B20971" s="1"/>
      <c r="C20971" s="1"/>
    </row>
    <row r="20972" spans="2:3" x14ac:dyDescent="0.25">
      <c r="B20972" s="1"/>
      <c r="C20972" s="1"/>
    </row>
    <row r="20973" spans="2:3" x14ac:dyDescent="0.25">
      <c r="B20973" s="1"/>
      <c r="C20973" s="1"/>
    </row>
    <row r="20974" spans="2:3" x14ac:dyDescent="0.25">
      <c r="B20974" s="1"/>
      <c r="C20974" s="1"/>
    </row>
    <row r="20975" spans="2:3" x14ac:dyDescent="0.25">
      <c r="B20975" s="1"/>
      <c r="C20975" s="1"/>
    </row>
    <row r="20976" spans="2:3" x14ac:dyDescent="0.25">
      <c r="B20976" s="1"/>
      <c r="C20976" s="1"/>
    </row>
    <row r="20977" spans="2:3" x14ac:dyDescent="0.25">
      <c r="B20977" s="1"/>
      <c r="C20977" s="1"/>
    </row>
    <row r="20978" spans="2:3" x14ac:dyDescent="0.25">
      <c r="B20978" s="1"/>
      <c r="C20978" s="1"/>
    </row>
    <row r="20979" spans="2:3" x14ac:dyDescent="0.25">
      <c r="B20979" s="1"/>
      <c r="C20979" s="1"/>
    </row>
    <row r="20980" spans="2:3" x14ac:dyDescent="0.25">
      <c r="B20980" s="1"/>
      <c r="C20980" s="1"/>
    </row>
    <row r="20981" spans="2:3" x14ac:dyDescent="0.25">
      <c r="B20981" s="1"/>
      <c r="C20981" s="1"/>
    </row>
    <row r="20982" spans="2:3" x14ac:dyDescent="0.25">
      <c r="B20982" s="1"/>
      <c r="C20982" s="1"/>
    </row>
    <row r="20983" spans="2:3" x14ac:dyDescent="0.25">
      <c r="B20983" s="1"/>
      <c r="C20983" s="1"/>
    </row>
    <row r="20984" spans="2:3" x14ac:dyDescent="0.25">
      <c r="B20984" s="1"/>
      <c r="C20984" s="1"/>
    </row>
    <row r="20985" spans="2:3" x14ac:dyDescent="0.25">
      <c r="B20985" s="1"/>
      <c r="C20985" s="1"/>
    </row>
    <row r="20986" spans="2:3" x14ac:dyDescent="0.25">
      <c r="B20986" s="1"/>
      <c r="C20986" s="1"/>
    </row>
    <row r="20987" spans="2:3" x14ac:dyDescent="0.25">
      <c r="B20987" s="1"/>
      <c r="C20987" s="1"/>
    </row>
    <row r="20988" spans="2:3" x14ac:dyDescent="0.25">
      <c r="B20988" s="1"/>
      <c r="C20988" s="1"/>
    </row>
    <row r="20989" spans="2:3" x14ac:dyDescent="0.25">
      <c r="B20989" s="1"/>
      <c r="C20989" s="1"/>
    </row>
    <row r="20990" spans="2:3" x14ac:dyDescent="0.25">
      <c r="B20990" s="1"/>
      <c r="C20990" s="1"/>
    </row>
    <row r="20991" spans="2:3" x14ac:dyDescent="0.25">
      <c r="B20991" s="1"/>
      <c r="C20991" s="1"/>
    </row>
    <row r="20992" spans="2:3" x14ac:dyDescent="0.25">
      <c r="B20992" s="1"/>
      <c r="C20992" s="1"/>
    </row>
    <row r="20993" spans="2:3" x14ac:dyDescent="0.25">
      <c r="B20993" s="1"/>
      <c r="C20993" s="1"/>
    </row>
    <row r="20994" spans="2:3" x14ac:dyDescent="0.25">
      <c r="B20994" s="1"/>
      <c r="C20994" s="1"/>
    </row>
    <row r="20995" spans="2:3" x14ac:dyDescent="0.25">
      <c r="B20995" s="1"/>
      <c r="C20995" s="1"/>
    </row>
    <row r="20996" spans="2:3" x14ac:dyDescent="0.25">
      <c r="B20996" s="1"/>
      <c r="C20996" s="1"/>
    </row>
    <row r="20997" spans="2:3" x14ac:dyDescent="0.25">
      <c r="B20997" s="1"/>
      <c r="C20997" s="1"/>
    </row>
    <row r="20998" spans="2:3" x14ac:dyDescent="0.25">
      <c r="B20998" s="1"/>
      <c r="C20998" s="1"/>
    </row>
    <row r="20999" spans="2:3" x14ac:dyDescent="0.25">
      <c r="B20999" s="1"/>
      <c r="C20999" s="1"/>
    </row>
    <row r="21000" spans="2:3" x14ac:dyDescent="0.25">
      <c r="B21000" s="1"/>
      <c r="C21000" s="1"/>
    </row>
    <row r="21001" spans="2:3" x14ac:dyDescent="0.25">
      <c r="B21001" s="1"/>
      <c r="C21001" s="1"/>
    </row>
    <row r="21002" spans="2:3" x14ac:dyDescent="0.25">
      <c r="B21002" s="1"/>
      <c r="C21002" s="1"/>
    </row>
    <row r="21003" spans="2:3" x14ac:dyDescent="0.25">
      <c r="B21003" s="1"/>
      <c r="C21003" s="1"/>
    </row>
    <row r="21004" spans="2:3" x14ac:dyDescent="0.25">
      <c r="B21004" s="1"/>
      <c r="C21004" s="1"/>
    </row>
    <row r="21005" spans="2:3" x14ac:dyDescent="0.25">
      <c r="B21005" s="1"/>
      <c r="C21005" s="1"/>
    </row>
    <row r="21006" spans="2:3" x14ac:dyDescent="0.25">
      <c r="B21006" s="1"/>
      <c r="C21006" s="1"/>
    </row>
    <row r="21007" spans="2:3" x14ac:dyDescent="0.25">
      <c r="B21007" s="1"/>
      <c r="C21007" s="1"/>
    </row>
    <row r="21008" spans="2:3" x14ac:dyDescent="0.25">
      <c r="B21008" s="1"/>
      <c r="C21008" s="1"/>
    </row>
    <row r="21009" spans="2:3" x14ac:dyDescent="0.25">
      <c r="B21009" s="1"/>
      <c r="C21009" s="1"/>
    </row>
    <row r="21010" spans="2:3" x14ac:dyDescent="0.25">
      <c r="B21010" s="1"/>
      <c r="C21010" s="1"/>
    </row>
    <row r="21011" spans="2:3" x14ac:dyDescent="0.25">
      <c r="B21011" s="1"/>
      <c r="C21011" s="1"/>
    </row>
    <row r="21012" spans="2:3" x14ac:dyDescent="0.25">
      <c r="B21012" s="1"/>
      <c r="C21012" s="1"/>
    </row>
    <row r="21013" spans="2:3" x14ac:dyDescent="0.25">
      <c r="B21013" s="1"/>
      <c r="C21013" s="1"/>
    </row>
    <row r="21014" spans="2:3" x14ac:dyDescent="0.25">
      <c r="B21014" s="1"/>
      <c r="C21014" s="1"/>
    </row>
    <row r="21015" spans="2:3" x14ac:dyDescent="0.25">
      <c r="B21015" s="1"/>
      <c r="C21015" s="1"/>
    </row>
    <row r="21016" spans="2:3" x14ac:dyDescent="0.25">
      <c r="B21016" s="1"/>
      <c r="C21016" s="1"/>
    </row>
    <row r="21017" spans="2:3" x14ac:dyDescent="0.25">
      <c r="B21017" s="1"/>
      <c r="C21017" s="1"/>
    </row>
    <row r="21018" spans="2:3" x14ac:dyDescent="0.25">
      <c r="B21018" s="1"/>
      <c r="C21018" s="1"/>
    </row>
    <row r="21019" spans="2:3" x14ac:dyDescent="0.25">
      <c r="B21019" s="1"/>
      <c r="C21019" s="1"/>
    </row>
    <row r="21020" spans="2:3" x14ac:dyDescent="0.25">
      <c r="B21020" s="1"/>
      <c r="C21020" s="1"/>
    </row>
    <row r="21021" spans="2:3" x14ac:dyDescent="0.25">
      <c r="B21021" s="1"/>
      <c r="C21021" s="1"/>
    </row>
    <row r="21022" spans="2:3" x14ac:dyDescent="0.25">
      <c r="B21022" s="1"/>
      <c r="C21022" s="1"/>
    </row>
    <row r="21023" spans="2:3" x14ac:dyDescent="0.25">
      <c r="B21023" s="1"/>
      <c r="C21023" s="1"/>
    </row>
    <row r="21024" spans="2:3" x14ac:dyDescent="0.25">
      <c r="B21024" s="1"/>
      <c r="C21024" s="1"/>
    </row>
    <row r="21025" spans="2:3" x14ac:dyDescent="0.25">
      <c r="B21025" s="1"/>
      <c r="C21025" s="1"/>
    </row>
    <row r="21026" spans="2:3" x14ac:dyDescent="0.25">
      <c r="B21026" s="1"/>
      <c r="C21026" s="1"/>
    </row>
    <row r="21027" spans="2:3" x14ac:dyDescent="0.25">
      <c r="B21027" s="1"/>
      <c r="C21027" s="1"/>
    </row>
    <row r="21028" spans="2:3" x14ac:dyDescent="0.25">
      <c r="B21028" s="1"/>
      <c r="C21028" s="1"/>
    </row>
    <row r="21029" spans="2:3" x14ac:dyDescent="0.25">
      <c r="B21029" s="1"/>
      <c r="C21029" s="1"/>
    </row>
    <row r="21030" spans="2:3" x14ac:dyDescent="0.25">
      <c r="B21030" s="1"/>
      <c r="C21030" s="1"/>
    </row>
    <row r="21031" spans="2:3" x14ac:dyDescent="0.25">
      <c r="B21031" s="1"/>
      <c r="C21031" s="1"/>
    </row>
    <row r="21032" spans="2:3" x14ac:dyDescent="0.25">
      <c r="B21032" s="1"/>
      <c r="C21032" s="1"/>
    </row>
    <row r="21033" spans="2:3" x14ac:dyDescent="0.25">
      <c r="B21033" s="1"/>
      <c r="C21033" s="1"/>
    </row>
    <row r="21034" spans="2:3" x14ac:dyDescent="0.25">
      <c r="B21034" s="1"/>
      <c r="C21034" s="1"/>
    </row>
    <row r="21035" spans="2:3" x14ac:dyDescent="0.25">
      <c r="B21035" s="1"/>
      <c r="C21035" s="1"/>
    </row>
    <row r="21036" spans="2:3" x14ac:dyDescent="0.25">
      <c r="B21036" s="1"/>
      <c r="C21036" s="1"/>
    </row>
    <row r="21037" spans="2:3" x14ac:dyDescent="0.25">
      <c r="B21037" s="1"/>
      <c r="C21037" s="1"/>
    </row>
    <row r="21038" spans="2:3" x14ac:dyDescent="0.25">
      <c r="B21038" s="1"/>
      <c r="C21038" s="1"/>
    </row>
    <row r="21039" spans="2:3" x14ac:dyDescent="0.25">
      <c r="B21039" s="1"/>
      <c r="C21039" s="1"/>
    </row>
    <row r="21040" spans="2:3" x14ac:dyDescent="0.25">
      <c r="B21040" s="1"/>
      <c r="C21040" s="1"/>
    </row>
    <row r="21041" spans="2:3" x14ac:dyDescent="0.25">
      <c r="B21041" s="1"/>
      <c r="C21041" s="1"/>
    </row>
    <row r="21042" spans="2:3" x14ac:dyDescent="0.25">
      <c r="B21042" s="1"/>
      <c r="C21042" s="1"/>
    </row>
    <row r="21043" spans="2:3" x14ac:dyDescent="0.25">
      <c r="B21043" s="1"/>
      <c r="C21043" s="1"/>
    </row>
    <row r="21044" spans="2:3" x14ac:dyDescent="0.25">
      <c r="B21044" s="1"/>
      <c r="C21044" s="1"/>
    </row>
    <row r="21045" spans="2:3" x14ac:dyDescent="0.25">
      <c r="B21045" s="1"/>
      <c r="C21045" s="1"/>
    </row>
    <row r="21046" spans="2:3" x14ac:dyDescent="0.25">
      <c r="B21046" s="1"/>
      <c r="C21046" s="1"/>
    </row>
    <row r="21047" spans="2:3" x14ac:dyDescent="0.25">
      <c r="B21047" s="1"/>
      <c r="C21047" s="1"/>
    </row>
    <row r="21048" spans="2:3" x14ac:dyDescent="0.25">
      <c r="B21048" s="1"/>
      <c r="C21048" s="1"/>
    </row>
    <row r="21049" spans="2:3" x14ac:dyDescent="0.25">
      <c r="B21049" s="1"/>
      <c r="C21049" s="1"/>
    </row>
    <row r="21050" spans="2:3" x14ac:dyDescent="0.25">
      <c r="B21050" s="1"/>
      <c r="C21050" s="1"/>
    </row>
    <row r="21051" spans="2:3" x14ac:dyDescent="0.25">
      <c r="B21051" s="1"/>
      <c r="C21051" s="1"/>
    </row>
    <row r="21052" spans="2:3" x14ac:dyDescent="0.25">
      <c r="B21052" s="1"/>
      <c r="C21052" s="1"/>
    </row>
    <row r="21053" spans="2:3" x14ac:dyDescent="0.25">
      <c r="B21053" s="1"/>
      <c r="C21053" s="1"/>
    </row>
    <row r="21054" spans="2:3" x14ac:dyDescent="0.25">
      <c r="B21054" s="1"/>
      <c r="C21054" s="1"/>
    </row>
    <row r="21055" spans="2:3" x14ac:dyDescent="0.25">
      <c r="B21055" s="1"/>
      <c r="C21055" s="1"/>
    </row>
    <row r="21056" spans="2:3" x14ac:dyDescent="0.25">
      <c r="B21056" s="1"/>
      <c r="C21056" s="1"/>
    </row>
    <row r="21057" spans="2:3" x14ac:dyDescent="0.25">
      <c r="B21057" s="1"/>
      <c r="C21057" s="1"/>
    </row>
    <row r="21058" spans="2:3" x14ac:dyDescent="0.25">
      <c r="B21058" s="1"/>
      <c r="C21058" s="1"/>
    </row>
    <row r="21059" spans="2:3" x14ac:dyDescent="0.25">
      <c r="B21059" s="1"/>
      <c r="C21059" s="1"/>
    </row>
    <row r="21060" spans="2:3" x14ac:dyDescent="0.25">
      <c r="B21060" s="1"/>
      <c r="C21060" s="1"/>
    </row>
    <row r="21061" spans="2:3" x14ac:dyDescent="0.25">
      <c r="B21061" s="1"/>
      <c r="C21061" s="1"/>
    </row>
    <row r="21062" spans="2:3" x14ac:dyDescent="0.25">
      <c r="B21062" s="1"/>
      <c r="C21062" s="1"/>
    </row>
    <row r="21063" spans="2:3" x14ac:dyDescent="0.25">
      <c r="B21063" s="1"/>
      <c r="C21063" s="1"/>
    </row>
    <row r="21064" spans="2:3" x14ac:dyDescent="0.25">
      <c r="B21064" s="1"/>
      <c r="C21064" s="1"/>
    </row>
    <row r="21065" spans="2:3" x14ac:dyDescent="0.25">
      <c r="B21065" s="1"/>
      <c r="C21065" s="1"/>
    </row>
    <row r="21066" spans="2:3" x14ac:dyDescent="0.25">
      <c r="B21066" s="1"/>
      <c r="C21066" s="1"/>
    </row>
    <row r="21067" spans="2:3" x14ac:dyDescent="0.25">
      <c r="B21067" s="1"/>
      <c r="C21067" s="1"/>
    </row>
    <row r="21068" spans="2:3" x14ac:dyDescent="0.25">
      <c r="B21068" s="1"/>
      <c r="C21068" s="1"/>
    </row>
    <row r="21069" spans="2:3" x14ac:dyDescent="0.25">
      <c r="B21069" s="1"/>
      <c r="C21069" s="1"/>
    </row>
    <row r="21070" spans="2:3" x14ac:dyDescent="0.25">
      <c r="B21070" s="1"/>
      <c r="C21070" s="1"/>
    </row>
    <row r="21071" spans="2:3" x14ac:dyDescent="0.25">
      <c r="B21071" s="1"/>
      <c r="C21071" s="1"/>
    </row>
    <row r="21072" spans="2:3" x14ac:dyDescent="0.25">
      <c r="B21072" s="1"/>
      <c r="C21072" s="1"/>
    </row>
    <row r="21073" spans="2:3" x14ac:dyDescent="0.25">
      <c r="B21073" s="1"/>
      <c r="C21073" s="1"/>
    </row>
    <row r="21074" spans="2:3" x14ac:dyDescent="0.25">
      <c r="B21074" s="1"/>
      <c r="C21074" s="1"/>
    </row>
    <row r="21075" spans="2:3" x14ac:dyDescent="0.25">
      <c r="B21075" s="1"/>
      <c r="C21075" s="1"/>
    </row>
    <row r="21076" spans="2:3" x14ac:dyDescent="0.25">
      <c r="B21076" s="1"/>
      <c r="C21076" s="1"/>
    </row>
    <row r="21077" spans="2:3" x14ac:dyDescent="0.25">
      <c r="B21077" s="1"/>
      <c r="C21077" s="1"/>
    </row>
    <row r="21078" spans="2:3" x14ac:dyDescent="0.25">
      <c r="B21078" s="1"/>
      <c r="C21078" s="1"/>
    </row>
    <row r="21079" spans="2:3" x14ac:dyDescent="0.25">
      <c r="B21079" s="1"/>
      <c r="C21079" s="1"/>
    </row>
    <row r="21080" spans="2:3" x14ac:dyDescent="0.25">
      <c r="B21080" s="1"/>
      <c r="C21080" s="1"/>
    </row>
    <row r="21081" spans="2:3" x14ac:dyDescent="0.25">
      <c r="B21081" s="1"/>
      <c r="C21081" s="1"/>
    </row>
    <row r="21082" spans="2:3" x14ac:dyDescent="0.25">
      <c r="B21082" s="1"/>
      <c r="C21082" s="1"/>
    </row>
    <row r="21083" spans="2:3" x14ac:dyDescent="0.25">
      <c r="B21083" s="1"/>
      <c r="C21083" s="1"/>
    </row>
    <row r="21084" spans="2:3" x14ac:dyDescent="0.25">
      <c r="B21084" s="1"/>
      <c r="C21084" s="1"/>
    </row>
    <row r="21085" spans="2:3" x14ac:dyDescent="0.25">
      <c r="B21085" s="1"/>
      <c r="C21085" s="1"/>
    </row>
    <row r="21086" spans="2:3" x14ac:dyDescent="0.25">
      <c r="B21086" s="1"/>
      <c r="C21086" s="1"/>
    </row>
    <row r="21087" spans="2:3" x14ac:dyDescent="0.25">
      <c r="B21087" s="1"/>
      <c r="C21087" s="1"/>
    </row>
    <row r="21088" spans="2:3" x14ac:dyDescent="0.25">
      <c r="B21088" s="1"/>
      <c r="C21088" s="1"/>
    </row>
    <row r="21089" spans="2:3" x14ac:dyDescent="0.25">
      <c r="B21089" s="1"/>
      <c r="C21089" s="1"/>
    </row>
    <row r="21090" spans="2:3" x14ac:dyDescent="0.25">
      <c r="B21090" s="1"/>
      <c r="C21090" s="1"/>
    </row>
    <row r="21091" spans="2:3" x14ac:dyDescent="0.25">
      <c r="B21091" s="1"/>
      <c r="C21091" s="1"/>
    </row>
    <row r="21092" spans="2:3" x14ac:dyDescent="0.25">
      <c r="B21092" s="1"/>
      <c r="C21092" s="1"/>
    </row>
    <row r="21093" spans="2:3" x14ac:dyDescent="0.25">
      <c r="B21093" s="1"/>
      <c r="C21093" s="1"/>
    </row>
    <row r="21094" spans="2:3" x14ac:dyDescent="0.25">
      <c r="B21094" s="1"/>
      <c r="C21094" s="1"/>
    </row>
    <row r="21095" spans="2:3" x14ac:dyDescent="0.25">
      <c r="B21095" s="1"/>
      <c r="C21095" s="1"/>
    </row>
    <row r="21096" spans="2:3" x14ac:dyDescent="0.25">
      <c r="B21096" s="1"/>
      <c r="C21096" s="1"/>
    </row>
    <row r="21097" spans="2:3" x14ac:dyDescent="0.25">
      <c r="B21097" s="1"/>
      <c r="C21097" s="1"/>
    </row>
    <row r="21098" spans="2:3" x14ac:dyDescent="0.25">
      <c r="B21098" s="1"/>
      <c r="C21098" s="1"/>
    </row>
    <row r="21099" spans="2:3" x14ac:dyDescent="0.25">
      <c r="B21099" s="1"/>
      <c r="C21099" s="1"/>
    </row>
    <row r="21100" spans="2:3" x14ac:dyDescent="0.25">
      <c r="B21100" s="1"/>
      <c r="C21100" s="1"/>
    </row>
    <row r="21101" spans="2:3" x14ac:dyDescent="0.25">
      <c r="B21101" s="1"/>
      <c r="C21101" s="1"/>
    </row>
    <row r="21102" spans="2:3" x14ac:dyDescent="0.25">
      <c r="B21102" s="1"/>
      <c r="C21102" s="1"/>
    </row>
    <row r="21103" spans="2:3" x14ac:dyDescent="0.25">
      <c r="B21103" s="1"/>
      <c r="C21103" s="1"/>
    </row>
    <row r="21104" spans="2:3" x14ac:dyDescent="0.25">
      <c r="B21104" s="1"/>
      <c r="C21104" s="1"/>
    </row>
    <row r="21105" spans="2:3" x14ac:dyDescent="0.25">
      <c r="B21105" s="1"/>
      <c r="C21105" s="1"/>
    </row>
    <row r="21106" spans="2:3" x14ac:dyDescent="0.25">
      <c r="B21106" s="1"/>
      <c r="C21106" s="1"/>
    </row>
    <row r="21107" spans="2:3" x14ac:dyDescent="0.25">
      <c r="B21107" s="1"/>
      <c r="C21107" s="1"/>
    </row>
    <row r="21108" spans="2:3" x14ac:dyDescent="0.25">
      <c r="B21108" s="1"/>
      <c r="C21108" s="1"/>
    </row>
    <row r="21109" spans="2:3" x14ac:dyDescent="0.25">
      <c r="B21109" s="1"/>
      <c r="C21109" s="1"/>
    </row>
    <row r="21110" spans="2:3" x14ac:dyDescent="0.25">
      <c r="B21110" s="1"/>
      <c r="C21110" s="1"/>
    </row>
    <row r="21111" spans="2:3" x14ac:dyDescent="0.25">
      <c r="B21111" s="1"/>
      <c r="C21111" s="1"/>
    </row>
    <row r="21112" spans="2:3" x14ac:dyDescent="0.25">
      <c r="B21112" s="1"/>
      <c r="C21112" s="1"/>
    </row>
    <row r="21113" spans="2:3" x14ac:dyDescent="0.25">
      <c r="B21113" s="1"/>
      <c r="C21113" s="1"/>
    </row>
    <row r="21114" spans="2:3" x14ac:dyDescent="0.25">
      <c r="B21114" s="1"/>
      <c r="C21114" s="1"/>
    </row>
    <row r="21115" spans="2:3" x14ac:dyDescent="0.25">
      <c r="B21115" s="1"/>
      <c r="C21115" s="1"/>
    </row>
    <row r="21116" spans="2:3" x14ac:dyDescent="0.25">
      <c r="B21116" s="1"/>
      <c r="C21116" s="1"/>
    </row>
    <row r="21117" spans="2:3" x14ac:dyDescent="0.25">
      <c r="B21117" s="1"/>
      <c r="C21117" s="1"/>
    </row>
    <row r="21118" spans="2:3" x14ac:dyDescent="0.25">
      <c r="B21118" s="1"/>
      <c r="C21118" s="1"/>
    </row>
    <row r="21119" spans="2:3" x14ac:dyDescent="0.25">
      <c r="B21119" s="1"/>
      <c r="C21119" s="1"/>
    </row>
    <row r="21120" spans="2:3" x14ac:dyDescent="0.25">
      <c r="B21120" s="1"/>
      <c r="C21120" s="1"/>
    </row>
    <row r="21121" spans="2:3" x14ac:dyDescent="0.25">
      <c r="B21121" s="1"/>
      <c r="C21121" s="1"/>
    </row>
    <row r="21122" spans="2:3" x14ac:dyDescent="0.25">
      <c r="B21122" s="1"/>
      <c r="C21122" s="1"/>
    </row>
    <row r="21123" spans="2:3" x14ac:dyDescent="0.25">
      <c r="B21123" s="1"/>
      <c r="C21123" s="1"/>
    </row>
    <row r="21124" spans="2:3" x14ac:dyDescent="0.25">
      <c r="B21124" s="1"/>
      <c r="C21124" s="1"/>
    </row>
    <row r="21125" spans="2:3" x14ac:dyDescent="0.25">
      <c r="B21125" s="1"/>
      <c r="C21125" s="1"/>
    </row>
    <row r="21126" spans="2:3" x14ac:dyDescent="0.25">
      <c r="B21126" s="1"/>
      <c r="C21126" s="1"/>
    </row>
    <row r="21127" spans="2:3" x14ac:dyDescent="0.25">
      <c r="B21127" s="1"/>
      <c r="C21127" s="1"/>
    </row>
    <row r="21128" spans="2:3" x14ac:dyDescent="0.25">
      <c r="B21128" s="1"/>
      <c r="C21128" s="1"/>
    </row>
    <row r="21129" spans="2:3" x14ac:dyDescent="0.25">
      <c r="B21129" s="1"/>
      <c r="C21129" s="1"/>
    </row>
    <row r="21130" spans="2:3" x14ac:dyDescent="0.25">
      <c r="B21130" s="1"/>
      <c r="C21130" s="1"/>
    </row>
    <row r="21131" spans="2:3" x14ac:dyDescent="0.25">
      <c r="B21131" s="1"/>
      <c r="C21131" s="1"/>
    </row>
    <row r="21132" spans="2:3" x14ac:dyDescent="0.25">
      <c r="B21132" s="1"/>
      <c r="C21132" s="1"/>
    </row>
    <row r="21133" spans="2:3" x14ac:dyDescent="0.25">
      <c r="B21133" s="1"/>
      <c r="C21133" s="1"/>
    </row>
    <row r="21134" spans="2:3" x14ac:dyDescent="0.25">
      <c r="B21134" s="1"/>
      <c r="C21134" s="1"/>
    </row>
    <row r="21135" spans="2:3" x14ac:dyDescent="0.25">
      <c r="B21135" s="1"/>
      <c r="C21135" s="1"/>
    </row>
    <row r="21136" spans="2:3" x14ac:dyDescent="0.25">
      <c r="B21136" s="1"/>
      <c r="C21136" s="1"/>
    </row>
    <row r="21137" spans="2:3" x14ac:dyDescent="0.25">
      <c r="B21137" s="1"/>
      <c r="C21137" s="1"/>
    </row>
    <row r="21138" spans="2:3" x14ac:dyDescent="0.25">
      <c r="B21138" s="1"/>
      <c r="C21138" s="1"/>
    </row>
    <row r="21139" spans="2:3" x14ac:dyDescent="0.25">
      <c r="B21139" s="1"/>
      <c r="C21139" s="1"/>
    </row>
    <row r="21140" spans="2:3" x14ac:dyDescent="0.25">
      <c r="B21140" s="1"/>
      <c r="C21140" s="1"/>
    </row>
    <row r="21141" spans="2:3" x14ac:dyDescent="0.25">
      <c r="B21141" s="1"/>
      <c r="C21141" s="1"/>
    </row>
    <row r="21142" spans="2:3" x14ac:dyDescent="0.25">
      <c r="B21142" s="1"/>
      <c r="C21142" s="1"/>
    </row>
    <row r="21143" spans="2:3" x14ac:dyDescent="0.25">
      <c r="B21143" s="1"/>
      <c r="C21143" s="1"/>
    </row>
    <row r="21144" spans="2:3" x14ac:dyDescent="0.25">
      <c r="B21144" s="1"/>
      <c r="C21144" s="1"/>
    </row>
    <row r="21145" spans="2:3" x14ac:dyDescent="0.25">
      <c r="B21145" s="1"/>
      <c r="C21145" s="1"/>
    </row>
    <row r="21146" spans="2:3" x14ac:dyDescent="0.25">
      <c r="B21146" s="1"/>
      <c r="C21146" s="1"/>
    </row>
    <row r="21147" spans="2:3" x14ac:dyDescent="0.25">
      <c r="B21147" s="1"/>
      <c r="C21147" s="1"/>
    </row>
    <row r="21148" spans="2:3" x14ac:dyDescent="0.25">
      <c r="B21148" s="1"/>
      <c r="C21148" s="1"/>
    </row>
    <row r="21149" spans="2:3" x14ac:dyDescent="0.25">
      <c r="B21149" s="1"/>
      <c r="C21149" s="1"/>
    </row>
    <row r="21150" spans="2:3" x14ac:dyDescent="0.25">
      <c r="B21150" s="1"/>
      <c r="C21150" s="1"/>
    </row>
    <row r="21151" spans="2:3" x14ac:dyDescent="0.25">
      <c r="B21151" s="1"/>
      <c r="C21151" s="1"/>
    </row>
    <row r="21152" spans="2:3" x14ac:dyDescent="0.25">
      <c r="B21152" s="1"/>
      <c r="C21152" s="1"/>
    </row>
    <row r="21153" spans="2:3" x14ac:dyDescent="0.25">
      <c r="B21153" s="1"/>
      <c r="C21153" s="1"/>
    </row>
    <row r="21154" spans="2:3" x14ac:dyDescent="0.25">
      <c r="B21154" s="1"/>
      <c r="C21154" s="1"/>
    </row>
    <row r="21155" spans="2:3" x14ac:dyDescent="0.25">
      <c r="B21155" s="1"/>
      <c r="C21155" s="1"/>
    </row>
    <row r="21156" spans="2:3" x14ac:dyDescent="0.25">
      <c r="B21156" s="1"/>
      <c r="C21156" s="1"/>
    </row>
    <row r="21157" spans="2:3" x14ac:dyDescent="0.25">
      <c r="B21157" s="1"/>
      <c r="C21157" s="1"/>
    </row>
    <row r="21158" spans="2:3" x14ac:dyDescent="0.25">
      <c r="B21158" s="1"/>
      <c r="C21158" s="1"/>
    </row>
    <row r="21159" spans="2:3" x14ac:dyDescent="0.25">
      <c r="B21159" s="1"/>
      <c r="C21159" s="1"/>
    </row>
    <row r="21160" spans="2:3" x14ac:dyDescent="0.25">
      <c r="B21160" s="1"/>
      <c r="C21160" s="1"/>
    </row>
    <row r="21161" spans="2:3" x14ac:dyDescent="0.25">
      <c r="B21161" s="1"/>
      <c r="C21161" s="1"/>
    </row>
    <row r="21162" spans="2:3" x14ac:dyDescent="0.25">
      <c r="B21162" s="1"/>
      <c r="C21162" s="1"/>
    </row>
    <row r="21163" spans="2:3" x14ac:dyDescent="0.25">
      <c r="B21163" s="1"/>
      <c r="C21163" s="1"/>
    </row>
    <row r="21164" spans="2:3" x14ac:dyDescent="0.25">
      <c r="B21164" s="1"/>
      <c r="C21164" s="1"/>
    </row>
    <row r="21165" spans="2:3" x14ac:dyDescent="0.25">
      <c r="B21165" s="1"/>
      <c r="C21165" s="1"/>
    </row>
    <row r="21166" spans="2:3" x14ac:dyDescent="0.25">
      <c r="B21166" s="1"/>
      <c r="C21166" s="1"/>
    </row>
    <row r="21167" spans="2:3" x14ac:dyDescent="0.25">
      <c r="B21167" s="1"/>
      <c r="C21167" s="1"/>
    </row>
    <row r="21168" spans="2:3" x14ac:dyDescent="0.25">
      <c r="B21168" s="1"/>
      <c r="C21168" s="1"/>
    </row>
    <row r="21169" spans="2:3" x14ac:dyDescent="0.25">
      <c r="B21169" s="1"/>
      <c r="C21169" s="1"/>
    </row>
    <row r="21170" spans="2:3" x14ac:dyDescent="0.25">
      <c r="B21170" s="1"/>
      <c r="C21170" s="1"/>
    </row>
    <row r="21171" spans="2:3" x14ac:dyDescent="0.25">
      <c r="B21171" s="1"/>
      <c r="C21171" s="1"/>
    </row>
    <row r="21172" spans="2:3" x14ac:dyDescent="0.25">
      <c r="B21172" s="1"/>
      <c r="C21172" s="1"/>
    </row>
    <row r="21173" spans="2:3" x14ac:dyDescent="0.25">
      <c r="B21173" s="1"/>
      <c r="C21173" s="1"/>
    </row>
    <row r="21174" spans="2:3" x14ac:dyDescent="0.25">
      <c r="B21174" s="1"/>
      <c r="C21174" s="1"/>
    </row>
    <row r="21175" spans="2:3" x14ac:dyDescent="0.25">
      <c r="B21175" s="1"/>
      <c r="C21175" s="1"/>
    </row>
    <row r="21176" spans="2:3" x14ac:dyDescent="0.25">
      <c r="B21176" s="1"/>
      <c r="C21176" s="1"/>
    </row>
    <row r="21177" spans="2:3" x14ac:dyDescent="0.25">
      <c r="B21177" s="1"/>
      <c r="C21177" s="1"/>
    </row>
    <row r="21178" spans="2:3" x14ac:dyDescent="0.25">
      <c r="B21178" s="1"/>
      <c r="C21178" s="1"/>
    </row>
    <row r="21179" spans="2:3" x14ac:dyDescent="0.25">
      <c r="B21179" s="1"/>
      <c r="C21179" s="1"/>
    </row>
    <row r="21180" spans="2:3" x14ac:dyDescent="0.25">
      <c r="B21180" s="1"/>
      <c r="C21180" s="1"/>
    </row>
    <row r="21181" spans="2:3" x14ac:dyDescent="0.25">
      <c r="B21181" s="1"/>
      <c r="C21181" s="1"/>
    </row>
    <row r="21182" spans="2:3" x14ac:dyDescent="0.25">
      <c r="B21182" s="1"/>
      <c r="C21182" s="1"/>
    </row>
    <row r="21183" spans="2:3" x14ac:dyDescent="0.25">
      <c r="B21183" s="1"/>
      <c r="C21183" s="1"/>
    </row>
    <row r="21184" spans="2:3" x14ac:dyDescent="0.25">
      <c r="B21184" s="1"/>
      <c r="C21184" s="1"/>
    </row>
    <row r="21185" spans="2:3" x14ac:dyDescent="0.25">
      <c r="B21185" s="1"/>
      <c r="C21185" s="1"/>
    </row>
    <row r="21186" spans="2:3" x14ac:dyDescent="0.25">
      <c r="B21186" s="1"/>
      <c r="C21186" s="1"/>
    </row>
    <row r="21187" spans="2:3" x14ac:dyDescent="0.25">
      <c r="B21187" s="1"/>
      <c r="C21187" s="1"/>
    </row>
    <row r="21188" spans="2:3" x14ac:dyDescent="0.25">
      <c r="B21188" s="1"/>
      <c r="C21188" s="1"/>
    </row>
    <row r="21189" spans="2:3" x14ac:dyDescent="0.25">
      <c r="B21189" s="1"/>
      <c r="C21189" s="1"/>
    </row>
    <row r="21190" spans="2:3" x14ac:dyDescent="0.25">
      <c r="B21190" s="1"/>
      <c r="C21190" s="1"/>
    </row>
    <row r="21191" spans="2:3" x14ac:dyDescent="0.25">
      <c r="B21191" s="1"/>
      <c r="C21191" s="1"/>
    </row>
    <row r="21192" spans="2:3" x14ac:dyDescent="0.25">
      <c r="B21192" s="1"/>
      <c r="C21192" s="1"/>
    </row>
    <row r="21193" spans="2:3" x14ac:dyDescent="0.25">
      <c r="B21193" s="1"/>
      <c r="C21193" s="1"/>
    </row>
    <row r="21194" spans="2:3" x14ac:dyDescent="0.25">
      <c r="B21194" s="1"/>
      <c r="C21194" s="1"/>
    </row>
    <row r="21195" spans="2:3" x14ac:dyDescent="0.25">
      <c r="B21195" s="1"/>
      <c r="C21195" s="1"/>
    </row>
    <row r="21196" spans="2:3" x14ac:dyDescent="0.25">
      <c r="B21196" s="1"/>
      <c r="C21196" s="1"/>
    </row>
    <row r="21197" spans="2:3" x14ac:dyDescent="0.25">
      <c r="B21197" s="1"/>
      <c r="C21197" s="1"/>
    </row>
    <row r="21198" spans="2:3" x14ac:dyDescent="0.25">
      <c r="B21198" s="1"/>
      <c r="C21198" s="1"/>
    </row>
    <row r="21199" spans="2:3" x14ac:dyDescent="0.25">
      <c r="B21199" s="1"/>
      <c r="C21199" s="1"/>
    </row>
    <row r="21200" spans="2:3" x14ac:dyDescent="0.25">
      <c r="B21200" s="1"/>
      <c r="C21200" s="1"/>
    </row>
    <row r="21201" spans="2:3" x14ac:dyDescent="0.25">
      <c r="B21201" s="1"/>
      <c r="C21201" s="1"/>
    </row>
    <row r="21202" spans="2:3" x14ac:dyDescent="0.25">
      <c r="B21202" s="1"/>
      <c r="C21202" s="1"/>
    </row>
    <row r="21203" spans="2:3" x14ac:dyDescent="0.25">
      <c r="B21203" s="1"/>
      <c r="C21203" s="1"/>
    </row>
    <row r="21204" spans="2:3" x14ac:dyDescent="0.25">
      <c r="B21204" s="1"/>
      <c r="C21204" s="1"/>
    </row>
    <row r="21205" spans="2:3" x14ac:dyDescent="0.25">
      <c r="B21205" s="1"/>
      <c r="C21205" s="1"/>
    </row>
    <row r="21206" spans="2:3" x14ac:dyDescent="0.25">
      <c r="B21206" s="1"/>
      <c r="C21206" s="1"/>
    </row>
    <row r="21207" spans="2:3" x14ac:dyDescent="0.25">
      <c r="B21207" s="1"/>
      <c r="C21207" s="1"/>
    </row>
    <row r="21208" spans="2:3" x14ac:dyDescent="0.25">
      <c r="B21208" s="1"/>
      <c r="C21208" s="1"/>
    </row>
    <row r="21209" spans="2:3" x14ac:dyDescent="0.25">
      <c r="B21209" s="1"/>
      <c r="C21209" s="1"/>
    </row>
    <row r="21210" spans="2:3" x14ac:dyDescent="0.25">
      <c r="B21210" s="1"/>
      <c r="C21210" s="1"/>
    </row>
    <row r="21211" spans="2:3" x14ac:dyDescent="0.25">
      <c r="B21211" s="1"/>
      <c r="C21211" s="1"/>
    </row>
    <row r="21212" spans="2:3" x14ac:dyDescent="0.25">
      <c r="B21212" s="1"/>
      <c r="C21212" s="1"/>
    </row>
    <row r="21213" spans="2:3" x14ac:dyDescent="0.25">
      <c r="B21213" s="1"/>
      <c r="C21213" s="1"/>
    </row>
    <row r="21214" spans="2:3" x14ac:dyDescent="0.25">
      <c r="B21214" s="1"/>
      <c r="C21214" s="1"/>
    </row>
    <row r="21215" spans="2:3" x14ac:dyDescent="0.25">
      <c r="B21215" s="1"/>
      <c r="C21215" s="1"/>
    </row>
    <row r="21216" spans="2:3" x14ac:dyDescent="0.25">
      <c r="B21216" s="1"/>
      <c r="C21216" s="1"/>
    </row>
    <row r="21217" spans="2:3" x14ac:dyDescent="0.25">
      <c r="B21217" s="1"/>
      <c r="C21217" s="1"/>
    </row>
    <row r="21218" spans="2:3" x14ac:dyDescent="0.25">
      <c r="B21218" s="1"/>
      <c r="C21218" s="1"/>
    </row>
    <row r="21219" spans="2:3" x14ac:dyDescent="0.25">
      <c r="B21219" s="1"/>
      <c r="C21219" s="1"/>
    </row>
    <row r="21220" spans="2:3" x14ac:dyDescent="0.25">
      <c r="B21220" s="1"/>
      <c r="C21220" s="1"/>
    </row>
    <row r="21221" spans="2:3" x14ac:dyDescent="0.25">
      <c r="B21221" s="1"/>
      <c r="C21221" s="1"/>
    </row>
    <row r="21222" spans="2:3" x14ac:dyDescent="0.25">
      <c r="B21222" s="1"/>
      <c r="C21222" s="1"/>
    </row>
    <row r="21223" spans="2:3" x14ac:dyDescent="0.25">
      <c r="B21223" s="1"/>
      <c r="C21223" s="1"/>
    </row>
    <row r="21224" spans="2:3" x14ac:dyDescent="0.25">
      <c r="B21224" s="1"/>
      <c r="C21224" s="1"/>
    </row>
    <row r="21225" spans="2:3" x14ac:dyDescent="0.25">
      <c r="B21225" s="1"/>
      <c r="C21225" s="1"/>
    </row>
    <row r="21226" spans="2:3" x14ac:dyDescent="0.25">
      <c r="B21226" s="1"/>
      <c r="C21226" s="1"/>
    </row>
    <row r="21227" spans="2:3" x14ac:dyDescent="0.25">
      <c r="B21227" s="1"/>
      <c r="C21227" s="1"/>
    </row>
    <row r="21228" spans="2:3" x14ac:dyDescent="0.25">
      <c r="B21228" s="1"/>
      <c r="C21228" s="1"/>
    </row>
    <row r="21229" spans="2:3" x14ac:dyDescent="0.25">
      <c r="B21229" s="1"/>
      <c r="C21229" s="1"/>
    </row>
    <row r="21230" spans="2:3" x14ac:dyDescent="0.25">
      <c r="B21230" s="1"/>
      <c r="C21230" s="1"/>
    </row>
    <row r="21231" spans="2:3" x14ac:dyDescent="0.25">
      <c r="B21231" s="1"/>
      <c r="C21231" s="1"/>
    </row>
    <row r="21232" spans="2:3" x14ac:dyDescent="0.25">
      <c r="B21232" s="1"/>
      <c r="C21232" s="1"/>
    </row>
    <row r="21233" spans="2:3" x14ac:dyDescent="0.25">
      <c r="B21233" s="1"/>
      <c r="C21233" s="1"/>
    </row>
    <row r="21234" spans="2:3" x14ac:dyDescent="0.25">
      <c r="B21234" s="1"/>
      <c r="C21234" s="1"/>
    </row>
    <row r="21235" spans="2:3" x14ac:dyDescent="0.25">
      <c r="B21235" s="1"/>
      <c r="C21235" s="1"/>
    </row>
    <row r="21236" spans="2:3" x14ac:dyDescent="0.25">
      <c r="B21236" s="1"/>
      <c r="C21236" s="1"/>
    </row>
    <row r="21237" spans="2:3" x14ac:dyDescent="0.25">
      <c r="B21237" s="1"/>
      <c r="C21237" s="1"/>
    </row>
    <row r="21238" spans="2:3" x14ac:dyDescent="0.25">
      <c r="B21238" s="1"/>
      <c r="C21238" s="1"/>
    </row>
    <row r="21239" spans="2:3" x14ac:dyDescent="0.25">
      <c r="B21239" s="1"/>
      <c r="C21239" s="1"/>
    </row>
    <row r="21240" spans="2:3" x14ac:dyDescent="0.25">
      <c r="B21240" s="1"/>
      <c r="C21240" s="1"/>
    </row>
    <row r="21241" spans="2:3" x14ac:dyDescent="0.25">
      <c r="B21241" s="1"/>
      <c r="C21241" s="1"/>
    </row>
    <row r="21242" spans="2:3" x14ac:dyDescent="0.25">
      <c r="B21242" s="1"/>
      <c r="C21242" s="1"/>
    </row>
    <row r="21243" spans="2:3" x14ac:dyDescent="0.25">
      <c r="B21243" s="1"/>
      <c r="C21243" s="1"/>
    </row>
    <row r="21244" spans="2:3" x14ac:dyDescent="0.25">
      <c r="B21244" s="1"/>
      <c r="C21244" s="1"/>
    </row>
    <row r="21245" spans="2:3" x14ac:dyDescent="0.25">
      <c r="B21245" s="1"/>
      <c r="C21245" s="1"/>
    </row>
    <row r="21246" spans="2:3" x14ac:dyDescent="0.25">
      <c r="B21246" s="1"/>
      <c r="C21246" s="1"/>
    </row>
    <row r="21247" spans="2:3" x14ac:dyDescent="0.25">
      <c r="B21247" s="1"/>
      <c r="C21247" s="1"/>
    </row>
    <row r="21248" spans="2:3" x14ac:dyDescent="0.25">
      <c r="B21248" s="1"/>
      <c r="C21248" s="1"/>
    </row>
    <row r="21249" spans="2:3" x14ac:dyDescent="0.25">
      <c r="B21249" s="1"/>
      <c r="C21249" s="1"/>
    </row>
    <row r="21250" spans="2:3" x14ac:dyDescent="0.25">
      <c r="B21250" s="1"/>
      <c r="C21250" s="1"/>
    </row>
    <row r="21251" spans="2:3" x14ac:dyDescent="0.25">
      <c r="B21251" s="1"/>
      <c r="C21251" s="1"/>
    </row>
    <row r="21252" spans="2:3" x14ac:dyDescent="0.25">
      <c r="B21252" s="1"/>
      <c r="C21252" s="1"/>
    </row>
    <row r="21253" spans="2:3" x14ac:dyDescent="0.25">
      <c r="B21253" s="1"/>
      <c r="C21253" s="1"/>
    </row>
    <row r="21254" spans="2:3" x14ac:dyDescent="0.25">
      <c r="B21254" s="1"/>
      <c r="C21254" s="1"/>
    </row>
    <row r="21255" spans="2:3" x14ac:dyDescent="0.25">
      <c r="B21255" s="1"/>
      <c r="C21255" s="1"/>
    </row>
    <row r="21256" spans="2:3" x14ac:dyDescent="0.25">
      <c r="B21256" s="1"/>
      <c r="C21256" s="1"/>
    </row>
    <row r="21257" spans="2:3" x14ac:dyDescent="0.25">
      <c r="B21257" s="1"/>
      <c r="C21257" s="1"/>
    </row>
    <row r="21258" spans="2:3" x14ac:dyDescent="0.25">
      <c r="B21258" s="1"/>
      <c r="C21258" s="1"/>
    </row>
    <row r="21259" spans="2:3" x14ac:dyDescent="0.25">
      <c r="B21259" s="1"/>
      <c r="C21259" s="1"/>
    </row>
    <row r="21260" spans="2:3" x14ac:dyDescent="0.25">
      <c r="B21260" s="1"/>
      <c r="C21260" s="1"/>
    </row>
    <row r="21261" spans="2:3" x14ac:dyDescent="0.25">
      <c r="B21261" s="1"/>
      <c r="C21261" s="1"/>
    </row>
    <row r="21262" spans="2:3" x14ac:dyDescent="0.25">
      <c r="B21262" s="1"/>
      <c r="C21262" s="1"/>
    </row>
    <row r="21263" spans="2:3" x14ac:dyDescent="0.25">
      <c r="B21263" s="1"/>
      <c r="C21263" s="1"/>
    </row>
    <row r="21264" spans="2:3" x14ac:dyDescent="0.25">
      <c r="B21264" s="1"/>
      <c r="C21264" s="1"/>
    </row>
    <row r="21265" spans="2:3" x14ac:dyDescent="0.25">
      <c r="B21265" s="1"/>
      <c r="C21265" s="1"/>
    </row>
    <row r="21266" spans="2:3" x14ac:dyDescent="0.25">
      <c r="B21266" s="1"/>
      <c r="C21266" s="1"/>
    </row>
    <row r="21267" spans="2:3" x14ac:dyDescent="0.25">
      <c r="B21267" s="1"/>
      <c r="C21267" s="1"/>
    </row>
    <row r="21268" spans="2:3" x14ac:dyDescent="0.25">
      <c r="B21268" s="1"/>
      <c r="C21268" s="1"/>
    </row>
    <row r="21269" spans="2:3" x14ac:dyDescent="0.25">
      <c r="B21269" s="1"/>
      <c r="C21269" s="1"/>
    </row>
    <row r="21270" spans="2:3" x14ac:dyDescent="0.25">
      <c r="B21270" s="1"/>
      <c r="C21270" s="1"/>
    </row>
    <row r="21271" spans="2:3" x14ac:dyDescent="0.25">
      <c r="B21271" s="1"/>
      <c r="C21271" s="1"/>
    </row>
    <row r="21272" spans="2:3" x14ac:dyDescent="0.25">
      <c r="B21272" s="1"/>
      <c r="C21272" s="1"/>
    </row>
    <row r="21273" spans="2:3" x14ac:dyDescent="0.25">
      <c r="B21273" s="1"/>
      <c r="C21273" s="1"/>
    </row>
    <row r="21274" spans="2:3" x14ac:dyDescent="0.25">
      <c r="B21274" s="1"/>
      <c r="C21274" s="1"/>
    </row>
    <row r="21275" spans="2:3" x14ac:dyDescent="0.25">
      <c r="B21275" s="1"/>
      <c r="C21275" s="1"/>
    </row>
    <row r="21276" spans="2:3" x14ac:dyDescent="0.25">
      <c r="B21276" s="1"/>
      <c r="C21276" s="1"/>
    </row>
    <row r="21277" spans="2:3" x14ac:dyDescent="0.25">
      <c r="B21277" s="1"/>
      <c r="C21277" s="1"/>
    </row>
    <row r="21278" spans="2:3" x14ac:dyDescent="0.25">
      <c r="B21278" s="1"/>
      <c r="C21278" s="1"/>
    </row>
    <row r="21279" spans="2:3" x14ac:dyDescent="0.25">
      <c r="B21279" s="1"/>
      <c r="C21279" s="1"/>
    </row>
    <row r="21280" spans="2:3" x14ac:dyDescent="0.25">
      <c r="B21280" s="1"/>
      <c r="C21280" s="1"/>
    </row>
    <row r="21281" spans="2:3" x14ac:dyDescent="0.25">
      <c r="B21281" s="1"/>
      <c r="C21281" s="1"/>
    </row>
    <row r="21282" spans="2:3" x14ac:dyDescent="0.25">
      <c r="B21282" s="1"/>
      <c r="C21282" s="1"/>
    </row>
    <row r="21283" spans="2:3" x14ac:dyDescent="0.25">
      <c r="B21283" s="1"/>
      <c r="C21283" s="1"/>
    </row>
    <row r="21284" spans="2:3" x14ac:dyDescent="0.25">
      <c r="B21284" s="1"/>
      <c r="C21284" s="1"/>
    </row>
    <row r="21285" spans="2:3" x14ac:dyDescent="0.25">
      <c r="B21285" s="1"/>
      <c r="C21285" s="1"/>
    </row>
    <row r="21286" spans="2:3" x14ac:dyDescent="0.25">
      <c r="B21286" s="1"/>
      <c r="C21286" s="1"/>
    </row>
    <row r="21287" spans="2:3" x14ac:dyDescent="0.25">
      <c r="B21287" s="1"/>
      <c r="C21287" s="1"/>
    </row>
    <row r="21288" spans="2:3" x14ac:dyDescent="0.25">
      <c r="B21288" s="1"/>
      <c r="C21288" s="1"/>
    </row>
    <row r="21289" spans="2:3" x14ac:dyDescent="0.25">
      <c r="B21289" s="1"/>
      <c r="C21289" s="1"/>
    </row>
    <row r="21290" spans="2:3" x14ac:dyDescent="0.25">
      <c r="B21290" s="1"/>
      <c r="C21290" s="1"/>
    </row>
    <row r="21291" spans="2:3" x14ac:dyDescent="0.25">
      <c r="B21291" s="1"/>
      <c r="C21291" s="1"/>
    </row>
    <row r="21292" spans="2:3" x14ac:dyDescent="0.25">
      <c r="B21292" s="1"/>
      <c r="C21292" s="1"/>
    </row>
    <row r="21293" spans="2:3" x14ac:dyDescent="0.25">
      <c r="B21293" s="1"/>
      <c r="C21293" s="1"/>
    </row>
    <row r="21294" spans="2:3" x14ac:dyDescent="0.25">
      <c r="B21294" s="1"/>
      <c r="C21294" s="1"/>
    </row>
    <row r="21295" spans="2:3" x14ac:dyDescent="0.25">
      <c r="B21295" s="1"/>
      <c r="C21295" s="1"/>
    </row>
    <row r="21296" spans="2:3" x14ac:dyDescent="0.25">
      <c r="B21296" s="1"/>
      <c r="C21296" s="1"/>
    </row>
    <row r="21297" spans="2:3" x14ac:dyDescent="0.25">
      <c r="B21297" s="1"/>
      <c r="C21297" s="1"/>
    </row>
    <row r="21298" spans="2:3" x14ac:dyDescent="0.25">
      <c r="B21298" s="1"/>
      <c r="C21298" s="1"/>
    </row>
    <row r="21299" spans="2:3" x14ac:dyDescent="0.25">
      <c r="B21299" s="1"/>
      <c r="C21299" s="1"/>
    </row>
    <row r="21300" spans="2:3" x14ac:dyDescent="0.25">
      <c r="B21300" s="1"/>
      <c r="C21300" s="1"/>
    </row>
    <row r="21301" spans="2:3" x14ac:dyDescent="0.25">
      <c r="B21301" s="1"/>
      <c r="C21301" s="1"/>
    </row>
    <row r="21302" spans="2:3" x14ac:dyDescent="0.25">
      <c r="B21302" s="1"/>
      <c r="C21302" s="1"/>
    </row>
    <row r="21303" spans="2:3" x14ac:dyDescent="0.25">
      <c r="B21303" s="1"/>
      <c r="C21303" s="1"/>
    </row>
    <row r="21304" spans="2:3" x14ac:dyDescent="0.25">
      <c r="B21304" s="1"/>
      <c r="C21304" s="1"/>
    </row>
    <row r="21305" spans="2:3" x14ac:dyDescent="0.25">
      <c r="B21305" s="1"/>
      <c r="C21305" s="1"/>
    </row>
    <row r="21306" spans="2:3" x14ac:dyDescent="0.25">
      <c r="B21306" s="1"/>
      <c r="C21306" s="1"/>
    </row>
    <row r="21307" spans="2:3" x14ac:dyDescent="0.25">
      <c r="B21307" s="1"/>
      <c r="C21307" s="1"/>
    </row>
    <row r="21308" spans="2:3" x14ac:dyDescent="0.25">
      <c r="B21308" s="1"/>
      <c r="C21308" s="1"/>
    </row>
    <row r="21309" spans="2:3" x14ac:dyDescent="0.25">
      <c r="B21309" s="1"/>
      <c r="C21309" s="1"/>
    </row>
    <row r="21310" spans="2:3" x14ac:dyDescent="0.25">
      <c r="B21310" s="1"/>
      <c r="C21310" s="1"/>
    </row>
    <row r="21311" spans="2:3" x14ac:dyDescent="0.25">
      <c r="B21311" s="1"/>
      <c r="C21311" s="1"/>
    </row>
    <row r="21312" spans="2:3" x14ac:dyDescent="0.25">
      <c r="B21312" s="1"/>
      <c r="C21312" s="1"/>
    </row>
    <row r="21313" spans="2:3" x14ac:dyDescent="0.25">
      <c r="B21313" s="1"/>
      <c r="C21313" s="1"/>
    </row>
    <row r="21314" spans="2:3" x14ac:dyDescent="0.25">
      <c r="B21314" s="1"/>
      <c r="C21314" s="1"/>
    </row>
    <row r="21315" spans="2:3" x14ac:dyDescent="0.25">
      <c r="B21315" s="1"/>
      <c r="C21315" s="1"/>
    </row>
    <row r="21316" spans="2:3" x14ac:dyDescent="0.25">
      <c r="B21316" s="1"/>
      <c r="C21316" s="1"/>
    </row>
    <row r="21317" spans="2:3" x14ac:dyDescent="0.25">
      <c r="B21317" s="1"/>
      <c r="C21317" s="1"/>
    </row>
    <row r="21318" spans="2:3" x14ac:dyDescent="0.25">
      <c r="B21318" s="1"/>
      <c r="C21318" s="1"/>
    </row>
    <row r="21319" spans="2:3" x14ac:dyDescent="0.25">
      <c r="B21319" s="1"/>
      <c r="C21319" s="1"/>
    </row>
    <row r="21320" spans="2:3" x14ac:dyDescent="0.25">
      <c r="B21320" s="1"/>
      <c r="C21320" s="1"/>
    </row>
    <row r="21321" spans="2:3" x14ac:dyDescent="0.25">
      <c r="B21321" s="1"/>
      <c r="C21321" s="1"/>
    </row>
    <row r="21322" spans="2:3" x14ac:dyDescent="0.25">
      <c r="B21322" s="1"/>
      <c r="C21322" s="1"/>
    </row>
    <row r="21323" spans="2:3" x14ac:dyDescent="0.25">
      <c r="B21323" s="1"/>
      <c r="C21323" s="1"/>
    </row>
    <row r="21324" spans="2:3" x14ac:dyDescent="0.25">
      <c r="B21324" s="1"/>
      <c r="C21324" s="1"/>
    </row>
    <row r="21325" spans="2:3" x14ac:dyDescent="0.25">
      <c r="B21325" s="1"/>
      <c r="C21325" s="1"/>
    </row>
    <row r="21326" spans="2:3" x14ac:dyDescent="0.25">
      <c r="B21326" s="1"/>
      <c r="C21326" s="1"/>
    </row>
    <row r="21327" spans="2:3" x14ac:dyDescent="0.25">
      <c r="B21327" s="1"/>
      <c r="C21327" s="1"/>
    </row>
    <row r="21328" spans="2:3" x14ac:dyDescent="0.25">
      <c r="B21328" s="1"/>
      <c r="C21328" s="1"/>
    </row>
    <row r="21329" spans="2:3" x14ac:dyDescent="0.25">
      <c r="B21329" s="1"/>
      <c r="C21329" s="1"/>
    </row>
    <row r="21330" spans="2:3" x14ac:dyDescent="0.25">
      <c r="B21330" s="1"/>
      <c r="C21330" s="1"/>
    </row>
    <row r="21331" spans="2:3" x14ac:dyDescent="0.25">
      <c r="B21331" s="1"/>
      <c r="C21331" s="1"/>
    </row>
    <row r="21332" spans="2:3" x14ac:dyDescent="0.25">
      <c r="B21332" s="1"/>
      <c r="C21332" s="1"/>
    </row>
    <row r="21333" spans="2:3" x14ac:dyDescent="0.25">
      <c r="B21333" s="1"/>
      <c r="C21333" s="1"/>
    </row>
    <row r="21334" spans="2:3" x14ac:dyDescent="0.25">
      <c r="B21334" s="1"/>
      <c r="C21334" s="1"/>
    </row>
    <row r="21335" spans="2:3" x14ac:dyDescent="0.25">
      <c r="B21335" s="1"/>
      <c r="C21335" s="1"/>
    </row>
    <row r="21336" spans="2:3" x14ac:dyDescent="0.25">
      <c r="B21336" s="1"/>
      <c r="C21336" s="1"/>
    </row>
    <row r="21337" spans="2:3" x14ac:dyDescent="0.25">
      <c r="B21337" s="1"/>
      <c r="C21337" s="1"/>
    </row>
    <row r="21338" spans="2:3" x14ac:dyDescent="0.25">
      <c r="B21338" s="1"/>
      <c r="C21338" s="1"/>
    </row>
    <row r="21339" spans="2:3" x14ac:dyDescent="0.25">
      <c r="B21339" s="1"/>
      <c r="C21339" s="1"/>
    </row>
    <row r="21340" spans="2:3" x14ac:dyDescent="0.25">
      <c r="B21340" s="1"/>
      <c r="C21340" s="1"/>
    </row>
    <row r="21341" spans="2:3" x14ac:dyDescent="0.25">
      <c r="B21341" s="1"/>
      <c r="C21341" s="1"/>
    </row>
    <row r="21342" spans="2:3" x14ac:dyDescent="0.25">
      <c r="B21342" s="1"/>
      <c r="C21342" s="1"/>
    </row>
    <row r="21343" spans="2:3" x14ac:dyDescent="0.25">
      <c r="B21343" s="1"/>
      <c r="C21343" s="1"/>
    </row>
    <row r="21344" spans="2:3" x14ac:dyDescent="0.25">
      <c r="B21344" s="1"/>
      <c r="C21344" s="1"/>
    </row>
    <row r="21345" spans="2:3" x14ac:dyDescent="0.25">
      <c r="B21345" s="1"/>
      <c r="C21345" s="1"/>
    </row>
    <row r="21346" spans="2:3" x14ac:dyDescent="0.25">
      <c r="B21346" s="1"/>
      <c r="C21346" s="1"/>
    </row>
    <row r="21347" spans="2:3" x14ac:dyDescent="0.25">
      <c r="B21347" s="1"/>
      <c r="C21347" s="1"/>
    </row>
    <row r="21348" spans="2:3" x14ac:dyDescent="0.25">
      <c r="B21348" s="1"/>
      <c r="C21348" s="1"/>
    </row>
    <row r="21349" spans="2:3" x14ac:dyDescent="0.25">
      <c r="B21349" s="1"/>
      <c r="C21349" s="1"/>
    </row>
    <row r="21350" spans="2:3" x14ac:dyDescent="0.25">
      <c r="B21350" s="1"/>
      <c r="C21350" s="1"/>
    </row>
    <row r="21351" spans="2:3" x14ac:dyDescent="0.25">
      <c r="B21351" s="1"/>
      <c r="C21351" s="1"/>
    </row>
    <row r="21352" spans="2:3" x14ac:dyDescent="0.25">
      <c r="B21352" s="1"/>
      <c r="C21352" s="1"/>
    </row>
    <row r="21353" spans="2:3" x14ac:dyDescent="0.25">
      <c r="B21353" s="1"/>
      <c r="C21353" s="1"/>
    </row>
    <row r="21354" spans="2:3" x14ac:dyDescent="0.25">
      <c r="B21354" s="1"/>
      <c r="C21354" s="1"/>
    </row>
    <row r="21355" spans="2:3" x14ac:dyDescent="0.25">
      <c r="B21355" s="1"/>
      <c r="C21355" s="1"/>
    </row>
    <row r="21356" spans="2:3" x14ac:dyDescent="0.25">
      <c r="B21356" s="1"/>
      <c r="C21356" s="1"/>
    </row>
    <row r="21357" spans="2:3" x14ac:dyDescent="0.25">
      <c r="B21357" s="1"/>
      <c r="C21357" s="1"/>
    </row>
    <row r="21358" spans="2:3" x14ac:dyDescent="0.25">
      <c r="B21358" s="1"/>
      <c r="C21358" s="1"/>
    </row>
    <row r="21359" spans="2:3" x14ac:dyDescent="0.25">
      <c r="B21359" s="1"/>
      <c r="C21359" s="1"/>
    </row>
    <row r="21360" spans="2:3" x14ac:dyDescent="0.25">
      <c r="B21360" s="1"/>
      <c r="C21360" s="1"/>
    </row>
    <row r="21361" spans="2:3" x14ac:dyDescent="0.25">
      <c r="B21361" s="1"/>
      <c r="C21361" s="1"/>
    </row>
    <row r="21362" spans="2:3" x14ac:dyDescent="0.25">
      <c r="B21362" s="1"/>
      <c r="C21362" s="1"/>
    </row>
    <row r="21363" spans="2:3" x14ac:dyDescent="0.25">
      <c r="B21363" s="1"/>
      <c r="C21363" s="1"/>
    </row>
    <row r="21364" spans="2:3" x14ac:dyDescent="0.25">
      <c r="B21364" s="1"/>
      <c r="C21364" s="1"/>
    </row>
    <row r="21365" spans="2:3" x14ac:dyDescent="0.25">
      <c r="B21365" s="1"/>
      <c r="C21365" s="1"/>
    </row>
    <row r="21366" spans="2:3" x14ac:dyDescent="0.25">
      <c r="B21366" s="1"/>
      <c r="C21366" s="1"/>
    </row>
    <row r="21367" spans="2:3" x14ac:dyDescent="0.25">
      <c r="B21367" s="1"/>
      <c r="C21367" s="1"/>
    </row>
    <row r="21368" spans="2:3" x14ac:dyDescent="0.25">
      <c r="B21368" s="1"/>
      <c r="C21368" s="1"/>
    </row>
    <row r="21369" spans="2:3" x14ac:dyDescent="0.25">
      <c r="B21369" s="1"/>
      <c r="C21369" s="1"/>
    </row>
    <row r="21370" spans="2:3" x14ac:dyDescent="0.25">
      <c r="B21370" s="1"/>
      <c r="C21370" s="1"/>
    </row>
    <row r="21371" spans="2:3" x14ac:dyDescent="0.25">
      <c r="B21371" s="1"/>
      <c r="C21371" s="1"/>
    </row>
    <row r="21372" spans="2:3" x14ac:dyDescent="0.25">
      <c r="B21372" s="1"/>
      <c r="C21372" s="1"/>
    </row>
    <row r="21373" spans="2:3" x14ac:dyDescent="0.25">
      <c r="B21373" s="1"/>
      <c r="C21373" s="1"/>
    </row>
    <row r="21374" spans="2:3" x14ac:dyDescent="0.25">
      <c r="B21374" s="1"/>
      <c r="C21374" s="1"/>
    </row>
    <row r="21375" spans="2:3" x14ac:dyDescent="0.25">
      <c r="B21375" s="1"/>
      <c r="C21375" s="1"/>
    </row>
    <row r="21376" spans="2:3" x14ac:dyDescent="0.25">
      <c r="B21376" s="1"/>
      <c r="C21376" s="1"/>
    </row>
    <row r="21377" spans="2:3" x14ac:dyDescent="0.25">
      <c r="B21377" s="1"/>
      <c r="C21377" s="1"/>
    </row>
    <row r="21378" spans="2:3" x14ac:dyDescent="0.25">
      <c r="B21378" s="1"/>
      <c r="C21378" s="1"/>
    </row>
    <row r="21379" spans="2:3" x14ac:dyDescent="0.25">
      <c r="B21379" s="1"/>
      <c r="C21379" s="1"/>
    </row>
    <row r="21380" spans="2:3" x14ac:dyDescent="0.25">
      <c r="B21380" s="1"/>
      <c r="C21380" s="1"/>
    </row>
    <row r="21381" spans="2:3" x14ac:dyDescent="0.25">
      <c r="B21381" s="1"/>
      <c r="C21381" s="1"/>
    </row>
    <row r="21382" spans="2:3" x14ac:dyDescent="0.25">
      <c r="B21382" s="1"/>
      <c r="C21382" s="1"/>
    </row>
    <row r="21383" spans="2:3" x14ac:dyDescent="0.25">
      <c r="B21383" s="1"/>
      <c r="C21383" s="1"/>
    </row>
    <row r="21384" spans="2:3" x14ac:dyDescent="0.25">
      <c r="B21384" s="1"/>
      <c r="C21384" s="1"/>
    </row>
    <row r="21385" spans="2:3" x14ac:dyDescent="0.25">
      <c r="B21385" s="1"/>
      <c r="C21385" s="1"/>
    </row>
    <row r="21386" spans="2:3" x14ac:dyDescent="0.25">
      <c r="B21386" s="1"/>
      <c r="C21386" s="1"/>
    </row>
    <row r="21387" spans="2:3" x14ac:dyDescent="0.25">
      <c r="B21387" s="1"/>
      <c r="C21387" s="1"/>
    </row>
    <row r="21388" spans="2:3" x14ac:dyDescent="0.25">
      <c r="B21388" s="1"/>
      <c r="C21388" s="1"/>
    </row>
    <row r="21389" spans="2:3" x14ac:dyDescent="0.25">
      <c r="B21389" s="1"/>
      <c r="C21389" s="1"/>
    </row>
    <row r="21390" spans="2:3" x14ac:dyDescent="0.25">
      <c r="B21390" s="1"/>
      <c r="C21390" s="1"/>
    </row>
    <row r="21391" spans="2:3" x14ac:dyDescent="0.25">
      <c r="B21391" s="1"/>
      <c r="C21391" s="1"/>
    </row>
    <row r="21392" spans="2:3" x14ac:dyDescent="0.25">
      <c r="B21392" s="1"/>
      <c r="C21392" s="1"/>
    </row>
    <row r="21393" spans="2:3" x14ac:dyDescent="0.25">
      <c r="B21393" s="1"/>
      <c r="C21393" s="1"/>
    </row>
    <row r="21394" spans="2:3" x14ac:dyDescent="0.25">
      <c r="B21394" s="1"/>
      <c r="C21394" s="1"/>
    </row>
    <row r="21395" spans="2:3" x14ac:dyDescent="0.25">
      <c r="B21395" s="1"/>
      <c r="C21395" s="1"/>
    </row>
    <row r="21396" spans="2:3" x14ac:dyDescent="0.25">
      <c r="B21396" s="1"/>
      <c r="C21396" s="1"/>
    </row>
    <row r="21397" spans="2:3" x14ac:dyDescent="0.25">
      <c r="B21397" s="1"/>
      <c r="C21397" s="1"/>
    </row>
    <row r="21398" spans="2:3" x14ac:dyDescent="0.25">
      <c r="B21398" s="1"/>
      <c r="C21398" s="1"/>
    </row>
    <row r="21399" spans="2:3" x14ac:dyDescent="0.25">
      <c r="B21399" s="1"/>
      <c r="C21399" s="1"/>
    </row>
    <row r="21400" spans="2:3" x14ac:dyDescent="0.25">
      <c r="B21400" s="1"/>
      <c r="C21400" s="1"/>
    </row>
    <row r="21401" spans="2:3" x14ac:dyDescent="0.25">
      <c r="B21401" s="1"/>
      <c r="C21401" s="1"/>
    </row>
    <row r="21402" spans="2:3" x14ac:dyDescent="0.25">
      <c r="B21402" s="1"/>
      <c r="C21402" s="1"/>
    </row>
    <row r="21403" spans="2:3" x14ac:dyDescent="0.25">
      <c r="B21403" s="1"/>
      <c r="C21403" s="1"/>
    </row>
    <row r="21404" spans="2:3" x14ac:dyDescent="0.25">
      <c r="B21404" s="1"/>
      <c r="C21404" s="1"/>
    </row>
    <row r="21405" spans="2:3" x14ac:dyDescent="0.25">
      <c r="B21405" s="1"/>
      <c r="C21405" s="1"/>
    </row>
    <row r="21406" spans="2:3" x14ac:dyDescent="0.25">
      <c r="B21406" s="1"/>
      <c r="C21406" s="1"/>
    </row>
    <row r="21407" spans="2:3" x14ac:dyDescent="0.25">
      <c r="B21407" s="1"/>
      <c r="C21407" s="1"/>
    </row>
    <row r="21408" spans="2:3" x14ac:dyDescent="0.25">
      <c r="B21408" s="1"/>
      <c r="C21408" s="1"/>
    </row>
    <row r="21409" spans="2:3" x14ac:dyDescent="0.25">
      <c r="B21409" s="1"/>
      <c r="C21409" s="1"/>
    </row>
    <row r="21410" spans="2:3" x14ac:dyDescent="0.25">
      <c r="B21410" s="1"/>
      <c r="C21410" s="1"/>
    </row>
    <row r="21411" spans="2:3" x14ac:dyDescent="0.25">
      <c r="B21411" s="1"/>
      <c r="C21411" s="1"/>
    </row>
    <row r="21412" spans="2:3" x14ac:dyDescent="0.25">
      <c r="B21412" s="1"/>
      <c r="C21412" s="1"/>
    </row>
    <row r="21413" spans="2:3" x14ac:dyDescent="0.25">
      <c r="B21413" s="1"/>
      <c r="C21413" s="1"/>
    </row>
    <row r="21414" spans="2:3" x14ac:dyDescent="0.25">
      <c r="B21414" s="1"/>
      <c r="C21414" s="1"/>
    </row>
    <row r="21415" spans="2:3" x14ac:dyDescent="0.25">
      <c r="B21415" s="1"/>
      <c r="C21415" s="1"/>
    </row>
    <row r="21416" spans="2:3" x14ac:dyDescent="0.25">
      <c r="B21416" s="1"/>
      <c r="C21416" s="1"/>
    </row>
    <row r="21417" spans="2:3" x14ac:dyDescent="0.25">
      <c r="B21417" s="1"/>
      <c r="C21417" s="1"/>
    </row>
    <row r="21418" spans="2:3" x14ac:dyDescent="0.25">
      <c r="B21418" s="1"/>
      <c r="C21418" s="1"/>
    </row>
    <row r="21419" spans="2:3" x14ac:dyDescent="0.25">
      <c r="B21419" s="1"/>
      <c r="C21419" s="1"/>
    </row>
    <row r="21420" spans="2:3" x14ac:dyDescent="0.25">
      <c r="B21420" s="1"/>
      <c r="C21420" s="1"/>
    </row>
    <row r="21421" spans="2:3" x14ac:dyDescent="0.25">
      <c r="B21421" s="1"/>
      <c r="C21421" s="1"/>
    </row>
    <row r="21422" spans="2:3" x14ac:dyDescent="0.25">
      <c r="B21422" s="1"/>
      <c r="C21422" s="1"/>
    </row>
    <row r="21423" spans="2:3" x14ac:dyDescent="0.25">
      <c r="B21423" s="1"/>
      <c r="C21423" s="1"/>
    </row>
    <row r="21424" spans="2:3" x14ac:dyDescent="0.25">
      <c r="B21424" s="1"/>
      <c r="C21424" s="1"/>
    </row>
    <row r="21425" spans="2:3" x14ac:dyDescent="0.25">
      <c r="B21425" s="1"/>
      <c r="C21425" s="1"/>
    </row>
    <row r="21426" spans="2:3" x14ac:dyDescent="0.25">
      <c r="B21426" s="1"/>
      <c r="C21426" s="1"/>
    </row>
    <row r="21427" spans="2:3" x14ac:dyDescent="0.25">
      <c r="B21427" s="1"/>
      <c r="C21427" s="1"/>
    </row>
    <row r="21428" spans="2:3" x14ac:dyDescent="0.25">
      <c r="B21428" s="1"/>
      <c r="C21428" s="1"/>
    </row>
    <row r="21429" spans="2:3" x14ac:dyDescent="0.25">
      <c r="B21429" s="1"/>
      <c r="C21429" s="1"/>
    </row>
    <row r="21430" spans="2:3" x14ac:dyDescent="0.25">
      <c r="B21430" s="1"/>
      <c r="C21430" s="1"/>
    </row>
    <row r="21431" spans="2:3" x14ac:dyDescent="0.25">
      <c r="B21431" s="1"/>
      <c r="C21431" s="1"/>
    </row>
    <row r="21432" spans="2:3" x14ac:dyDescent="0.25">
      <c r="B21432" s="1"/>
      <c r="C21432" s="1"/>
    </row>
    <row r="21433" spans="2:3" x14ac:dyDescent="0.25">
      <c r="B21433" s="1"/>
      <c r="C21433" s="1"/>
    </row>
    <row r="21434" spans="2:3" x14ac:dyDescent="0.25">
      <c r="B21434" s="1"/>
      <c r="C21434" s="1"/>
    </row>
    <row r="21435" spans="2:3" x14ac:dyDescent="0.25">
      <c r="B21435" s="1"/>
      <c r="C21435" s="1"/>
    </row>
    <row r="21436" spans="2:3" x14ac:dyDescent="0.25">
      <c r="B21436" s="1"/>
      <c r="C21436" s="1"/>
    </row>
    <row r="21437" spans="2:3" x14ac:dyDescent="0.25">
      <c r="B21437" s="1"/>
      <c r="C21437" s="1"/>
    </row>
    <row r="21438" spans="2:3" x14ac:dyDescent="0.25">
      <c r="B21438" s="1"/>
      <c r="C21438" s="1"/>
    </row>
    <row r="21439" spans="2:3" x14ac:dyDescent="0.25">
      <c r="B21439" s="1"/>
      <c r="C21439" s="1"/>
    </row>
    <row r="21440" spans="2:3" x14ac:dyDescent="0.25">
      <c r="B21440" s="1"/>
      <c r="C21440" s="1"/>
    </row>
    <row r="21441" spans="2:3" x14ac:dyDescent="0.25">
      <c r="B21441" s="1"/>
      <c r="C21441" s="1"/>
    </row>
    <row r="21442" spans="2:3" x14ac:dyDescent="0.25">
      <c r="B21442" s="1"/>
      <c r="C21442" s="1"/>
    </row>
    <row r="21443" spans="2:3" x14ac:dyDescent="0.25">
      <c r="B21443" s="1"/>
      <c r="C21443" s="1"/>
    </row>
    <row r="21444" spans="2:3" x14ac:dyDescent="0.25">
      <c r="B21444" s="1"/>
      <c r="C21444" s="1"/>
    </row>
    <row r="21445" spans="2:3" x14ac:dyDescent="0.25">
      <c r="B21445" s="1"/>
      <c r="C21445" s="1"/>
    </row>
    <row r="21446" spans="2:3" x14ac:dyDescent="0.25">
      <c r="B21446" s="1"/>
      <c r="C21446" s="1"/>
    </row>
    <row r="21447" spans="2:3" x14ac:dyDescent="0.25">
      <c r="B21447" s="1"/>
      <c r="C21447" s="1"/>
    </row>
    <row r="21448" spans="2:3" x14ac:dyDescent="0.25">
      <c r="B21448" s="1"/>
      <c r="C21448" s="1"/>
    </row>
    <row r="21449" spans="2:3" x14ac:dyDescent="0.25">
      <c r="B21449" s="1"/>
      <c r="C21449" s="1"/>
    </row>
    <row r="21450" spans="2:3" x14ac:dyDescent="0.25">
      <c r="B21450" s="1"/>
      <c r="C21450" s="1"/>
    </row>
    <row r="21451" spans="2:3" x14ac:dyDescent="0.25">
      <c r="B21451" s="1"/>
      <c r="C21451" s="1"/>
    </row>
    <row r="21452" spans="2:3" x14ac:dyDescent="0.25">
      <c r="B21452" s="1"/>
      <c r="C21452" s="1"/>
    </row>
    <row r="21453" spans="2:3" x14ac:dyDescent="0.25">
      <c r="B21453" s="1"/>
      <c r="C21453" s="1"/>
    </row>
    <row r="21454" spans="2:3" x14ac:dyDescent="0.25">
      <c r="B21454" s="1"/>
      <c r="C21454" s="1"/>
    </row>
    <row r="21455" spans="2:3" x14ac:dyDescent="0.25">
      <c r="B21455" s="1"/>
      <c r="C21455" s="1"/>
    </row>
    <row r="21456" spans="2:3" x14ac:dyDescent="0.25">
      <c r="B21456" s="1"/>
      <c r="C21456" s="1"/>
    </row>
    <row r="21457" spans="2:3" x14ac:dyDescent="0.25">
      <c r="B21457" s="1"/>
      <c r="C21457" s="1"/>
    </row>
    <row r="21458" spans="2:3" x14ac:dyDescent="0.25">
      <c r="B21458" s="1"/>
      <c r="C21458" s="1"/>
    </row>
    <row r="21459" spans="2:3" x14ac:dyDescent="0.25">
      <c r="B21459" s="1"/>
      <c r="C21459" s="1"/>
    </row>
    <row r="21460" spans="2:3" x14ac:dyDescent="0.25">
      <c r="B21460" s="1"/>
      <c r="C21460" s="1"/>
    </row>
    <row r="21461" spans="2:3" x14ac:dyDescent="0.25">
      <c r="B21461" s="1"/>
      <c r="C21461" s="1"/>
    </row>
    <row r="21462" spans="2:3" x14ac:dyDescent="0.25">
      <c r="B21462" s="1"/>
      <c r="C21462" s="1"/>
    </row>
    <row r="21463" spans="2:3" x14ac:dyDescent="0.25">
      <c r="B21463" s="1"/>
      <c r="C21463" s="1"/>
    </row>
    <row r="21464" spans="2:3" x14ac:dyDescent="0.25">
      <c r="B21464" s="1"/>
      <c r="C21464" s="1"/>
    </row>
    <row r="21465" spans="2:3" x14ac:dyDescent="0.25">
      <c r="B21465" s="1"/>
      <c r="C21465" s="1"/>
    </row>
    <row r="21466" spans="2:3" x14ac:dyDescent="0.25">
      <c r="B21466" s="1"/>
      <c r="C21466" s="1"/>
    </row>
    <row r="21467" spans="2:3" x14ac:dyDescent="0.25">
      <c r="B21467" s="1"/>
      <c r="C21467" s="1"/>
    </row>
    <row r="21468" spans="2:3" x14ac:dyDescent="0.25">
      <c r="B21468" s="1"/>
      <c r="C21468" s="1"/>
    </row>
    <row r="21469" spans="2:3" x14ac:dyDescent="0.25">
      <c r="B21469" s="1"/>
      <c r="C21469" s="1"/>
    </row>
    <row r="21470" spans="2:3" x14ac:dyDescent="0.25">
      <c r="B21470" s="1"/>
      <c r="C21470" s="1"/>
    </row>
    <row r="21471" spans="2:3" x14ac:dyDescent="0.25">
      <c r="B21471" s="1"/>
      <c r="C21471" s="1"/>
    </row>
    <row r="21472" spans="2:3" x14ac:dyDescent="0.25">
      <c r="B21472" s="1"/>
      <c r="C21472" s="1"/>
    </row>
    <row r="21473" spans="2:3" x14ac:dyDescent="0.25">
      <c r="B21473" s="1"/>
      <c r="C21473" s="1"/>
    </row>
    <row r="21474" spans="2:3" x14ac:dyDescent="0.25">
      <c r="B21474" s="1"/>
      <c r="C21474" s="1"/>
    </row>
    <row r="21475" spans="2:3" x14ac:dyDescent="0.25">
      <c r="B21475" s="1"/>
      <c r="C21475" s="1"/>
    </row>
    <row r="21476" spans="2:3" x14ac:dyDescent="0.25">
      <c r="B21476" s="1"/>
      <c r="C21476" s="1"/>
    </row>
    <row r="21477" spans="2:3" x14ac:dyDescent="0.25">
      <c r="B21477" s="1"/>
      <c r="C21477" s="1"/>
    </row>
    <row r="21478" spans="2:3" x14ac:dyDescent="0.25">
      <c r="B21478" s="1"/>
      <c r="C21478" s="1"/>
    </row>
    <row r="21479" spans="2:3" x14ac:dyDescent="0.25">
      <c r="B21479" s="1"/>
      <c r="C21479" s="1"/>
    </row>
    <row r="21480" spans="2:3" x14ac:dyDescent="0.25">
      <c r="B21480" s="1"/>
      <c r="C21480" s="1"/>
    </row>
    <row r="21481" spans="2:3" x14ac:dyDescent="0.25">
      <c r="B21481" s="1"/>
      <c r="C21481" s="1"/>
    </row>
    <row r="21482" spans="2:3" x14ac:dyDescent="0.25">
      <c r="B21482" s="1"/>
      <c r="C21482" s="1"/>
    </row>
    <row r="21483" spans="2:3" x14ac:dyDescent="0.25">
      <c r="B21483" s="1"/>
      <c r="C21483" s="1"/>
    </row>
    <row r="21484" spans="2:3" x14ac:dyDescent="0.25">
      <c r="B21484" s="1"/>
      <c r="C21484" s="1"/>
    </row>
    <row r="21485" spans="2:3" x14ac:dyDescent="0.25">
      <c r="B21485" s="1"/>
      <c r="C21485" s="1"/>
    </row>
    <row r="21486" spans="2:3" x14ac:dyDescent="0.25">
      <c r="B21486" s="1"/>
      <c r="C21486" s="1"/>
    </row>
    <row r="21487" spans="2:3" x14ac:dyDescent="0.25">
      <c r="B21487" s="1"/>
      <c r="C21487" s="1"/>
    </row>
    <row r="21488" spans="2:3" x14ac:dyDescent="0.25">
      <c r="B21488" s="1"/>
      <c r="C21488" s="1"/>
    </row>
    <row r="21489" spans="2:3" x14ac:dyDescent="0.25">
      <c r="B21489" s="1"/>
      <c r="C21489" s="1"/>
    </row>
    <row r="21490" spans="2:3" x14ac:dyDescent="0.25">
      <c r="B21490" s="1"/>
      <c r="C21490" s="1"/>
    </row>
    <row r="21491" spans="2:3" x14ac:dyDescent="0.25">
      <c r="B21491" s="1"/>
      <c r="C21491" s="1"/>
    </row>
    <row r="21492" spans="2:3" x14ac:dyDescent="0.25">
      <c r="B21492" s="1"/>
      <c r="C21492" s="1"/>
    </row>
    <row r="21493" spans="2:3" x14ac:dyDescent="0.25">
      <c r="B21493" s="1"/>
      <c r="C21493" s="1"/>
    </row>
    <row r="21494" spans="2:3" x14ac:dyDescent="0.25">
      <c r="B21494" s="1"/>
      <c r="C21494" s="1"/>
    </row>
    <row r="21495" spans="2:3" x14ac:dyDescent="0.25">
      <c r="B21495" s="1"/>
      <c r="C21495" s="1"/>
    </row>
    <row r="21496" spans="2:3" x14ac:dyDescent="0.25">
      <c r="B21496" s="1"/>
      <c r="C21496" s="1"/>
    </row>
    <row r="21497" spans="2:3" x14ac:dyDescent="0.25">
      <c r="B21497" s="1"/>
      <c r="C21497" s="1"/>
    </row>
    <row r="21498" spans="2:3" x14ac:dyDescent="0.25">
      <c r="B21498" s="1"/>
      <c r="C21498" s="1"/>
    </row>
    <row r="21499" spans="2:3" x14ac:dyDescent="0.25">
      <c r="B21499" s="1"/>
      <c r="C21499" s="1"/>
    </row>
    <row r="21500" spans="2:3" x14ac:dyDescent="0.25">
      <c r="B21500" s="1"/>
      <c r="C21500" s="1"/>
    </row>
    <row r="21501" spans="2:3" x14ac:dyDescent="0.25">
      <c r="B21501" s="1"/>
      <c r="C21501" s="1"/>
    </row>
    <row r="21502" spans="2:3" x14ac:dyDescent="0.25">
      <c r="B21502" s="1"/>
      <c r="C21502" s="1"/>
    </row>
    <row r="21503" spans="2:3" x14ac:dyDescent="0.25">
      <c r="B21503" s="1"/>
      <c r="C21503" s="1"/>
    </row>
    <row r="21504" spans="2:3" x14ac:dyDescent="0.25">
      <c r="B21504" s="1"/>
      <c r="C21504" s="1"/>
    </row>
    <row r="21505" spans="2:3" x14ac:dyDescent="0.25">
      <c r="B21505" s="1"/>
      <c r="C21505" s="1"/>
    </row>
    <row r="21506" spans="2:3" x14ac:dyDescent="0.25">
      <c r="B21506" s="1"/>
      <c r="C21506" s="1"/>
    </row>
    <row r="21507" spans="2:3" x14ac:dyDescent="0.25">
      <c r="B21507" s="1"/>
      <c r="C21507" s="1"/>
    </row>
    <row r="21508" spans="2:3" x14ac:dyDescent="0.25">
      <c r="B21508" s="1"/>
      <c r="C21508" s="1"/>
    </row>
    <row r="21509" spans="2:3" x14ac:dyDescent="0.25">
      <c r="B21509" s="1"/>
      <c r="C21509" s="1"/>
    </row>
    <row r="21510" spans="2:3" x14ac:dyDescent="0.25">
      <c r="B21510" s="1"/>
      <c r="C21510" s="1"/>
    </row>
    <row r="21511" spans="2:3" x14ac:dyDescent="0.25">
      <c r="B21511" s="1"/>
      <c r="C21511" s="1"/>
    </row>
    <row r="21512" spans="2:3" x14ac:dyDescent="0.25">
      <c r="B21512" s="1"/>
      <c r="C21512" s="1"/>
    </row>
    <row r="21513" spans="2:3" x14ac:dyDescent="0.25">
      <c r="B21513" s="1"/>
      <c r="C21513" s="1"/>
    </row>
    <row r="21514" spans="2:3" x14ac:dyDescent="0.25">
      <c r="B21514" s="1"/>
      <c r="C21514" s="1"/>
    </row>
    <row r="21515" spans="2:3" x14ac:dyDescent="0.25">
      <c r="B21515" s="1"/>
      <c r="C21515" s="1"/>
    </row>
    <row r="21516" spans="2:3" x14ac:dyDescent="0.25">
      <c r="B21516" s="1"/>
      <c r="C21516" s="1"/>
    </row>
    <row r="21517" spans="2:3" x14ac:dyDescent="0.25">
      <c r="B21517" s="1"/>
      <c r="C21517" s="1"/>
    </row>
    <row r="21518" spans="2:3" x14ac:dyDescent="0.25">
      <c r="B21518" s="1"/>
      <c r="C21518" s="1"/>
    </row>
    <row r="21519" spans="2:3" x14ac:dyDescent="0.25">
      <c r="B21519" s="1"/>
      <c r="C21519" s="1"/>
    </row>
    <row r="21520" spans="2:3" x14ac:dyDescent="0.25">
      <c r="B21520" s="1"/>
      <c r="C21520" s="1"/>
    </row>
    <row r="21521" spans="2:3" x14ac:dyDescent="0.25">
      <c r="B21521" s="1"/>
      <c r="C21521" s="1"/>
    </row>
    <row r="21522" spans="2:3" x14ac:dyDescent="0.25">
      <c r="B21522" s="1"/>
      <c r="C21522" s="1"/>
    </row>
    <row r="21523" spans="2:3" x14ac:dyDescent="0.25">
      <c r="B21523" s="1"/>
      <c r="C21523" s="1"/>
    </row>
    <row r="21524" spans="2:3" x14ac:dyDescent="0.25">
      <c r="B21524" s="1"/>
      <c r="C21524" s="1"/>
    </row>
    <row r="21525" spans="2:3" x14ac:dyDescent="0.25">
      <c r="B21525" s="1"/>
      <c r="C21525" s="1"/>
    </row>
    <row r="21526" spans="2:3" x14ac:dyDescent="0.25">
      <c r="B21526" s="1"/>
      <c r="C21526" s="1"/>
    </row>
    <row r="21527" spans="2:3" x14ac:dyDescent="0.25">
      <c r="B21527" s="1"/>
      <c r="C21527" s="1"/>
    </row>
    <row r="21528" spans="2:3" x14ac:dyDescent="0.25">
      <c r="B21528" s="1"/>
      <c r="C21528" s="1"/>
    </row>
    <row r="21529" spans="2:3" x14ac:dyDescent="0.25">
      <c r="B21529" s="1"/>
      <c r="C21529" s="1"/>
    </row>
    <row r="21530" spans="2:3" x14ac:dyDescent="0.25">
      <c r="B21530" s="1"/>
      <c r="C21530" s="1"/>
    </row>
    <row r="21531" spans="2:3" x14ac:dyDescent="0.25">
      <c r="B21531" s="1"/>
      <c r="C21531" s="1"/>
    </row>
    <row r="21532" spans="2:3" x14ac:dyDescent="0.25">
      <c r="B21532" s="1"/>
      <c r="C21532" s="1"/>
    </row>
    <row r="21533" spans="2:3" x14ac:dyDescent="0.25">
      <c r="B21533" s="1"/>
      <c r="C21533" s="1"/>
    </row>
    <row r="21534" spans="2:3" x14ac:dyDescent="0.25">
      <c r="B21534" s="1"/>
      <c r="C21534" s="1"/>
    </row>
    <row r="21535" spans="2:3" x14ac:dyDescent="0.25">
      <c r="B21535" s="1"/>
      <c r="C21535" s="1"/>
    </row>
    <row r="21536" spans="2:3" x14ac:dyDescent="0.25">
      <c r="B21536" s="1"/>
      <c r="C21536" s="1"/>
    </row>
    <row r="21537" spans="2:3" x14ac:dyDescent="0.25">
      <c r="B21537" s="1"/>
      <c r="C21537" s="1"/>
    </row>
    <row r="21538" spans="2:3" x14ac:dyDescent="0.25">
      <c r="B21538" s="1"/>
      <c r="C21538" s="1"/>
    </row>
    <row r="21539" spans="2:3" x14ac:dyDescent="0.25">
      <c r="B21539" s="1"/>
      <c r="C21539" s="1"/>
    </row>
    <row r="21540" spans="2:3" x14ac:dyDescent="0.25">
      <c r="B21540" s="1"/>
      <c r="C21540" s="1"/>
    </row>
    <row r="21541" spans="2:3" x14ac:dyDescent="0.25">
      <c r="B21541" s="1"/>
      <c r="C21541" s="1"/>
    </row>
    <row r="21542" spans="2:3" x14ac:dyDescent="0.25">
      <c r="B21542" s="1"/>
      <c r="C21542" s="1"/>
    </row>
    <row r="21543" spans="2:3" x14ac:dyDescent="0.25">
      <c r="B21543" s="1"/>
      <c r="C21543" s="1"/>
    </row>
    <row r="21544" spans="2:3" x14ac:dyDescent="0.25">
      <c r="B21544" s="1"/>
      <c r="C21544" s="1"/>
    </row>
    <row r="21545" spans="2:3" x14ac:dyDescent="0.25">
      <c r="B21545" s="1"/>
      <c r="C21545" s="1"/>
    </row>
    <row r="21546" spans="2:3" x14ac:dyDescent="0.25">
      <c r="B21546" s="1"/>
      <c r="C21546" s="1"/>
    </row>
    <row r="21547" spans="2:3" x14ac:dyDescent="0.25">
      <c r="B21547" s="1"/>
      <c r="C21547" s="1"/>
    </row>
    <row r="21548" spans="2:3" x14ac:dyDescent="0.25">
      <c r="B21548" s="1"/>
      <c r="C21548" s="1"/>
    </row>
    <row r="21549" spans="2:3" x14ac:dyDescent="0.25">
      <c r="B21549" s="1"/>
      <c r="C21549" s="1"/>
    </row>
    <row r="21550" spans="2:3" x14ac:dyDescent="0.25">
      <c r="B21550" s="1"/>
      <c r="C21550" s="1"/>
    </row>
    <row r="21551" spans="2:3" x14ac:dyDescent="0.25">
      <c r="B21551" s="1"/>
      <c r="C21551" s="1"/>
    </row>
    <row r="21552" spans="2:3" x14ac:dyDescent="0.25">
      <c r="B21552" s="1"/>
      <c r="C21552" s="1"/>
    </row>
    <row r="21553" spans="2:3" x14ac:dyDescent="0.25">
      <c r="B21553" s="1"/>
      <c r="C21553" s="1"/>
    </row>
    <row r="21554" spans="2:3" x14ac:dyDescent="0.25">
      <c r="B21554" s="1"/>
      <c r="C21554" s="1"/>
    </row>
    <row r="21555" spans="2:3" x14ac:dyDescent="0.25">
      <c r="B21555" s="1"/>
      <c r="C21555" s="1"/>
    </row>
    <row r="21556" spans="2:3" x14ac:dyDescent="0.25">
      <c r="B21556" s="1"/>
      <c r="C21556" s="1"/>
    </row>
    <row r="21557" spans="2:3" x14ac:dyDescent="0.25">
      <c r="B21557" s="1"/>
      <c r="C21557" s="1"/>
    </row>
    <row r="21558" spans="2:3" x14ac:dyDescent="0.25">
      <c r="B21558" s="1"/>
      <c r="C21558" s="1"/>
    </row>
    <row r="21559" spans="2:3" x14ac:dyDescent="0.25">
      <c r="B21559" s="1"/>
      <c r="C21559" s="1"/>
    </row>
    <row r="21560" spans="2:3" x14ac:dyDescent="0.25">
      <c r="B21560" s="1"/>
      <c r="C21560" s="1"/>
    </row>
    <row r="21561" spans="2:3" x14ac:dyDescent="0.25">
      <c r="B21561" s="1"/>
      <c r="C21561" s="1"/>
    </row>
    <row r="21562" spans="2:3" x14ac:dyDescent="0.25">
      <c r="B21562" s="1"/>
      <c r="C21562" s="1"/>
    </row>
    <row r="21563" spans="2:3" x14ac:dyDescent="0.25">
      <c r="B21563" s="1"/>
      <c r="C21563" s="1"/>
    </row>
    <row r="21564" spans="2:3" x14ac:dyDescent="0.25">
      <c r="B21564" s="1"/>
      <c r="C21564" s="1"/>
    </row>
    <row r="21565" spans="2:3" x14ac:dyDescent="0.25">
      <c r="B21565" s="1"/>
      <c r="C21565" s="1"/>
    </row>
    <row r="21566" spans="2:3" x14ac:dyDescent="0.25">
      <c r="B21566" s="1"/>
      <c r="C21566" s="1"/>
    </row>
    <row r="21567" spans="2:3" x14ac:dyDescent="0.25">
      <c r="B21567" s="1"/>
      <c r="C21567" s="1"/>
    </row>
    <row r="21568" spans="2:3" x14ac:dyDescent="0.25">
      <c r="B21568" s="1"/>
      <c r="C21568" s="1"/>
    </row>
    <row r="21569" spans="2:3" x14ac:dyDescent="0.25">
      <c r="B21569" s="1"/>
      <c r="C21569" s="1"/>
    </row>
    <row r="21570" spans="2:3" x14ac:dyDescent="0.25">
      <c r="B21570" s="1"/>
      <c r="C21570" s="1"/>
    </row>
    <row r="21571" spans="2:3" x14ac:dyDescent="0.25">
      <c r="B21571" s="1"/>
      <c r="C21571" s="1"/>
    </row>
    <row r="21572" spans="2:3" x14ac:dyDescent="0.25">
      <c r="B21572" s="1"/>
      <c r="C21572" s="1"/>
    </row>
    <row r="21573" spans="2:3" x14ac:dyDescent="0.25">
      <c r="B21573" s="1"/>
      <c r="C21573" s="1"/>
    </row>
    <row r="21574" spans="2:3" x14ac:dyDescent="0.25">
      <c r="B21574" s="1"/>
      <c r="C21574" s="1"/>
    </row>
    <row r="21575" spans="2:3" x14ac:dyDescent="0.25">
      <c r="B21575" s="1"/>
      <c r="C21575" s="1"/>
    </row>
    <row r="21576" spans="2:3" x14ac:dyDescent="0.25">
      <c r="B21576" s="1"/>
      <c r="C21576" s="1"/>
    </row>
    <row r="21577" spans="2:3" x14ac:dyDescent="0.25">
      <c r="B21577" s="1"/>
      <c r="C21577" s="1"/>
    </row>
    <row r="21578" spans="2:3" x14ac:dyDescent="0.25">
      <c r="B21578" s="1"/>
      <c r="C21578" s="1"/>
    </row>
    <row r="21579" spans="2:3" x14ac:dyDescent="0.25">
      <c r="B21579" s="1"/>
      <c r="C21579" s="1"/>
    </row>
    <row r="21580" spans="2:3" x14ac:dyDescent="0.25">
      <c r="B21580" s="1"/>
      <c r="C21580" s="1"/>
    </row>
    <row r="21581" spans="2:3" x14ac:dyDescent="0.25">
      <c r="B21581" s="1"/>
      <c r="C21581" s="1"/>
    </row>
    <row r="21582" spans="2:3" x14ac:dyDescent="0.25">
      <c r="B21582" s="1"/>
      <c r="C21582" s="1"/>
    </row>
    <row r="21583" spans="2:3" x14ac:dyDescent="0.25">
      <c r="B21583" s="1"/>
      <c r="C21583" s="1"/>
    </row>
    <row r="21584" spans="2:3" x14ac:dyDescent="0.25">
      <c r="B21584" s="1"/>
      <c r="C21584" s="1"/>
    </row>
    <row r="21585" spans="2:3" x14ac:dyDescent="0.25">
      <c r="B21585" s="1"/>
      <c r="C21585" s="1"/>
    </row>
    <row r="21586" spans="2:3" x14ac:dyDescent="0.25">
      <c r="B21586" s="1"/>
      <c r="C21586" s="1"/>
    </row>
    <row r="21587" spans="2:3" x14ac:dyDescent="0.25">
      <c r="B21587" s="1"/>
      <c r="C21587" s="1"/>
    </row>
    <row r="21588" spans="2:3" x14ac:dyDescent="0.25">
      <c r="B21588" s="1"/>
      <c r="C21588" s="1"/>
    </row>
    <row r="21589" spans="2:3" x14ac:dyDescent="0.25">
      <c r="B21589" s="1"/>
      <c r="C21589" s="1"/>
    </row>
    <row r="21590" spans="2:3" x14ac:dyDescent="0.25">
      <c r="B21590" s="1"/>
      <c r="C21590" s="1"/>
    </row>
    <row r="21591" spans="2:3" x14ac:dyDescent="0.25">
      <c r="B21591" s="1"/>
      <c r="C21591" s="1"/>
    </row>
    <row r="21592" spans="2:3" x14ac:dyDescent="0.25">
      <c r="B21592" s="1"/>
      <c r="C21592" s="1"/>
    </row>
    <row r="21593" spans="2:3" x14ac:dyDescent="0.25">
      <c r="B21593" s="1"/>
      <c r="C21593" s="1"/>
    </row>
    <row r="21594" spans="2:3" x14ac:dyDescent="0.25">
      <c r="B21594" s="1"/>
      <c r="C21594" s="1"/>
    </row>
    <row r="21595" spans="2:3" x14ac:dyDescent="0.25">
      <c r="B21595" s="1"/>
      <c r="C21595" s="1"/>
    </row>
    <row r="21596" spans="2:3" x14ac:dyDescent="0.25">
      <c r="B21596" s="1"/>
      <c r="C21596" s="1"/>
    </row>
    <row r="21597" spans="2:3" x14ac:dyDescent="0.25">
      <c r="B21597" s="1"/>
      <c r="C21597" s="1"/>
    </row>
    <row r="21598" spans="2:3" x14ac:dyDescent="0.25">
      <c r="B21598" s="1"/>
      <c r="C21598" s="1"/>
    </row>
    <row r="21599" spans="2:3" x14ac:dyDescent="0.25">
      <c r="B21599" s="1"/>
      <c r="C21599" s="1"/>
    </row>
    <row r="21600" spans="2:3" x14ac:dyDescent="0.25">
      <c r="B21600" s="1"/>
      <c r="C21600" s="1"/>
    </row>
    <row r="21601" spans="2:3" x14ac:dyDescent="0.25">
      <c r="B21601" s="1"/>
      <c r="C21601" s="1"/>
    </row>
    <row r="21602" spans="2:3" x14ac:dyDescent="0.25">
      <c r="B21602" s="1"/>
      <c r="C21602" s="1"/>
    </row>
    <row r="21603" spans="2:3" x14ac:dyDescent="0.25">
      <c r="B21603" s="1"/>
      <c r="C21603" s="1"/>
    </row>
    <row r="21604" spans="2:3" x14ac:dyDescent="0.25">
      <c r="B21604" s="1"/>
      <c r="C21604" s="1"/>
    </row>
    <row r="21605" spans="2:3" x14ac:dyDescent="0.25">
      <c r="B21605" s="1"/>
      <c r="C21605" s="1"/>
    </row>
    <row r="21606" spans="2:3" x14ac:dyDescent="0.25">
      <c r="B21606" s="1"/>
      <c r="C21606" s="1"/>
    </row>
    <row r="21607" spans="2:3" x14ac:dyDescent="0.25">
      <c r="B21607" s="1"/>
      <c r="C21607" s="1"/>
    </row>
    <row r="21608" spans="2:3" x14ac:dyDescent="0.25">
      <c r="B21608" s="1"/>
      <c r="C21608" s="1"/>
    </row>
    <row r="21609" spans="2:3" x14ac:dyDescent="0.25">
      <c r="B21609" s="1"/>
      <c r="C21609" s="1"/>
    </row>
    <row r="21610" spans="2:3" x14ac:dyDescent="0.25">
      <c r="B21610" s="1"/>
      <c r="C21610" s="1"/>
    </row>
    <row r="21611" spans="2:3" x14ac:dyDescent="0.25">
      <c r="B21611" s="1"/>
      <c r="C21611" s="1"/>
    </row>
    <row r="21612" spans="2:3" x14ac:dyDescent="0.25">
      <c r="B21612" s="1"/>
      <c r="C21612" s="1"/>
    </row>
    <row r="21613" spans="2:3" x14ac:dyDescent="0.25">
      <c r="B21613" s="1"/>
      <c r="C21613" s="1"/>
    </row>
    <row r="21614" spans="2:3" x14ac:dyDescent="0.25">
      <c r="B21614" s="1"/>
      <c r="C21614" s="1"/>
    </row>
    <row r="21615" spans="2:3" x14ac:dyDescent="0.25">
      <c r="B21615" s="1"/>
      <c r="C21615" s="1"/>
    </row>
    <row r="21616" spans="2:3" x14ac:dyDescent="0.25">
      <c r="B21616" s="1"/>
      <c r="C21616" s="1"/>
    </row>
    <row r="21617" spans="2:3" x14ac:dyDescent="0.25">
      <c r="B21617" s="1"/>
      <c r="C21617" s="1"/>
    </row>
    <row r="21618" spans="2:3" x14ac:dyDescent="0.25">
      <c r="B21618" s="1"/>
      <c r="C21618" s="1"/>
    </row>
    <row r="21619" spans="2:3" x14ac:dyDescent="0.25">
      <c r="B21619" s="1"/>
      <c r="C21619" s="1"/>
    </row>
    <row r="21620" spans="2:3" x14ac:dyDescent="0.25">
      <c r="B21620" s="1"/>
      <c r="C21620" s="1"/>
    </row>
    <row r="21621" spans="2:3" x14ac:dyDescent="0.25">
      <c r="B21621" s="1"/>
      <c r="C21621" s="1"/>
    </row>
    <row r="21622" spans="2:3" x14ac:dyDescent="0.25">
      <c r="B21622" s="1"/>
      <c r="C21622" s="1"/>
    </row>
    <row r="21623" spans="2:3" x14ac:dyDescent="0.25">
      <c r="B21623" s="1"/>
      <c r="C21623" s="1"/>
    </row>
    <row r="21624" spans="2:3" x14ac:dyDescent="0.25">
      <c r="B21624" s="1"/>
      <c r="C21624" s="1"/>
    </row>
    <row r="21625" spans="2:3" x14ac:dyDescent="0.25">
      <c r="B21625" s="1"/>
      <c r="C21625" s="1"/>
    </row>
    <row r="21626" spans="2:3" x14ac:dyDescent="0.25">
      <c r="B21626" s="1"/>
      <c r="C21626" s="1"/>
    </row>
    <row r="21627" spans="2:3" x14ac:dyDescent="0.25">
      <c r="B21627" s="1"/>
      <c r="C21627" s="1"/>
    </row>
    <row r="21628" spans="2:3" x14ac:dyDescent="0.25">
      <c r="B21628" s="1"/>
      <c r="C21628" s="1"/>
    </row>
    <row r="21629" spans="2:3" x14ac:dyDescent="0.25">
      <c r="B21629" s="1"/>
      <c r="C21629" s="1"/>
    </row>
    <row r="21630" spans="2:3" x14ac:dyDescent="0.25">
      <c r="B21630" s="1"/>
      <c r="C21630" s="1"/>
    </row>
    <row r="21631" spans="2:3" x14ac:dyDescent="0.25">
      <c r="B21631" s="1"/>
      <c r="C21631" s="1"/>
    </row>
    <row r="21632" spans="2:3" x14ac:dyDescent="0.25">
      <c r="B21632" s="1"/>
      <c r="C21632" s="1"/>
    </row>
    <row r="21633" spans="2:3" x14ac:dyDescent="0.25">
      <c r="B21633" s="1"/>
      <c r="C21633" s="1"/>
    </row>
    <row r="21634" spans="2:3" x14ac:dyDescent="0.25">
      <c r="B21634" s="1"/>
      <c r="C21634" s="1"/>
    </row>
    <row r="21635" spans="2:3" x14ac:dyDescent="0.25">
      <c r="B21635" s="1"/>
      <c r="C21635" s="1"/>
    </row>
    <row r="21636" spans="2:3" x14ac:dyDescent="0.25">
      <c r="B21636" s="1"/>
      <c r="C21636" s="1"/>
    </row>
    <row r="21637" spans="2:3" x14ac:dyDescent="0.25">
      <c r="B21637" s="1"/>
      <c r="C21637" s="1"/>
    </row>
    <row r="21638" spans="2:3" x14ac:dyDescent="0.25">
      <c r="B21638" s="1"/>
      <c r="C21638" s="1"/>
    </row>
    <row r="21639" spans="2:3" x14ac:dyDescent="0.25">
      <c r="B21639" s="1"/>
      <c r="C21639" s="1"/>
    </row>
    <row r="21640" spans="2:3" x14ac:dyDescent="0.25">
      <c r="B21640" s="1"/>
      <c r="C21640" s="1"/>
    </row>
    <row r="21641" spans="2:3" x14ac:dyDescent="0.25">
      <c r="B21641" s="1"/>
      <c r="C21641" s="1"/>
    </row>
    <row r="21642" spans="2:3" x14ac:dyDescent="0.25">
      <c r="B21642" s="1"/>
      <c r="C21642" s="1"/>
    </row>
    <row r="21643" spans="2:3" x14ac:dyDescent="0.25">
      <c r="B21643" s="1"/>
      <c r="C21643" s="1"/>
    </row>
    <row r="21644" spans="2:3" x14ac:dyDescent="0.25">
      <c r="B21644" s="1"/>
      <c r="C21644" s="1"/>
    </row>
    <row r="21645" spans="2:3" x14ac:dyDescent="0.25">
      <c r="B21645" s="1"/>
      <c r="C21645" s="1"/>
    </row>
    <row r="21646" spans="2:3" x14ac:dyDescent="0.25">
      <c r="B21646" s="1"/>
      <c r="C21646" s="1"/>
    </row>
    <row r="21647" spans="2:3" x14ac:dyDescent="0.25">
      <c r="B21647" s="1"/>
      <c r="C21647" s="1"/>
    </row>
    <row r="21648" spans="2:3" x14ac:dyDescent="0.25">
      <c r="B21648" s="1"/>
      <c r="C21648" s="1"/>
    </row>
    <row r="21649" spans="2:3" x14ac:dyDescent="0.25">
      <c r="B21649" s="1"/>
      <c r="C21649" s="1"/>
    </row>
    <row r="21650" spans="2:3" x14ac:dyDescent="0.25">
      <c r="B21650" s="1"/>
      <c r="C21650" s="1"/>
    </row>
    <row r="21651" spans="2:3" x14ac:dyDescent="0.25">
      <c r="B21651" s="1"/>
      <c r="C21651" s="1"/>
    </row>
    <row r="21652" spans="2:3" x14ac:dyDescent="0.25">
      <c r="B21652" s="1"/>
      <c r="C21652" s="1"/>
    </row>
    <row r="21653" spans="2:3" x14ac:dyDescent="0.25">
      <c r="B21653" s="1"/>
      <c r="C21653" s="1"/>
    </row>
    <row r="21654" spans="2:3" x14ac:dyDescent="0.25">
      <c r="B21654" s="1"/>
      <c r="C21654" s="1"/>
    </row>
    <row r="21655" spans="2:3" x14ac:dyDescent="0.25">
      <c r="B21655" s="1"/>
      <c r="C21655" s="1"/>
    </row>
    <row r="21656" spans="2:3" x14ac:dyDescent="0.25">
      <c r="B21656" s="1"/>
      <c r="C21656" s="1"/>
    </row>
    <row r="21657" spans="2:3" x14ac:dyDescent="0.25">
      <c r="B21657" s="1"/>
      <c r="C21657" s="1"/>
    </row>
    <row r="21658" spans="2:3" x14ac:dyDescent="0.25">
      <c r="B21658" s="1"/>
      <c r="C21658" s="1"/>
    </row>
    <row r="21659" spans="2:3" x14ac:dyDescent="0.25">
      <c r="B21659" s="1"/>
      <c r="C21659" s="1"/>
    </row>
    <row r="21660" spans="2:3" x14ac:dyDescent="0.25">
      <c r="B21660" s="1"/>
      <c r="C21660" s="1"/>
    </row>
    <row r="21661" spans="2:3" x14ac:dyDescent="0.25">
      <c r="B21661" s="1"/>
      <c r="C21661" s="1"/>
    </row>
    <row r="21662" spans="2:3" x14ac:dyDescent="0.25">
      <c r="B21662" s="1"/>
      <c r="C21662" s="1"/>
    </row>
    <row r="21663" spans="2:3" x14ac:dyDescent="0.25">
      <c r="B21663" s="1"/>
      <c r="C21663" s="1"/>
    </row>
    <row r="21664" spans="2:3" x14ac:dyDescent="0.25">
      <c r="B21664" s="1"/>
      <c r="C21664" s="1"/>
    </row>
    <row r="21665" spans="2:3" x14ac:dyDescent="0.25">
      <c r="B21665" s="1"/>
      <c r="C21665" s="1"/>
    </row>
    <row r="21666" spans="2:3" x14ac:dyDescent="0.25">
      <c r="B21666" s="1"/>
      <c r="C21666" s="1"/>
    </row>
    <row r="21667" spans="2:3" x14ac:dyDescent="0.25">
      <c r="B21667" s="1"/>
      <c r="C21667" s="1"/>
    </row>
    <row r="21668" spans="2:3" x14ac:dyDescent="0.25">
      <c r="B21668" s="1"/>
      <c r="C21668" s="1"/>
    </row>
    <row r="21669" spans="2:3" x14ac:dyDescent="0.25">
      <c r="B21669" s="1"/>
      <c r="C21669" s="1"/>
    </row>
    <row r="21670" spans="2:3" x14ac:dyDescent="0.25">
      <c r="B21670" s="1"/>
      <c r="C21670" s="1"/>
    </row>
    <row r="21671" spans="2:3" x14ac:dyDescent="0.25">
      <c r="B21671" s="1"/>
      <c r="C21671" s="1"/>
    </row>
    <row r="21672" spans="2:3" x14ac:dyDescent="0.25">
      <c r="B21672" s="1"/>
      <c r="C21672" s="1"/>
    </row>
    <row r="21673" spans="2:3" x14ac:dyDescent="0.25">
      <c r="B21673" s="1"/>
      <c r="C21673" s="1"/>
    </row>
    <row r="21674" spans="2:3" x14ac:dyDescent="0.25">
      <c r="B21674" s="1"/>
      <c r="C21674" s="1"/>
    </row>
    <row r="21675" spans="2:3" x14ac:dyDescent="0.25">
      <c r="B21675" s="1"/>
      <c r="C21675" s="1"/>
    </row>
    <row r="21676" spans="2:3" x14ac:dyDescent="0.25">
      <c r="B21676" s="1"/>
      <c r="C21676" s="1"/>
    </row>
    <row r="21677" spans="2:3" x14ac:dyDescent="0.25">
      <c r="B21677" s="1"/>
      <c r="C21677" s="1"/>
    </row>
    <row r="21678" spans="2:3" x14ac:dyDescent="0.25">
      <c r="B21678" s="1"/>
      <c r="C21678" s="1"/>
    </row>
    <row r="21679" spans="2:3" x14ac:dyDescent="0.25">
      <c r="B21679" s="1"/>
      <c r="C21679" s="1"/>
    </row>
    <row r="21680" spans="2:3" x14ac:dyDescent="0.25">
      <c r="B21680" s="1"/>
      <c r="C21680" s="1"/>
    </row>
    <row r="21681" spans="2:3" x14ac:dyDescent="0.25">
      <c r="B21681" s="1"/>
      <c r="C21681" s="1"/>
    </row>
    <row r="21682" spans="2:3" x14ac:dyDescent="0.25">
      <c r="B21682" s="1"/>
      <c r="C21682" s="1"/>
    </row>
    <row r="21683" spans="2:3" x14ac:dyDescent="0.25">
      <c r="B21683" s="1"/>
      <c r="C21683" s="1"/>
    </row>
    <row r="21684" spans="2:3" x14ac:dyDescent="0.25">
      <c r="B21684" s="1"/>
      <c r="C21684" s="1"/>
    </row>
    <row r="21685" spans="2:3" x14ac:dyDescent="0.25">
      <c r="B21685" s="1"/>
      <c r="C21685" s="1"/>
    </row>
    <row r="21686" spans="2:3" x14ac:dyDescent="0.25">
      <c r="B21686" s="1"/>
      <c r="C21686" s="1"/>
    </row>
    <row r="21687" spans="2:3" x14ac:dyDescent="0.25">
      <c r="B21687" s="1"/>
      <c r="C21687" s="1"/>
    </row>
    <row r="21688" spans="2:3" x14ac:dyDescent="0.25">
      <c r="B21688" s="1"/>
      <c r="C21688" s="1"/>
    </row>
    <row r="21689" spans="2:3" x14ac:dyDescent="0.25">
      <c r="B21689" s="1"/>
      <c r="C21689" s="1"/>
    </row>
    <row r="21690" spans="2:3" x14ac:dyDescent="0.25">
      <c r="B21690" s="1"/>
      <c r="C21690" s="1"/>
    </row>
    <row r="21691" spans="2:3" x14ac:dyDescent="0.25">
      <c r="B21691" s="1"/>
      <c r="C21691" s="1"/>
    </row>
    <row r="21692" spans="2:3" x14ac:dyDescent="0.25">
      <c r="B21692" s="1"/>
      <c r="C21692" s="1"/>
    </row>
    <row r="21693" spans="2:3" x14ac:dyDescent="0.25">
      <c r="B21693" s="1"/>
      <c r="C21693" s="1"/>
    </row>
    <row r="21694" spans="2:3" x14ac:dyDescent="0.25">
      <c r="B21694" s="1"/>
      <c r="C21694" s="1"/>
    </row>
    <row r="21695" spans="2:3" x14ac:dyDescent="0.25">
      <c r="B21695" s="1"/>
      <c r="C21695" s="1"/>
    </row>
    <row r="21696" spans="2:3" x14ac:dyDescent="0.25">
      <c r="B21696" s="1"/>
      <c r="C21696" s="1"/>
    </row>
    <row r="21697" spans="2:3" x14ac:dyDescent="0.25">
      <c r="B21697" s="1"/>
      <c r="C21697" s="1"/>
    </row>
    <row r="21698" spans="2:3" x14ac:dyDescent="0.25">
      <c r="B21698" s="1"/>
      <c r="C21698" s="1"/>
    </row>
    <row r="21699" spans="2:3" x14ac:dyDescent="0.25">
      <c r="B21699" s="1"/>
      <c r="C21699" s="1"/>
    </row>
    <row r="21700" spans="2:3" x14ac:dyDescent="0.25">
      <c r="B21700" s="1"/>
      <c r="C21700" s="1"/>
    </row>
    <row r="21701" spans="2:3" x14ac:dyDescent="0.25">
      <c r="B21701" s="1"/>
      <c r="C21701" s="1"/>
    </row>
    <row r="21702" spans="2:3" x14ac:dyDescent="0.25">
      <c r="B21702" s="1"/>
      <c r="C21702" s="1"/>
    </row>
    <row r="21703" spans="2:3" x14ac:dyDescent="0.25">
      <c r="B21703" s="1"/>
      <c r="C21703" s="1"/>
    </row>
    <row r="21704" spans="2:3" x14ac:dyDescent="0.25">
      <c r="B21704" s="1"/>
      <c r="C21704" s="1"/>
    </row>
    <row r="21705" spans="2:3" x14ac:dyDescent="0.25">
      <c r="B21705" s="1"/>
      <c r="C21705" s="1"/>
    </row>
    <row r="21706" spans="2:3" x14ac:dyDescent="0.25">
      <c r="B21706" s="1"/>
      <c r="C21706" s="1"/>
    </row>
    <row r="21707" spans="2:3" x14ac:dyDescent="0.25">
      <c r="B21707" s="1"/>
      <c r="C21707" s="1"/>
    </row>
    <row r="21708" spans="2:3" x14ac:dyDescent="0.25">
      <c r="B21708" s="1"/>
      <c r="C21708" s="1"/>
    </row>
    <row r="21709" spans="2:3" x14ac:dyDescent="0.25">
      <c r="B21709" s="1"/>
      <c r="C21709" s="1"/>
    </row>
    <row r="21710" spans="2:3" x14ac:dyDescent="0.25">
      <c r="B21710" s="1"/>
      <c r="C21710" s="1"/>
    </row>
    <row r="21711" spans="2:3" x14ac:dyDescent="0.25">
      <c r="B21711" s="1"/>
      <c r="C21711" s="1"/>
    </row>
    <row r="21712" spans="2:3" x14ac:dyDescent="0.25">
      <c r="B21712" s="1"/>
      <c r="C21712" s="1"/>
    </row>
    <row r="21713" spans="2:3" x14ac:dyDescent="0.25">
      <c r="B21713" s="1"/>
      <c r="C21713" s="1"/>
    </row>
    <row r="21714" spans="2:3" x14ac:dyDescent="0.25">
      <c r="B21714" s="1"/>
      <c r="C21714" s="1"/>
    </row>
    <row r="21715" spans="2:3" x14ac:dyDescent="0.25">
      <c r="B21715" s="1"/>
      <c r="C21715" s="1"/>
    </row>
    <row r="21716" spans="2:3" x14ac:dyDescent="0.25">
      <c r="B21716" s="1"/>
      <c r="C21716" s="1"/>
    </row>
    <row r="21717" spans="2:3" x14ac:dyDescent="0.25">
      <c r="B21717" s="1"/>
      <c r="C21717" s="1"/>
    </row>
    <row r="21718" spans="2:3" x14ac:dyDescent="0.25">
      <c r="B21718" s="1"/>
      <c r="C21718" s="1"/>
    </row>
    <row r="21719" spans="2:3" x14ac:dyDescent="0.25">
      <c r="B21719" s="1"/>
      <c r="C21719" s="1"/>
    </row>
    <row r="21720" spans="2:3" x14ac:dyDescent="0.25">
      <c r="B21720" s="1"/>
      <c r="C21720" s="1"/>
    </row>
    <row r="21721" spans="2:3" x14ac:dyDescent="0.25">
      <c r="B21721" s="1"/>
      <c r="C21721" s="1"/>
    </row>
    <row r="21722" spans="2:3" x14ac:dyDescent="0.25">
      <c r="B21722" s="1"/>
      <c r="C21722" s="1"/>
    </row>
    <row r="21723" spans="2:3" x14ac:dyDescent="0.25">
      <c r="B21723" s="1"/>
      <c r="C21723" s="1"/>
    </row>
    <row r="21724" spans="2:3" x14ac:dyDescent="0.25">
      <c r="B21724" s="1"/>
      <c r="C21724" s="1"/>
    </row>
    <row r="21725" spans="2:3" x14ac:dyDescent="0.25">
      <c r="B21725" s="1"/>
      <c r="C21725" s="1"/>
    </row>
    <row r="21726" spans="2:3" x14ac:dyDescent="0.25">
      <c r="B21726" s="1"/>
      <c r="C21726" s="1"/>
    </row>
    <row r="21727" spans="2:3" x14ac:dyDescent="0.25">
      <c r="B21727" s="1"/>
      <c r="C21727" s="1"/>
    </row>
    <row r="21728" spans="2:3" x14ac:dyDescent="0.25">
      <c r="B21728" s="1"/>
      <c r="C21728" s="1"/>
    </row>
    <row r="21729" spans="2:3" x14ac:dyDescent="0.25">
      <c r="B21729" s="1"/>
      <c r="C21729" s="1"/>
    </row>
    <row r="21730" spans="2:3" x14ac:dyDescent="0.25">
      <c r="B21730" s="1"/>
      <c r="C21730" s="1"/>
    </row>
    <row r="21731" spans="2:3" x14ac:dyDescent="0.25">
      <c r="B21731" s="1"/>
      <c r="C21731" s="1"/>
    </row>
    <row r="21732" spans="2:3" x14ac:dyDescent="0.25">
      <c r="B21732" s="1"/>
      <c r="C21732" s="1"/>
    </row>
    <row r="21733" spans="2:3" x14ac:dyDescent="0.25">
      <c r="B21733" s="1"/>
      <c r="C21733" s="1"/>
    </row>
    <row r="21734" spans="2:3" x14ac:dyDescent="0.25">
      <c r="B21734" s="1"/>
      <c r="C21734" s="1"/>
    </row>
    <row r="21735" spans="2:3" x14ac:dyDescent="0.25">
      <c r="B21735" s="1"/>
      <c r="C21735" s="1"/>
    </row>
    <row r="21736" spans="2:3" x14ac:dyDescent="0.25">
      <c r="B21736" s="1"/>
      <c r="C21736" s="1"/>
    </row>
    <row r="21737" spans="2:3" x14ac:dyDescent="0.25">
      <c r="B21737" s="1"/>
      <c r="C21737" s="1"/>
    </row>
    <row r="21738" spans="2:3" x14ac:dyDescent="0.25">
      <c r="B21738" s="1"/>
      <c r="C21738" s="1"/>
    </row>
    <row r="21739" spans="2:3" x14ac:dyDescent="0.25">
      <c r="B21739" s="1"/>
      <c r="C21739" s="1"/>
    </row>
    <row r="21740" spans="2:3" x14ac:dyDescent="0.25">
      <c r="B21740" s="1"/>
      <c r="C21740" s="1"/>
    </row>
    <row r="21741" spans="2:3" x14ac:dyDescent="0.25">
      <c r="B21741" s="1"/>
      <c r="C21741" s="1"/>
    </row>
    <row r="21742" spans="2:3" x14ac:dyDescent="0.25">
      <c r="B21742" s="1"/>
      <c r="C21742" s="1"/>
    </row>
    <row r="21743" spans="2:3" x14ac:dyDescent="0.25">
      <c r="B21743" s="1"/>
      <c r="C21743" s="1"/>
    </row>
    <row r="21744" spans="2:3" x14ac:dyDescent="0.25">
      <c r="B21744" s="1"/>
      <c r="C21744" s="1"/>
    </row>
    <row r="21745" spans="2:3" x14ac:dyDescent="0.25">
      <c r="B21745" s="1"/>
      <c r="C21745" s="1"/>
    </row>
    <row r="21746" spans="2:3" x14ac:dyDescent="0.25">
      <c r="B21746" s="1"/>
      <c r="C21746" s="1"/>
    </row>
    <row r="21747" spans="2:3" x14ac:dyDescent="0.25">
      <c r="B21747" s="1"/>
      <c r="C21747" s="1"/>
    </row>
    <row r="21748" spans="2:3" x14ac:dyDescent="0.25">
      <c r="B21748" s="1"/>
      <c r="C21748" s="1"/>
    </row>
    <row r="21749" spans="2:3" x14ac:dyDescent="0.25">
      <c r="B21749" s="1"/>
      <c r="C21749" s="1"/>
    </row>
    <row r="21750" spans="2:3" x14ac:dyDescent="0.25">
      <c r="B21750" s="1"/>
      <c r="C21750" s="1"/>
    </row>
    <row r="21751" spans="2:3" x14ac:dyDescent="0.25">
      <c r="B21751" s="1"/>
      <c r="C21751" s="1"/>
    </row>
    <row r="21752" spans="2:3" x14ac:dyDescent="0.25">
      <c r="B21752" s="1"/>
      <c r="C21752" s="1"/>
    </row>
    <row r="21753" spans="2:3" x14ac:dyDescent="0.25">
      <c r="B21753" s="1"/>
      <c r="C21753" s="1"/>
    </row>
    <row r="21754" spans="2:3" x14ac:dyDescent="0.25">
      <c r="B21754" s="1"/>
      <c r="C21754" s="1"/>
    </row>
    <row r="21755" spans="2:3" x14ac:dyDescent="0.25">
      <c r="B21755" s="1"/>
      <c r="C21755" s="1"/>
    </row>
    <row r="21756" spans="2:3" x14ac:dyDescent="0.25">
      <c r="B21756" s="1"/>
      <c r="C21756" s="1"/>
    </row>
    <row r="21757" spans="2:3" x14ac:dyDescent="0.25">
      <c r="B21757" s="1"/>
      <c r="C21757" s="1"/>
    </row>
    <row r="21758" spans="2:3" x14ac:dyDescent="0.25">
      <c r="B21758" s="1"/>
      <c r="C21758" s="1"/>
    </row>
    <row r="21759" spans="2:3" x14ac:dyDescent="0.25">
      <c r="B21759" s="1"/>
      <c r="C21759" s="1"/>
    </row>
    <row r="21760" spans="2:3" x14ac:dyDescent="0.25">
      <c r="B21760" s="1"/>
      <c r="C21760" s="1"/>
    </row>
    <row r="21761" spans="2:3" x14ac:dyDescent="0.25">
      <c r="B21761" s="1"/>
      <c r="C21761" s="1"/>
    </row>
    <row r="21762" spans="2:3" x14ac:dyDescent="0.25">
      <c r="B21762" s="1"/>
      <c r="C21762" s="1"/>
    </row>
    <row r="21763" spans="2:3" x14ac:dyDescent="0.25">
      <c r="B21763" s="1"/>
      <c r="C21763" s="1"/>
    </row>
    <row r="21764" spans="2:3" x14ac:dyDescent="0.25">
      <c r="B21764" s="1"/>
      <c r="C21764" s="1"/>
    </row>
    <row r="21765" spans="2:3" x14ac:dyDescent="0.25">
      <c r="B21765" s="1"/>
      <c r="C21765" s="1"/>
    </row>
    <row r="21766" spans="2:3" x14ac:dyDescent="0.25">
      <c r="B21766" s="1"/>
      <c r="C21766" s="1"/>
    </row>
    <row r="21767" spans="2:3" x14ac:dyDescent="0.25">
      <c r="B21767" s="1"/>
      <c r="C21767" s="1"/>
    </row>
    <row r="21768" spans="2:3" x14ac:dyDescent="0.25">
      <c r="B21768" s="1"/>
      <c r="C21768" s="1"/>
    </row>
    <row r="21769" spans="2:3" x14ac:dyDescent="0.25">
      <c r="B21769" s="1"/>
      <c r="C21769" s="1"/>
    </row>
    <row r="21770" spans="2:3" x14ac:dyDescent="0.25">
      <c r="B21770" s="1"/>
      <c r="C21770" s="1"/>
    </row>
    <row r="21771" spans="2:3" x14ac:dyDescent="0.25">
      <c r="B21771" s="1"/>
      <c r="C21771" s="1"/>
    </row>
    <row r="21772" spans="2:3" x14ac:dyDescent="0.25">
      <c r="B21772" s="1"/>
      <c r="C21772" s="1"/>
    </row>
    <row r="21773" spans="2:3" x14ac:dyDescent="0.25">
      <c r="B21773" s="1"/>
      <c r="C21773" s="1"/>
    </row>
    <row r="21774" spans="2:3" x14ac:dyDescent="0.25">
      <c r="B21774" s="1"/>
      <c r="C21774" s="1"/>
    </row>
    <row r="21775" spans="2:3" x14ac:dyDescent="0.25">
      <c r="B21775" s="1"/>
      <c r="C21775" s="1"/>
    </row>
    <row r="21776" spans="2:3" x14ac:dyDescent="0.25">
      <c r="B21776" s="1"/>
      <c r="C21776" s="1"/>
    </row>
    <row r="21777" spans="2:3" x14ac:dyDescent="0.25">
      <c r="B21777" s="1"/>
      <c r="C21777" s="1"/>
    </row>
    <row r="21778" spans="2:3" x14ac:dyDescent="0.25">
      <c r="B21778" s="1"/>
      <c r="C21778" s="1"/>
    </row>
    <row r="21779" spans="2:3" x14ac:dyDescent="0.25">
      <c r="B21779" s="1"/>
      <c r="C21779" s="1"/>
    </row>
    <row r="21780" spans="2:3" x14ac:dyDescent="0.25">
      <c r="B21780" s="1"/>
      <c r="C21780" s="1"/>
    </row>
    <row r="21781" spans="2:3" x14ac:dyDescent="0.25">
      <c r="B21781" s="1"/>
      <c r="C21781" s="1"/>
    </row>
    <row r="21782" spans="2:3" x14ac:dyDescent="0.25">
      <c r="B21782" s="1"/>
      <c r="C21782" s="1"/>
    </row>
    <row r="21783" spans="2:3" x14ac:dyDescent="0.25">
      <c r="B21783" s="1"/>
      <c r="C21783" s="1"/>
    </row>
    <row r="21784" spans="2:3" x14ac:dyDescent="0.25">
      <c r="B21784" s="1"/>
      <c r="C21784" s="1"/>
    </row>
    <row r="21785" spans="2:3" x14ac:dyDescent="0.25">
      <c r="B21785" s="1"/>
      <c r="C21785" s="1"/>
    </row>
    <row r="21786" spans="2:3" x14ac:dyDescent="0.25">
      <c r="B21786" s="1"/>
      <c r="C21786" s="1"/>
    </row>
    <row r="21787" spans="2:3" x14ac:dyDescent="0.25">
      <c r="B21787" s="1"/>
      <c r="C21787" s="1"/>
    </row>
    <row r="21788" spans="2:3" x14ac:dyDescent="0.25">
      <c r="B21788" s="1"/>
      <c r="C21788" s="1"/>
    </row>
    <row r="21789" spans="2:3" x14ac:dyDescent="0.25">
      <c r="B21789" s="1"/>
      <c r="C21789" s="1"/>
    </row>
    <row r="21790" spans="2:3" x14ac:dyDescent="0.25">
      <c r="B21790" s="1"/>
      <c r="C21790" s="1"/>
    </row>
    <row r="21791" spans="2:3" x14ac:dyDescent="0.25">
      <c r="B21791" s="1"/>
      <c r="C21791" s="1"/>
    </row>
    <row r="21792" spans="2:3" x14ac:dyDescent="0.25">
      <c r="B21792" s="1"/>
      <c r="C21792" s="1"/>
    </row>
    <row r="21793" spans="2:3" x14ac:dyDescent="0.25">
      <c r="B21793" s="1"/>
      <c r="C21793" s="1"/>
    </row>
    <row r="21794" spans="2:3" x14ac:dyDescent="0.25">
      <c r="B21794" s="1"/>
      <c r="C21794" s="1"/>
    </row>
    <row r="21795" spans="2:3" x14ac:dyDescent="0.25">
      <c r="B21795" s="1"/>
      <c r="C21795" s="1"/>
    </row>
    <row r="21796" spans="2:3" x14ac:dyDescent="0.25">
      <c r="B21796" s="1"/>
      <c r="C21796" s="1"/>
    </row>
    <row r="21797" spans="2:3" x14ac:dyDescent="0.25">
      <c r="B21797" s="1"/>
      <c r="C21797" s="1"/>
    </row>
    <row r="21798" spans="2:3" x14ac:dyDescent="0.25">
      <c r="B21798" s="1"/>
      <c r="C21798" s="1"/>
    </row>
    <row r="21799" spans="2:3" x14ac:dyDescent="0.25">
      <c r="B21799" s="1"/>
      <c r="C21799" s="1"/>
    </row>
    <row r="21800" spans="2:3" x14ac:dyDescent="0.25">
      <c r="B21800" s="1"/>
      <c r="C21800" s="1"/>
    </row>
    <row r="21801" spans="2:3" x14ac:dyDescent="0.25">
      <c r="B21801" s="1"/>
      <c r="C21801" s="1"/>
    </row>
    <row r="21802" spans="2:3" x14ac:dyDescent="0.25">
      <c r="B21802" s="1"/>
      <c r="C21802" s="1"/>
    </row>
    <row r="21803" spans="2:3" x14ac:dyDescent="0.25">
      <c r="B21803" s="1"/>
      <c r="C21803" s="1"/>
    </row>
    <row r="21804" spans="2:3" x14ac:dyDescent="0.25">
      <c r="B21804" s="1"/>
      <c r="C21804" s="1"/>
    </row>
    <row r="21805" spans="2:3" x14ac:dyDescent="0.25">
      <c r="B21805" s="1"/>
      <c r="C21805" s="1"/>
    </row>
    <row r="21806" spans="2:3" x14ac:dyDescent="0.25">
      <c r="B21806" s="1"/>
      <c r="C21806" s="1"/>
    </row>
    <row r="21807" spans="2:3" x14ac:dyDescent="0.25">
      <c r="B21807" s="1"/>
      <c r="C21807" s="1"/>
    </row>
    <row r="21808" spans="2:3" x14ac:dyDescent="0.25">
      <c r="B21808" s="1"/>
      <c r="C21808" s="1"/>
    </row>
    <row r="21809" spans="2:3" x14ac:dyDescent="0.25">
      <c r="B21809" s="1"/>
      <c r="C21809" s="1"/>
    </row>
    <row r="21810" spans="2:3" x14ac:dyDescent="0.25">
      <c r="B21810" s="1"/>
      <c r="C21810" s="1"/>
    </row>
    <row r="21811" spans="2:3" x14ac:dyDescent="0.25">
      <c r="B21811" s="1"/>
      <c r="C21811" s="1"/>
    </row>
    <row r="21812" spans="2:3" x14ac:dyDescent="0.25">
      <c r="B21812" s="1"/>
      <c r="C21812" s="1"/>
    </row>
    <row r="21813" spans="2:3" x14ac:dyDescent="0.25">
      <c r="B21813" s="1"/>
      <c r="C21813" s="1"/>
    </row>
    <row r="21814" spans="2:3" x14ac:dyDescent="0.25">
      <c r="B21814" s="1"/>
      <c r="C21814" s="1"/>
    </row>
    <row r="21815" spans="2:3" x14ac:dyDescent="0.25">
      <c r="B21815" s="1"/>
      <c r="C21815" s="1"/>
    </row>
    <row r="21816" spans="2:3" x14ac:dyDescent="0.25">
      <c r="B21816" s="1"/>
      <c r="C21816" s="1"/>
    </row>
    <row r="21817" spans="2:3" x14ac:dyDescent="0.25">
      <c r="B21817" s="1"/>
      <c r="C21817" s="1"/>
    </row>
    <row r="21818" spans="2:3" x14ac:dyDescent="0.25">
      <c r="B21818" s="1"/>
      <c r="C21818" s="1"/>
    </row>
    <row r="21819" spans="2:3" x14ac:dyDescent="0.25">
      <c r="B21819" s="1"/>
      <c r="C21819" s="1"/>
    </row>
    <row r="21820" spans="2:3" x14ac:dyDescent="0.25">
      <c r="B21820" s="1"/>
      <c r="C21820" s="1"/>
    </row>
    <row r="21821" spans="2:3" x14ac:dyDescent="0.25">
      <c r="B21821" s="1"/>
      <c r="C21821" s="1"/>
    </row>
    <row r="21822" spans="2:3" x14ac:dyDescent="0.25">
      <c r="B21822" s="1"/>
      <c r="C21822" s="1"/>
    </row>
    <row r="21823" spans="2:3" x14ac:dyDescent="0.25">
      <c r="B21823" s="1"/>
      <c r="C21823" s="1"/>
    </row>
    <row r="21824" spans="2:3" x14ac:dyDescent="0.25">
      <c r="B21824" s="1"/>
      <c r="C21824" s="1"/>
    </row>
    <row r="21825" spans="2:3" x14ac:dyDescent="0.25">
      <c r="B21825" s="1"/>
      <c r="C21825" s="1"/>
    </row>
    <row r="21826" spans="2:3" x14ac:dyDescent="0.25">
      <c r="B21826" s="1"/>
      <c r="C21826" s="1"/>
    </row>
    <row r="21827" spans="2:3" x14ac:dyDescent="0.25">
      <c r="B21827" s="1"/>
      <c r="C21827" s="1"/>
    </row>
    <row r="21828" spans="2:3" x14ac:dyDescent="0.25">
      <c r="B21828" s="1"/>
      <c r="C21828" s="1"/>
    </row>
    <row r="21829" spans="2:3" x14ac:dyDescent="0.25">
      <c r="B21829" s="1"/>
      <c r="C21829" s="1"/>
    </row>
    <row r="21830" spans="2:3" x14ac:dyDescent="0.25">
      <c r="B21830" s="1"/>
      <c r="C21830" s="1"/>
    </row>
    <row r="21831" spans="2:3" x14ac:dyDescent="0.25">
      <c r="B21831" s="1"/>
      <c r="C21831" s="1"/>
    </row>
    <row r="21832" spans="2:3" x14ac:dyDescent="0.25">
      <c r="B21832" s="1"/>
      <c r="C21832" s="1"/>
    </row>
    <row r="21833" spans="2:3" x14ac:dyDescent="0.25">
      <c r="B21833" s="1"/>
      <c r="C21833" s="1"/>
    </row>
    <row r="21834" spans="2:3" x14ac:dyDescent="0.25">
      <c r="B21834" s="1"/>
      <c r="C21834" s="1"/>
    </row>
    <row r="21835" spans="2:3" x14ac:dyDescent="0.25">
      <c r="B21835" s="1"/>
      <c r="C21835" s="1"/>
    </row>
    <row r="21836" spans="2:3" x14ac:dyDescent="0.25">
      <c r="B21836" s="1"/>
      <c r="C21836" s="1"/>
    </row>
    <row r="21837" spans="2:3" x14ac:dyDescent="0.25">
      <c r="B21837" s="1"/>
      <c r="C21837" s="1"/>
    </row>
    <row r="21838" spans="2:3" x14ac:dyDescent="0.25">
      <c r="B21838" s="1"/>
      <c r="C21838" s="1"/>
    </row>
    <row r="21839" spans="2:3" x14ac:dyDescent="0.25">
      <c r="B21839" s="1"/>
      <c r="C21839" s="1"/>
    </row>
    <row r="21840" spans="2:3" x14ac:dyDescent="0.25">
      <c r="B21840" s="1"/>
      <c r="C21840" s="1"/>
    </row>
    <row r="21841" spans="2:3" x14ac:dyDescent="0.25">
      <c r="B21841" s="1"/>
      <c r="C21841" s="1"/>
    </row>
    <row r="21842" spans="2:3" x14ac:dyDescent="0.25">
      <c r="B21842" s="1"/>
      <c r="C21842" s="1"/>
    </row>
    <row r="21843" spans="2:3" x14ac:dyDescent="0.25">
      <c r="B21843" s="1"/>
      <c r="C21843" s="1"/>
    </row>
    <row r="21844" spans="2:3" x14ac:dyDescent="0.25">
      <c r="B21844" s="1"/>
      <c r="C21844" s="1"/>
    </row>
    <row r="21845" spans="2:3" x14ac:dyDescent="0.25">
      <c r="B21845" s="1"/>
      <c r="C21845" s="1"/>
    </row>
    <row r="21846" spans="2:3" x14ac:dyDescent="0.25">
      <c r="B21846" s="1"/>
      <c r="C21846" s="1"/>
    </row>
    <row r="21847" spans="2:3" x14ac:dyDescent="0.25">
      <c r="B21847" s="1"/>
      <c r="C21847" s="1"/>
    </row>
    <row r="21848" spans="2:3" x14ac:dyDescent="0.25">
      <c r="B21848" s="1"/>
      <c r="C21848" s="1"/>
    </row>
    <row r="21849" spans="2:3" x14ac:dyDescent="0.25">
      <c r="B21849" s="1"/>
      <c r="C21849" s="1"/>
    </row>
    <row r="21850" spans="2:3" x14ac:dyDescent="0.25">
      <c r="B21850" s="1"/>
      <c r="C21850" s="1"/>
    </row>
    <row r="21851" spans="2:3" x14ac:dyDescent="0.25">
      <c r="B21851" s="1"/>
      <c r="C21851" s="1"/>
    </row>
    <row r="21852" spans="2:3" x14ac:dyDescent="0.25">
      <c r="B21852" s="1"/>
      <c r="C21852" s="1"/>
    </row>
    <row r="21853" spans="2:3" x14ac:dyDescent="0.25">
      <c r="B21853" s="1"/>
      <c r="C21853" s="1"/>
    </row>
    <row r="21854" spans="2:3" x14ac:dyDescent="0.25">
      <c r="B21854" s="1"/>
      <c r="C21854" s="1"/>
    </row>
    <row r="21855" spans="2:3" x14ac:dyDescent="0.25">
      <c r="B21855" s="1"/>
      <c r="C21855" s="1"/>
    </row>
    <row r="21856" spans="2:3" x14ac:dyDescent="0.25">
      <c r="B21856" s="1"/>
      <c r="C21856" s="1"/>
    </row>
    <row r="21857" spans="2:3" x14ac:dyDescent="0.25">
      <c r="B21857" s="1"/>
      <c r="C21857" s="1"/>
    </row>
    <row r="21858" spans="2:3" x14ac:dyDescent="0.25">
      <c r="B21858" s="1"/>
      <c r="C21858" s="1"/>
    </row>
    <row r="21859" spans="2:3" x14ac:dyDescent="0.25">
      <c r="B21859" s="1"/>
      <c r="C21859" s="1"/>
    </row>
    <row r="21860" spans="2:3" x14ac:dyDescent="0.25">
      <c r="B21860" s="1"/>
      <c r="C21860" s="1"/>
    </row>
    <row r="21861" spans="2:3" x14ac:dyDescent="0.25">
      <c r="B21861" s="1"/>
      <c r="C21861" s="1"/>
    </row>
    <row r="21862" spans="2:3" x14ac:dyDescent="0.25">
      <c r="B21862" s="1"/>
      <c r="C21862" s="1"/>
    </row>
    <row r="21863" spans="2:3" x14ac:dyDescent="0.25">
      <c r="B21863" s="1"/>
      <c r="C21863" s="1"/>
    </row>
    <row r="21864" spans="2:3" x14ac:dyDescent="0.25">
      <c r="B21864" s="1"/>
      <c r="C21864" s="1"/>
    </row>
    <row r="21865" spans="2:3" x14ac:dyDescent="0.25">
      <c r="B21865" s="1"/>
      <c r="C21865" s="1"/>
    </row>
    <row r="21866" spans="2:3" x14ac:dyDescent="0.25">
      <c r="B21866" s="1"/>
      <c r="C21866" s="1"/>
    </row>
    <row r="21867" spans="2:3" x14ac:dyDescent="0.25">
      <c r="B21867" s="1"/>
      <c r="C21867" s="1"/>
    </row>
    <row r="21868" spans="2:3" x14ac:dyDescent="0.25">
      <c r="B21868" s="1"/>
      <c r="C21868" s="1"/>
    </row>
    <row r="21869" spans="2:3" x14ac:dyDescent="0.25">
      <c r="B21869" s="1"/>
      <c r="C21869" s="1"/>
    </row>
    <row r="21870" spans="2:3" x14ac:dyDescent="0.25">
      <c r="B21870" s="1"/>
      <c r="C21870" s="1"/>
    </row>
    <row r="21871" spans="2:3" x14ac:dyDescent="0.25">
      <c r="B21871" s="1"/>
      <c r="C21871" s="1"/>
    </row>
    <row r="21872" spans="2:3" x14ac:dyDescent="0.25">
      <c r="B21872" s="1"/>
      <c r="C21872" s="1"/>
    </row>
    <row r="21873" spans="2:3" x14ac:dyDescent="0.25">
      <c r="B21873" s="1"/>
      <c r="C21873" s="1"/>
    </row>
    <row r="21874" spans="2:3" x14ac:dyDescent="0.25">
      <c r="B21874" s="1"/>
      <c r="C21874" s="1"/>
    </row>
    <row r="21875" spans="2:3" x14ac:dyDescent="0.25">
      <c r="B21875" s="1"/>
      <c r="C21875" s="1"/>
    </row>
    <row r="21876" spans="2:3" x14ac:dyDescent="0.25">
      <c r="B21876" s="1"/>
      <c r="C21876" s="1"/>
    </row>
    <row r="21877" spans="2:3" x14ac:dyDescent="0.25">
      <c r="B21877" s="1"/>
      <c r="C21877" s="1"/>
    </row>
    <row r="21878" spans="2:3" x14ac:dyDescent="0.25">
      <c r="B21878" s="1"/>
      <c r="C21878" s="1"/>
    </row>
    <row r="21879" spans="2:3" x14ac:dyDescent="0.25">
      <c r="B21879" s="1"/>
      <c r="C21879" s="1"/>
    </row>
    <row r="21880" spans="2:3" x14ac:dyDescent="0.25">
      <c r="B21880" s="1"/>
      <c r="C21880" s="1"/>
    </row>
    <row r="21881" spans="2:3" x14ac:dyDescent="0.25">
      <c r="B21881" s="1"/>
      <c r="C21881" s="1"/>
    </row>
    <row r="21882" spans="2:3" x14ac:dyDescent="0.25">
      <c r="B21882" s="1"/>
      <c r="C21882" s="1"/>
    </row>
    <row r="21883" spans="2:3" x14ac:dyDescent="0.25">
      <c r="B21883" s="1"/>
      <c r="C21883" s="1"/>
    </row>
    <row r="21884" spans="2:3" x14ac:dyDescent="0.25">
      <c r="B21884" s="1"/>
      <c r="C21884" s="1"/>
    </row>
    <row r="21885" spans="2:3" x14ac:dyDescent="0.25">
      <c r="B21885" s="1"/>
      <c r="C21885" s="1"/>
    </row>
    <row r="21886" spans="2:3" x14ac:dyDescent="0.25">
      <c r="B21886" s="1"/>
      <c r="C21886" s="1"/>
    </row>
    <row r="21887" spans="2:3" x14ac:dyDescent="0.25">
      <c r="B21887" s="1"/>
      <c r="C21887" s="1"/>
    </row>
    <row r="21888" spans="2:3" x14ac:dyDescent="0.25">
      <c r="B21888" s="1"/>
      <c r="C21888" s="1"/>
    </row>
    <row r="21889" spans="2:3" x14ac:dyDescent="0.25">
      <c r="B21889" s="1"/>
      <c r="C21889" s="1"/>
    </row>
    <row r="21890" spans="2:3" x14ac:dyDescent="0.25">
      <c r="B21890" s="1"/>
      <c r="C21890" s="1"/>
    </row>
    <row r="21891" spans="2:3" x14ac:dyDescent="0.25">
      <c r="B21891" s="1"/>
      <c r="C21891" s="1"/>
    </row>
    <row r="21892" spans="2:3" x14ac:dyDescent="0.25">
      <c r="B21892" s="1"/>
      <c r="C21892" s="1"/>
    </row>
    <row r="21893" spans="2:3" x14ac:dyDescent="0.25">
      <c r="B21893" s="1"/>
      <c r="C21893" s="1"/>
    </row>
    <row r="21894" spans="2:3" x14ac:dyDescent="0.25">
      <c r="B21894" s="1"/>
      <c r="C21894" s="1"/>
    </row>
    <row r="21895" spans="2:3" x14ac:dyDescent="0.25">
      <c r="B21895" s="1"/>
      <c r="C21895" s="1"/>
    </row>
    <row r="21896" spans="2:3" x14ac:dyDescent="0.25">
      <c r="B21896" s="1"/>
      <c r="C21896" s="1"/>
    </row>
    <row r="21897" spans="2:3" x14ac:dyDescent="0.25">
      <c r="B21897" s="1"/>
      <c r="C21897" s="1"/>
    </row>
    <row r="21898" spans="2:3" x14ac:dyDescent="0.25">
      <c r="B21898" s="1"/>
      <c r="C21898" s="1"/>
    </row>
    <row r="21899" spans="2:3" x14ac:dyDescent="0.25">
      <c r="B21899" s="1"/>
      <c r="C21899" s="1"/>
    </row>
    <row r="21900" spans="2:3" x14ac:dyDescent="0.25">
      <c r="B21900" s="1"/>
      <c r="C21900" s="1"/>
    </row>
    <row r="21901" spans="2:3" x14ac:dyDescent="0.25">
      <c r="B21901" s="1"/>
      <c r="C21901" s="1"/>
    </row>
    <row r="21902" spans="2:3" x14ac:dyDescent="0.25">
      <c r="B21902" s="1"/>
      <c r="C21902" s="1"/>
    </row>
    <row r="21903" spans="2:3" x14ac:dyDescent="0.25">
      <c r="B21903" s="1"/>
      <c r="C21903" s="1"/>
    </row>
    <row r="21904" spans="2:3" x14ac:dyDescent="0.25">
      <c r="B21904" s="1"/>
      <c r="C21904" s="1"/>
    </row>
    <row r="21905" spans="2:3" x14ac:dyDescent="0.25">
      <c r="B21905" s="1"/>
      <c r="C21905" s="1"/>
    </row>
    <row r="21906" spans="2:3" x14ac:dyDescent="0.25">
      <c r="B21906" s="1"/>
      <c r="C21906" s="1"/>
    </row>
    <row r="21907" spans="2:3" x14ac:dyDescent="0.25">
      <c r="B21907" s="1"/>
      <c r="C21907" s="1"/>
    </row>
    <row r="21908" spans="2:3" x14ac:dyDescent="0.25">
      <c r="B21908" s="1"/>
      <c r="C21908" s="1"/>
    </row>
    <row r="21909" spans="2:3" x14ac:dyDescent="0.25">
      <c r="B21909" s="1"/>
      <c r="C21909" s="1"/>
    </row>
    <row r="21910" spans="2:3" x14ac:dyDescent="0.25">
      <c r="B21910" s="1"/>
      <c r="C21910" s="1"/>
    </row>
    <row r="21911" spans="2:3" x14ac:dyDescent="0.25">
      <c r="B21911" s="1"/>
      <c r="C21911" s="1"/>
    </row>
    <row r="21912" spans="2:3" x14ac:dyDescent="0.25">
      <c r="B21912" s="1"/>
      <c r="C21912" s="1"/>
    </row>
    <row r="21913" spans="2:3" x14ac:dyDescent="0.25">
      <c r="B21913" s="1"/>
      <c r="C21913" s="1"/>
    </row>
    <row r="21914" spans="2:3" x14ac:dyDescent="0.25">
      <c r="B21914" s="1"/>
      <c r="C21914" s="1"/>
    </row>
    <row r="21915" spans="2:3" x14ac:dyDescent="0.25">
      <c r="B21915" s="1"/>
      <c r="C21915" s="1"/>
    </row>
    <row r="21916" spans="2:3" x14ac:dyDescent="0.25">
      <c r="B21916" s="1"/>
      <c r="C21916" s="1"/>
    </row>
    <row r="21917" spans="2:3" x14ac:dyDescent="0.25">
      <c r="B21917" s="1"/>
      <c r="C21917" s="1"/>
    </row>
    <row r="21918" spans="2:3" x14ac:dyDescent="0.25">
      <c r="B21918" s="1"/>
      <c r="C21918" s="1"/>
    </row>
    <row r="21919" spans="2:3" x14ac:dyDescent="0.25">
      <c r="B21919" s="1"/>
      <c r="C21919" s="1"/>
    </row>
    <row r="21920" spans="2:3" x14ac:dyDescent="0.25">
      <c r="B21920" s="1"/>
      <c r="C21920" s="1"/>
    </row>
    <row r="21921" spans="2:3" x14ac:dyDescent="0.25">
      <c r="B21921" s="1"/>
      <c r="C21921" s="1"/>
    </row>
    <row r="21922" spans="2:3" x14ac:dyDescent="0.25">
      <c r="B21922" s="1"/>
      <c r="C21922" s="1"/>
    </row>
    <row r="21923" spans="2:3" x14ac:dyDescent="0.25">
      <c r="B21923" s="1"/>
      <c r="C21923" s="1"/>
    </row>
    <row r="21924" spans="2:3" x14ac:dyDescent="0.25">
      <c r="B21924" s="1"/>
      <c r="C21924" s="1"/>
    </row>
    <row r="21925" spans="2:3" x14ac:dyDescent="0.25">
      <c r="B21925" s="1"/>
      <c r="C21925" s="1"/>
    </row>
    <row r="21926" spans="2:3" x14ac:dyDescent="0.25">
      <c r="B21926" s="1"/>
      <c r="C21926" s="1"/>
    </row>
    <row r="21927" spans="2:3" x14ac:dyDescent="0.25">
      <c r="B21927" s="1"/>
      <c r="C21927" s="1"/>
    </row>
    <row r="21928" spans="2:3" x14ac:dyDescent="0.25">
      <c r="B21928" s="1"/>
      <c r="C21928" s="1"/>
    </row>
    <row r="21929" spans="2:3" x14ac:dyDescent="0.25">
      <c r="B21929" s="1"/>
      <c r="C21929" s="1"/>
    </row>
    <row r="21930" spans="2:3" x14ac:dyDescent="0.25">
      <c r="B21930" s="1"/>
      <c r="C21930" s="1"/>
    </row>
    <row r="21931" spans="2:3" x14ac:dyDescent="0.25">
      <c r="B21931" s="1"/>
      <c r="C21931" s="1"/>
    </row>
    <row r="21932" spans="2:3" x14ac:dyDescent="0.25">
      <c r="B21932" s="1"/>
      <c r="C21932" s="1"/>
    </row>
    <row r="21933" spans="2:3" x14ac:dyDescent="0.25">
      <c r="B21933" s="1"/>
      <c r="C21933" s="1"/>
    </row>
    <row r="21934" spans="2:3" x14ac:dyDescent="0.25">
      <c r="B21934" s="1"/>
      <c r="C21934" s="1"/>
    </row>
    <row r="21935" spans="2:3" x14ac:dyDescent="0.25">
      <c r="B21935" s="1"/>
      <c r="C21935" s="1"/>
    </row>
    <row r="21936" spans="2:3" x14ac:dyDescent="0.25">
      <c r="B21936" s="1"/>
      <c r="C21936" s="1"/>
    </row>
    <row r="21937" spans="2:3" x14ac:dyDescent="0.25">
      <c r="B21937" s="1"/>
      <c r="C21937" s="1"/>
    </row>
    <row r="21938" spans="2:3" x14ac:dyDescent="0.25">
      <c r="B21938" s="1"/>
      <c r="C21938" s="1"/>
    </row>
    <row r="21939" spans="2:3" x14ac:dyDescent="0.25">
      <c r="B21939" s="1"/>
      <c r="C21939" s="1"/>
    </row>
    <row r="21940" spans="2:3" x14ac:dyDescent="0.25">
      <c r="B21940" s="1"/>
      <c r="C21940" s="1"/>
    </row>
    <row r="21941" spans="2:3" x14ac:dyDescent="0.25">
      <c r="B21941" s="1"/>
      <c r="C21941" s="1"/>
    </row>
    <row r="21942" spans="2:3" x14ac:dyDescent="0.25">
      <c r="B21942" s="1"/>
      <c r="C21942" s="1"/>
    </row>
    <row r="21943" spans="2:3" x14ac:dyDescent="0.25">
      <c r="B21943" s="1"/>
      <c r="C21943" s="1"/>
    </row>
    <row r="21944" spans="2:3" x14ac:dyDescent="0.25">
      <c r="B21944" s="1"/>
      <c r="C21944" s="1"/>
    </row>
    <row r="21945" spans="2:3" x14ac:dyDescent="0.25">
      <c r="B21945" s="1"/>
      <c r="C21945" s="1"/>
    </row>
    <row r="21946" spans="2:3" x14ac:dyDescent="0.25">
      <c r="B21946" s="1"/>
      <c r="C21946" s="1"/>
    </row>
    <row r="21947" spans="2:3" x14ac:dyDescent="0.25">
      <c r="B21947" s="1"/>
      <c r="C21947" s="1"/>
    </row>
    <row r="21948" spans="2:3" x14ac:dyDescent="0.25">
      <c r="B21948" s="1"/>
      <c r="C21948" s="1"/>
    </row>
    <row r="21949" spans="2:3" x14ac:dyDescent="0.25">
      <c r="B21949" s="1"/>
      <c r="C21949" s="1"/>
    </row>
    <row r="21950" spans="2:3" x14ac:dyDescent="0.25">
      <c r="B21950" s="1"/>
      <c r="C21950" s="1"/>
    </row>
    <row r="21951" spans="2:3" x14ac:dyDescent="0.25">
      <c r="B21951" s="1"/>
      <c r="C21951" s="1"/>
    </row>
    <row r="21952" spans="2:3" x14ac:dyDescent="0.25">
      <c r="B21952" s="1"/>
      <c r="C21952" s="1"/>
    </row>
    <row r="21953" spans="2:3" x14ac:dyDescent="0.25">
      <c r="B21953" s="1"/>
      <c r="C21953" s="1"/>
    </row>
    <row r="21954" spans="2:3" x14ac:dyDescent="0.25">
      <c r="B21954" s="1"/>
      <c r="C21954" s="1"/>
    </row>
    <row r="21955" spans="2:3" x14ac:dyDescent="0.25">
      <c r="B21955" s="1"/>
      <c r="C21955" s="1"/>
    </row>
    <row r="21956" spans="2:3" x14ac:dyDescent="0.25">
      <c r="B21956" s="1"/>
      <c r="C21956" s="1"/>
    </row>
    <row r="21957" spans="2:3" x14ac:dyDescent="0.25">
      <c r="B21957" s="1"/>
      <c r="C21957" s="1"/>
    </row>
    <row r="21958" spans="2:3" x14ac:dyDescent="0.25">
      <c r="B21958" s="1"/>
      <c r="C21958" s="1"/>
    </row>
    <row r="21959" spans="2:3" x14ac:dyDescent="0.25">
      <c r="B21959" s="1"/>
      <c r="C21959" s="1"/>
    </row>
    <row r="21960" spans="2:3" x14ac:dyDescent="0.25">
      <c r="B21960" s="1"/>
      <c r="C21960" s="1"/>
    </row>
    <row r="21961" spans="2:3" x14ac:dyDescent="0.25">
      <c r="B21961" s="1"/>
      <c r="C21961" s="1"/>
    </row>
    <row r="21962" spans="2:3" x14ac:dyDescent="0.25">
      <c r="B21962" s="1"/>
      <c r="C21962" s="1"/>
    </row>
    <row r="21963" spans="2:3" x14ac:dyDescent="0.25">
      <c r="B21963" s="1"/>
      <c r="C21963" s="1"/>
    </row>
    <row r="21964" spans="2:3" x14ac:dyDescent="0.25">
      <c r="B21964" s="1"/>
      <c r="C21964" s="1"/>
    </row>
    <row r="21965" spans="2:3" x14ac:dyDescent="0.25">
      <c r="B21965" s="1"/>
      <c r="C21965" s="1"/>
    </row>
    <row r="21966" spans="2:3" x14ac:dyDescent="0.25">
      <c r="B21966" s="1"/>
      <c r="C21966" s="1"/>
    </row>
    <row r="21967" spans="2:3" x14ac:dyDescent="0.25">
      <c r="B21967" s="1"/>
      <c r="C21967" s="1"/>
    </row>
    <row r="21968" spans="2:3" x14ac:dyDescent="0.25">
      <c r="B21968" s="1"/>
      <c r="C21968" s="1"/>
    </row>
    <row r="21969" spans="2:3" x14ac:dyDescent="0.25">
      <c r="B21969" s="1"/>
      <c r="C21969" s="1"/>
    </row>
    <row r="21970" spans="2:3" x14ac:dyDescent="0.25">
      <c r="B21970" s="1"/>
      <c r="C21970" s="1"/>
    </row>
    <row r="21971" spans="2:3" x14ac:dyDescent="0.25">
      <c r="B21971" s="1"/>
      <c r="C21971" s="1"/>
    </row>
    <row r="21972" spans="2:3" x14ac:dyDescent="0.25">
      <c r="B21972" s="1"/>
      <c r="C21972" s="1"/>
    </row>
    <row r="21973" spans="2:3" x14ac:dyDescent="0.25">
      <c r="B21973" s="1"/>
      <c r="C21973" s="1"/>
    </row>
    <row r="21974" spans="2:3" x14ac:dyDescent="0.25">
      <c r="B21974" s="1"/>
      <c r="C21974" s="1"/>
    </row>
    <row r="21975" spans="2:3" x14ac:dyDescent="0.25">
      <c r="B21975" s="1"/>
      <c r="C21975" s="1"/>
    </row>
    <row r="21976" spans="2:3" x14ac:dyDescent="0.25">
      <c r="B21976" s="1"/>
      <c r="C21976" s="1"/>
    </row>
    <row r="21977" spans="2:3" x14ac:dyDescent="0.25">
      <c r="B21977" s="1"/>
      <c r="C21977" s="1"/>
    </row>
    <row r="21978" spans="2:3" x14ac:dyDescent="0.25">
      <c r="B21978" s="1"/>
      <c r="C21978" s="1"/>
    </row>
    <row r="21979" spans="2:3" x14ac:dyDescent="0.25">
      <c r="B21979" s="1"/>
      <c r="C21979" s="1"/>
    </row>
    <row r="21980" spans="2:3" x14ac:dyDescent="0.25">
      <c r="B21980" s="1"/>
      <c r="C21980" s="1"/>
    </row>
    <row r="21981" spans="2:3" x14ac:dyDescent="0.25">
      <c r="B21981" s="1"/>
      <c r="C21981" s="1"/>
    </row>
    <row r="21982" spans="2:3" x14ac:dyDescent="0.25">
      <c r="B21982" s="1"/>
      <c r="C21982" s="1"/>
    </row>
    <row r="21983" spans="2:3" x14ac:dyDescent="0.25">
      <c r="B21983" s="1"/>
      <c r="C21983" s="1"/>
    </row>
    <row r="21984" spans="2:3" x14ac:dyDescent="0.25">
      <c r="B21984" s="1"/>
      <c r="C21984" s="1"/>
    </row>
    <row r="21985" spans="2:3" x14ac:dyDescent="0.25">
      <c r="B21985" s="1"/>
      <c r="C21985" s="1"/>
    </row>
    <row r="21986" spans="2:3" x14ac:dyDescent="0.25">
      <c r="B21986" s="1"/>
      <c r="C21986" s="1"/>
    </row>
    <row r="21987" spans="2:3" x14ac:dyDescent="0.25">
      <c r="B21987" s="1"/>
      <c r="C21987" s="1"/>
    </row>
    <row r="21988" spans="2:3" x14ac:dyDescent="0.25">
      <c r="B21988" s="1"/>
      <c r="C21988" s="1"/>
    </row>
    <row r="21989" spans="2:3" x14ac:dyDescent="0.25">
      <c r="B21989" s="1"/>
      <c r="C21989" s="1"/>
    </row>
    <row r="21990" spans="2:3" x14ac:dyDescent="0.25">
      <c r="B21990" s="1"/>
      <c r="C21990" s="1"/>
    </row>
    <row r="21991" spans="2:3" x14ac:dyDescent="0.25">
      <c r="B21991" s="1"/>
      <c r="C21991" s="1"/>
    </row>
    <row r="21992" spans="2:3" x14ac:dyDescent="0.25">
      <c r="B21992" s="1"/>
      <c r="C21992" s="1"/>
    </row>
    <row r="21993" spans="2:3" x14ac:dyDescent="0.25">
      <c r="B21993" s="1"/>
      <c r="C21993" s="1"/>
    </row>
    <row r="21994" spans="2:3" x14ac:dyDescent="0.25">
      <c r="B21994" s="1"/>
      <c r="C21994" s="1"/>
    </row>
    <row r="21995" spans="2:3" x14ac:dyDescent="0.25">
      <c r="B21995" s="1"/>
      <c r="C21995" s="1"/>
    </row>
    <row r="21996" spans="2:3" x14ac:dyDescent="0.25">
      <c r="B21996" s="1"/>
      <c r="C21996" s="1"/>
    </row>
    <row r="21997" spans="2:3" x14ac:dyDescent="0.25">
      <c r="B21997" s="1"/>
      <c r="C21997" s="1"/>
    </row>
    <row r="21998" spans="2:3" x14ac:dyDescent="0.25">
      <c r="B21998" s="1"/>
      <c r="C21998" s="1"/>
    </row>
    <row r="21999" spans="2:3" x14ac:dyDescent="0.25">
      <c r="B21999" s="1"/>
      <c r="C21999" s="1"/>
    </row>
    <row r="22000" spans="2:3" x14ac:dyDescent="0.25">
      <c r="B22000" s="1"/>
      <c r="C22000" s="1"/>
    </row>
    <row r="22001" spans="2:3" x14ac:dyDescent="0.25">
      <c r="B22001" s="1"/>
      <c r="C22001" s="1"/>
    </row>
    <row r="22002" spans="2:3" x14ac:dyDescent="0.25">
      <c r="B22002" s="1"/>
      <c r="C22002" s="1"/>
    </row>
    <row r="22003" spans="2:3" x14ac:dyDescent="0.25">
      <c r="B22003" s="1"/>
      <c r="C22003" s="1"/>
    </row>
    <row r="22004" spans="2:3" x14ac:dyDescent="0.25">
      <c r="B22004" s="1"/>
      <c r="C22004" s="1"/>
    </row>
    <row r="22005" spans="2:3" x14ac:dyDescent="0.25">
      <c r="B22005" s="1"/>
      <c r="C22005" s="1"/>
    </row>
    <row r="22006" spans="2:3" x14ac:dyDescent="0.25">
      <c r="B22006" s="1"/>
      <c r="C22006" s="1"/>
    </row>
    <row r="22007" spans="2:3" x14ac:dyDescent="0.25">
      <c r="B22007" s="1"/>
      <c r="C22007" s="1"/>
    </row>
    <row r="22008" spans="2:3" x14ac:dyDescent="0.25">
      <c r="B22008" s="1"/>
      <c r="C22008" s="1"/>
    </row>
    <row r="22009" spans="2:3" x14ac:dyDescent="0.25">
      <c r="B22009" s="1"/>
      <c r="C22009" s="1"/>
    </row>
    <row r="22010" spans="2:3" x14ac:dyDescent="0.25">
      <c r="B22010" s="1"/>
      <c r="C22010" s="1"/>
    </row>
    <row r="22011" spans="2:3" x14ac:dyDescent="0.25">
      <c r="B22011" s="1"/>
      <c r="C22011" s="1"/>
    </row>
    <row r="22012" spans="2:3" x14ac:dyDescent="0.25">
      <c r="B22012" s="1"/>
      <c r="C22012" s="1"/>
    </row>
    <row r="22013" spans="2:3" x14ac:dyDescent="0.25">
      <c r="B22013" s="1"/>
      <c r="C22013" s="1"/>
    </row>
    <row r="22014" spans="2:3" x14ac:dyDescent="0.25">
      <c r="B22014" s="1"/>
      <c r="C22014" s="1"/>
    </row>
    <row r="22015" spans="2:3" x14ac:dyDescent="0.25">
      <c r="B22015" s="1"/>
      <c r="C22015" s="1"/>
    </row>
    <row r="22016" spans="2:3" x14ac:dyDescent="0.25">
      <c r="B22016" s="1"/>
      <c r="C22016" s="1"/>
    </row>
    <row r="22017" spans="2:3" x14ac:dyDescent="0.25">
      <c r="B22017" s="1"/>
      <c r="C22017" s="1"/>
    </row>
    <row r="22018" spans="2:3" x14ac:dyDescent="0.25">
      <c r="B22018" s="1"/>
      <c r="C22018" s="1"/>
    </row>
    <row r="22019" spans="2:3" x14ac:dyDescent="0.25">
      <c r="B22019" s="1"/>
      <c r="C22019" s="1"/>
    </row>
    <row r="22020" spans="2:3" x14ac:dyDescent="0.25">
      <c r="B22020" s="1"/>
      <c r="C22020" s="1"/>
    </row>
    <row r="22021" spans="2:3" x14ac:dyDescent="0.25">
      <c r="B22021" s="1"/>
      <c r="C22021" s="1"/>
    </row>
    <row r="22022" spans="2:3" x14ac:dyDescent="0.25">
      <c r="B22022" s="1"/>
      <c r="C22022" s="1"/>
    </row>
    <row r="22023" spans="2:3" x14ac:dyDescent="0.25">
      <c r="B22023" s="1"/>
      <c r="C22023" s="1"/>
    </row>
    <row r="22024" spans="2:3" x14ac:dyDescent="0.25">
      <c r="B22024" s="1"/>
      <c r="C22024" s="1"/>
    </row>
    <row r="22025" spans="2:3" x14ac:dyDescent="0.25">
      <c r="B22025" s="1"/>
      <c r="C22025" s="1"/>
    </row>
    <row r="22026" spans="2:3" x14ac:dyDescent="0.25">
      <c r="B22026" s="1"/>
      <c r="C22026" s="1"/>
    </row>
    <row r="22027" spans="2:3" x14ac:dyDescent="0.25">
      <c r="B22027" s="1"/>
      <c r="C22027" s="1"/>
    </row>
    <row r="22028" spans="2:3" x14ac:dyDescent="0.25">
      <c r="B22028" s="1"/>
      <c r="C22028" s="1"/>
    </row>
    <row r="22029" spans="2:3" x14ac:dyDescent="0.25">
      <c r="B22029" s="1"/>
      <c r="C22029" s="1"/>
    </row>
    <row r="22030" spans="2:3" x14ac:dyDescent="0.25">
      <c r="B22030" s="1"/>
      <c r="C22030" s="1"/>
    </row>
    <row r="22031" spans="2:3" x14ac:dyDescent="0.25">
      <c r="B22031" s="1"/>
      <c r="C22031" s="1"/>
    </row>
    <row r="22032" spans="2:3" x14ac:dyDescent="0.25">
      <c r="B22032" s="1"/>
      <c r="C22032" s="1"/>
    </row>
    <row r="22033" spans="2:3" x14ac:dyDescent="0.25">
      <c r="B22033" s="1"/>
      <c r="C22033" s="1"/>
    </row>
    <row r="22034" spans="2:3" x14ac:dyDescent="0.25">
      <c r="B22034" s="1"/>
      <c r="C22034" s="1"/>
    </row>
    <row r="22035" spans="2:3" x14ac:dyDescent="0.25">
      <c r="B22035" s="1"/>
      <c r="C22035" s="1"/>
    </row>
    <row r="22036" spans="2:3" x14ac:dyDescent="0.25">
      <c r="B22036" s="1"/>
      <c r="C22036" s="1"/>
    </row>
    <row r="22037" spans="2:3" x14ac:dyDescent="0.25">
      <c r="B22037" s="1"/>
      <c r="C22037" s="1"/>
    </row>
    <row r="22038" spans="2:3" x14ac:dyDescent="0.25">
      <c r="B22038" s="1"/>
      <c r="C22038" s="1"/>
    </row>
    <row r="22039" spans="2:3" x14ac:dyDescent="0.25">
      <c r="B22039" s="1"/>
      <c r="C22039" s="1"/>
    </row>
    <row r="22040" spans="2:3" x14ac:dyDescent="0.25">
      <c r="B22040" s="1"/>
      <c r="C22040" s="1"/>
    </row>
    <row r="22041" spans="2:3" x14ac:dyDescent="0.25">
      <c r="B22041" s="1"/>
      <c r="C22041" s="1"/>
    </row>
    <row r="22042" spans="2:3" x14ac:dyDescent="0.25">
      <c r="B22042" s="1"/>
      <c r="C22042" s="1"/>
    </row>
    <row r="22043" spans="2:3" x14ac:dyDescent="0.25">
      <c r="B22043" s="1"/>
      <c r="C22043" s="1"/>
    </row>
    <row r="22044" spans="2:3" x14ac:dyDescent="0.25">
      <c r="B22044" s="1"/>
      <c r="C22044" s="1"/>
    </row>
    <row r="22045" spans="2:3" x14ac:dyDescent="0.25">
      <c r="B22045" s="1"/>
      <c r="C22045" s="1"/>
    </row>
    <row r="22046" spans="2:3" x14ac:dyDescent="0.25">
      <c r="B22046" s="1"/>
      <c r="C22046" s="1"/>
    </row>
    <row r="22047" spans="2:3" x14ac:dyDescent="0.25">
      <c r="B22047" s="1"/>
      <c r="C22047" s="1"/>
    </row>
    <row r="22048" spans="2:3" x14ac:dyDescent="0.25">
      <c r="B22048" s="1"/>
      <c r="C22048" s="1"/>
    </row>
    <row r="22049" spans="2:3" x14ac:dyDescent="0.25">
      <c r="B22049" s="1"/>
      <c r="C22049" s="1"/>
    </row>
    <row r="22050" spans="2:3" x14ac:dyDescent="0.25">
      <c r="B22050" s="1"/>
      <c r="C22050" s="1"/>
    </row>
    <row r="22051" spans="2:3" x14ac:dyDescent="0.25">
      <c r="B22051" s="1"/>
      <c r="C22051" s="1"/>
    </row>
    <row r="22052" spans="2:3" x14ac:dyDescent="0.25">
      <c r="B22052" s="1"/>
      <c r="C22052" s="1"/>
    </row>
    <row r="22053" spans="2:3" x14ac:dyDescent="0.25">
      <c r="B22053" s="1"/>
      <c r="C22053" s="1"/>
    </row>
    <row r="22054" spans="2:3" x14ac:dyDescent="0.25">
      <c r="B22054" s="1"/>
      <c r="C22054" s="1"/>
    </row>
    <row r="22055" spans="2:3" x14ac:dyDescent="0.25">
      <c r="B22055" s="1"/>
      <c r="C22055" s="1"/>
    </row>
    <row r="22056" spans="2:3" x14ac:dyDescent="0.25">
      <c r="B22056" s="1"/>
      <c r="C22056" s="1"/>
    </row>
    <row r="22057" spans="2:3" x14ac:dyDescent="0.25">
      <c r="B22057" s="1"/>
      <c r="C22057" s="1"/>
    </row>
    <row r="22058" spans="2:3" x14ac:dyDescent="0.25">
      <c r="B22058" s="1"/>
      <c r="C22058" s="1"/>
    </row>
    <row r="22059" spans="2:3" x14ac:dyDescent="0.25">
      <c r="B22059" s="1"/>
      <c r="C22059" s="1"/>
    </row>
    <row r="22060" spans="2:3" x14ac:dyDescent="0.25">
      <c r="B22060" s="1"/>
      <c r="C22060" s="1"/>
    </row>
    <row r="22061" spans="2:3" x14ac:dyDescent="0.25">
      <c r="B22061" s="1"/>
      <c r="C22061" s="1"/>
    </row>
    <row r="22062" spans="2:3" x14ac:dyDescent="0.25">
      <c r="B22062" s="1"/>
      <c r="C22062" s="1"/>
    </row>
    <row r="22063" spans="2:3" x14ac:dyDescent="0.25">
      <c r="B22063" s="1"/>
      <c r="C22063" s="1"/>
    </row>
    <row r="22064" spans="2:3" x14ac:dyDescent="0.25">
      <c r="B22064" s="1"/>
      <c r="C22064" s="1"/>
    </row>
    <row r="22065" spans="2:3" x14ac:dyDescent="0.25">
      <c r="B22065" s="1"/>
      <c r="C22065" s="1"/>
    </row>
    <row r="22066" spans="2:3" x14ac:dyDescent="0.25">
      <c r="B22066" s="1"/>
      <c r="C22066" s="1"/>
    </row>
    <row r="22067" spans="2:3" x14ac:dyDescent="0.25">
      <c r="B22067" s="1"/>
      <c r="C22067" s="1"/>
    </row>
    <row r="22068" spans="2:3" x14ac:dyDescent="0.25">
      <c r="B22068" s="1"/>
      <c r="C22068" s="1"/>
    </row>
    <row r="22069" spans="2:3" x14ac:dyDescent="0.25">
      <c r="B22069" s="1"/>
      <c r="C22069" s="1"/>
    </row>
    <row r="22070" spans="2:3" x14ac:dyDescent="0.25">
      <c r="B22070" s="1"/>
      <c r="C22070" s="1"/>
    </row>
    <row r="22071" spans="2:3" x14ac:dyDescent="0.25">
      <c r="B22071" s="1"/>
      <c r="C22071" s="1"/>
    </row>
    <row r="22072" spans="2:3" x14ac:dyDescent="0.25">
      <c r="B22072" s="1"/>
      <c r="C22072" s="1"/>
    </row>
    <row r="22073" spans="2:3" x14ac:dyDescent="0.25">
      <c r="B22073" s="1"/>
      <c r="C22073" s="1"/>
    </row>
    <row r="22074" spans="2:3" x14ac:dyDescent="0.25">
      <c r="B22074" s="1"/>
      <c r="C22074" s="1"/>
    </row>
    <row r="22075" spans="2:3" x14ac:dyDescent="0.25">
      <c r="B22075" s="1"/>
      <c r="C22075" s="1"/>
    </row>
    <row r="22076" spans="2:3" x14ac:dyDescent="0.25">
      <c r="B22076" s="1"/>
      <c r="C22076" s="1"/>
    </row>
    <row r="22077" spans="2:3" x14ac:dyDescent="0.25">
      <c r="B22077" s="1"/>
      <c r="C22077" s="1"/>
    </row>
    <row r="22078" spans="2:3" x14ac:dyDescent="0.25">
      <c r="B22078" s="1"/>
      <c r="C22078" s="1"/>
    </row>
    <row r="22079" spans="2:3" x14ac:dyDescent="0.25">
      <c r="B22079" s="1"/>
      <c r="C22079" s="1"/>
    </row>
    <row r="22080" spans="2:3" x14ac:dyDescent="0.25">
      <c r="B22080" s="1"/>
      <c r="C22080" s="1"/>
    </row>
    <row r="22081" spans="2:3" x14ac:dyDescent="0.25">
      <c r="B22081" s="1"/>
      <c r="C22081" s="1"/>
    </row>
    <row r="22082" spans="2:3" x14ac:dyDescent="0.25">
      <c r="B22082" s="1"/>
      <c r="C22082" s="1"/>
    </row>
    <row r="22083" spans="2:3" x14ac:dyDescent="0.25">
      <c r="B22083" s="1"/>
      <c r="C22083" s="1"/>
    </row>
    <row r="22084" spans="2:3" x14ac:dyDescent="0.25">
      <c r="B22084" s="1"/>
      <c r="C22084" s="1"/>
    </row>
    <row r="22085" spans="2:3" x14ac:dyDescent="0.25">
      <c r="B22085" s="1"/>
      <c r="C22085" s="1"/>
    </row>
    <row r="22086" spans="2:3" x14ac:dyDescent="0.25">
      <c r="B22086" s="1"/>
      <c r="C22086" s="1"/>
    </row>
    <row r="22087" spans="2:3" x14ac:dyDescent="0.25">
      <c r="B22087" s="1"/>
      <c r="C22087" s="1"/>
    </row>
    <row r="22088" spans="2:3" x14ac:dyDescent="0.25">
      <c r="B22088" s="1"/>
      <c r="C22088" s="1"/>
    </row>
    <row r="22089" spans="2:3" x14ac:dyDescent="0.25">
      <c r="B22089" s="1"/>
      <c r="C22089" s="1"/>
    </row>
    <row r="22090" spans="2:3" x14ac:dyDescent="0.25">
      <c r="B22090" s="1"/>
      <c r="C22090" s="1"/>
    </row>
    <row r="22091" spans="2:3" x14ac:dyDescent="0.25">
      <c r="B22091" s="1"/>
      <c r="C22091" s="1"/>
    </row>
    <row r="22092" spans="2:3" x14ac:dyDescent="0.25">
      <c r="B22092" s="1"/>
      <c r="C22092" s="1"/>
    </row>
    <row r="22093" spans="2:3" x14ac:dyDescent="0.25">
      <c r="B22093" s="1"/>
      <c r="C22093" s="1"/>
    </row>
    <row r="22094" spans="2:3" x14ac:dyDescent="0.25">
      <c r="B22094" s="1"/>
      <c r="C22094" s="1"/>
    </row>
    <row r="22095" spans="2:3" x14ac:dyDescent="0.25">
      <c r="B22095" s="1"/>
      <c r="C22095" s="1"/>
    </row>
    <row r="22096" spans="2:3" x14ac:dyDescent="0.25">
      <c r="B22096" s="1"/>
      <c r="C22096" s="1"/>
    </row>
    <row r="22097" spans="2:3" x14ac:dyDescent="0.25">
      <c r="B22097" s="1"/>
      <c r="C22097" s="1"/>
    </row>
    <row r="22098" spans="2:3" x14ac:dyDescent="0.25">
      <c r="B22098" s="1"/>
      <c r="C22098" s="1"/>
    </row>
    <row r="22099" spans="2:3" x14ac:dyDescent="0.25">
      <c r="B22099" s="1"/>
      <c r="C22099" s="1"/>
    </row>
    <row r="22100" spans="2:3" x14ac:dyDescent="0.25">
      <c r="B22100" s="1"/>
      <c r="C22100" s="1"/>
    </row>
    <row r="22101" spans="2:3" x14ac:dyDescent="0.25">
      <c r="B22101" s="1"/>
      <c r="C22101" s="1"/>
    </row>
    <row r="22102" spans="2:3" x14ac:dyDescent="0.25">
      <c r="B22102" s="1"/>
      <c r="C22102" s="1"/>
    </row>
    <row r="22103" spans="2:3" x14ac:dyDescent="0.25">
      <c r="B22103" s="1"/>
      <c r="C22103" s="1"/>
    </row>
    <row r="22104" spans="2:3" x14ac:dyDescent="0.25">
      <c r="B22104" s="1"/>
      <c r="C22104" s="1"/>
    </row>
    <row r="22105" spans="2:3" x14ac:dyDescent="0.25">
      <c r="B22105" s="1"/>
      <c r="C22105" s="1"/>
    </row>
    <row r="22106" spans="2:3" x14ac:dyDescent="0.25">
      <c r="B22106" s="1"/>
      <c r="C22106" s="1"/>
    </row>
    <row r="22107" spans="2:3" x14ac:dyDescent="0.25">
      <c r="B22107" s="1"/>
      <c r="C22107" s="1"/>
    </row>
    <row r="22108" spans="2:3" x14ac:dyDescent="0.25">
      <c r="B22108" s="1"/>
      <c r="C22108" s="1"/>
    </row>
    <row r="22109" spans="2:3" x14ac:dyDescent="0.25">
      <c r="B22109" s="1"/>
      <c r="C22109" s="1"/>
    </row>
    <row r="22110" spans="2:3" x14ac:dyDescent="0.25">
      <c r="B22110" s="1"/>
      <c r="C22110" s="1"/>
    </row>
    <row r="22111" spans="2:3" x14ac:dyDescent="0.25">
      <c r="B22111" s="1"/>
      <c r="C22111" s="1"/>
    </row>
    <row r="22112" spans="2:3" x14ac:dyDescent="0.25">
      <c r="B22112" s="1"/>
      <c r="C22112" s="1"/>
    </row>
    <row r="22113" spans="2:3" x14ac:dyDescent="0.25">
      <c r="B22113" s="1"/>
      <c r="C22113" s="1"/>
    </row>
    <row r="22114" spans="2:3" x14ac:dyDescent="0.25">
      <c r="B22114" s="1"/>
      <c r="C22114" s="1"/>
    </row>
    <row r="22115" spans="2:3" x14ac:dyDescent="0.25">
      <c r="B22115" s="1"/>
      <c r="C22115" s="1"/>
    </row>
    <row r="22116" spans="2:3" x14ac:dyDescent="0.25">
      <c r="B22116" s="1"/>
      <c r="C22116" s="1"/>
    </row>
    <row r="22117" spans="2:3" x14ac:dyDescent="0.25">
      <c r="B22117" s="1"/>
      <c r="C22117" s="1"/>
    </row>
    <row r="22118" spans="2:3" x14ac:dyDescent="0.25">
      <c r="B22118" s="1"/>
      <c r="C22118" s="1"/>
    </row>
    <row r="22119" spans="2:3" x14ac:dyDescent="0.25">
      <c r="B22119" s="1"/>
      <c r="C22119" s="1"/>
    </row>
    <row r="22120" spans="2:3" x14ac:dyDescent="0.25">
      <c r="B22120" s="1"/>
      <c r="C22120" s="1"/>
    </row>
    <row r="22121" spans="2:3" x14ac:dyDescent="0.25">
      <c r="B22121" s="1"/>
      <c r="C22121" s="1"/>
    </row>
    <row r="22122" spans="2:3" x14ac:dyDescent="0.25">
      <c r="B22122" s="1"/>
      <c r="C22122" s="1"/>
    </row>
    <row r="22123" spans="2:3" x14ac:dyDescent="0.25">
      <c r="B22123" s="1"/>
      <c r="C22123" s="1"/>
    </row>
    <row r="22124" spans="2:3" x14ac:dyDescent="0.25">
      <c r="B22124" s="1"/>
      <c r="C22124" s="1"/>
    </row>
    <row r="22125" spans="2:3" x14ac:dyDescent="0.25">
      <c r="B22125" s="1"/>
      <c r="C22125" s="1"/>
    </row>
    <row r="22126" spans="2:3" x14ac:dyDescent="0.25">
      <c r="B22126" s="1"/>
      <c r="C22126" s="1"/>
    </row>
    <row r="22127" spans="2:3" x14ac:dyDescent="0.25">
      <c r="B22127" s="1"/>
      <c r="C22127" s="1"/>
    </row>
    <row r="22128" spans="2:3" x14ac:dyDescent="0.25">
      <c r="B22128" s="1"/>
      <c r="C22128" s="1"/>
    </row>
    <row r="22129" spans="2:3" x14ac:dyDescent="0.25">
      <c r="B22129" s="1"/>
      <c r="C22129" s="1"/>
    </row>
    <row r="22130" spans="2:3" x14ac:dyDescent="0.25">
      <c r="B22130" s="1"/>
      <c r="C22130" s="1"/>
    </row>
    <row r="22131" spans="2:3" x14ac:dyDescent="0.25">
      <c r="B22131" s="1"/>
      <c r="C22131" s="1"/>
    </row>
    <row r="22132" spans="2:3" x14ac:dyDescent="0.25">
      <c r="B22132" s="1"/>
      <c r="C22132" s="1"/>
    </row>
    <row r="22133" spans="2:3" x14ac:dyDescent="0.25">
      <c r="B22133" s="1"/>
      <c r="C22133" s="1"/>
    </row>
    <row r="22134" spans="2:3" x14ac:dyDescent="0.25">
      <c r="B22134" s="1"/>
      <c r="C22134" s="1"/>
    </row>
    <row r="22135" spans="2:3" x14ac:dyDescent="0.25">
      <c r="B22135" s="1"/>
      <c r="C22135" s="1"/>
    </row>
    <row r="22136" spans="2:3" x14ac:dyDescent="0.25">
      <c r="B22136" s="1"/>
      <c r="C22136" s="1"/>
    </row>
    <row r="22137" spans="2:3" x14ac:dyDescent="0.25">
      <c r="B22137" s="1"/>
      <c r="C22137" s="1"/>
    </row>
    <row r="22138" spans="2:3" x14ac:dyDescent="0.25">
      <c r="B22138" s="1"/>
      <c r="C22138" s="1"/>
    </row>
    <row r="22139" spans="2:3" x14ac:dyDescent="0.25">
      <c r="B22139" s="1"/>
      <c r="C22139" s="1"/>
    </row>
    <row r="22140" spans="2:3" x14ac:dyDescent="0.25">
      <c r="B22140" s="1"/>
      <c r="C22140" s="1"/>
    </row>
    <row r="22141" spans="2:3" x14ac:dyDescent="0.25">
      <c r="B22141" s="1"/>
      <c r="C22141" s="1"/>
    </row>
    <row r="22142" spans="2:3" x14ac:dyDescent="0.25">
      <c r="B22142" s="1"/>
      <c r="C22142" s="1"/>
    </row>
    <row r="22143" spans="2:3" x14ac:dyDescent="0.25">
      <c r="B22143" s="1"/>
      <c r="C22143" s="1"/>
    </row>
    <row r="22144" spans="2:3" x14ac:dyDescent="0.25">
      <c r="B22144" s="1"/>
      <c r="C22144" s="1"/>
    </row>
    <row r="22145" spans="2:3" x14ac:dyDescent="0.25">
      <c r="B22145" s="1"/>
      <c r="C22145" s="1"/>
    </row>
    <row r="22146" spans="2:3" x14ac:dyDescent="0.25">
      <c r="B22146" s="1"/>
      <c r="C22146" s="1"/>
    </row>
    <row r="22147" spans="2:3" x14ac:dyDescent="0.25">
      <c r="B22147" s="1"/>
      <c r="C22147" s="1"/>
    </row>
    <row r="22148" spans="2:3" x14ac:dyDescent="0.25">
      <c r="B22148" s="1"/>
      <c r="C22148" s="1"/>
    </row>
    <row r="22149" spans="2:3" x14ac:dyDescent="0.25">
      <c r="B22149" s="1"/>
      <c r="C22149" s="1"/>
    </row>
    <row r="22150" spans="2:3" x14ac:dyDescent="0.25">
      <c r="B22150" s="1"/>
      <c r="C22150" s="1"/>
    </row>
    <row r="22151" spans="2:3" x14ac:dyDescent="0.25">
      <c r="B22151" s="1"/>
      <c r="C22151" s="1"/>
    </row>
    <row r="22152" spans="2:3" x14ac:dyDescent="0.25">
      <c r="B22152" s="1"/>
      <c r="C22152" s="1"/>
    </row>
    <row r="22153" spans="2:3" x14ac:dyDescent="0.25">
      <c r="B22153" s="1"/>
      <c r="C22153" s="1"/>
    </row>
    <row r="22154" spans="2:3" x14ac:dyDescent="0.25">
      <c r="B22154" s="1"/>
      <c r="C22154" s="1"/>
    </row>
    <row r="22155" spans="2:3" x14ac:dyDescent="0.25">
      <c r="B22155" s="1"/>
      <c r="C22155" s="1"/>
    </row>
    <row r="22156" spans="2:3" x14ac:dyDescent="0.25">
      <c r="B22156" s="1"/>
      <c r="C22156" s="1"/>
    </row>
    <row r="22157" spans="2:3" x14ac:dyDescent="0.25">
      <c r="B22157" s="1"/>
      <c r="C22157" s="1"/>
    </row>
    <row r="22158" spans="2:3" x14ac:dyDescent="0.25">
      <c r="B22158" s="1"/>
      <c r="C22158" s="1"/>
    </row>
    <row r="22159" spans="2:3" x14ac:dyDescent="0.25">
      <c r="B22159" s="1"/>
      <c r="C22159" s="1"/>
    </row>
    <row r="22160" spans="2:3" x14ac:dyDescent="0.25">
      <c r="B22160" s="1"/>
      <c r="C22160" s="1"/>
    </row>
    <row r="22161" spans="2:3" x14ac:dyDescent="0.25">
      <c r="B22161" s="1"/>
      <c r="C22161" s="1"/>
    </row>
    <row r="22162" spans="2:3" x14ac:dyDescent="0.25">
      <c r="B22162" s="1"/>
      <c r="C22162" s="1"/>
    </row>
    <row r="22163" spans="2:3" x14ac:dyDescent="0.25">
      <c r="B22163" s="1"/>
      <c r="C22163" s="1"/>
    </row>
    <row r="22164" spans="2:3" x14ac:dyDescent="0.25">
      <c r="B22164" s="1"/>
      <c r="C22164" s="1"/>
    </row>
    <row r="22165" spans="2:3" x14ac:dyDescent="0.25">
      <c r="B22165" s="1"/>
      <c r="C22165" s="1"/>
    </row>
    <row r="22166" spans="2:3" x14ac:dyDescent="0.25">
      <c r="B22166" s="1"/>
      <c r="C22166" s="1"/>
    </row>
    <row r="22167" spans="2:3" x14ac:dyDescent="0.25">
      <c r="B22167" s="1"/>
      <c r="C22167" s="1"/>
    </row>
    <row r="22168" spans="2:3" x14ac:dyDescent="0.25">
      <c r="B22168" s="1"/>
      <c r="C22168" s="1"/>
    </row>
    <row r="22169" spans="2:3" x14ac:dyDescent="0.25">
      <c r="B22169" s="1"/>
      <c r="C22169" s="1"/>
    </row>
    <row r="22170" spans="2:3" x14ac:dyDescent="0.25">
      <c r="B22170" s="1"/>
      <c r="C22170" s="1"/>
    </row>
    <row r="22171" spans="2:3" x14ac:dyDescent="0.25">
      <c r="B22171" s="1"/>
      <c r="C22171" s="1"/>
    </row>
    <row r="22172" spans="2:3" x14ac:dyDescent="0.25">
      <c r="B22172" s="1"/>
      <c r="C22172" s="1"/>
    </row>
    <row r="22173" spans="2:3" x14ac:dyDescent="0.25">
      <c r="B22173" s="1"/>
      <c r="C22173" s="1"/>
    </row>
    <row r="22174" spans="2:3" x14ac:dyDescent="0.25">
      <c r="B22174" s="1"/>
      <c r="C22174" s="1"/>
    </row>
    <row r="22175" spans="2:3" x14ac:dyDescent="0.25">
      <c r="B22175" s="1"/>
      <c r="C22175" s="1"/>
    </row>
    <row r="22176" spans="2:3" x14ac:dyDescent="0.25">
      <c r="B22176" s="1"/>
      <c r="C22176" s="1"/>
    </row>
    <row r="22177" spans="2:3" x14ac:dyDescent="0.25">
      <c r="B22177" s="1"/>
      <c r="C22177" s="1"/>
    </row>
    <row r="22178" spans="2:3" x14ac:dyDescent="0.25">
      <c r="B22178" s="1"/>
      <c r="C22178" s="1"/>
    </row>
    <row r="22179" spans="2:3" x14ac:dyDescent="0.25">
      <c r="B22179" s="1"/>
      <c r="C22179" s="1"/>
    </row>
    <row r="22180" spans="2:3" x14ac:dyDescent="0.25">
      <c r="B22180" s="1"/>
      <c r="C22180" s="1"/>
    </row>
    <row r="22181" spans="2:3" x14ac:dyDescent="0.25">
      <c r="B22181" s="1"/>
      <c r="C22181" s="1"/>
    </row>
    <row r="22182" spans="2:3" x14ac:dyDescent="0.25">
      <c r="B22182" s="1"/>
      <c r="C22182" s="1"/>
    </row>
    <row r="22183" spans="2:3" x14ac:dyDescent="0.25">
      <c r="B22183" s="1"/>
      <c r="C22183" s="1"/>
    </row>
    <row r="22184" spans="2:3" x14ac:dyDescent="0.25">
      <c r="B22184" s="1"/>
      <c r="C22184" s="1"/>
    </row>
    <row r="22185" spans="2:3" x14ac:dyDescent="0.25">
      <c r="B22185" s="1"/>
      <c r="C22185" s="1"/>
    </row>
    <row r="22186" spans="2:3" x14ac:dyDescent="0.25">
      <c r="B22186" s="1"/>
      <c r="C22186" s="1"/>
    </row>
    <row r="22187" spans="2:3" x14ac:dyDescent="0.25">
      <c r="B22187" s="1"/>
      <c r="C22187" s="1"/>
    </row>
    <row r="22188" spans="2:3" x14ac:dyDescent="0.25">
      <c r="B22188" s="1"/>
      <c r="C22188" s="1"/>
    </row>
    <row r="22189" spans="2:3" x14ac:dyDescent="0.25">
      <c r="B22189" s="1"/>
      <c r="C22189" s="1"/>
    </row>
    <row r="22190" spans="2:3" x14ac:dyDescent="0.25">
      <c r="B22190" s="1"/>
      <c r="C22190" s="1"/>
    </row>
    <row r="22191" spans="2:3" x14ac:dyDescent="0.25">
      <c r="B22191" s="1"/>
      <c r="C22191" s="1"/>
    </row>
    <row r="22192" spans="2:3" x14ac:dyDescent="0.25">
      <c r="B22192" s="1"/>
      <c r="C22192" s="1"/>
    </row>
    <row r="22193" spans="2:3" x14ac:dyDescent="0.25">
      <c r="B22193" s="1"/>
      <c r="C22193" s="1"/>
    </row>
    <row r="22194" spans="2:3" x14ac:dyDescent="0.25">
      <c r="B22194" s="1"/>
      <c r="C22194" s="1"/>
    </row>
    <row r="22195" spans="2:3" x14ac:dyDescent="0.25">
      <c r="B22195" s="1"/>
      <c r="C22195" s="1"/>
    </row>
    <row r="22196" spans="2:3" x14ac:dyDescent="0.25">
      <c r="B22196" s="1"/>
      <c r="C22196" s="1"/>
    </row>
    <row r="22197" spans="2:3" x14ac:dyDescent="0.25">
      <c r="B22197" s="1"/>
      <c r="C22197" s="1"/>
    </row>
    <row r="22198" spans="2:3" x14ac:dyDescent="0.25">
      <c r="B22198" s="1"/>
      <c r="C22198" s="1"/>
    </row>
    <row r="22199" spans="2:3" x14ac:dyDescent="0.25">
      <c r="B22199" s="1"/>
      <c r="C22199" s="1"/>
    </row>
    <row r="22200" spans="2:3" x14ac:dyDescent="0.25">
      <c r="B22200" s="1"/>
      <c r="C22200" s="1"/>
    </row>
    <row r="22201" spans="2:3" x14ac:dyDescent="0.25">
      <c r="B22201" s="1"/>
      <c r="C22201" s="1"/>
    </row>
    <row r="22202" spans="2:3" x14ac:dyDescent="0.25">
      <c r="B22202" s="1"/>
      <c r="C22202" s="1"/>
    </row>
    <row r="22203" spans="2:3" x14ac:dyDescent="0.25">
      <c r="B22203" s="1"/>
      <c r="C22203" s="1"/>
    </row>
    <row r="22204" spans="2:3" x14ac:dyDescent="0.25">
      <c r="B22204" s="1"/>
      <c r="C22204" s="1"/>
    </row>
    <row r="22205" spans="2:3" x14ac:dyDescent="0.25">
      <c r="B22205" s="1"/>
      <c r="C22205" s="1"/>
    </row>
    <row r="22206" spans="2:3" x14ac:dyDescent="0.25">
      <c r="B22206" s="1"/>
      <c r="C22206" s="1"/>
    </row>
    <row r="22207" spans="2:3" x14ac:dyDescent="0.25">
      <c r="B22207" s="1"/>
      <c r="C22207" s="1"/>
    </row>
    <row r="22208" spans="2:3" x14ac:dyDescent="0.25">
      <c r="B22208" s="1"/>
      <c r="C22208" s="1"/>
    </row>
    <row r="22209" spans="2:3" x14ac:dyDescent="0.25">
      <c r="B22209" s="1"/>
      <c r="C22209" s="1"/>
    </row>
    <row r="22210" spans="2:3" x14ac:dyDescent="0.25">
      <c r="B22210" s="1"/>
      <c r="C22210" s="1"/>
    </row>
    <row r="22211" spans="2:3" x14ac:dyDescent="0.25">
      <c r="B22211" s="1"/>
      <c r="C22211" s="1"/>
    </row>
    <row r="22212" spans="2:3" x14ac:dyDescent="0.25">
      <c r="B22212" s="1"/>
      <c r="C22212" s="1"/>
    </row>
    <row r="22213" spans="2:3" x14ac:dyDescent="0.25">
      <c r="B22213" s="1"/>
      <c r="C22213" s="1"/>
    </row>
    <row r="22214" spans="2:3" x14ac:dyDescent="0.25">
      <c r="B22214" s="1"/>
      <c r="C22214" s="1"/>
    </row>
    <row r="22215" spans="2:3" x14ac:dyDescent="0.25">
      <c r="B22215" s="1"/>
      <c r="C22215" s="1"/>
    </row>
    <row r="22216" spans="2:3" x14ac:dyDescent="0.25">
      <c r="B22216" s="1"/>
      <c r="C22216" s="1"/>
    </row>
    <row r="22217" spans="2:3" x14ac:dyDescent="0.25">
      <c r="B22217" s="1"/>
      <c r="C22217" s="1"/>
    </row>
    <row r="22218" spans="2:3" x14ac:dyDescent="0.25">
      <c r="B22218" s="1"/>
      <c r="C22218" s="1"/>
    </row>
    <row r="22219" spans="2:3" x14ac:dyDescent="0.25">
      <c r="B22219" s="1"/>
      <c r="C22219" s="1"/>
    </row>
    <row r="22220" spans="2:3" x14ac:dyDescent="0.25">
      <c r="B22220" s="1"/>
      <c r="C22220" s="1"/>
    </row>
    <row r="22221" spans="2:3" x14ac:dyDescent="0.25">
      <c r="B22221" s="1"/>
      <c r="C22221" s="1"/>
    </row>
    <row r="22222" spans="2:3" x14ac:dyDescent="0.25">
      <c r="B22222" s="1"/>
      <c r="C22222" s="1"/>
    </row>
    <row r="22223" spans="2:3" x14ac:dyDescent="0.25">
      <c r="B22223" s="1"/>
      <c r="C22223" s="1"/>
    </row>
    <row r="22224" spans="2:3" x14ac:dyDescent="0.25">
      <c r="B22224" s="1"/>
      <c r="C22224" s="1"/>
    </row>
    <row r="22225" spans="2:3" x14ac:dyDescent="0.25">
      <c r="B22225" s="1"/>
      <c r="C22225" s="1"/>
    </row>
    <row r="22226" spans="2:3" x14ac:dyDescent="0.25">
      <c r="B22226" s="1"/>
      <c r="C22226" s="1"/>
    </row>
    <row r="22227" spans="2:3" x14ac:dyDescent="0.25">
      <c r="B22227" s="1"/>
      <c r="C22227" s="1"/>
    </row>
    <row r="22228" spans="2:3" x14ac:dyDescent="0.25">
      <c r="B22228" s="1"/>
      <c r="C22228" s="1"/>
    </row>
    <row r="22229" spans="2:3" x14ac:dyDescent="0.25">
      <c r="B22229" s="1"/>
      <c r="C22229" s="1"/>
    </row>
    <row r="22230" spans="2:3" x14ac:dyDescent="0.25">
      <c r="B22230" s="1"/>
      <c r="C22230" s="1"/>
    </row>
    <row r="22231" spans="2:3" x14ac:dyDescent="0.25">
      <c r="B22231" s="1"/>
      <c r="C22231" s="1"/>
    </row>
    <row r="22232" spans="2:3" x14ac:dyDescent="0.25">
      <c r="B22232" s="1"/>
      <c r="C22232" s="1"/>
    </row>
    <row r="22233" spans="2:3" x14ac:dyDescent="0.25">
      <c r="B22233" s="1"/>
      <c r="C22233" s="1"/>
    </row>
    <row r="22234" spans="2:3" x14ac:dyDescent="0.25">
      <c r="B22234" s="1"/>
      <c r="C22234" s="1"/>
    </row>
    <row r="22235" spans="2:3" x14ac:dyDescent="0.25">
      <c r="B22235" s="1"/>
      <c r="C22235" s="1"/>
    </row>
    <row r="22236" spans="2:3" x14ac:dyDescent="0.25">
      <c r="B22236" s="1"/>
      <c r="C22236" s="1"/>
    </row>
    <row r="22237" spans="2:3" x14ac:dyDescent="0.25">
      <c r="B22237" s="1"/>
      <c r="C22237" s="1"/>
    </row>
    <row r="22238" spans="2:3" x14ac:dyDescent="0.25">
      <c r="B22238" s="1"/>
      <c r="C22238" s="1"/>
    </row>
    <row r="22239" spans="2:3" x14ac:dyDescent="0.25">
      <c r="B22239" s="1"/>
      <c r="C22239" s="1"/>
    </row>
    <row r="22240" spans="2:3" x14ac:dyDescent="0.25">
      <c r="B22240" s="1"/>
      <c r="C22240" s="1"/>
    </row>
    <row r="22241" spans="2:3" x14ac:dyDescent="0.25">
      <c r="B22241" s="1"/>
      <c r="C22241" s="1"/>
    </row>
    <row r="22242" spans="2:3" x14ac:dyDescent="0.25">
      <c r="B22242" s="1"/>
      <c r="C22242" s="1"/>
    </row>
    <row r="22243" spans="2:3" x14ac:dyDescent="0.25">
      <c r="B22243" s="1"/>
      <c r="C22243" s="1"/>
    </row>
    <row r="22244" spans="2:3" x14ac:dyDescent="0.25">
      <c r="B22244" s="1"/>
      <c r="C22244" s="1"/>
    </row>
    <row r="22245" spans="2:3" x14ac:dyDescent="0.25">
      <c r="B22245" s="1"/>
      <c r="C22245" s="1"/>
    </row>
    <row r="22246" spans="2:3" x14ac:dyDescent="0.25">
      <c r="B22246" s="1"/>
      <c r="C22246" s="1"/>
    </row>
    <row r="22247" spans="2:3" x14ac:dyDescent="0.25">
      <c r="B22247" s="1"/>
      <c r="C22247" s="1"/>
    </row>
    <row r="22248" spans="2:3" x14ac:dyDescent="0.25">
      <c r="B22248" s="1"/>
      <c r="C22248" s="1"/>
    </row>
    <row r="22249" spans="2:3" x14ac:dyDescent="0.25">
      <c r="B22249" s="1"/>
      <c r="C22249" s="1"/>
    </row>
    <row r="22250" spans="2:3" x14ac:dyDescent="0.25">
      <c r="B22250" s="1"/>
      <c r="C22250" s="1"/>
    </row>
    <row r="22251" spans="2:3" x14ac:dyDescent="0.25">
      <c r="B22251" s="1"/>
      <c r="C22251" s="1"/>
    </row>
    <row r="22252" spans="2:3" x14ac:dyDescent="0.25">
      <c r="B22252" s="1"/>
      <c r="C22252" s="1"/>
    </row>
    <row r="22253" spans="2:3" x14ac:dyDescent="0.25">
      <c r="B22253" s="1"/>
      <c r="C22253" s="1"/>
    </row>
    <row r="22254" spans="2:3" x14ac:dyDescent="0.25">
      <c r="B22254" s="1"/>
      <c r="C22254" s="1"/>
    </row>
    <row r="22255" spans="2:3" x14ac:dyDescent="0.25">
      <c r="B22255" s="1"/>
      <c r="C22255" s="1"/>
    </row>
    <row r="22256" spans="2:3" x14ac:dyDescent="0.25">
      <c r="B22256" s="1"/>
      <c r="C22256" s="1"/>
    </row>
    <row r="22257" spans="2:3" x14ac:dyDescent="0.25">
      <c r="B22257" s="1"/>
      <c r="C22257" s="1"/>
    </row>
    <row r="22258" spans="2:3" x14ac:dyDescent="0.25">
      <c r="B22258" s="1"/>
      <c r="C22258" s="1"/>
    </row>
    <row r="22259" spans="2:3" x14ac:dyDescent="0.25">
      <c r="B22259" s="1"/>
      <c r="C22259" s="1"/>
    </row>
    <row r="22260" spans="2:3" x14ac:dyDescent="0.25">
      <c r="B22260" s="1"/>
      <c r="C22260" s="1"/>
    </row>
    <row r="22261" spans="2:3" x14ac:dyDescent="0.25">
      <c r="B22261" s="1"/>
      <c r="C22261" s="1"/>
    </row>
    <row r="22262" spans="2:3" x14ac:dyDescent="0.25">
      <c r="B22262" s="1"/>
      <c r="C22262" s="1"/>
    </row>
    <row r="22263" spans="2:3" x14ac:dyDescent="0.25">
      <c r="B22263" s="1"/>
      <c r="C22263" s="1"/>
    </row>
    <row r="22264" spans="2:3" x14ac:dyDescent="0.25">
      <c r="B22264" s="1"/>
      <c r="C22264" s="1"/>
    </row>
    <row r="22265" spans="2:3" x14ac:dyDescent="0.25">
      <c r="B22265" s="1"/>
      <c r="C22265" s="1"/>
    </row>
    <row r="22266" spans="2:3" x14ac:dyDescent="0.25">
      <c r="B22266" s="1"/>
      <c r="C22266" s="1"/>
    </row>
    <row r="22267" spans="2:3" x14ac:dyDescent="0.25">
      <c r="B22267" s="1"/>
      <c r="C22267" s="1"/>
    </row>
    <row r="22268" spans="2:3" x14ac:dyDescent="0.25">
      <c r="B22268" s="1"/>
      <c r="C22268" s="1"/>
    </row>
    <row r="22269" spans="2:3" x14ac:dyDescent="0.25">
      <c r="B22269" s="1"/>
      <c r="C22269" s="1"/>
    </row>
    <row r="22270" spans="2:3" x14ac:dyDescent="0.25">
      <c r="B22270" s="1"/>
      <c r="C22270" s="1"/>
    </row>
    <row r="22271" spans="2:3" x14ac:dyDescent="0.25">
      <c r="B22271" s="1"/>
      <c r="C22271" s="1"/>
    </row>
    <row r="22272" spans="2:3" x14ac:dyDescent="0.25">
      <c r="B22272" s="1"/>
      <c r="C22272" s="1"/>
    </row>
    <row r="22273" spans="2:3" x14ac:dyDescent="0.25">
      <c r="B22273" s="1"/>
      <c r="C22273" s="1"/>
    </row>
    <row r="22274" spans="2:3" x14ac:dyDescent="0.25">
      <c r="B22274" s="1"/>
      <c r="C22274" s="1"/>
    </row>
    <row r="22275" spans="2:3" x14ac:dyDescent="0.25">
      <c r="B22275" s="1"/>
      <c r="C22275" s="1"/>
    </row>
    <row r="22276" spans="2:3" x14ac:dyDescent="0.25">
      <c r="B22276" s="1"/>
      <c r="C22276" s="1"/>
    </row>
    <row r="22277" spans="2:3" x14ac:dyDescent="0.25">
      <c r="B22277" s="1"/>
      <c r="C22277" s="1"/>
    </row>
    <row r="22278" spans="2:3" x14ac:dyDescent="0.25">
      <c r="B22278" s="1"/>
      <c r="C22278" s="1"/>
    </row>
    <row r="22279" spans="2:3" x14ac:dyDescent="0.25">
      <c r="B22279" s="1"/>
      <c r="C22279" s="1"/>
    </row>
    <row r="22280" spans="2:3" x14ac:dyDescent="0.25">
      <c r="B22280" s="1"/>
      <c r="C22280" s="1"/>
    </row>
    <row r="22281" spans="2:3" x14ac:dyDescent="0.25">
      <c r="B22281" s="1"/>
      <c r="C22281" s="1"/>
    </row>
    <row r="22282" spans="2:3" x14ac:dyDescent="0.25">
      <c r="B22282" s="1"/>
      <c r="C22282" s="1"/>
    </row>
    <row r="22283" spans="2:3" x14ac:dyDescent="0.25">
      <c r="B22283" s="1"/>
      <c r="C22283" s="1"/>
    </row>
    <row r="22284" spans="2:3" x14ac:dyDescent="0.25">
      <c r="B22284" s="1"/>
      <c r="C22284" s="1"/>
    </row>
    <row r="22285" spans="2:3" x14ac:dyDescent="0.25">
      <c r="B22285" s="1"/>
      <c r="C22285" s="1"/>
    </row>
    <row r="22286" spans="2:3" x14ac:dyDescent="0.25">
      <c r="B22286" s="1"/>
      <c r="C22286" s="1"/>
    </row>
    <row r="22287" spans="2:3" x14ac:dyDescent="0.25">
      <c r="B22287" s="1"/>
      <c r="C22287" s="1"/>
    </row>
    <row r="22288" spans="2:3" x14ac:dyDescent="0.25">
      <c r="B22288" s="1"/>
      <c r="C22288" s="1"/>
    </row>
    <row r="22289" spans="2:3" x14ac:dyDescent="0.25">
      <c r="B22289" s="1"/>
      <c r="C22289" s="1"/>
    </row>
    <row r="22290" spans="2:3" x14ac:dyDescent="0.25">
      <c r="B22290" s="1"/>
      <c r="C22290" s="1"/>
    </row>
    <row r="22291" spans="2:3" x14ac:dyDescent="0.25">
      <c r="B22291" s="1"/>
      <c r="C22291" s="1"/>
    </row>
    <row r="22292" spans="2:3" x14ac:dyDescent="0.25">
      <c r="B22292" s="1"/>
      <c r="C22292" s="1"/>
    </row>
    <row r="22293" spans="2:3" x14ac:dyDescent="0.25">
      <c r="B22293" s="1"/>
      <c r="C22293" s="1"/>
    </row>
    <row r="22294" spans="2:3" x14ac:dyDescent="0.25">
      <c r="B22294" s="1"/>
      <c r="C22294" s="1"/>
    </row>
    <row r="22295" spans="2:3" x14ac:dyDescent="0.25">
      <c r="B22295" s="1"/>
      <c r="C22295" s="1"/>
    </row>
    <row r="22296" spans="2:3" x14ac:dyDescent="0.25">
      <c r="B22296" s="1"/>
      <c r="C22296" s="1"/>
    </row>
    <row r="22297" spans="2:3" x14ac:dyDescent="0.25">
      <c r="B22297" s="1"/>
      <c r="C22297" s="1"/>
    </row>
    <row r="22298" spans="2:3" x14ac:dyDescent="0.25">
      <c r="B22298" s="1"/>
      <c r="C22298" s="1"/>
    </row>
    <row r="22299" spans="2:3" x14ac:dyDescent="0.25">
      <c r="B22299" s="1"/>
      <c r="C22299" s="1"/>
    </row>
    <row r="22300" spans="2:3" x14ac:dyDescent="0.25">
      <c r="B22300" s="1"/>
      <c r="C22300" s="1"/>
    </row>
    <row r="22301" spans="2:3" x14ac:dyDescent="0.25">
      <c r="B22301" s="1"/>
      <c r="C22301" s="1"/>
    </row>
    <row r="22302" spans="2:3" x14ac:dyDescent="0.25">
      <c r="B22302" s="1"/>
      <c r="C22302" s="1"/>
    </row>
    <row r="22303" spans="2:3" x14ac:dyDescent="0.25">
      <c r="B22303" s="1"/>
      <c r="C22303" s="1"/>
    </row>
    <row r="22304" spans="2:3" x14ac:dyDescent="0.25">
      <c r="B22304" s="1"/>
      <c r="C22304" s="1"/>
    </row>
    <row r="22305" spans="2:3" x14ac:dyDescent="0.25">
      <c r="B22305" s="1"/>
      <c r="C22305" s="1"/>
    </row>
    <row r="22306" spans="2:3" x14ac:dyDescent="0.25">
      <c r="B22306" s="1"/>
      <c r="C22306" s="1"/>
    </row>
    <row r="22307" spans="2:3" x14ac:dyDescent="0.25">
      <c r="B22307" s="1"/>
      <c r="C22307" s="1"/>
    </row>
    <row r="22308" spans="2:3" x14ac:dyDescent="0.25">
      <c r="B22308" s="1"/>
      <c r="C22308" s="1"/>
    </row>
    <row r="22309" spans="2:3" x14ac:dyDescent="0.25">
      <c r="B22309" s="1"/>
      <c r="C22309" s="1"/>
    </row>
    <row r="22310" spans="2:3" x14ac:dyDescent="0.25">
      <c r="B22310" s="1"/>
      <c r="C22310" s="1"/>
    </row>
    <row r="22311" spans="2:3" x14ac:dyDescent="0.25">
      <c r="B22311" s="1"/>
      <c r="C22311" s="1"/>
    </row>
    <row r="22312" spans="2:3" x14ac:dyDescent="0.25">
      <c r="B22312" s="1"/>
      <c r="C22312" s="1"/>
    </row>
    <row r="22313" spans="2:3" x14ac:dyDescent="0.25">
      <c r="B22313" s="1"/>
      <c r="C22313" s="1"/>
    </row>
    <row r="22314" spans="2:3" x14ac:dyDescent="0.25">
      <c r="B22314" s="1"/>
      <c r="C22314" s="1"/>
    </row>
    <row r="22315" spans="2:3" x14ac:dyDescent="0.25">
      <c r="B22315" s="1"/>
      <c r="C22315" s="1"/>
    </row>
    <row r="22316" spans="2:3" x14ac:dyDescent="0.25">
      <c r="B22316" s="1"/>
      <c r="C22316" s="1"/>
    </row>
    <row r="22317" spans="2:3" x14ac:dyDescent="0.25">
      <c r="B22317" s="1"/>
      <c r="C22317" s="1"/>
    </row>
    <row r="22318" spans="2:3" x14ac:dyDescent="0.25">
      <c r="B22318" s="1"/>
      <c r="C22318" s="1"/>
    </row>
    <row r="22319" spans="2:3" x14ac:dyDescent="0.25">
      <c r="B22319" s="1"/>
      <c r="C22319" s="1"/>
    </row>
    <row r="22320" spans="2:3" x14ac:dyDescent="0.25">
      <c r="B22320" s="1"/>
      <c r="C22320" s="1"/>
    </row>
    <row r="22321" spans="2:3" x14ac:dyDescent="0.25">
      <c r="B22321" s="1"/>
      <c r="C22321" s="1"/>
    </row>
    <row r="22322" spans="2:3" x14ac:dyDescent="0.25">
      <c r="B22322" s="1"/>
      <c r="C22322" s="1"/>
    </row>
    <row r="22323" spans="2:3" x14ac:dyDescent="0.25">
      <c r="B22323" s="1"/>
      <c r="C22323" s="1"/>
    </row>
    <row r="22324" spans="2:3" x14ac:dyDescent="0.25">
      <c r="B22324" s="1"/>
      <c r="C22324" s="1"/>
    </row>
    <row r="22325" spans="2:3" x14ac:dyDescent="0.25">
      <c r="B22325" s="1"/>
      <c r="C22325" s="1"/>
    </row>
    <row r="22326" spans="2:3" x14ac:dyDescent="0.25">
      <c r="B22326" s="1"/>
      <c r="C22326" s="1"/>
    </row>
    <row r="22327" spans="2:3" x14ac:dyDescent="0.25">
      <c r="B22327" s="1"/>
      <c r="C22327" s="1"/>
    </row>
    <row r="22328" spans="2:3" x14ac:dyDescent="0.25">
      <c r="B22328" s="1"/>
      <c r="C22328" s="1"/>
    </row>
    <row r="22329" spans="2:3" x14ac:dyDescent="0.25">
      <c r="B22329" s="1"/>
      <c r="C22329" s="1"/>
    </row>
    <row r="22330" spans="2:3" x14ac:dyDescent="0.25">
      <c r="B22330" s="1"/>
      <c r="C22330" s="1"/>
    </row>
    <row r="22331" spans="2:3" x14ac:dyDescent="0.25">
      <c r="B22331" s="1"/>
      <c r="C22331" s="1"/>
    </row>
    <row r="22332" spans="2:3" x14ac:dyDescent="0.25">
      <c r="B22332" s="1"/>
      <c r="C22332" s="1"/>
    </row>
    <row r="22333" spans="2:3" x14ac:dyDescent="0.25">
      <c r="B22333" s="1"/>
      <c r="C22333" s="1"/>
    </row>
    <row r="22334" spans="2:3" x14ac:dyDescent="0.25">
      <c r="B22334" s="1"/>
      <c r="C22334" s="1"/>
    </row>
    <row r="22335" spans="2:3" x14ac:dyDescent="0.25">
      <c r="B22335" s="1"/>
      <c r="C22335" s="1"/>
    </row>
    <row r="22336" spans="2:3" x14ac:dyDescent="0.25">
      <c r="B22336" s="1"/>
      <c r="C22336" s="1"/>
    </row>
    <row r="22337" spans="2:3" x14ac:dyDescent="0.25">
      <c r="B22337" s="1"/>
      <c r="C22337" s="1"/>
    </row>
    <row r="22338" spans="2:3" x14ac:dyDescent="0.25">
      <c r="B22338" s="1"/>
      <c r="C22338" s="1"/>
    </row>
    <row r="22339" spans="2:3" x14ac:dyDescent="0.25">
      <c r="B22339" s="1"/>
      <c r="C22339" s="1"/>
    </row>
    <row r="22340" spans="2:3" x14ac:dyDescent="0.25">
      <c r="B22340" s="1"/>
      <c r="C22340" s="1"/>
    </row>
    <row r="22341" spans="2:3" x14ac:dyDescent="0.25">
      <c r="B22341" s="1"/>
      <c r="C22341" s="1"/>
    </row>
    <row r="22342" spans="2:3" x14ac:dyDescent="0.25">
      <c r="B22342" s="1"/>
      <c r="C22342" s="1"/>
    </row>
    <row r="22343" spans="2:3" x14ac:dyDescent="0.25">
      <c r="B22343" s="1"/>
      <c r="C22343" s="1"/>
    </row>
    <row r="22344" spans="2:3" x14ac:dyDescent="0.25">
      <c r="B22344" s="1"/>
      <c r="C22344" s="1"/>
    </row>
    <row r="22345" spans="2:3" x14ac:dyDescent="0.25">
      <c r="B22345" s="1"/>
      <c r="C22345" s="1"/>
    </row>
    <row r="22346" spans="2:3" x14ac:dyDescent="0.25">
      <c r="B22346" s="1"/>
      <c r="C22346" s="1"/>
    </row>
    <row r="22347" spans="2:3" x14ac:dyDescent="0.25">
      <c r="B22347" s="1"/>
      <c r="C22347" s="1"/>
    </row>
    <row r="22348" spans="2:3" x14ac:dyDescent="0.25">
      <c r="B22348" s="1"/>
      <c r="C22348" s="1"/>
    </row>
    <row r="22349" spans="2:3" x14ac:dyDescent="0.25">
      <c r="B22349" s="1"/>
      <c r="C22349" s="1"/>
    </row>
    <row r="22350" spans="2:3" x14ac:dyDescent="0.25">
      <c r="B22350" s="1"/>
      <c r="C22350" s="1"/>
    </row>
    <row r="22351" spans="2:3" x14ac:dyDescent="0.25">
      <c r="B22351" s="1"/>
      <c r="C22351" s="1"/>
    </row>
    <row r="22352" spans="2:3" x14ac:dyDescent="0.25">
      <c r="B22352" s="1"/>
      <c r="C22352" s="1"/>
    </row>
    <row r="22353" spans="2:3" x14ac:dyDescent="0.25">
      <c r="B22353" s="1"/>
      <c r="C22353" s="1"/>
    </row>
    <row r="22354" spans="2:3" x14ac:dyDescent="0.25">
      <c r="B22354" s="1"/>
      <c r="C22354" s="1"/>
    </row>
    <row r="22355" spans="2:3" x14ac:dyDescent="0.25">
      <c r="B22355" s="1"/>
      <c r="C22355" s="1"/>
    </row>
    <row r="22356" spans="2:3" x14ac:dyDescent="0.25">
      <c r="B22356" s="1"/>
      <c r="C22356" s="1"/>
    </row>
    <row r="22357" spans="2:3" x14ac:dyDescent="0.25">
      <c r="B22357" s="1"/>
      <c r="C22357" s="1"/>
    </row>
    <row r="22358" spans="2:3" x14ac:dyDescent="0.25">
      <c r="B22358" s="1"/>
      <c r="C22358" s="1"/>
    </row>
    <row r="22359" spans="2:3" x14ac:dyDescent="0.25">
      <c r="B22359" s="1"/>
      <c r="C22359" s="1"/>
    </row>
    <row r="22360" spans="2:3" x14ac:dyDescent="0.25">
      <c r="B22360" s="1"/>
      <c r="C22360" s="1"/>
    </row>
    <row r="22361" spans="2:3" x14ac:dyDescent="0.25">
      <c r="B22361" s="1"/>
      <c r="C22361" s="1"/>
    </row>
    <row r="22362" spans="2:3" x14ac:dyDescent="0.25">
      <c r="B22362" s="1"/>
      <c r="C22362" s="1"/>
    </row>
    <row r="22363" spans="2:3" x14ac:dyDescent="0.25">
      <c r="B22363" s="1"/>
      <c r="C22363" s="1"/>
    </row>
    <row r="22364" spans="2:3" x14ac:dyDescent="0.25">
      <c r="B22364" s="1"/>
      <c r="C22364" s="1"/>
    </row>
    <row r="22365" spans="2:3" x14ac:dyDescent="0.25">
      <c r="B22365" s="1"/>
      <c r="C22365" s="1"/>
    </row>
    <row r="22366" spans="2:3" x14ac:dyDescent="0.25">
      <c r="B22366" s="1"/>
      <c r="C22366" s="1"/>
    </row>
    <row r="22367" spans="2:3" x14ac:dyDescent="0.25">
      <c r="B22367" s="1"/>
      <c r="C22367" s="1"/>
    </row>
    <row r="22368" spans="2:3" x14ac:dyDescent="0.25">
      <c r="B22368" s="1"/>
      <c r="C22368" s="1"/>
    </row>
    <row r="22369" spans="2:3" x14ac:dyDescent="0.25">
      <c r="B22369" s="1"/>
      <c r="C22369" s="1"/>
    </row>
    <row r="22370" spans="2:3" x14ac:dyDescent="0.25">
      <c r="B22370" s="1"/>
      <c r="C22370" s="1"/>
    </row>
    <row r="22371" spans="2:3" x14ac:dyDescent="0.25">
      <c r="B22371" s="1"/>
      <c r="C22371" s="1"/>
    </row>
    <row r="22372" spans="2:3" x14ac:dyDescent="0.25">
      <c r="B22372" s="1"/>
      <c r="C22372" s="1"/>
    </row>
    <row r="22373" spans="2:3" x14ac:dyDescent="0.25">
      <c r="B22373" s="1"/>
      <c r="C22373" s="1"/>
    </row>
    <row r="22374" spans="2:3" x14ac:dyDescent="0.25">
      <c r="B22374" s="1"/>
      <c r="C22374" s="1"/>
    </row>
    <row r="22375" spans="2:3" x14ac:dyDescent="0.25">
      <c r="B22375" s="1"/>
      <c r="C22375" s="1"/>
    </row>
    <row r="22376" spans="2:3" x14ac:dyDescent="0.25">
      <c r="B22376" s="1"/>
      <c r="C22376" s="1"/>
    </row>
    <row r="22377" spans="2:3" x14ac:dyDescent="0.25">
      <c r="B22377" s="1"/>
      <c r="C22377" s="1"/>
    </row>
    <row r="22378" spans="2:3" x14ac:dyDescent="0.25">
      <c r="B22378" s="1"/>
      <c r="C22378" s="1"/>
    </row>
    <row r="22379" spans="2:3" x14ac:dyDescent="0.25">
      <c r="B22379" s="1"/>
      <c r="C22379" s="1"/>
    </row>
    <row r="22380" spans="2:3" x14ac:dyDescent="0.25">
      <c r="B22380" s="1"/>
      <c r="C22380" s="1"/>
    </row>
    <row r="22381" spans="2:3" x14ac:dyDescent="0.25">
      <c r="B22381" s="1"/>
      <c r="C22381" s="1"/>
    </row>
    <row r="22382" spans="2:3" x14ac:dyDescent="0.25">
      <c r="B22382" s="1"/>
      <c r="C22382" s="1"/>
    </row>
    <row r="22383" spans="2:3" x14ac:dyDescent="0.25">
      <c r="B22383" s="1"/>
      <c r="C22383" s="1"/>
    </row>
    <row r="22384" spans="2:3" x14ac:dyDescent="0.25">
      <c r="B22384" s="1"/>
      <c r="C22384" s="1"/>
    </row>
    <row r="22385" spans="2:3" x14ac:dyDescent="0.25">
      <c r="B22385" s="1"/>
      <c r="C22385" s="1"/>
    </row>
    <row r="22386" spans="2:3" x14ac:dyDescent="0.25">
      <c r="B22386" s="1"/>
      <c r="C22386" s="1"/>
    </row>
    <row r="22387" spans="2:3" x14ac:dyDescent="0.25">
      <c r="B22387" s="1"/>
      <c r="C22387" s="1"/>
    </row>
    <row r="22388" spans="2:3" x14ac:dyDescent="0.25">
      <c r="B22388" s="1"/>
      <c r="C22388" s="1"/>
    </row>
    <row r="22389" spans="2:3" x14ac:dyDescent="0.25">
      <c r="B22389" s="1"/>
      <c r="C22389" s="1"/>
    </row>
    <row r="22390" spans="2:3" x14ac:dyDescent="0.25">
      <c r="B22390" s="1"/>
      <c r="C22390" s="1"/>
    </row>
    <row r="22391" spans="2:3" x14ac:dyDescent="0.25">
      <c r="B22391" s="1"/>
      <c r="C22391" s="1"/>
    </row>
    <row r="22392" spans="2:3" x14ac:dyDescent="0.25">
      <c r="B22392" s="1"/>
      <c r="C22392" s="1"/>
    </row>
    <row r="22393" spans="2:3" x14ac:dyDescent="0.25">
      <c r="B22393" s="1"/>
      <c r="C22393" s="1"/>
    </row>
    <row r="22394" spans="2:3" x14ac:dyDescent="0.25">
      <c r="B22394" s="1"/>
      <c r="C22394" s="1"/>
    </row>
    <row r="22395" spans="2:3" x14ac:dyDescent="0.25">
      <c r="B22395" s="1"/>
      <c r="C22395" s="1"/>
    </row>
    <row r="22396" spans="2:3" x14ac:dyDescent="0.25">
      <c r="B22396" s="1"/>
      <c r="C22396" s="1"/>
    </row>
    <row r="22397" spans="2:3" x14ac:dyDescent="0.25">
      <c r="B22397" s="1"/>
      <c r="C22397" s="1"/>
    </row>
    <row r="22398" spans="2:3" x14ac:dyDescent="0.25">
      <c r="B22398" s="1"/>
      <c r="C22398" s="1"/>
    </row>
    <row r="22399" spans="2:3" x14ac:dyDescent="0.25">
      <c r="B22399" s="1"/>
      <c r="C22399" s="1"/>
    </row>
    <row r="22400" spans="2:3" x14ac:dyDescent="0.25">
      <c r="B22400" s="1"/>
      <c r="C22400" s="1"/>
    </row>
    <row r="22401" spans="2:3" x14ac:dyDescent="0.25">
      <c r="B22401" s="1"/>
      <c r="C22401" s="1"/>
    </row>
    <row r="22402" spans="2:3" x14ac:dyDescent="0.25">
      <c r="B22402" s="1"/>
      <c r="C22402" s="1"/>
    </row>
    <row r="22403" spans="2:3" x14ac:dyDescent="0.25">
      <c r="B22403" s="1"/>
      <c r="C22403" s="1"/>
    </row>
    <row r="22404" spans="2:3" x14ac:dyDescent="0.25">
      <c r="B22404" s="1"/>
      <c r="C22404" s="1"/>
    </row>
    <row r="22405" spans="2:3" x14ac:dyDescent="0.25">
      <c r="B22405" s="1"/>
      <c r="C22405" s="1"/>
    </row>
    <row r="22406" spans="2:3" x14ac:dyDescent="0.25">
      <c r="B22406" s="1"/>
      <c r="C22406" s="1"/>
    </row>
    <row r="22407" spans="2:3" x14ac:dyDescent="0.25">
      <c r="B22407" s="1"/>
      <c r="C22407" s="1"/>
    </row>
    <row r="22408" spans="2:3" x14ac:dyDescent="0.25">
      <c r="B22408" s="1"/>
      <c r="C22408" s="1"/>
    </row>
    <row r="22409" spans="2:3" x14ac:dyDescent="0.25">
      <c r="B22409" s="1"/>
      <c r="C22409" s="1"/>
    </row>
    <row r="22410" spans="2:3" x14ac:dyDescent="0.25">
      <c r="B22410" s="1"/>
      <c r="C22410" s="1"/>
    </row>
    <row r="22411" spans="2:3" x14ac:dyDescent="0.25">
      <c r="B22411" s="1"/>
      <c r="C22411" s="1"/>
    </row>
    <row r="22412" spans="2:3" x14ac:dyDescent="0.25">
      <c r="B22412" s="1"/>
      <c r="C22412" s="1"/>
    </row>
    <row r="22413" spans="2:3" x14ac:dyDescent="0.25">
      <c r="B22413" s="1"/>
      <c r="C22413" s="1"/>
    </row>
    <row r="22414" spans="2:3" x14ac:dyDescent="0.25">
      <c r="B22414" s="1"/>
      <c r="C22414" s="1"/>
    </row>
    <row r="22415" spans="2:3" x14ac:dyDescent="0.25">
      <c r="B22415" s="1"/>
      <c r="C22415" s="1"/>
    </row>
    <row r="22416" spans="2:3" x14ac:dyDescent="0.25">
      <c r="B22416" s="1"/>
      <c r="C22416" s="1"/>
    </row>
    <row r="22417" spans="2:3" x14ac:dyDescent="0.25">
      <c r="B22417" s="1"/>
      <c r="C22417" s="1"/>
    </row>
    <row r="22418" spans="2:3" x14ac:dyDescent="0.25">
      <c r="B22418" s="1"/>
      <c r="C22418" s="1"/>
    </row>
    <row r="22419" spans="2:3" x14ac:dyDescent="0.25">
      <c r="B22419" s="1"/>
      <c r="C22419" s="1"/>
    </row>
    <row r="22420" spans="2:3" x14ac:dyDescent="0.25">
      <c r="B22420" s="1"/>
      <c r="C22420" s="1"/>
    </row>
    <row r="22421" spans="2:3" x14ac:dyDescent="0.25">
      <c r="B22421" s="1"/>
      <c r="C22421" s="1"/>
    </row>
    <row r="22422" spans="2:3" x14ac:dyDescent="0.25">
      <c r="B22422" s="1"/>
      <c r="C22422" s="1"/>
    </row>
    <row r="22423" spans="2:3" x14ac:dyDescent="0.25">
      <c r="B22423" s="1"/>
      <c r="C22423" s="1"/>
    </row>
    <row r="22424" spans="2:3" x14ac:dyDescent="0.25">
      <c r="B22424" s="1"/>
      <c r="C22424" s="1"/>
    </row>
    <row r="22425" spans="2:3" x14ac:dyDescent="0.25">
      <c r="B22425" s="1"/>
      <c r="C22425" s="1"/>
    </row>
    <row r="22426" spans="2:3" x14ac:dyDescent="0.25">
      <c r="B22426" s="1"/>
      <c r="C22426" s="1"/>
    </row>
    <row r="22427" spans="2:3" x14ac:dyDescent="0.25">
      <c r="B22427" s="1"/>
      <c r="C22427" s="1"/>
    </row>
    <row r="22428" spans="2:3" x14ac:dyDescent="0.25">
      <c r="B22428" s="1"/>
      <c r="C22428" s="1"/>
    </row>
    <row r="22429" spans="2:3" x14ac:dyDescent="0.25">
      <c r="B22429" s="1"/>
      <c r="C22429" s="1"/>
    </row>
    <row r="22430" spans="2:3" x14ac:dyDescent="0.25">
      <c r="B22430" s="1"/>
      <c r="C22430" s="1"/>
    </row>
    <row r="22431" spans="2:3" x14ac:dyDescent="0.25">
      <c r="B22431" s="1"/>
      <c r="C22431" s="1"/>
    </row>
    <row r="22432" spans="2:3" x14ac:dyDescent="0.25">
      <c r="B22432" s="1"/>
      <c r="C22432" s="1"/>
    </row>
    <row r="22433" spans="2:3" x14ac:dyDescent="0.25">
      <c r="B22433" s="1"/>
      <c r="C22433" s="1"/>
    </row>
    <row r="22434" spans="2:3" x14ac:dyDescent="0.25">
      <c r="B22434" s="1"/>
      <c r="C22434" s="1"/>
    </row>
    <row r="22435" spans="2:3" x14ac:dyDescent="0.25">
      <c r="B22435" s="1"/>
      <c r="C22435" s="1"/>
    </row>
    <row r="22436" spans="2:3" x14ac:dyDescent="0.25">
      <c r="B22436" s="1"/>
      <c r="C22436" s="1"/>
    </row>
    <row r="22437" spans="2:3" x14ac:dyDescent="0.25">
      <c r="B22437" s="1"/>
      <c r="C22437" s="1"/>
    </row>
    <row r="22438" spans="2:3" x14ac:dyDescent="0.25">
      <c r="B22438" s="1"/>
      <c r="C22438" s="1"/>
    </row>
    <row r="22439" spans="2:3" x14ac:dyDescent="0.25">
      <c r="B22439" s="1"/>
      <c r="C22439" s="1"/>
    </row>
    <row r="22440" spans="2:3" x14ac:dyDescent="0.25">
      <c r="B22440" s="1"/>
      <c r="C22440" s="1"/>
    </row>
    <row r="22441" spans="2:3" x14ac:dyDescent="0.25">
      <c r="B22441" s="1"/>
      <c r="C22441" s="1"/>
    </row>
    <row r="22442" spans="2:3" x14ac:dyDescent="0.25">
      <c r="B22442" s="1"/>
      <c r="C22442" s="1"/>
    </row>
    <row r="22443" spans="2:3" x14ac:dyDescent="0.25">
      <c r="B22443" s="1"/>
      <c r="C22443" s="1"/>
    </row>
    <row r="22444" spans="2:3" x14ac:dyDescent="0.25">
      <c r="B22444" s="1"/>
      <c r="C22444" s="1"/>
    </row>
    <row r="22445" spans="2:3" x14ac:dyDescent="0.25">
      <c r="B22445" s="1"/>
      <c r="C22445" s="1"/>
    </row>
    <row r="22446" spans="2:3" x14ac:dyDescent="0.25">
      <c r="B22446" s="1"/>
      <c r="C22446" s="1"/>
    </row>
    <row r="22447" spans="2:3" x14ac:dyDescent="0.25">
      <c r="B22447" s="1"/>
      <c r="C22447" s="1"/>
    </row>
    <row r="22448" spans="2:3" x14ac:dyDescent="0.25">
      <c r="B22448" s="1"/>
      <c r="C22448" s="1"/>
    </row>
    <row r="22449" spans="2:3" x14ac:dyDescent="0.25">
      <c r="B22449" s="1"/>
      <c r="C22449" s="1"/>
    </row>
    <row r="22450" spans="2:3" x14ac:dyDescent="0.25">
      <c r="B22450" s="1"/>
      <c r="C22450" s="1"/>
    </row>
    <row r="22451" spans="2:3" x14ac:dyDescent="0.25">
      <c r="B22451" s="1"/>
      <c r="C22451" s="1"/>
    </row>
    <row r="22452" spans="2:3" x14ac:dyDescent="0.25">
      <c r="B22452" s="1"/>
      <c r="C22452" s="1"/>
    </row>
    <row r="22453" spans="2:3" x14ac:dyDescent="0.25">
      <c r="B22453" s="1"/>
      <c r="C22453" s="1"/>
    </row>
    <row r="22454" spans="2:3" x14ac:dyDescent="0.25">
      <c r="B22454" s="1"/>
      <c r="C22454" s="1"/>
    </row>
    <row r="22455" spans="2:3" x14ac:dyDescent="0.25">
      <c r="B22455" s="1"/>
      <c r="C22455" s="1"/>
    </row>
    <row r="22456" spans="2:3" x14ac:dyDescent="0.25">
      <c r="B22456" s="1"/>
      <c r="C22456" s="1"/>
    </row>
    <row r="22457" spans="2:3" x14ac:dyDescent="0.25">
      <c r="B22457" s="1"/>
      <c r="C22457" s="1"/>
    </row>
    <row r="22458" spans="2:3" x14ac:dyDescent="0.25">
      <c r="B22458" s="1"/>
      <c r="C22458" s="1"/>
    </row>
    <row r="22459" spans="2:3" x14ac:dyDescent="0.25">
      <c r="B22459" s="1"/>
      <c r="C22459" s="1"/>
    </row>
    <row r="22460" spans="2:3" x14ac:dyDescent="0.25">
      <c r="B22460" s="1"/>
      <c r="C22460" s="1"/>
    </row>
    <row r="22461" spans="2:3" x14ac:dyDescent="0.25">
      <c r="B22461" s="1"/>
      <c r="C22461" s="1"/>
    </row>
    <row r="22462" spans="2:3" x14ac:dyDescent="0.25">
      <c r="B22462" s="1"/>
      <c r="C22462" s="1"/>
    </row>
    <row r="22463" spans="2:3" x14ac:dyDescent="0.25">
      <c r="B22463" s="1"/>
      <c r="C22463" s="1"/>
    </row>
    <row r="22464" spans="2:3" x14ac:dyDescent="0.25">
      <c r="B22464" s="1"/>
      <c r="C22464" s="1"/>
    </row>
    <row r="22465" spans="2:3" x14ac:dyDescent="0.25">
      <c r="B22465" s="1"/>
      <c r="C22465" s="1"/>
    </row>
    <row r="22466" spans="2:3" x14ac:dyDescent="0.25">
      <c r="B22466" s="1"/>
      <c r="C22466" s="1"/>
    </row>
    <row r="22467" spans="2:3" x14ac:dyDescent="0.25">
      <c r="B22467" s="1"/>
      <c r="C22467" s="1"/>
    </row>
    <row r="22468" spans="2:3" x14ac:dyDescent="0.25">
      <c r="B22468" s="1"/>
      <c r="C22468" s="1"/>
    </row>
    <row r="22469" spans="2:3" x14ac:dyDescent="0.25">
      <c r="B22469" s="1"/>
      <c r="C22469" s="1"/>
    </row>
    <row r="22470" spans="2:3" x14ac:dyDescent="0.25">
      <c r="B22470" s="1"/>
      <c r="C22470" s="1"/>
    </row>
    <row r="22471" spans="2:3" x14ac:dyDescent="0.25">
      <c r="B22471" s="1"/>
      <c r="C22471" s="1"/>
    </row>
    <row r="22472" spans="2:3" x14ac:dyDescent="0.25">
      <c r="B22472" s="1"/>
      <c r="C22472" s="1"/>
    </row>
    <row r="22473" spans="2:3" x14ac:dyDescent="0.25">
      <c r="B22473" s="1"/>
      <c r="C22473" s="1"/>
    </row>
    <row r="22474" spans="2:3" x14ac:dyDescent="0.25">
      <c r="B22474" s="1"/>
      <c r="C22474" s="1"/>
    </row>
    <row r="22475" spans="2:3" x14ac:dyDescent="0.25">
      <c r="B22475" s="1"/>
      <c r="C22475" s="1"/>
    </row>
    <row r="22476" spans="2:3" x14ac:dyDescent="0.25">
      <c r="B22476" s="1"/>
      <c r="C22476" s="1"/>
    </row>
    <row r="22477" spans="2:3" x14ac:dyDescent="0.25">
      <c r="B22477" s="1"/>
      <c r="C22477" s="1"/>
    </row>
    <row r="22478" spans="2:3" x14ac:dyDescent="0.25">
      <c r="B22478" s="1"/>
      <c r="C22478" s="1"/>
    </row>
    <row r="22479" spans="2:3" x14ac:dyDescent="0.25">
      <c r="B22479" s="1"/>
      <c r="C22479" s="1"/>
    </row>
    <row r="22480" spans="2:3" x14ac:dyDescent="0.25">
      <c r="B22480" s="1"/>
      <c r="C22480" s="1"/>
    </row>
    <row r="22481" spans="2:3" x14ac:dyDescent="0.25">
      <c r="B22481" s="1"/>
      <c r="C22481" s="1"/>
    </row>
    <row r="22482" spans="2:3" x14ac:dyDescent="0.25">
      <c r="B22482" s="1"/>
      <c r="C22482" s="1"/>
    </row>
    <row r="22483" spans="2:3" x14ac:dyDescent="0.25">
      <c r="B22483" s="1"/>
      <c r="C22483" s="1"/>
    </row>
    <row r="22484" spans="2:3" x14ac:dyDescent="0.25">
      <c r="B22484" s="1"/>
      <c r="C22484" s="1"/>
    </row>
    <row r="22485" spans="2:3" x14ac:dyDescent="0.25">
      <c r="B22485" s="1"/>
      <c r="C22485" s="1"/>
    </row>
    <row r="22486" spans="2:3" x14ac:dyDescent="0.25">
      <c r="B22486" s="1"/>
      <c r="C22486" s="1"/>
    </row>
    <row r="22487" spans="2:3" x14ac:dyDescent="0.25">
      <c r="B22487" s="1"/>
      <c r="C22487" s="1"/>
    </row>
    <row r="22488" spans="2:3" x14ac:dyDescent="0.25">
      <c r="B22488" s="1"/>
      <c r="C22488" s="1"/>
    </row>
    <row r="22489" spans="2:3" x14ac:dyDescent="0.25">
      <c r="B22489" s="1"/>
      <c r="C22489" s="1"/>
    </row>
    <row r="22490" spans="2:3" x14ac:dyDescent="0.25">
      <c r="B22490" s="1"/>
      <c r="C22490" s="1"/>
    </row>
    <row r="22491" spans="2:3" x14ac:dyDescent="0.25">
      <c r="B22491" s="1"/>
      <c r="C22491" s="1"/>
    </row>
    <row r="22492" spans="2:3" x14ac:dyDescent="0.25">
      <c r="B22492" s="1"/>
      <c r="C22492" s="1"/>
    </row>
    <row r="22493" spans="2:3" x14ac:dyDescent="0.25">
      <c r="B22493" s="1"/>
      <c r="C22493" s="1"/>
    </row>
    <row r="22494" spans="2:3" x14ac:dyDescent="0.25">
      <c r="B22494" s="1"/>
      <c r="C22494" s="1"/>
    </row>
    <row r="22495" spans="2:3" x14ac:dyDescent="0.25">
      <c r="B22495" s="1"/>
      <c r="C22495" s="1"/>
    </row>
    <row r="22496" spans="2:3" x14ac:dyDescent="0.25">
      <c r="B22496" s="1"/>
      <c r="C22496" s="1"/>
    </row>
    <row r="22497" spans="2:3" x14ac:dyDescent="0.25">
      <c r="B22497" s="1"/>
      <c r="C22497" s="1"/>
    </row>
    <row r="22498" spans="2:3" x14ac:dyDescent="0.25">
      <c r="B22498" s="1"/>
      <c r="C22498" s="1"/>
    </row>
    <row r="22499" spans="2:3" x14ac:dyDescent="0.25">
      <c r="B22499" s="1"/>
      <c r="C22499" s="1"/>
    </row>
    <row r="22500" spans="2:3" x14ac:dyDescent="0.25">
      <c r="B22500" s="1"/>
      <c r="C22500" s="1"/>
    </row>
    <row r="22501" spans="2:3" x14ac:dyDescent="0.25">
      <c r="B22501" s="1"/>
      <c r="C22501" s="1"/>
    </row>
    <row r="22502" spans="2:3" x14ac:dyDescent="0.25">
      <c r="B22502" s="1"/>
      <c r="C22502" s="1"/>
    </row>
    <row r="22503" spans="2:3" x14ac:dyDescent="0.25">
      <c r="B22503" s="1"/>
      <c r="C22503" s="1"/>
    </row>
    <row r="22504" spans="2:3" x14ac:dyDescent="0.25">
      <c r="B22504" s="1"/>
      <c r="C22504" s="1"/>
    </row>
    <row r="22505" spans="2:3" x14ac:dyDescent="0.25">
      <c r="B22505" s="1"/>
      <c r="C22505" s="1"/>
    </row>
    <row r="22506" spans="2:3" x14ac:dyDescent="0.25">
      <c r="B22506" s="1"/>
      <c r="C22506" s="1"/>
    </row>
    <row r="22507" spans="2:3" x14ac:dyDescent="0.25">
      <c r="B22507" s="1"/>
      <c r="C22507" s="1"/>
    </row>
    <row r="22508" spans="2:3" x14ac:dyDescent="0.25">
      <c r="B22508" s="1"/>
      <c r="C22508" s="1"/>
    </row>
    <row r="22509" spans="2:3" x14ac:dyDescent="0.25">
      <c r="B22509" s="1"/>
      <c r="C22509" s="1"/>
    </row>
    <row r="22510" spans="2:3" x14ac:dyDescent="0.25">
      <c r="B22510" s="1"/>
      <c r="C22510" s="1"/>
    </row>
    <row r="22511" spans="2:3" x14ac:dyDescent="0.25">
      <c r="B22511" s="1"/>
      <c r="C22511" s="1"/>
    </row>
    <row r="22512" spans="2:3" x14ac:dyDescent="0.25">
      <c r="B22512" s="1"/>
      <c r="C22512" s="1"/>
    </row>
    <row r="22513" spans="2:3" x14ac:dyDescent="0.25">
      <c r="B22513" s="1"/>
      <c r="C22513" s="1"/>
    </row>
    <row r="22514" spans="2:3" x14ac:dyDescent="0.25">
      <c r="B22514" s="1"/>
      <c r="C22514" s="1"/>
    </row>
    <row r="22515" spans="2:3" x14ac:dyDescent="0.25">
      <c r="B22515" s="1"/>
      <c r="C22515" s="1"/>
    </row>
    <row r="22516" spans="2:3" x14ac:dyDescent="0.25">
      <c r="B22516" s="1"/>
      <c r="C22516" s="1"/>
    </row>
    <row r="22517" spans="2:3" x14ac:dyDescent="0.25">
      <c r="B22517" s="1"/>
      <c r="C22517" s="1"/>
    </row>
    <row r="22518" spans="2:3" x14ac:dyDescent="0.25">
      <c r="B22518" s="1"/>
      <c r="C22518" s="1"/>
    </row>
    <row r="22519" spans="2:3" x14ac:dyDescent="0.25">
      <c r="B22519" s="1"/>
      <c r="C22519" s="1"/>
    </row>
    <row r="22520" spans="2:3" x14ac:dyDescent="0.25">
      <c r="B22520" s="1"/>
      <c r="C22520" s="1"/>
    </row>
    <row r="22521" spans="2:3" x14ac:dyDescent="0.25">
      <c r="B22521" s="1"/>
      <c r="C22521" s="1"/>
    </row>
    <row r="22522" spans="2:3" x14ac:dyDescent="0.25">
      <c r="B22522" s="1"/>
      <c r="C22522" s="1"/>
    </row>
    <row r="22523" spans="2:3" x14ac:dyDescent="0.25">
      <c r="B22523" s="1"/>
      <c r="C22523" s="1"/>
    </row>
    <row r="22524" spans="2:3" x14ac:dyDescent="0.25">
      <c r="B22524" s="1"/>
      <c r="C22524" s="1"/>
    </row>
    <row r="22525" spans="2:3" x14ac:dyDescent="0.25">
      <c r="B22525" s="1"/>
      <c r="C22525" s="1"/>
    </row>
    <row r="22526" spans="2:3" x14ac:dyDescent="0.25">
      <c r="B22526" s="1"/>
      <c r="C22526" s="1"/>
    </row>
    <row r="22527" spans="2:3" x14ac:dyDescent="0.25">
      <c r="B22527" s="1"/>
      <c r="C22527" s="1"/>
    </row>
    <row r="22528" spans="2:3" x14ac:dyDescent="0.25">
      <c r="B22528" s="1"/>
      <c r="C22528" s="1"/>
    </row>
    <row r="22529" spans="2:3" x14ac:dyDescent="0.25">
      <c r="B22529" s="1"/>
      <c r="C22529" s="1"/>
    </row>
    <row r="22530" spans="2:3" x14ac:dyDescent="0.25">
      <c r="B22530" s="1"/>
      <c r="C22530" s="1"/>
    </row>
    <row r="22531" spans="2:3" x14ac:dyDescent="0.25">
      <c r="B22531" s="1"/>
      <c r="C22531" s="1"/>
    </row>
    <row r="22532" spans="2:3" x14ac:dyDescent="0.25">
      <c r="B22532" s="1"/>
      <c r="C22532" s="1"/>
    </row>
    <row r="22533" spans="2:3" x14ac:dyDescent="0.25">
      <c r="B22533" s="1"/>
      <c r="C22533" s="1"/>
    </row>
    <row r="22534" spans="2:3" x14ac:dyDescent="0.25">
      <c r="B22534" s="1"/>
      <c r="C22534" s="1"/>
    </row>
    <row r="22535" spans="2:3" x14ac:dyDescent="0.25">
      <c r="B22535" s="1"/>
      <c r="C22535" s="1"/>
    </row>
    <row r="22536" spans="2:3" x14ac:dyDescent="0.25">
      <c r="B22536" s="1"/>
      <c r="C22536" s="1"/>
    </row>
    <row r="22537" spans="2:3" x14ac:dyDescent="0.25">
      <c r="B22537" s="1"/>
      <c r="C22537" s="1"/>
    </row>
    <row r="22538" spans="2:3" x14ac:dyDescent="0.25">
      <c r="B22538" s="1"/>
      <c r="C22538" s="1"/>
    </row>
    <row r="22539" spans="2:3" x14ac:dyDescent="0.25">
      <c r="B22539" s="1"/>
      <c r="C22539" s="1"/>
    </row>
    <row r="22540" spans="2:3" x14ac:dyDescent="0.25">
      <c r="B22540" s="1"/>
      <c r="C22540" s="1"/>
    </row>
    <row r="22541" spans="2:3" x14ac:dyDescent="0.25">
      <c r="B22541" s="1"/>
      <c r="C22541" s="1"/>
    </row>
    <row r="22542" spans="2:3" x14ac:dyDescent="0.25">
      <c r="B22542" s="1"/>
      <c r="C22542" s="1"/>
    </row>
    <row r="22543" spans="2:3" x14ac:dyDescent="0.25">
      <c r="B22543" s="1"/>
      <c r="C22543" s="1"/>
    </row>
    <row r="22544" spans="2:3" x14ac:dyDescent="0.25">
      <c r="B22544" s="1"/>
      <c r="C22544" s="1"/>
    </row>
    <row r="22545" spans="2:3" x14ac:dyDescent="0.25">
      <c r="B22545" s="1"/>
      <c r="C22545" s="1"/>
    </row>
    <row r="22546" spans="2:3" x14ac:dyDescent="0.25">
      <c r="B22546" s="1"/>
      <c r="C22546" s="1"/>
    </row>
    <row r="22547" spans="2:3" x14ac:dyDescent="0.25">
      <c r="B22547" s="1"/>
      <c r="C22547" s="1"/>
    </row>
    <row r="22548" spans="2:3" x14ac:dyDescent="0.25">
      <c r="B22548" s="1"/>
      <c r="C22548" s="1"/>
    </row>
    <row r="22549" spans="2:3" x14ac:dyDescent="0.25">
      <c r="B22549" s="1"/>
      <c r="C22549" s="1"/>
    </row>
    <row r="22550" spans="2:3" x14ac:dyDescent="0.25">
      <c r="B22550" s="1"/>
      <c r="C22550" s="1"/>
    </row>
    <row r="22551" spans="2:3" x14ac:dyDescent="0.25">
      <c r="B22551" s="1"/>
      <c r="C22551" s="1"/>
    </row>
    <row r="22552" spans="2:3" x14ac:dyDescent="0.25">
      <c r="B22552" s="1"/>
      <c r="C22552" s="1"/>
    </row>
    <row r="22553" spans="2:3" x14ac:dyDescent="0.25">
      <c r="B22553" s="1"/>
      <c r="C22553" s="1"/>
    </row>
    <row r="22554" spans="2:3" x14ac:dyDescent="0.25">
      <c r="B22554" s="1"/>
      <c r="C22554" s="1"/>
    </row>
    <row r="22555" spans="2:3" x14ac:dyDescent="0.25">
      <c r="B22555" s="1"/>
      <c r="C22555" s="1"/>
    </row>
    <row r="22556" spans="2:3" x14ac:dyDescent="0.25">
      <c r="B22556" s="1"/>
      <c r="C22556" s="1"/>
    </row>
    <row r="22557" spans="2:3" x14ac:dyDescent="0.25">
      <c r="B22557" s="1"/>
      <c r="C22557" s="1"/>
    </row>
    <row r="22558" spans="2:3" x14ac:dyDescent="0.25">
      <c r="B22558" s="1"/>
      <c r="C22558" s="1"/>
    </row>
    <row r="22559" spans="2:3" x14ac:dyDescent="0.25">
      <c r="B22559" s="1"/>
      <c r="C22559" s="1"/>
    </row>
    <row r="22560" spans="2:3" x14ac:dyDescent="0.25">
      <c r="B22560" s="1"/>
      <c r="C22560" s="1"/>
    </row>
    <row r="22561" spans="2:3" x14ac:dyDescent="0.25">
      <c r="B22561" s="1"/>
      <c r="C22561" s="1"/>
    </row>
    <row r="22562" spans="2:3" x14ac:dyDescent="0.25">
      <c r="B22562" s="1"/>
      <c r="C22562" s="1"/>
    </row>
    <row r="22563" spans="2:3" x14ac:dyDescent="0.25">
      <c r="B22563" s="1"/>
      <c r="C22563" s="1"/>
    </row>
    <row r="22564" spans="2:3" x14ac:dyDescent="0.25">
      <c r="B22564" s="1"/>
      <c r="C22564" s="1"/>
    </row>
    <row r="22565" spans="2:3" x14ac:dyDescent="0.25">
      <c r="B22565" s="1"/>
      <c r="C22565" s="1"/>
    </row>
    <row r="22566" spans="2:3" x14ac:dyDescent="0.25">
      <c r="B22566" s="1"/>
      <c r="C22566" s="1"/>
    </row>
    <row r="22567" spans="2:3" x14ac:dyDescent="0.25">
      <c r="B22567" s="1"/>
      <c r="C22567" s="1"/>
    </row>
    <row r="22568" spans="2:3" x14ac:dyDescent="0.25">
      <c r="B22568" s="1"/>
      <c r="C22568" s="1"/>
    </row>
    <row r="22569" spans="2:3" x14ac:dyDescent="0.25">
      <c r="B22569" s="1"/>
      <c r="C22569" s="1"/>
    </row>
    <row r="22570" spans="2:3" x14ac:dyDescent="0.25">
      <c r="B22570" s="1"/>
      <c r="C22570" s="1"/>
    </row>
    <row r="22571" spans="2:3" x14ac:dyDescent="0.25">
      <c r="B22571" s="1"/>
      <c r="C22571" s="1"/>
    </row>
    <row r="22572" spans="2:3" x14ac:dyDescent="0.25">
      <c r="B22572" s="1"/>
      <c r="C22572" s="1"/>
    </row>
    <row r="22573" spans="2:3" x14ac:dyDescent="0.25">
      <c r="B22573" s="1"/>
      <c r="C22573" s="1"/>
    </row>
    <row r="22574" spans="2:3" x14ac:dyDescent="0.25">
      <c r="B22574" s="1"/>
      <c r="C22574" s="1"/>
    </row>
    <row r="22575" spans="2:3" x14ac:dyDescent="0.25">
      <c r="B22575" s="1"/>
      <c r="C22575" s="1"/>
    </row>
    <row r="22576" spans="2:3" x14ac:dyDescent="0.25">
      <c r="B22576" s="1"/>
      <c r="C22576" s="1"/>
    </row>
    <row r="22577" spans="2:3" x14ac:dyDescent="0.25">
      <c r="B22577" s="1"/>
      <c r="C22577" s="1"/>
    </row>
    <row r="22578" spans="2:3" x14ac:dyDescent="0.25">
      <c r="B22578" s="1"/>
      <c r="C22578" s="1"/>
    </row>
    <row r="22579" spans="2:3" x14ac:dyDescent="0.25">
      <c r="B22579" s="1"/>
      <c r="C22579" s="1"/>
    </row>
    <row r="22580" spans="2:3" x14ac:dyDescent="0.25">
      <c r="B22580" s="1"/>
      <c r="C22580" s="1"/>
    </row>
    <row r="22581" spans="2:3" x14ac:dyDescent="0.25">
      <c r="B22581" s="1"/>
      <c r="C22581" s="1"/>
    </row>
    <row r="22582" spans="2:3" x14ac:dyDescent="0.25">
      <c r="B22582" s="1"/>
      <c r="C22582" s="1"/>
    </row>
    <row r="22583" spans="2:3" x14ac:dyDescent="0.25">
      <c r="B22583" s="1"/>
      <c r="C22583" s="1"/>
    </row>
    <row r="22584" spans="2:3" x14ac:dyDescent="0.25">
      <c r="B22584" s="1"/>
      <c r="C22584" s="1"/>
    </row>
    <row r="22585" spans="2:3" x14ac:dyDescent="0.25">
      <c r="B22585" s="1"/>
      <c r="C22585" s="1"/>
    </row>
    <row r="22586" spans="2:3" x14ac:dyDescent="0.25">
      <c r="B22586" s="1"/>
      <c r="C22586" s="1"/>
    </row>
    <row r="22587" spans="2:3" x14ac:dyDescent="0.25">
      <c r="B22587" s="1"/>
      <c r="C22587" s="1"/>
    </row>
    <row r="22588" spans="2:3" x14ac:dyDescent="0.25">
      <c r="B22588" s="1"/>
      <c r="C22588" s="1"/>
    </row>
    <row r="22589" spans="2:3" x14ac:dyDescent="0.25">
      <c r="B22589" s="1"/>
      <c r="C22589" s="1"/>
    </row>
    <row r="22590" spans="2:3" x14ac:dyDescent="0.25">
      <c r="B22590" s="1"/>
      <c r="C22590" s="1"/>
    </row>
    <row r="22591" spans="2:3" x14ac:dyDescent="0.25">
      <c r="B22591" s="1"/>
      <c r="C22591" s="1"/>
    </row>
    <row r="22592" spans="2:3" x14ac:dyDescent="0.25">
      <c r="B22592" s="1"/>
      <c r="C22592" s="1"/>
    </row>
    <row r="22593" spans="2:3" x14ac:dyDescent="0.25">
      <c r="B22593" s="1"/>
      <c r="C22593" s="1"/>
    </row>
    <row r="22594" spans="2:3" x14ac:dyDescent="0.25">
      <c r="B22594" s="1"/>
      <c r="C22594" s="1"/>
    </row>
    <row r="22595" spans="2:3" x14ac:dyDescent="0.25">
      <c r="B22595" s="1"/>
      <c r="C22595" s="1"/>
    </row>
    <row r="22596" spans="2:3" x14ac:dyDescent="0.25">
      <c r="B22596" s="1"/>
      <c r="C22596" s="1"/>
    </row>
    <row r="22597" spans="2:3" x14ac:dyDescent="0.25">
      <c r="B22597" s="1"/>
      <c r="C22597" s="1"/>
    </row>
    <row r="22598" spans="2:3" x14ac:dyDescent="0.25">
      <c r="B22598" s="1"/>
      <c r="C22598" s="1"/>
    </row>
    <row r="22599" spans="2:3" x14ac:dyDescent="0.25">
      <c r="B22599" s="1"/>
      <c r="C22599" s="1"/>
    </row>
    <row r="22600" spans="2:3" x14ac:dyDescent="0.25">
      <c r="B22600" s="1"/>
      <c r="C22600" s="1"/>
    </row>
    <row r="22601" spans="2:3" x14ac:dyDescent="0.25">
      <c r="B22601" s="1"/>
      <c r="C22601" s="1"/>
    </row>
    <row r="22602" spans="2:3" x14ac:dyDescent="0.25">
      <c r="B22602" s="1"/>
      <c r="C22602" s="1"/>
    </row>
    <row r="22603" spans="2:3" x14ac:dyDescent="0.25">
      <c r="B22603" s="1"/>
      <c r="C22603" s="1"/>
    </row>
    <row r="22604" spans="2:3" x14ac:dyDescent="0.25">
      <c r="B22604" s="1"/>
      <c r="C22604" s="1"/>
    </row>
    <row r="22605" spans="2:3" x14ac:dyDescent="0.25">
      <c r="B22605" s="1"/>
      <c r="C22605" s="1"/>
    </row>
    <row r="22606" spans="2:3" x14ac:dyDescent="0.25">
      <c r="B22606" s="1"/>
      <c r="C22606" s="1"/>
    </row>
    <row r="22607" spans="2:3" x14ac:dyDescent="0.25">
      <c r="B22607" s="1"/>
      <c r="C22607" s="1"/>
    </row>
    <row r="22608" spans="2:3" x14ac:dyDescent="0.25">
      <c r="B22608" s="1"/>
      <c r="C22608" s="1"/>
    </row>
    <row r="22609" spans="2:3" x14ac:dyDescent="0.25">
      <c r="B22609" s="1"/>
      <c r="C22609" s="1"/>
    </row>
    <row r="22610" spans="2:3" x14ac:dyDescent="0.25">
      <c r="B22610" s="1"/>
      <c r="C22610" s="1"/>
    </row>
    <row r="22611" spans="2:3" x14ac:dyDescent="0.25">
      <c r="B22611" s="1"/>
      <c r="C22611" s="1"/>
    </row>
    <row r="22612" spans="2:3" x14ac:dyDescent="0.25">
      <c r="B22612" s="1"/>
      <c r="C22612" s="1"/>
    </row>
    <row r="22613" spans="2:3" x14ac:dyDescent="0.25">
      <c r="B22613" s="1"/>
      <c r="C22613" s="1"/>
    </row>
    <row r="22614" spans="2:3" x14ac:dyDescent="0.25">
      <c r="B22614" s="1"/>
      <c r="C22614" s="1"/>
    </row>
    <row r="22615" spans="2:3" x14ac:dyDescent="0.25">
      <c r="B22615" s="1"/>
      <c r="C22615" s="1"/>
    </row>
    <row r="22616" spans="2:3" x14ac:dyDescent="0.25">
      <c r="B22616" s="1"/>
      <c r="C22616" s="1"/>
    </row>
    <row r="22617" spans="2:3" x14ac:dyDescent="0.25">
      <c r="B22617" s="1"/>
      <c r="C22617" s="1"/>
    </row>
    <row r="22618" spans="2:3" x14ac:dyDescent="0.25">
      <c r="B22618" s="1"/>
      <c r="C22618" s="1"/>
    </row>
    <row r="22619" spans="2:3" x14ac:dyDescent="0.25">
      <c r="B22619" s="1"/>
      <c r="C22619" s="1"/>
    </row>
    <row r="22620" spans="2:3" x14ac:dyDescent="0.25">
      <c r="B22620" s="1"/>
      <c r="C22620" s="1"/>
    </row>
    <row r="22621" spans="2:3" x14ac:dyDescent="0.25">
      <c r="B22621" s="1"/>
      <c r="C22621" s="1"/>
    </row>
    <row r="22622" spans="2:3" x14ac:dyDescent="0.25">
      <c r="B22622" s="1"/>
      <c r="C22622" s="1"/>
    </row>
    <row r="22623" spans="2:3" x14ac:dyDescent="0.25">
      <c r="B22623" s="1"/>
      <c r="C22623" s="1"/>
    </row>
    <row r="22624" spans="2:3" x14ac:dyDescent="0.25">
      <c r="B22624" s="1"/>
      <c r="C22624" s="1"/>
    </row>
    <row r="22625" spans="2:3" x14ac:dyDescent="0.25">
      <c r="B22625" s="1"/>
      <c r="C22625" s="1"/>
    </row>
    <row r="22626" spans="2:3" x14ac:dyDescent="0.25">
      <c r="B22626" s="1"/>
      <c r="C22626" s="1"/>
    </row>
    <row r="22627" spans="2:3" x14ac:dyDescent="0.25">
      <c r="B22627" s="1"/>
      <c r="C22627" s="1"/>
    </row>
    <row r="22628" spans="2:3" x14ac:dyDescent="0.25">
      <c r="B22628" s="1"/>
      <c r="C22628" s="1"/>
    </row>
    <row r="22629" spans="2:3" x14ac:dyDescent="0.25">
      <c r="B22629" s="1"/>
      <c r="C22629" s="1"/>
    </row>
    <row r="22630" spans="2:3" x14ac:dyDescent="0.25">
      <c r="B22630" s="1"/>
      <c r="C22630" s="1"/>
    </row>
    <row r="22631" spans="2:3" x14ac:dyDescent="0.25">
      <c r="B22631" s="1"/>
      <c r="C22631" s="1"/>
    </row>
    <row r="22632" spans="2:3" x14ac:dyDescent="0.25">
      <c r="B22632" s="1"/>
      <c r="C22632" s="1"/>
    </row>
    <row r="22633" spans="2:3" x14ac:dyDescent="0.25">
      <c r="B22633" s="1"/>
      <c r="C22633" s="1"/>
    </row>
    <row r="22634" spans="2:3" x14ac:dyDescent="0.25">
      <c r="B22634" s="1"/>
      <c r="C22634" s="1"/>
    </row>
    <row r="22635" spans="2:3" x14ac:dyDescent="0.25">
      <c r="B22635" s="1"/>
      <c r="C22635" s="1"/>
    </row>
    <row r="22636" spans="2:3" x14ac:dyDescent="0.25">
      <c r="B22636" s="1"/>
      <c r="C22636" s="1"/>
    </row>
    <row r="22637" spans="2:3" x14ac:dyDescent="0.25">
      <c r="B22637" s="1"/>
      <c r="C22637" s="1"/>
    </row>
    <row r="22638" spans="2:3" x14ac:dyDescent="0.25">
      <c r="B22638" s="1"/>
      <c r="C22638" s="1"/>
    </row>
    <row r="22639" spans="2:3" x14ac:dyDescent="0.25">
      <c r="B22639" s="1"/>
      <c r="C22639" s="1"/>
    </row>
    <row r="22640" spans="2:3" x14ac:dyDescent="0.25">
      <c r="B22640" s="1"/>
      <c r="C22640" s="1"/>
    </row>
    <row r="22641" spans="2:3" x14ac:dyDescent="0.25">
      <c r="B22641" s="1"/>
      <c r="C22641" s="1"/>
    </row>
    <row r="22642" spans="2:3" x14ac:dyDescent="0.25">
      <c r="B22642" s="1"/>
      <c r="C22642" s="1"/>
    </row>
    <row r="22643" spans="2:3" x14ac:dyDescent="0.25">
      <c r="B22643" s="1"/>
      <c r="C22643" s="1"/>
    </row>
    <row r="22644" spans="2:3" x14ac:dyDescent="0.25">
      <c r="B22644" s="1"/>
      <c r="C22644" s="1"/>
    </row>
    <row r="22645" spans="2:3" x14ac:dyDescent="0.25">
      <c r="B22645" s="1"/>
      <c r="C22645" s="1"/>
    </row>
    <row r="22646" spans="2:3" x14ac:dyDescent="0.25">
      <c r="B22646" s="1"/>
      <c r="C22646" s="1"/>
    </row>
    <row r="22647" spans="2:3" x14ac:dyDescent="0.25">
      <c r="B22647" s="1"/>
      <c r="C22647" s="1"/>
    </row>
    <row r="22648" spans="2:3" x14ac:dyDescent="0.25">
      <c r="B22648" s="1"/>
      <c r="C22648" s="1"/>
    </row>
    <row r="22649" spans="2:3" x14ac:dyDescent="0.25">
      <c r="B22649" s="1"/>
      <c r="C22649" s="1"/>
    </row>
    <row r="22650" spans="2:3" x14ac:dyDescent="0.25">
      <c r="B22650" s="1"/>
      <c r="C22650" s="1"/>
    </row>
    <row r="22651" spans="2:3" x14ac:dyDescent="0.25">
      <c r="B22651" s="1"/>
      <c r="C22651" s="1"/>
    </row>
    <row r="22652" spans="2:3" x14ac:dyDescent="0.25">
      <c r="B22652" s="1"/>
      <c r="C22652" s="1"/>
    </row>
    <row r="22653" spans="2:3" x14ac:dyDescent="0.25">
      <c r="B22653" s="1"/>
      <c r="C22653" s="1"/>
    </row>
    <row r="22654" spans="2:3" x14ac:dyDescent="0.25">
      <c r="B22654" s="1"/>
      <c r="C22654" s="1"/>
    </row>
    <row r="22655" spans="2:3" x14ac:dyDescent="0.25">
      <c r="B22655" s="1"/>
      <c r="C22655" s="1"/>
    </row>
    <row r="22656" spans="2:3" x14ac:dyDescent="0.25">
      <c r="B22656" s="1"/>
      <c r="C22656" s="1"/>
    </row>
    <row r="22657" spans="2:3" x14ac:dyDescent="0.25">
      <c r="B22657" s="1"/>
      <c r="C22657" s="1"/>
    </row>
    <row r="22658" spans="2:3" x14ac:dyDescent="0.25">
      <c r="B22658" s="1"/>
      <c r="C22658" s="1"/>
    </row>
    <row r="22659" spans="2:3" x14ac:dyDescent="0.25">
      <c r="B22659" s="1"/>
      <c r="C22659" s="1"/>
    </row>
    <row r="22660" spans="2:3" x14ac:dyDescent="0.25">
      <c r="B22660" s="1"/>
      <c r="C22660" s="1"/>
    </row>
    <row r="22661" spans="2:3" x14ac:dyDescent="0.25">
      <c r="B22661" s="1"/>
      <c r="C22661" s="1"/>
    </row>
    <row r="22662" spans="2:3" x14ac:dyDescent="0.25">
      <c r="B22662" s="1"/>
      <c r="C22662" s="1"/>
    </row>
    <row r="22663" spans="2:3" x14ac:dyDescent="0.25">
      <c r="B22663" s="1"/>
      <c r="C22663" s="1"/>
    </row>
    <row r="22664" spans="2:3" x14ac:dyDescent="0.25">
      <c r="B22664" s="1"/>
      <c r="C22664" s="1"/>
    </row>
    <row r="22665" spans="2:3" x14ac:dyDescent="0.25">
      <c r="B22665" s="1"/>
      <c r="C22665" s="1"/>
    </row>
    <row r="22666" spans="2:3" x14ac:dyDescent="0.25">
      <c r="B22666" s="1"/>
      <c r="C22666" s="1"/>
    </row>
    <row r="22667" spans="2:3" x14ac:dyDescent="0.25">
      <c r="B22667" s="1"/>
      <c r="C22667" s="1"/>
    </row>
    <row r="22668" spans="2:3" x14ac:dyDescent="0.25">
      <c r="B22668" s="1"/>
      <c r="C22668" s="1"/>
    </row>
    <row r="22669" spans="2:3" x14ac:dyDescent="0.25">
      <c r="B22669" s="1"/>
      <c r="C22669" s="1"/>
    </row>
    <row r="22670" spans="2:3" x14ac:dyDescent="0.25">
      <c r="B22670" s="1"/>
      <c r="C22670" s="1"/>
    </row>
    <row r="22671" spans="2:3" x14ac:dyDescent="0.25">
      <c r="B22671" s="1"/>
      <c r="C22671" s="1"/>
    </row>
    <row r="22672" spans="2:3" x14ac:dyDescent="0.25">
      <c r="B22672" s="1"/>
      <c r="C22672" s="1"/>
    </row>
    <row r="22673" spans="2:3" x14ac:dyDescent="0.25">
      <c r="B22673" s="1"/>
      <c r="C22673" s="1"/>
    </row>
    <row r="22674" spans="2:3" x14ac:dyDescent="0.25">
      <c r="B22674" s="1"/>
      <c r="C22674" s="1"/>
    </row>
    <row r="22675" spans="2:3" x14ac:dyDescent="0.25">
      <c r="B22675" s="1"/>
      <c r="C22675" s="1"/>
    </row>
    <row r="22676" spans="2:3" x14ac:dyDescent="0.25">
      <c r="B22676" s="1"/>
      <c r="C22676" s="1"/>
    </row>
    <row r="22677" spans="2:3" x14ac:dyDescent="0.25">
      <c r="B22677" s="1"/>
      <c r="C22677" s="1"/>
    </row>
    <row r="22678" spans="2:3" x14ac:dyDescent="0.25">
      <c r="B22678" s="1"/>
      <c r="C22678" s="1"/>
    </row>
    <row r="22679" spans="2:3" x14ac:dyDescent="0.25">
      <c r="B22679" s="1"/>
      <c r="C22679" s="1"/>
    </row>
    <row r="22680" spans="2:3" x14ac:dyDescent="0.25">
      <c r="B22680" s="1"/>
      <c r="C22680" s="1"/>
    </row>
    <row r="22681" spans="2:3" x14ac:dyDescent="0.25">
      <c r="B22681" s="1"/>
      <c r="C22681" s="1"/>
    </row>
    <row r="22682" spans="2:3" x14ac:dyDescent="0.25">
      <c r="B22682" s="1"/>
      <c r="C22682" s="1"/>
    </row>
    <row r="22683" spans="2:3" x14ac:dyDescent="0.25">
      <c r="B22683" s="1"/>
      <c r="C22683" s="1"/>
    </row>
    <row r="22684" spans="2:3" x14ac:dyDescent="0.25">
      <c r="B22684" s="1"/>
      <c r="C22684" s="1"/>
    </row>
    <row r="22685" spans="2:3" x14ac:dyDescent="0.25">
      <c r="B22685" s="1"/>
      <c r="C22685" s="1"/>
    </row>
    <row r="22686" spans="2:3" x14ac:dyDescent="0.25">
      <c r="B22686" s="1"/>
      <c r="C22686" s="1"/>
    </row>
    <row r="22687" spans="2:3" x14ac:dyDescent="0.25">
      <c r="B22687" s="1"/>
      <c r="C22687" s="1"/>
    </row>
    <row r="22688" spans="2:3" x14ac:dyDescent="0.25">
      <c r="B22688" s="1"/>
      <c r="C22688" s="1"/>
    </row>
    <row r="22689" spans="2:3" x14ac:dyDescent="0.25">
      <c r="B22689" s="1"/>
      <c r="C22689" s="1"/>
    </row>
    <row r="22690" spans="2:3" x14ac:dyDescent="0.25">
      <c r="B22690" s="1"/>
      <c r="C22690" s="1"/>
    </row>
    <row r="22691" spans="2:3" x14ac:dyDescent="0.25">
      <c r="B22691" s="1"/>
      <c r="C22691" s="1"/>
    </row>
    <row r="22692" spans="2:3" x14ac:dyDescent="0.25">
      <c r="B22692" s="1"/>
      <c r="C22692" s="1"/>
    </row>
    <row r="22693" spans="2:3" x14ac:dyDescent="0.25">
      <c r="B22693" s="1"/>
      <c r="C22693" s="1"/>
    </row>
    <row r="22694" spans="2:3" x14ac:dyDescent="0.25">
      <c r="B22694" s="1"/>
      <c r="C22694" s="1"/>
    </row>
    <row r="22695" spans="2:3" x14ac:dyDescent="0.25">
      <c r="B22695" s="1"/>
      <c r="C22695" s="1"/>
    </row>
    <row r="22696" spans="2:3" x14ac:dyDescent="0.25">
      <c r="B22696" s="1"/>
      <c r="C22696" s="1"/>
    </row>
    <row r="22697" spans="2:3" x14ac:dyDescent="0.25">
      <c r="B22697" s="1"/>
      <c r="C22697" s="1"/>
    </row>
    <row r="22698" spans="2:3" x14ac:dyDescent="0.25">
      <c r="B22698" s="1"/>
      <c r="C22698" s="1"/>
    </row>
    <row r="22699" spans="2:3" x14ac:dyDescent="0.25">
      <c r="B22699" s="1"/>
      <c r="C22699" s="1"/>
    </row>
    <row r="22700" spans="2:3" x14ac:dyDescent="0.25">
      <c r="B22700" s="1"/>
      <c r="C22700" s="1"/>
    </row>
    <row r="22701" spans="2:3" x14ac:dyDescent="0.25">
      <c r="B22701" s="1"/>
      <c r="C22701" s="1"/>
    </row>
    <row r="22702" spans="2:3" x14ac:dyDescent="0.25">
      <c r="B22702" s="1"/>
      <c r="C22702" s="1"/>
    </row>
    <row r="22703" spans="2:3" x14ac:dyDescent="0.25">
      <c r="B22703" s="1"/>
      <c r="C22703" s="1"/>
    </row>
    <row r="22704" spans="2:3" x14ac:dyDescent="0.25">
      <c r="B22704" s="1"/>
      <c r="C22704" s="1"/>
    </row>
    <row r="22705" spans="2:3" x14ac:dyDescent="0.25">
      <c r="B22705" s="1"/>
      <c r="C22705" s="1"/>
    </row>
    <row r="22706" spans="2:3" x14ac:dyDescent="0.25">
      <c r="B22706" s="1"/>
      <c r="C22706" s="1"/>
    </row>
    <row r="22707" spans="2:3" x14ac:dyDescent="0.25">
      <c r="B22707" s="1"/>
      <c r="C22707" s="1"/>
    </row>
    <row r="22708" spans="2:3" x14ac:dyDescent="0.25">
      <c r="B22708" s="1"/>
      <c r="C22708" s="1"/>
    </row>
    <row r="22709" spans="2:3" x14ac:dyDescent="0.25">
      <c r="B22709" s="1"/>
      <c r="C22709" s="1"/>
    </row>
    <row r="22710" spans="2:3" x14ac:dyDescent="0.25">
      <c r="B22710" s="1"/>
      <c r="C22710" s="1"/>
    </row>
    <row r="22711" spans="2:3" x14ac:dyDescent="0.25">
      <c r="B22711" s="1"/>
      <c r="C22711" s="1"/>
    </row>
    <row r="22712" spans="2:3" x14ac:dyDescent="0.25">
      <c r="B22712" s="1"/>
      <c r="C22712" s="1"/>
    </row>
    <row r="22713" spans="2:3" x14ac:dyDescent="0.25">
      <c r="B22713" s="1"/>
      <c r="C22713" s="1"/>
    </row>
    <row r="22714" spans="2:3" x14ac:dyDescent="0.25">
      <c r="B22714" s="1"/>
      <c r="C22714" s="1"/>
    </row>
    <row r="22715" spans="2:3" x14ac:dyDescent="0.25">
      <c r="B22715" s="1"/>
      <c r="C22715" s="1"/>
    </row>
    <row r="22716" spans="2:3" x14ac:dyDescent="0.25">
      <c r="B22716" s="1"/>
      <c r="C22716" s="1"/>
    </row>
    <row r="22717" spans="2:3" x14ac:dyDescent="0.25">
      <c r="B22717" s="1"/>
      <c r="C22717" s="1"/>
    </row>
    <row r="22718" spans="2:3" x14ac:dyDescent="0.25">
      <c r="B22718" s="1"/>
      <c r="C22718" s="1"/>
    </row>
    <row r="22719" spans="2:3" x14ac:dyDescent="0.25">
      <c r="B22719" s="1"/>
      <c r="C22719" s="1"/>
    </row>
    <row r="22720" spans="2:3" x14ac:dyDescent="0.25">
      <c r="B22720" s="1"/>
      <c r="C22720" s="1"/>
    </row>
    <row r="22721" spans="2:3" x14ac:dyDescent="0.25">
      <c r="B22721" s="1"/>
      <c r="C22721" s="1"/>
    </row>
    <row r="22722" spans="2:3" x14ac:dyDescent="0.25">
      <c r="B22722" s="1"/>
      <c r="C22722" s="1"/>
    </row>
    <row r="22723" spans="2:3" x14ac:dyDescent="0.25">
      <c r="B22723" s="1"/>
      <c r="C22723" s="1"/>
    </row>
    <row r="22724" spans="2:3" x14ac:dyDescent="0.25">
      <c r="B22724" s="1"/>
      <c r="C22724" s="1"/>
    </row>
    <row r="22725" spans="2:3" x14ac:dyDescent="0.25">
      <c r="B22725" s="1"/>
      <c r="C22725" s="1"/>
    </row>
    <row r="22726" spans="2:3" x14ac:dyDescent="0.25">
      <c r="B22726" s="1"/>
      <c r="C22726" s="1"/>
    </row>
    <row r="22727" spans="2:3" x14ac:dyDescent="0.25">
      <c r="B22727" s="1"/>
      <c r="C22727" s="1"/>
    </row>
    <row r="22728" spans="2:3" x14ac:dyDescent="0.25">
      <c r="B22728" s="1"/>
      <c r="C22728" s="1"/>
    </row>
    <row r="22729" spans="2:3" x14ac:dyDescent="0.25">
      <c r="B22729" s="1"/>
      <c r="C22729" s="1"/>
    </row>
    <row r="22730" spans="2:3" x14ac:dyDescent="0.25">
      <c r="B22730" s="1"/>
      <c r="C22730" s="1"/>
    </row>
    <row r="22731" spans="2:3" x14ac:dyDescent="0.25">
      <c r="B22731" s="1"/>
      <c r="C22731" s="1"/>
    </row>
    <row r="22732" spans="2:3" x14ac:dyDescent="0.25">
      <c r="B22732" s="1"/>
      <c r="C22732" s="1"/>
    </row>
    <row r="22733" spans="2:3" x14ac:dyDescent="0.25">
      <c r="B22733" s="1"/>
      <c r="C22733" s="1"/>
    </row>
    <row r="22734" spans="2:3" x14ac:dyDescent="0.25">
      <c r="B22734" s="1"/>
      <c r="C22734" s="1"/>
    </row>
    <row r="22735" spans="2:3" x14ac:dyDescent="0.25">
      <c r="B22735" s="1"/>
      <c r="C22735" s="1"/>
    </row>
    <row r="22736" spans="2:3" x14ac:dyDescent="0.25">
      <c r="B22736" s="1"/>
      <c r="C22736" s="1"/>
    </row>
    <row r="22737" spans="2:3" x14ac:dyDescent="0.25">
      <c r="B22737" s="1"/>
      <c r="C22737" s="1"/>
    </row>
    <row r="22738" spans="2:3" x14ac:dyDescent="0.25">
      <c r="B22738" s="1"/>
      <c r="C22738" s="1"/>
    </row>
    <row r="22739" spans="2:3" x14ac:dyDescent="0.25">
      <c r="B22739" s="1"/>
      <c r="C22739" s="1"/>
    </row>
    <row r="22740" spans="2:3" x14ac:dyDescent="0.25">
      <c r="B22740" s="1"/>
      <c r="C22740" s="1"/>
    </row>
    <row r="22741" spans="2:3" x14ac:dyDescent="0.25">
      <c r="B22741" s="1"/>
      <c r="C22741" s="1"/>
    </row>
    <row r="22742" spans="2:3" x14ac:dyDescent="0.25">
      <c r="B22742" s="1"/>
      <c r="C22742" s="1"/>
    </row>
    <row r="22743" spans="2:3" x14ac:dyDescent="0.25">
      <c r="B22743" s="1"/>
      <c r="C22743" s="1"/>
    </row>
    <row r="22744" spans="2:3" x14ac:dyDescent="0.25">
      <c r="B22744" s="1"/>
      <c r="C22744" s="1"/>
    </row>
    <row r="22745" spans="2:3" x14ac:dyDescent="0.25">
      <c r="B22745" s="1"/>
      <c r="C22745" s="1"/>
    </row>
    <row r="22746" spans="2:3" x14ac:dyDescent="0.25">
      <c r="B22746" s="1"/>
      <c r="C22746" s="1"/>
    </row>
    <row r="22747" spans="2:3" x14ac:dyDescent="0.25">
      <c r="B22747" s="1"/>
      <c r="C22747" s="1"/>
    </row>
    <row r="22748" spans="2:3" x14ac:dyDescent="0.25">
      <c r="B22748" s="1"/>
      <c r="C22748" s="1"/>
    </row>
    <row r="22749" spans="2:3" x14ac:dyDescent="0.25">
      <c r="B22749" s="1"/>
      <c r="C22749" s="1"/>
    </row>
    <row r="22750" spans="2:3" x14ac:dyDescent="0.25">
      <c r="B22750" s="1"/>
      <c r="C22750" s="1"/>
    </row>
    <row r="22751" spans="2:3" x14ac:dyDescent="0.25">
      <c r="B22751" s="1"/>
      <c r="C22751" s="1"/>
    </row>
    <row r="22752" spans="2:3" x14ac:dyDescent="0.25">
      <c r="B22752" s="1"/>
      <c r="C22752" s="1"/>
    </row>
    <row r="22753" spans="2:3" x14ac:dyDescent="0.25">
      <c r="B22753" s="1"/>
      <c r="C22753" s="1"/>
    </row>
    <row r="22754" spans="2:3" x14ac:dyDescent="0.25">
      <c r="B22754" s="1"/>
      <c r="C22754" s="1"/>
    </row>
    <row r="22755" spans="2:3" x14ac:dyDescent="0.25">
      <c r="B22755" s="1"/>
      <c r="C22755" s="1"/>
    </row>
    <row r="22756" spans="2:3" x14ac:dyDescent="0.25">
      <c r="B22756" s="1"/>
      <c r="C22756" s="1"/>
    </row>
    <row r="22757" spans="2:3" x14ac:dyDescent="0.25">
      <c r="B22757" s="1"/>
      <c r="C22757" s="1"/>
    </row>
    <row r="22758" spans="2:3" x14ac:dyDescent="0.25">
      <c r="B22758" s="1"/>
      <c r="C22758" s="1"/>
    </row>
    <row r="22759" spans="2:3" x14ac:dyDescent="0.25">
      <c r="B22759" s="1"/>
      <c r="C22759" s="1"/>
    </row>
    <row r="22760" spans="2:3" x14ac:dyDescent="0.25">
      <c r="B22760" s="1"/>
      <c r="C22760" s="1"/>
    </row>
    <row r="22761" spans="2:3" x14ac:dyDescent="0.25">
      <c r="B22761" s="1"/>
      <c r="C22761" s="1"/>
    </row>
    <row r="22762" spans="2:3" x14ac:dyDescent="0.25">
      <c r="B22762" s="1"/>
      <c r="C22762" s="1"/>
    </row>
    <row r="22763" spans="2:3" x14ac:dyDescent="0.25">
      <c r="B22763" s="1"/>
      <c r="C22763" s="1"/>
    </row>
    <row r="22764" spans="2:3" x14ac:dyDescent="0.25">
      <c r="B22764" s="1"/>
      <c r="C22764" s="1"/>
    </row>
    <row r="22765" spans="2:3" x14ac:dyDescent="0.25">
      <c r="B22765" s="1"/>
      <c r="C22765" s="1"/>
    </row>
    <row r="22766" spans="2:3" x14ac:dyDescent="0.25">
      <c r="B22766" s="1"/>
      <c r="C22766" s="1"/>
    </row>
    <row r="22767" spans="2:3" x14ac:dyDescent="0.25">
      <c r="B22767" s="1"/>
      <c r="C22767" s="1"/>
    </row>
    <row r="22768" spans="2:3" x14ac:dyDescent="0.25">
      <c r="B22768" s="1"/>
      <c r="C22768" s="1"/>
    </row>
    <row r="22769" spans="2:3" x14ac:dyDescent="0.25">
      <c r="B22769" s="1"/>
      <c r="C22769" s="1"/>
    </row>
    <row r="22770" spans="2:3" x14ac:dyDescent="0.25">
      <c r="B22770" s="1"/>
      <c r="C22770" s="1"/>
    </row>
    <row r="22771" spans="2:3" x14ac:dyDescent="0.25">
      <c r="B22771" s="1"/>
      <c r="C22771" s="1"/>
    </row>
    <row r="22772" spans="2:3" x14ac:dyDescent="0.25">
      <c r="B22772" s="1"/>
      <c r="C22772" s="1"/>
    </row>
    <row r="22773" spans="2:3" x14ac:dyDescent="0.25">
      <c r="B22773" s="1"/>
      <c r="C22773" s="1"/>
    </row>
    <row r="22774" spans="2:3" x14ac:dyDescent="0.25">
      <c r="B22774" s="1"/>
      <c r="C22774" s="1"/>
    </row>
    <row r="22775" spans="2:3" x14ac:dyDescent="0.25">
      <c r="B22775" s="1"/>
      <c r="C22775" s="1"/>
    </row>
    <row r="22776" spans="2:3" x14ac:dyDescent="0.25">
      <c r="B22776" s="1"/>
      <c r="C22776" s="1"/>
    </row>
    <row r="22777" spans="2:3" x14ac:dyDescent="0.25">
      <c r="B22777" s="1"/>
      <c r="C22777" s="1"/>
    </row>
    <row r="22778" spans="2:3" x14ac:dyDescent="0.25">
      <c r="B22778" s="1"/>
      <c r="C22778" s="1"/>
    </row>
    <row r="22779" spans="2:3" x14ac:dyDescent="0.25">
      <c r="B22779" s="1"/>
      <c r="C22779" s="1"/>
    </row>
    <row r="22780" spans="2:3" x14ac:dyDescent="0.25">
      <c r="B22780" s="1"/>
      <c r="C22780" s="1"/>
    </row>
    <row r="22781" spans="2:3" x14ac:dyDescent="0.25">
      <c r="B22781" s="1"/>
      <c r="C22781" s="1"/>
    </row>
    <row r="22782" spans="2:3" x14ac:dyDescent="0.25">
      <c r="B22782" s="1"/>
      <c r="C22782" s="1"/>
    </row>
    <row r="22783" spans="2:3" x14ac:dyDescent="0.25">
      <c r="B22783" s="1"/>
      <c r="C22783" s="1"/>
    </row>
    <row r="22784" spans="2:3" x14ac:dyDescent="0.25">
      <c r="B22784" s="1"/>
      <c r="C22784" s="1"/>
    </row>
    <row r="22785" spans="2:3" x14ac:dyDescent="0.25">
      <c r="B22785" s="1"/>
      <c r="C22785" s="1"/>
    </row>
    <row r="22786" spans="2:3" x14ac:dyDescent="0.25">
      <c r="B22786" s="1"/>
      <c r="C22786" s="1"/>
    </row>
    <row r="22787" spans="2:3" x14ac:dyDescent="0.25">
      <c r="B22787" s="1"/>
      <c r="C22787" s="1"/>
    </row>
    <row r="22788" spans="2:3" x14ac:dyDescent="0.25">
      <c r="B22788" s="1"/>
      <c r="C22788" s="1"/>
    </row>
    <row r="22789" spans="2:3" x14ac:dyDescent="0.25">
      <c r="B22789" s="1"/>
      <c r="C22789" s="1"/>
    </row>
    <row r="22790" spans="2:3" x14ac:dyDescent="0.25">
      <c r="B22790" s="1"/>
      <c r="C22790" s="1"/>
    </row>
    <row r="22791" spans="2:3" x14ac:dyDescent="0.25">
      <c r="B22791" s="1"/>
      <c r="C22791" s="1"/>
    </row>
    <row r="22792" spans="2:3" x14ac:dyDescent="0.25">
      <c r="B22792" s="1"/>
      <c r="C22792" s="1"/>
    </row>
    <row r="22793" spans="2:3" x14ac:dyDescent="0.25">
      <c r="B22793" s="1"/>
      <c r="C22793" s="1"/>
    </row>
    <row r="22794" spans="2:3" x14ac:dyDescent="0.25">
      <c r="B22794" s="1"/>
      <c r="C22794" s="1"/>
    </row>
    <row r="22795" spans="2:3" x14ac:dyDescent="0.25">
      <c r="B22795" s="1"/>
      <c r="C22795" s="1"/>
    </row>
    <row r="22796" spans="2:3" x14ac:dyDescent="0.25">
      <c r="B22796" s="1"/>
      <c r="C22796" s="1"/>
    </row>
    <row r="22797" spans="2:3" x14ac:dyDescent="0.25">
      <c r="B22797" s="1"/>
      <c r="C22797" s="1"/>
    </row>
    <row r="22798" spans="2:3" x14ac:dyDescent="0.25">
      <c r="B22798" s="1"/>
      <c r="C22798" s="1"/>
    </row>
    <row r="22799" spans="2:3" x14ac:dyDescent="0.25">
      <c r="B22799" s="1"/>
      <c r="C22799" s="1"/>
    </row>
    <row r="22800" spans="2:3" x14ac:dyDescent="0.25">
      <c r="B22800" s="1"/>
      <c r="C22800" s="1"/>
    </row>
    <row r="22801" spans="2:3" x14ac:dyDescent="0.25">
      <c r="B22801" s="1"/>
      <c r="C22801" s="1"/>
    </row>
    <row r="22802" spans="2:3" x14ac:dyDescent="0.25">
      <c r="B22802" s="1"/>
      <c r="C22802" s="1"/>
    </row>
    <row r="22803" spans="2:3" x14ac:dyDescent="0.25">
      <c r="B22803" s="1"/>
      <c r="C22803" s="1"/>
    </row>
    <row r="22804" spans="2:3" x14ac:dyDescent="0.25">
      <c r="B22804" s="1"/>
      <c r="C22804" s="1"/>
    </row>
    <row r="22805" spans="2:3" x14ac:dyDescent="0.25">
      <c r="B22805" s="1"/>
      <c r="C22805" s="1"/>
    </row>
    <row r="22806" spans="2:3" x14ac:dyDescent="0.25">
      <c r="B22806" s="1"/>
      <c r="C22806" s="1"/>
    </row>
    <row r="22807" spans="2:3" x14ac:dyDescent="0.25">
      <c r="B22807" s="1"/>
      <c r="C22807" s="1"/>
    </row>
    <row r="22808" spans="2:3" x14ac:dyDescent="0.25">
      <c r="B22808" s="1"/>
      <c r="C22808" s="1"/>
    </row>
    <row r="22809" spans="2:3" x14ac:dyDescent="0.25">
      <c r="B22809" s="1"/>
      <c r="C22809" s="1"/>
    </row>
    <row r="22810" spans="2:3" x14ac:dyDescent="0.25">
      <c r="B22810" s="1"/>
      <c r="C22810" s="1"/>
    </row>
    <row r="22811" spans="2:3" x14ac:dyDescent="0.25">
      <c r="B22811" s="1"/>
      <c r="C22811" s="1"/>
    </row>
    <row r="22812" spans="2:3" x14ac:dyDescent="0.25">
      <c r="B22812" s="1"/>
      <c r="C22812" s="1"/>
    </row>
    <row r="22813" spans="2:3" x14ac:dyDescent="0.25">
      <c r="B22813" s="1"/>
      <c r="C22813" s="1"/>
    </row>
    <row r="22814" spans="2:3" x14ac:dyDescent="0.25">
      <c r="B22814" s="1"/>
      <c r="C22814" s="1"/>
    </row>
    <row r="22815" spans="2:3" x14ac:dyDescent="0.25">
      <c r="B22815" s="1"/>
      <c r="C22815" s="1"/>
    </row>
    <row r="22816" spans="2:3" x14ac:dyDescent="0.25">
      <c r="B22816" s="1"/>
      <c r="C22816" s="1"/>
    </row>
    <row r="22817" spans="2:3" x14ac:dyDescent="0.25">
      <c r="B22817" s="1"/>
      <c r="C22817" s="1"/>
    </row>
    <row r="22818" spans="2:3" x14ac:dyDescent="0.25">
      <c r="B22818" s="1"/>
      <c r="C22818" s="1"/>
    </row>
    <row r="22819" spans="2:3" x14ac:dyDescent="0.25">
      <c r="B22819" s="1"/>
      <c r="C22819" s="1"/>
    </row>
    <row r="22820" spans="2:3" x14ac:dyDescent="0.25">
      <c r="B22820" s="1"/>
      <c r="C22820" s="1"/>
    </row>
    <row r="22821" spans="2:3" x14ac:dyDescent="0.25">
      <c r="B22821" s="1"/>
      <c r="C22821" s="1"/>
    </row>
    <row r="22822" spans="2:3" x14ac:dyDescent="0.25">
      <c r="B22822" s="1"/>
      <c r="C22822" s="1"/>
    </row>
    <row r="22823" spans="2:3" x14ac:dyDescent="0.25">
      <c r="B22823" s="1"/>
      <c r="C22823" s="1"/>
    </row>
    <row r="22824" spans="2:3" x14ac:dyDescent="0.25">
      <c r="B22824" s="1"/>
      <c r="C22824" s="1"/>
    </row>
    <row r="22825" spans="2:3" x14ac:dyDescent="0.25">
      <c r="B22825" s="1"/>
      <c r="C22825" s="1"/>
    </row>
    <row r="22826" spans="2:3" x14ac:dyDescent="0.25">
      <c r="B22826" s="1"/>
      <c r="C22826" s="1"/>
    </row>
    <row r="22827" spans="2:3" x14ac:dyDescent="0.25">
      <c r="B22827" s="1"/>
      <c r="C22827" s="1"/>
    </row>
    <row r="22828" spans="2:3" x14ac:dyDescent="0.25">
      <c r="B22828" s="1"/>
      <c r="C22828" s="1"/>
    </row>
    <row r="22829" spans="2:3" x14ac:dyDescent="0.25">
      <c r="B22829" s="1"/>
      <c r="C22829" s="1"/>
    </row>
    <row r="22830" spans="2:3" x14ac:dyDescent="0.25">
      <c r="B22830" s="1"/>
      <c r="C22830" s="1"/>
    </row>
    <row r="22831" spans="2:3" x14ac:dyDescent="0.25">
      <c r="B22831" s="1"/>
      <c r="C22831" s="1"/>
    </row>
    <row r="22832" spans="2:3" x14ac:dyDescent="0.25">
      <c r="B22832" s="1"/>
      <c r="C22832" s="1"/>
    </row>
    <row r="22833" spans="2:3" x14ac:dyDescent="0.25">
      <c r="B22833" s="1"/>
      <c r="C22833" s="1"/>
    </row>
    <row r="22834" spans="2:3" x14ac:dyDescent="0.25">
      <c r="B22834" s="1"/>
      <c r="C22834" s="1"/>
    </row>
    <row r="22835" spans="2:3" x14ac:dyDescent="0.25">
      <c r="B22835" s="1"/>
      <c r="C22835" s="1"/>
    </row>
    <row r="22836" spans="2:3" x14ac:dyDescent="0.25">
      <c r="B22836" s="1"/>
      <c r="C22836" s="1"/>
    </row>
    <row r="22837" spans="2:3" x14ac:dyDescent="0.25">
      <c r="B22837" s="1"/>
      <c r="C22837" s="1"/>
    </row>
    <row r="22838" spans="2:3" x14ac:dyDescent="0.25">
      <c r="B22838" s="1"/>
      <c r="C22838" s="1"/>
    </row>
    <row r="22839" spans="2:3" x14ac:dyDescent="0.25">
      <c r="B22839" s="1"/>
      <c r="C22839" s="1"/>
    </row>
    <row r="22840" spans="2:3" x14ac:dyDescent="0.25">
      <c r="B22840" s="1"/>
      <c r="C22840" s="1"/>
    </row>
    <row r="22841" spans="2:3" x14ac:dyDescent="0.25">
      <c r="B22841" s="1"/>
      <c r="C22841" s="1"/>
    </row>
    <row r="22842" spans="2:3" x14ac:dyDescent="0.25">
      <c r="B22842" s="1"/>
      <c r="C22842" s="1"/>
    </row>
    <row r="22843" spans="2:3" x14ac:dyDescent="0.25">
      <c r="B22843" s="1"/>
      <c r="C22843" s="1"/>
    </row>
    <row r="22844" spans="2:3" x14ac:dyDescent="0.25">
      <c r="B22844" s="1"/>
      <c r="C22844" s="1"/>
    </row>
    <row r="22845" spans="2:3" x14ac:dyDescent="0.25">
      <c r="B22845" s="1"/>
      <c r="C22845" s="1"/>
    </row>
    <row r="22846" spans="2:3" x14ac:dyDescent="0.25">
      <c r="B22846" s="1"/>
      <c r="C22846" s="1"/>
    </row>
    <row r="22847" spans="2:3" x14ac:dyDescent="0.25">
      <c r="B22847" s="1"/>
      <c r="C22847" s="1"/>
    </row>
    <row r="22848" spans="2:3" x14ac:dyDescent="0.25">
      <c r="B22848" s="1"/>
      <c r="C22848" s="1"/>
    </row>
    <row r="22849" spans="2:3" x14ac:dyDescent="0.25">
      <c r="B22849" s="1"/>
      <c r="C22849" s="1"/>
    </row>
    <row r="22850" spans="2:3" x14ac:dyDescent="0.25">
      <c r="B22850" s="1"/>
      <c r="C22850" s="1"/>
    </row>
    <row r="22851" spans="2:3" x14ac:dyDescent="0.25">
      <c r="B22851" s="1"/>
      <c r="C22851" s="1"/>
    </row>
    <row r="22852" spans="2:3" x14ac:dyDescent="0.25">
      <c r="B22852" s="1"/>
      <c r="C22852" s="1"/>
    </row>
    <row r="22853" spans="2:3" x14ac:dyDescent="0.25">
      <c r="B22853" s="1"/>
      <c r="C22853" s="1"/>
    </row>
    <row r="22854" spans="2:3" x14ac:dyDescent="0.25">
      <c r="B22854" s="1"/>
      <c r="C22854" s="1"/>
    </row>
    <row r="22855" spans="2:3" x14ac:dyDescent="0.25">
      <c r="B22855" s="1"/>
      <c r="C22855" s="1"/>
    </row>
    <row r="22856" spans="2:3" x14ac:dyDescent="0.25">
      <c r="B22856" s="1"/>
      <c r="C22856" s="1"/>
    </row>
    <row r="22857" spans="2:3" x14ac:dyDescent="0.25">
      <c r="B22857" s="1"/>
      <c r="C22857" s="1"/>
    </row>
    <row r="22858" spans="2:3" x14ac:dyDescent="0.25">
      <c r="B22858" s="1"/>
      <c r="C22858" s="1"/>
    </row>
    <row r="22859" spans="2:3" x14ac:dyDescent="0.25">
      <c r="B22859" s="1"/>
      <c r="C22859" s="1"/>
    </row>
    <row r="22860" spans="2:3" x14ac:dyDescent="0.25">
      <c r="B22860" s="1"/>
      <c r="C22860" s="1"/>
    </row>
    <row r="22861" spans="2:3" x14ac:dyDescent="0.25">
      <c r="B22861" s="1"/>
      <c r="C22861" s="1"/>
    </row>
    <row r="22862" spans="2:3" x14ac:dyDescent="0.25">
      <c r="B22862" s="1"/>
      <c r="C22862" s="1"/>
    </row>
    <row r="22863" spans="2:3" x14ac:dyDescent="0.25">
      <c r="B22863" s="1"/>
      <c r="C22863" s="1"/>
    </row>
    <row r="22864" spans="2:3" x14ac:dyDescent="0.25">
      <c r="B22864" s="1"/>
      <c r="C22864" s="1"/>
    </row>
    <row r="22865" spans="2:3" x14ac:dyDescent="0.25">
      <c r="B22865" s="1"/>
      <c r="C22865" s="1"/>
    </row>
    <row r="22866" spans="2:3" x14ac:dyDescent="0.25">
      <c r="B22866" s="1"/>
      <c r="C22866" s="1"/>
    </row>
    <row r="22867" spans="2:3" x14ac:dyDescent="0.25">
      <c r="B22867" s="1"/>
      <c r="C22867" s="1"/>
    </row>
    <row r="22868" spans="2:3" x14ac:dyDescent="0.25">
      <c r="B22868" s="1"/>
      <c r="C22868" s="1"/>
    </row>
    <row r="22869" spans="2:3" x14ac:dyDescent="0.25">
      <c r="B22869" s="1"/>
      <c r="C22869" s="1"/>
    </row>
    <row r="22870" spans="2:3" x14ac:dyDescent="0.25">
      <c r="B22870" s="1"/>
      <c r="C22870" s="1"/>
    </row>
    <row r="22871" spans="2:3" x14ac:dyDescent="0.25">
      <c r="B22871" s="1"/>
      <c r="C22871" s="1"/>
    </row>
    <row r="22872" spans="2:3" x14ac:dyDescent="0.25">
      <c r="B22872" s="1"/>
      <c r="C22872" s="1"/>
    </row>
    <row r="22873" spans="2:3" x14ac:dyDescent="0.25">
      <c r="B22873" s="1"/>
      <c r="C22873" s="1"/>
    </row>
    <row r="22874" spans="2:3" x14ac:dyDescent="0.25">
      <c r="B22874" s="1"/>
      <c r="C22874" s="1"/>
    </row>
    <row r="22875" spans="2:3" x14ac:dyDescent="0.25">
      <c r="B22875" s="1"/>
      <c r="C22875" s="1"/>
    </row>
    <row r="22876" spans="2:3" x14ac:dyDescent="0.25">
      <c r="B22876" s="1"/>
      <c r="C22876" s="1"/>
    </row>
    <row r="22877" spans="2:3" x14ac:dyDescent="0.25">
      <c r="B22877" s="1"/>
      <c r="C22877" s="1"/>
    </row>
    <row r="22878" spans="2:3" x14ac:dyDescent="0.25">
      <c r="B22878" s="1"/>
      <c r="C22878" s="1"/>
    </row>
    <row r="22879" spans="2:3" x14ac:dyDescent="0.25">
      <c r="B22879" s="1"/>
      <c r="C22879" s="1"/>
    </row>
    <row r="22880" spans="2:3" x14ac:dyDescent="0.25">
      <c r="B22880" s="1"/>
      <c r="C22880" s="1"/>
    </row>
    <row r="22881" spans="2:3" x14ac:dyDescent="0.25">
      <c r="B22881" s="1"/>
      <c r="C22881" s="1"/>
    </row>
    <row r="22882" spans="2:3" x14ac:dyDescent="0.25">
      <c r="B22882" s="1"/>
      <c r="C22882" s="1"/>
    </row>
    <row r="22883" spans="2:3" x14ac:dyDescent="0.25">
      <c r="B22883" s="1"/>
      <c r="C22883" s="1"/>
    </row>
    <row r="22884" spans="2:3" x14ac:dyDescent="0.25">
      <c r="B22884" s="1"/>
      <c r="C22884" s="1"/>
    </row>
    <row r="22885" spans="2:3" x14ac:dyDescent="0.25">
      <c r="B22885" s="1"/>
      <c r="C22885" s="1"/>
    </row>
    <row r="22886" spans="2:3" x14ac:dyDescent="0.25">
      <c r="B22886" s="1"/>
      <c r="C22886" s="1"/>
    </row>
    <row r="22887" spans="2:3" x14ac:dyDescent="0.25">
      <c r="B22887" s="1"/>
      <c r="C22887" s="1"/>
    </row>
    <row r="22888" spans="2:3" x14ac:dyDescent="0.25">
      <c r="B22888" s="1"/>
      <c r="C22888" s="1"/>
    </row>
    <row r="22889" spans="2:3" x14ac:dyDescent="0.25">
      <c r="B22889" s="1"/>
      <c r="C22889" s="1"/>
    </row>
    <row r="22890" spans="2:3" x14ac:dyDescent="0.25">
      <c r="B22890" s="1"/>
      <c r="C22890" s="1"/>
    </row>
    <row r="22891" spans="2:3" x14ac:dyDescent="0.25">
      <c r="B22891" s="1"/>
      <c r="C22891" s="1"/>
    </row>
    <row r="22892" spans="2:3" x14ac:dyDescent="0.25">
      <c r="B22892" s="1"/>
      <c r="C22892" s="1"/>
    </row>
    <row r="22893" spans="2:3" x14ac:dyDescent="0.25">
      <c r="B22893" s="1"/>
      <c r="C22893" s="1"/>
    </row>
    <row r="22894" spans="2:3" x14ac:dyDescent="0.25">
      <c r="B22894" s="1"/>
      <c r="C22894" s="1"/>
    </row>
    <row r="22895" spans="2:3" x14ac:dyDescent="0.25">
      <c r="B22895" s="1"/>
      <c r="C22895" s="1"/>
    </row>
    <row r="22896" spans="2:3" x14ac:dyDescent="0.25">
      <c r="B22896" s="1"/>
      <c r="C22896" s="1"/>
    </row>
    <row r="22897" spans="2:3" x14ac:dyDescent="0.25">
      <c r="B22897" s="1"/>
      <c r="C22897" s="1"/>
    </row>
    <row r="22898" spans="2:3" x14ac:dyDescent="0.25">
      <c r="B22898" s="1"/>
      <c r="C22898" s="1"/>
    </row>
    <row r="22899" spans="2:3" x14ac:dyDescent="0.25">
      <c r="B22899" s="1"/>
      <c r="C22899" s="1"/>
    </row>
    <row r="22900" spans="2:3" x14ac:dyDescent="0.25">
      <c r="B22900" s="1"/>
      <c r="C22900" s="1"/>
    </row>
    <row r="22901" spans="2:3" x14ac:dyDescent="0.25">
      <c r="B22901" s="1"/>
      <c r="C22901" s="1"/>
    </row>
    <row r="22902" spans="2:3" x14ac:dyDescent="0.25">
      <c r="B22902" s="1"/>
      <c r="C22902" s="1"/>
    </row>
    <row r="22903" spans="2:3" x14ac:dyDescent="0.25">
      <c r="B22903" s="1"/>
      <c r="C22903" s="1"/>
    </row>
    <row r="22904" spans="2:3" x14ac:dyDescent="0.25">
      <c r="B22904" s="1"/>
      <c r="C22904" s="1"/>
    </row>
    <row r="22905" spans="2:3" x14ac:dyDescent="0.25">
      <c r="B22905" s="1"/>
      <c r="C22905" s="1"/>
    </row>
    <row r="22906" spans="2:3" x14ac:dyDescent="0.25">
      <c r="B22906" s="1"/>
      <c r="C22906" s="1"/>
    </row>
    <row r="22907" spans="2:3" x14ac:dyDescent="0.25">
      <c r="B22907" s="1"/>
      <c r="C22907" s="1"/>
    </row>
    <row r="22908" spans="2:3" x14ac:dyDescent="0.25">
      <c r="B22908" s="1"/>
      <c r="C22908" s="1"/>
    </row>
    <row r="22909" spans="2:3" x14ac:dyDescent="0.25">
      <c r="B22909" s="1"/>
      <c r="C22909" s="1"/>
    </row>
    <row r="22910" spans="2:3" x14ac:dyDescent="0.25">
      <c r="B22910" s="1"/>
      <c r="C22910" s="1"/>
    </row>
    <row r="22911" spans="2:3" x14ac:dyDescent="0.25">
      <c r="B22911" s="1"/>
      <c r="C22911" s="1"/>
    </row>
    <row r="22912" spans="2:3" x14ac:dyDescent="0.25">
      <c r="B22912" s="1"/>
      <c r="C22912" s="1"/>
    </row>
    <row r="22913" spans="2:3" x14ac:dyDescent="0.25">
      <c r="B22913" s="1"/>
      <c r="C22913" s="1"/>
    </row>
    <row r="22914" spans="2:3" x14ac:dyDescent="0.25">
      <c r="B22914" s="1"/>
      <c r="C22914" s="1"/>
    </row>
    <row r="22915" spans="2:3" x14ac:dyDescent="0.25">
      <c r="B22915" s="1"/>
      <c r="C22915" s="1"/>
    </row>
    <row r="22916" spans="2:3" x14ac:dyDescent="0.25">
      <c r="B22916" s="1"/>
      <c r="C22916" s="1"/>
    </row>
    <row r="22917" spans="2:3" x14ac:dyDescent="0.25">
      <c r="B22917" s="1"/>
      <c r="C22917" s="1"/>
    </row>
    <row r="22918" spans="2:3" x14ac:dyDescent="0.25">
      <c r="B22918" s="1"/>
      <c r="C22918" s="1"/>
    </row>
    <row r="22919" spans="2:3" x14ac:dyDescent="0.25">
      <c r="B22919" s="1"/>
      <c r="C22919" s="1"/>
    </row>
    <row r="22920" spans="2:3" x14ac:dyDescent="0.25">
      <c r="B22920" s="1"/>
      <c r="C22920" s="1"/>
    </row>
    <row r="22921" spans="2:3" x14ac:dyDescent="0.25">
      <c r="B22921" s="1"/>
      <c r="C22921" s="1"/>
    </row>
    <row r="22922" spans="2:3" x14ac:dyDescent="0.25">
      <c r="B22922" s="1"/>
      <c r="C22922" s="1"/>
    </row>
    <row r="22923" spans="2:3" x14ac:dyDescent="0.25">
      <c r="B22923" s="1"/>
      <c r="C22923" s="1"/>
    </row>
    <row r="22924" spans="2:3" x14ac:dyDescent="0.25">
      <c r="B22924" s="1"/>
      <c r="C22924" s="1"/>
    </row>
    <row r="22925" spans="2:3" x14ac:dyDescent="0.25">
      <c r="B22925" s="1"/>
      <c r="C22925" s="1"/>
    </row>
    <row r="22926" spans="2:3" x14ac:dyDescent="0.25">
      <c r="B22926" s="1"/>
      <c r="C22926" s="1"/>
    </row>
    <row r="22927" spans="2:3" x14ac:dyDescent="0.25">
      <c r="B22927" s="1"/>
      <c r="C22927" s="1"/>
    </row>
    <row r="22928" spans="2:3" x14ac:dyDescent="0.25">
      <c r="B22928" s="1"/>
      <c r="C22928" s="1"/>
    </row>
    <row r="22929" spans="2:3" x14ac:dyDescent="0.25">
      <c r="B22929" s="1"/>
      <c r="C22929" s="1"/>
    </row>
    <row r="22930" spans="2:3" x14ac:dyDescent="0.25">
      <c r="B22930" s="1"/>
      <c r="C22930" s="1"/>
    </row>
    <row r="22931" spans="2:3" x14ac:dyDescent="0.25">
      <c r="B22931" s="1"/>
      <c r="C22931" s="1"/>
    </row>
    <row r="22932" spans="2:3" x14ac:dyDescent="0.25">
      <c r="B22932" s="1"/>
      <c r="C22932" s="1"/>
    </row>
    <row r="22933" spans="2:3" x14ac:dyDescent="0.25">
      <c r="B22933" s="1"/>
      <c r="C22933" s="1"/>
    </row>
    <row r="22934" spans="2:3" x14ac:dyDescent="0.25">
      <c r="B22934" s="1"/>
      <c r="C22934" s="1"/>
    </row>
    <row r="22935" spans="2:3" x14ac:dyDescent="0.25">
      <c r="B22935" s="1"/>
      <c r="C22935" s="1"/>
    </row>
    <row r="22936" spans="2:3" x14ac:dyDescent="0.25">
      <c r="B22936" s="1"/>
      <c r="C22936" s="1"/>
    </row>
    <row r="22937" spans="2:3" x14ac:dyDescent="0.25">
      <c r="B22937" s="1"/>
      <c r="C22937" s="1"/>
    </row>
    <row r="22938" spans="2:3" x14ac:dyDescent="0.25">
      <c r="B22938" s="1"/>
      <c r="C22938" s="1"/>
    </row>
    <row r="22939" spans="2:3" x14ac:dyDescent="0.25">
      <c r="B22939" s="1"/>
      <c r="C22939" s="1"/>
    </row>
    <row r="22940" spans="2:3" x14ac:dyDescent="0.25">
      <c r="B22940" s="1"/>
      <c r="C22940" s="1"/>
    </row>
    <row r="22941" spans="2:3" x14ac:dyDescent="0.25">
      <c r="B22941" s="1"/>
      <c r="C22941" s="1"/>
    </row>
    <row r="22942" spans="2:3" x14ac:dyDescent="0.25">
      <c r="B22942" s="1"/>
      <c r="C22942" s="1"/>
    </row>
    <row r="22943" spans="2:3" x14ac:dyDescent="0.25">
      <c r="B22943" s="1"/>
      <c r="C22943" s="1"/>
    </row>
    <row r="22944" spans="2:3" x14ac:dyDescent="0.25">
      <c r="B22944" s="1"/>
      <c r="C22944" s="1"/>
    </row>
    <row r="22945" spans="2:3" x14ac:dyDescent="0.25">
      <c r="B22945" s="1"/>
      <c r="C22945" s="1"/>
    </row>
    <row r="22946" spans="2:3" x14ac:dyDescent="0.25">
      <c r="B22946" s="1"/>
      <c r="C22946" s="1"/>
    </row>
    <row r="22947" spans="2:3" x14ac:dyDescent="0.25">
      <c r="B22947" s="1"/>
      <c r="C22947" s="1"/>
    </row>
    <row r="22948" spans="2:3" x14ac:dyDescent="0.25">
      <c r="B22948" s="1"/>
      <c r="C22948" s="1"/>
    </row>
    <row r="22949" spans="2:3" x14ac:dyDescent="0.25">
      <c r="B22949" s="1"/>
      <c r="C22949" s="1"/>
    </row>
    <row r="22950" spans="2:3" x14ac:dyDescent="0.25">
      <c r="B22950" s="1"/>
      <c r="C22950" s="1"/>
    </row>
    <row r="22951" spans="2:3" x14ac:dyDescent="0.25">
      <c r="B22951" s="1"/>
      <c r="C22951" s="1"/>
    </row>
    <row r="22952" spans="2:3" x14ac:dyDescent="0.25">
      <c r="B22952" s="1"/>
      <c r="C22952" s="1"/>
    </row>
    <row r="22953" spans="2:3" x14ac:dyDescent="0.25">
      <c r="B22953" s="1"/>
      <c r="C22953" s="1"/>
    </row>
    <row r="22954" spans="2:3" x14ac:dyDescent="0.25">
      <c r="B22954" s="1"/>
      <c r="C22954" s="1"/>
    </row>
    <row r="22955" spans="2:3" x14ac:dyDescent="0.25">
      <c r="B22955" s="1"/>
      <c r="C22955" s="1"/>
    </row>
    <row r="22956" spans="2:3" x14ac:dyDescent="0.25">
      <c r="B22956" s="1"/>
      <c r="C22956" s="1"/>
    </row>
    <row r="22957" spans="2:3" x14ac:dyDescent="0.25">
      <c r="B22957" s="1"/>
      <c r="C22957" s="1"/>
    </row>
    <row r="22958" spans="2:3" x14ac:dyDescent="0.25">
      <c r="B22958" s="1"/>
      <c r="C22958" s="1"/>
    </row>
    <row r="22959" spans="2:3" x14ac:dyDescent="0.25">
      <c r="B22959" s="1"/>
      <c r="C22959" s="1"/>
    </row>
    <row r="22960" spans="2:3" x14ac:dyDescent="0.25">
      <c r="B22960" s="1"/>
      <c r="C22960" s="1"/>
    </row>
    <row r="22961" spans="2:3" x14ac:dyDescent="0.25">
      <c r="B22961" s="1"/>
      <c r="C22961" s="1"/>
    </row>
    <row r="22962" spans="2:3" x14ac:dyDescent="0.25">
      <c r="B22962" s="1"/>
      <c r="C22962" s="1"/>
    </row>
    <row r="22963" spans="2:3" x14ac:dyDescent="0.25">
      <c r="B22963" s="1"/>
      <c r="C22963" s="1"/>
    </row>
    <row r="22964" spans="2:3" x14ac:dyDescent="0.25">
      <c r="B22964" s="1"/>
      <c r="C22964" s="1"/>
    </row>
    <row r="22965" spans="2:3" x14ac:dyDescent="0.25">
      <c r="B22965" s="1"/>
      <c r="C22965" s="1"/>
    </row>
    <row r="22966" spans="2:3" x14ac:dyDescent="0.25">
      <c r="B22966" s="1"/>
      <c r="C22966" s="1"/>
    </row>
    <row r="22967" spans="2:3" x14ac:dyDescent="0.25">
      <c r="B22967" s="1"/>
      <c r="C22967" s="1"/>
    </row>
    <row r="22968" spans="2:3" x14ac:dyDescent="0.25">
      <c r="B22968" s="1"/>
      <c r="C22968" s="1"/>
    </row>
    <row r="22969" spans="2:3" x14ac:dyDescent="0.25">
      <c r="B22969" s="1"/>
      <c r="C22969" s="1"/>
    </row>
    <row r="22970" spans="2:3" x14ac:dyDescent="0.25">
      <c r="B22970" s="1"/>
      <c r="C22970" s="1"/>
    </row>
    <row r="22971" spans="2:3" x14ac:dyDescent="0.25">
      <c r="B22971" s="1"/>
      <c r="C22971" s="1"/>
    </row>
    <row r="22972" spans="2:3" x14ac:dyDescent="0.25">
      <c r="B22972" s="1"/>
      <c r="C22972" s="1"/>
    </row>
    <row r="22973" spans="2:3" x14ac:dyDescent="0.25">
      <c r="B22973" s="1"/>
      <c r="C22973" s="1"/>
    </row>
    <row r="22974" spans="2:3" x14ac:dyDescent="0.25">
      <c r="B22974" s="1"/>
      <c r="C22974" s="1"/>
    </row>
    <row r="22975" spans="2:3" x14ac:dyDescent="0.25">
      <c r="B22975" s="1"/>
      <c r="C22975" s="1"/>
    </row>
    <row r="22976" spans="2:3" x14ac:dyDescent="0.25">
      <c r="B22976" s="1"/>
      <c r="C22976" s="1"/>
    </row>
    <row r="22977" spans="2:3" x14ac:dyDescent="0.25">
      <c r="B22977" s="1"/>
      <c r="C22977" s="1"/>
    </row>
    <row r="22978" spans="2:3" x14ac:dyDescent="0.25">
      <c r="B22978" s="1"/>
      <c r="C22978" s="1"/>
    </row>
    <row r="22979" spans="2:3" x14ac:dyDescent="0.25">
      <c r="B22979" s="1"/>
      <c r="C22979" s="1"/>
    </row>
    <row r="22980" spans="2:3" x14ac:dyDescent="0.25">
      <c r="B22980" s="1"/>
      <c r="C22980" s="1"/>
    </row>
    <row r="22981" spans="2:3" x14ac:dyDescent="0.25">
      <c r="B22981" s="1"/>
      <c r="C22981" s="1"/>
    </row>
    <row r="22982" spans="2:3" x14ac:dyDescent="0.25">
      <c r="B22982" s="1"/>
      <c r="C22982" s="1"/>
    </row>
    <row r="22983" spans="2:3" x14ac:dyDescent="0.25">
      <c r="B22983" s="1"/>
      <c r="C22983" s="1"/>
    </row>
    <row r="22984" spans="2:3" x14ac:dyDescent="0.25">
      <c r="B22984" s="1"/>
      <c r="C22984" s="1"/>
    </row>
    <row r="22985" spans="2:3" x14ac:dyDescent="0.25">
      <c r="B22985" s="1"/>
      <c r="C22985" s="1"/>
    </row>
    <row r="22986" spans="2:3" x14ac:dyDescent="0.25">
      <c r="B22986" s="1"/>
      <c r="C22986" s="1"/>
    </row>
    <row r="22987" spans="2:3" x14ac:dyDescent="0.25">
      <c r="B22987" s="1"/>
      <c r="C22987" s="1"/>
    </row>
    <row r="22988" spans="2:3" x14ac:dyDescent="0.25">
      <c r="B22988" s="1"/>
      <c r="C22988" s="1"/>
    </row>
    <row r="22989" spans="2:3" x14ac:dyDescent="0.25">
      <c r="B22989" s="1"/>
      <c r="C22989" s="1"/>
    </row>
    <row r="22990" spans="2:3" x14ac:dyDescent="0.25">
      <c r="B22990" s="1"/>
      <c r="C22990" s="1"/>
    </row>
    <row r="22991" spans="2:3" x14ac:dyDescent="0.25">
      <c r="B22991" s="1"/>
      <c r="C22991" s="1"/>
    </row>
    <row r="22992" spans="2:3" x14ac:dyDescent="0.25">
      <c r="B22992" s="1"/>
      <c r="C22992" s="1"/>
    </row>
    <row r="22993" spans="2:3" x14ac:dyDescent="0.25">
      <c r="B22993" s="1"/>
      <c r="C22993" s="1"/>
    </row>
    <row r="22994" spans="2:3" x14ac:dyDescent="0.25">
      <c r="B22994" s="1"/>
      <c r="C22994" s="1"/>
    </row>
    <row r="22995" spans="2:3" x14ac:dyDescent="0.25">
      <c r="B22995" s="1"/>
      <c r="C22995" s="1"/>
    </row>
    <row r="22996" spans="2:3" x14ac:dyDescent="0.25">
      <c r="B22996" s="1"/>
      <c r="C22996" s="1"/>
    </row>
    <row r="22997" spans="2:3" x14ac:dyDescent="0.25">
      <c r="B22997" s="1"/>
      <c r="C22997" s="1"/>
    </row>
    <row r="22998" spans="2:3" x14ac:dyDescent="0.25">
      <c r="B22998" s="1"/>
      <c r="C22998" s="1"/>
    </row>
    <row r="22999" spans="2:3" x14ac:dyDescent="0.25">
      <c r="B22999" s="1"/>
      <c r="C22999" s="1"/>
    </row>
    <row r="23000" spans="2:3" x14ac:dyDescent="0.25">
      <c r="B23000" s="1"/>
      <c r="C23000" s="1"/>
    </row>
    <row r="23001" spans="2:3" x14ac:dyDescent="0.25">
      <c r="B23001" s="1"/>
      <c r="C23001" s="1"/>
    </row>
    <row r="23002" spans="2:3" x14ac:dyDescent="0.25">
      <c r="B23002" s="1"/>
      <c r="C23002" s="1"/>
    </row>
    <row r="23003" spans="2:3" x14ac:dyDescent="0.25">
      <c r="B23003" s="1"/>
      <c r="C23003" s="1"/>
    </row>
    <row r="23004" spans="2:3" x14ac:dyDescent="0.25">
      <c r="B23004" s="1"/>
      <c r="C23004" s="1"/>
    </row>
    <row r="23005" spans="2:3" x14ac:dyDescent="0.25">
      <c r="B23005" s="1"/>
      <c r="C23005" s="1"/>
    </row>
    <row r="23006" spans="2:3" x14ac:dyDescent="0.25">
      <c r="B23006" s="1"/>
      <c r="C23006" s="1"/>
    </row>
    <row r="23007" spans="2:3" x14ac:dyDescent="0.25">
      <c r="B23007" s="1"/>
      <c r="C23007" s="1"/>
    </row>
    <row r="23008" spans="2:3" x14ac:dyDescent="0.25">
      <c r="B23008" s="1"/>
      <c r="C23008" s="1"/>
    </row>
    <row r="23009" spans="2:3" x14ac:dyDescent="0.25">
      <c r="B23009" s="1"/>
      <c r="C23009" s="1"/>
    </row>
    <row r="23010" spans="2:3" x14ac:dyDescent="0.25">
      <c r="B23010" s="1"/>
      <c r="C23010" s="1"/>
    </row>
    <row r="23011" spans="2:3" x14ac:dyDescent="0.25">
      <c r="B23011" s="1"/>
      <c r="C23011" s="1"/>
    </row>
    <row r="23012" spans="2:3" x14ac:dyDescent="0.25">
      <c r="B23012" s="1"/>
      <c r="C23012" s="1"/>
    </row>
    <row r="23013" spans="2:3" x14ac:dyDescent="0.25">
      <c r="B23013" s="1"/>
      <c r="C23013" s="1"/>
    </row>
    <row r="23014" spans="2:3" x14ac:dyDescent="0.25">
      <c r="B23014" s="1"/>
      <c r="C23014" s="1"/>
    </row>
    <row r="23015" spans="2:3" x14ac:dyDescent="0.25">
      <c r="B23015" s="1"/>
      <c r="C23015" s="1"/>
    </row>
    <row r="23016" spans="2:3" x14ac:dyDescent="0.25">
      <c r="B23016" s="1"/>
      <c r="C23016" s="1"/>
    </row>
    <row r="23017" spans="2:3" x14ac:dyDescent="0.25">
      <c r="B23017" s="1"/>
      <c r="C23017" s="1"/>
    </row>
    <row r="23018" spans="2:3" x14ac:dyDescent="0.25">
      <c r="B23018" s="1"/>
      <c r="C23018" s="1"/>
    </row>
    <row r="23019" spans="2:3" x14ac:dyDescent="0.25">
      <c r="B23019" s="1"/>
      <c r="C23019" s="1"/>
    </row>
    <row r="23020" spans="2:3" x14ac:dyDescent="0.25">
      <c r="B23020" s="1"/>
      <c r="C23020" s="1"/>
    </row>
    <row r="23021" spans="2:3" x14ac:dyDescent="0.25">
      <c r="B23021" s="1"/>
      <c r="C23021" s="1"/>
    </row>
    <row r="23022" spans="2:3" x14ac:dyDescent="0.25">
      <c r="B23022" s="1"/>
      <c r="C23022" s="1"/>
    </row>
    <row r="23023" spans="2:3" x14ac:dyDescent="0.25">
      <c r="B23023" s="1"/>
      <c r="C23023" s="1"/>
    </row>
    <row r="23024" spans="2:3" x14ac:dyDescent="0.25">
      <c r="B23024" s="1"/>
      <c r="C23024" s="1"/>
    </row>
    <row r="23025" spans="2:3" x14ac:dyDescent="0.25">
      <c r="B23025" s="1"/>
      <c r="C23025" s="1"/>
    </row>
    <row r="23026" spans="2:3" x14ac:dyDescent="0.25">
      <c r="B23026" s="1"/>
      <c r="C23026" s="1"/>
    </row>
    <row r="23027" spans="2:3" x14ac:dyDescent="0.25">
      <c r="B23027" s="1"/>
      <c r="C23027" s="1"/>
    </row>
    <row r="23028" spans="2:3" x14ac:dyDescent="0.25">
      <c r="B23028" s="1"/>
      <c r="C23028" s="1"/>
    </row>
    <row r="23029" spans="2:3" x14ac:dyDescent="0.25">
      <c r="B23029" s="1"/>
      <c r="C23029" s="1"/>
    </row>
    <row r="23030" spans="2:3" x14ac:dyDescent="0.25">
      <c r="B23030" s="1"/>
      <c r="C23030" s="1"/>
    </row>
    <row r="23031" spans="2:3" x14ac:dyDescent="0.25">
      <c r="B23031" s="1"/>
      <c r="C23031" s="1"/>
    </row>
    <row r="23032" spans="2:3" x14ac:dyDescent="0.25">
      <c r="B23032" s="1"/>
      <c r="C23032" s="1"/>
    </row>
    <row r="23033" spans="2:3" x14ac:dyDescent="0.25">
      <c r="B23033" s="1"/>
      <c r="C23033" s="1"/>
    </row>
    <row r="23034" spans="2:3" x14ac:dyDescent="0.25">
      <c r="B23034" s="1"/>
      <c r="C23034" s="1"/>
    </row>
    <row r="23035" spans="2:3" x14ac:dyDescent="0.25">
      <c r="B23035" s="1"/>
      <c r="C23035" s="1"/>
    </row>
    <row r="23036" spans="2:3" x14ac:dyDescent="0.25">
      <c r="B23036" s="1"/>
      <c r="C23036" s="1"/>
    </row>
    <row r="23037" spans="2:3" x14ac:dyDescent="0.25">
      <c r="B23037" s="1"/>
      <c r="C23037" s="1"/>
    </row>
    <row r="23038" spans="2:3" x14ac:dyDescent="0.25">
      <c r="B23038" s="1"/>
      <c r="C23038" s="1"/>
    </row>
    <row r="23039" spans="2:3" x14ac:dyDescent="0.25">
      <c r="B23039" s="1"/>
      <c r="C23039" s="1"/>
    </row>
    <row r="23040" spans="2:3" x14ac:dyDescent="0.25">
      <c r="B23040" s="1"/>
      <c r="C23040" s="1"/>
    </row>
    <row r="23041" spans="2:3" x14ac:dyDescent="0.25">
      <c r="B23041" s="1"/>
      <c r="C23041" s="1"/>
    </row>
    <row r="23042" spans="2:3" x14ac:dyDescent="0.25">
      <c r="B23042" s="1"/>
      <c r="C23042" s="1"/>
    </row>
    <row r="23043" spans="2:3" x14ac:dyDescent="0.25">
      <c r="B23043" s="1"/>
      <c r="C23043" s="1"/>
    </row>
    <row r="23044" spans="2:3" x14ac:dyDescent="0.25">
      <c r="B23044" s="1"/>
      <c r="C23044" s="1"/>
    </row>
    <row r="23045" spans="2:3" x14ac:dyDescent="0.25">
      <c r="B23045" s="1"/>
      <c r="C23045" s="1"/>
    </row>
    <row r="23046" spans="2:3" x14ac:dyDescent="0.25">
      <c r="B23046" s="1"/>
      <c r="C23046" s="1"/>
    </row>
    <row r="23047" spans="2:3" x14ac:dyDescent="0.25">
      <c r="B23047" s="1"/>
      <c r="C23047" s="1"/>
    </row>
    <row r="23048" spans="2:3" x14ac:dyDescent="0.25">
      <c r="B23048" s="1"/>
      <c r="C23048" s="1"/>
    </row>
    <row r="23049" spans="2:3" x14ac:dyDescent="0.25">
      <c r="B23049" s="1"/>
      <c r="C23049" s="1"/>
    </row>
    <row r="23050" spans="2:3" x14ac:dyDescent="0.25">
      <c r="B23050" s="1"/>
      <c r="C23050" s="1"/>
    </row>
    <row r="23051" spans="2:3" x14ac:dyDescent="0.25">
      <c r="B23051" s="1"/>
      <c r="C23051" s="1"/>
    </row>
    <row r="23052" spans="2:3" x14ac:dyDescent="0.25">
      <c r="B23052" s="1"/>
      <c r="C23052" s="1"/>
    </row>
    <row r="23053" spans="2:3" x14ac:dyDescent="0.25">
      <c r="B23053" s="1"/>
      <c r="C23053" s="1"/>
    </row>
    <row r="23054" spans="2:3" x14ac:dyDescent="0.25">
      <c r="B23054" s="1"/>
      <c r="C23054" s="1"/>
    </row>
    <row r="23055" spans="2:3" x14ac:dyDescent="0.25">
      <c r="B23055" s="1"/>
      <c r="C23055" s="1"/>
    </row>
    <row r="23056" spans="2:3" x14ac:dyDescent="0.25">
      <c r="B23056" s="1"/>
      <c r="C23056" s="1"/>
    </row>
    <row r="23057" spans="2:3" x14ac:dyDescent="0.25">
      <c r="B23057" s="1"/>
      <c r="C23057" s="1"/>
    </row>
    <row r="23058" spans="2:3" x14ac:dyDescent="0.25">
      <c r="B23058" s="1"/>
      <c r="C23058" s="1"/>
    </row>
    <row r="23059" spans="2:3" x14ac:dyDescent="0.25">
      <c r="B23059" s="1"/>
      <c r="C23059" s="1"/>
    </row>
    <row r="23060" spans="2:3" x14ac:dyDescent="0.25">
      <c r="B23060" s="1"/>
      <c r="C23060" s="1"/>
    </row>
    <row r="23061" spans="2:3" x14ac:dyDescent="0.25">
      <c r="B23061" s="1"/>
      <c r="C23061" s="1"/>
    </row>
    <row r="23062" spans="2:3" x14ac:dyDescent="0.25">
      <c r="B23062" s="1"/>
      <c r="C23062" s="1"/>
    </row>
    <row r="23063" spans="2:3" x14ac:dyDescent="0.25">
      <c r="B23063" s="1"/>
      <c r="C23063" s="1"/>
    </row>
    <row r="23064" spans="2:3" x14ac:dyDescent="0.25">
      <c r="B23064" s="1"/>
      <c r="C23064" s="1"/>
    </row>
    <row r="23065" spans="2:3" x14ac:dyDescent="0.25">
      <c r="B23065" s="1"/>
      <c r="C23065" s="1"/>
    </row>
    <row r="23066" spans="2:3" x14ac:dyDescent="0.25">
      <c r="B23066" s="1"/>
      <c r="C23066" s="1"/>
    </row>
    <row r="23067" spans="2:3" x14ac:dyDescent="0.25">
      <c r="B23067" s="1"/>
      <c r="C23067" s="1"/>
    </row>
    <row r="23068" spans="2:3" x14ac:dyDescent="0.25">
      <c r="B23068" s="1"/>
      <c r="C23068" s="1"/>
    </row>
    <row r="23069" spans="2:3" x14ac:dyDescent="0.25">
      <c r="B23069" s="1"/>
      <c r="C23069" s="1"/>
    </row>
    <row r="23070" spans="2:3" x14ac:dyDescent="0.25">
      <c r="B23070" s="1"/>
      <c r="C23070" s="1"/>
    </row>
    <row r="23071" spans="2:3" x14ac:dyDescent="0.25">
      <c r="B23071" s="1"/>
      <c r="C23071" s="1"/>
    </row>
    <row r="23072" spans="2:3" x14ac:dyDescent="0.25">
      <c r="B23072" s="1"/>
      <c r="C23072" s="1"/>
    </row>
    <row r="23073" spans="2:3" x14ac:dyDescent="0.25">
      <c r="B23073" s="1"/>
      <c r="C23073" s="1"/>
    </row>
    <row r="23074" spans="2:3" x14ac:dyDescent="0.25">
      <c r="B23074" s="1"/>
      <c r="C23074" s="1"/>
    </row>
    <row r="23075" spans="2:3" x14ac:dyDescent="0.25">
      <c r="B23075" s="1"/>
      <c r="C23075" s="1"/>
    </row>
    <row r="23076" spans="2:3" x14ac:dyDescent="0.25">
      <c r="B23076" s="1"/>
      <c r="C23076" s="1"/>
    </row>
    <row r="23077" spans="2:3" x14ac:dyDescent="0.25">
      <c r="B23077" s="1"/>
      <c r="C23077" s="1"/>
    </row>
    <row r="23078" spans="2:3" x14ac:dyDescent="0.25">
      <c r="B23078" s="1"/>
      <c r="C23078" s="1"/>
    </row>
    <row r="23079" spans="2:3" x14ac:dyDescent="0.25">
      <c r="B23079" s="1"/>
      <c r="C23079" s="1"/>
    </row>
    <row r="23080" spans="2:3" x14ac:dyDescent="0.25">
      <c r="B23080" s="1"/>
      <c r="C23080" s="1"/>
    </row>
    <row r="23081" spans="2:3" x14ac:dyDescent="0.25">
      <c r="B23081" s="1"/>
      <c r="C23081" s="1"/>
    </row>
    <row r="23082" spans="2:3" x14ac:dyDescent="0.25">
      <c r="B23082" s="1"/>
      <c r="C23082" s="1"/>
    </row>
    <row r="23083" spans="2:3" x14ac:dyDescent="0.25">
      <c r="B23083" s="1"/>
      <c r="C23083" s="1"/>
    </row>
    <row r="23084" spans="2:3" x14ac:dyDescent="0.25">
      <c r="B23084" s="1"/>
      <c r="C23084" s="1"/>
    </row>
    <row r="23085" spans="2:3" x14ac:dyDescent="0.25">
      <c r="B23085" s="1"/>
      <c r="C23085" s="1"/>
    </row>
    <row r="23086" spans="2:3" x14ac:dyDescent="0.25">
      <c r="B23086" s="1"/>
      <c r="C23086" s="1"/>
    </row>
    <row r="23087" spans="2:3" x14ac:dyDescent="0.25">
      <c r="B23087" s="1"/>
      <c r="C23087" s="1"/>
    </row>
    <row r="23088" spans="2:3" x14ac:dyDescent="0.25">
      <c r="B23088" s="1"/>
      <c r="C23088" s="1"/>
    </row>
    <row r="23089" spans="2:3" x14ac:dyDescent="0.25">
      <c r="B23089" s="1"/>
      <c r="C23089" s="1"/>
    </row>
    <row r="23090" spans="2:3" x14ac:dyDescent="0.25">
      <c r="B23090" s="1"/>
      <c r="C23090" s="1"/>
    </row>
    <row r="23091" spans="2:3" x14ac:dyDescent="0.25">
      <c r="B23091" s="1"/>
      <c r="C23091" s="1"/>
    </row>
    <row r="23092" spans="2:3" x14ac:dyDescent="0.25">
      <c r="B23092" s="1"/>
      <c r="C23092" s="1"/>
    </row>
    <row r="23093" spans="2:3" x14ac:dyDescent="0.25">
      <c r="B23093" s="1"/>
      <c r="C23093" s="1"/>
    </row>
    <row r="23094" spans="2:3" x14ac:dyDescent="0.25">
      <c r="B23094" s="1"/>
      <c r="C23094" s="1"/>
    </row>
    <row r="23095" spans="2:3" x14ac:dyDescent="0.25">
      <c r="B23095" s="1"/>
      <c r="C23095" s="1"/>
    </row>
    <row r="23096" spans="2:3" x14ac:dyDescent="0.25">
      <c r="B23096" s="1"/>
      <c r="C23096" s="1"/>
    </row>
    <row r="23097" spans="2:3" x14ac:dyDescent="0.25">
      <c r="B23097" s="1"/>
      <c r="C23097" s="1"/>
    </row>
    <row r="23098" spans="2:3" x14ac:dyDescent="0.25">
      <c r="B23098" s="1"/>
      <c r="C23098" s="1"/>
    </row>
    <row r="23099" spans="2:3" x14ac:dyDescent="0.25">
      <c r="B23099" s="1"/>
      <c r="C23099" s="1"/>
    </row>
    <row r="23100" spans="2:3" x14ac:dyDescent="0.25">
      <c r="B23100" s="1"/>
      <c r="C23100" s="1"/>
    </row>
    <row r="23101" spans="2:3" x14ac:dyDescent="0.25">
      <c r="B23101" s="1"/>
      <c r="C23101" s="1"/>
    </row>
    <row r="23102" spans="2:3" x14ac:dyDescent="0.25">
      <c r="B23102" s="1"/>
      <c r="C23102" s="1"/>
    </row>
    <row r="23103" spans="2:3" x14ac:dyDescent="0.25">
      <c r="B23103" s="1"/>
      <c r="C23103" s="1"/>
    </row>
    <row r="23104" spans="2:3" x14ac:dyDescent="0.25">
      <c r="B23104" s="1"/>
      <c r="C23104" s="1"/>
    </row>
    <row r="23105" spans="2:3" x14ac:dyDescent="0.25">
      <c r="B23105" s="1"/>
      <c r="C23105" s="1"/>
    </row>
    <row r="23106" spans="2:3" x14ac:dyDescent="0.25">
      <c r="B23106" s="1"/>
      <c r="C23106" s="1"/>
    </row>
    <row r="23107" spans="2:3" x14ac:dyDescent="0.25">
      <c r="B23107" s="1"/>
      <c r="C23107" s="1"/>
    </row>
    <row r="23108" spans="2:3" x14ac:dyDescent="0.25">
      <c r="B23108" s="1"/>
      <c r="C23108" s="1"/>
    </row>
    <row r="23109" spans="2:3" x14ac:dyDescent="0.25">
      <c r="B23109" s="1"/>
      <c r="C23109" s="1"/>
    </row>
    <row r="23110" spans="2:3" x14ac:dyDescent="0.25">
      <c r="B23110" s="1"/>
      <c r="C23110" s="1"/>
    </row>
    <row r="23111" spans="2:3" x14ac:dyDescent="0.25">
      <c r="B23111" s="1"/>
      <c r="C23111" s="1"/>
    </row>
    <row r="23112" spans="2:3" x14ac:dyDescent="0.25">
      <c r="B23112" s="1"/>
      <c r="C23112" s="1"/>
    </row>
    <row r="23113" spans="2:3" x14ac:dyDescent="0.25">
      <c r="B23113" s="1"/>
      <c r="C23113" s="1"/>
    </row>
    <row r="23114" spans="2:3" x14ac:dyDescent="0.25">
      <c r="B23114" s="1"/>
      <c r="C23114" s="1"/>
    </row>
    <row r="23115" spans="2:3" x14ac:dyDescent="0.25">
      <c r="B23115" s="1"/>
      <c r="C23115" s="1"/>
    </row>
    <row r="23116" spans="2:3" x14ac:dyDescent="0.25">
      <c r="B23116" s="1"/>
      <c r="C23116" s="1"/>
    </row>
    <row r="23117" spans="2:3" x14ac:dyDescent="0.25">
      <c r="B23117" s="1"/>
      <c r="C23117" s="1"/>
    </row>
    <row r="23118" spans="2:3" x14ac:dyDescent="0.25">
      <c r="B23118" s="1"/>
      <c r="C23118" s="1"/>
    </row>
    <row r="23119" spans="2:3" x14ac:dyDescent="0.25">
      <c r="B23119" s="1"/>
      <c r="C23119" s="1"/>
    </row>
    <row r="23120" spans="2:3" x14ac:dyDescent="0.25">
      <c r="B23120" s="1"/>
      <c r="C23120" s="1"/>
    </row>
    <row r="23121" spans="2:3" x14ac:dyDescent="0.25">
      <c r="B23121" s="1"/>
      <c r="C23121" s="1"/>
    </row>
    <row r="23122" spans="2:3" x14ac:dyDescent="0.25">
      <c r="B23122" s="1"/>
      <c r="C23122" s="1"/>
    </row>
    <row r="23123" spans="2:3" x14ac:dyDescent="0.25">
      <c r="B23123" s="1"/>
      <c r="C23123" s="1"/>
    </row>
    <row r="23124" spans="2:3" x14ac:dyDescent="0.25">
      <c r="B23124" s="1"/>
      <c r="C23124" s="1"/>
    </row>
    <row r="23125" spans="2:3" x14ac:dyDescent="0.25">
      <c r="B23125" s="1"/>
      <c r="C23125" s="1"/>
    </row>
    <row r="23126" spans="2:3" x14ac:dyDescent="0.25">
      <c r="B23126" s="1"/>
      <c r="C23126" s="1"/>
    </row>
    <row r="23127" spans="2:3" x14ac:dyDescent="0.25">
      <c r="B23127" s="1"/>
      <c r="C23127" s="1"/>
    </row>
    <row r="23128" spans="2:3" x14ac:dyDescent="0.25">
      <c r="B23128" s="1"/>
      <c r="C23128" s="1"/>
    </row>
    <row r="23129" spans="2:3" x14ac:dyDescent="0.25">
      <c r="B23129" s="1"/>
      <c r="C23129" s="1"/>
    </row>
    <row r="23130" spans="2:3" x14ac:dyDescent="0.25">
      <c r="B23130" s="1"/>
      <c r="C23130" s="1"/>
    </row>
    <row r="23131" spans="2:3" x14ac:dyDescent="0.25">
      <c r="B23131" s="1"/>
      <c r="C23131" s="1"/>
    </row>
    <row r="23132" spans="2:3" x14ac:dyDescent="0.25">
      <c r="B23132" s="1"/>
      <c r="C23132" s="1"/>
    </row>
    <row r="23133" spans="2:3" x14ac:dyDescent="0.25">
      <c r="B23133" s="1"/>
      <c r="C23133" s="1"/>
    </row>
    <row r="23134" spans="2:3" x14ac:dyDescent="0.25">
      <c r="B23134" s="1"/>
      <c r="C23134" s="1"/>
    </row>
    <row r="23135" spans="2:3" x14ac:dyDescent="0.25">
      <c r="B23135" s="1"/>
      <c r="C23135" s="1"/>
    </row>
    <row r="23136" spans="2:3" x14ac:dyDescent="0.25">
      <c r="B23136" s="1"/>
      <c r="C23136" s="1"/>
    </row>
    <row r="23137" spans="2:3" x14ac:dyDescent="0.25">
      <c r="B23137" s="1"/>
      <c r="C23137" s="1"/>
    </row>
    <row r="23138" spans="2:3" x14ac:dyDescent="0.25">
      <c r="B23138" s="1"/>
      <c r="C23138" s="1"/>
    </row>
    <row r="23139" spans="2:3" x14ac:dyDescent="0.25">
      <c r="B23139" s="1"/>
      <c r="C23139" s="1"/>
    </row>
    <row r="23140" spans="2:3" x14ac:dyDescent="0.25">
      <c r="B23140" s="1"/>
      <c r="C23140" s="1"/>
    </row>
    <row r="23141" spans="2:3" x14ac:dyDescent="0.25">
      <c r="B23141" s="1"/>
      <c r="C23141" s="1"/>
    </row>
    <row r="23142" spans="2:3" x14ac:dyDescent="0.25">
      <c r="B23142" s="1"/>
      <c r="C23142" s="1"/>
    </row>
    <row r="23143" spans="2:3" x14ac:dyDescent="0.25">
      <c r="B23143" s="1"/>
      <c r="C23143" s="1"/>
    </row>
    <row r="23144" spans="2:3" x14ac:dyDescent="0.25">
      <c r="B23144" s="1"/>
      <c r="C23144" s="1"/>
    </row>
    <row r="23145" spans="2:3" x14ac:dyDescent="0.25">
      <c r="B23145" s="1"/>
      <c r="C23145" s="1"/>
    </row>
    <row r="23146" spans="2:3" x14ac:dyDescent="0.25">
      <c r="B23146" s="1"/>
      <c r="C23146" s="1"/>
    </row>
    <row r="23147" spans="2:3" x14ac:dyDescent="0.25">
      <c r="B23147" s="1"/>
      <c r="C23147" s="1"/>
    </row>
    <row r="23148" spans="2:3" x14ac:dyDescent="0.25">
      <c r="B23148" s="1"/>
      <c r="C23148" s="1"/>
    </row>
    <row r="23149" spans="2:3" x14ac:dyDescent="0.25">
      <c r="B23149" s="1"/>
      <c r="C23149" s="1"/>
    </row>
    <row r="23150" spans="2:3" x14ac:dyDescent="0.25">
      <c r="B23150" s="1"/>
      <c r="C23150" s="1"/>
    </row>
    <row r="23151" spans="2:3" x14ac:dyDescent="0.25">
      <c r="B23151" s="1"/>
      <c r="C23151" s="1"/>
    </row>
    <row r="23152" spans="2:3" x14ac:dyDescent="0.25">
      <c r="B23152" s="1"/>
      <c r="C23152" s="1"/>
    </row>
    <row r="23153" spans="2:3" x14ac:dyDescent="0.25">
      <c r="B23153" s="1"/>
      <c r="C23153" s="1"/>
    </row>
    <row r="23154" spans="2:3" x14ac:dyDescent="0.25">
      <c r="B23154" s="1"/>
      <c r="C23154" s="1"/>
    </row>
    <row r="23155" spans="2:3" x14ac:dyDescent="0.25">
      <c r="B23155" s="1"/>
      <c r="C23155" s="1"/>
    </row>
    <row r="23156" spans="2:3" x14ac:dyDescent="0.25">
      <c r="B23156" s="1"/>
      <c r="C23156" s="1"/>
    </row>
    <row r="23157" spans="2:3" x14ac:dyDescent="0.25">
      <c r="B23157" s="1"/>
      <c r="C23157" s="1"/>
    </row>
    <row r="23158" spans="2:3" x14ac:dyDescent="0.25">
      <c r="B23158" s="1"/>
      <c r="C23158" s="1"/>
    </row>
    <row r="23159" spans="2:3" x14ac:dyDescent="0.25">
      <c r="B23159" s="1"/>
      <c r="C23159" s="1"/>
    </row>
    <row r="23160" spans="2:3" x14ac:dyDescent="0.25">
      <c r="B23160" s="1"/>
      <c r="C23160" s="1"/>
    </row>
    <row r="23161" spans="2:3" x14ac:dyDescent="0.25">
      <c r="B23161" s="1"/>
      <c r="C23161" s="1"/>
    </row>
    <row r="23162" spans="2:3" x14ac:dyDescent="0.25">
      <c r="B23162" s="1"/>
      <c r="C23162" s="1"/>
    </row>
    <row r="23163" spans="2:3" x14ac:dyDescent="0.25">
      <c r="B23163" s="1"/>
      <c r="C23163" s="1"/>
    </row>
    <row r="23164" spans="2:3" x14ac:dyDescent="0.25">
      <c r="B23164" s="1"/>
      <c r="C23164" s="1"/>
    </row>
    <row r="23165" spans="2:3" x14ac:dyDescent="0.25">
      <c r="B23165" s="1"/>
      <c r="C23165" s="1"/>
    </row>
    <row r="23166" spans="2:3" x14ac:dyDescent="0.25">
      <c r="B23166" s="1"/>
      <c r="C23166" s="1"/>
    </row>
    <row r="23167" spans="2:3" x14ac:dyDescent="0.25">
      <c r="B23167" s="1"/>
      <c r="C23167" s="1"/>
    </row>
    <row r="23168" spans="2:3" x14ac:dyDescent="0.25">
      <c r="B23168" s="1"/>
      <c r="C23168" s="1"/>
    </row>
    <row r="23169" spans="2:3" x14ac:dyDescent="0.25">
      <c r="B23169" s="1"/>
      <c r="C23169" s="1"/>
    </row>
    <row r="23170" spans="2:3" x14ac:dyDescent="0.25">
      <c r="B23170" s="1"/>
      <c r="C23170" s="1"/>
    </row>
    <row r="23171" spans="2:3" x14ac:dyDescent="0.25">
      <c r="B23171" s="1"/>
      <c r="C23171" s="1"/>
    </row>
    <row r="23172" spans="2:3" x14ac:dyDescent="0.25">
      <c r="B23172" s="1"/>
      <c r="C23172" s="1"/>
    </row>
    <row r="23173" spans="2:3" x14ac:dyDescent="0.25">
      <c r="B23173" s="1"/>
      <c r="C23173" s="1"/>
    </row>
    <row r="23174" spans="2:3" x14ac:dyDescent="0.25">
      <c r="B23174" s="1"/>
      <c r="C23174" s="1"/>
    </row>
    <row r="23175" spans="2:3" x14ac:dyDescent="0.25">
      <c r="B23175" s="1"/>
      <c r="C23175" s="1"/>
    </row>
    <row r="23176" spans="2:3" x14ac:dyDescent="0.25">
      <c r="B23176" s="1"/>
      <c r="C23176" s="1"/>
    </row>
    <row r="23177" spans="2:3" x14ac:dyDescent="0.25">
      <c r="B23177" s="1"/>
      <c r="C23177" s="1"/>
    </row>
    <row r="23178" spans="2:3" x14ac:dyDescent="0.25">
      <c r="B23178" s="1"/>
      <c r="C23178" s="1"/>
    </row>
    <row r="23179" spans="2:3" x14ac:dyDescent="0.25">
      <c r="B23179" s="1"/>
      <c r="C23179" s="1"/>
    </row>
    <row r="23180" spans="2:3" x14ac:dyDescent="0.25">
      <c r="B23180" s="1"/>
      <c r="C23180" s="1"/>
    </row>
    <row r="23181" spans="2:3" x14ac:dyDescent="0.25">
      <c r="B23181" s="1"/>
      <c r="C23181" s="1"/>
    </row>
    <row r="23182" spans="2:3" x14ac:dyDescent="0.25">
      <c r="B23182" s="1"/>
      <c r="C23182" s="1"/>
    </row>
    <row r="23183" spans="2:3" x14ac:dyDescent="0.25">
      <c r="B23183" s="1"/>
      <c r="C23183" s="1"/>
    </row>
    <row r="23184" spans="2:3" x14ac:dyDescent="0.25">
      <c r="B23184" s="1"/>
      <c r="C23184" s="1"/>
    </row>
    <row r="23185" spans="2:3" x14ac:dyDescent="0.25">
      <c r="B23185" s="1"/>
      <c r="C23185" s="1"/>
    </row>
    <row r="23186" spans="2:3" x14ac:dyDescent="0.25">
      <c r="B23186" s="1"/>
      <c r="C23186" s="1"/>
    </row>
    <row r="23187" spans="2:3" x14ac:dyDescent="0.25">
      <c r="B23187" s="1"/>
      <c r="C23187" s="1"/>
    </row>
    <row r="23188" spans="2:3" x14ac:dyDescent="0.25">
      <c r="B23188" s="1"/>
      <c r="C23188" s="1"/>
    </row>
    <row r="23189" spans="2:3" x14ac:dyDescent="0.25">
      <c r="B23189" s="1"/>
      <c r="C23189" s="1"/>
    </row>
    <row r="23190" spans="2:3" x14ac:dyDescent="0.25">
      <c r="B23190" s="1"/>
      <c r="C23190" s="1"/>
    </row>
    <row r="23191" spans="2:3" x14ac:dyDescent="0.25">
      <c r="B23191" s="1"/>
      <c r="C23191" s="1"/>
    </row>
    <row r="23192" spans="2:3" x14ac:dyDescent="0.25">
      <c r="B23192" s="1"/>
      <c r="C23192" s="1"/>
    </row>
    <row r="23193" spans="2:3" x14ac:dyDescent="0.25">
      <c r="B23193" s="1"/>
      <c r="C23193" s="1"/>
    </row>
    <row r="23194" spans="2:3" x14ac:dyDescent="0.25">
      <c r="B23194" s="1"/>
      <c r="C23194" s="1"/>
    </row>
    <row r="23195" spans="2:3" x14ac:dyDescent="0.25">
      <c r="B23195" s="1"/>
      <c r="C23195" s="1"/>
    </row>
    <row r="23196" spans="2:3" x14ac:dyDescent="0.25">
      <c r="B23196" s="1"/>
      <c r="C23196" s="1"/>
    </row>
    <row r="23197" spans="2:3" x14ac:dyDescent="0.25">
      <c r="B23197" s="1"/>
      <c r="C23197" s="1"/>
    </row>
    <row r="23198" spans="2:3" x14ac:dyDescent="0.25">
      <c r="B23198" s="1"/>
      <c r="C23198" s="1"/>
    </row>
    <row r="23199" spans="2:3" x14ac:dyDescent="0.25">
      <c r="B23199" s="1"/>
      <c r="C23199" s="1"/>
    </row>
    <row r="23200" spans="2:3" x14ac:dyDescent="0.25">
      <c r="B23200" s="1"/>
      <c r="C23200" s="1"/>
    </row>
    <row r="23201" spans="2:3" x14ac:dyDescent="0.25">
      <c r="B23201" s="1"/>
      <c r="C23201" s="1"/>
    </row>
    <row r="23202" spans="2:3" x14ac:dyDescent="0.25">
      <c r="B23202" s="1"/>
      <c r="C23202" s="1"/>
    </row>
    <row r="23203" spans="2:3" x14ac:dyDescent="0.25">
      <c r="B23203" s="1"/>
      <c r="C23203" s="1"/>
    </row>
    <row r="23204" spans="2:3" x14ac:dyDescent="0.25">
      <c r="B23204" s="1"/>
      <c r="C23204" s="1"/>
    </row>
    <row r="23205" spans="2:3" x14ac:dyDescent="0.25">
      <c r="B23205" s="1"/>
      <c r="C23205" s="1"/>
    </row>
    <row r="23206" spans="2:3" x14ac:dyDescent="0.25">
      <c r="B23206" s="1"/>
      <c r="C23206" s="1"/>
    </row>
    <row r="23207" spans="2:3" x14ac:dyDescent="0.25">
      <c r="B23207" s="1"/>
      <c r="C23207" s="1"/>
    </row>
    <row r="23208" spans="2:3" x14ac:dyDescent="0.25">
      <c r="B23208" s="1"/>
      <c r="C23208" s="1"/>
    </row>
    <row r="23209" spans="2:3" x14ac:dyDescent="0.25">
      <c r="B23209" s="1"/>
      <c r="C23209" s="1"/>
    </row>
    <row r="23210" spans="2:3" x14ac:dyDescent="0.25">
      <c r="B23210" s="1"/>
      <c r="C23210" s="1"/>
    </row>
    <row r="23211" spans="2:3" x14ac:dyDescent="0.25">
      <c r="B23211" s="1"/>
      <c r="C23211" s="1"/>
    </row>
    <row r="23212" spans="2:3" x14ac:dyDescent="0.25">
      <c r="B23212" s="1"/>
      <c r="C23212" s="1"/>
    </row>
    <row r="23213" spans="2:3" x14ac:dyDescent="0.25">
      <c r="B23213" s="1"/>
      <c r="C23213" s="1"/>
    </row>
    <row r="23214" spans="2:3" x14ac:dyDescent="0.25">
      <c r="B23214" s="1"/>
      <c r="C23214" s="1"/>
    </row>
    <row r="23215" spans="2:3" x14ac:dyDescent="0.25">
      <c r="B23215" s="1"/>
      <c r="C23215" s="1"/>
    </row>
    <row r="23216" spans="2:3" x14ac:dyDescent="0.25">
      <c r="B23216" s="1"/>
      <c r="C23216" s="1"/>
    </row>
    <row r="23217" spans="2:3" x14ac:dyDescent="0.25">
      <c r="B23217" s="1"/>
      <c r="C23217" s="1"/>
    </row>
    <row r="23218" spans="2:3" x14ac:dyDescent="0.25">
      <c r="B23218" s="1"/>
      <c r="C23218" s="1"/>
    </row>
    <row r="23219" spans="2:3" x14ac:dyDescent="0.25">
      <c r="B23219" s="1"/>
      <c r="C23219" s="1"/>
    </row>
    <row r="23220" spans="2:3" x14ac:dyDescent="0.25">
      <c r="B23220" s="1"/>
      <c r="C23220" s="1"/>
    </row>
    <row r="23221" spans="2:3" x14ac:dyDescent="0.25">
      <c r="B23221" s="1"/>
      <c r="C23221" s="1"/>
    </row>
    <row r="23222" spans="2:3" x14ac:dyDescent="0.25">
      <c r="B23222" s="1"/>
      <c r="C23222" s="1"/>
    </row>
    <row r="23223" spans="2:3" x14ac:dyDescent="0.25">
      <c r="B23223" s="1"/>
      <c r="C23223" s="1"/>
    </row>
    <row r="23224" spans="2:3" x14ac:dyDescent="0.25">
      <c r="B23224" s="1"/>
      <c r="C23224" s="1"/>
    </row>
    <row r="23225" spans="2:3" x14ac:dyDescent="0.25">
      <c r="B23225" s="1"/>
      <c r="C23225" s="1"/>
    </row>
    <row r="23226" spans="2:3" x14ac:dyDescent="0.25">
      <c r="B23226" s="1"/>
      <c r="C23226" s="1"/>
    </row>
    <row r="23227" spans="2:3" x14ac:dyDescent="0.25">
      <c r="B23227" s="1"/>
      <c r="C23227" s="1"/>
    </row>
    <row r="23228" spans="2:3" x14ac:dyDescent="0.25">
      <c r="B23228" s="1"/>
      <c r="C23228" s="1"/>
    </row>
    <row r="23229" spans="2:3" x14ac:dyDescent="0.25">
      <c r="B23229" s="1"/>
      <c r="C23229" s="1"/>
    </row>
    <row r="23230" spans="2:3" x14ac:dyDescent="0.25">
      <c r="B23230" s="1"/>
      <c r="C23230" s="1"/>
    </row>
    <row r="23231" spans="2:3" x14ac:dyDescent="0.25">
      <c r="B23231" s="1"/>
      <c r="C23231" s="1"/>
    </row>
    <row r="23232" spans="2:3" x14ac:dyDescent="0.25">
      <c r="B23232" s="1"/>
      <c r="C23232" s="1"/>
    </row>
    <row r="23233" spans="2:3" x14ac:dyDescent="0.25">
      <c r="B23233" s="1"/>
      <c r="C23233" s="1"/>
    </row>
    <row r="23234" spans="2:3" x14ac:dyDescent="0.25">
      <c r="B23234" s="1"/>
      <c r="C23234" s="1"/>
    </row>
    <row r="23235" spans="2:3" x14ac:dyDescent="0.25">
      <c r="B23235" s="1"/>
      <c r="C23235" s="1"/>
    </row>
    <row r="23236" spans="2:3" x14ac:dyDescent="0.25">
      <c r="B23236" s="1"/>
      <c r="C23236" s="1"/>
    </row>
    <row r="23237" spans="2:3" x14ac:dyDescent="0.25">
      <c r="B23237" s="1"/>
      <c r="C23237" s="1"/>
    </row>
    <row r="23238" spans="2:3" x14ac:dyDescent="0.25">
      <c r="B23238" s="1"/>
      <c r="C23238" s="1"/>
    </row>
    <row r="23239" spans="2:3" x14ac:dyDescent="0.25">
      <c r="B23239" s="1"/>
      <c r="C23239" s="1"/>
    </row>
    <row r="23240" spans="2:3" x14ac:dyDescent="0.25">
      <c r="B23240" s="1"/>
      <c r="C23240" s="1"/>
    </row>
    <row r="23241" spans="2:3" x14ac:dyDescent="0.25">
      <c r="B23241" s="1"/>
      <c r="C23241" s="1"/>
    </row>
    <row r="23242" spans="2:3" x14ac:dyDescent="0.25">
      <c r="B23242" s="1"/>
      <c r="C23242" s="1"/>
    </row>
    <row r="23243" spans="2:3" x14ac:dyDescent="0.25">
      <c r="B23243" s="1"/>
      <c r="C23243" s="1"/>
    </row>
    <row r="23244" spans="2:3" x14ac:dyDescent="0.25">
      <c r="B23244" s="1"/>
      <c r="C23244" s="1"/>
    </row>
    <row r="23245" spans="2:3" x14ac:dyDescent="0.25">
      <c r="B23245" s="1"/>
      <c r="C23245" s="1"/>
    </row>
    <row r="23246" spans="2:3" x14ac:dyDescent="0.25">
      <c r="B23246" s="1"/>
      <c r="C23246" s="1"/>
    </row>
    <row r="23247" spans="2:3" x14ac:dyDescent="0.25">
      <c r="B23247" s="1"/>
      <c r="C23247" s="1"/>
    </row>
    <row r="23248" spans="2:3" x14ac:dyDescent="0.25">
      <c r="B23248" s="1"/>
      <c r="C23248" s="1"/>
    </row>
    <row r="23249" spans="2:3" x14ac:dyDescent="0.25">
      <c r="B23249" s="1"/>
      <c r="C23249" s="1"/>
    </row>
    <row r="23250" spans="2:3" x14ac:dyDescent="0.25">
      <c r="B23250" s="1"/>
      <c r="C23250" s="1"/>
    </row>
    <row r="23251" spans="2:3" x14ac:dyDescent="0.25">
      <c r="B23251" s="1"/>
      <c r="C23251" s="1"/>
    </row>
    <row r="23252" spans="2:3" x14ac:dyDescent="0.25">
      <c r="B23252" s="1"/>
      <c r="C23252" s="1"/>
    </row>
    <row r="23253" spans="2:3" x14ac:dyDescent="0.25">
      <c r="B23253" s="1"/>
      <c r="C23253" s="1"/>
    </row>
    <row r="23254" spans="2:3" x14ac:dyDescent="0.25">
      <c r="B23254" s="1"/>
      <c r="C23254" s="1"/>
    </row>
    <row r="23255" spans="2:3" x14ac:dyDescent="0.25">
      <c r="B23255" s="1"/>
      <c r="C23255" s="1"/>
    </row>
    <row r="23256" spans="2:3" x14ac:dyDescent="0.25">
      <c r="B23256" s="1"/>
      <c r="C23256" s="1"/>
    </row>
    <row r="23257" spans="2:3" x14ac:dyDescent="0.25">
      <c r="B23257" s="1"/>
      <c r="C23257" s="1"/>
    </row>
    <row r="23258" spans="2:3" x14ac:dyDescent="0.25">
      <c r="B23258" s="1"/>
      <c r="C23258" s="1"/>
    </row>
    <row r="23259" spans="2:3" x14ac:dyDescent="0.25">
      <c r="B23259" s="1"/>
      <c r="C23259" s="1"/>
    </row>
    <row r="23260" spans="2:3" x14ac:dyDescent="0.25">
      <c r="B23260" s="1"/>
      <c r="C23260" s="1"/>
    </row>
    <row r="23261" spans="2:3" x14ac:dyDescent="0.25">
      <c r="B23261" s="1"/>
      <c r="C23261" s="1"/>
    </row>
    <row r="23262" spans="2:3" x14ac:dyDescent="0.25">
      <c r="B23262" s="1"/>
      <c r="C23262" s="1"/>
    </row>
    <row r="23263" spans="2:3" x14ac:dyDescent="0.25">
      <c r="B23263" s="1"/>
      <c r="C23263" s="1"/>
    </row>
    <row r="23264" spans="2:3" x14ac:dyDescent="0.25">
      <c r="B23264" s="1"/>
      <c r="C23264" s="1"/>
    </row>
    <row r="23265" spans="2:3" x14ac:dyDescent="0.25">
      <c r="B23265" s="1"/>
      <c r="C23265" s="1"/>
    </row>
    <row r="23266" spans="2:3" x14ac:dyDescent="0.25">
      <c r="B23266" s="1"/>
      <c r="C23266" s="1"/>
    </row>
    <row r="23267" spans="2:3" x14ac:dyDescent="0.25">
      <c r="B23267" s="1"/>
      <c r="C23267" s="1"/>
    </row>
    <row r="23268" spans="2:3" x14ac:dyDescent="0.25">
      <c r="B23268" s="1"/>
      <c r="C23268" s="1"/>
    </row>
    <row r="23269" spans="2:3" x14ac:dyDescent="0.25">
      <c r="B23269" s="1"/>
      <c r="C23269" s="1"/>
    </row>
    <row r="23270" spans="2:3" x14ac:dyDescent="0.25">
      <c r="B23270" s="1"/>
      <c r="C23270" s="1"/>
    </row>
    <row r="23271" spans="2:3" x14ac:dyDescent="0.25">
      <c r="B23271" s="1"/>
      <c r="C23271" s="1"/>
    </row>
    <row r="23272" spans="2:3" x14ac:dyDescent="0.25">
      <c r="B23272" s="1"/>
      <c r="C23272" s="1"/>
    </row>
    <row r="23273" spans="2:3" x14ac:dyDescent="0.25">
      <c r="B23273" s="1"/>
      <c r="C23273" s="1"/>
    </row>
    <row r="23274" spans="2:3" x14ac:dyDescent="0.25">
      <c r="B23274" s="1"/>
      <c r="C23274" s="1"/>
    </row>
    <row r="23275" spans="2:3" x14ac:dyDescent="0.25">
      <c r="B23275" s="1"/>
      <c r="C23275" s="1"/>
    </row>
    <row r="23276" spans="2:3" x14ac:dyDescent="0.25">
      <c r="B23276" s="1"/>
      <c r="C23276" s="1"/>
    </row>
    <row r="23277" spans="2:3" x14ac:dyDescent="0.25">
      <c r="B23277" s="1"/>
      <c r="C23277" s="1"/>
    </row>
    <row r="23278" spans="2:3" x14ac:dyDescent="0.25">
      <c r="B23278" s="1"/>
      <c r="C23278" s="1"/>
    </row>
    <row r="23279" spans="2:3" x14ac:dyDescent="0.25">
      <c r="B23279" s="1"/>
      <c r="C23279" s="1"/>
    </row>
    <row r="23280" spans="2:3" x14ac:dyDescent="0.25">
      <c r="B23280" s="1"/>
      <c r="C23280" s="1"/>
    </row>
    <row r="23281" spans="2:3" x14ac:dyDescent="0.25">
      <c r="B23281" s="1"/>
      <c r="C23281" s="1"/>
    </row>
    <row r="23282" spans="2:3" x14ac:dyDescent="0.25">
      <c r="B23282" s="1"/>
      <c r="C23282" s="1"/>
    </row>
    <row r="23283" spans="2:3" x14ac:dyDescent="0.25">
      <c r="B23283" s="1"/>
      <c r="C23283" s="1"/>
    </row>
    <row r="23284" spans="2:3" x14ac:dyDescent="0.25">
      <c r="B23284" s="1"/>
      <c r="C23284" s="1"/>
    </row>
    <row r="23285" spans="2:3" x14ac:dyDescent="0.25">
      <c r="B23285" s="1"/>
      <c r="C23285" s="1"/>
    </row>
    <row r="23286" spans="2:3" x14ac:dyDescent="0.25">
      <c r="B23286" s="1"/>
      <c r="C23286" s="1"/>
    </row>
    <row r="23287" spans="2:3" x14ac:dyDescent="0.25">
      <c r="B23287" s="1"/>
      <c r="C23287" s="1"/>
    </row>
    <row r="23288" spans="2:3" x14ac:dyDescent="0.25">
      <c r="B23288" s="1"/>
      <c r="C23288" s="1"/>
    </row>
    <row r="23289" spans="2:3" x14ac:dyDescent="0.25">
      <c r="B23289" s="1"/>
      <c r="C23289" s="1"/>
    </row>
    <row r="23290" spans="2:3" x14ac:dyDescent="0.25">
      <c r="B23290" s="1"/>
      <c r="C23290" s="1"/>
    </row>
    <row r="23291" spans="2:3" x14ac:dyDescent="0.25">
      <c r="B23291" s="1"/>
      <c r="C23291" s="1"/>
    </row>
    <row r="23292" spans="2:3" x14ac:dyDescent="0.25">
      <c r="B23292" s="1"/>
      <c r="C23292" s="1"/>
    </row>
    <row r="23293" spans="2:3" x14ac:dyDescent="0.25">
      <c r="B23293" s="1"/>
      <c r="C23293" s="1"/>
    </row>
    <row r="23294" spans="2:3" x14ac:dyDescent="0.25">
      <c r="B23294" s="1"/>
      <c r="C23294" s="1"/>
    </row>
    <row r="23295" spans="2:3" x14ac:dyDescent="0.25">
      <c r="B23295" s="1"/>
      <c r="C23295" s="1"/>
    </row>
    <row r="23296" spans="2:3" x14ac:dyDescent="0.25">
      <c r="B23296" s="1"/>
      <c r="C23296" s="1"/>
    </row>
    <row r="23297" spans="2:3" x14ac:dyDescent="0.25">
      <c r="B23297" s="1"/>
      <c r="C23297" s="1"/>
    </row>
    <row r="23298" spans="2:3" x14ac:dyDescent="0.25">
      <c r="B23298" s="1"/>
      <c r="C23298" s="1"/>
    </row>
    <row r="23299" spans="2:3" x14ac:dyDescent="0.25">
      <c r="B23299" s="1"/>
      <c r="C23299" s="1"/>
    </row>
    <row r="23300" spans="2:3" x14ac:dyDescent="0.25">
      <c r="B23300" s="1"/>
      <c r="C23300" s="1"/>
    </row>
    <row r="23301" spans="2:3" x14ac:dyDescent="0.25">
      <c r="B23301" s="1"/>
      <c r="C23301" s="1"/>
    </row>
    <row r="23302" spans="2:3" x14ac:dyDescent="0.25">
      <c r="B23302" s="1"/>
      <c r="C23302" s="1"/>
    </row>
    <row r="23303" spans="2:3" x14ac:dyDescent="0.25">
      <c r="B23303" s="1"/>
      <c r="C23303" s="1"/>
    </row>
    <row r="23304" spans="2:3" x14ac:dyDescent="0.25">
      <c r="B23304" s="1"/>
      <c r="C23304" s="1"/>
    </row>
    <row r="23305" spans="2:3" x14ac:dyDescent="0.25">
      <c r="B23305" s="1"/>
      <c r="C23305" s="1"/>
    </row>
    <row r="23306" spans="2:3" x14ac:dyDescent="0.25">
      <c r="B23306" s="1"/>
      <c r="C23306" s="1"/>
    </row>
    <row r="23307" spans="2:3" x14ac:dyDescent="0.25">
      <c r="B23307" s="1"/>
      <c r="C23307" s="1"/>
    </row>
    <row r="23308" spans="2:3" x14ac:dyDescent="0.25">
      <c r="B23308" s="1"/>
      <c r="C23308" s="1"/>
    </row>
    <row r="23309" spans="2:3" x14ac:dyDescent="0.25">
      <c r="B23309" s="1"/>
      <c r="C23309" s="1"/>
    </row>
    <row r="23310" spans="2:3" x14ac:dyDescent="0.25">
      <c r="B23310" s="1"/>
      <c r="C23310" s="1"/>
    </row>
    <row r="23311" spans="2:3" x14ac:dyDescent="0.25">
      <c r="B23311" s="1"/>
      <c r="C23311" s="1"/>
    </row>
    <row r="23312" spans="2:3" x14ac:dyDescent="0.25">
      <c r="B23312" s="1"/>
      <c r="C23312" s="1"/>
    </row>
    <row r="23313" spans="2:3" x14ac:dyDescent="0.25">
      <c r="B23313" s="1"/>
      <c r="C23313" s="1"/>
    </row>
    <row r="23314" spans="2:3" x14ac:dyDescent="0.25">
      <c r="B23314" s="1"/>
      <c r="C23314" s="1"/>
    </row>
    <row r="23315" spans="2:3" x14ac:dyDescent="0.25">
      <c r="B23315" s="1"/>
      <c r="C23315" s="1"/>
    </row>
    <row r="23316" spans="2:3" x14ac:dyDescent="0.25">
      <c r="B23316" s="1"/>
      <c r="C23316" s="1"/>
    </row>
    <row r="23317" spans="2:3" x14ac:dyDescent="0.25">
      <c r="B23317" s="1"/>
      <c r="C23317" s="1"/>
    </row>
    <row r="23318" spans="2:3" x14ac:dyDescent="0.25">
      <c r="B23318" s="1"/>
      <c r="C23318" s="1"/>
    </row>
    <row r="23319" spans="2:3" x14ac:dyDescent="0.25">
      <c r="B23319" s="1"/>
      <c r="C23319" s="1"/>
    </row>
    <row r="23320" spans="2:3" x14ac:dyDescent="0.25">
      <c r="B23320" s="1"/>
      <c r="C23320" s="1"/>
    </row>
    <row r="23321" spans="2:3" x14ac:dyDescent="0.25">
      <c r="B23321" s="1"/>
      <c r="C23321" s="1"/>
    </row>
    <row r="23322" spans="2:3" x14ac:dyDescent="0.25">
      <c r="B23322" s="1"/>
      <c r="C23322" s="1"/>
    </row>
    <row r="23323" spans="2:3" x14ac:dyDescent="0.25">
      <c r="B23323" s="1"/>
      <c r="C23323" s="1"/>
    </row>
    <row r="23324" spans="2:3" x14ac:dyDescent="0.25">
      <c r="B23324" s="1"/>
      <c r="C23324" s="1"/>
    </row>
    <row r="23325" spans="2:3" x14ac:dyDescent="0.25">
      <c r="B23325" s="1"/>
      <c r="C23325" s="1"/>
    </row>
    <row r="23326" spans="2:3" x14ac:dyDescent="0.25">
      <c r="B23326" s="1"/>
      <c r="C23326" s="1"/>
    </row>
    <row r="23327" spans="2:3" x14ac:dyDescent="0.25">
      <c r="B23327" s="1"/>
      <c r="C23327" s="1"/>
    </row>
    <row r="23328" spans="2:3" x14ac:dyDescent="0.25">
      <c r="B23328" s="1"/>
      <c r="C23328" s="1"/>
    </row>
    <row r="23329" spans="2:3" x14ac:dyDescent="0.25">
      <c r="B23329" s="1"/>
      <c r="C23329" s="1"/>
    </row>
    <row r="23330" spans="2:3" x14ac:dyDescent="0.25">
      <c r="B23330" s="1"/>
      <c r="C23330" s="1"/>
    </row>
    <row r="23331" spans="2:3" x14ac:dyDescent="0.25">
      <c r="B23331" s="1"/>
      <c r="C23331" s="1"/>
    </row>
    <row r="23332" spans="2:3" x14ac:dyDescent="0.25">
      <c r="B23332" s="1"/>
      <c r="C23332" s="1"/>
    </row>
    <row r="23333" spans="2:3" x14ac:dyDescent="0.25">
      <c r="B23333" s="1"/>
      <c r="C23333" s="1"/>
    </row>
    <row r="23334" spans="2:3" x14ac:dyDescent="0.25">
      <c r="B23334" s="1"/>
      <c r="C23334" s="1"/>
    </row>
    <row r="23335" spans="2:3" x14ac:dyDescent="0.25">
      <c r="B23335" s="1"/>
      <c r="C23335" s="1"/>
    </row>
    <row r="23336" spans="2:3" x14ac:dyDescent="0.25">
      <c r="B23336" s="1"/>
      <c r="C23336" s="1"/>
    </row>
    <row r="23337" spans="2:3" x14ac:dyDescent="0.25">
      <c r="B23337" s="1"/>
      <c r="C23337" s="1"/>
    </row>
    <row r="23338" spans="2:3" x14ac:dyDescent="0.25">
      <c r="B23338" s="1"/>
      <c r="C23338" s="1"/>
    </row>
    <row r="23339" spans="2:3" x14ac:dyDescent="0.25">
      <c r="B23339" s="1"/>
      <c r="C23339" s="1"/>
    </row>
    <row r="23340" spans="2:3" x14ac:dyDescent="0.25">
      <c r="B23340" s="1"/>
      <c r="C23340" s="1"/>
    </row>
    <row r="23341" spans="2:3" x14ac:dyDescent="0.25">
      <c r="B23341" s="1"/>
      <c r="C23341" s="1"/>
    </row>
    <row r="23342" spans="2:3" x14ac:dyDescent="0.25">
      <c r="B23342" s="1"/>
      <c r="C23342" s="1"/>
    </row>
    <row r="23343" spans="2:3" x14ac:dyDescent="0.25">
      <c r="B23343" s="1"/>
      <c r="C23343" s="1"/>
    </row>
    <row r="23344" spans="2:3" x14ac:dyDescent="0.25">
      <c r="B23344" s="1"/>
      <c r="C23344" s="1"/>
    </row>
    <row r="23345" spans="2:3" x14ac:dyDescent="0.25">
      <c r="B23345" s="1"/>
      <c r="C23345" s="1"/>
    </row>
    <row r="23346" spans="2:3" x14ac:dyDescent="0.25">
      <c r="B23346" s="1"/>
      <c r="C23346" s="1"/>
    </row>
    <row r="23347" spans="2:3" x14ac:dyDescent="0.25">
      <c r="B23347" s="1"/>
      <c r="C23347" s="1"/>
    </row>
    <row r="23348" spans="2:3" x14ac:dyDescent="0.25">
      <c r="B23348" s="1"/>
      <c r="C23348" s="1"/>
    </row>
    <row r="23349" spans="2:3" x14ac:dyDescent="0.25">
      <c r="B23349" s="1"/>
      <c r="C23349" s="1"/>
    </row>
    <row r="23350" spans="2:3" x14ac:dyDescent="0.25">
      <c r="B23350" s="1"/>
      <c r="C23350" s="1"/>
    </row>
    <row r="23351" spans="2:3" x14ac:dyDescent="0.25">
      <c r="B23351" s="1"/>
      <c r="C23351" s="1"/>
    </row>
    <row r="23352" spans="2:3" x14ac:dyDescent="0.25">
      <c r="B23352" s="1"/>
      <c r="C23352" s="1"/>
    </row>
    <row r="23353" spans="2:3" x14ac:dyDescent="0.25">
      <c r="B23353" s="1"/>
      <c r="C23353" s="1"/>
    </row>
    <row r="23354" spans="2:3" x14ac:dyDescent="0.25">
      <c r="B23354" s="1"/>
      <c r="C23354" s="1"/>
    </row>
    <row r="23355" spans="2:3" x14ac:dyDescent="0.25">
      <c r="B23355" s="1"/>
      <c r="C23355" s="1"/>
    </row>
    <row r="23356" spans="2:3" x14ac:dyDescent="0.25">
      <c r="B23356" s="1"/>
      <c r="C23356" s="1"/>
    </row>
    <row r="23357" spans="2:3" x14ac:dyDescent="0.25">
      <c r="B23357" s="1"/>
      <c r="C23357" s="1"/>
    </row>
    <row r="23358" spans="2:3" x14ac:dyDescent="0.25">
      <c r="B23358" s="1"/>
      <c r="C23358" s="1"/>
    </row>
    <row r="23359" spans="2:3" x14ac:dyDescent="0.25">
      <c r="B23359" s="1"/>
      <c r="C23359" s="1"/>
    </row>
    <row r="23360" spans="2:3" x14ac:dyDescent="0.25">
      <c r="B23360" s="1"/>
      <c r="C23360" s="1"/>
    </row>
    <row r="23361" spans="2:3" x14ac:dyDescent="0.25">
      <c r="B23361" s="1"/>
      <c r="C23361" s="1"/>
    </row>
    <row r="23362" spans="2:3" x14ac:dyDescent="0.25">
      <c r="B23362" s="1"/>
      <c r="C23362" s="1"/>
    </row>
    <row r="23363" spans="2:3" x14ac:dyDescent="0.25">
      <c r="B23363" s="1"/>
      <c r="C23363" s="1"/>
    </row>
    <row r="23364" spans="2:3" x14ac:dyDescent="0.25">
      <c r="B23364" s="1"/>
      <c r="C23364" s="1"/>
    </row>
    <row r="23365" spans="2:3" x14ac:dyDescent="0.25">
      <c r="B23365" s="1"/>
      <c r="C23365" s="1"/>
    </row>
    <row r="23366" spans="2:3" x14ac:dyDescent="0.25">
      <c r="B23366" s="1"/>
      <c r="C23366" s="1"/>
    </row>
    <row r="23367" spans="2:3" x14ac:dyDescent="0.25">
      <c r="B23367" s="1"/>
      <c r="C23367" s="1"/>
    </row>
    <row r="23368" spans="2:3" x14ac:dyDescent="0.25">
      <c r="B23368" s="1"/>
      <c r="C23368" s="1"/>
    </row>
    <row r="23369" spans="2:3" x14ac:dyDescent="0.25">
      <c r="B23369" s="1"/>
      <c r="C23369" s="1"/>
    </row>
    <row r="23370" spans="2:3" x14ac:dyDescent="0.25">
      <c r="B23370" s="1"/>
      <c r="C23370" s="1"/>
    </row>
    <row r="23371" spans="2:3" x14ac:dyDescent="0.25">
      <c r="B23371" s="1"/>
      <c r="C23371" s="1"/>
    </row>
    <row r="23372" spans="2:3" x14ac:dyDescent="0.25">
      <c r="B23372" s="1"/>
      <c r="C23372" s="1"/>
    </row>
    <row r="23373" spans="2:3" x14ac:dyDescent="0.25">
      <c r="B23373" s="1"/>
      <c r="C23373" s="1"/>
    </row>
    <row r="23374" spans="2:3" x14ac:dyDescent="0.25">
      <c r="B23374" s="1"/>
      <c r="C23374" s="1"/>
    </row>
    <row r="23375" spans="2:3" x14ac:dyDescent="0.25">
      <c r="B23375" s="1"/>
      <c r="C23375" s="1"/>
    </row>
    <row r="23376" spans="2:3" x14ac:dyDescent="0.25">
      <c r="B23376" s="1"/>
      <c r="C23376" s="1"/>
    </row>
    <row r="23377" spans="2:3" x14ac:dyDescent="0.25">
      <c r="B23377" s="1"/>
      <c r="C23377" s="1"/>
    </row>
    <row r="23378" spans="2:3" x14ac:dyDescent="0.25">
      <c r="B23378" s="1"/>
      <c r="C23378" s="1"/>
    </row>
    <row r="23379" spans="2:3" x14ac:dyDescent="0.25">
      <c r="B23379" s="1"/>
      <c r="C23379" s="1"/>
    </row>
    <row r="23380" spans="2:3" x14ac:dyDescent="0.25">
      <c r="B23380" s="1"/>
      <c r="C23380" s="1"/>
    </row>
    <row r="23381" spans="2:3" x14ac:dyDescent="0.25">
      <c r="B23381" s="1"/>
      <c r="C23381" s="1"/>
    </row>
    <row r="23382" spans="2:3" x14ac:dyDescent="0.25">
      <c r="B23382" s="1"/>
      <c r="C23382" s="1"/>
    </row>
    <row r="23383" spans="2:3" x14ac:dyDescent="0.25">
      <c r="B23383" s="1"/>
      <c r="C23383" s="1"/>
    </row>
    <row r="23384" spans="2:3" x14ac:dyDescent="0.25">
      <c r="B23384" s="1"/>
      <c r="C23384" s="1"/>
    </row>
    <row r="23385" spans="2:3" x14ac:dyDescent="0.25">
      <c r="B23385" s="1"/>
      <c r="C23385" s="1"/>
    </row>
    <row r="23386" spans="2:3" x14ac:dyDescent="0.25">
      <c r="B23386" s="1"/>
      <c r="C23386" s="1"/>
    </row>
    <row r="23387" spans="2:3" x14ac:dyDescent="0.25">
      <c r="B23387" s="1"/>
      <c r="C23387" s="1"/>
    </row>
    <row r="23388" spans="2:3" x14ac:dyDescent="0.25">
      <c r="B23388" s="1"/>
      <c r="C23388" s="1"/>
    </row>
    <row r="23389" spans="2:3" x14ac:dyDescent="0.25">
      <c r="B23389" s="1"/>
      <c r="C23389" s="1"/>
    </row>
    <row r="23390" spans="2:3" x14ac:dyDescent="0.25">
      <c r="B23390" s="1"/>
      <c r="C23390" s="1"/>
    </row>
    <row r="23391" spans="2:3" x14ac:dyDescent="0.25">
      <c r="B23391" s="1"/>
      <c r="C23391" s="1"/>
    </row>
    <row r="23392" spans="2:3" x14ac:dyDescent="0.25">
      <c r="B23392" s="1"/>
      <c r="C23392" s="1"/>
    </row>
    <row r="23393" spans="2:3" x14ac:dyDescent="0.25">
      <c r="B23393" s="1"/>
      <c r="C23393" s="1"/>
    </row>
    <row r="23394" spans="2:3" x14ac:dyDescent="0.25">
      <c r="B23394" s="1"/>
      <c r="C23394" s="1"/>
    </row>
    <row r="23395" spans="2:3" x14ac:dyDescent="0.25">
      <c r="B23395" s="1"/>
      <c r="C23395" s="1"/>
    </row>
    <row r="23396" spans="2:3" x14ac:dyDescent="0.25">
      <c r="B23396" s="1"/>
      <c r="C23396" s="1"/>
    </row>
    <row r="23397" spans="2:3" x14ac:dyDescent="0.25">
      <c r="B23397" s="1"/>
      <c r="C23397" s="1"/>
    </row>
    <row r="23398" spans="2:3" x14ac:dyDescent="0.25">
      <c r="B23398" s="1"/>
      <c r="C23398" s="1"/>
    </row>
    <row r="23399" spans="2:3" x14ac:dyDescent="0.25">
      <c r="B23399" s="1"/>
      <c r="C23399" s="1"/>
    </row>
    <row r="23400" spans="2:3" x14ac:dyDescent="0.25">
      <c r="B23400" s="1"/>
      <c r="C23400" s="1"/>
    </row>
    <row r="23401" spans="2:3" x14ac:dyDescent="0.25">
      <c r="B23401" s="1"/>
      <c r="C23401" s="1"/>
    </row>
    <row r="23402" spans="2:3" x14ac:dyDescent="0.25">
      <c r="B23402" s="1"/>
      <c r="C23402" s="1"/>
    </row>
    <row r="23403" spans="2:3" x14ac:dyDescent="0.25">
      <c r="B23403" s="1"/>
      <c r="C23403" s="1"/>
    </row>
    <row r="23404" spans="2:3" x14ac:dyDescent="0.25">
      <c r="B23404" s="1"/>
      <c r="C23404" s="1"/>
    </row>
    <row r="23405" spans="2:3" x14ac:dyDescent="0.25">
      <c r="B23405" s="1"/>
      <c r="C23405" s="1"/>
    </row>
    <row r="23406" spans="2:3" x14ac:dyDescent="0.25">
      <c r="B23406" s="1"/>
      <c r="C23406" s="1"/>
    </row>
    <row r="23407" spans="2:3" x14ac:dyDescent="0.25">
      <c r="B23407" s="1"/>
      <c r="C23407" s="1"/>
    </row>
    <row r="23408" spans="2:3" x14ac:dyDescent="0.25">
      <c r="B23408" s="1"/>
      <c r="C23408" s="1"/>
    </row>
    <row r="23409" spans="2:3" x14ac:dyDescent="0.25">
      <c r="B23409" s="1"/>
      <c r="C23409" s="1"/>
    </row>
    <row r="23410" spans="2:3" x14ac:dyDescent="0.25">
      <c r="B23410" s="1"/>
      <c r="C23410" s="1"/>
    </row>
    <row r="23411" spans="2:3" x14ac:dyDescent="0.25">
      <c r="B23411" s="1"/>
      <c r="C23411" s="1"/>
    </row>
    <row r="23412" spans="2:3" x14ac:dyDescent="0.25">
      <c r="B23412" s="1"/>
      <c r="C23412" s="1"/>
    </row>
    <row r="23413" spans="2:3" x14ac:dyDescent="0.25">
      <c r="B23413" s="1"/>
      <c r="C23413" s="1"/>
    </row>
    <row r="23414" spans="2:3" x14ac:dyDescent="0.25">
      <c r="B23414" s="1"/>
      <c r="C23414" s="1"/>
    </row>
    <row r="23415" spans="2:3" x14ac:dyDescent="0.25">
      <c r="B23415" s="1"/>
      <c r="C23415" s="1"/>
    </row>
    <row r="23416" spans="2:3" x14ac:dyDescent="0.25">
      <c r="B23416" s="1"/>
      <c r="C23416" s="1"/>
    </row>
    <row r="23417" spans="2:3" x14ac:dyDescent="0.25">
      <c r="B23417" s="1"/>
      <c r="C23417" s="1"/>
    </row>
    <row r="23418" spans="2:3" x14ac:dyDescent="0.25">
      <c r="B23418" s="1"/>
      <c r="C23418" s="1"/>
    </row>
    <row r="23419" spans="2:3" x14ac:dyDescent="0.25">
      <c r="B23419" s="1"/>
      <c r="C23419" s="1"/>
    </row>
    <row r="23420" spans="2:3" x14ac:dyDescent="0.25">
      <c r="B23420" s="1"/>
      <c r="C23420" s="1"/>
    </row>
    <row r="23421" spans="2:3" x14ac:dyDescent="0.25">
      <c r="B23421" s="1"/>
      <c r="C23421" s="1"/>
    </row>
    <row r="23422" spans="2:3" x14ac:dyDescent="0.25">
      <c r="B23422" s="1"/>
      <c r="C23422" s="1"/>
    </row>
    <row r="23423" spans="2:3" x14ac:dyDescent="0.25">
      <c r="B23423" s="1"/>
      <c r="C23423" s="1"/>
    </row>
    <row r="23424" spans="2:3" x14ac:dyDescent="0.25">
      <c r="B23424" s="1"/>
      <c r="C23424" s="1"/>
    </row>
    <row r="23425" spans="2:3" x14ac:dyDescent="0.25">
      <c r="B23425" s="1"/>
      <c r="C23425" s="1"/>
    </row>
    <row r="23426" spans="2:3" x14ac:dyDescent="0.25">
      <c r="B23426" s="1"/>
      <c r="C23426" s="1"/>
    </row>
    <row r="23427" spans="2:3" x14ac:dyDescent="0.25">
      <c r="B23427" s="1"/>
      <c r="C23427" s="1"/>
    </row>
    <row r="23428" spans="2:3" x14ac:dyDescent="0.25">
      <c r="B23428" s="1"/>
      <c r="C23428" s="1"/>
    </row>
    <row r="23429" spans="2:3" x14ac:dyDescent="0.25">
      <c r="B23429" s="1"/>
      <c r="C23429" s="1"/>
    </row>
    <row r="23430" spans="2:3" x14ac:dyDescent="0.25">
      <c r="B23430" s="1"/>
      <c r="C23430" s="1"/>
    </row>
    <row r="23431" spans="2:3" x14ac:dyDescent="0.25">
      <c r="B23431" s="1"/>
      <c r="C23431" s="1"/>
    </row>
    <row r="23432" spans="2:3" x14ac:dyDescent="0.25">
      <c r="B23432" s="1"/>
      <c r="C23432" s="1"/>
    </row>
    <row r="23433" spans="2:3" x14ac:dyDescent="0.25">
      <c r="B23433" s="1"/>
      <c r="C23433" s="1"/>
    </row>
    <row r="23434" spans="2:3" x14ac:dyDescent="0.25">
      <c r="B23434" s="1"/>
      <c r="C23434" s="1"/>
    </row>
    <row r="23435" spans="2:3" x14ac:dyDescent="0.25">
      <c r="B23435" s="1"/>
      <c r="C23435" s="1"/>
    </row>
    <row r="23436" spans="2:3" x14ac:dyDescent="0.25">
      <c r="B23436" s="1"/>
      <c r="C23436" s="1"/>
    </row>
    <row r="23437" spans="2:3" x14ac:dyDescent="0.25">
      <c r="B23437" s="1"/>
      <c r="C23437" s="1"/>
    </row>
    <row r="23438" spans="2:3" x14ac:dyDescent="0.25">
      <c r="B23438" s="1"/>
      <c r="C23438" s="1"/>
    </row>
    <row r="23439" spans="2:3" x14ac:dyDescent="0.25">
      <c r="B23439" s="1"/>
      <c r="C23439" s="1"/>
    </row>
    <row r="23440" spans="2:3" x14ac:dyDescent="0.25">
      <c r="B23440" s="1"/>
      <c r="C23440" s="1"/>
    </row>
    <row r="23441" spans="2:3" x14ac:dyDescent="0.25">
      <c r="B23441" s="1"/>
      <c r="C23441" s="1"/>
    </row>
    <row r="23442" spans="2:3" x14ac:dyDescent="0.25">
      <c r="B23442" s="1"/>
      <c r="C23442" s="1"/>
    </row>
    <row r="23443" spans="2:3" x14ac:dyDescent="0.25">
      <c r="B23443" s="1"/>
      <c r="C23443" s="1"/>
    </row>
    <row r="23444" spans="2:3" x14ac:dyDescent="0.25">
      <c r="B23444" s="1"/>
      <c r="C23444" s="1"/>
    </row>
    <row r="23445" spans="2:3" x14ac:dyDescent="0.25">
      <c r="B23445" s="1"/>
      <c r="C23445" s="1"/>
    </row>
    <row r="23446" spans="2:3" x14ac:dyDescent="0.25">
      <c r="B23446" s="1"/>
      <c r="C23446" s="1"/>
    </row>
    <row r="23447" spans="2:3" x14ac:dyDescent="0.25">
      <c r="B23447" s="1"/>
      <c r="C23447" s="1"/>
    </row>
    <row r="23448" spans="2:3" x14ac:dyDescent="0.25">
      <c r="B23448" s="1"/>
      <c r="C23448" s="1"/>
    </row>
    <row r="23449" spans="2:3" x14ac:dyDescent="0.25">
      <c r="B23449" s="1"/>
      <c r="C23449" s="1"/>
    </row>
    <row r="23450" spans="2:3" x14ac:dyDescent="0.25">
      <c r="B23450" s="1"/>
      <c r="C23450" s="1"/>
    </row>
    <row r="23451" spans="2:3" x14ac:dyDescent="0.25">
      <c r="B23451" s="1"/>
      <c r="C23451" s="1"/>
    </row>
    <row r="23452" spans="2:3" x14ac:dyDescent="0.25">
      <c r="B23452" s="1"/>
      <c r="C23452" s="1"/>
    </row>
    <row r="23453" spans="2:3" x14ac:dyDescent="0.25">
      <c r="B23453" s="1"/>
      <c r="C23453" s="1"/>
    </row>
    <row r="23454" spans="2:3" x14ac:dyDescent="0.25">
      <c r="B23454" s="1"/>
      <c r="C23454" s="1"/>
    </row>
    <row r="23455" spans="2:3" x14ac:dyDescent="0.25">
      <c r="B23455" s="1"/>
      <c r="C23455" s="1"/>
    </row>
    <row r="23456" spans="2:3" x14ac:dyDescent="0.25">
      <c r="B23456" s="1"/>
      <c r="C23456" s="1"/>
    </row>
    <row r="23457" spans="2:3" x14ac:dyDescent="0.25">
      <c r="B23457" s="1"/>
      <c r="C23457" s="1"/>
    </row>
    <row r="23458" spans="2:3" x14ac:dyDescent="0.25">
      <c r="B23458" s="1"/>
      <c r="C23458" s="1"/>
    </row>
    <row r="23459" spans="2:3" x14ac:dyDescent="0.25">
      <c r="B23459" s="1"/>
      <c r="C23459" s="1"/>
    </row>
    <row r="23460" spans="2:3" x14ac:dyDescent="0.25">
      <c r="B23460" s="1"/>
      <c r="C23460" s="1"/>
    </row>
    <row r="23461" spans="2:3" x14ac:dyDescent="0.25">
      <c r="B23461" s="1"/>
      <c r="C23461" s="1"/>
    </row>
    <row r="23462" spans="2:3" x14ac:dyDescent="0.25">
      <c r="B23462" s="1"/>
      <c r="C23462" s="1"/>
    </row>
    <row r="23463" spans="2:3" x14ac:dyDescent="0.25">
      <c r="B23463" s="1"/>
      <c r="C23463" s="1"/>
    </row>
    <row r="23464" spans="2:3" x14ac:dyDescent="0.25">
      <c r="B23464" s="1"/>
      <c r="C23464" s="1"/>
    </row>
    <row r="23465" spans="2:3" x14ac:dyDescent="0.25">
      <c r="B23465" s="1"/>
      <c r="C23465" s="1"/>
    </row>
    <row r="23466" spans="2:3" x14ac:dyDescent="0.25">
      <c r="B23466" s="1"/>
      <c r="C23466" s="1"/>
    </row>
    <row r="23467" spans="2:3" x14ac:dyDescent="0.25">
      <c r="B23467" s="1"/>
      <c r="C23467" s="1"/>
    </row>
    <row r="23468" spans="2:3" x14ac:dyDescent="0.25">
      <c r="B23468" s="1"/>
      <c r="C23468" s="1"/>
    </row>
    <row r="23469" spans="2:3" x14ac:dyDescent="0.25">
      <c r="B23469" s="1"/>
      <c r="C23469" s="1"/>
    </row>
    <row r="23470" spans="2:3" x14ac:dyDescent="0.25">
      <c r="B23470" s="1"/>
      <c r="C23470" s="1"/>
    </row>
    <row r="23471" spans="2:3" x14ac:dyDescent="0.25">
      <c r="B23471" s="1"/>
      <c r="C23471" s="1"/>
    </row>
    <row r="23472" spans="2:3" x14ac:dyDescent="0.25">
      <c r="B23472" s="1"/>
      <c r="C23472" s="1"/>
    </row>
    <row r="23473" spans="2:3" x14ac:dyDescent="0.25">
      <c r="B23473" s="1"/>
      <c r="C23473" s="1"/>
    </row>
    <row r="23474" spans="2:3" x14ac:dyDescent="0.25">
      <c r="B23474" s="1"/>
      <c r="C23474" s="1"/>
    </row>
    <row r="23475" spans="2:3" x14ac:dyDescent="0.25">
      <c r="B23475" s="1"/>
      <c r="C23475" s="1"/>
    </row>
    <row r="23476" spans="2:3" x14ac:dyDescent="0.25">
      <c r="B23476" s="1"/>
      <c r="C23476" s="1"/>
    </row>
    <row r="23477" spans="2:3" x14ac:dyDescent="0.25">
      <c r="B23477" s="1"/>
      <c r="C23477" s="1"/>
    </row>
    <row r="23478" spans="2:3" x14ac:dyDescent="0.25">
      <c r="B23478" s="1"/>
      <c r="C23478" s="1"/>
    </row>
    <row r="23479" spans="2:3" x14ac:dyDescent="0.25">
      <c r="B23479" s="1"/>
      <c r="C23479" s="1"/>
    </row>
    <row r="23480" spans="2:3" x14ac:dyDescent="0.25">
      <c r="B23480" s="1"/>
      <c r="C23480" s="1"/>
    </row>
    <row r="23481" spans="2:3" x14ac:dyDescent="0.25">
      <c r="B23481" s="1"/>
      <c r="C23481" s="1"/>
    </row>
    <row r="23482" spans="2:3" x14ac:dyDescent="0.25">
      <c r="B23482" s="1"/>
      <c r="C23482" s="1"/>
    </row>
    <row r="23483" spans="2:3" x14ac:dyDescent="0.25">
      <c r="B23483" s="1"/>
      <c r="C23483" s="1"/>
    </row>
    <row r="23484" spans="2:3" x14ac:dyDescent="0.25">
      <c r="B23484" s="1"/>
      <c r="C23484" s="1"/>
    </row>
    <row r="23485" spans="2:3" x14ac:dyDescent="0.25">
      <c r="B23485" s="1"/>
      <c r="C23485" s="1"/>
    </row>
    <row r="23486" spans="2:3" x14ac:dyDescent="0.25">
      <c r="B23486" s="1"/>
      <c r="C23486" s="1"/>
    </row>
    <row r="23487" spans="2:3" x14ac:dyDescent="0.25">
      <c r="B23487" s="1"/>
      <c r="C23487" s="1"/>
    </row>
    <row r="23488" spans="2:3" x14ac:dyDescent="0.25">
      <c r="B23488" s="1"/>
      <c r="C23488" s="1"/>
    </row>
    <row r="23489" spans="2:3" x14ac:dyDescent="0.25">
      <c r="B23489" s="1"/>
      <c r="C23489" s="1"/>
    </row>
    <row r="23490" spans="2:3" x14ac:dyDescent="0.25">
      <c r="B23490" s="1"/>
      <c r="C23490" s="1"/>
    </row>
    <row r="23491" spans="2:3" x14ac:dyDescent="0.25">
      <c r="B23491" s="1"/>
      <c r="C23491" s="1"/>
    </row>
    <row r="23492" spans="2:3" x14ac:dyDescent="0.25">
      <c r="B23492" s="1"/>
      <c r="C23492" s="1"/>
    </row>
    <row r="23493" spans="2:3" x14ac:dyDescent="0.25">
      <c r="B23493" s="1"/>
      <c r="C23493" s="1"/>
    </row>
    <row r="23494" spans="2:3" x14ac:dyDescent="0.25">
      <c r="B23494" s="1"/>
      <c r="C23494" s="1"/>
    </row>
    <row r="23495" spans="2:3" x14ac:dyDescent="0.25">
      <c r="B23495" s="1"/>
      <c r="C23495" s="1"/>
    </row>
    <row r="23496" spans="2:3" x14ac:dyDescent="0.25">
      <c r="B23496" s="1"/>
      <c r="C23496" s="1"/>
    </row>
    <row r="23497" spans="2:3" x14ac:dyDescent="0.25">
      <c r="B23497" s="1"/>
      <c r="C23497" s="1"/>
    </row>
    <row r="23498" spans="2:3" x14ac:dyDescent="0.25">
      <c r="B23498" s="1"/>
      <c r="C23498" s="1"/>
    </row>
    <row r="23499" spans="2:3" x14ac:dyDescent="0.25">
      <c r="B23499" s="1"/>
      <c r="C23499" s="1"/>
    </row>
    <row r="23500" spans="2:3" x14ac:dyDescent="0.25">
      <c r="B23500" s="1"/>
      <c r="C23500" s="1"/>
    </row>
    <row r="23501" spans="2:3" x14ac:dyDescent="0.25">
      <c r="B23501" s="1"/>
      <c r="C23501" s="1"/>
    </row>
    <row r="23502" spans="2:3" x14ac:dyDescent="0.25">
      <c r="B23502" s="1"/>
      <c r="C23502" s="1"/>
    </row>
    <row r="23503" spans="2:3" x14ac:dyDescent="0.25">
      <c r="B23503" s="1"/>
      <c r="C23503" s="1"/>
    </row>
    <row r="23504" spans="2:3" x14ac:dyDescent="0.25">
      <c r="B23504" s="1"/>
      <c r="C23504" s="1"/>
    </row>
    <row r="23505" spans="2:3" x14ac:dyDescent="0.25">
      <c r="B23505" s="1"/>
      <c r="C23505" s="1"/>
    </row>
    <row r="23506" spans="2:3" x14ac:dyDescent="0.25">
      <c r="B23506" s="1"/>
      <c r="C23506" s="1"/>
    </row>
    <row r="23507" spans="2:3" x14ac:dyDescent="0.25">
      <c r="B23507" s="1"/>
      <c r="C23507" s="1"/>
    </row>
    <row r="23508" spans="2:3" x14ac:dyDescent="0.25">
      <c r="B23508" s="1"/>
      <c r="C23508" s="1"/>
    </row>
    <row r="23509" spans="2:3" x14ac:dyDescent="0.25">
      <c r="B23509" s="1"/>
      <c r="C23509" s="1"/>
    </row>
    <row r="23510" spans="2:3" x14ac:dyDescent="0.25">
      <c r="B23510" s="1"/>
      <c r="C23510" s="1"/>
    </row>
    <row r="23511" spans="2:3" x14ac:dyDescent="0.25">
      <c r="B23511" s="1"/>
      <c r="C23511" s="1"/>
    </row>
    <row r="23512" spans="2:3" x14ac:dyDescent="0.25">
      <c r="B23512" s="1"/>
      <c r="C23512" s="1"/>
    </row>
    <row r="23513" spans="2:3" x14ac:dyDescent="0.25">
      <c r="B23513" s="1"/>
      <c r="C23513" s="1"/>
    </row>
    <row r="23514" spans="2:3" x14ac:dyDescent="0.25">
      <c r="B23514" s="1"/>
      <c r="C23514" s="1"/>
    </row>
    <row r="23515" spans="2:3" x14ac:dyDescent="0.25">
      <c r="B23515" s="1"/>
      <c r="C23515" s="1"/>
    </row>
    <row r="23516" spans="2:3" x14ac:dyDescent="0.25">
      <c r="B23516" s="1"/>
      <c r="C23516" s="1"/>
    </row>
    <row r="23517" spans="2:3" x14ac:dyDescent="0.25">
      <c r="B23517" s="1"/>
      <c r="C23517" s="1"/>
    </row>
    <row r="23518" spans="2:3" x14ac:dyDescent="0.25">
      <c r="B23518" s="1"/>
      <c r="C23518" s="1"/>
    </row>
    <row r="23519" spans="2:3" x14ac:dyDescent="0.25">
      <c r="B23519" s="1"/>
      <c r="C23519" s="1"/>
    </row>
    <row r="23520" spans="2:3" x14ac:dyDescent="0.25">
      <c r="B23520" s="1"/>
      <c r="C23520" s="1"/>
    </row>
    <row r="23521" spans="2:3" x14ac:dyDescent="0.25">
      <c r="B23521" s="1"/>
      <c r="C23521" s="1"/>
    </row>
    <row r="23522" spans="2:3" x14ac:dyDescent="0.25">
      <c r="B23522" s="1"/>
      <c r="C23522" s="1"/>
    </row>
    <row r="23523" spans="2:3" x14ac:dyDescent="0.25">
      <c r="B23523" s="1"/>
      <c r="C23523" s="1"/>
    </row>
    <row r="23524" spans="2:3" x14ac:dyDescent="0.25">
      <c r="B23524" s="1"/>
      <c r="C23524" s="1"/>
    </row>
    <row r="23525" spans="2:3" x14ac:dyDescent="0.25">
      <c r="B23525" s="1"/>
      <c r="C23525" s="1"/>
    </row>
    <row r="23526" spans="2:3" x14ac:dyDescent="0.25">
      <c r="B23526" s="1"/>
      <c r="C23526" s="1"/>
    </row>
    <row r="23527" spans="2:3" x14ac:dyDescent="0.25">
      <c r="B23527" s="1"/>
      <c r="C23527" s="1"/>
    </row>
    <row r="23528" spans="2:3" x14ac:dyDescent="0.25">
      <c r="B23528" s="1"/>
      <c r="C23528" s="1"/>
    </row>
    <row r="23529" spans="2:3" x14ac:dyDescent="0.25">
      <c r="B23529" s="1"/>
      <c r="C23529" s="1"/>
    </row>
    <row r="23530" spans="2:3" x14ac:dyDescent="0.25">
      <c r="B23530" s="1"/>
      <c r="C23530" s="1"/>
    </row>
    <row r="23531" spans="2:3" x14ac:dyDescent="0.25">
      <c r="B23531" s="1"/>
      <c r="C23531" s="1"/>
    </row>
    <row r="23532" spans="2:3" x14ac:dyDescent="0.25">
      <c r="B23532" s="1"/>
      <c r="C23532" s="1"/>
    </row>
    <row r="23533" spans="2:3" x14ac:dyDescent="0.25">
      <c r="B23533" s="1"/>
      <c r="C23533" s="1"/>
    </row>
    <row r="23534" spans="2:3" x14ac:dyDescent="0.25">
      <c r="B23534" s="1"/>
      <c r="C23534" s="1"/>
    </row>
    <row r="23535" spans="2:3" x14ac:dyDescent="0.25">
      <c r="B23535" s="1"/>
      <c r="C23535" s="1"/>
    </row>
    <row r="23536" spans="2:3" x14ac:dyDescent="0.25">
      <c r="B23536" s="1"/>
      <c r="C23536" s="1"/>
    </row>
    <row r="23537" spans="2:3" x14ac:dyDescent="0.25">
      <c r="B23537" s="1"/>
      <c r="C23537" s="1"/>
    </row>
    <row r="23538" spans="2:3" x14ac:dyDescent="0.25">
      <c r="B23538" s="1"/>
      <c r="C23538" s="1"/>
    </row>
    <row r="23539" spans="2:3" x14ac:dyDescent="0.25">
      <c r="B23539" s="1"/>
      <c r="C23539" s="1"/>
    </row>
    <row r="23540" spans="2:3" x14ac:dyDescent="0.25">
      <c r="B23540" s="1"/>
      <c r="C23540" s="1"/>
    </row>
    <row r="23541" spans="2:3" x14ac:dyDescent="0.25">
      <c r="B23541" s="1"/>
      <c r="C23541" s="1"/>
    </row>
    <row r="23542" spans="2:3" x14ac:dyDescent="0.25">
      <c r="B23542" s="1"/>
      <c r="C23542" s="1"/>
    </row>
    <row r="23543" spans="2:3" x14ac:dyDescent="0.25">
      <c r="B23543" s="1"/>
      <c r="C23543" s="1"/>
    </row>
    <row r="23544" spans="2:3" x14ac:dyDescent="0.25">
      <c r="B23544" s="1"/>
      <c r="C23544" s="1"/>
    </row>
    <row r="23545" spans="2:3" x14ac:dyDescent="0.25">
      <c r="B23545" s="1"/>
      <c r="C23545" s="1"/>
    </row>
    <row r="23546" spans="2:3" x14ac:dyDescent="0.25">
      <c r="B23546" s="1"/>
      <c r="C23546" s="1"/>
    </row>
    <row r="23547" spans="2:3" x14ac:dyDescent="0.25">
      <c r="B23547" s="1"/>
      <c r="C23547" s="1"/>
    </row>
    <row r="23548" spans="2:3" x14ac:dyDescent="0.25">
      <c r="B23548" s="1"/>
      <c r="C23548" s="1"/>
    </row>
    <row r="23549" spans="2:3" x14ac:dyDescent="0.25">
      <c r="B23549" s="1"/>
      <c r="C23549" s="1"/>
    </row>
    <row r="23550" spans="2:3" x14ac:dyDescent="0.25">
      <c r="B23550" s="1"/>
      <c r="C23550" s="1"/>
    </row>
    <row r="23551" spans="2:3" x14ac:dyDescent="0.25">
      <c r="B23551" s="1"/>
      <c r="C23551" s="1"/>
    </row>
    <row r="23552" spans="2:3" x14ac:dyDescent="0.25">
      <c r="B23552" s="1"/>
      <c r="C23552" s="1"/>
    </row>
    <row r="23553" spans="2:3" x14ac:dyDescent="0.25">
      <c r="B23553" s="1"/>
      <c r="C23553" s="1"/>
    </row>
    <row r="23554" spans="2:3" x14ac:dyDescent="0.25">
      <c r="B23554" s="1"/>
      <c r="C23554" s="1"/>
    </row>
    <row r="23555" spans="2:3" x14ac:dyDescent="0.25">
      <c r="B23555" s="1"/>
      <c r="C23555" s="1"/>
    </row>
    <row r="23556" spans="2:3" x14ac:dyDescent="0.25">
      <c r="B23556" s="1"/>
      <c r="C23556" s="1"/>
    </row>
    <row r="23557" spans="2:3" x14ac:dyDescent="0.25">
      <c r="B23557" s="1"/>
      <c r="C23557" s="1"/>
    </row>
    <row r="23558" spans="2:3" x14ac:dyDescent="0.25">
      <c r="B23558" s="1"/>
      <c r="C23558" s="1"/>
    </row>
    <row r="23559" spans="2:3" x14ac:dyDescent="0.25">
      <c r="B23559" s="1"/>
      <c r="C23559" s="1"/>
    </row>
    <row r="23560" spans="2:3" x14ac:dyDescent="0.25">
      <c r="B23560" s="1"/>
      <c r="C23560" s="1"/>
    </row>
    <row r="23561" spans="2:3" x14ac:dyDescent="0.25">
      <c r="B23561" s="1"/>
      <c r="C23561" s="1"/>
    </row>
    <row r="23562" spans="2:3" x14ac:dyDescent="0.25">
      <c r="B23562" s="1"/>
      <c r="C23562" s="1"/>
    </row>
    <row r="23563" spans="2:3" x14ac:dyDescent="0.25">
      <c r="B23563" s="1"/>
      <c r="C23563" s="1"/>
    </row>
    <row r="23564" spans="2:3" x14ac:dyDescent="0.25">
      <c r="B23564" s="1"/>
      <c r="C23564" s="1"/>
    </row>
    <row r="23565" spans="2:3" x14ac:dyDescent="0.25">
      <c r="B23565" s="1"/>
      <c r="C23565" s="1"/>
    </row>
    <row r="23566" spans="2:3" x14ac:dyDescent="0.25">
      <c r="B23566" s="1"/>
      <c r="C23566" s="1"/>
    </row>
    <row r="23567" spans="2:3" x14ac:dyDescent="0.25">
      <c r="B23567" s="1"/>
      <c r="C23567" s="1"/>
    </row>
    <row r="23568" spans="2:3" x14ac:dyDescent="0.25">
      <c r="B23568" s="1"/>
      <c r="C23568" s="1"/>
    </row>
    <row r="23569" spans="2:3" x14ac:dyDescent="0.25">
      <c r="B23569" s="1"/>
      <c r="C23569" s="1"/>
    </row>
    <row r="23570" spans="2:3" x14ac:dyDescent="0.25">
      <c r="B23570" s="1"/>
      <c r="C23570" s="1"/>
    </row>
    <row r="23571" spans="2:3" x14ac:dyDescent="0.25">
      <c r="B23571" s="1"/>
      <c r="C23571" s="1"/>
    </row>
    <row r="23572" spans="2:3" x14ac:dyDescent="0.25">
      <c r="B23572" s="1"/>
      <c r="C23572" s="1"/>
    </row>
    <row r="23573" spans="2:3" x14ac:dyDescent="0.25">
      <c r="B23573" s="1"/>
      <c r="C23573" s="1"/>
    </row>
    <row r="23574" spans="2:3" x14ac:dyDescent="0.25">
      <c r="B23574" s="1"/>
      <c r="C23574" s="1"/>
    </row>
    <row r="23575" spans="2:3" x14ac:dyDescent="0.25">
      <c r="B23575" s="1"/>
      <c r="C23575" s="1"/>
    </row>
    <row r="23576" spans="2:3" x14ac:dyDescent="0.25">
      <c r="B23576" s="1"/>
      <c r="C23576" s="1"/>
    </row>
    <row r="23577" spans="2:3" x14ac:dyDescent="0.25">
      <c r="B23577" s="1"/>
      <c r="C23577" s="1"/>
    </row>
    <row r="23578" spans="2:3" x14ac:dyDescent="0.25">
      <c r="B23578" s="1"/>
      <c r="C23578" s="1"/>
    </row>
    <row r="23579" spans="2:3" x14ac:dyDescent="0.25">
      <c r="B23579" s="1"/>
      <c r="C23579" s="1"/>
    </row>
    <row r="23580" spans="2:3" x14ac:dyDescent="0.25">
      <c r="B23580" s="1"/>
      <c r="C23580" s="1"/>
    </row>
    <row r="23581" spans="2:3" x14ac:dyDescent="0.25">
      <c r="B23581" s="1"/>
      <c r="C23581" s="1"/>
    </row>
    <row r="23582" spans="2:3" x14ac:dyDescent="0.25">
      <c r="B23582" s="1"/>
      <c r="C23582" s="1"/>
    </row>
    <row r="23583" spans="2:3" x14ac:dyDescent="0.25">
      <c r="B23583" s="1"/>
      <c r="C23583" s="1"/>
    </row>
    <row r="23584" spans="2:3" x14ac:dyDescent="0.25">
      <c r="B23584" s="1"/>
      <c r="C23584" s="1"/>
    </row>
    <row r="23585" spans="2:3" x14ac:dyDescent="0.25">
      <c r="B23585" s="1"/>
      <c r="C23585" s="1"/>
    </row>
    <row r="23586" spans="2:3" x14ac:dyDescent="0.25">
      <c r="B23586" s="1"/>
      <c r="C23586" s="1"/>
    </row>
    <row r="23587" spans="2:3" x14ac:dyDescent="0.25">
      <c r="B23587" s="1"/>
      <c r="C23587" s="1"/>
    </row>
    <row r="23588" spans="2:3" x14ac:dyDescent="0.25">
      <c r="B23588" s="1"/>
      <c r="C23588" s="1"/>
    </row>
    <row r="23589" spans="2:3" x14ac:dyDescent="0.25">
      <c r="B23589" s="1"/>
      <c r="C23589" s="1"/>
    </row>
    <row r="23590" spans="2:3" x14ac:dyDescent="0.25">
      <c r="B23590" s="1"/>
      <c r="C23590" s="1"/>
    </row>
    <row r="23591" spans="2:3" x14ac:dyDescent="0.25">
      <c r="B23591" s="1"/>
      <c r="C23591" s="1"/>
    </row>
    <row r="23592" spans="2:3" x14ac:dyDescent="0.25">
      <c r="B23592" s="1"/>
      <c r="C23592" s="1"/>
    </row>
    <row r="23593" spans="2:3" x14ac:dyDescent="0.25">
      <c r="B23593" s="1"/>
      <c r="C23593" s="1"/>
    </row>
    <row r="23594" spans="2:3" x14ac:dyDescent="0.25">
      <c r="B23594" s="1"/>
      <c r="C23594" s="1"/>
    </row>
    <row r="23595" spans="2:3" x14ac:dyDescent="0.25">
      <c r="B23595" s="1"/>
      <c r="C23595" s="1"/>
    </row>
    <row r="23596" spans="2:3" x14ac:dyDescent="0.25">
      <c r="B23596" s="1"/>
      <c r="C23596" s="1"/>
    </row>
    <row r="23597" spans="2:3" x14ac:dyDescent="0.25">
      <c r="B23597" s="1"/>
      <c r="C23597" s="1"/>
    </row>
    <row r="23598" spans="2:3" x14ac:dyDescent="0.25">
      <c r="B23598" s="1"/>
      <c r="C23598" s="1"/>
    </row>
    <row r="23599" spans="2:3" x14ac:dyDescent="0.25">
      <c r="B23599" s="1"/>
      <c r="C23599" s="1"/>
    </row>
    <row r="23600" spans="2:3" x14ac:dyDescent="0.25">
      <c r="B23600" s="1"/>
      <c r="C23600" s="1"/>
    </row>
    <row r="23601" spans="2:3" x14ac:dyDescent="0.25">
      <c r="B23601" s="1"/>
      <c r="C23601" s="1"/>
    </row>
    <row r="23602" spans="2:3" x14ac:dyDescent="0.25">
      <c r="B23602" s="1"/>
      <c r="C23602" s="1"/>
    </row>
    <row r="23603" spans="2:3" x14ac:dyDescent="0.25">
      <c r="B23603" s="1"/>
      <c r="C23603" s="1"/>
    </row>
    <row r="23604" spans="2:3" x14ac:dyDescent="0.25">
      <c r="B23604" s="1"/>
      <c r="C23604" s="1"/>
    </row>
    <row r="23605" spans="2:3" x14ac:dyDescent="0.25">
      <c r="B23605" s="1"/>
      <c r="C23605" s="1"/>
    </row>
    <row r="23606" spans="2:3" x14ac:dyDescent="0.25">
      <c r="B23606" s="1"/>
      <c r="C23606" s="1"/>
    </row>
    <row r="23607" spans="2:3" x14ac:dyDescent="0.25">
      <c r="B23607" s="1"/>
      <c r="C23607" s="1"/>
    </row>
    <row r="23608" spans="2:3" x14ac:dyDescent="0.25">
      <c r="B23608" s="1"/>
      <c r="C23608" s="1"/>
    </row>
    <row r="23609" spans="2:3" x14ac:dyDescent="0.25">
      <c r="B23609" s="1"/>
      <c r="C23609" s="1"/>
    </row>
    <row r="23610" spans="2:3" x14ac:dyDescent="0.25">
      <c r="B23610" s="1"/>
      <c r="C23610" s="1"/>
    </row>
    <row r="23611" spans="2:3" x14ac:dyDescent="0.25">
      <c r="B23611" s="1"/>
      <c r="C23611" s="1"/>
    </row>
    <row r="23612" spans="2:3" x14ac:dyDescent="0.25">
      <c r="B23612" s="1"/>
      <c r="C23612" s="1"/>
    </row>
    <row r="23613" spans="2:3" x14ac:dyDescent="0.25">
      <c r="B23613" s="1"/>
      <c r="C23613" s="1"/>
    </row>
    <row r="23614" spans="2:3" x14ac:dyDescent="0.25">
      <c r="B23614" s="1"/>
      <c r="C23614" s="1"/>
    </row>
    <row r="23615" spans="2:3" x14ac:dyDescent="0.25">
      <c r="B23615" s="1"/>
      <c r="C23615" s="1"/>
    </row>
    <row r="23616" spans="2:3" x14ac:dyDescent="0.25">
      <c r="B23616" s="1"/>
      <c r="C23616" s="1"/>
    </row>
    <row r="23617" spans="2:3" x14ac:dyDescent="0.25">
      <c r="B23617" s="1"/>
      <c r="C23617" s="1"/>
    </row>
    <row r="23618" spans="2:3" x14ac:dyDescent="0.25">
      <c r="B23618" s="1"/>
      <c r="C23618" s="1"/>
    </row>
    <row r="23619" spans="2:3" x14ac:dyDescent="0.25">
      <c r="B23619" s="1"/>
      <c r="C23619" s="1"/>
    </row>
    <row r="23620" spans="2:3" x14ac:dyDescent="0.25">
      <c r="B23620" s="1"/>
      <c r="C23620" s="1"/>
    </row>
    <row r="23621" spans="2:3" x14ac:dyDescent="0.25">
      <c r="B23621" s="1"/>
      <c r="C23621" s="1"/>
    </row>
    <row r="23622" spans="2:3" x14ac:dyDescent="0.25">
      <c r="B23622" s="1"/>
      <c r="C23622" s="1"/>
    </row>
    <row r="23623" spans="2:3" x14ac:dyDescent="0.25">
      <c r="B23623" s="1"/>
      <c r="C23623" s="1"/>
    </row>
    <row r="23624" spans="2:3" x14ac:dyDescent="0.25">
      <c r="B23624" s="1"/>
      <c r="C23624" s="1"/>
    </row>
    <row r="23625" spans="2:3" x14ac:dyDescent="0.25">
      <c r="B23625" s="1"/>
      <c r="C23625" s="1"/>
    </row>
    <row r="23626" spans="2:3" x14ac:dyDescent="0.25">
      <c r="B23626" s="1"/>
      <c r="C23626" s="1"/>
    </row>
    <row r="23627" spans="2:3" x14ac:dyDescent="0.25">
      <c r="B23627" s="1"/>
      <c r="C23627" s="1"/>
    </row>
    <row r="23628" spans="2:3" x14ac:dyDescent="0.25">
      <c r="B23628" s="1"/>
      <c r="C23628" s="1"/>
    </row>
    <row r="23629" spans="2:3" x14ac:dyDescent="0.25">
      <c r="B23629" s="1"/>
      <c r="C23629" s="1"/>
    </row>
    <row r="23630" spans="2:3" x14ac:dyDescent="0.25">
      <c r="B23630" s="1"/>
      <c r="C23630" s="1"/>
    </row>
    <row r="23631" spans="2:3" x14ac:dyDescent="0.25">
      <c r="B23631" s="1"/>
      <c r="C23631" s="1"/>
    </row>
    <row r="23632" spans="2:3" x14ac:dyDescent="0.25">
      <c r="B23632" s="1"/>
      <c r="C23632" s="1"/>
    </row>
    <row r="23633" spans="2:3" x14ac:dyDescent="0.25">
      <c r="B23633" s="1"/>
      <c r="C23633" s="1"/>
    </row>
    <row r="23634" spans="2:3" x14ac:dyDescent="0.25">
      <c r="B23634" s="1"/>
      <c r="C23634" s="1"/>
    </row>
    <row r="23635" spans="2:3" x14ac:dyDescent="0.25">
      <c r="B23635" s="1"/>
      <c r="C23635" s="1"/>
    </row>
    <row r="23636" spans="2:3" x14ac:dyDescent="0.25">
      <c r="B23636" s="1"/>
      <c r="C23636" s="1"/>
    </row>
    <row r="23637" spans="2:3" x14ac:dyDescent="0.25">
      <c r="B23637" s="1"/>
      <c r="C23637" s="1"/>
    </row>
    <row r="23638" spans="2:3" x14ac:dyDescent="0.25">
      <c r="B23638" s="1"/>
      <c r="C23638" s="1"/>
    </row>
    <row r="23639" spans="2:3" x14ac:dyDescent="0.25">
      <c r="B23639" s="1"/>
      <c r="C23639" s="1"/>
    </row>
    <row r="23640" spans="2:3" x14ac:dyDescent="0.25">
      <c r="B23640" s="1"/>
      <c r="C23640" s="1"/>
    </row>
    <row r="23641" spans="2:3" x14ac:dyDescent="0.25">
      <c r="B23641" s="1"/>
      <c r="C23641" s="1"/>
    </row>
    <row r="23642" spans="2:3" x14ac:dyDescent="0.25">
      <c r="B23642" s="1"/>
      <c r="C23642" s="1"/>
    </row>
    <row r="23643" spans="2:3" x14ac:dyDescent="0.25">
      <c r="B23643" s="1"/>
      <c r="C23643" s="1"/>
    </row>
    <row r="23644" spans="2:3" x14ac:dyDescent="0.25">
      <c r="B23644" s="1"/>
      <c r="C23644" s="1"/>
    </row>
    <row r="23645" spans="2:3" x14ac:dyDescent="0.25">
      <c r="B23645" s="1"/>
      <c r="C23645" s="1"/>
    </row>
    <row r="23646" spans="2:3" x14ac:dyDescent="0.25">
      <c r="B23646" s="1"/>
      <c r="C23646" s="1"/>
    </row>
    <row r="23647" spans="2:3" x14ac:dyDescent="0.25">
      <c r="B23647" s="1"/>
      <c r="C23647" s="1"/>
    </row>
    <row r="23648" spans="2:3" x14ac:dyDescent="0.25">
      <c r="B23648" s="1"/>
      <c r="C23648" s="1"/>
    </row>
    <row r="23649" spans="2:3" x14ac:dyDescent="0.25">
      <c r="B23649" s="1"/>
      <c r="C23649" s="1"/>
    </row>
    <row r="23650" spans="2:3" x14ac:dyDescent="0.25">
      <c r="B23650" s="1"/>
      <c r="C23650" s="1"/>
    </row>
    <row r="23651" spans="2:3" x14ac:dyDescent="0.25">
      <c r="B23651" s="1"/>
      <c r="C23651" s="1"/>
    </row>
    <row r="23652" spans="2:3" x14ac:dyDescent="0.25">
      <c r="B23652" s="1"/>
      <c r="C23652" s="1"/>
    </row>
    <row r="23653" spans="2:3" x14ac:dyDescent="0.25">
      <c r="B23653" s="1"/>
      <c r="C23653" s="1"/>
    </row>
    <row r="23654" spans="2:3" x14ac:dyDescent="0.25">
      <c r="B23654" s="1"/>
      <c r="C23654" s="1"/>
    </row>
    <row r="23655" spans="2:3" x14ac:dyDescent="0.25">
      <c r="B23655" s="1"/>
      <c r="C23655" s="1"/>
    </row>
    <row r="23656" spans="2:3" x14ac:dyDescent="0.25">
      <c r="B23656" s="1"/>
      <c r="C23656" s="1"/>
    </row>
    <row r="23657" spans="2:3" x14ac:dyDescent="0.25">
      <c r="B23657" s="1"/>
      <c r="C23657" s="1"/>
    </row>
    <row r="23658" spans="2:3" x14ac:dyDescent="0.25">
      <c r="B23658" s="1"/>
      <c r="C23658" s="1"/>
    </row>
    <row r="23659" spans="2:3" x14ac:dyDescent="0.25">
      <c r="B23659" s="1"/>
      <c r="C23659" s="1"/>
    </row>
    <row r="23660" spans="2:3" x14ac:dyDescent="0.25">
      <c r="B23660" s="1"/>
      <c r="C23660" s="1"/>
    </row>
    <row r="23661" spans="2:3" x14ac:dyDescent="0.25">
      <c r="B23661" s="1"/>
      <c r="C23661" s="1"/>
    </row>
    <row r="23662" spans="2:3" x14ac:dyDescent="0.25">
      <c r="B23662" s="1"/>
      <c r="C23662" s="1"/>
    </row>
    <row r="23663" spans="2:3" x14ac:dyDescent="0.25">
      <c r="B23663" s="1"/>
      <c r="C23663" s="1"/>
    </row>
    <row r="23664" spans="2:3" x14ac:dyDescent="0.25">
      <c r="B23664" s="1"/>
      <c r="C23664" s="1"/>
    </row>
    <row r="23665" spans="2:3" x14ac:dyDescent="0.25">
      <c r="B23665" s="1"/>
      <c r="C23665" s="1"/>
    </row>
    <row r="23666" spans="2:3" x14ac:dyDescent="0.25">
      <c r="B23666" s="1"/>
      <c r="C23666" s="1"/>
    </row>
    <row r="23667" spans="2:3" x14ac:dyDescent="0.25">
      <c r="B23667" s="1"/>
      <c r="C23667" s="1"/>
    </row>
    <row r="23668" spans="2:3" x14ac:dyDescent="0.25">
      <c r="B23668" s="1"/>
      <c r="C23668" s="1"/>
    </row>
    <row r="23669" spans="2:3" x14ac:dyDescent="0.25">
      <c r="B23669" s="1"/>
      <c r="C23669" s="1"/>
    </row>
    <row r="23670" spans="2:3" x14ac:dyDescent="0.25">
      <c r="B23670" s="1"/>
      <c r="C23670" s="1"/>
    </row>
    <row r="23671" spans="2:3" x14ac:dyDescent="0.25">
      <c r="B23671" s="1"/>
      <c r="C23671" s="1"/>
    </row>
    <row r="23672" spans="2:3" x14ac:dyDescent="0.25">
      <c r="B23672" s="1"/>
      <c r="C23672" s="1"/>
    </row>
    <row r="23673" spans="2:3" x14ac:dyDescent="0.25">
      <c r="B23673" s="1"/>
      <c r="C23673" s="1"/>
    </row>
    <row r="23674" spans="2:3" x14ac:dyDescent="0.25">
      <c r="B23674" s="1"/>
      <c r="C23674" s="1"/>
    </row>
    <row r="23675" spans="2:3" x14ac:dyDescent="0.25">
      <c r="B23675" s="1"/>
      <c r="C23675" s="1"/>
    </row>
    <row r="23676" spans="2:3" x14ac:dyDescent="0.25">
      <c r="B23676" s="1"/>
      <c r="C23676" s="1"/>
    </row>
    <row r="23677" spans="2:3" x14ac:dyDescent="0.25">
      <c r="B23677" s="1"/>
      <c r="C23677" s="1"/>
    </row>
    <row r="23678" spans="2:3" x14ac:dyDescent="0.25">
      <c r="B23678" s="1"/>
      <c r="C23678" s="1"/>
    </row>
    <row r="23679" spans="2:3" x14ac:dyDescent="0.25">
      <c r="B23679" s="1"/>
      <c r="C23679" s="1"/>
    </row>
    <row r="23680" spans="2:3" x14ac:dyDescent="0.25">
      <c r="B23680" s="1"/>
      <c r="C23680" s="1"/>
    </row>
    <row r="23681" spans="2:3" x14ac:dyDescent="0.25">
      <c r="B23681" s="1"/>
      <c r="C23681" s="1"/>
    </row>
    <row r="23682" spans="2:3" x14ac:dyDescent="0.25">
      <c r="B23682" s="1"/>
      <c r="C23682" s="1"/>
    </row>
    <row r="23683" spans="2:3" x14ac:dyDescent="0.25">
      <c r="B23683" s="1"/>
      <c r="C23683" s="1"/>
    </row>
    <row r="23684" spans="2:3" x14ac:dyDescent="0.25">
      <c r="B23684" s="1"/>
      <c r="C23684" s="1"/>
    </row>
    <row r="23685" spans="2:3" x14ac:dyDescent="0.25">
      <c r="B23685" s="1"/>
      <c r="C23685" s="1"/>
    </row>
    <row r="23686" spans="2:3" x14ac:dyDescent="0.25">
      <c r="B23686" s="1"/>
      <c r="C23686" s="1"/>
    </row>
    <row r="23687" spans="2:3" x14ac:dyDescent="0.25">
      <c r="B23687" s="1"/>
      <c r="C23687" s="1"/>
    </row>
    <row r="23688" spans="2:3" x14ac:dyDescent="0.25">
      <c r="B23688" s="1"/>
      <c r="C23688" s="1"/>
    </row>
    <row r="23689" spans="2:3" x14ac:dyDescent="0.25">
      <c r="B23689" s="1"/>
      <c r="C23689" s="1"/>
    </row>
    <row r="23690" spans="2:3" x14ac:dyDescent="0.25">
      <c r="B23690" s="1"/>
      <c r="C23690" s="1"/>
    </row>
    <row r="23691" spans="2:3" x14ac:dyDescent="0.25">
      <c r="B23691" s="1"/>
      <c r="C23691" s="1"/>
    </row>
    <row r="23692" spans="2:3" x14ac:dyDescent="0.25">
      <c r="B23692" s="1"/>
      <c r="C23692" s="1"/>
    </row>
    <row r="23693" spans="2:3" x14ac:dyDescent="0.25">
      <c r="B23693" s="1"/>
      <c r="C23693" s="1"/>
    </row>
    <row r="23694" spans="2:3" x14ac:dyDescent="0.25">
      <c r="B23694" s="1"/>
      <c r="C23694" s="1"/>
    </row>
    <row r="23695" spans="2:3" x14ac:dyDescent="0.25">
      <c r="B23695" s="1"/>
      <c r="C23695" s="1"/>
    </row>
    <row r="23696" spans="2:3" x14ac:dyDescent="0.25">
      <c r="B23696" s="1"/>
      <c r="C23696" s="1"/>
    </row>
    <row r="23697" spans="2:3" x14ac:dyDescent="0.25">
      <c r="B23697" s="1"/>
      <c r="C23697" s="1"/>
    </row>
    <row r="23698" spans="2:3" x14ac:dyDescent="0.25">
      <c r="B23698" s="1"/>
      <c r="C23698" s="1"/>
    </row>
    <row r="23699" spans="2:3" x14ac:dyDescent="0.25">
      <c r="B23699" s="1"/>
      <c r="C23699" s="1"/>
    </row>
    <row r="23700" spans="2:3" x14ac:dyDescent="0.25">
      <c r="B23700" s="1"/>
      <c r="C23700" s="1"/>
    </row>
    <row r="23701" spans="2:3" x14ac:dyDescent="0.25">
      <c r="B23701" s="1"/>
      <c r="C23701" s="1"/>
    </row>
    <row r="23702" spans="2:3" x14ac:dyDescent="0.25">
      <c r="B23702" s="1"/>
      <c r="C23702" s="1"/>
    </row>
    <row r="23703" spans="2:3" x14ac:dyDescent="0.25">
      <c r="B23703" s="1"/>
      <c r="C23703" s="1"/>
    </row>
    <row r="23704" spans="2:3" x14ac:dyDescent="0.25">
      <c r="B23704" s="1"/>
      <c r="C23704" s="1"/>
    </row>
    <row r="23705" spans="2:3" x14ac:dyDescent="0.25">
      <c r="B23705" s="1"/>
      <c r="C23705" s="1"/>
    </row>
    <row r="23706" spans="2:3" x14ac:dyDescent="0.25">
      <c r="B23706" s="1"/>
      <c r="C23706" s="1"/>
    </row>
    <row r="23707" spans="2:3" x14ac:dyDescent="0.25">
      <c r="B23707" s="1"/>
      <c r="C23707" s="1"/>
    </row>
    <row r="23708" spans="2:3" x14ac:dyDescent="0.25">
      <c r="B23708" s="1"/>
      <c r="C23708" s="1"/>
    </row>
    <row r="23709" spans="2:3" x14ac:dyDescent="0.25">
      <c r="B23709" s="1"/>
      <c r="C23709" s="1"/>
    </row>
    <row r="23710" spans="2:3" x14ac:dyDescent="0.25">
      <c r="B23710" s="1"/>
      <c r="C23710" s="1"/>
    </row>
    <row r="23711" spans="2:3" x14ac:dyDescent="0.25">
      <c r="B23711" s="1"/>
      <c r="C23711" s="1"/>
    </row>
    <row r="23712" spans="2:3" x14ac:dyDescent="0.25">
      <c r="B23712" s="1"/>
      <c r="C23712" s="1"/>
    </row>
    <row r="23713" spans="2:3" x14ac:dyDescent="0.25">
      <c r="B23713" s="1"/>
      <c r="C23713" s="1"/>
    </row>
    <row r="23714" spans="2:3" x14ac:dyDescent="0.25">
      <c r="B23714" s="1"/>
      <c r="C23714" s="1"/>
    </row>
    <row r="23715" spans="2:3" x14ac:dyDescent="0.25">
      <c r="B23715" s="1"/>
      <c r="C23715" s="1"/>
    </row>
    <row r="23716" spans="2:3" x14ac:dyDescent="0.25">
      <c r="B23716" s="1"/>
      <c r="C23716" s="1"/>
    </row>
    <row r="23717" spans="2:3" x14ac:dyDescent="0.25">
      <c r="B23717" s="1"/>
      <c r="C23717" s="1"/>
    </row>
    <row r="23718" spans="2:3" x14ac:dyDescent="0.25">
      <c r="B23718" s="1"/>
      <c r="C23718" s="1"/>
    </row>
    <row r="23719" spans="2:3" x14ac:dyDescent="0.25">
      <c r="B23719" s="1"/>
      <c r="C23719" s="1"/>
    </row>
    <row r="23720" spans="2:3" x14ac:dyDescent="0.25">
      <c r="B23720" s="1"/>
      <c r="C23720" s="1"/>
    </row>
    <row r="23721" spans="2:3" x14ac:dyDescent="0.25">
      <c r="B23721" s="1"/>
      <c r="C23721" s="1"/>
    </row>
    <row r="23722" spans="2:3" x14ac:dyDescent="0.25">
      <c r="B23722" s="1"/>
      <c r="C23722" s="1"/>
    </row>
    <row r="23723" spans="2:3" x14ac:dyDescent="0.25">
      <c r="B23723" s="1"/>
      <c r="C23723" s="1"/>
    </row>
    <row r="23724" spans="2:3" x14ac:dyDescent="0.25">
      <c r="B23724" s="1"/>
      <c r="C23724" s="1"/>
    </row>
    <row r="23725" spans="2:3" x14ac:dyDescent="0.25">
      <c r="B23725" s="1"/>
      <c r="C23725" s="1"/>
    </row>
    <row r="23726" spans="2:3" x14ac:dyDescent="0.25">
      <c r="B23726" s="1"/>
      <c r="C23726" s="1"/>
    </row>
    <row r="23727" spans="2:3" x14ac:dyDescent="0.25">
      <c r="B23727" s="1"/>
      <c r="C23727" s="1"/>
    </row>
    <row r="23728" spans="2:3" x14ac:dyDescent="0.25">
      <c r="B23728" s="1"/>
      <c r="C23728" s="1"/>
    </row>
    <row r="23729" spans="2:3" x14ac:dyDescent="0.25">
      <c r="B23729" s="1"/>
      <c r="C23729" s="1"/>
    </row>
    <row r="23730" spans="2:3" x14ac:dyDescent="0.25">
      <c r="B23730" s="1"/>
      <c r="C23730" s="1"/>
    </row>
    <row r="23731" spans="2:3" x14ac:dyDescent="0.25">
      <c r="B23731" s="1"/>
      <c r="C23731" s="1"/>
    </row>
    <row r="23732" spans="2:3" x14ac:dyDescent="0.25">
      <c r="B23732" s="1"/>
      <c r="C23732" s="1"/>
    </row>
    <row r="23733" spans="2:3" x14ac:dyDescent="0.25">
      <c r="B23733" s="1"/>
      <c r="C23733" s="1"/>
    </row>
    <row r="23734" spans="2:3" x14ac:dyDescent="0.25">
      <c r="B23734" s="1"/>
      <c r="C23734" s="1"/>
    </row>
    <row r="23735" spans="2:3" x14ac:dyDescent="0.25">
      <c r="B23735" s="1"/>
      <c r="C23735" s="1"/>
    </row>
    <row r="23736" spans="2:3" x14ac:dyDescent="0.25">
      <c r="B23736" s="1"/>
      <c r="C23736" s="1"/>
    </row>
    <row r="23737" spans="2:3" x14ac:dyDescent="0.25">
      <c r="B23737" s="1"/>
      <c r="C23737" s="1"/>
    </row>
    <row r="23738" spans="2:3" x14ac:dyDescent="0.25">
      <c r="B23738" s="1"/>
      <c r="C23738" s="1"/>
    </row>
    <row r="23739" spans="2:3" x14ac:dyDescent="0.25">
      <c r="B23739" s="1"/>
      <c r="C23739" s="1"/>
    </row>
    <row r="23740" spans="2:3" x14ac:dyDescent="0.25">
      <c r="B23740" s="1"/>
      <c r="C23740" s="1"/>
    </row>
    <row r="23741" spans="2:3" x14ac:dyDescent="0.25">
      <c r="B23741" s="1"/>
      <c r="C23741" s="1"/>
    </row>
    <row r="23742" spans="2:3" x14ac:dyDescent="0.25">
      <c r="B23742" s="1"/>
      <c r="C23742" s="1"/>
    </row>
    <row r="23743" spans="2:3" x14ac:dyDescent="0.25">
      <c r="B23743" s="1"/>
      <c r="C23743" s="1"/>
    </row>
    <row r="23744" spans="2:3" x14ac:dyDescent="0.25">
      <c r="B23744" s="1"/>
      <c r="C23744" s="1"/>
    </row>
    <row r="23745" spans="2:3" x14ac:dyDescent="0.25">
      <c r="B23745" s="1"/>
      <c r="C23745" s="1"/>
    </row>
    <row r="23746" spans="2:3" x14ac:dyDescent="0.25">
      <c r="B23746" s="1"/>
      <c r="C23746" s="1"/>
    </row>
    <row r="23747" spans="2:3" x14ac:dyDescent="0.25">
      <c r="B23747" s="1"/>
      <c r="C23747" s="1"/>
    </row>
    <row r="23748" spans="2:3" x14ac:dyDescent="0.25">
      <c r="B23748" s="1"/>
      <c r="C23748" s="1"/>
    </row>
    <row r="23749" spans="2:3" x14ac:dyDescent="0.25">
      <c r="B23749" s="1"/>
      <c r="C23749" s="1"/>
    </row>
    <row r="23750" spans="2:3" x14ac:dyDescent="0.25">
      <c r="B23750" s="1"/>
      <c r="C23750" s="1"/>
    </row>
    <row r="23751" spans="2:3" x14ac:dyDescent="0.25">
      <c r="B23751" s="1"/>
      <c r="C23751" s="1"/>
    </row>
    <row r="23752" spans="2:3" x14ac:dyDescent="0.25">
      <c r="B23752" s="1"/>
      <c r="C23752" s="1"/>
    </row>
    <row r="23753" spans="2:3" x14ac:dyDescent="0.25">
      <c r="B23753" s="1"/>
      <c r="C23753" s="1"/>
    </row>
    <row r="23754" spans="2:3" x14ac:dyDescent="0.25">
      <c r="B23754" s="1"/>
      <c r="C23754" s="1"/>
    </row>
    <row r="23755" spans="2:3" x14ac:dyDescent="0.25">
      <c r="B23755" s="1"/>
      <c r="C23755" s="1"/>
    </row>
    <row r="23756" spans="2:3" x14ac:dyDescent="0.25">
      <c r="B23756" s="1"/>
      <c r="C23756" s="1"/>
    </row>
    <row r="23757" spans="2:3" x14ac:dyDescent="0.25">
      <c r="B23757" s="1"/>
      <c r="C23757" s="1"/>
    </row>
    <row r="23758" spans="2:3" x14ac:dyDescent="0.25">
      <c r="B23758" s="1"/>
      <c r="C23758" s="1"/>
    </row>
    <row r="23759" spans="2:3" x14ac:dyDescent="0.25">
      <c r="B23759" s="1"/>
      <c r="C23759" s="1"/>
    </row>
    <row r="23760" spans="2:3" x14ac:dyDescent="0.25">
      <c r="B23760" s="1"/>
      <c r="C23760" s="1"/>
    </row>
    <row r="23761" spans="2:3" x14ac:dyDescent="0.25">
      <c r="B23761" s="1"/>
      <c r="C23761" s="1"/>
    </row>
    <row r="23762" spans="2:3" x14ac:dyDescent="0.25">
      <c r="B23762" s="1"/>
      <c r="C23762" s="1"/>
    </row>
    <row r="23763" spans="2:3" x14ac:dyDescent="0.25">
      <c r="B23763" s="1"/>
      <c r="C23763" s="1"/>
    </row>
    <row r="23764" spans="2:3" x14ac:dyDescent="0.25">
      <c r="B23764" s="1"/>
      <c r="C23764" s="1"/>
    </row>
    <row r="23765" spans="2:3" x14ac:dyDescent="0.25">
      <c r="B23765" s="1"/>
      <c r="C23765" s="1"/>
    </row>
    <row r="23766" spans="2:3" x14ac:dyDescent="0.25">
      <c r="B23766" s="1"/>
      <c r="C23766" s="1"/>
    </row>
    <row r="23767" spans="2:3" x14ac:dyDescent="0.25">
      <c r="B23767" s="1"/>
      <c r="C23767" s="1"/>
    </row>
    <row r="23768" spans="2:3" x14ac:dyDescent="0.25">
      <c r="B23768" s="1"/>
      <c r="C23768" s="1"/>
    </row>
    <row r="23769" spans="2:3" x14ac:dyDescent="0.25">
      <c r="B23769" s="1"/>
      <c r="C23769" s="1"/>
    </row>
    <row r="23770" spans="2:3" x14ac:dyDescent="0.25">
      <c r="B23770" s="1"/>
      <c r="C23770" s="1"/>
    </row>
    <row r="23771" spans="2:3" x14ac:dyDescent="0.25">
      <c r="B23771" s="1"/>
      <c r="C23771" s="1"/>
    </row>
    <row r="23772" spans="2:3" x14ac:dyDescent="0.25">
      <c r="B23772" s="1"/>
      <c r="C23772" s="1"/>
    </row>
    <row r="23773" spans="2:3" x14ac:dyDescent="0.25">
      <c r="B23773" s="1"/>
      <c r="C23773" s="1"/>
    </row>
    <row r="23774" spans="2:3" x14ac:dyDescent="0.25">
      <c r="B23774" s="1"/>
      <c r="C23774" s="1"/>
    </row>
    <row r="23775" spans="2:3" x14ac:dyDescent="0.25">
      <c r="B23775" s="1"/>
      <c r="C23775" s="1"/>
    </row>
    <row r="23776" spans="2:3" x14ac:dyDescent="0.25">
      <c r="B23776" s="1"/>
      <c r="C23776" s="1"/>
    </row>
    <row r="23777" spans="2:3" x14ac:dyDescent="0.25">
      <c r="B23777" s="1"/>
      <c r="C23777" s="1"/>
    </row>
    <row r="23778" spans="2:3" x14ac:dyDescent="0.25">
      <c r="B23778" s="1"/>
      <c r="C23778" s="1"/>
    </row>
    <row r="23779" spans="2:3" x14ac:dyDescent="0.25">
      <c r="B23779" s="1"/>
      <c r="C23779" s="1"/>
    </row>
    <row r="23780" spans="2:3" x14ac:dyDescent="0.25">
      <c r="B23780" s="1"/>
      <c r="C23780" s="1"/>
    </row>
    <row r="23781" spans="2:3" x14ac:dyDescent="0.25">
      <c r="B23781" s="1"/>
      <c r="C23781" s="1"/>
    </row>
    <row r="23782" spans="2:3" x14ac:dyDescent="0.25">
      <c r="B23782" s="1"/>
      <c r="C23782" s="1"/>
    </row>
    <row r="23783" spans="2:3" x14ac:dyDescent="0.25">
      <c r="B23783" s="1"/>
      <c r="C23783" s="1"/>
    </row>
    <row r="23784" spans="2:3" x14ac:dyDescent="0.25">
      <c r="B23784" s="1"/>
      <c r="C23784" s="1"/>
    </row>
    <row r="23785" spans="2:3" x14ac:dyDescent="0.25">
      <c r="B23785" s="1"/>
      <c r="C23785" s="1"/>
    </row>
    <row r="23786" spans="2:3" x14ac:dyDescent="0.25">
      <c r="B23786" s="1"/>
      <c r="C23786" s="1"/>
    </row>
    <row r="23787" spans="2:3" x14ac:dyDescent="0.25">
      <c r="B23787" s="1"/>
      <c r="C23787" s="1"/>
    </row>
    <row r="23788" spans="2:3" x14ac:dyDescent="0.25">
      <c r="B23788" s="1"/>
      <c r="C23788" s="1"/>
    </row>
    <row r="23789" spans="2:3" x14ac:dyDescent="0.25">
      <c r="B23789" s="1"/>
      <c r="C23789" s="1"/>
    </row>
    <row r="23790" spans="2:3" x14ac:dyDescent="0.25">
      <c r="B23790" s="1"/>
      <c r="C23790" s="1"/>
    </row>
    <row r="23791" spans="2:3" x14ac:dyDescent="0.25">
      <c r="B23791" s="1"/>
      <c r="C23791" s="1"/>
    </row>
    <row r="23792" spans="2:3" x14ac:dyDescent="0.25">
      <c r="B23792" s="1"/>
      <c r="C23792" s="1"/>
    </row>
    <row r="23793" spans="2:3" x14ac:dyDescent="0.25">
      <c r="B23793" s="1"/>
      <c r="C23793" s="1"/>
    </row>
    <row r="23794" spans="2:3" x14ac:dyDescent="0.25">
      <c r="B23794" s="1"/>
      <c r="C23794" s="1"/>
    </row>
    <row r="23795" spans="2:3" x14ac:dyDescent="0.25">
      <c r="B23795" s="1"/>
      <c r="C23795" s="1"/>
    </row>
    <row r="23796" spans="2:3" x14ac:dyDescent="0.25">
      <c r="B23796" s="1"/>
      <c r="C23796" s="1"/>
    </row>
    <row r="23797" spans="2:3" x14ac:dyDescent="0.25">
      <c r="B23797" s="1"/>
      <c r="C23797" s="1"/>
    </row>
    <row r="23798" spans="2:3" x14ac:dyDescent="0.25">
      <c r="B23798" s="1"/>
      <c r="C23798" s="1"/>
    </row>
    <row r="23799" spans="2:3" x14ac:dyDescent="0.25">
      <c r="B23799" s="1"/>
      <c r="C23799" s="1"/>
    </row>
    <row r="23800" spans="2:3" x14ac:dyDescent="0.25">
      <c r="B23800" s="1"/>
      <c r="C23800" s="1"/>
    </row>
    <row r="23801" spans="2:3" x14ac:dyDescent="0.25">
      <c r="B23801" s="1"/>
      <c r="C23801" s="1"/>
    </row>
    <row r="23802" spans="2:3" x14ac:dyDescent="0.25">
      <c r="B23802" s="1"/>
      <c r="C23802" s="1"/>
    </row>
    <row r="23803" spans="2:3" x14ac:dyDescent="0.25">
      <c r="B23803" s="1"/>
      <c r="C23803" s="1"/>
    </row>
    <row r="23804" spans="2:3" x14ac:dyDescent="0.25">
      <c r="B23804" s="1"/>
      <c r="C23804" s="1"/>
    </row>
    <row r="23805" spans="2:3" x14ac:dyDescent="0.25">
      <c r="B23805" s="1"/>
      <c r="C23805" s="1"/>
    </row>
    <row r="23806" spans="2:3" x14ac:dyDescent="0.25">
      <c r="B23806" s="1"/>
      <c r="C23806" s="1"/>
    </row>
    <row r="23807" spans="2:3" x14ac:dyDescent="0.25">
      <c r="B23807" s="1"/>
      <c r="C23807" s="1"/>
    </row>
    <row r="23808" spans="2:3" x14ac:dyDescent="0.25">
      <c r="B23808" s="1"/>
      <c r="C23808" s="1"/>
    </row>
    <row r="23809" spans="2:3" x14ac:dyDescent="0.25">
      <c r="B23809" s="1"/>
      <c r="C23809" s="1"/>
    </row>
    <row r="23810" spans="2:3" x14ac:dyDescent="0.25">
      <c r="B23810" s="1"/>
      <c r="C23810" s="1"/>
    </row>
    <row r="23811" spans="2:3" x14ac:dyDescent="0.25">
      <c r="B23811" s="1"/>
      <c r="C23811" s="1"/>
    </row>
    <row r="23812" spans="2:3" x14ac:dyDescent="0.25">
      <c r="B23812" s="1"/>
      <c r="C23812" s="1"/>
    </row>
    <row r="23813" spans="2:3" x14ac:dyDescent="0.25">
      <c r="B23813" s="1"/>
      <c r="C23813" s="1"/>
    </row>
    <row r="23814" spans="2:3" x14ac:dyDescent="0.25">
      <c r="B23814" s="1"/>
      <c r="C23814" s="1"/>
    </row>
    <row r="23815" spans="2:3" x14ac:dyDescent="0.25">
      <c r="B23815" s="1"/>
      <c r="C23815" s="1"/>
    </row>
    <row r="23816" spans="2:3" x14ac:dyDescent="0.25">
      <c r="B23816" s="1"/>
      <c r="C23816" s="1"/>
    </row>
    <row r="23817" spans="2:3" x14ac:dyDescent="0.25">
      <c r="B23817" s="1"/>
      <c r="C23817" s="1"/>
    </row>
    <row r="23818" spans="2:3" x14ac:dyDescent="0.25">
      <c r="B23818" s="1"/>
      <c r="C23818" s="1"/>
    </row>
    <row r="23819" spans="2:3" x14ac:dyDescent="0.25">
      <c r="B23819" s="1"/>
      <c r="C23819" s="1"/>
    </row>
    <row r="23820" spans="2:3" x14ac:dyDescent="0.25">
      <c r="B23820" s="1"/>
      <c r="C23820" s="1"/>
    </row>
    <row r="23821" spans="2:3" x14ac:dyDescent="0.25">
      <c r="B23821" s="1"/>
      <c r="C23821" s="1"/>
    </row>
    <row r="23822" spans="2:3" x14ac:dyDescent="0.25">
      <c r="B23822" s="1"/>
      <c r="C23822" s="1"/>
    </row>
    <row r="23823" spans="2:3" x14ac:dyDescent="0.25">
      <c r="B23823" s="1"/>
      <c r="C23823" s="1"/>
    </row>
    <row r="23824" spans="2:3" x14ac:dyDescent="0.25">
      <c r="B23824" s="1"/>
      <c r="C23824" s="1"/>
    </row>
    <row r="23825" spans="2:3" x14ac:dyDescent="0.25">
      <c r="B23825" s="1"/>
      <c r="C23825" s="1"/>
    </row>
    <row r="23826" spans="2:3" x14ac:dyDescent="0.25">
      <c r="B23826" s="1"/>
      <c r="C23826" s="1"/>
    </row>
    <row r="23827" spans="2:3" x14ac:dyDescent="0.25">
      <c r="B23827" s="1"/>
      <c r="C23827" s="1"/>
    </row>
    <row r="23828" spans="2:3" x14ac:dyDescent="0.25">
      <c r="B23828" s="1"/>
      <c r="C23828" s="1"/>
    </row>
    <row r="23829" spans="2:3" x14ac:dyDescent="0.25">
      <c r="B23829" s="1"/>
      <c r="C23829" s="1"/>
    </row>
    <row r="23830" spans="2:3" x14ac:dyDescent="0.25">
      <c r="B23830" s="1"/>
      <c r="C23830" s="1"/>
    </row>
    <row r="23831" spans="2:3" x14ac:dyDescent="0.25">
      <c r="B23831" s="1"/>
      <c r="C23831" s="1"/>
    </row>
    <row r="23832" spans="2:3" x14ac:dyDescent="0.25">
      <c r="B23832" s="1"/>
      <c r="C23832" s="1"/>
    </row>
    <row r="23833" spans="2:3" x14ac:dyDescent="0.25">
      <c r="B23833" s="1"/>
      <c r="C23833" s="1"/>
    </row>
    <row r="23834" spans="2:3" x14ac:dyDescent="0.25">
      <c r="B23834" s="1"/>
      <c r="C23834" s="1"/>
    </row>
    <row r="23835" spans="2:3" x14ac:dyDescent="0.25">
      <c r="B23835" s="1"/>
      <c r="C23835" s="1"/>
    </row>
    <row r="23836" spans="2:3" x14ac:dyDescent="0.25">
      <c r="B23836" s="1"/>
      <c r="C23836" s="1"/>
    </row>
    <row r="23837" spans="2:3" x14ac:dyDescent="0.25">
      <c r="B23837" s="1"/>
      <c r="C23837" s="1"/>
    </row>
    <row r="23838" spans="2:3" x14ac:dyDescent="0.25">
      <c r="B23838" s="1"/>
      <c r="C23838" s="1"/>
    </row>
    <row r="23839" spans="2:3" x14ac:dyDescent="0.25">
      <c r="B23839" s="1"/>
      <c r="C23839" s="1"/>
    </row>
    <row r="23840" spans="2:3" x14ac:dyDescent="0.25">
      <c r="B23840" s="1"/>
      <c r="C23840" s="1"/>
    </row>
    <row r="23841" spans="2:3" x14ac:dyDescent="0.25">
      <c r="B23841" s="1"/>
      <c r="C23841" s="1"/>
    </row>
    <row r="23842" spans="2:3" x14ac:dyDescent="0.25">
      <c r="B23842" s="1"/>
      <c r="C23842" s="1"/>
    </row>
    <row r="23843" spans="2:3" x14ac:dyDescent="0.25">
      <c r="B23843" s="1"/>
      <c r="C23843" s="1"/>
    </row>
    <row r="23844" spans="2:3" x14ac:dyDescent="0.25">
      <c r="B23844" s="1"/>
      <c r="C23844" s="1"/>
    </row>
    <row r="23845" spans="2:3" x14ac:dyDescent="0.25">
      <c r="B23845" s="1"/>
      <c r="C23845" s="1"/>
    </row>
    <row r="23846" spans="2:3" x14ac:dyDescent="0.25">
      <c r="B23846" s="1"/>
      <c r="C23846" s="1"/>
    </row>
    <row r="23847" spans="2:3" x14ac:dyDescent="0.25">
      <c r="B23847" s="1"/>
      <c r="C23847" s="1"/>
    </row>
    <row r="23848" spans="2:3" x14ac:dyDescent="0.25">
      <c r="B23848" s="1"/>
      <c r="C23848" s="1"/>
    </row>
    <row r="23849" spans="2:3" x14ac:dyDescent="0.25">
      <c r="B23849" s="1"/>
      <c r="C23849" s="1"/>
    </row>
    <row r="23850" spans="2:3" x14ac:dyDescent="0.25">
      <c r="B23850" s="1"/>
      <c r="C23850" s="1"/>
    </row>
    <row r="23851" spans="2:3" x14ac:dyDescent="0.25">
      <c r="B23851" s="1"/>
      <c r="C23851" s="1"/>
    </row>
    <row r="23852" spans="2:3" x14ac:dyDescent="0.25">
      <c r="B23852" s="1"/>
      <c r="C23852" s="1"/>
    </row>
    <row r="23853" spans="2:3" x14ac:dyDescent="0.25">
      <c r="B23853" s="1"/>
      <c r="C23853" s="1"/>
    </row>
    <row r="23854" spans="2:3" x14ac:dyDescent="0.25">
      <c r="B23854" s="1"/>
      <c r="C23854" s="1"/>
    </row>
    <row r="23855" spans="2:3" x14ac:dyDescent="0.25">
      <c r="B23855" s="1"/>
      <c r="C23855" s="1"/>
    </row>
    <row r="23856" spans="2:3" x14ac:dyDescent="0.25">
      <c r="B23856" s="1"/>
      <c r="C23856" s="1"/>
    </row>
    <row r="23857" spans="2:3" x14ac:dyDescent="0.25">
      <c r="B23857" s="1"/>
      <c r="C23857" s="1"/>
    </row>
    <row r="23858" spans="2:3" x14ac:dyDescent="0.25">
      <c r="B23858" s="1"/>
      <c r="C23858" s="1"/>
    </row>
    <row r="23859" spans="2:3" x14ac:dyDescent="0.25">
      <c r="B23859" s="1"/>
      <c r="C23859" s="1"/>
    </row>
    <row r="23860" spans="2:3" x14ac:dyDescent="0.25">
      <c r="B23860" s="1"/>
      <c r="C23860" s="1"/>
    </row>
    <row r="23861" spans="2:3" x14ac:dyDescent="0.25">
      <c r="B23861" s="1"/>
      <c r="C23861" s="1"/>
    </row>
    <row r="23862" spans="2:3" x14ac:dyDescent="0.25">
      <c r="B23862" s="1"/>
      <c r="C23862" s="1"/>
    </row>
    <row r="23863" spans="2:3" x14ac:dyDescent="0.25">
      <c r="B23863" s="1"/>
      <c r="C23863" s="1"/>
    </row>
    <row r="23864" spans="2:3" x14ac:dyDescent="0.25">
      <c r="B23864" s="1"/>
      <c r="C23864" s="1"/>
    </row>
    <row r="23865" spans="2:3" x14ac:dyDescent="0.25">
      <c r="B23865" s="1"/>
      <c r="C23865" s="1"/>
    </row>
    <row r="23866" spans="2:3" x14ac:dyDescent="0.25">
      <c r="B23866" s="1"/>
      <c r="C23866" s="1"/>
    </row>
    <row r="23867" spans="2:3" x14ac:dyDescent="0.25">
      <c r="B23867" s="1"/>
      <c r="C23867" s="1"/>
    </row>
    <row r="23868" spans="2:3" x14ac:dyDescent="0.25">
      <c r="B23868" s="1"/>
      <c r="C23868" s="1"/>
    </row>
    <row r="23869" spans="2:3" x14ac:dyDescent="0.25">
      <c r="B23869" s="1"/>
      <c r="C23869" s="1"/>
    </row>
    <row r="23870" spans="2:3" x14ac:dyDescent="0.25">
      <c r="B23870" s="1"/>
      <c r="C23870" s="1"/>
    </row>
    <row r="23871" spans="2:3" x14ac:dyDescent="0.25">
      <c r="B23871" s="1"/>
      <c r="C23871" s="1"/>
    </row>
    <row r="23872" spans="2:3" x14ac:dyDescent="0.25">
      <c r="B23872" s="1"/>
      <c r="C23872" s="1"/>
    </row>
    <row r="23873" spans="2:3" x14ac:dyDescent="0.25">
      <c r="B23873" s="1"/>
      <c r="C23873" s="1"/>
    </row>
    <row r="23874" spans="2:3" x14ac:dyDescent="0.25">
      <c r="B23874" s="1"/>
      <c r="C23874" s="1"/>
    </row>
    <row r="23875" spans="2:3" x14ac:dyDescent="0.25">
      <c r="B23875" s="1"/>
      <c r="C23875" s="1"/>
    </row>
    <row r="23876" spans="2:3" x14ac:dyDescent="0.25">
      <c r="B23876" s="1"/>
      <c r="C23876" s="1"/>
    </row>
    <row r="23877" spans="2:3" x14ac:dyDescent="0.25">
      <c r="B23877" s="1"/>
      <c r="C23877" s="1"/>
    </row>
    <row r="23878" spans="2:3" x14ac:dyDescent="0.25">
      <c r="B23878" s="1"/>
      <c r="C23878" s="1"/>
    </row>
    <row r="23879" spans="2:3" x14ac:dyDescent="0.25">
      <c r="B23879" s="1"/>
      <c r="C23879" s="1"/>
    </row>
    <row r="23880" spans="2:3" x14ac:dyDescent="0.25">
      <c r="B23880" s="1"/>
      <c r="C23880" s="1"/>
    </row>
    <row r="23881" spans="2:3" x14ac:dyDescent="0.25">
      <c r="B23881" s="1"/>
      <c r="C23881" s="1"/>
    </row>
    <row r="23882" spans="2:3" x14ac:dyDescent="0.25">
      <c r="B23882" s="1"/>
      <c r="C23882" s="1"/>
    </row>
    <row r="23883" spans="2:3" x14ac:dyDescent="0.25">
      <c r="B23883" s="1"/>
      <c r="C23883" s="1"/>
    </row>
    <row r="23884" spans="2:3" x14ac:dyDescent="0.25">
      <c r="B23884" s="1"/>
      <c r="C23884" s="1"/>
    </row>
    <row r="23885" spans="2:3" x14ac:dyDescent="0.25">
      <c r="B23885" s="1"/>
      <c r="C23885" s="1"/>
    </row>
    <row r="23886" spans="2:3" x14ac:dyDescent="0.25">
      <c r="B23886" s="1"/>
      <c r="C23886" s="1"/>
    </row>
    <row r="23887" spans="2:3" x14ac:dyDescent="0.25">
      <c r="B23887" s="1"/>
      <c r="C23887" s="1"/>
    </row>
    <row r="23888" spans="2:3" x14ac:dyDescent="0.25">
      <c r="B23888" s="1"/>
      <c r="C23888" s="1"/>
    </row>
    <row r="23889" spans="2:3" x14ac:dyDescent="0.25">
      <c r="B23889" s="1"/>
      <c r="C23889" s="1"/>
    </row>
    <row r="23890" spans="2:3" x14ac:dyDescent="0.25">
      <c r="B23890" s="1"/>
      <c r="C23890" s="1"/>
    </row>
    <row r="23891" spans="2:3" x14ac:dyDescent="0.25">
      <c r="B23891" s="1"/>
      <c r="C23891" s="1"/>
    </row>
    <row r="23892" spans="2:3" x14ac:dyDescent="0.25">
      <c r="B23892" s="1"/>
      <c r="C23892" s="1"/>
    </row>
    <row r="23893" spans="2:3" x14ac:dyDescent="0.25">
      <c r="B23893" s="1"/>
      <c r="C23893" s="1"/>
    </row>
    <row r="23894" spans="2:3" x14ac:dyDescent="0.25">
      <c r="B23894" s="1"/>
      <c r="C23894" s="1"/>
    </row>
    <row r="23895" spans="2:3" x14ac:dyDescent="0.25">
      <c r="B23895" s="1"/>
      <c r="C23895" s="1"/>
    </row>
    <row r="23896" spans="2:3" x14ac:dyDescent="0.25">
      <c r="B23896" s="1"/>
      <c r="C23896" s="1"/>
    </row>
    <row r="23897" spans="2:3" x14ac:dyDescent="0.25">
      <c r="B23897" s="1"/>
      <c r="C23897" s="1"/>
    </row>
    <row r="23898" spans="2:3" x14ac:dyDescent="0.25">
      <c r="B23898" s="1"/>
      <c r="C23898" s="1"/>
    </row>
    <row r="23899" spans="2:3" x14ac:dyDescent="0.25">
      <c r="B23899" s="1"/>
      <c r="C23899" s="1"/>
    </row>
    <row r="23900" spans="2:3" x14ac:dyDescent="0.25">
      <c r="B23900" s="1"/>
      <c r="C23900" s="1"/>
    </row>
    <row r="23901" spans="2:3" x14ac:dyDescent="0.25">
      <c r="B23901" s="1"/>
      <c r="C23901" s="1"/>
    </row>
    <row r="23902" spans="2:3" x14ac:dyDescent="0.25">
      <c r="B23902" s="1"/>
      <c r="C23902" s="1"/>
    </row>
    <row r="23903" spans="2:3" x14ac:dyDescent="0.25">
      <c r="B23903" s="1"/>
      <c r="C23903" s="1"/>
    </row>
    <row r="23904" spans="2:3" x14ac:dyDescent="0.25">
      <c r="B23904" s="1"/>
      <c r="C23904" s="1"/>
    </row>
    <row r="23905" spans="2:3" x14ac:dyDescent="0.25">
      <c r="B23905" s="1"/>
      <c r="C23905" s="1"/>
    </row>
    <row r="23906" spans="2:3" x14ac:dyDescent="0.25">
      <c r="B23906" s="1"/>
      <c r="C23906" s="1"/>
    </row>
    <row r="23907" spans="2:3" x14ac:dyDescent="0.25">
      <c r="B23907" s="1"/>
      <c r="C23907" s="1"/>
    </row>
    <row r="23908" spans="2:3" x14ac:dyDescent="0.25">
      <c r="B23908" s="1"/>
      <c r="C23908" s="1"/>
    </row>
    <row r="23909" spans="2:3" x14ac:dyDescent="0.25">
      <c r="B23909" s="1"/>
      <c r="C23909" s="1"/>
    </row>
    <row r="23910" spans="2:3" x14ac:dyDescent="0.25">
      <c r="B23910" s="1"/>
      <c r="C23910" s="1"/>
    </row>
    <row r="23911" spans="2:3" x14ac:dyDescent="0.25">
      <c r="B23911" s="1"/>
      <c r="C23911" s="1"/>
    </row>
    <row r="23912" spans="2:3" x14ac:dyDescent="0.25">
      <c r="B23912" s="1"/>
      <c r="C23912" s="1"/>
    </row>
    <row r="23913" spans="2:3" x14ac:dyDescent="0.25">
      <c r="B23913" s="1"/>
      <c r="C23913" s="1"/>
    </row>
    <row r="23914" spans="2:3" x14ac:dyDescent="0.25">
      <c r="B23914" s="1"/>
      <c r="C23914" s="1"/>
    </row>
    <row r="23915" spans="2:3" x14ac:dyDescent="0.25">
      <c r="B23915" s="1"/>
      <c r="C23915" s="1"/>
    </row>
    <row r="23916" spans="2:3" x14ac:dyDescent="0.25">
      <c r="B23916" s="1"/>
      <c r="C23916" s="1"/>
    </row>
    <row r="23917" spans="2:3" x14ac:dyDescent="0.25">
      <c r="B23917" s="1"/>
      <c r="C23917" s="1"/>
    </row>
    <row r="23918" spans="2:3" x14ac:dyDescent="0.25">
      <c r="B23918" s="1"/>
      <c r="C23918" s="1"/>
    </row>
    <row r="23919" spans="2:3" x14ac:dyDescent="0.25">
      <c r="B23919" s="1"/>
      <c r="C23919" s="1"/>
    </row>
    <row r="23920" spans="2:3" x14ac:dyDescent="0.25">
      <c r="B23920" s="1"/>
      <c r="C23920" s="1"/>
    </row>
    <row r="23921" spans="2:3" x14ac:dyDescent="0.25">
      <c r="B23921" s="1"/>
      <c r="C23921" s="1"/>
    </row>
    <row r="23922" spans="2:3" x14ac:dyDescent="0.25">
      <c r="B23922" s="1"/>
      <c r="C23922" s="1"/>
    </row>
    <row r="23923" spans="2:3" x14ac:dyDescent="0.25">
      <c r="B23923" s="1"/>
      <c r="C23923" s="1"/>
    </row>
    <row r="23924" spans="2:3" x14ac:dyDescent="0.25">
      <c r="B23924" s="1"/>
      <c r="C23924" s="1"/>
    </row>
    <row r="23925" spans="2:3" x14ac:dyDescent="0.25">
      <c r="B23925" s="1"/>
      <c r="C23925" s="1"/>
    </row>
    <row r="23926" spans="2:3" x14ac:dyDescent="0.25">
      <c r="B23926" s="1"/>
      <c r="C23926" s="1"/>
    </row>
    <row r="23927" spans="2:3" x14ac:dyDescent="0.25">
      <c r="B23927" s="1"/>
      <c r="C23927" s="1"/>
    </row>
    <row r="23928" spans="2:3" x14ac:dyDescent="0.25">
      <c r="B23928" s="1"/>
      <c r="C23928" s="1"/>
    </row>
    <row r="23929" spans="2:3" x14ac:dyDescent="0.25">
      <c r="B23929" s="1"/>
      <c r="C23929" s="1"/>
    </row>
    <row r="23930" spans="2:3" x14ac:dyDescent="0.25">
      <c r="B23930" s="1"/>
      <c r="C23930" s="1"/>
    </row>
    <row r="23931" spans="2:3" x14ac:dyDescent="0.25">
      <c r="B23931" s="1"/>
      <c r="C23931" s="1"/>
    </row>
    <row r="23932" spans="2:3" x14ac:dyDescent="0.25">
      <c r="B23932" s="1"/>
      <c r="C23932" s="1"/>
    </row>
    <row r="23933" spans="2:3" x14ac:dyDescent="0.25">
      <c r="B23933" s="1"/>
      <c r="C23933" s="1"/>
    </row>
    <row r="23934" spans="2:3" x14ac:dyDescent="0.25">
      <c r="B23934" s="1"/>
      <c r="C23934" s="1"/>
    </row>
    <row r="23935" spans="2:3" x14ac:dyDescent="0.25">
      <c r="B23935" s="1"/>
      <c r="C23935" s="1"/>
    </row>
    <row r="23936" spans="2:3" x14ac:dyDescent="0.25">
      <c r="B23936" s="1"/>
      <c r="C23936" s="1"/>
    </row>
    <row r="23937" spans="2:3" x14ac:dyDescent="0.25">
      <c r="B23937" s="1"/>
      <c r="C23937" s="1"/>
    </row>
    <row r="23938" spans="2:3" x14ac:dyDescent="0.25">
      <c r="B23938" s="1"/>
      <c r="C23938" s="1"/>
    </row>
    <row r="23939" spans="2:3" x14ac:dyDescent="0.25">
      <c r="B23939" s="1"/>
      <c r="C23939" s="1"/>
    </row>
    <row r="23940" spans="2:3" x14ac:dyDescent="0.25">
      <c r="B23940" s="1"/>
      <c r="C23940" s="1"/>
    </row>
    <row r="23941" spans="2:3" x14ac:dyDescent="0.25">
      <c r="B23941" s="1"/>
      <c r="C23941" s="1"/>
    </row>
    <row r="23942" spans="2:3" x14ac:dyDescent="0.25">
      <c r="B23942" s="1"/>
      <c r="C23942" s="1"/>
    </row>
    <row r="23943" spans="2:3" x14ac:dyDescent="0.25">
      <c r="B23943" s="1"/>
      <c r="C23943" s="1"/>
    </row>
    <row r="23944" spans="2:3" x14ac:dyDescent="0.25">
      <c r="B23944" s="1"/>
      <c r="C23944" s="1"/>
    </row>
    <row r="23945" spans="2:3" x14ac:dyDescent="0.25">
      <c r="B23945" s="1"/>
      <c r="C23945" s="1"/>
    </row>
    <row r="23946" spans="2:3" x14ac:dyDescent="0.25">
      <c r="B23946" s="1"/>
      <c r="C23946" s="1"/>
    </row>
    <row r="23947" spans="2:3" x14ac:dyDescent="0.25">
      <c r="B23947" s="1"/>
      <c r="C23947" s="1"/>
    </row>
    <row r="23948" spans="2:3" x14ac:dyDescent="0.25">
      <c r="B23948" s="1"/>
      <c r="C23948" s="1"/>
    </row>
    <row r="23949" spans="2:3" x14ac:dyDescent="0.25">
      <c r="B23949" s="1"/>
      <c r="C23949" s="1"/>
    </row>
    <row r="23950" spans="2:3" x14ac:dyDescent="0.25">
      <c r="B23950" s="1"/>
      <c r="C23950" s="1"/>
    </row>
    <row r="23951" spans="2:3" x14ac:dyDescent="0.25">
      <c r="B23951" s="1"/>
      <c r="C23951" s="1"/>
    </row>
    <row r="23952" spans="2:3" x14ac:dyDescent="0.25">
      <c r="B23952" s="1"/>
      <c r="C23952" s="1"/>
    </row>
    <row r="23953" spans="2:3" x14ac:dyDescent="0.25">
      <c r="B23953" s="1"/>
      <c r="C23953" s="1"/>
    </row>
    <row r="23954" spans="2:3" x14ac:dyDescent="0.25">
      <c r="B23954" s="1"/>
      <c r="C23954" s="1"/>
    </row>
    <row r="23955" spans="2:3" x14ac:dyDescent="0.25">
      <c r="B23955" s="1"/>
      <c r="C23955" s="1"/>
    </row>
    <row r="23956" spans="2:3" x14ac:dyDescent="0.25">
      <c r="B23956" s="1"/>
      <c r="C23956" s="1"/>
    </row>
    <row r="23957" spans="2:3" x14ac:dyDescent="0.25">
      <c r="B23957" s="1"/>
      <c r="C23957" s="1"/>
    </row>
    <row r="23958" spans="2:3" x14ac:dyDescent="0.25">
      <c r="B23958" s="1"/>
      <c r="C23958" s="1"/>
    </row>
    <row r="23959" spans="2:3" x14ac:dyDescent="0.25">
      <c r="B23959" s="1"/>
      <c r="C23959" s="1"/>
    </row>
    <row r="23960" spans="2:3" x14ac:dyDescent="0.25">
      <c r="B23960" s="1"/>
      <c r="C23960" s="1"/>
    </row>
    <row r="23961" spans="2:3" x14ac:dyDescent="0.25">
      <c r="B23961" s="1"/>
      <c r="C23961" s="1"/>
    </row>
    <row r="23962" spans="2:3" x14ac:dyDescent="0.25">
      <c r="B23962" s="1"/>
      <c r="C23962" s="1"/>
    </row>
    <row r="23963" spans="2:3" x14ac:dyDescent="0.25">
      <c r="B23963" s="1"/>
      <c r="C23963" s="1"/>
    </row>
    <row r="23964" spans="2:3" x14ac:dyDescent="0.25">
      <c r="B23964" s="1"/>
      <c r="C23964" s="1"/>
    </row>
    <row r="23965" spans="2:3" x14ac:dyDescent="0.25">
      <c r="B23965" s="1"/>
      <c r="C23965" s="1"/>
    </row>
    <row r="23966" spans="2:3" x14ac:dyDescent="0.25">
      <c r="B23966" s="1"/>
      <c r="C23966" s="1"/>
    </row>
    <row r="23967" spans="2:3" x14ac:dyDescent="0.25">
      <c r="B23967" s="1"/>
      <c r="C23967" s="1"/>
    </row>
    <row r="23968" spans="2:3" x14ac:dyDescent="0.25">
      <c r="B23968" s="1"/>
      <c r="C23968" s="1"/>
    </row>
    <row r="23969" spans="2:3" x14ac:dyDescent="0.25">
      <c r="B23969" s="1"/>
      <c r="C23969" s="1"/>
    </row>
    <row r="23970" spans="2:3" x14ac:dyDescent="0.25">
      <c r="B23970" s="1"/>
      <c r="C23970" s="1"/>
    </row>
    <row r="23971" spans="2:3" x14ac:dyDescent="0.25">
      <c r="B23971" s="1"/>
      <c r="C23971" s="1"/>
    </row>
    <row r="23972" spans="2:3" x14ac:dyDescent="0.25">
      <c r="B23972" s="1"/>
      <c r="C23972" s="1"/>
    </row>
    <row r="23973" spans="2:3" x14ac:dyDescent="0.25">
      <c r="B23973" s="1"/>
      <c r="C23973" s="1"/>
    </row>
    <row r="23974" spans="2:3" x14ac:dyDescent="0.25">
      <c r="B23974" s="1"/>
      <c r="C23974" s="1"/>
    </row>
    <row r="23975" spans="2:3" x14ac:dyDescent="0.25">
      <c r="B23975" s="1"/>
      <c r="C23975" s="1"/>
    </row>
    <row r="23976" spans="2:3" x14ac:dyDescent="0.25">
      <c r="B23976" s="1"/>
      <c r="C23976" s="1"/>
    </row>
    <row r="23977" spans="2:3" x14ac:dyDescent="0.25">
      <c r="B23977" s="1"/>
      <c r="C23977" s="1"/>
    </row>
    <row r="23978" spans="2:3" x14ac:dyDescent="0.25">
      <c r="B23978" s="1"/>
      <c r="C23978" s="1"/>
    </row>
    <row r="23979" spans="2:3" x14ac:dyDescent="0.25">
      <c r="B23979" s="1"/>
      <c r="C23979" s="1"/>
    </row>
    <row r="23980" spans="2:3" x14ac:dyDescent="0.25">
      <c r="B23980" s="1"/>
      <c r="C23980" s="1"/>
    </row>
    <row r="23981" spans="2:3" x14ac:dyDescent="0.25">
      <c r="B23981" s="1"/>
      <c r="C23981" s="1"/>
    </row>
    <row r="23982" spans="2:3" x14ac:dyDescent="0.25">
      <c r="B23982" s="1"/>
      <c r="C23982" s="1"/>
    </row>
    <row r="23983" spans="2:3" x14ac:dyDescent="0.25">
      <c r="B23983" s="1"/>
      <c r="C23983" s="1"/>
    </row>
    <row r="23984" spans="2:3" x14ac:dyDescent="0.25">
      <c r="B23984" s="1"/>
      <c r="C23984" s="1"/>
    </row>
    <row r="23985" spans="2:3" x14ac:dyDescent="0.25">
      <c r="B23985" s="1"/>
      <c r="C23985" s="1"/>
    </row>
    <row r="23986" spans="2:3" x14ac:dyDescent="0.25">
      <c r="B23986" s="1"/>
      <c r="C23986" s="1"/>
    </row>
    <row r="23987" spans="2:3" x14ac:dyDescent="0.25">
      <c r="B23987" s="1"/>
      <c r="C23987" s="1"/>
    </row>
    <row r="23988" spans="2:3" x14ac:dyDescent="0.25">
      <c r="B23988" s="1"/>
      <c r="C23988" s="1"/>
    </row>
    <row r="23989" spans="2:3" x14ac:dyDescent="0.25">
      <c r="B23989" s="1"/>
      <c r="C23989" s="1"/>
    </row>
    <row r="23990" spans="2:3" x14ac:dyDescent="0.25">
      <c r="B23990" s="1"/>
      <c r="C23990" s="1"/>
    </row>
    <row r="23991" spans="2:3" x14ac:dyDescent="0.25">
      <c r="B23991" s="1"/>
      <c r="C23991" s="1"/>
    </row>
    <row r="23992" spans="2:3" x14ac:dyDescent="0.25">
      <c r="B23992" s="1"/>
      <c r="C23992" s="1"/>
    </row>
    <row r="23993" spans="2:3" x14ac:dyDescent="0.25">
      <c r="B23993" s="1"/>
      <c r="C23993" s="1"/>
    </row>
    <row r="23994" spans="2:3" x14ac:dyDescent="0.25">
      <c r="B23994" s="1"/>
      <c r="C23994" s="1"/>
    </row>
    <row r="23995" spans="2:3" x14ac:dyDescent="0.25">
      <c r="B23995" s="1"/>
      <c r="C23995" s="1"/>
    </row>
    <row r="23996" spans="2:3" x14ac:dyDescent="0.25">
      <c r="B23996" s="1"/>
      <c r="C23996" s="1"/>
    </row>
    <row r="23997" spans="2:3" x14ac:dyDescent="0.25">
      <c r="B23997" s="1"/>
      <c r="C23997" s="1"/>
    </row>
    <row r="23998" spans="2:3" x14ac:dyDescent="0.25">
      <c r="B23998" s="1"/>
      <c r="C23998" s="1"/>
    </row>
    <row r="23999" spans="2:3" x14ac:dyDescent="0.25">
      <c r="B23999" s="1"/>
      <c r="C23999" s="1"/>
    </row>
    <row r="24000" spans="2:3" x14ac:dyDescent="0.25">
      <c r="B24000" s="1"/>
      <c r="C24000" s="1"/>
    </row>
    <row r="24001" spans="2:3" x14ac:dyDescent="0.25">
      <c r="B24001" s="1"/>
      <c r="C24001" s="1"/>
    </row>
    <row r="24002" spans="2:3" x14ac:dyDescent="0.25">
      <c r="B24002" s="1"/>
      <c r="C24002" s="1"/>
    </row>
    <row r="24003" spans="2:3" x14ac:dyDescent="0.25">
      <c r="B24003" s="1"/>
      <c r="C24003" s="1"/>
    </row>
    <row r="24004" spans="2:3" x14ac:dyDescent="0.25">
      <c r="B24004" s="1"/>
      <c r="C24004" s="1"/>
    </row>
    <row r="24005" spans="2:3" x14ac:dyDescent="0.25">
      <c r="B24005" s="1"/>
      <c r="C24005" s="1"/>
    </row>
    <row r="24006" spans="2:3" x14ac:dyDescent="0.25">
      <c r="B24006" s="1"/>
      <c r="C24006" s="1"/>
    </row>
    <row r="24007" spans="2:3" x14ac:dyDescent="0.25">
      <c r="B24007" s="1"/>
      <c r="C24007" s="1"/>
    </row>
    <row r="24008" spans="2:3" x14ac:dyDescent="0.25">
      <c r="B24008" s="1"/>
      <c r="C24008" s="1"/>
    </row>
    <row r="24009" spans="2:3" x14ac:dyDescent="0.25">
      <c r="B24009" s="1"/>
      <c r="C24009" s="1"/>
    </row>
    <row r="24010" spans="2:3" x14ac:dyDescent="0.25">
      <c r="B24010" s="1"/>
      <c r="C24010" s="1"/>
    </row>
    <row r="24011" spans="2:3" x14ac:dyDescent="0.25">
      <c r="B24011" s="1"/>
      <c r="C24011" s="1"/>
    </row>
    <row r="24012" spans="2:3" x14ac:dyDescent="0.25">
      <c r="B24012" s="1"/>
      <c r="C24012" s="1"/>
    </row>
    <row r="24013" spans="2:3" x14ac:dyDescent="0.25">
      <c r="B24013" s="1"/>
      <c r="C24013" s="1"/>
    </row>
    <row r="24014" spans="2:3" x14ac:dyDescent="0.25">
      <c r="B24014" s="1"/>
      <c r="C24014" s="1"/>
    </row>
    <row r="24015" spans="2:3" x14ac:dyDescent="0.25">
      <c r="B24015" s="1"/>
      <c r="C24015" s="1"/>
    </row>
    <row r="24016" spans="2:3" x14ac:dyDescent="0.25">
      <c r="B24016" s="1"/>
      <c r="C24016" s="1"/>
    </row>
    <row r="24017" spans="2:3" x14ac:dyDescent="0.25">
      <c r="B24017" s="1"/>
      <c r="C24017" s="1"/>
    </row>
    <row r="24018" spans="2:3" x14ac:dyDescent="0.25">
      <c r="B24018" s="1"/>
      <c r="C24018" s="1"/>
    </row>
    <row r="24019" spans="2:3" x14ac:dyDescent="0.25">
      <c r="B24019" s="1"/>
      <c r="C24019" s="1"/>
    </row>
    <row r="24020" spans="2:3" x14ac:dyDescent="0.25">
      <c r="B24020" s="1"/>
      <c r="C24020" s="1"/>
    </row>
    <row r="24021" spans="2:3" x14ac:dyDescent="0.25">
      <c r="B24021" s="1"/>
      <c r="C24021" s="1"/>
    </row>
    <row r="24022" spans="2:3" x14ac:dyDescent="0.25">
      <c r="B24022" s="1"/>
      <c r="C24022" s="1"/>
    </row>
    <row r="24023" spans="2:3" x14ac:dyDescent="0.25">
      <c r="B24023" s="1"/>
      <c r="C24023" s="1"/>
    </row>
    <row r="24024" spans="2:3" x14ac:dyDescent="0.25">
      <c r="B24024" s="1"/>
      <c r="C24024" s="1"/>
    </row>
    <row r="24025" spans="2:3" x14ac:dyDescent="0.25">
      <c r="B24025" s="1"/>
      <c r="C24025" s="1"/>
    </row>
    <row r="24026" spans="2:3" x14ac:dyDescent="0.25">
      <c r="B24026" s="1"/>
      <c r="C24026" s="1"/>
    </row>
    <row r="24027" spans="2:3" x14ac:dyDescent="0.25">
      <c r="B24027" s="1"/>
      <c r="C24027" s="1"/>
    </row>
    <row r="24028" spans="2:3" x14ac:dyDescent="0.25">
      <c r="B24028" s="1"/>
      <c r="C24028" s="1"/>
    </row>
    <row r="24029" spans="2:3" x14ac:dyDescent="0.25">
      <c r="B24029" s="1"/>
      <c r="C24029" s="1"/>
    </row>
    <row r="24030" spans="2:3" x14ac:dyDescent="0.25">
      <c r="B24030" s="1"/>
      <c r="C24030" s="1"/>
    </row>
    <row r="24031" spans="2:3" x14ac:dyDescent="0.25">
      <c r="B24031" s="1"/>
      <c r="C24031" s="1"/>
    </row>
    <row r="24032" spans="2:3" x14ac:dyDescent="0.25">
      <c r="B24032" s="1"/>
      <c r="C24032" s="1"/>
    </row>
    <row r="24033" spans="2:3" x14ac:dyDescent="0.25">
      <c r="B24033" s="1"/>
      <c r="C24033" s="1"/>
    </row>
    <row r="24034" spans="2:3" x14ac:dyDescent="0.25">
      <c r="B24034" s="1"/>
      <c r="C24034" s="1"/>
    </row>
    <row r="24035" spans="2:3" x14ac:dyDescent="0.25">
      <c r="B24035" s="1"/>
      <c r="C24035" s="1"/>
    </row>
    <row r="24036" spans="2:3" x14ac:dyDescent="0.25">
      <c r="B24036" s="1"/>
      <c r="C24036" s="1"/>
    </row>
    <row r="24037" spans="2:3" x14ac:dyDescent="0.25">
      <c r="B24037" s="1"/>
      <c r="C24037" s="1"/>
    </row>
    <row r="24038" spans="2:3" x14ac:dyDescent="0.25">
      <c r="B24038" s="1"/>
      <c r="C24038" s="1"/>
    </row>
    <row r="24039" spans="2:3" x14ac:dyDescent="0.25">
      <c r="B24039" s="1"/>
      <c r="C24039" s="1"/>
    </row>
    <row r="24040" spans="2:3" x14ac:dyDescent="0.25">
      <c r="B24040" s="1"/>
      <c r="C24040" s="1"/>
    </row>
    <row r="24041" spans="2:3" x14ac:dyDescent="0.25">
      <c r="B24041" s="1"/>
      <c r="C24041" s="1"/>
    </row>
    <row r="24042" spans="2:3" x14ac:dyDescent="0.25">
      <c r="B24042" s="1"/>
      <c r="C24042" s="1"/>
    </row>
    <row r="24043" spans="2:3" x14ac:dyDescent="0.25">
      <c r="B24043" s="1"/>
      <c r="C24043" s="1"/>
    </row>
    <row r="24044" spans="2:3" x14ac:dyDescent="0.25">
      <c r="B24044" s="1"/>
      <c r="C24044" s="1"/>
    </row>
    <row r="24045" spans="2:3" x14ac:dyDescent="0.25">
      <c r="B24045" s="1"/>
      <c r="C24045" s="1"/>
    </row>
    <row r="24046" spans="2:3" x14ac:dyDescent="0.25">
      <c r="B24046" s="1"/>
      <c r="C24046" s="1"/>
    </row>
    <row r="24047" spans="2:3" x14ac:dyDescent="0.25">
      <c r="B24047" s="1"/>
      <c r="C24047" s="1"/>
    </row>
    <row r="24048" spans="2:3" x14ac:dyDescent="0.25">
      <c r="B24048" s="1"/>
      <c r="C24048" s="1"/>
    </row>
    <row r="24049" spans="2:3" x14ac:dyDescent="0.25">
      <c r="B24049" s="1"/>
      <c r="C24049" s="1"/>
    </row>
    <row r="24050" spans="2:3" x14ac:dyDescent="0.25">
      <c r="B24050" s="1"/>
      <c r="C24050" s="1"/>
    </row>
    <row r="24051" spans="2:3" x14ac:dyDescent="0.25">
      <c r="B24051" s="1"/>
      <c r="C24051" s="1"/>
    </row>
    <row r="24052" spans="2:3" x14ac:dyDescent="0.25">
      <c r="B24052" s="1"/>
      <c r="C24052" s="1"/>
    </row>
    <row r="24053" spans="2:3" x14ac:dyDescent="0.25">
      <c r="B24053" s="1"/>
      <c r="C24053" s="1"/>
    </row>
    <row r="24054" spans="2:3" x14ac:dyDescent="0.25">
      <c r="B24054" s="1"/>
      <c r="C24054" s="1"/>
    </row>
    <row r="24055" spans="2:3" x14ac:dyDescent="0.25">
      <c r="B24055" s="1"/>
      <c r="C24055" s="1"/>
    </row>
    <row r="24056" spans="2:3" x14ac:dyDescent="0.25">
      <c r="B24056" s="1"/>
      <c r="C24056" s="1"/>
    </row>
    <row r="24057" spans="2:3" x14ac:dyDescent="0.25">
      <c r="B24057" s="1"/>
      <c r="C24057" s="1"/>
    </row>
    <row r="24058" spans="2:3" x14ac:dyDescent="0.25">
      <c r="B24058" s="1"/>
      <c r="C24058" s="1"/>
    </row>
    <row r="24059" spans="2:3" x14ac:dyDescent="0.25">
      <c r="B24059" s="1"/>
      <c r="C24059" s="1"/>
    </row>
    <row r="24060" spans="2:3" x14ac:dyDescent="0.25">
      <c r="B24060" s="1"/>
      <c r="C24060" s="1"/>
    </row>
    <row r="24061" spans="2:3" x14ac:dyDescent="0.25">
      <c r="B24061" s="1"/>
      <c r="C24061" s="1"/>
    </row>
    <row r="24062" spans="2:3" x14ac:dyDescent="0.25">
      <c r="B24062" s="1"/>
      <c r="C24062" s="1"/>
    </row>
    <row r="24063" spans="2:3" x14ac:dyDescent="0.25">
      <c r="B24063" s="1"/>
      <c r="C24063" s="1"/>
    </row>
    <row r="24064" spans="2:3" x14ac:dyDescent="0.25">
      <c r="B24064" s="1"/>
      <c r="C24064" s="1"/>
    </row>
    <row r="24065" spans="2:3" x14ac:dyDescent="0.25">
      <c r="B24065" s="1"/>
      <c r="C24065" s="1"/>
    </row>
    <row r="24066" spans="2:3" x14ac:dyDescent="0.25">
      <c r="B24066" s="1"/>
      <c r="C24066" s="1"/>
    </row>
    <row r="24067" spans="2:3" x14ac:dyDescent="0.25">
      <c r="B24067" s="1"/>
      <c r="C24067" s="1"/>
    </row>
    <row r="24068" spans="2:3" x14ac:dyDescent="0.25">
      <c r="B24068" s="1"/>
      <c r="C24068" s="1"/>
    </row>
    <row r="24069" spans="2:3" x14ac:dyDescent="0.25">
      <c r="B24069" s="1"/>
      <c r="C24069" s="1"/>
    </row>
    <row r="24070" spans="2:3" x14ac:dyDescent="0.25">
      <c r="B24070" s="1"/>
      <c r="C24070" s="1"/>
    </row>
    <row r="24071" spans="2:3" x14ac:dyDescent="0.25">
      <c r="B24071" s="1"/>
      <c r="C24071" s="1"/>
    </row>
    <row r="24072" spans="2:3" x14ac:dyDescent="0.25">
      <c r="B24072" s="1"/>
      <c r="C24072" s="1"/>
    </row>
    <row r="24073" spans="2:3" x14ac:dyDescent="0.25">
      <c r="B24073" s="1"/>
      <c r="C24073" s="1"/>
    </row>
    <row r="24074" spans="2:3" x14ac:dyDescent="0.25">
      <c r="B24074" s="1"/>
      <c r="C24074" s="1"/>
    </row>
    <row r="24075" spans="2:3" x14ac:dyDescent="0.25">
      <c r="B24075" s="1"/>
      <c r="C24075" s="1"/>
    </row>
    <row r="24076" spans="2:3" x14ac:dyDescent="0.25">
      <c r="B24076" s="1"/>
      <c r="C24076" s="1"/>
    </row>
    <row r="24077" spans="2:3" x14ac:dyDescent="0.25">
      <c r="B24077" s="1"/>
      <c r="C24077" s="1"/>
    </row>
    <row r="24078" spans="2:3" x14ac:dyDescent="0.25">
      <c r="B24078" s="1"/>
      <c r="C24078" s="1"/>
    </row>
    <row r="24079" spans="2:3" x14ac:dyDescent="0.25">
      <c r="B24079" s="1"/>
      <c r="C24079" s="1"/>
    </row>
    <row r="24080" spans="2:3" x14ac:dyDescent="0.25">
      <c r="B24080" s="1"/>
      <c r="C24080" s="1"/>
    </row>
    <row r="24081" spans="2:3" x14ac:dyDescent="0.25">
      <c r="B24081" s="1"/>
      <c r="C24081" s="1"/>
    </row>
    <row r="24082" spans="2:3" x14ac:dyDescent="0.25">
      <c r="B24082" s="1"/>
      <c r="C24082" s="1"/>
    </row>
    <row r="24083" spans="2:3" x14ac:dyDescent="0.25">
      <c r="B24083" s="1"/>
      <c r="C24083" s="1"/>
    </row>
    <row r="24084" spans="2:3" x14ac:dyDescent="0.25">
      <c r="B24084" s="1"/>
      <c r="C24084" s="1"/>
    </row>
    <row r="24085" spans="2:3" x14ac:dyDescent="0.25">
      <c r="B24085" s="1"/>
      <c r="C24085" s="1"/>
    </row>
    <row r="24086" spans="2:3" x14ac:dyDescent="0.25">
      <c r="B24086" s="1"/>
      <c r="C24086" s="1"/>
    </row>
    <row r="24087" spans="2:3" x14ac:dyDescent="0.25">
      <c r="B24087" s="1"/>
      <c r="C24087" s="1"/>
    </row>
    <row r="24088" spans="2:3" x14ac:dyDescent="0.25">
      <c r="B24088" s="1"/>
      <c r="C24088" s="1"/>
    </row>
    <row r="24089" spans="2:3" x14ac:dyDescent="0.25">
      <c r="B24089" s="1"/>
      <c r="C24089" s="1"/>
    </row>
    <row r="24090" spans="2:3" x14ac:dyDescent="0.25">
      <c r="B24090" s="1"/>
      <c r="C24090" s="1"/>
    </row>
    <row r="24091" spans="2:3" x14ac:dyDescent="0.25">
      <c r="B24091" s="1"/>
      <c r="C24091" s="1"/>
    </row>
    <row r="24092" spans="2:3" x14ac:dyDescent="0.25">
      <c r="B24092" s="1"/>
      <c r="C24092" s="1"/>
    </row>
    <row r="24093" spans="2:3" x14ac:dyDescent="0.25">
      <c r="B24093" s="1"/>
      <c r="C24093" s="1"/>
    </row>
    <row r="24094" spans="2:3" x14ac:dyDescent="0.25">
      <c r="B24094" s="1"/>
      <c r="C24094" s="1"/>
    </row>
    <row r="24095" spans="2:3" x14ac:dyDescent="0.25">
      <c r="B24095" s="1"/>
      <c r="C24095" s="1"/>
    </row>
    <row r="24096" spans="2:3" x14ac:dyDescent="0.25">
      <c r="B24096" s="1"/>
      <c r="C24096" s="1"/>
    </row>
    <row r="24097" spans="2:3" x14ac:dyDescent="0.25">
      <c r="B24097" s="1"/>
      <c r="C24097" s="1"/>
    </row>
    <row r="24098" spans="2:3" x14ac:dyDescent="0.25">
      <c r="B24098" s="1"/>
      <c r="C24098" s="1"/>
    </row>
    <row r="24099" spans="2:3" x14ac:dyDescent="0.25">
      <c r="B24099" s="1"/>
      <c r="C24099" s="1"/>
    </row>
    <row r="24100" spans="2:3" x14ac:dyDescent="0.25">
      <c r="B24100" s="1"/>
      <c r="C24100" s="1"/>
    </row>
    <row r="24101" spans="2:3" x14ac:dyDescent="0.25">
      <c r="B24101" s="1"/>
      <c r="C24101" s="1"/>
    </row>
    <row r="24102" spans="2:3" x14ac:dyDescent="0.25">
      <c r="B24102" s="1"/>
      <c r="C24102" s="1"/>
    </row>
    <row r="24103" spans="2:3" x14ac:dyDescent="0.25">
      <c r="B24103" s="1"/>
      <c r="C24103" s="1"/>
    </row>
    <row r="24104" spans="2:3" x14ac:dyDescent="0.25">
      <c r="B24104" s="1"/>
      <c r="C24104" s="1"/>
    </row>
    <row r="24105" spans="2:3" x14ac:dyDescent="0.25">
      <c r="B24105" s="1"/>
      <c r="C24105" s="1"/>
    </row>
    <row r="24106" spans="2:3" x14ac:dyDescent="0.25">
      <c r="B24106" s="1"/>
      <c r="C24106" s="1"/>
    </row>
    <row r="24107" spans="2:3" x14ac:dyDescent="0.25">
      <c r="B24107" s="1"/>
      <c r="C24107" s="1"/>
    </row>
    <row r="24108" spans="2:3" x14ac:dyDescent="0.25">
      <c r="B24108" s="1"/>
      <c r="C24108" s="1"/>
    </row>
    <row r="24109" spans="2:3" x14ac:dyDescent="0.25">
      <c r="B24109" s="1"/>
      <c r="C24109" s="1"/>
    </row>
    <row r="24110" spans="2:3" x14ac:dyDescent="0.25">
      <c r="B24110" s="1"/>
      <c r="C24110" s="1"/>
    </row>
    <row r="24111" spans="2:3" x14ac:dyDescent="0.25">
      <c r="B24111" s="1"/>
      <c r="C24111" s="1"/>
    </row>
    <row r="24112" spans="2:3" x14ac:dyDescent="0.25">
      <c r="B24112" s="1"/>
      <c r="C24112" s="1"/>
    </row>
    <row r="24113" spans="2:3" x14ac:dyDescent="0.25">
      <c r="B24113" s="1"/>
      <c r="C24113" s="1"/>
    </row>
    <row r="24114" spans="2:3" x14ac:dyDescent="0.25">
      <c r="B24114" s="1"/>
      <c r="C24114" s="1"/>
    </row>
    <row r="24115" spans="2:3" x14ac:dyDescent="0.25">
      <c r="B24115" s="1"/>
      <c r="C24115" s="1"/>
    </row>
    <row r="24116" spans="2:3" x14ac:dyDescent="0.25">
      <c r="B24116" s="1"/>
      <c r="C24116" s="1"/>
    </row>
    <row r="24117" spans="2:3" x14ac:dyDescent="0.25">
      <c r="B24117" s="1"/>
      <c r="C24117" s="1"/>
    </row>
    <row r="24118" spans="2:3" x14ac:dyDescent="0.25">
      <c r="B24118" s="1"/>
      <c r="C24118" s="1"/>
    </row>
    <row r="24119" spans="2:3" x14ac:dyDescent="0.25">
      <c r="B24119" s="1"/>
      <c r="C24119" s="1"/>
    </row>
    <row r="24120" spans="2:3" x14ac:dyDescent="0.25">
      <c r="B24120" s="1"/>
      <c r="C24120" s="1"/>
    </row>
    <row r="24121" spans="2:3" x14ac:dyDescent="0.25">
      <c r="B24121" s="1"/>
      <c r="C24121" s="1"/>
    </row>
    <row r="24122" spans="2:3" x14ac:dyDescent="0.25">
      <c r="B24122" s="1"/>
      <c r="C24122" s="1"/>
    </row>
    <row r="24123" spans="2:3" x14ac:dyDescent="0.25">
      <c r="B24123" s="1"/>
      <c r="C24123" s="1"/>
    </row>
    <row r="24124" spans="2:3" x14ac:dyDescent="0.25">
      <c r="B24124" s="1"/>
      <c r="C24124" s="1"/>
    </row>
    <row r="24125" spans="2:3" x14ac:dyDescent="0.25">
      <c r="B24125" s="1"/>
      <c r="C24125" s="1"/>
    </row>
    <row r="24126" spans="2:3" x14ac:dyDescent="0.25">
      <c r="B24126" s="1"/>
      <c r="C24126" s="1"/>
    </row>
    <row r="24127" spans="2:3" x14ac:dyDescent="0.25">
      <c r="B24127" s="1"/>
      <c r="C24127" s="1"/>
    </row>
    <row r="24128" spans="2:3" x14ac:dyDescent="0.25">
      <c r="B24128" s="1"/>
      <c r="C24128" s="1"/>
    </row>
    <row r="24129" spans="2:3" x14ac:dyDescent="0.25">
      <c r="B24129" s="1"/>
      <c r="C24129" s="1"/>
    </row>
    <row r="24130" spans="2:3" x14ac:dyDescent="0.25">
      <c r="B24130" s="1"/>
      <c r="C24130" s="1"/>
    </row>
    <row r="24131" spans="2:3" x14ac:dyDescent="0.25">
      <c r="B24131" s="1"/>
      <c r="C24131" s="1"/>
    </row>
    <row r="24132" spans="2:3" x14ac:dyDescent="0.25">
      <c r="B24132" s="1"/>
      <c r="C24132" s="1"/>
    </row>
    <row r="24133" spans="2:3" x14ac:dyDescent="0.25">
      <c r="B24133" s="1"/>
      <c r="C24133" s="1"/>
    </row>
    <row r="24134" spans="2:3" x14ac:dyDescent="0.25">
      <c r="B24134" s="1"/>
      <c r="C24134" s="1"/>
    </row>
    <row r="24135" spans="2:3" x14ac:dyDescent="0.25">
      <c r="B24135" s="1"/>
      <c r="C24135" s="1"/>
    </row>
    <row r="24136" spans="2:3" x14ac:dyDescent="0.25">
      <c r="B24136" s="1"/>
      <c r="C24136" s="1"/>
    </row>
    <row r="24137" spans="2:3" x14ac:dyDescent="0.25">
      <c r="B24137" s="1"/>
      <c r="C24137" s="1"/>
    </row>
    <row r="24138" spans="2:3" x14ac:dyDescent="0.25">
      <c r="B24138" s="1"/>
      <c r="C24138" s="1"/>
    </row>
    <row r="24139" spans="2:3" x14ac:dyDescent="0.25">
      <c r="B24139" s="1"/>
      <c r="C24139" s="1"/>
    </row>
    <row r="24140" spans="2:3" x14ac:dyDescent="0.25">
      <c r="B24140" s="1"/>
      <c r="C24140" s="1"/>
    </row>
    <row r="24141" spans="2:3" x14ac:dyDescent="0.25">
      <c r="B24141" s="1"/>
      <c r="C24141" s="1"/>
    </row>
    <row r="24142" spans="2:3" x14ac:dyDescent="0.25">
      <c r="B24142" s="1"/>
      <c r="C24142" s="1"/>
    </row>
    <row r="24143" spans="2:3" x14ac:dyDescent="0.25">
      <c r="B24143" s="1"/>
      <c r="C24143" s="1"/>
    </row>
    <row r="24144" spans="2:3" x14ac:dyDescent="0.25">
      <c r="B24144" s="1"/>
      <c r="C24144" s="1"/>
    </row>
    <row r="24145" spans="2:3" x14ac:dyDescent="0.25">
      <c r="B24145" s="1"/>
      <c r="C24145" s="1"/>
    </row>
    <row r="24146" spans="2:3" x14ac:dyDescent="0.25">
      <c r="B24146" s="1"/>
      <c r="C24146" s="1"/>
    </row>
    <row r="24147" spans="2:3" x14ac:dyDescent="0.25">
      <c r="B24147" s="1"/>
      <c r="C24147" s="1"/>
    </row>
    <row r="24148" spans="2:3" x14ac:dyDescent="0.25">
      <c r="B24148" s="1"/>
      <c r="C24148" s="1"/>
    </row>
    <row r="24149" spans="2:3" x14ac:dyDescent="0.25">
      <c r="B24149" s="1"/>
      <c r="C24149" s="1"/>
    </row>
    <row r="24150" spans="2:3" x14ac:dyDescent="0.25">
      <c r="B24150" s="1"/>
      <c r="C24150" s="1"/>
    </row>
    <row r="24151" spans="2:3" x14ac:dyDescent="0.25">
      <c r="B24151" s="1"/>
      <c r="C24151" s="1"/>
    </row>
    <row r="24152" spans="2:3" x14ac:dyDescent="0.25">
      <c r="B24152" s="1"/>
      <c r="C24152" s="1"/>
    </row>
    <row r="24153" spans="2:3" x14ac:dyDescent="0.25">
      <c r="B24153" s="1"/>
      <c r="C24153" s="1"/>
    </row>
    <row r="24154" spans="2:3" x14ac:dyDescent="0.25">
      <c r="B24154" s="1"/>
      <c r="C24154" s="1"/>
    </row>
    <row r="24155" spans="2:3" x14ac:dyDescent="0.25">
      <c r="B24155" s="1"/>
      <c r="C24155" s="1"/>
    </row>
    <row r="24156" spans="2:3" x14ac:dyDescent="0.25">
      <c r="B24156" s="1"/>
      <c r="C24156" s="1"/>
    </row>
    <row r="24157" spans="2:3" x14ac:dyDescent="0.25">
      <c r="B24157" s="1"/>
      <c r="C24157" s="1"/>
    </row>
    <row r="24158" spans="2:3" x14ac:dyDescent="0.25">
      <c r="B24158" s="1"/>
      <c r="C24158" s="1"/>
    </row>
    <row r="24159" spans="2:3" x14ac:dyDescent="0.25">
      <c r="B24159" s="1"/>
      <c r="C24159" s="1"/>
    </row>
    <row r="24160" spans="2:3" x14ac:dyDescent="0.25">
      <c r="B24160" s="1"/>
      <c r="C24160" s="1"/>
    </row>
    <row r="24161" spans="2:3" x14ac:dyDescent="0.25">
      <c r="B24161" s="1"/>
      <c r="C24161" s="1"/>
    </row>
    <row r="24162" spans="2:3" x14ac:dyDescent="0.25">
      <c r="B24162" s="1"/>
      <c r="C24162" s="1"/>
    </row>
    <row r="24163" spans="2:3" x14ac:dyDescent="0.25">
      <c r="B24163" s="1"/>
      <c r="C24163" s="1"/>
    </row>
    <row r="24164" spans="2:3" x14ac:dyDescent="0.25">
      <c r="B24164" s="1"/>
      <c r="C24164" s="1"/>
    </row>
    <row r="24165" spans="2:3" x14ac:dyDescent="0.25">
      <c r="B24165" s="1"/>
      <c r="C24165" s="1"/>
    </row>
    <row r="24166" spans="2:3" x14ac:dyDescent="0.25">
      <c r="B24166" s="1"/>
      <c r="C24166" s="1"/>
    </row>
    <row r="24167" spans="2:3" x14ac:dyDescent="0.25">
      <c r="B24167" s="1"/>
      <c r="C24167" s="1"/>
    </row>
    <row r="24168" spans="2:3" x14ac:dyDescent="0.25">
      <c r="B24168" s="1"/>
      <c r="C24168" s="1"/>
    </row>
    <row r="24169" spans="2:3" x14ac:dyDescent="0.25">
      <c r="B24169" s="1"/>
      <c r="C24169" s="1"/>
    </row>
    <row r="24170" spans="2:3" x14ac:dyDescent="0.25">
      <c r="B24170" s="1"/>
      <c r="C24170" s="1"/>
    </row>
    <row r="24171" spans="2:3" x14ac:dyDescent="0.25">
      <c r="B24171" s="1"/>
      <c r="C24171" s="1"/>
    </row>
    <row r="24172" spans="2:3" x14ac:dyDescent="0.25">
      <c r="B24172" s="1"/>
      <c r="C24172" s="1"/>
    </row>
    <row r="24173" spans="2:3" x14ac:dyDescent="0.25">
      <c r="B24173" s="1"/>
      <c r="C24173" s="1"/>
    </row>
    <row r="24174" spans="2:3" x14ac:dyDescent="0.25">
      <c r="B24174" s="1"/>
      <c r="C24174" s="1"/>
    </row>
    <row r="24175" spans="2:3" x14ac:dyDescent="0.25">
      <c r="B24175" s="1"/>
      <c r="C24175" s="1"/>
    </row>
    <row r="24176" spans="2:3" x14ac:dyDescent="0.25">
      <c r="B24176" s="1"/>
      <c r="C24176" s="1"/>
    </row>
    <row r="24177" spans="2:3" x14ac:dyDescent="0.25">
      <c r="B24177" s="1"/>
      <c r="C24177" s="1"/>
    </row>
    <row r="24178" spans="2:3" x14ac:dyDescent="0.25">
      <c r="B24178" s="1"/>
      <c r="C24178" s="1"/>
    </row>
    <row r="24179" spans="2:3" x14ac:dyDescent="0.25">
      <c r="B24179" s="1"/>
      <c r="C24179" s="1"/>
    </row>
    <row r="24180" spans="2:3" x14ac:dyDescent="0.25">
      <c r="B24180" s="1"/>
      <c r="C24180" s="1"/>
    </row>
    <row r="24181" spans="2:3" x14ac:dyDescent="0.25">
      <c r="B24181" s="1"/>
      <c r="C24181" s="1"/>
    </row>
    <row r="24182" spans="2:3" x14ac:dyDescent="0.25">
      <c r="B24182" s="1"/>
      <c r="C24182" s="1"/>
    </row>
    <row r="24183" spans="2:3" x14ac:dyDescent="0.25">
      <c r="B24183" s="1"/>
      <c r="C24183" s="1"/>
    </row>
    <row r="24184" spans="2:3" x14ac:dyDescent="0.25">
      <c r="B24184" s="1"/>
      <c r="C24184" s="1"/>
    </row>
    <row r="24185" spans="2:3" x14ac:dyDescent="0.25">
      <c r="B24185" s="1"/>
      <c r="C24185" s="1"/>
    </row>
    <row r="24186" spans="2:3" x14ac:dyDescent="0.25">
      <c r="B24186" s="1"/>
      <c r="C24186" s="1"/>
    </row>
    <row r="24187" spans="2:3" x14ac:dyDescent="0.25">
      <c r="B24187" s="1"/>
      <c r="C24187" s="1"/>
    </row>
    <row r="24188" spans="2:3" x14ac:dyDescent="0.25">
      <c r="B24188" s="1"/>
      <c r="C24188" s="1"/>
    </row>
    <row r="24189" spans="2:3" x14ac:dyDescent="0.25">
      <c r="B24189" s="1"/>
      <c r="C24189" s="1"/>
    </row>
    <row r="24190" spans="2:3" x14ac:dyDescent="0.25">
      <c r="B24190" s="1"/>
      <c r="C24190" s="1"/>
    </row>
    <row r="24191" spans="2:3" x14ac:dyDescent="0.25">
      <c r="B24191" s="1"/>
      <c r="C24191" s="1"/>
    </row>
    <row r="24192" spans="2:3" x14ac:dyDescent="0.25">
      <c r="B24192" s="1"/>
      <c r="C24192" s="1"/>
    </row>
    <row r="24193" spans="2:3" x14ac:dyDescent="0.25">
      <c r="B24193" s="1"/>
      <c r="C24193" s="1"/>
    </row>
    <row r="24194" spans="2:3" x14ac:dyDescent="0.25">
      <c r="B24194" s="1"/>
      <c r="C24194" s="1"/>
    </row>
    <row r="24195" spans="2:3" x14ac:dyDescent="0.25">
      <c r="B24195" s="1"/>
      <c r="C24195" s="1"/>
    </row>
    <row r="24196" spans="2:3" x14ac:dyDescent="0.25">
      <c r="B24196" s="1"/>
      <c r="C24196" s="1"/>
    </row>
    <row r="24197" spans="2:3" x14ac:dyDescent="0.25">
      <c r="B24197" s="1"/>
      <c r="C24197" s="1"/>
    </row>
    <row r="24198" spans="2:3" x14ac:dyDescent="0.25">
      <c r="B24198" s="1"/>
      <c r="C24198" s="1"/>
    </row>
    <row r="24199" spans="2:3" x14ac:dyDescent="0.25">
      <c r="B24199" s="1"/>
      <c r="C24199" s="1"/>
    </row>
    <row r="24200" spans="2:3" x14ac:dyDescent="0.25">
      <c r="B24200" s="1"/>
      <c r="C24200" s="1"/>
    </row>
    <row r="24201" spans="2:3" x14ac:dyDescent="0.25">
      <c r="B24201" s="1"/>
      <c r="C24201" s="1"/>
    </row>
    <row r="24202" spans="2:3" x14ac:dyDescent="0.25">
      <c r="B24202" s="1"/>
      <c r="C24202" s="1"/>
    </row>
    <row r="24203" spans="2:3" x14ac:dyDescent="0.25">
      <c r="B24203" s="1"/>
      <c r="C24203" s="1"/>
    </row>
    <row r="24204" spans="2:3" x14ac:dyDescent="0.25">
      <c r="B24204" s="1"/>
      <c r="C24204" s="1"/>
    </row>
    <row r="24205" spans="2:3" x14ac:dyDescent="0.25">
      <c r="B24205" s="1"/>
      <c r="C24205" s="1"/>
    </row>
    <row r="24206" spans="2:3" x14ac:dyDescent="0.25">
      <c r="B24206" s="1"/>
      <c r="C24206" s="1"/>
    </row>
    <row r="24207" spans="2:3" x14ac:dyDescent="0.25">
      <c r="B24207" s="1"/>
      <c r="C24207" s="1"/>
    </row>
    <row r="24208" spans="2:3" x14ac:dyDescent="0.25">
      <c r="B24208" s="1"/>
      <c r="C24208" s="1"/>
    </row>
    <row r="24209" spans="2:3" x14ac:dyDescent="0.25">
      <c r="B24209" s="1"/>
      <c r="C24209" s="1"/>
    </row>
    <row r="24210" spans="2:3" x14ac:dyDescent="0.25">
      <c r="B24210" s="1"/>
      <c r="C24210" s="1"/>
    </row>
    <row r="24211" spans="2:3" x14ac:dyDescent="0.25">
      <c r="B24211" s="1"/>
      <c r="C24211" s="1"/>
    </row>
    <row r="24212" spans="2:3" x14ac:dyDescent="0.25">
      <c r="B24212" s="1"/>
      <c r="C24212" s="1"/>
    </row>
    <row r="24213" spans="2:3" x14ac:dyDescent="0.25">
      <c r="B24213" s="1"/>
      <c r="C24213" s="1"/>
    </row>
    <row r="24214" spans="2:3" x14ac:dyDescent="0.25">
      <c r="B24214" s="1"/>
      <c r="C24214" s="1"/>
    </row>
    <row r="24215" spans="2:3" x14ac:dyDescent="0.25">
      <c r="B24215" s="1"/>
      <c r="C24215" s="1"/>
    </row>
    <row r="24216" spans="2:3" x14ac:dyDescent="0.25">
      <c r="B24216" s="1"/>
      <c r="C24216" s="1"/>
    </row>
    <row r="24217" spans="2:3" x14ac:dyDescent="0.25">
      <c r="B24217" s="1"/>
      <c r="C24217" s="1"/>
    </row>
    <row r="24218" spans="2:3" x14ac:dyDescent="0.25">
      <c r="B24218" s="1"/>
      <c r="C24218" s="1"/>
    </row>
    <row r="24219" spans="2:3" x14ac:dyDescent="0.25">
      <c r="B24219" s="1"/>
      <c r="C24219" s="1"/>
    </row>
    <row r="24220" spans="2:3" x14ac:dyDescent="0.25">
      <c r="B24220" s="1"/>
      <c r="C24220" s="1"/>
    </row>
    <row r="24221" spans="2:3" x14ac:dyDescent="0.25">
      <c r="B24221" s="1"/>
      <c r="C24221" s="1"/>
    </row>
    <row r="24222" spans="2:3" x14ac:dyDescent="0.25">
      <c r="B24222" s="1"/>
      <c r="C24222" s="1"/>
    </row>
    <row r="24223" spans="2:3" x14ac:dyDescent="0.25">
      <c r="B24223" s="1"/>
      <c r="C24223" s="1"/>
    </row>
    <row r="24224" spans="2:3" x14ac:dyDescent="0.25">
      <c r="B24224" s="1"/>
      <c r="C24224" s="1"/>
    </row>
    <row r="24225" spans="2:3" x14ac:dyDescent="0.25">
      <c r="B24225" s="1"/>
      <c r="C24225" s="1"/>
    </row>
    <row r="24226" spans="2:3" x14ac:dyDescent="0.25">
      <c r="B24226" s="1"/>
      <c r="C24226" s="1"/>
    </row>
    <row r="24227" spans="2:3" x14ac:dyDescent="0.25">
      <c r="B24227" s="1"/>
      <c r="C24227" s="1"/>
    </row>
    <row r="24228" spans="2:3" x14ac:dyDescent="0.25">
      <c r="B24228" s="1"/>
      <c r="C24228" s="1"/>
    </row>
    <row r="24229" spans="2:3" x14ac:dyDescent="0.25">
      <c r="B24229" s="1"/>
      <c r="C24229" s="1"/>
    </row>
    <row r="24230" spans="2:3" x14ac:dyDescent="0.25">
      <c r="B24230" s="1"/>
      <c r="C24230" s="1"/>
    </row>
    <row r="24231" spans="2:3" x14ac:dyDescent="0.25">
      <c r="B24231" s="1"/>
      <c r="C24231" s="1"/>
    </row>
    <row r="24232" spans="2:3" x14ac:dyDescent="0.25">
      <c r="B24232" s="1"/>
      <c r="C24232" s="1"/>
    </row>
    <row r="24233" spans="2:3" x14ac:dyDescent="0.25">
      <c r="B24233" s="1"/>
      <c r="C24233" s="1"/>
    </row>
    <row r="24234" spans="2:3" x14ac:dyDescent="0.25">
      <c r="B24234" s="1"/>
      <c r="C24234" s="1"/>
    </row>
    <row r="24235" spans="2:3" x14ac:dyDescent="0.25">
      <c r="B24235" s="1"/>
      <c r="C24235" s="1"/>
    </row>
    <row r="24236" spans="2:3" x14ac:dyDescent="0.25">
      <c r="B24236" s="1"/>
      <c r="C24236" s="1"/>
    </row>
    <row r="24237" spans="2:3" x14ac:dyDescent="0.25">
      <c r="B24237" s="1"/>
      <c r="C24237" s="1"/>
    </row>
    <row r="24238" spans="2:3" x14ac:dyDescent="0.25">
      <c r="B24238" s="1"/>
      <c r="C24238" s="1"/>
    </row>
    <row r="24239" spans="2:3" x14ac:dyDescent="0.25">
      <c r="B24239" s="1"/>
      <c r="C24239" s="1"/>
    </row>
    <row r="24240" spans="2:3" x14ac:dyDescent="0.25">
      <c r="B24240" s="1"/>
      <c r="C24240" s="1"/>
    </row>
    <row r="24241" spans="2:3" x14ac:dyDescent="0.25">
      <c r="B24241" s="1"/>
      <c r="C24241" s="1"/>
    </row>
    <row r="24242" spans="2:3" x14ac:dyDescent="0.25">
      <c r="B24242" s="1"/>
      <c r="C24242" s="1"/>
    </row>
    <row r="24243" spans="2:3" x14ac:dyDescent="0.25">
      <c r="B24243" s="1"/>
      <c r="C24243" s="1"/>
    </row>
    <row r="24244" spans="2:3" x14ac:dyDescent="0.25">
      <c r="B24244" s="1"/>
      <c r="C24244" s="1"/>
    </row>
    <row r="24245" spans="2:3" x14ac:dyDescent="0.25">
      <c r="B24245" s="1"/>
      <c r="C24245" s="1"/>
    </row>
    <row r="24246" spans="2:3" x14ac:dyDescent="0.25">
      <c r="B24246" s="1"/>
      <c r="C24246" s="1"/>
    </row>
    <row r="24247" spans="2:3" x14ac:dyDescent="0.25">
      <c r="B24247" s="1"/>
      <c r="C24247" s="1"/>
    </row>
    <row r="24248" spans="2:3" x14ac:dyDescent="0.25">
      <c r="B24248" s="1"/>
      <c r="C24248" s="1"/>
    </row>
    <row r="24249" spans="2:3" x14ac:dyDescent="0.25">
      <c r="B24249" s="1"/>
      <c r="C24249" s="1"/>
    </row>
    <row r="24250" spans="2:3" x14ac:dyDescent="0.25">
      <c r="B24250" s="1"/>
      <c r="C24250" s="1"/>
    </row>
    <row r="24251" spans="2:3" x14ac:dyDescent="0.25">
      <c r="B24251" s="1"/>
      <c r="C24251" s="1"/>
    </row>
    <row r="24252" spans="2:3" x14ac:dyDescent="0.25">
      <c r="B24252" s="1"/>
      <c r="C24252" s="1"/>
    </row>
    <row r="24253" spans="2:3" x14ac:dyDescent="0.25">
      <c r="B24253" s="1"/>
      <c r="C24253" s="1"/>
    </row>
    <row r="24254" spans="2:3" x14ac:dyDescent="0.25">
      <c r="B24254" s="1"/>
      <c r="C24254" s="1"/>
    </row>
    <row r="24255" spans="2:3" x14ac:dyDescent="0.25">
      <c r="B24255" s="1"/>
      <c r="C24255" s="1"/>
    </row>
    <row r="24256" spans="2:3" x14ac:dyDescent="0.25">
      <c r="B24256" s="1"/>
      <c r="C24256" s="1"/>
    </row>
    <row r="24257" spans="2:3" x14ac:dyDescent="0.25">
      <c r="B24257" s="1"/>
      <c r="C24257" s="1"/>
    </row>
    <row r="24258" spans="2:3" x14ac:dyDescent="0.25">
      <c r="B24258" s="1"/>
      <c r="C24258" s="1"/>
    </row>
    <row r="24259" spans="2:3" x14ac:dyDescent="0.25">
      <c r="B24259" s="1"/>
      <c r="C24259" s="1"/>
    </row>
    <row r="24260" spans="2:3" x14ac:dyDescent="0.25">
      <c r="B24260" s="1"/>
      <c r="C24260" s="1"/>
    </row>
    <row r="24261" spans="2:3" x14ac:dyDescent="0.25">
      <c r="B24261" s="1"/>
      <c r="C24261" s="1"/>
    </row>
    <row r="24262" spans="2:3" x14ac:dyDescent="0.25">
      <c r="B24262" s="1"/>
      <c r="C24262" s="1"/>
    </row>
    <row r="24263" spans="2:3" x14ac:dyDescent="0.25">
      <c r="B24263" s="1"/>
      <c r="C24263" s="1"/>
    </row>
    <row r="24264" spans="2:3" x14ac:dyDescent="0.25">
      <c r="B24264" s="1"/>
      <c r="C24264" s="1"/>
    </row>
    <row r="24265" spans="2:3" x14ac:dyDescent="0.25">
      <c r="B24265" s="1"/>
      <c r="C24265" s="1"/>
    </row>
    <row r="24266" spans="2:3" x14ac:dyDescent="0.25">
      <c r="B24266" s="1"/>
      <c r="C24266" s="1"/>
    </row>
    <row r="24267" spans="2:3" x14ac:dyDescent="0.25">
      <c r="B24267" s="1"/>
      <c r="C24267" s="1"/>
    </row>
    <row r="24268" spans="2:3" x14ac:dyDescent="0.25">
      <c r="B24268" s="1"/>
      <c r="C24268" s="1"/>
    </row>
    <row r="24269" spans="2:3" x14ac:dyDescent="0.25">
      <c r="B24269" s="1"/>
      <c r="C24269" s="1"/>
    </row>
    <row r="24270" spans="2:3" x14ac:dyDescent="0.25">
      <c r="B24270" s="1"/>
      <c r="C24270" s="1"/>
    </row>
    <row r="24271" spans="2:3" x14ac:dyDescent="0.25">
      <c r="B24271" s="1"/>
      <c r="C24271" s="1"/>
    </row>
    <row r="24272" spans="2:3" x14ac:dyDescent="0.25">
      <c r="B24272" s="1"/>
      <c r="C24272" s="1"/>
    </row>
    <row r="24273" spans="2:3" x14ac:dyDescent="0.25">
      <c r="B24273" s="1"/>
      <c r="C24273" s="1"/>
    </row>
    <row r="24274" spans="2:3" x14ac:dyDescent="0.25">
      <c r="B24274" s="1"/>
      <c r="C24274" s="1"/>
    </row>
    <row r="24275" spans="2:3" x14ac:dyDescent="0.25">
      <c r="B24275" s="1"/>
      <c r="C24275" s="1"/>
    </row>
    <row r="24276" spans="2:3" x14ac:dyDescent="0.25">
      <c r="B24276" s="1"/>
      <c r="C24276" s="1"/>
    </row>
    <row r="24277" spans="2:3" x14ac:dyDescent="0.25">
      <c r="B24277" s="1"/>
      <c r="C24277" s="1"/>
    </row>
    <row r="24278" spans="2:3" x14ac:dyDescent="0.25">
      <c r="B24278" s="1"/>
      <c r="C24278" s="1"/>
    </row>
    <row r="24279" spans="2:3" x14ac:dyDescent="0.25">
      <c r="B24279" s="1"/>
      <c r="C24279" s="1"/>
    </row>
    <row r="24280" spans="2:3" x14ac:dyDescent="0.25">
      <c r="B24280" s="1"/>
      <c r="C24280" s="1"/>
    </row>
    <row r="24281" spans="2:3" x14ac:dyDescent="0.25">
      <c r="B24281" s="1"/>
      <c r="C24281" s="1"/>
    </row>
    <row r="24282" spans="2:3" x14ac:dyDescent="0.25">
      <c r="B24282" s="1"/>
      <c r="C24282" s="1"/>
    </row>
    <row r="24283" spans="2:3" x14ac:dyDescent="0.25">
      <c r="B24283" s="1"/>
      <c r="C24283" s="1"/>
    </row>
    <row r="24284" spans="2:3" x14ac:dyDescent="0.25">
      <c r="B24284" s="1"/>
      <c r="C24284" s="1"/>
    </row>
    <row r="24285" spans="2:3" x14ac:dyDescent="0.25">
      <c r="B24285" s="1"/>
      <c r="C24285" s="1"/>
    </row>
    <row r="24286" spans="2:3" x14ac:dyDescent="0.25">
      <c r="B24286" s="1"/>
      <c r="C24286" s="1"/>
    </row>
    <row r="24287" spans="2:3" x14ac:dyDescent="0.25">
      <c r="B24287" s="1"/>
      <c r="C24287" s="1"/>
    </row>
    <row r="24288" spans="2:3" x14ac:dyDescent="0.25">
      <c r="B24288" s="1"/>
      <c r="C24288" s="1"/>
    </row>
    <row r="24289" spans="2:3" x14ac:dyDescent="0.25">
      <c r="B24289" s="1"/>
      <c r="C24289" s="1"/>
    </row>
    <row r="24290" spans="2:3" x14ac:dyDescent="0.25">
      <c r="B24290" s="1"/>
      <c r="C24290" s="1"/>
    </row>
    <row r="24291" spans="2:3" x14ac:dyDescent="0.25">
      <c r="B24291" s="1"/>
      <c r="C24291" s="1"/>
    </row>
    <row r="24292" spans="2:3" x14ac:dyDescent="0.25">
      <c r="B24292" s="1"/>
      <c r="C24292" s="1"/>
    </row>
    <row r="24293" spans="2:3" x14ac:dyDescent="0.25">
      <c r="B24293" s="1"/>
      <c r="C24293" s="1"/>
    </row>
    <row r="24294" spans="2:3" x14ac:dyDescent="0.25">
      <c r="B24294" s="1"/>
      <c r="C24294" s="1"/>
    </row>
    <row r="24295" spans="2:3" x14ac:dyDescent="0.25">
      <c r="B24295" s="1"/>
      <c r="C24295" s="1"/>
    </row>
    <row r="24296" spans="2:3" x14ac:dyDescent="0.25">
      <c r="B24296" s="1"/>
      <c r="C24296" s="1"/>
    </row>
    <row r="24297" spans="2:3" x14ac:dyDescent="0.25">
      <c r="B24297" s="1"/>
      <c r="C24297" s="1"/>
    </row>
    <row r="24298" spans="2:3" x14ac:dyDescent="0.25">
      <c r="B24298" s="1"/>
      <c r="C24298" s="1"/>
    </row>
    <row r="24299" spans="2:3" x14ac:dyDescent="0.25">
      <c r="B24299" s="1"/>
      <c r="C24299" s="1"/>
    </row>
    <row r="24300" spans="2:3" x14ac:dyDescent="0.25">
      <c r="B24300" s="1"/>
      <c r="C24300" s="1"/>
    </row>
    <row r="24301" spans="2:3" x14ac:dyDescent="0.25">
      <c r="B24301" s="1"/>
      <c r="C24301" s="1"/>
    </row>
    <row r="24302" spans="2:3" x14ac:dyDescent="0.25">
      <c r="B24302" s="1"/>
      <c r="C24302" s="1"/>
    </row>
    <row r="24303" spans="2:3" x14ac:dyDescent="0.25">
      <c r="B24303" s="1"/>
      <c r="C24303" s="1"/>
    </row>
    <row r="24304" spans="2:3" x14ac:dyDescent="0.25">
      <c r="B24304" s="1"/>
      <c r="C24304" s="1"/>
    </row>
    <row r="24305" spans="2:3" x14ac:dyDescent="0.25">
      <c r="B24305" s="1"/>
      <c r="C24305" s="1"/>
    </row>
    <row r="24306" spans="2:3" x14ac:dyDescent="0.25">
      <c r="B24306" s="1"/>
      <c r="C24306" s="1"/>
    </row>
    <row r="24307" spans="2:3" x14ac:dyDescent="0.25">
      <c r="B24307" s="1"/>
      <c r="C24307" s="1"/>
    </row>
    <row r="24308" spans="2:3" x14ac:dyDescent="0.25">
      <c r="B24308" s="1"/>
      <c r="C24308" s="1"/>
    </row>
    <row r="24309" spans="2:3" x14ac:dyDescent="0.25">
      <c r="B24309" s="1"/>
      <c r="C24309" s="1"/>
    </row>
    <row r="24310" spans="2:3" x14ac:dyDescent="0.25">
      <c r="B24310" s="1"/>
      <c r="C24310" s="1"/>
    </row>
    <row r="24311" spans="2:3" x14ac:dyDescent="0.25">
      <c r="B24311" s="1"/>
      <c r="C24311" s="1"/>
    </row>
    <row r="24312" spans="2:3" x14ac:dyDescent="0.25">
      <c r="B24312" s="1"/>
      <c r="C24312" s="1"/>
    </row>
    <row r="24313" spans="2:3" x14ac:dyDescent="0.25">
      <c r="B24313" s="1"/>
      <c r="C24313" s="1"/>
    </row>
    <row r="24314" spans="2:3" x14ac:dyDescent="0.25">
      <c r="B24314" s="1"/>
      <c r="C24314" s="1"/>
    </row>
    <row r="24315" spans="2:3" x14ac:dyDescent="0.25">
      <c r="B24315" s="1"/>
      <c r="C24315" s="1"/>
    </row>
    <row r="24316" spans="2:3" x14ac:dyDescent="0.25">
      <c r="B24316" s="1"/>
      <c r="C24316" s="1"/>
    </row>
    <row r="24317" spans="2:3" x14ac:dyDescent="0.25">
      <c r="B24317" s="1"/>
      <c r="C24317" s="1"/>
    </row>
    <row r="24318" spans="2:3" x14ac:dyDescent="0.25">
      <c r="B24318" s="1"/>
      <c r="C24318" s="1"/>
    </row>
    <row r="24319" spans="2:3" x14ac:dyDescent="0.25">
      <c r="B24319" s="1"/>
      <c r="C24319" s="1"/>
    </row>
    <row r="24320" spans="2:3" x14ac:dyDescent="0.25">
      <c r="B24320" s="1"/>
      <c r="C24320" s="1"/>
    </row>
    <row r="24321" spans="2:3" x14ac:dyDescent="0.25">
      <c r="B24321" s="1"/>
      <c r="C24321" s="1"/>
    </row>
    <row r="24322" spans="2:3" x14ac:dyDescent="0.25">
      <c r="B24322" s="1"/>
      <c r="C24322" s="1"/>
    </row>
    <row r="24323" spans="2:3" x14ac:dyDescent="0.25">
      <c r="B24323" s="1"/>
      <c r="C24323" s="1"/>
    </row>
    <row r="24324" spans="2:3" x14ac:dyDescent="0.25">
      <c r="B24324" s="1"/>
      <c r="C24324" s="1"/>
    </row>
    <row r="24325" spans="2:3" x14ac:dyDescent="0.25">
      <c r="B24325" s="1"/>
      <c r="C24325" s="1"/>
    </row>
    <row r="24326" spans="2:3" x14ac:dyDescent="0.25">
      <c r="B24326" s="1"/>
      <c r="C24326" s="1"/>
    </row>
    <row r="24327" spans="2:3" x14ac:dyDescent="0.25">
      <c r="B24327" s="1"/>
      <c r="C24327" s="1"/>
    </row>
    <row r="24328" spans="2:3" x14ac:dyDescent="0.25">
      <c r="B24328" s="1"/>
      <c r="C24328" s="1"/>
    </row>
    <row r="24329" spans="2:3" x14ac:dyDescent="0.25">
      <c r="B24329" s="1"/>
      <c r="C24329" s="1"/>
    </row>
    <row r="24330" spans="2:3" x14ac:dyDescent="0.25">
      <c r="B24330" s="1"/>
      <c r="C24330" s="1"/>
    </row>
    <row r="24331" spans="2:3" x14ac:dyDescent="0.25">
      <c r="B24331" s="1"/>
      <c r="C24331" s="1"/>
    </row>
    <row r="24332" spans="2:3" x14ac:dyDescent="0.25">
      <c r="B24332" s="1"/>
      <c r="C24332" s="1"/>
    </row>
    <row r="24333" spans="2:3" x14ac:dyDescent="0.25">
      <c r="B24333" s="1"/>
      <c r="C24333" s="1"/>
    </row>
    <row r="24334" spans="2:3" x14ac:dyDescent="0.25">
      <c r="B24334" s="1"/>
      <c r="C24334" s="1"/>
    </row>
    <row r="24335" spans="2:3" x14ac:dyDescent="0.25">
      <c r="B24335" s="1"/>
      <c r="C24335" s="1"/>
    </row>
    <row r="24336" spans="2:3" x14ac:dyDescent="0.25">
      <c r="B24336" s="1"/>
      <c r="C24336" s="1"/>
    </row>
    <row r="24337" spans="2:3" x14ac:dyDescent="0.25">
      <c r="B24337" s="1"/>
      <c r="C24337" s="1"/>
    </row>
    <row r="24338" spans="2:3" x14ac:dyDescent="0.25">
      <c r="B24338" s="1"/>
      <c r="C24338" s="1"/>
    </row>
    <row r="24339" spans="2:3" x14ac:dyDescent="0.25">
      <c r="B24339" s="1"/>
      <c r="C24339" s="1"/>
    </row>
    <row r="24340" spans="2:3" x14ac:dyDescent="0.25">
      <c r="B24340" s="1"/>
      <c r="C24340" s="1"/>
    </row>
    <row r="24341" spans="2:3" x14ac:dyDescent="0.25">
      <c r="B24341" s="1"/>
      <c r="C24341" s="1"/>
    </row>
    <row r="24342" spans="2:3" x14ac:dyDescent="0.25">
      <c r="B24342" s="1"/>
      <c r="C24342" s="1"/>
    </row>
    <row r="24343" spans="2:3" x14ac:dyDescent="0.25">
      <c r="B24343" s="1"/>
      <c r="C24343" s="1"/>
    </row>
    <row r="24344" spans="2:3" x14ac:dyDescent="0.25">
      <c r="B24344" s="1"/>
      <c r="C24344" s="1"/>
    </row>
    <row r="24345" spans="2:3" x14ac:dyDescent="0.25">
      <c r="B24345" s="1"/>
      <c r="C24345" s="1"/>
    </row>
    <row r="24346" spans="2:3" x14ac:dyDescent="0.25">
      <c r="B24346" s="1"/>
      <c r="C24346" s="1"/>
    </row>
    <row r="24347" spans="2:3" x14ac:dyDescent="0.25">
      <c r="B24347" s="1"/>
      <c r="C24347" s="1"/>
    </row>
    <row r="24348" spans="2:3" x14ac:dyDescent="0.25">
      <c r="B24348" s="1"/>
      <c r="C24348" s="1"/>
    </row>
    <row r="24349" spans="2:3" x14ac:dyDescent="0.25">
      <c r="B24349" s="1"/>
      <c r="C24349" s="1"/>
    </row>
    <row r="24350" spans="2:3" x14ac:dyDescent="0.25">
      <c r="B24350" s="1"/>
      <c r="C24350" s="1"/>
    </row>
    <row r="24351" spans="2:3" x14ac:dyDescent="0.25">
      <c r="B24351" s="1"/>
      <c r="C24351" s="1"/>
    </row>
    <row r="24352" spans="2:3" x14ac:dyDescent="0.25">
      <c r="B24352" s="1"/>
      <c r="C24352" s="1"/>
    </row>
    <row r="24353" spans="2:3" x14ac:dyDescent="0.25">
      <c r="B24353" s="1"/>
      <c r="C24353" s="1"/>
    </row>
    <row r="24354" spans="2:3" x14ac:dyDescent="0.25">
      <c r="B24354" s="1"/>
      <c r="C24354" s="1"/>
    </row>
    <row r="24355" spans="2:3" x14ac:dyDescent="0.25">
      <c r="B24355" s="1"/>
      <c r="C24355" s="1"/>
    </row>
    <row r="24356" spans="2:3" x14ac:dyDescent="0.25">
      <c r="B24356" s="1"/>
      <c r="C24356" s="1"/>
    </row>
    <row r="24357" spans="2:3" x14ac:dyDescent="0.25">
      <c r="B24357" s="1"/>
      <c r="C24357" s="1"/>
    </row>
    <row r="24358" spans="2:3" x14ac:dyDescent="0.25">
      <c r="B24358" s="1"/>
      <c r="C24358" s="1"/>
    </row>
    <row r="24359" spans="2:3" x14ac:dyDescent="0.25">
      <c r="B24359" s="1"/>
      <c r="C24359" s="1"/>
    </row>
    <row r="24360" spans="2:3" x14ac:dyDescent="0.25">
      <c r="B24360" s="1"/>
      <c r="C24360" s="1"/>
    </row>
    <row r="24361" spans="2:3" x14ac:dyDescent="0.25">
      <c r="B24361" s="1"/>
      <c r="C24361" s="1"/>
    </row>
    <row r="24362" spans="2:3" x14ac:dyDescent="0.25">
      <c r="B24362" s="1"/>
      <c r="C24362" s="1"/>
    </row>
    <row r="24363" spans="2:3" x14ac:dyDescent="0.25">
      <c r="B24363" s="1"/>
      <c r="C24363" s="1"/>
    </row>
    <row r="24364" spans="2:3" x14ac:dyDescent="0.25">
      <c r="B24364" s="1"/>
      <c r="C24364" s="1"/>
    </row>
    <row r="24365" spans="2:3" x14ac:dyDescent="0.25">
      <c r="B24365" s="1"/>
      <c r="C24365" s="1"/>
    </row>
    <row r="24366" spans="2:3" x14ac:dyDescent="0.25">
      <c r="B24366" s="1"/>
      <c r="C24366" s="1"/>
    </row>
    <row r="24367" spans="2:3" x14ac:dyDescent="0.25">
      <c r="B24367" s="1"/>
      <c r="C24367" s="1"/>
    </row>
    <row r="24368" spans="2:3" x14ac:dyDescent="0.25">
      <c r="B24368" s="1"/>
      <c r="C24368" s="1"/>
    </row>
    <row r="24369" spans="2:3" x14ac:dyDescent="0.25">
      <c r="B24369" s="1"/>
      <c r="C24369" s="1"/>
    </row>
    <row r="24370" spans="2:3" x14ac:dyDescent="0.25">
      <c r="B24370" s="1"/>
      <c r="C24370" s="1"/>
    </row>
    <row r="24371" spans="2:3" x14ac:dyDescent="0.25">
      <c r="B24371" s="1"/>
      <c r="C24371" s="1"/>
    </row>
    <row r="24372" spans="2:3" x14ac:dyDescent="0.25">
      <c r="B24372" s="1"/>
      <c r="C24372" s="1"/>
    </row>
    <row r="24373" spans="2:3" x14ac:dyDescent="0.25">
      <c r="B24373" s="1"/>
      <c r="C24373" s="1"/>
    </row>
    <row r="24374" spans="2:3" x14ac:dyDescent="0.25">
      <c r="B24374" s="1"/>
      <c r="C24374" s="1"/>
    </row>
    <row r="24375" spans="2:3" x14ac:dyDescent="0.25">
      <c r="B24375" s="1"/>
      <c r="C24375" s="1"/>
    </row>
    <row r="24376" spans="2:3" x14ac:dyDescent="0.25">
      <c r="B24376" s="1"/>
      <c r="C24376" s="1"/>
    </row>
    <row r="24377" spans="2:3" x14ac:dyDescent="0.25">
      <c r="B24377" s="1"/>
      <c r="C24377" s="1"/>
    </row>
    <row r="24378" spans="2:3" x14ac:dyDescent="0.25">
      <c r="B24378" s="1"/>
      <c r="C24378" s="1"/>
    </row>
    <row r="24379" spans="2:3" x14ac:dyDescent="0.25">
      <c r="B24379" s="1"/>
      <c r="C24379" s="1"/>
    </row>
    <row r="24380" spans="2:3" x14ac:dyDescent="0.25">
      <c r="B24380" s="1"/>
      <c r="C24380" s="1"/>
    </row>
    <row r="24381" spans="2:3" x14ac:dyDescent="0.25">
      <c r="B24381" s="1"/>
      <c r="C24381" s="1"/>
    </row>
    <row r="24382" spans="2:3" x14ac:dyDescent="0.25">
      <c r="B24382" s="1"/>
      <c r="C24382" s="1"/>
    </row>
    <row r="24383" spans="2:3" x14ac:dyDescent="0.25">
      <c r="B24383" s="1"/>
      <c r="C24383" s="1"/>
    </row>
    <row r="24384" spans="2:3" x14ac:dyDescent="0.25">
      <c r="B24384" s="1"/>
      <c r="C24384" s="1"/>
    </row>
    <row r="24385" spans="2:3" x14ac:dyDescent="0.25">
      <c r="B24385" s="1"/>
      <c r="C24385" s="1"/>
    </row>
    <row r="24386" spans="2:3" x14ac:dyDescent="0.25">
      <c r="B24386" s="1"/>
      <c r="C24386" s="1"/>
    </row>
    <row r="24387" spans="2:3" x14ac:dyDescent="0.25">
      <c r="B24387" s="1"/>
      <c r="C24387" s="1"/>
    </row>
    <row r="24388" spans="2:3" x14ac:dyDescent="0.25">
      <c r="B24388" s="1"/>
      <c r="C24388" s="1"/>
    </row>
    <row r="24389" spans="2:3" x14ac:dyDescent="0.25">
      <c r="B24389" s="1"/>
      <c r="C24389" s="1"/>
    </row>
    <row r="24390" spans="2:3" x14ac:dyDescent="0.25">
      <c r="B24390" s="1"/>
      <c r="C24390" s="1"/>
    </row>
    <row r="24391" spans="2:3" x14ac:dyDescent="0.25">
      <c r="B24391" s="1"/>
      <c r="C24391" s="1"/>
    </row>
    <row r="24392" spans="2:3" x14ac:dyDescent="0.25">
      <c r="B24392" s="1"/>
      <c r="C24392" s="1"/>
    </row>
    <row r="24393" spans="2:3" x14ac:dyDescent="0.25">
      <c r="B24393" s="1"/>
      <c r="C24393" s="1"/>
    </row>
    <row r="24394" spans="2:3" x14ac:dyDescent="0.25">
      <c r="B24394" s="1"/>
      <c r="C24394" s="1"/>
    </row>
    <row r="24395" spans="2:3" x14ac:dyDescent="0.25">
      <c r="B24395" s="1"/>
      <c r="C24395" s="1"/>
    </row>
    <row r="24396" spans="2:3" x14ac:dyDescent="0.25">
      <c r="B24396" s="1"/>
      <c r="C24396" s="1"/>
    </row>
    <row r="24397" spans="2:3" x14ac:dyDescent="0.25">
      <c r="B24397" s="1"/>
      <c r="C24397" s="1"/>
    </row>
    <row r="24398" spans="2:3" x14ac:dyDescent="0.25">
      <c r="B24398" s="1"/>
      <c r="C24398" s="1"/>
    </row>
    <row r="24399" spans="2:3" x14ac:dyDescent="0.25">
      <c r="B24399" s="1"/>
      <c r="C24399" s="1"/>
    </row>
    <row r="24400" spans="2:3" x14ac:dyDescent="0.25">
      <c r="B24400" s="1"/>
      <c r="C24400" s="1"/>
    </row>
    <row r="24401" spans="2:3" x14ac:dyDescent="0.25">
      <c r="B24401" s="1"/>
      <c r="C24401" s="1"/>
    </row>
    <row r="24402" spans="2:3" x14ac:dyDescent="0.25">
      <c r="B24402" s="1"/>
      <c r="C24402" s="1"/>
    </row>
    <row r="24403" spans="2:3" x14ac:dyDescent="0.25">
      <c r="B24403" s="1"/>
      <c r="C24403" s="1"/>
    </row>
    <row r="24404" spans="2:3" x14ac:dyDescent="0.25">
      <c r="B24404" s="1"/>
      <c r="C24404" s="1"/>
    </row>
    <row r="24405" spans="2:3" x14ac:dyDescent="0.25">
      <c r="B24405" s="1"/>
      <c r="C24405" s="1"/>
    </row>
    <row r="24406" spans="2:3" x14ac:dyDescent="0.25">
      <c r="B24406" s="1"/>
      <c r="C24406" s="1"/>
    </row>
    <row r="24407" spans="2:3" x14ac:dyDescent="0.25">
      <c r="B24407" s="1"/>
      <c r="C24407" s="1"/>
    </row>
    <row r="24408" spans="2:3" x14ac:dyDescent="0.25">
      <c r="B24408" s="1"/>
      <c r="C24408" s="1"/>
    </row>
    <row r="24409" spans="2:3" x14ac:dyDescent="0.25">
      <c r="B24409" s="1"/>
      <c r="C24409" s="1"/>
    </row>
    <row r="24410" spans="2:3" x14ac:dyDescent="0.25">
      <c r="B24410" s="1"/>
      <c r="C24410" s="1"/>
    </row>
    <row r="24411" spans="2:3" x14ac:dyDescent="0.25">
      <c r="B24411" s="1"/>
      <c r="C24411" s="1"/>
    </row>
    <row r="24412" spans="2:3" x14ac:dyDescent="0.25">
      <c r="B24412" s="1"/>
      <c r="C24412" s="1"/>
    </row>
    <row r="24413" spans="2:3" x14ac:dyDescent="0.25">
      <c r="B24413" s="1"/>
      <c r="C24413" s="1"/>
    </row>
    <row r="24414" spans="2:3" x14ac:dyDescent="0.25">
      <c r="B24414" s="1"/>
      <c r="C24414" s="1"/>
    </row>
    <row r="24415" spans="2:3" x14ac:dyDescent="0.25">
      <c r="B24415" s="1"/>
      <c r="C24415" s="1"/>
    </row>
    <row r="24416" spans="2:3" x14ac:dyDescent="0.25">
      <c r="B24416" s="1"/>
      <c r="C24416" s="1"/>
    </row>
    <row r="24417" spans="2:3" x14ac:dyDescent="0.25">
      <c r="B24417" s="1"/>
      <c r="C24417" s="1"/>
    </row>
    <row r="24418" spans="2:3" x14ac:dyDescent="0.25">
      <c r="B24418" s="1"/>
      <c r="C24418" s="1"/>
    </row>
    <row r="24419" spans="2:3" x14ac:dyDescent="0.25">
      <c r="B24419" s="1"/>
      <c r="C24419" s="1"/>
    </row>
    <row r="24420" spans="2:3" x14ac:dyDescent="0.25">
      <c r="B24420" s="1"/>
      <c r="C24420" s="1"/>
    </row>
    <row r="24421" spans="2:3" x14ac:dyDescent="0.25">
      <c r="B24421" s="1"/>
      <c r="C24421" s="1"/>
    </row>
    <row r="24422" spans="2:3" x14ac:dyDescent="0.25">
      <c r="B24422" s="1"/>
      <c r="C24422" s="1"/>
    </row>
    <row r="24423" spans="2:3" x14ac:dyDescent="0.25">
      <c r="B24423" s="1"/>
      <c r="C24423" s="1"/>
    </row>
    <row r="24424" spans="2:3" x14ac:dyDescent="0.25">
      <c r="B24424" s="1"/>
      <c r="C24424" s="1"/>
    </row>
    <row r="24425" spans="2:3" x14ac:dyDescent="0.25">
      <c r="B24425" s="1"/>
      <c r="C24425" s="1"/>
    </row>
    <row r="24426" spans="2:3" x14ac:dyDescent="0.25">
      <c r="B24426" s="1"/>
      <c r="C24426" s="1"/>
    </row>
    <row r="24427" spans="2:3" x14ac:dyDescent="0.25">
      <c r="B24427" s="1"/>
      <c r="C24427" s="1"/>
    </row>
    <row r="24428" spans="2:3" x14ac:dyDescent="0.25">
      <c r="B24428" s="1"/>
      <c r="C24428" s="1"/>
    </row>
    <row r="24429" spans="2:3" x14ac:dyDescent="0.25">
      <c r="B24429" s="1"/>
      <c r="C24429" s="1"/>
    </row>
    <row r="24430" spans="2:3" x14ac:dyDescent="0.25">
      <c r="B24430" s="1"/>
      <c r="C24430" s="1"/>
    </row>
    <row r="24431" spans="2:3" x14ac:dyDescent="0.25">
      <c r="B24431" s="1"/>
      <c r="C24431" s="1"/>
    </row>
    <row r="24432" spans="2:3" x14ac:dyDescent="0.25">
      <c r="B24432" s="1"/>
      <c r="C24432" s="1"/>
    </row>
    <row r="24433" spans="2:3" x14ac:dyDescent="0.25">
      <c r="B24433" s="1"/>
      <c r="C24433" s="1"/>
    </row>
    <row r="24434" spans="2:3" x14ac:dyDescent="0.25">
      <c r="B24434" s="1"/>
      <c r="C24434" s="1"/>
    </row>
    <row r="24435" spans="2:3" x14ac:dyDescent="0.25">
      <c r="B24435" s="1"/>
      <c r="C24435" s="1"/>
    </row>
    <row r="24436" spans="2:3" x14ac:dyDescent="0.25">
      <c r="B24436" s="1"/>
      <c r="C24436" s="1"/>
    </row>
    <row r="24437" spans="2:3" x14ac:dyDescent="0.25">
      <c r="B24437" s="1"/>
      <c r="C24437" s="1"/>
    </row>
    <row r="24438" spans="2:3" x14ac:dyDescent="0.25">
      <c r="B24438" s="1"/>
      <c r="C24438" s="1"/>
    </row>
    <row r="24439" spans="2:3" x14ac:dyDescent="0.25">
      <c r="B24439" s="1"/>
      <c r="C24439" s="1"/>
    </row>
    <row r="24440" spans="2:3" x14ac:dyDescent="0.25">
      <c r="B24440" s="1"/>
      <c r="C24440" s="1"/>
    </row>
    <row r="24441" spans="2:3" x14ac:dyDescent="0.25">
      <c r="B24441" s="1"/>
      <c r="C24441" s="1"/>
    </row>
    <row r="24442" spans="2:3" x14ac:dyDescent="0.25">
      <c r="B24442" s="1"/>
      <c r="C24442" s="1"/>
    </row>
    <row r="24443" spans="2:3" x14ac:dyDescent="0.25">
      <c r="B24443" s="1"/>
      <c r="C24443" s="1"/>
    </row>
    <row r="24444" spans="2:3" x14ac:dyDescent="0.25">
      <c r="B24444" s="1"/>
      <c r="C24444" s="1"/>
    </row>
    <row r="24445" spans="2:3" x14ac:dyDescent="0.25">
      <c r="B24445" s="1"/>
      <c r="C24445" s="1"/>
    </row>
    <row r="24446" spans="2:3" x14ac:dyDescent="0.25">
      <c r="B24446" s="1"/>
      <c r="C24446" s="1"/>
    </row>
    <row r="24447" spans="2:3" x14ac:dyDescent="0.25">
      <c r="B24447" s="1"/>
      <c r="C24447" s="1"/>
    </row>
    <row r="24448" spans="2:3" x14ac:dyDescent="0.25">
      <c r="B24448" s="1"/>
      <c r="C24448" s="1"/>
    </row>
    <row r="24449" spans="2:3" x14ac:dyDescent="0.25">
      <c r="B24449" s="1"/>
      <c r="C24449" s="1"/>
    </row>
    <row r="24450" spans="2:3" x14ac:dyDescent="0.25">
      <c r="B24450" s="1"/>
      <c r="C24450" s="1"/>
    </row>
    <row r="24451" spans="2:3" x14ac:dyDescent="0.25">
      <c r="B24451" s="1"/>
      <c r="C24451" s="1"/>
    </row>
    <row r="24452" spans="2:3" x14ac:dyDescent="0.25">
      <c r="B24452" s="1"/>
      <c r="C24452" s="1"/>
    </row>
    <row r="24453" spans="2:3" x14ac:dyDescent="0.25">
      <c r="B24453" s="1"/>
      <c r="C24453" s="1"/>
    </row>
    <row r="24454" spans="2:3" x14ac:dyDescent="0.25">
      <c r="B24454" s="1"/>
      <c r="C24454" s="1"/>
    </row>
    <row r="24455" spans="2:3" x14ac:dyDescent="0.25">
      <c r="B24455" s="1"/>
      <c r="C24455" s="1"/>
    </row>
    <row r="24456" spans="2:3" x14ac:dyDescent="0.25">
      <c r="B24456" s="1"/>
      <c r="C24456" s="1"/>
    </row>
    <row r="24457" spans="2:3" x14ac:dyDescent="0.25">
      <c r="B24457" s="1"/>
      <c r="C24457" s="1"/>
    </row>
    <row r="24458" spans="2:3" x14ac:dyDescent="0.25">
      <c r="B24458" s="1"/>
      <c r="C24458" s="1"/>
    </row>
    <row r="24459" spans="2:3" x14ac:dyDescent="0.25">
      <c r="B24459" s="1"/>
      <c r="C24459" s="1"/>
    </row>
    <row r="24460" spans="2:3" x14ac:dyDescent="0.25">
      <c r="B24460" s="1"/>
      <c r="C24460" s="1"/>
    </row>
    <row r="24461" spans="2:3" x14ac:dyDescent="0.25">
      <c r="B24461" s="1"/>
      <c r="C24461" s="1"/>
    </row>
    <row r="24462" spans="2:3" x14ac:dyDescent="0.25">
      <c r="B24462" s="1"/>
      <c r="C24462" s="1"/>
    </row>
    <row r="24463" spans="2:3" x14ac:dyDescent="0.25">
      <c r="B24463" s="1"/>
      <c r="C24463" s="1"/>
    </row>
    <row r="24464" spans="2:3" x14ac:dyDescent="0.25">
      <c r="B24464" s="1"/>
      <c r="C24464" s="1"/>
    </row>
    <row r="24465" spans="2:3" x14ac:dyDescent="0.25">
      <c r="B24465" s="1"/>
      <c r="C24465" s="1"/>
    </row>
    <row r="24466" spans="2:3" x14ac:dyDescent="0.25">
      <c r="B24466" s="1"/>
      <c r="C24466" s="1"/>
    </row>
    <row r="24467" spans="2:3" x14ac:dyDescent="0.25">
      <c r="B24467" s="1"/>
      <c r="C24467" s="1"/>
    </row>
    <row r="24468" spans="2:3" x14ac:dyDescent="0.25">
      <c r="B24468" s="1"/>
      <c r="C24468" s="1"/>
    </row>
    <row r="24469" spans="2:3" x14ac:dyDescent="0.25">
      <c r="B24469" s="1"/>
      <c r="C24469" s="1"/>
    </row>
    <row r="24470" spans="2:3" x14ac:dyDescent="0.25">
      <c r="B24470" s="1"/>
      <c r="C24470" s="1"/>
    </row>
    <row r="24471" spans="2:3" x14ac:dyDescent="0.25">
      <c r="B24471" s="1"/>
      <c r="C24471" s="1"/>
    </row>
    <row r="24472" spans="2:3" x14ac:dyDescent="0.25">
      <c r="B24472" s="1"/>
      <c r="C24472" s="1"/>
    </row>
    <row r="24473" spans="2:3" x14ac:dyDescent="0.25">
      <c r="B24473" s="1"/>
      <c r="C24473" s="1"/>
    </row>
    <row r="24474" spans="2:3" x14ac:dyDescent="0.25">
      <c r="B24474" s="1"/>
      <c r="C24474" s="1"/>
    </row>
    <row r="24475" spans="2:3" x14ac:dyDescent="0.25">
      <c r="B24475" s="1"/>
      <c r="C24475" s="1"/>
    </row>
    <row r="24476" spans="2:3" x14ac:dyDescent="0.25">
      <c r="B24476" s="1"/>
      <c r="C24476" s="1"/>
    </row>
    <row r="24477" spans="2:3" x14ac:dyDescent="0.25">
      <c r="B24477" s="1"/>
      <c r="C24477" s="1"/>
    </row>
    <row r="24478" spans="2:3" x14ac:dyDescent="0.25">
      <c r="B24478" s="1"/>
      <c r="C24478" s="1"/>
    </row>
    <row r="24479" spans="2:3" x14ac:dyDescent="0.25">
      <c r="B24479" s="1"/>
      <c r="C24479" s="1"/>
    </row>
    <row r="24480" spans="2:3" x14ac:dyDescent="0.25">
      <c r="B24480" s="1"/>
      <c r="C24480" s="1"/>
    </row>
    <row r="24481" spans="2:3" x14ac:dyDescent="0.25">
      <c r="B24481" s="1"/>
      <c r="C24481" s="1"/>
    </row>
    <row r="24482" spans="2:3" x14ac:dyDescent="0.25">
      <c r="B24482" s="1"/>
      <c r="C24482" s="1"/>
    </row>
    <row r="24483" spans="2:3" x14ac:dyDescent="0.25">
      <c r="B24483" s="1"/>
      <c r="C24483" s="1"/>
    </row>
    <row r="24484" spans="2:3" x14ac:dyDescent="0.25">
      <c r="B24484" s="1"/>
      <c r="C24484" s="1"/>
    </row>
    <row r="24485" spans="2:3" x14ac:dyDescent="0.25">
      <c r="B24485" s="1"/>
      <c r="C24485" s="1"/>
    </row>
    <row r="24486" spans="2:3" x14ac:dyDescent="0.25">
      <c r="B24486" s="1"/>
      <c r="C24486" s="1"/>
    </row>
    <row r="24487" spans="2:3" x14ac:dyDescent="0.25">
      <c r="B24487" s="1"/>
      <c r="C24487" s="1"/>
    </row>
    <row r="24488" spans="2:3" x14ac:dyDescent="0.25">
      <c r="B24488" s="1"/>
      <c r="C24488" s="1"/>
    </row>
    <row r="24489" spans="2:3" x14ac:dyDescent="0.25">
      <c r="B24489" s="1"/>
      <c r="C24489" s="1"/>
    </row>
    <row r="24490" spans="2:3" x14ac:dyDescent="0.25">
      <c r="B24490" s="1"/>
      <c r="C24490" s="1"/>
    </row>
    <row r="24491" spans="2:3" x14ac:dyDescent="0.25">
      <c r="B24491" s="1"/>
      <c r="C24491" s="1"/>
    </row>
    <row r="24492" spans="2:3" x14ac:dyDescent="0.25">
      <c r="B24492" s="1"/>
      <c r="C24492" s="1"/>
    </row>
    <row r="24493" spans="2:3" x14ac:dyDescent="0.25">
      <c r="B24493" s="1"/>
      <c r="C24493" s="1"/>
    </row>
    <row r="24494" spans="2:3" x14ac:dyDescent="0.25">
      <c r="B24494" s="1"/>
      <c r="C24494" s="1"/>
    </row>
    <row r="24495" spans="2:3" x14ac:dyDescent="0.25">
      <c r="B24495" s="1"/>
      <c r="C24495" s="1"/>
    </row>
    <row r="24496" spans="2:3" x14ac:dyDescent="0.25">
      <c r="B24496" s="1"/>
      <c r="C24496" s="1"/>
    </row>
    <row r="24497" spans="2:3" x14ac:dyDescent="0.25">
      <c r="B24497" s="1"/>
      <c r="C24497" s="1"/>
    </row>
    <row r="24498" spans="2:3" x14ac:dyDescent="0.25">
      <c r="B24498" s="1"/>
      <c r="C24498" s="1"/>
    </row>
    <row r="24499" spans="2:3" x14ac:dyDescent="0.25">
      <c r="B24499" s="1"/>
      <c r="C24499" s="1"/>
    </row>
    <row r="24500" spans="2:3" x14ac:dyDescent="0.25">
      <c r="B24500" s="1"/>
      <c r="C24500" s="1"/>
    </row>
    <row r="24501" spans="2:3" x14ac:dyDescent="0.25">
      <c r="B24501" s="1"/>
      <c r="C24501" s="1"/>
    </row>
    <row r="24502" spans="2:3" x14ac:dyDescent="0.25">
      <c r="B24502" s="1"/>
      <c r="C24502" s="1"/>
    </row>
    <row r="24503" spans="2:3" x14ac:dyDescent="0.25">
      <c r="B24503" s="1"/>
      <c r="C24503" s="1"/>
    </row>
    <row r="24504" spans="2:3" x14ac:dyDescent="0.25">
      <c r="B24504" s="1"/>
      <c r="C24504" s="1"/>
    </row>
    <row r="24505" spans="2:3" x14ac:dyDescent="0.25">
      <c r="B24505" s="1"/>
      <c r="C24505" s="1"/>
    </row>
    <row r="24506" spans="2:3" x14ac:dyDescent="0.25">
      <c r="B24506" s="1"/>
      <c r="C24506" s="1"/>
    </row>
    <row r="24507" spans="2:3" x14ac:dyDescent="0.25">
      <c r="B24507" s="1"/>
      <c r="C24507" s="1"/>
    </row>
    <row r="24508" spans="2:3" x14ac:dyDescent="0.25">
      <c r="B24508" s="1"/>
      <c r="C24508" s="1"/>
    </row>
    <row r="24509" spans="2:3" x14ac:dyDescent="0.25">
      <c r="B24509" s="1"/>
      <c r="C24509" s="1"/>
    </row>
    <row r="24510" spans="2:3" x14ac:dyDescent="0.25">
      <c r="B24510" s="1"/>
      <c r="C24510" s="1"/>
    </row>
    <row r="24511" spans="2:3" x14ac:dyDescent="0.25">
      <c r="B24511" s="1"/>
      <c r="C24511" s="1"/>
    </row>
    <row r="24512" spans="2:3" x14ac:dyDescent="0.25">
      <c r="B24512" s="1"/>
      <c r="C24512" s="1"/>
    </row>
    <row r="24513" spans="2:3" x14ac:dyDescent="0.25">
      <c r="B24513" s="1"/>
      <c r="C24513" s="1"/>
    </row>
    <row r="24514" spans="2:3" x14ac:dyDescent="0.25">
      <c r="B24514" s="1"/>
      <c r="C24514" s="1"/>
    </row>
    <row r="24515" spans="2:3" x14ac:dyDescent="0.25">
      <c r="B24515" s="1"/>
      <c r="C24515" s="1"/>
    </row>
    <row r="24516" spans="2:3" x14ac:dyDescent="0.25">
      <c r="B24516" s="1"/>
      <c r="C24516" s="1"/>
    </row>
    <row r="24517" spans="2:3" x14ac:dyDescent="0.25">
      <c r="B24517" s="1"/>
      <c r="C24517" s="1"/>
    </row>
    <row r="24518" spans="2:3" x14ac:dyDescent="0.25">
      <c r="B24518" s="1"/>
      <c r="C24518" s="1"/>
    </row>
    <row r="24519" spans="2:3" x14ac:dyDescent="0.25">
      <c r="B24519" s="1"/>
      <c r="C24519" s="1"/>
    </row>
    <row r="24520" spans="2:3" x14ac:dyDescent="0.25">
      <c r="B24520" s="1"/>
      <c r="C24520" s="1"/>
    </row>
    <row r="24521" spans="2:3" x14ac:dyDescent="0.25">
      <c r="B24521" s="1"/>
      <c r="C24521" s="1"/>
    </row>
    <row r="24522" spans="2:3" x14ac:dyDescent="0.25">
      <c r="B24522" s="1"/>
      <c r="C24522" s="1"/>
    </row>
    <row r="24523" spans="2:3" x14ac:dyDescent="0.25">
      <c r="B24523" s="1"/>
      <c r="C24523" s="1"/>
    </row>
    <row r="24524" spans="2:3" x14ac:dyDescent="0.25">
      <c r="B24524" s="1"/>
      <c r="C24524" s="1"/>
    </row>
    <row r="24525" spans="2:3" x14ac:dyDescent="0.25">
      <c r="B24525" s="1"/>
      <c r="C24525" s="1"/>
    </row>
    <row r="24526" spans="2:3" x14ac:dyDescent="0.25">
      <c r="B24526" s="1"/>
      <c r="C24526" s="1"/>
    </row>
    <row r="24527" spans="2:3" x14ac:dyDescent="0.25">
      <c r="B24527" s="1"/>
      <c r="C24527" s="1"/>
    </row>
    <row r="24528" spans="2:3" x14ac:dyDescent="0.25">
      <c r="B24528" s="1"/>
      <c r="C24528" s="1"/>
    </row>
    <row r="24529" spans="2:3" x14ac:dyDescent="0.25">
      <c r="B24529" s="1"/>
      <c r="C24529" s="1"/>
    </row>
    <row r="24530" spans="2:3" x14ac:dyDescent="0.25">
      <c r="B24530" s="1"/>
      <c r="C24530" s="1"/>
    </row>
    <row r="24531" spans="2:3" x14ac:dyDescent="0.25">
      <c r="B24531" s="1"/>
      <c r="C24531" s="1"/>
    </row>
    <row r="24532" spans="2:3" x14ac:dyDescent="0.25">
      <c r="B24532" s="1"/>
      <c r="C24532" s="1"/>
    </row>
    <row r="24533" spans="2:3" x14ac:dyDescent="0.25">
      <c r="B24533" s="1"/>
      <c r="C24533" s="1"/>
    </row>
    <row r="24534" spans="2:3" x14ac:dyDescent="0.25">
      <c r="B24534" s="1"/>
      <c r="C24534" s="1"/>
    </row>
    <row r="24535" spans="2:3" x14ac:dyDescent="0.25">
      <c r="B24535" s="1"/>
      <c r="C24535" s="1"/>
    </row>
    <row r="24536" spans="2:3" x14ac:dyDescent="0.25">
      <c r="B24536" s="1"/>
      <c r="C24536" s="1"/>
    </row>
    <row r="24537" spans="2:3" x14ac:dyDescent="0.25">
      <c r="B24537" s="1"/>
      <c r="C24537" s="1"/>
    </row>
    <row r="24538" spans="2:3" x14ac:dyDescent="0.25">
      <c r="B24538" s="1"/>
      <c r="C24538" s="1"/>
    </row>
    <row r="24539" spans="2:3" x14ac:dyDescent="0.25">
      <c r="B24539" s="1"/>
      <c r="C24539" s="1"/>
    </row>
    <row r="24540" spans="2:3" x14ac:dyDescent="0.25">
      <c r="B24540" s="1"/>
      <c r="C24540" s="1"/>
    </row>
    <row r="24541" spans="2:3" x14ac:dyDescent="0.25">
      <c r="B24541" s="1"/>
      <c r="C24541" s="1"/>
    </row>
    <row r="24542" spans="2:3" x14ac:dyDescent="0.25">
      <c r="B24542" s="1"/>
      <c r="C24542" s="1"/>
    </row>
    <row r="24543" spans="2:3" x14ac:dyDescent="0.25">
      <c r="B24543" s="1"/>
      <c r="C24543" s="1"/>
    </row>
    <row r="24544" spans="2:3" x14ac:dyDescent="0.25">
      <c r="B24544" s="1"/>
      <c r="C24544" s="1"/>
    </row>
    <row r="24545" spans="2:3" x14ac:dyDescent="0.25">
      <c r="B24545" s="1"/>
      <c r="C24545" s="1"/>
    </row>
    <row r="24546" spans="2:3" x14ac:dyDescent="0.25">
      <c r="B24546" s="1"/>
      <c r="C24546" s="1"/>
    </row>
    <row r="24547" spans="2:3" x14ac:dyDescent="0.25">
      <c r="B24547" s="1"/>
      <c r="C24547" s="1"/>
    </row>
    <row r="24548" spans="2:3" x14ac:dyDescent="0.25">
      <c r="B24548" s="1"/>
      <c r="C24548" s="1"/>
    </row>
    <row r="24549" spans="2:3" x14ac:dyDescent="0.25">
      <c r="B24549" s="1"/>
      <c r="C24549" s="1"/>
    </row>
    <row r="24550" spans="2:3" x14ac:dyDescent="0.25">
      <c r="B24550" s="1"/>
      <c r="C24550" s="1"/>
    </row>
    <row r="24551" spans="2:3" x14ac:dyDescent="0.25">
      <c r="B24551" s="1"/>
      <c r="C24551" s="1"/>
    </row>
    <row r="24552" spans="2:3" x14ac:dyDescent="0.25">
      <c r="B24552" s="1"/>
      <c r="C24552" s="1"/>
    </row>
    <row r="24553" spans="2:3" x14ac:dyDescent="0.25">
      <c r="B24553" s="1"/>
      <c r="C24553" s="1"/>
    </row>
    <row r="24554" spans="2:3" x14ac:dyDescent="0.25">
      <c r="B24554" s="1"/>
      <c r="C24554" s="1"/>
    </row>
    <row r="24555" spans="2:3" x14ac:dyDescent="0.25">
      <c r="B24555" s="1"/>
      <c r="C24555" s="1"/>
    </row>
    <row r="24556" spans="2:3" x14ac:dyDescent="0.25">
      <c r="B24556" s="1"/>
      <c r="C24556" s="1"/>
    </row>
    <row r="24557" spans="2:3" x14ac:dyDescent="0.25">
      <c r="B24557" s="1"/>
      <c r="C24557" s="1"/>
    </row>
    <row r="24558" spans="2:3" x14ac:dyDescent="0.25">
      <c r="B24558" s="1"/>
      <c r="C24558" s="1"/>
    </row>
    <row r="24559" spans="2:3" x14ac:dyDescent="0.25">
      <c r="B24559" s="1"/>
      <c r="C24559" s="1"/>
    </row>
    <row r="24560" spans="2:3" x14ac:dyDescent="0.25">
      <c r="B24560" s="1"/>
      <c r="C24560" s="1"/>
    </row>
    <row r="24561" spans="2:3" x14ac:dyDescent="0.25">
      <c r="B24561" s="1"/>
      <c r="C24561" s="1"/>
    </row>
    <row r="24562" spans="2:3" x14ac:dyDescent="0.25">
      <c r="B24562" s="1"/>
      <c r="C24562" s="1"/>
    </row>
    <row r="24563" spans="2:3" x14ac:dyDescent="0.25">
      <c r="B24563" s="1"/>
      <c r="C24563" s="1"/>
    </row>
    <row r="24564" spans="2:3" x14ac:dyDescent="0.25">
      <c r="B24564" s="1"/>
      <c r="C24564" s="1"/>
    </row>
    <row r="24565" spans="2:3" x14ac:dyDescent="0.25">
      <c r="B24565" s="1"/>
      <c r="C24565" s="1"/>
    </row>
    <row r="24566" spans="2:3" x14ac:dyDescent="0.25">
      <c r="B24566" s="1"/>
      <c r="C24566" s="1"/>
    </row>
    <row r="24567" spans="2:3" x14ac:dyDescent="0.25">
      <c r="B24567" s="1"/>
      <c r="C24567" s="1"/>
    </row>
    <row r="24568" spans="2:3" x14ac:dyDescent="0.25">
      <c r="B24568" s="1"/>
      <c r="C24568" s="1"/>
    </row>
    <row r="24569" spans="2:3" x14ac:dyDescent="0.25">
      <c r="B24569" s="1"/>
      <c r="C24569" s="1"/>
    </row>
    <row r="24570" spans="2:3" x14ac:dyDescent="0.25">
      <c r="B24570" s="1"/>
      <c r="C24570" s="1"/>
    </row>
    <row r="24571" spans="2:3" x14ac:dyDescent="0.25">
      <c r="B24571" s="1"/>
      <c r="C24571" s="1"/>
    </row>
    <row r="24572" spans="2:3" x14ac:dyDescent="0.25">
      <c r="B24572" s="1"/>
      <c r="C24572" s="1"/>
    </row>
    <row r="24573" spans="2:3" x14ac:dyDescent="0.25">
      <c r="B24573" s="1"/>
      <c r="C24573" s="1"/>
    </row>
    <row r="24574" spans="2:3" x14ac:dyDescent="0.25">
      <c r="B24574" s="1"/>
      <c r="C24574" s="1"/>
    </row>
    <row r="24575" spans="2:3" x14ac:dyDescent="0.25">
      <c r="B24575" s="1"/>
      <c r="C24575" s="1"/>
    </row>
    <row r="24576" spans="2:3" x14ac:dyDescent="0.25">
      <c r="B24576" s="1"/>
      <c r="C24576" s="1"/>
    </row>
    <row r="24577" spans="2:3" x14ac:dyDescent="0.25">
      <c r="B24577" s="1"/>
      <c r="C24577" s="1"/>
    </row>
    <row r="24578" spans="2:3" x14ac:dyDescent="0.25">
      <c r="B24578" s="1"/>
      <c r="C24578" s="1"/>
    </row>
    <row r="24579" spans="2:3" x14ac:dyDescent="0.25">
      <c r="B24579" s="1"/>
      <c r="C24579" s="1"/>
    </row>
    <row r="24580" spans="2:3" x14ac:dyDescent="0.25">
      <c r="B24580" s="1"/>
      <c r="C24580" s="1"/>
    </row>
    <row r="24581" spans="2:3" x14ac:dyDescent="0.25">
      <c r="B24581" s="1"/>
      <c r="C24581" s="1"/>
    </row>
    <row r="24582" spans="2:3" x14ac:dyDescent="0.25">
      <c r="B24582" s="1"/>
      <c r="C24582" s="1"/>
    </row>
    <row r="24583" spans="2:3" x14ac:dyDescent="0.25">
      <c r="B24583" s="1"/>
      <c r="C24583" s="1"/>
    </row>
    <row r="24584" spans="2:3" x14ac:dyDescent="0.25">
      <c r="B24584" s="1"/>
      <c r="C24584" s="1"/>
    </row>
    <row r="24585" spans="2:3" x14ac:dyDescent="0.25">
      <c r="B24585" s="1"/>
      <c r="C24585" s="1"/>
    </row>
    <row r="24586" spans="2:3" x14ac:dyDescent="0.25">
      <c r="B24586" s="1"/>
      <c r="C24586" s="1"/>
    </row>
    <row r="24587" spans="2:3" x14ac:dyDescent="0.25">
      <c r="B24587" s="1"/>
      <c r="C24587" s="1"/>
    </row>
    <row r="24588" spans="2:3" x14ac:dyDescent="0.25">
      <c r="B24588" s="1"/>
      <c r="C24588" s="1"/>
    </row>
    <row r="24589" spans="2:3" x14ac:dyDescent="0.25">
      <c r="B24589" s="1"/>
      <c r="C24589" s="1"/>
    </row>
    <row r="24590" spans="2:3" x14ac:dyDescent="0.25">
      <c r="B24590" s="1"/>
      <c r="C24590" s="1"/>
    </row>
    <row r="24591" spans="2:3" x14ac:dyDescent="0.25">
      <c r="B24591" s="1"/>
      <c r="C24591" s="1"/>
    </row>
    <row r="24592" spans="2:3" x14ac:dyDescent="0.25">
      <c r="B24592" s="1"/>
      <c r="C24592" s="1"/>
    </row>
    <row r="24593" spans="2:3" x14ac:dyDescent="0.25">
      <c r="B24593" s="1"/>
      <c r="C24593" s="1"/>
    </row>
    <row r="24594" spans="2:3" x14ac:dyDescent="0.25">
      <c r="B24594" s="1"/>
      <c r="C24594" s="1"/>
    </row>
    <row r="24595" spans="2:3" x14ac:dyDescent="0.25">
      <c r="B24595" s="1"/>
      <c r="C24595" s="1"/>
    </row>
    <row r="24596" spans="2:3" x14ac:dyDescent="0.25">
      <c r="B24596" s="1"/>
      <c r="C24596" s="1"/>
    </row>
    <row r="24597" spans="2:3" x14ac:dyDescent="0.25">
      <c r="B24597" s="1"/>
      <c r="C24597" s="1"/>
    </row>
    <row r="24598" spans="2:3" x14ac:dyDescent="0.25">
      <c r="B24598" s="1"/>
      <c r="C24598" s="1"/>
    </row>
    <row r="24599" spans="2:3" x14ac:dyDescent="0.25">
      <c r="B24599" s="1"/>
      <c r="C24599" s="1"/>
    </row>
    <row r="24600" spans="2:3" x14ac:dyDescent="0.25">
      <c r="B24600" s="1"/>
      <c r="C24600" s="1"/>
    </row>
    <row r="24601" spans="2:3" x14ac:dyDescent="0.25">
      <c r="B24601" s="1"/>
      <c r="C24601" s="1"/>
    </row>
    <row r="24602" spans="2:3" x14ac:dyDescent="0.25">
      <c r="B24602" s="1"/>
      <c r="C24602" s="1"/>
    </row>
    <row r="24603" spans="2:3" x14ac:dyDescent="0.25">
      <c r="B24603" s="1"/>
      <c r="C24603" s="1"/>
    </row>
    <row r="24604" spans="2:3" x14ac:dyDescent="0.25">
      <c r="B24604" s="1"/>
      <c r="C24604" s="1"/>
    </row>
    <row r="24605" spans="2:3" x14ac:dyDescent="0.25">
      <c r="B24605" s="1"/>
      <c r="C24605" s="1"/>
    </row>
    <row r="24606" spans="2:3" x14ac:dyDescent="0.25">
      <c r="B24606" s="1"/>
      <c r="C24606" s="1"/>
    </row>
    <row r="24607" spans="2:3" x14ac:dyDescent="0.25">
      <c r="B24607" s="1"/>
      <c r="C24607" s="1"/>
    </row>
    <row r="24608" spans="2:3" x14ac:dyDescent="0.25">
      <c r="B24608" s="1"/>
      <c r="C24608" s="1"/>
    </row>
    <row r="24609" spans="2:3" x14ac:dyDescent="0.25">
      <c r="B24609" s="1"/>
      <c r="C24609" s="1"/>
    </row>
    <row r="24610" spans="2:3" x14ac:dyDescent="0.25">
      <c r="B24610" s="1"/>
      <c r="C24610" s="1"/>
    </row>
    <row r="24611" spans="2:3" x14ac:dyDescent="0.25">
      <c r="B24611" s="1"/>
      <c r="C24611" s="1"/>
    </row>
    <row r="24612" spans="2:3" x14ac:dyDescent="0.25">
      <c r="B24612" s="1"/>
      <c r="C24612" s="1"/>
    </row>
    <row r="24613" spans="2:3" x14ac:dyDescent="0.25">
      <c r="B24613" s="1"/>
      <c r="C24613" s="1"/>
    </row>
    <row r="24614" spans="2:3" x14ac:dyDescent="0.25">
      <c r="B24614" s="1"/>
      <c r="C24614" s="1"/>
    </row>
    <row r="24615" spans="2:3" x14ac:dyDescent="0.25">
      <c r="B24615" s="1"/>
      <c r="C24615" s="1"/>
    </row>
    <row r="24616" spans="2:3" x14ac:dyDescent="0.25">
      <c r="B24616" s="1"/>
      <c r="C24616" s="1"/>
    </row>
    <row r="24617" spans="2:3" x14ac:dyDescent="0.25">
      <c r="B24617" s="1"/>
      <c r="C24617" s="1"/>
    </row>
    <row r="24618" spans="2:3" x14ac:dyDescent="0.25">
      <c r="B24618" s="1"/>
      <c r="C24618" s="1"/>
    </row>
    <row r="24619" spans="2:3" x14ac:dyDescent="0.25">
      <c r="B24619" s="1"/>
      <c r="C24619" s="1"/>
    </row>
    <row r="24620" spans="2:3" x14ac:dyDescent="0.25">
      <c r="B24620" s="1"/>
      <c r="C24620" s="1"/>
    </row>
    <row r="24621" spans="2:3" x14ac:dyDescent="0.25">
      <c r="B24621" s="1"/>
      <c r="C24621" s="1"/>
    </row>
    <row r="24622" spans="2:3" x14ac:dyDescent="0.25">
      <c r="B24622" s="1"/>
      <c r="C24622" s="1"/>
    </row>
    <row r="24623" spans="2:3" x14ac:dyDescent="0.25">
      <c r="B24623" s="1"/>
      <c r="C24623" s="1"/>
    </row>
    <row r="24624" spans="2:3" x14ac:dyDescent="0.25">
      <c r="B24624" s="1"/>
      <c r="C24624" s="1"/>
    </row>
    <row r="24625" spans="2:3" x14ac:dyDescent="0.25">
      <c r="B24625" s="1"/>
      <c r="C24625" s="1"/>
    </row>
    <row r="24626" spans="2:3" x14ac:dyDescent="0.25">
      <c r="B24626" s="1"/>
      <c r="C24626" s="1"/>
    </row>
    <row r="24627" spans="2:3" x14ac:dyDescent="0.25">
      <c r="B24627" s="1"/>
      <c r="C24627" s="1"/>
    </row>
    <row r="24628" spans="2:3" x14ac:dyDescent="0.25">
      <c r="B24628" s="1"/>
      <c r="C24628" s="1"/>
    </row>
    <row r="24629" spans="2:3" x14ac:dyDescent="0.25">
      <c r="B24629" s="1"/>
      <c r="C24629" s="1"/>
    </row>
    <row r="24630" spans="2:3" x14ac:dyDescent="0.25">
      <c r="B24630" s="1"/>
      <c r="C24630" s="1"/>
    </row>
    <row r="24631" spans="2:3" x14ac:dyDescent="0.25">
      <c r="B24631" s="1"/>
      <c r="C24631" s="1"/>
    </row>
    <row r="24632" spans="2:3" x14ac:dyDescent="0.25">
      <c r="B24632" s="1"/>
      <c r="C24632" s="1"/>
    </row>
    <row r="24633" spans="2:3" x14ac:dyDescent="0.25">
      <c r="B24633" s="1"/>
      <c r="C24633" s="1"/>
    </row>
    <row r="24634" spans="2:3" x14ac:dyDescent="0.25">
      <c r="B24634" s="1"/>
      <c r="C24634" s="1"/>
    </row>
    <row r="24635" spans="2:3" x14ac:dyDescent="0.25">
      <c r="B24635" s="1"/>
      <c r="C24635" s="1"/>
    </row>
    <row r="24636" spans="2:3" x14ac:dyDescent="0.25">
      <c r="B24636" s="1"/>
      <c r="C24636" s="1"/>
    </row>
    <row r="24637" spans="2:3" x14ac:dyDescent="0.25">
      <c r="B24637" s="1"/>
      <c r="C24637" s="1"/>
    </row>
    <row r="24638" spans="2:3" x14ac:dyDescent="0.25">
      <c r="B24638" s="1"/>
      <c r="C24638" s="1"/>
    </row>
    <row r="24639" spans="2:3" x14ac:dyDescent="0.25">
      <c r="B24639" s="1"/>
      <c r="C24639" s="1"/>
    </row>
    <row r="24640" spans="2:3" x14ac:dyDescent="0.25">
      <c r="B24640" s="1"/>
      <c r="C24640" s="1"/>
    </row>
    <row r="24641" spans="2:3" x14ac:dyDescent="0.25">
      <c r="B24641" s="1"/>
      <c r="C24641" s="1"/>
    </row>
    <row r="24642" spans="2:3" x14ac:dyDescent="0.25">
      <c r="B24642" s="1"/>
      <c r="C24642" s="1"/>
    </row>
    <row r="24643" spans="2:3" x14ac:dyDescent="0.25">
      <c r="B24643" s="1"/>
      <c r="C24643" s="1"/>
    </row>
    <row r="24644" spans="2:3" x14ac:dyDescent="0.25">
      <c r="B24644" s="1"/>
      <c r="C24644" s="1"/>
    </row>
    <row r="24645" spans="2:3" x14ac:dyDescent="0.25">
      <c r="B24645" s="1"/>
      <c r="C24645" s="1"/>
    </row>
    <row r="24646" spans="2:3" x14ac:dyDescent="0.25">
      <c r="B24646" s="1"/>
      <c r="C24646" s="1"/>
    </row>
    <row r="24647" spans="2:3" x14ac:dyDescent="0.25">
      <c r="B24647" s="1"/>
      <c r="C24647" s="1"/>
    </row>
    <row r="24648" spans="2:3" x14ac:dyDescent="0.25">
      <c r="B24648" s="1"/>
      <c r="C24648" s="1"/>
    </row>
    <row r="24649" spans="2:3" x14ac:dyDescent="0.25">
      <c r="B24649" s="1"/>
      <c r="C24649" s="1"/>
    </row>
    <row r="24650" spans="2:3" x14ac:dyDescent="0.25">
      <c r="B24650" s="1"/>
      <c r="C24650" s="1"/>
    </row>
    <row r="24651" spans="2:3" x14ac:dyDescent="0.25">
      <c r="B24651" s="1"/>
      <c r="C24651" s="1"/>
    </row>
    <row r="24652" spans="2:3" x14ac:dyDescent="0.25">
      <c r="B24652" s="1"/>
      <c r="C24652" s="1"/>
    </row>
    <row r="24653" spans="2:3" x14ac:dyDescent="0.25">
      <c r="B24653" s="1"/>
      <c r="C24653" s="1"/>
    </row>
    <row r="24654" spans="2:3" x14ac:dyDescent="0.25">
      <c r="B24654" s="1"/>
      <c r="C24654" s="1"/>
    </row>
    <row r="24655" spans="2:3" x14ac:dyDescent="0.25">
      <c r="B24655" s="1"/>
      <c r="C24655" s="1"/>
    </row>
    <row r="24656" spans="2:3" x14ac:dyDescent="0.25">
      <c r="B24656" s="1"/>
      <c r="C24656" s="1"/>
    </row>
    <row r="24657" spans="2:3" x14ac:dyDescent="0.25">
      <c r="B24657" s="1"/>
      <c r="C24657" s="1"/>
    </row>
    <row r="24658" spans="2:3" x14ac:dyDescent="0.25">
      <c r="B24658" s="1"/>
      <c r="C24658" s="1"/>
    </row>
    <row r="24659" spans="2:3" x14ac:dyDescent="0.25">
      <c r="B24659" s="1"/>
      <c r="C24659" s="1"/>
    </row>
    <row r="24660" spans="2:3" x14ac:dyDescent="0.25">
      <c r="B24660" s="1"/>
      <c r="C24660" s="1"/>
    </row>
    <row r="24661" spans="2:3" x14ac:dyDescent="0.25">
      <c r="B24661" s="1"/>
      <c r="C24661" s="1"/>
    </row>
    <row r="24662" spans="2:3" x14ac:dyDescent="0.25">
      <c r="B24662" s="1"/>
      <c r="C24662" s="1"/>
    </row>
    <row r="24663" spans="2:3" x14ac:dyDescent="0.25">
      <c r="B24663" s="1"/>
      <c r="C24663" s="1"/>
    </row>
    <row r="24664" spans="2:3" x14ac:dyDescent="0.25">
      <c r="B24664" s="1"/>
      <c r="C24664" s="1"/>
    </row>
    <row r="24665" spans="2:3" x14ac:dyDescent="0.25">
      <c r="B24665" s="1"/>
      <c r="C24665" s="1"/>
    </row>
    <row r="24666" spans="2:3" x14ac:dyDescent="0.25">
      <c r="B24666" s="1"/>
      <c r="C24666" s="1"/>
    </row>
    <row r="24667" spans="2:3" x14ac:dyDescent="0.25">
      <c r="B24667" s="1"/>
      <c r="C24667" s="1"/>
    </row>
    <row r="24668" spans="2:3" x14ac:dyDescent="0.25">
      <c r="B24668" s="1"/>
      <c r="C24668" s="1"/>
    </row>
    <row r="24669" spans="2:3" x14ac:dyDescent="0.25">
      <c r="B24669" s="1"/>
      <c r="C24669" s="1"/>
    </row>
    <row r="24670" spans="2:3" x14ac:dyDescent="0.25">
      <c r="B24670" s="1"/>
      <c r="C24670" s="1"/>
    </row>
    <row r="24671" spans="2:3" x14ac:dyDescent="0.25">
      <c r="B24671" s="1"/>
      <c r="C24671" s="1"/>
    </row>
    <row r="24672" spans="2:3" x14ac:dyDescent="0.25">
      <c r="B24672" s="1"/>
      <c r="C24672" s="1"/>
    </row>
    <row r="24673" spans="2:3" x14ac:dyDescent="0.25">
      <c r="B24673" s="1"/>
      <c r="C24673" s="1"/>
    </row>
    <row r="24674" spans="2:3" x14ac:dyDescent="0.25">
      <c r="B24674" s="1"/>
      <c r="C24674" s="1"/>
    </row>
    <row r="24675" spans="2:3" x14ac:dyDescent="0.25">
      <c r="B24675" s="1"/>
      <c r="C24675" s="1"/>
    </row>
    <row r="24676" spans="2:3" x14ac:dyDescent="0.25">
      <c r="B24676" s="1"/>
      <c r="C24676" s="1"/>
    </row>
    <row r="24677" spans="2:3" x14ac:dyDescent="0.25">
      <c r="B24677" s="1"/>
      <c r="C24677" s="1"/>
    </row>
    <row r="24678" spans="2:3" x14ac:dyDescent="0.25">
      <c r="B24678" s="1"/>
      <c r="C24678" s="1"/>
    </row>
    <row r="24679" spans="2:3" x14ac:dyDescent="0.25">
      <c r="B24679" s="1"/>
      <c r="C24679" s="1"/>
    </row>
    <row r="24680" spans="2:3" x14ac:dyDescent="0.25">
      <c r="B24680" s="1"/>
      <c r="C24680" s="1"/>
    </row>
    <row r="24681" spans="2:3" x14ac:dyDescent="0.25">
      <c r="B24681" s="1"/>
      <c r="C24681" s="1"/>
    </row>
    <row r="24682" spans="2:3" x14ac:dyDescent="0.25">
      <c r="B24682" s="1"/>
      <c r="C24682" s="1"/>
    </row>
    <row r="24683" spans="2:3" x14ac:dyDescent="0.25">
      <c r="B24683" s="1"/>
      <c r="C24683" s="1"/>
    </row>
    <row r="24684" spans="2:3" x14ac:dyDescent="0.25">
      <c r="B24684" s="1"/>
      <c r="C24684" s="1"/>
    </row>
    <row r="24685" spans="2:3" x14ac:dyDescent="0.25">
      <c r="B24685" s="1"/>
      <c r="C24685" s="1"/>
    </row>
    <row r="24686" spans="2:3" x14ac:dyDescent="0.25">
      <c r="B24686" s="1"/>
      <c r="C24686" s="1"/>
    </row>
    <row r="24687" spans="2:3" x14ac:dyDescent="0.25">
      <c r="B24687" s="1"/>
      <c r="C24687" s="1"/>
    </row>
    <row r="24688" spans="2:3" x14ac:dyDescent="0.25">
      <c r="B24688" s="1"/>
      <c r="C24688" s="1"/>
    </row>
    <row r="24689" spans="2:3" x14ac:dyDescent="0.25">
      <c r="B24689" s="1"/>
      <c r="C24689" s="1"/>
    </row>
    <row r="24690" spans="2:3" x14ac:dyDescent="0.25">
      <c r="B24690" s="1"/>
      <c r="C24690" s="1"/>
    </row>
    <row r="24691" spans="2:3" x14ac:dyDescent="0.25">
      <c r="B24691" s="1"/>
      <c r="C24691" s="1"/>
    </row>
    <row r="24692" spans="2:3" x14ac:dyDescent="0.25">
      <c r="B24692" s="1"/>
      <c r="C24692" s="1"/>
    </row>
    <row r="24693" spans="2:3" x14ac:dyDescent="0.25">
      <c r="B24693" s="1"/>
      <c r="C24693" s="1"/>
    </row>
    <row r="24694" spans="2:3" x14ac:dyDescent="0.25">
      <c r="B24694" s="1"/>
      <c r="C24694" s="1"/>
    </row>
    <row r="24695" spans="2:3" x14ac:dyDescent="0.25">
      <c r="B24695" s="1"/>
      <c r="C24695" s="1"/>
    </row>
    <row r="24696" spans="2:3" x14ac:dyDescent="0.25">
      <c r="B24696" s="1"/>
      <c r="C24696" s="1"/>
    </row>
    <row r="24697" spans="2:3" x14ac:dyDescent="0.25">
      <c r="B24697" s="1"/>
      <c r="C24697" s="1"/>
    </row>
    <row r="24698" spans="2:3" x14ac:dyDescent="0.25">
      <c r="B24698" s="1"/>
      <c r="C24698" s="1"/>
    </row>
    <row r="24699" spans="2:3" x14ac:dyDescent="0.25">
      <c r="B24699" s="1"/>
      <c r="C24699" s="1"/>
    </row>
    <row r="24700" spans="2:3" x14ac:dyDescent="0.25">
      <c r="B24700" s="1"/>
      <c r="C24700" s="1"/>
    </row>
    <row r="24701" spans="2:3" x14ac:dyDescent="0.25">
      <c r="B24701" s="1"/>
      <c r="C24701" s="1"/>
    </row>
    <row r="24702" spans="2:3" x14ac:dyDescent="0.25">
      <c r="B24702" s="1"/>
      <c r="C24702" s="1"/>
    </row>
    <row r="24703" spans="2:3" x14ac:dyDescent="0.25">
      <c r="B24703" s="1"/>
      <c r="C24703" s="1"/>
    </row>
    <row r="24704" spans="2:3" x14ac:dyDescent="0.25">
      <c r="B24704" s="1"/>
      <c r="C24704" s="1"/>
    </row>
    <row r="24705" spans="2:3" x14ac:dyDescent="0.25">
      <c r="B24705" s="1"/>
      <c r="C24705" s="1"/>
    </row>
    <row r="24706" spans="2:3" x14ac:dyDescent="0.25">
      <c r="B24706" s="1"/>
      <c r="C24706" s="1"/>
    </row>
    <row r="24707" spans="2:3" x14ac:dyDescent="0.25">
      <c r="B24707" s="1"/>
      <c r="C24707" s="1"/>
    </row>
    <row r="24708" spans="2:3" x14ac:dyDescent="0.25">
      <c r="B24708" s="1"/>
      <c r="C24708" s="1"/>
    </row>
    <row r="24709" spans="2:3" x14ac:dyDescent="0.25">
      <c r="B24709" s="1"/>
      <c r="C24709" s="1"/>
    </row>
    <row r="24710" spans="2:3" x14ac:dyDescent="0.25">
      <c r="B24710" s="1"/>
      <c r="C24710" s="1"/>
    </row>
    <row r="24711" spans="2:3" x14ac:dyDescent="0.25">
      <c r="B24711" s="1"/>
      <c r="C24711" s="1"/>
    </row>
    <row r="24712" spans="2:3" x14ac:dyDescent="0.25">
      <c r="B24712" s="1"/>
      <c r="C24712" s="1"/>
    </row>
    <row r="24713" spans="2:3" x14ac:dyDescent="0.25">
      <c r="B24713" s="1"/>
      <c r="C24713" s="1"/>
    </row>
    <row r="24714" spans="2:3" x14ac:dyDescent="0.25">
      <c r="B24714" s="1"/>
      <c r="C24714" s="1"/>
    </row>
    <row r="24715" spans="2:3" x14ac:dyDescent="0.25">
      <c r="B24715" s="1"/>
      <c r="C24715" s="1"/>
    </row>
    <row r="24716" spans="2:3" x14ac:dyDescent="0.25">
      <c r="B24716" s="1"/>
      <c r="C24716" s="1"/>
    </row>
    <row r="24717" spans="2:3" x14ac:dyDescent="0.25">
      <c r="B24717" s="1"/>
      <c r="C24717" s="1"/>
    </row>
    <row r="24718" spans="2:3" x14ac:dyDescent="0.25">
      <c r="B24718" s="1"/>
      <c r="C24718" s="1"/>
    </row>
    <row r="24719" spans="2:3" x14ac:dyDescent="0.25">
      <c r="B24719" s="1"/>
      <c r="C24719" s="1"/>
    </row>
    <row r="24720" spans="2:3" x14ac:dyDescent="0.25">
      <c r="B24720" s="1"/>
      <c r="C24720" s="1"/>
    </row>
    <row r="24721" spans="2:3" x14ac:dyDescent="0.25">
      <c r="B24721" s="1"/>
      <c r="C24721" s="1"/>
    </row>
    <row r="24722" spans="2:3" x14ac:dyDescent="0.25">
      <c r="B24722" s="1"/>
      <c r="C24722" s="1"/>
    </row>
    <row r="24723" spans="2:3" x14ac:dyDescent="0.25">
      <c r="B24723" s="1"/>
      <c r="C24723" s="1"/>
    </row>
    <row r="24724" spans="2:3" x14ac:dyDescent="0.25">
      <c r="B24724" s="1"/>
      <c r="C24724" s="1"/>
    </row>
    <row r="24725" spans="2:3" x14ac:dyDescent="0.25">
      <c r="B24725" s="1"/>
      <c r="C24725" s="1"/>
    </row>
    <row r="24726" spans="2:3" x14ac:dyDescent="0.25">
      <c r="B24726" s="1"/>
      <c r="C24726" s="1"/>
    </row>
    <row r="24727" spans="2:3" x14ac:dyDescent="0.25">
      <c r="B24727" s="1"/>
      <c r="C24727" s="1"/>
    </row>
    <row r="24728" spans="2:3" x14ac:dyDescent="0.25">
      <c r="B24728" s="1"/>
      <c r="C24728" s="1"/>
    </row>
    <row r="24729" spans="2:3" x14ac:dyDescent="0.25">
      <c r="B24729" s="1"/>
      <c r="C24729" s="1"/>
    </row>
    <row r="24730" spans="2:3" x14ac:dyDescent="0.25">
      <c r="B24730" s="1"/>
      <c r="C24730" s="1"/>
    </row>
    <row r="24731" spans="2:3" x14ac:dyDescent="0.25">
      <c r="B24731" s="1"/>
      <c r="C24731" s="1"/>
    </row>
    <row r="24732" spans="2:3" x14ac:dyDescent="0.25">
      <c r="B24732" s="1"/>
      <c r="C24732" s="1"/>
    </row>
    <row r="24733" spans="2:3" x14ac:dyDescent="0.25">
      <c r="B24733" s="1"/>
      <c r="C24733" s="1"/>
    </row>
    <row r="24734" spans="2:3" x14ac:dyDescent="0.25">
      <c r="B24734" s="1"/>
      <c r="C24734" s="1"/>
    </row>
    <row r="24735" spans="2:3" x14ac:dyDescent="0.25">
      <c r="B24735" s="1"/>
      <c r="C24735" s="1"/>
    </row>
    <row r="24736" spans="2:3" x14ac:dyDescent="0.25">
      <c r="B24736" s="1"/>
      <c r="C24736" s="1"/>
    </row>
    <row r="24737" spans="2:3" x14ac:dyDescent="0.25">
      <c r="B24737" s="1"/>
      <c r="C24737" s="1"/>
    </row>
    <row r="24738" spans="2:3" x14ac:dyDescent="0.25">
      <c r="B24738" s="1"/>
      <c r="C24738" s="1"/>
    </row>
    <row r="24739" spans="2:3" x14ac:dyDescent="0.25">
      <c r="B24739" s="1"/>
      <c r="C24739" s="1"/>
    </row>
    <row r="24740" spans="2:3" x14ac:dyDescent="0.25">
      <c r="B24740" s="1"/>
      <c r="C24740" s="1"/>
    </row>
    <row r="24741" spans="2:3" x14ac:dyDescent="0.25">
      <c r="B24741" s="1"/>
      <c r="C24741" s="1"/>
    </row>
    <row r="24742" spans="2:3" x14ac:dyDescent="0.25">
      <c r="B24742" s="1"/>
      <c r="C24742" s="1"/>
    </row>
    <row r="24743" spans="2:3" x14ac:dyDescent="0.25">
      <c r="B24743" s="1"/>
      <c r="C24743" s="1"/>
    </row>
    <row r="24744" spans="2:3" x14ac:dyDescent="0.25">
      <c r="B24744" s="1"/>
      <c r="C24744" s="1"/>
    </row>
    <row r="24745" spans="2:3" x14ac:dyDescent="0.25">
      <c r="B24745" s="1"/>
      <c r="C24745" s="1"/>
    </row>
    <row r="24746" spans="2:3" x14ac:dyDescent="0.25">
      <c r="B24746" s="1"/>
      <c r="C24746" s="1"/>
    </row>
    <row r="24747" spans="2:3" x14ac:dyDescent="0.25">
      <c r="B24747" s="1"/>
      <c r="C24747" s="1"/>
    </row>
    <row r="24748" spans="2:3" x14ac:dyDescent="0.25">
      <c r="B24748" s="1"/>
      <c r="C24748" s="1"/>
    </row>
    <row r="24749" spans="2:3" x14ac:dyDescent="0.25">
      <c r="B24749" s="1"/>
      <c r="C24749" s="1"/>
    </row>
    <row r="24750" spans="2:3" x14ac:dyDescent="0.25">
      <c r="B24750" s="1"/>
      <c r="C24750" s="1"/>
    </row>
    <row r="24751" spans="2:3" x14ac:dyDescent="0.25">
      <c r="B24751" s="1"/>
      <c r="C24751" s="1"/>
    </row>
    <row r="24752" spans="2:3" x14ac:dyDescent="0.25">
      <c r="B24752" s="1"/>
      <c r="C24752" s="1"/>
    </row>
    <row r="24753" spans="2:3" x14ac:dyDescent="0.25">
      <c r="B24753" s="1"/>
      <c r="C24753" s="1"/>
    </row>
    <row r="24754" spans="2:3" x14ac:dyDescent="0.25">
      <c r="B24754" s="1"/>
      <c r="C24754" s="1"/>
    </row>
    <row r="24755" spans="2:3" x14ac:dyDescent="0.25">
      <c r="B24755" s="1"/>
      <c r="C24755" s="1"/>
    </row>
    <row r="24756" spans="2:3" x14ac:dyDescent="0.25">
      <c r="B24756" s="1"/>
      <c r="C24756" s="1"/>
    </row>
    <row r="24757" spans="2:3" x14ac:dyDescent="0.25">
      <c r="B24757" s="1"/>
      <c r="C24757" s="1"/>
    </row>
    <row r="24758" spans="2:3" x14ac:dyDescent="0.25">
      <c r="B24758" s="1"/>
      <c r="C24758" s="1"/>
    </row>
    <row r="24759" spans="2:3" x14ac:dyDescent="0.25">
      <c r="B24759" s="1"/>
      <c r="C24759" s="1"/>
    </row>
    <row r="24760" spans="2:3" x14ac:dyDescent="0.25">
      <c r="B24760" s="1"/>
      <c r="C24760" s="1"/>
    </row>
    <row r="24761" spans="2:3" x14ac:dyDescent="0.25">
      <c r="B24761" s="1"/>
      <c r="C24761" s="1"/>
    </row>
    <row r="24762" spans="2:3" x14ac:dyDescent="0.25">
      <c r="B24762" s="1"/>
      <c r="C24762" s="1"/>
    </row>
    <row r="24763" spans="2:3" x14ac:dyDescent="0.25">
      <c r="B24763" s="1"/>
      <c r="C24763" s="1"/>
    </row>
    <row r="24764" spans="2:3" x14ac:dyDescent="0.25">
      <c r="B24764" s="1"/>
      <c r="C24764" s="1"/>
    </row>
    <row r="24765" spans="2:3" x14ac:dyDescent="0.25">
      <c r="B24765" s="1"/>
      <c r="C24765" s="1"/>
    </row>
    <row r="24766" spans="2:3" x14ac:dyDescent="0.25">
      <c r="B24766" s="1"/>
      <c r="C24766" s="1"/>
    </row>
    <row r="24767" spans="2:3" x14ac:dyDescent="0.25">
      <c r="B24767" s="1"/>
      <c r="C24767" s="1"/>
    </row>
    <row r="24768" spans="2:3" x14ac:dyDescent="0.25">
      <c r="B24768" s="1"/>
      <c r="C24768" s="1"/>
    </row>
    <row r="24769" spans="2:3" x14ac:dyDescent="0.25">
      <c r="B24769" s="1"/>
      <c r="C24769" s="1"/>
    </row>
    <row r="24770" spans="2:3" x14ac:dyDescent="0.25">
      <c r="B24770" s="1"/>
      <c r="C24770" s="1"/>
    </row>
    <row r="24771" spans="2:3" x14ac:dyDescent="0.25">
      <c r="B24771" s="1"/>
      <c r="C24771" s="1"/>
    </row>
    <row r="24772" spans="2:3" x14ac:dyDescent="0.25">
      <c r="B24772" s="1"/>
      <c r="C24772" s="1"/>
    </row>
    <row r="24773" spans="2:3" x14ac:dyDescent="0.25">
      <c r="B24773" s="1"/>
      <c r="C24773" s="1"/>
    </row>
    <row r="24774" spans="2:3" x14ac:dyDescent="0.25">
      <c r="B24774" s="1"/>
      <c r="C24774" s="1"/>
    </row>
    <row r="24775" spans="2:3" x14ac:dyDescent="0.25">
      <c r="B24775" s="1"/>
      <c r="C24775" s="1"/>
    </row>
    <row r="24776" spans="2:3" x14ac:dyDescent="0.25">
      <c r="B24776" s="1"/>
      <c r="C24776" s="1"/>
    </row>
    <row r="24777" spans="2:3" x14ac:dyDescent="0.25">
      <c r="B24777" s="1"/>
      <c r="C24777" s="1"/>
    </row>
    <row r="24778" spans="2:3" x14ac:dyDescent="0.25">
      <c r="B24778" s="1"/>
      <c r="C24778" s="1"/>
    </row>
    <row r="24779" spans="2:3" x14ac:dyDescent="0.25">
      <c r="B24779" s="1"/>
      <c r="C24779" s="1"/>
    </row>
    <row r="24780" spans="2:3" x14ac:dyDescent="0.25">
      <c r="B24780" s="1"/>
      <c r="C24780" s="1"/>
    </row>
    <row r="24781" spans="2:3" x14ac:dyDescent="0.25">
      <c r="B24781" s="1"/>
      <c r="C24781" s="1"/>
    </row>
    <row r="24782" spans="2:3" x14ac:dyDescent="0.25">
      <c r="B24782" s="1"/>
      <c r="C24782" s="1"/>
    </row>
    <row r="24783" spans="2:3" x14ac:dyDescent="0.25">
      <c r="B24783" s="1"/>
      <c r="C24783" s="1"/>
    </row>
    <row r="24784" spans="2:3" x14ac:dyDescent="0.25">
      <c r="B24784" s="1"/>
      <c r="C24784" s="1"/>
    </row>
    <row r="24785" spans="2:3" x14ac:dyDescent="0.25">
      <c r="B24785" s="1"/>
      <c r="C24785" s="1"/>
    </row>
    <row r="24786" spans="2:3" x14ac:dyDescent="0.25">
      <c r="B24786" s="1"/>
      <c r="C24786" s="1"/>
    </row>
    <row r="24787" spans="2:3" x14ac:dyDescent="0.25">
      <c r="B24787" s="1"/>
      <c r="C24787" s="1"/>
    </row>
    <row r="24788" spans="2:3" x14ac:dyDescent="0.25">
      <c r="B24788" s="1"/>
      <c r="C24788" s="1"/>
    </row>
    <row r="24789" spans="2:3" x14ac:dyDescent="0.25">
      <c r="B24789" s="1"/>
      <c r="C24789" s="1"/>
    </row>
    <row r="24790" spans="2:3" x14ac:dyDescent="0.25">
      <c r="B24790" s="1"/>
      <c r="C24790" s="1"/>
    </row>
    <row r="24791" spans="2:3" x14ac:dyDescent="0.25">
      <c r="B24791" s="1"/>
      <c r="C24791" s="1"/>
    </row>
    <row r="24792" spans="2:3" x14ac:dyDescent="0.25">
      <c r="B24792" s="1"/>
      <c r="C24792" s="1"/>
    </row>
    <row r="24793" spans="2:3" x14ac:dyDescent="0.25">
      <c r="B24793" s="1"/>
      <c r="C24793" s="1"/>
    </row>
    <row r="24794" spans="2:3" x14ac:dyDescent="0.25">
      <c r="B24794" s="1"/>
      <c r="C24794" s="1"/>
    </row>
    <row r="24795" spans="2:3" x14ac:dyDescent="0.25">
      <c r="B24795" s="1"/>
      <c r="C24795" s="1"/>
    </row>
    <row r="24796" spans="2:3" x14ac:dyDescent="0.25">
      <c r="B24796" s="1"/>
      <c r="C24796" s="1"/>
    </row>
    <row r="24797" spans="2:3" x14ac:dyDescent="0.25">
      <c r="B24797" s="1"/>
      <c r="C24797" s="1"/>
    </row>
    <row r="24798" spans="2:3" x14ac:dyDescent="0.25">
      <c r="B24798" s="1"/>
      <c r="C24798" s="1"/>
    </row>
    <row r="24799" spans="2:3" x14ac:dyDescent="0.25">
      <c r="B24799" s="1"/>
      <c r="C24799" s="1"/>
    </row>
    <row r="24800" spans="2:3" x14ac:dyDescent="0.25">
      <c r="B24800" s="1"/>
      <c r="C24800" s="1"/>
    </row>
    <row r="24801" spans="2:3" x14ac:dyDescent="0.25">
      <c r="B24801" s="1"/>
      <c r="C24801" s="1"/>
    </row>
    <row r="24802" spans="2:3" x14ac:dyDescent="0.25">
      <c r="B24802" s="1"/>
      <c r="C24802" s="1"/>
    </row>
    <row r="24803" spans="2:3" x14ac:dyDescent="0.25">
      <c r="B24803" s="1"/>
      <c r="C24803" s="1"/>
    </row>
    <row r="24804" spans="2:3" x14ac:dyDescent="0.25">
      <c r="B24804" s="1"/>
      <c r="C24804" s="1"/>
    </row>
    <row r="24805" spans="2:3" x14ac:dyDescent="0.25">
      <c r="B24805" s="1"/>
      <c r="C24805" s="1"/>
    </row>
    <row r="24806" spans="2:3" x14ac:dyDescent="0.25">
      <c r="B24806" s="1"/>
      <c r="C24806" s="1"/>
    </row>
    <row r="24807" spans="2:3" x14ac:dyDescent="0.25">
      <c r="B24807" s="1"/>
      <c r="C24807" s="1"/>
    </row>
    <row r="24808" spans="2:3" x14ac:dyDescent="0.25">
      <c r="B24808" s="1"/>
      <c r="C24808" s="1"/>
    </row>
    <row r="24809" spans="2:3" x14ac:dyDescent="0.25">
      <c r="B24809" s="1"/>
      <c r="C24809" s="1"/>
    </row>
    <row r="24810" spans="2:3" x14ac:dyDescent="0.25">
      <c r="B24810" s="1"/>
      <c r="C24810" s="1"/>
    </row>
    <row r="24811" spans="2:3" x14ac:dyDescent="0.25">
      <c r="B24811" s="1"/>
      <c r="C24811" s="1"/>
    </row>
    <row r="24812" spans="2:3" x14ac:dyDescent="0.25">
      <c r="B24812" s="1"/>
      <c r="C24812" s="1"/>
    </row>
    <row r="24813" spans="2:3" x14ac:dyDescent="0.25">
      <c r="B24813" s="1"/>
      <c r="C24813" s="1"/>
    </row>
    <row r="24814" spans="2:3" x14ac:dyDescent="0.25">
      <c r="B24814" s="1"/>
      <c r="C24814" s="1"/>
    </row>
    <row r="24815" spans="2:3" x14ac:dyDescent="0.25">
      <c r="B24815" s="1"/>
      <c r="C24815" s="1"/>
    </row>
    <row r="24816" spans="2:3" x14ac:dyDescent="0.25">
      <c r="B24816" s="1"/>
      <c r="C24816" s="1"/>
    </row>
    <row r="24817" spans="2:3" x14ac:dyDescent="0.25">
      <c r="B24817" s="1"/>
      <c r="C24817" s="1"/>
    </row>
    <row r="24818" spans="2:3" x14ac:dyDescent="0.25">
      <c r="B24818" s="1"/>
      <c r="C24818" s="1"/>
    </row>
    <row r="24819" spans="2:3" x14ac:dyDescent="0.25">
      <c r="B24819" s="1"/>
      <c r="C24819" s="1"/>
    </row>
    <row r="24820" spans="2:3" x14ac:dyDescent="0.25">
      <c r="B24820" s="1"/>
      <c r="C24820" s="1"/>
    </row>
    <row r="24821" spans="2:3" x14ac:dyDescent="0.25">
      <c r="B24821" s="1"/>
      <c r="C24821" s="1"/>
    </row>
    <row r="24822" spans="2:3" x14ac:dyDescent="0.25">
      <c r="B24822" s="1"/>
      <c r="C24822" s="1"/>
    </row>
    <row r="24823" spans="2:3" x14ac:dyDescent="0.25">
      <c r="B24823" s="1"/>
      <c r="C24823" s="1"/>
    </row>
    <row r="24824" spans="2:3" x14ac:dyDescent="0.25">
      <c r="B24824" s="1"/>
      <c r="C24824" s="1"/>
    </row>
    <row r="24825" spans="2:3" x14ac:dyDescent="0.25">
      <c r="B24825" s="1"/>
      <c r="C24825" s="1"/>
    </row>
    <row r="24826" spans="2:3" x14ac:dyDescent="0.25">
      <c r="B24826" s="1"/>
      <c r="C24826" s="1"/>
    </row>
    <row r="24827" spans="2:3" x14ac:dyDescent="0.25">
      <c r="B24827" s="1"/>
      <c r="C24827" s="1"/>
    </row>
    <row r="24828" spans="2:3" x14ac:dyDescent="0.25">
      <c r="B24828" s="1"/>
      <c r="C24828" s="1"/>
    </row>
    <row r="24829" spans="2:3" x14ac:dyDescent="0.25">
      <c r="B24829" s="1"/>
      <c r="C24829" s="1"/>
    </row>
    <row r="24830" spans="2:3" x14ac:dyDescent="0.25">
      <c r="B24830" s="1"/>
      <c r="C24830" s="1"/>
    </row>
    <row r="24831" spans="2:3" x14ac:dyDescent="0.25">
      <c r="B24831" s="1"/>
      <c r="C24831" s="1"/>
    </row>
    <row r="24832" spans="2:3" x14ac:dyDescent="0.25">
      <c r="B24832" s="1"/>
      <c r="C24832" s="1"/>
    </row>
    <row r="24833" spans="2:3" x14ac:dyDescent="0.25">
      <c r="B24833" s="1"/>
      <c r="C24833" s="1"/>
    </row>
    <row r="24834" spans="2:3" x14ac:dyDescent="0.25">
      <c r="B24834" s="1"/>
      <c r="C24834" s="1"/>
    </row>
    <row r="24835" spans="2:3" x14ac:dyDescent="0.25">
      <c r="B24835" s="1"/>
      <c r="C24835" s="1"/>
    </row>
    <row r="24836" spans="2:3" x14ac:dyDescent="0.25">
      <c r="B24836" s="1"/>
      <c r="C24836" s="1"/>
    </row>
    <row r="24837" spans="2:3" x14ac:dyDescent="0.25">
      <c r="B24837" s="1"/>
      <c r="C24837" s="1"/>
    </row>
    <row r="24838" spans="2:3" x14ac:dyDescent="0.25">
      <c r="B24838" s="1"/>
      <c r="C24838" s="1"/>
    </row>
    <row r="24839" spans="2:3" x14ac:dyDescent="0.25">
      <c r="B24839" s="1"/>
      <c r="C24839" s="1"/>
    </row>
    <row r="24840" spans="2:3" x14ac:dyDescent="0.25">
      <c r="B24840" s="1"/>
      <c r="C24840" s="1"/>
    </row>
    <row r="24841" spans="2:3" x14ac:dyDescent="0.25">
      <c r="B24841" s="1"/>
      <c r="C24841" s="1"/>
    </row>
    <row r="24842" spans="2:3" x14ac:dyDescent="0.25">
      <c r="B24842" s="1"/>
      <c r="C24842" s="1"/>
    </row>
    <row r="24843" spans="2:3" x14ac:dyDescent="0.25">
      <c r="B24843" s="1"/>
      <c r="C24843" s="1"/>
    </row>
    <row r="24844" spans="2:3" x14ac:dyDescent="0.25">
      <c r="B24844" s="1"/>
      <c r="C24844" s="1"/>
    </row>
    <row r="24845" spans="2:3" x14ac:dyDescent="0.25">
      <c r="B24845" s="1"/>
      <c r="C24845" s="1"/>
    </row>
    <row r="24846" spans="2:3" x14ac:dyDescent="0.25">
      <c r="B24846" s="1"/>
      <c r="C24846" s="1"/>
    </row>
    <row r="24847" spans="2:3" x14ac:dyDescent="0.25">
      <c r="B24847" s="1"/>
      <c r="C24847" s="1"/>
    </row>
    <row r="24848" spans="2:3" x14ac:dyDescent="0.25">
      <c r="B24848" s="1"/>
      <c r="C24848" s="1"/>
    </row>
    <row r="24849" spans="2:3" x14ac:dyDescent="0.25">
      <c r="B24849" s="1"/>
      <c r="C24849" s="1"/>
    </row>
    <row r="24850" spans="2:3" x14ac:dyDescent="0.25">
      <c r="B24850" s="1"/>
      <c r="C24850" s="1"/>
    </row>
    <row r="24851" spans="2:3" x14ac:dyDescent="0.25">
      <c r="B24851" s="1"/>
      <c r="C24851" s="1"/>
    </row>
    <row r="24852" spans="2:3" x14ac:dyDescent="0.25">
      <c r="B24852" s="1"/>
      <c r="C24852" s="1"/>
    </row>
    <row r="24853" spans="2:3" x14ac:dyDescent="0.25">
      <c r="B24853" s="1"/>
      <c r="C24853" s="1"/>
    </row>
    <row r="24854" spans="2:3" x14ac:dyDescent="0.25">
      <c r="B24854" s="1"/>
      <c r="C24854" s="1"/>
    </row>
    <row r="24855" spans="2:3" x14ac:dyDescent="0.25">
      <c r="B24855" s="1"/>
      <c r="C24855" s="1"/>
    </row>
    <row r="24856" spans="2:3" x14ac:dyDescent="0.25">
      <c r="B24856" s="1"/>
      <c r="C24856" s="1"/>
    </row>
    <row r="24857" spans="2:3" x14ac:dyDescent="0.25">
      <c r="B24857" s="1"/>
      <c r="C24857" s="1"/>
    </row>
    <row r="24858" spans="2:3" x14ac:dyDescent="0.25">
      <c r="B24858" s="1"/>
      <c r="C24858" s="1"/>
    </row>
    <row r="24859" spans="2:3" x14ac:dyDescent="0.25">
      <c r="B24859" s="1"/>
      <c r="C24859" s="1"/>
    </row>
    <row r="24860" spans="2:3" x14ac:dyDescent="0.25">
      <c r="B24860" s="1"/>
      <c r="C24860" s="1"/>
    </row>
    <row r="24861" spans="2:3" x14ac:dyDescent="0.25">
      <c r="B24861" s="1"/>
      <c r="C24861" s="1"/>
    </row>
    <row r="24862" spans="2:3" x14ac:dyDescent="0.25">
      <c r="B24862" s="1"/>
      <c r="C24862" s="1"/>
    </row>
    <row r="24863" spans="2:3" x14ac:dyDescent="0.25">
      <c r="B24863" s="1"/>
      <c r="C24863" s="1"/>
    </row>
    <row r="24864" spans="2:3" x14ac:dyDescent="0.25">
      <c r="B24864" s="1"/>
      <c r="C24864" s="1"/>
    </row>
    <row r="24865" spans="2:3" x14ac:dyDescent="0.25">
      <c r="B24865" s="1"/>
      <c r="C24865" s="1"/>
    </row>
    <row r="24866" spans="2:3" x14ac:dyDescent="0.25">
      <c r="B24866" s="1"/>
      <c r="C24866" s="1"/>
    </row>
    <row r="24867" spans="2:3" x14ac:dyDescent="0.25">
      <c r="B24867" s="1"/>
      <c r="C24867" s="1"/>
    </row>
    <row r="24868" spans="2:3" x14ac:dyDescent="0.25">
      <c r="B24868" s="1"/>
      <c r="C24868" s="1"/>
    </row>
    <row r="24869" spans="2:3" x14ac:dyDescent="0.25">
      <c r="B24869" s="1"/>
      <c r="C24869" s="1"/>
    </row>
    <row r="24870" spans="2:3" x14ac:dyDescent="0.25">
      <c r="B24870" s="1"/>
      <c r="C24870" s="1"/>
    </row>
    <row r="24871" spans="2:3" x14ac:dyDescent="0.25">
      <c r="B24871" s="1"/>
      <c r="C24871" s="1"/>
    </row>
    <row r="24872" spans="2:3" x14ac:dyDescent="0.25">
      <c r="B24872" s="1"/>
      <c r="C24872" s="1"/>
    </row>
    <row r="24873" spans="2:3" x14ac:dyDescent="0.25">
      <c r="B24873" s="1"/>
      <c r="C24873" s="1"/>
    </row>
    <row r="24874" spans="2:3" x14ac:dyDescent="0.25">
      <c r="B24874" s="1"/>
      <c r="C24874" s="1"/>
    </row>
    <row r="24875" spans="2:3" x14ac:dyDescent="0.25">
      <c r="B24875" s="1"/>
      <c r="C24875" s="1"/>
    </row>
    <row r="24876" spans="2:3" x14ac:dyDescent="0.25">
      <c r="B24876" s="1"/>
      <c r="C24876" s="1"/>
    </row>
    <row r="24877" spans="2:3" x14ac:dyDescent="0.25">
      <c r="B24877" s="1"/>
      <c r="C24877" s="1"/>
    </row>
    <row r="24878" spans="2:3" x14ac:dyDescent="0.25">
      <c r="B24878" s="1"/>
      <c r="C24878" s="1"/>
    </row>
    <row r="24879" spans="2:3" x14ac:dyDescent="0.25">
      <c r="B24879" s="1"/>
      <c r="C24879" s="1"/>
    </row>
    <row r="24880" spans="2:3" x14ac:dyDescent="0.25">
      <c r="B24880" s="1"/>
      <c r="C24880" s="1"/>
    </row>
    <row r="24881" spans="2:3" x14ac:dyDescent="0.25">
      <c r="B24881" s="1"/>
      <c r="C24881" s="1"/>
    </row>
    <row r="24882" spans="2:3" x14ac:dyDescent="0.25">
      <c r="B24882" s="1"/>
      <c r="C24882" s="1"/>
    </row>
    <row r="24883" spans="2:3" x14ac:dyDescent="0.25">
      <c r="B24883" s="1"/>
      <c r="C24883" s="1"/>
    </row>
    <row r="24884" spans="2:3" x14ac:dyDescent="0.25">
      <c r="B24884" s="1"/>
      <c r="C24884" s="1"/>
    </row>
    <row r="24885" spans="2:3" x14ac:dyDescent="0.25">
      <c r="B24885" s="1"/>
      <c r="C24885" s="1"/>
    </row>
    <row r="24886" spans="2:3" x14ac:dyDescent="0.25">
      <c r="B24886" s="1"/>
      <c r="C24886" s="1"/>
    </row>
    <row r="24887" spans="2:3" x14ac:dyDescent="0.25">
      <c r="B24887" s="1"/>
      <c r="C24887" s="1"/>
    </row>
    <row r="24888" spans="2:3" x14ac:dyDescent="0.25">
      <c r="B24888" s="1"/>
      <c r="C24888" s="1"/>
    </row>
    <row r="24889" spans="2:3" x14ac:dyDescent="0.25">
      <c r="B24889" s="1"/>
      <c r="C24889" s="1"/>
    </row>
    <row r="24890" spans="2:3" x14ac:dyDescent="0.25">
      <c r="B24890" s="1"/>
      <c r="C24890" s="1"/>
    </row>
    <row r="24891" spans="2:3" x14ac:dyDescent="0.25">
      <c r="B24891" s="1"/>
      <c r="C24891" s="1"/>
    </row>
    <row r="24892" spans="2:3" x14ac:dyDescent="0.25">
      <c r="B24892" s="1"/>
      <c r="C24892" s="1"/>
    </row>
    <row r="24893" spans="2:3" x14ac:dyDescent="0.25">
      <c r="B24893" s="1"/>
      <c r="C24893" s="1"/>
    </row>
    <row r="24894" spans="2:3" x14ac:dyDescent="0.25">
      <c r="B24894" s="1"/>
      <c r="C24894" s="1"/>
    </row>
    <row r="24895" spans="2:3" x14ac:dyDescent="0.25">
      <c r="B24895" s="1"/>
      <c r="C24895" s="1"/>
    </row>
    <row r="24896" spans="2:3" x14ac:dyDescent="0.25">
      <c r="B24896" s="1"/>
      <c r="C24896" s="1"/>
    </row>
    <row r="24897" spans="2:3" x14ac:dyDescent="0.25">
      <c r="B24897" s="1"/>
      <c r="C24897" s="1"/>
    </row>
    <row r="24898" spans="2:3" x14ac:dyDescent="0.25">
      <c r="B24898" s="1"/>
      <c r="C24898" s="1"/>
    </row>
    <row r="24899" spans="2:3" x14ac:dyDescent="0.25">
      <c r="B24899" s="1"/>
      <c r="C24899" s="1"/>
    </row>
    <row r="24900" spans="2:3" x14ac:dyDescent="0.25">
      <c r="B24900" s="1"/>
      <c r="C24900" s="1"/>
    </row>
    <row r="24901" spans="2:3" x14ac:dyDescent="0.25">
      <c r="B24901" s="1"/>
      <c r="C24901" s="1"/>
    </row>
    <row r="24902" spans="2:3" x14ac:dyDescent="0.25">
      <c r="B24902" s="1"/>
      <c r="C24902" s="1"/>
    </row>
    <row r="24903" spans="2:3" x14ac:dyDescent="0.25">
      <c r="B24903" s="1"/>
      <c r="C24903" s="1"/>
    </row>
    <row r="24904" spans="2:3" x14ac:dyDescent="0.25">
      <c r="B24904" s="1"/>
      <c r="C24904" s="1"/>
    </row>
    <row r="24905" spans="2:3" x14ac:dyDescent="0.25">
      <c r="B24905" s="1"/>
      <c r="C24905" s="1"/>
    </row>
    <row r="24906" spans="2:3" x14ac:dyDescent="0.25">
      <c r="B24906" s="1"/>
      <c r="C24906" s="1"/>
    </row>
    <row r="24907" spans="2:3" x14ac:dyDescent="0.25">
      <c r="B24907" s="1"/>
      <c r="C24907" s="1"/>
    </row>
    <row r="24908" spans="2:3" x14ac:dyDescent="0.25">
      <c r="B24908" s="1"/>
      <c r="C24908" s="1"/>
    </row>
    <row r="24909" spans="2:3" x14ac:dyDescent="0.25">
      <c r="B24909" s="1"/>
      <c r="C24909" s="1"/>
    </row>
    <row r="24910" spans="2:3" x14ac:dyDescent="0.25">
      <c r="B24910" s="1"/>
      <c r="C24910" s="1"/>
    </row>
    <row r="24911" spans="2:3" x14ac:dyDescent="0.25">
      <c r="B24911" s="1"/>
      <c r="C24911" s="1"/>
    </row>
    <row r="24912" spans="2:3" x14ac:dyDescent="0.25">
      <c r="B24912" s="1"/>
      <c r="C24912" s="1"/>
    </row>
    <row r="24913" spans="2:3" x14ac:dyDescent="0.25">
      <c r="B24913" s="1"/>
      <c r="C24913" s="1"/>
    </row>
    <row r="24914" spans="2:3" x14ac:dyDescent="0.25">
      <c r="B24914" s="1"/>
      <c r="C24914" s="1"/>
    </row>
    <row r="24915" spans="2:3" x14ac:dyDescent="0.25">
      <c r="B24915" s="1"/>
      <c r="C24915" s="1"/>
    </row>
    <row r="24916" spans="2:3" x14ac:dyDescent="0.25">
      <c r="B24916" s="1"/>
      <c r="C24916" s="1"/>
    </row>
    <row r="24917" spans="2:3" x14ac:dyDescent="0.25">
      <c r="B24917" s="1"/>
      <c r="C24917" s="1"/>
    </row>
    <row r="24918" spans="2:3" x14ac:dyDescent="0.25">
      <c r="B24918" s="1"/>
      <c r="C24918" s="1"/>
    </row>
    <row r="24919" spans="2:3" x14ac:dyDescent="0.25">
      <c r="B24919" s="1"/>
      <c r="C24919" s="1"/>
    </row>
    <row r="24920" spans="2:3" x14ac:dyDescent="0.25">
      <c r="B24920" s="1"/>
      <c r="C24920" s="1"/>
    </row>
    <row r="24921" spans="2:3" x14ac:dyDescent="0.25">
      <c r="B24921" s="1"/>
      <c r="C24921" s="1"/>
    </row>
    <row r="24922" spans="2:3" x14ac:dyDescent="0.25">
      <c r="B24922" s="1"/>
      <c r="C24922" s="1"/>
    </row>
    <row r="24923" spans="2:3" x14ac:dyDescent="0.25">
      <c r="B24923" s="1"/>
      <c r="C24923" s="1"/>
    </row>
    <row r="24924" spans="2:3" x14ac:dyDescent="0.25">
      <c r="B24924" s="1"/>
      <c r="C24924" s="1"/>
    </row>
    <row r="24925" spans="2:3" x14ac:dyDescent="0.25">
      <c r="B24925" s="1"/>
      <c r="C24925" s="1"/>
    </row>
    <row r="24926" spans="2:3" x14ac:dyDescent="0.25">
      <c r="B24926" s="1"/>
      <c r="C24926" s="1"/>
    </row>
    <row r="24927" spans="2:3" x14ac:dyDescent="0.25">
      <c r="B24927" s="1"/>
      <c r="C24927" s="1"/>
    </row>
    <row r="24928" spans="2:3" x14ac:dyDescent="0.25">
      <c r="B24928" s="1"/>
      <c r="C24928" s="1"/>
    </row>
    <row r="24929" spans="2:3" x14ac:dyDescent="0.25">
      <c r="B24929" s="1"/>
      <c r="C24929" s="1"/>
    </row>
    <row r="24930" spans="2:3" x14ac:dyDescent="0.25">
      <c r="B24930" s="1"/>
      <c r="C24930" s="1"/>
    </row>
    <row r="24931" spans="2:3" x14ac:dyDescent="0.25">
      <c r="B24931" s="1"/>
      <c r="C24931" s="1"/>
    </row>
    <row r="24932" spans="2:3" x14ac:dyDescent="0.25">
      <c r="B24932" s="1"/>
      <c r="C24932" s="1"/>
    </row>
    <row r="24933" spans="2:3" x14ac:dyDescent="0.25">
      <c r="B24933" s="1"/>
      <c r="C24933" s="1"/>
    </row>
    <row r="24934" spans="2:3" x14ac:dyDescent="0.25">
      <c r="B24934" s="1"/>
      <c r="C24934" s="1"/>
    </row>
    <row r="24935" spans="2:3" x14ac:dyDescent="0.25">
      <c r="B24935" s="1"/>
      <c r="C24935" s="1"/>
    </row>
    <row r="24936" spans="2:3" x14ac:dyDescent="0.25">
      <c r="B24936" s="1"/>
      <c r="C24936" s="1"/>
    </row>
    <row r="24937" spans="2:3" x14ac:dyDescent="0.25">
      <c r="B24937" s="1"/>
      <c r="C24937" s="1"/>
    </row>
    <row r="24938" spans="2:3" x14ac:dyDescent="0.25">
      <c r="B24938" s="1"/>
      <c r="C24938" s="1"/>
    </row>
    <row r="24939" spans="2:3" x14ac:dyDescent="0.25">
      <c r="B24939" s="1"/>
      <c r="C24939" s="1"/>
    </row>
    <row r="24940" spans="2:3" x14ac:dyDescent="0.25">
      <c r="B24940" s="1"/>
      <c r="C24940" s="1"/>
    </row>
    <row r="24941" spans="2:3" x14ac:dyDescent="0.25">
      <c r="B24941" s="1"/>
      <c r="C24941" s="1"/>
    </row>
    <row r="24942" spans="2:3" x14ac:dyDescent="0.25">
      <c r="B24942" s="1"/>
      <c r="C24942" s="1"/>
    </row>
    <row r="24943" spans="2:3" x14ac:dyDescent="0.25">
      <c r="B24943" s="1"/>
      <c r="C24943" s="1"/>
    </row>
    <row r="24944" spans="2:3" x14ac:dyDescent="0.25">
      <c r="B24944" s="1"/>
      <c r="C24944" s="1"/>
    </row>
    <row r="24945" spans="2:3" x14ac:dyDescent="0.25">
      <c r="B24945" s="1"/>
      <c r="C24945" s="1"/>
    </row>
    <row r="24946" spans="2:3" x14ac:dyDescent="0.25">
      <c r="B24946" s="1"/>
      <c r="C24946" s="1"/>
    </row>
    <row r="24947" spans="2:3" x14ac:dyDescent="0.25">
      <c r="B24947" s="1"/>
      <c r="C24947" s="1"/>
    </row>
    <row r="24948" spans="2:3" x14ac:dyDescent="0.25">
      <c r="B24948" s="1"/>
      <c r="C24948" s="1"/>
    </row>
    <row r="24949" spans="2:3" x14ac:dyDescent="0.25">
      <c r="B24949" s="1"/>
      <c r="C24949" s="1"/>
    </row>
    <row r="24950" spans="2:3" x14ac:dyDescent="0.25">
      <c r="B24950" s="1"/>
      <c r="C24950" s="1"/>
    </row>
    <row r="24951" spans="2:3" x14ac:dyDescent="0.25">
      <c r="B24951" s="1"/>
      <c r="C24951" s="1"/>
    </row>
    <row r="24952" spans="2:3" x14ac:dyDescent="0.25">
      <c r="B24952" s="1"/>
      <c r="C24952" s="1"/>
    </row>
    <row r="24953" spans="2:3" x14ac:dyDescent="0.25">
      <c r="B24953" s="1"/>
      <c r="C24953" s="1"/>
    </row>
    <row r="24954" spans="2:3" x14ac:dyDescent="0.25">
      <c r="B24954" s="1"/>
      <c r="C24954" s="1"/>
    </row>
    <row r="24955" spans="2:3" x14ac:dyDescent="0.25">
      <c r="B24955" s="1"/>
      <c r="C24955" s="1"/>
    </row>
    <row r="24956" spans="2:3" x14ac:dyDescent="0.25">
      <c r="B24956" s="1"/>
      <c r="C24956" s="1"/>
    </row>
    <row r="24957" spans="2:3" x14ac:dyDescent="0.25">
      <c r="B24957" s="1"/>
      <c r="C24957" s="1"/>
    </row>
    <row r="24958" spans="2:3" x14ac:dyDescent="0.25">
      <c r="B24958" s="1"/>
      <c r="C24958" s="1"/>
    </row>
    <row r="24959" spans="2:3" x14ac:dyDescent="0.25">
      <c r="B24959" s="1"/>
      <c r="C24959" s="1"/>
    </row>
    <row r="24960" spans="2:3" x14ac:dyDescent="0.25">
      <c r="B24960" s="1"/>
      <c r="C24960" s="1"/>
    </row>
    <row r="24961" spans="2:3" x14ac:dyDescent="0.25">
      <c r="B24961" s="1"/>
      <c r="C24961" s="1"/>
    </row>
    <row r="24962" spans="2:3" x14ac:dyDescent="0.25">
      <c r="B24962" s="1"/>
      <c r="C24962" s="1"/>
    </row>
    <row r="24963" spans="2:3" x14ac:dyDescent="0.25">
      <c r="B24963" s="1"/>
      <c r="C24963" s="1"/>
    </row>
    <row r="24964" spans="2:3" x14ac:dyDescent="0.25">
      <c r="B24964" s="1"/>
      <c r="C24964" s="1"/>
    </row>
    <row r="24965" spans="2:3" x14ac:dyDescent="0.25">
      <c r="B24965" s="1"/>
      <c r="C24965" s="1"/>
    </row>
    <row r="24966" spans="2:3" x14ac:dyDescent="0.25">
      <c r="B24966" s="1"/>
      <c r="C24966" s="1"/>
    </row>
    <row r="24967" spans="2:3" x14ac:dyDescent="0.25">
      <c r="B24967" s="1"/>
      <c r="C24967" s="1"/>
    </row>
    <row r="24968" spans="2:3" x14ac:dyDescent="0.25">
      <c r="B24968" s="1"/>
      <c r="C24968" s="1"/>
    </row>
    <row r="24969" spans="2:3" x14ac:dyDescent="0.25">
      <c r="B24969" s="1"/>
      <c r="C24969" s="1"/>
    </row>
    <row r="24970" spans="2:3" x14ac:dyDescent="0.25">
      <c r="B24970" s="1"/>
      <c r="C24970" s="1"/>
    </row>
    <row r="24971" spans="2:3" x14ac:dyDescent="0.25">
      <c r="B24971" s="1"/>
      <c r="C24971" s="1"/>
    </row>
    <row r="24972" spans="2:3" x14ac:dyDescent="0.25">
      <c r="B24972" s="1"/>
      <c r="C24972" s="1"/>
    </row>
    <row r="24973" spans="2:3" x14ac:dyDescent="0.25">
      <c r="B24973" s="1"/>
      <c r="C24973" s="1"/>
    </row>
    <row r="24974" spans="2:3" x14ac:dyDescent="0.25">
      <c r="B24974" s="1"/>
      <c r="C24974" s="1"/>
    </row>
    <row r="24975" spans="2:3" x14ac:dyDescent="0.25">
      <c r="B24975" s="1"/>
      <c r="C24975" s="1"/>
    </row>
    <row r="24976" spans="2:3" x14ac:dyDescent="0.25">
      <c r="B24976" s="1"/>
      <c r="C24976" s="1"/>
    </row>
    <row r="24977" spans="2:3" x14ac:dyDescent="0.25">
      <c r="B24977" s="1"/>
      <c r="C24977" s="1"/>
    </row>
    <row r="24978" spans="2:3" x14ac:dyDescent="0.25">
      <c r="B24978" s="1"/>
      <c r="C24978" s="1"/>
    </row>
    <row r="24979" spans="2:3" x14ac:dyDescent="0.25">
      <c r="B24979" s="1"/>
      <c r="C24979" s="1"/>
    </row>
    <row r="24980" spans="2:3" x14ac:dyDescent="0.25">
      <c r="B24980" s="1"/>
      <c r="C24980" s="1"/>
    </row>
    <row r="24981" spans="2:3" x14ac:dyDescent="0.25">
      <c r="B24981" s="1"/>
      <c r="C24981" s="1"/>
    </row>
    <row r="24982" spans="2:3" x14ac:dyDescent="0.25">
      <c r="B24982" s="1"/>
      <c r="C24982" s="1"/>
    </row>
    <row r="24983" spans="2:3" x14ac:dyDescent="0.25">
      <c r="B24983" s="1"/>
      <c r="C24983" s="1"/>
    </row>
    <row r="24984" spans="2:3" x14ac:dyDescent="0.25">
      <c r="B24984" s="1"/>
      <c r="C24984" s="1"/>
    </row>
    <row r="24985" spans="2:3" x14ac:dyDescent="0.25">
      <c r="B24985" s="1"/>
      <c r="C24985" s="1"/>
    </row>
    <row r="24986" spans="2:3" x14ac:dyDescent="0.25">
      <c r="B24986" s="1"/>
      <c r="C24986" s="1"/>
    </row>
    <row r="24987" spans="2:3" x14ac:dyDescent="0.25">
      <c r="B24987" s="1"/>
      <c r="C24987" s="1"/>
    </row>
    <row r="24988" spans="2:3" x14ac:dyDescent="0.25">
      <c r="B24988" s="1"/>
      <c r="C24988" s="1"/>
    </row>
    <row r="24989" spans="2:3" x14ac:dyDescent="0.25">
      <c r="B24989" s="1"/>
      <c r="C24989" s="1"/>
    </row>
    <row r="24990" spans="2:3" x14ac:dyDescent="0.25">
      <c r="B24990" s="1"/>
      <c r="C24990" s="1"/>
    </row>
    <row r="24991" spans="2:3" x14ac:dyDescent="0.25">
      <c r="B24991" s="1"/>
      <c r="C24991" s="1"/>
    </row>
    <row r="24992" spans="2:3" x14ac:dyDescent="0.25">
      <c r="B24992" s="1"/>
      <c r="C24992" s="1"/>
    </row>
    <row r="24993" spans="2:3" x14ac:dyDescent="0.25">
      <c r="B24993" s="1"/>
      <c r="C24993" s="1"/>
    </row>
    <row r="24994" spans="2:3" x14ac:dyDescent="0.25">
      <c r="B24994" s="1"/>
      <c r="C24994" s="1"/>
    </row>
    <row r="24995" spans="2:3" x14ac:dyDescent="0.25">
      <c r="B24995" s="1"/>
      <c r="C24995" s="1"/>
    </row>
    <row r="24996" spans="2:3" x14ac:dyDescent="0.25">
      <c r="B24996" s="1"/>
      <c r="C24996" s="1"/>
    </row>
    <row r="24997" spans="2:3" x14ac:dyDescent="0.25">
      <c r="B24997" s="1"/>
      <c r="C24997" s="1"/>
    </row>
    <row r="24998" spans="2:3" x14ac:dyDescent="0.25">
      <c r="B24998" s="1"/>
      <c r="C24998" s="1"/>
    </row>
    <row r="24999" spans="2:3" x14ac:dyDescent="0.25">
      <c r="B24999" s="1"/>
      <c r="C24999" s="1"/>
    </row>
    <row r="25000" spans="2:3" x14ac:dyDescent="0.25">
      <c r="B25000" s="1"/>
      <c r="C25000" s="1"/>
    </row>
    <row r="25001" spans="2:3" x14ac:dyDescent="0.25">
      <c r="B25001" s="1"/>
      <c r="C25001" s="1"/>
    </row>
    <row r="25002" spans="2:3" x14ac:dyDescent="0.25">
      <c r="B25002" s="1"/>
      <c r="C25002" s="1"/>
    </row>
    <row r="25003" spans="2:3" x14ac:dyDescent="0.25">
      <c r="B25003" s="1"/>
      <c r="C25003" s="1"/>
    </row>
    <row r="25004" spans="2:3" x14ac:dyDescent="0.25">
      <c r="B25004" s="1"/>
      <c r="C25004" s="1"/>
    </row>
    <row r="25005" spans="2:3" x14ac:dyDescent="0.25">
      <c r="B25005" s="1"/>
      <c r="C25005" s="1"/>
    </row>
    <row r="25006" spans="2:3" x14ac:dyDescent="0.25">
      <c r="B25006" s="1"/>
      <c r="C25006" s="1"/>
    </row>
    <row r="25007" spans="2:3" x14ac:dyDescent="0.25">
      <c r="B25007" s="1"/>
      <c r="C25007" s="1"/>
    </row>
    <row r="25008" spans="2:3" x14ac:dyDescent="0.25">
      <c r="B25008" s="1"/>
      <c r="C25008" s="1"/>
    </row>
    <row r="25009" spans="2:3" x14ac:dyDescent="0.25">
      <c r="B25009" s="1"/>
      <c r="C25009" s="1"/>
    </row>
    <row r="25010" spans="2:3" x14ac:dyDescent="0.25">
      <c r="B25010" s="1"/>
      <c r="C25010" s="1"/>
    </row>
    <row r="25011" spans="2:3" x14ac:dyDescent="0.25">
      <c r="B25011" s="1"/>
      <c r="C25011" s="1"/>
    </row>
    <row r="25012" spans="2:3" x14ac:dyDescent="0.25">
      <c r="B25012" s="1"/>
      <c r="C25012" s="1"/>
    </row>
    <row r="25013" spans="2:3" x14ac:dyDescent="0.25">
      <c r="B25013" s="1"/>
      <c r="C25013" s="1"/>
    </row>
    <row r="25014" spans="2:3" x14ac:dyDescent="0.25">
      <c r="B25014" s="1"/>
      <c r="C25014" s="1"/>
    </row>
    <row r="25015" spans="2:3" x14ac:dyDescent="0.25">
      <c r="B25015" s="1"/>
      <c r="C25015" s="1"/>
    </row>
    <row r="25016" spans="2:3" x14ac:dyDescent="0.25">
      <c r="B25016" s="1"/>
      <c r="C25016" s="1"/>
    </row>
    <row r="25017" spans="2:3" x14ac:dyDescent="0.25">
      <c r="B25017" s="1"/>
      <c r="C25017" s="1"/>
    </row>
    <row r="25018" spans="2:3" x14ac:dyDescent="0.25">
      <c r="B25018" s="1"/>
      <c r="C25018" s="1"/>
    </row>
    <row r="25019" spans="2:3" x14ac:dyDescent="0.25">
      <c r="B25019" s="1"/>
      <c r="C25019" s="1"/>
    </row>
    <row r="25020" spans="2:3" x14ac:dyDescent="0.25">
      <c r="B25020" s="1"/>
      <c r="C25020" s="1"/>
    </row>
    <row r="25021" spans="2:3" x14ac:dyDescent="0.25">
      <c r="B25021" s="1"/>
      <c r="C25021" s="1"/>
    </row>
    <row r="25022" spans="2:3" x14ac:dyDescent="0.25">
      <c r="B25022" s="1"/>
      <c r="C25022" s="1"/>
    </row>
    <row r="25023" spans="2:3" x14ac:dyDescent="0.25">
      <c r="B25023" s="1"/>
      <c r="C25023" s="1"/>
    </row>
    <row r="25024" spans="2:3" x14ac:dyDescent="0.25">
      <c r="B25024" s="1"/>
      <c r="C25024" s="1"/>
    </row>
    <row r="25025" spans="2:3" x14ac:dyDescent="0.25">
      <c r="B25025" s="1"/>
      <c r="C25025" s="1"/>
    </row>
    <row r="25026" spans="2:3" x14ac:dyDescent="0.25">
      <c r="B25026" s="1"/>
      <c r="C25026" s="1"/>
    </row>
    <row r="25027" spans="2:3" x14ac:dyDescent="0.25">
      <c r="B25027" s="1"/>
      <c r="C25027" s="1"/>
    </row>
    <row r="25028" spans="2:3" x14ac:dyDescent="0.25">
      <c r="B25028" s="1"/>
      <c r="C25028" s="1"/>
    </row>
    <row r="25029" spans="2:3" x14ac:dyDescent="0.25">
      <c r="B25029" s="1"/>
      <c r="C25029" s="1"/>
    </row>
    <row r="25030" spans="2:3" x14ac:dyDescent="0.25">
      <c r="B25030" s="1"/>
      <c r="C25030" s="1"/>
    </row>
    <row r="25031" spans="2:3" x14ac:dyDescent="0.25">
      <c r="B25031" s="1"/>
      <c r="C25031" s="1"/>
    </row>
    <row r="25032" spans="2:3" x14ac:dyDescent="0.25">
      <c r="B25032" s="1"/>
      <c r="C25032" s="1"/>
    </row>
    <row r="25033" spans="2:3" x14ac:dyDescent="0.25">
      <c r="B25033" s="1"/>
      <c r="C25033" s="1"/>
    </row>
    <row r="25034" spans="2:3" x14ac:dyDescent="0.25">
      <c r="B25034" s="1"/>
      <c r="C25034" s="1"/>
    </row>
    <row r="25035" spans="2:3" x14ac:dyDescent="0.25">
      <c r="B25035" s="1"/>
      <c r="C25035" s="1"/>
    </row>
    <row r="25036" spans="2:3" x14ac:dyDescent="0.25">
      <c r="B25036" s="1"/>
      <c r="C25036" s="1"/>
    </row>
    <row r="25037" spans="2:3" x14ac:dyDescent="0.25">
      <c r="B25037" s="1"/>
      <c r="C25037" s="1"/>
    </row>
    <row r="25038" spans="2:3" x14ac:dyDescent="0.25">
      <c r="B25038" s="1"/>
      <c r="C25038" s="1"/>
    </row>
    <row r="25039" spans="2:3" x14ac:dyDescent="0.25">
      <c r="B25039" s="1"/>
      <c r="C25039" s="1"/>
    </row>
    <row r="25040" spans="2:3" x14ac:dyDescent="0.25">
      <c r="B25040" s="1"/>
      <c r="C25040" s="1"/>
    </row>
    <row r="25041" spans="2:3" x14ac:dyDescent="0.25">
      <c r="B25041" s="1"/>
      <c r="C25041" s="1"/>
    </row>
    <row r="25042" spans="2:3" x14ac:dyDescent="0.25">
      <c r="B25042" s="1"/>
      <c r="C25042" s="1"/>
    </row>
    <row r="25043" spans="2:3" x14ac:dyDescent="0.25">
      <c r="B25043" s="1"/>
      <c r="C25043" s="1"/>
    </row>
    <row r="25044" spans="2:3" x14ac:dyDescent="0.25">
      <c r="B25044" s="1"/>
      <c r="C25044" s="1"/>
    </row>
    <row r="25045" spans="2:3" x14ac:dyDescent="0.25">
      <c r="B25045" s="1"/>
      <c r="C25045" s="1"/>
    </row>
    <row r="25046" spans="2:3" x14ac:dyDescent="0.25">
      <c r="B25046" s="1"/>
      <c r="C25046" s="1"/>
    </row>
    <row r="25047" spans="2:3" x14ac:dyDescent="0.25">
      <c r="B25047" s="1"/>
      <c r="C25047" s="1"/>
    </row>
    <row r="25048" spans="2:3" x14ac:dyDescent="0.25">
      <c r="B25048" s="1"/>
      <c r="C25048" s="1"/>
    </row>
    <row r="25049" spans="2:3" x14ac:dyDescent="0.25">
      <c r="B25049" s="1"/>
      <c r="C25049" s="1"/>
    </row>
    <row r="25050" spans="2:3" x14ac:dyDescent="0.25">
      <c r="B25050" s="1"/>
      <c r="C25050" s="1"/>
    </row>
    <row r="25051" spans="2:3" x14ac:dyDescent="0.25">
      <c r="B25051" s="1"/>
      <c r="C25051" s="1"/>
    </row>
    <row r="25052" spans="2:3" x14ac:dyDescent="0.25">
      <c r="B25052" s="1"/>
      <c r="C25052" s="1"/>
    </row>
    <row r="25053" spans="2:3" x14ac:dyDescent="0.25">
      <c r="B25053" s="1"/>
      <c r="C25053" s="1"/>
    </row>
    <row r="25054" spans="2:3" x14ac:dyDescent="0.25">
      <c r="B25054" s="1"/>
      <c r="C25054" s="1"/>
    </row>
    <row r="25055" spans="2:3" x14ac:dyDescent="0.25">
      <c r="B25055" s="1"/>
      <c r="C25055" s="1"/>
    </row>
    <row r="25056" spans="2:3" x14ac:dyDescent="0.25">
      <c r="B25056" s="1"/>
      <c r="C25056" s="1"/>
    </row>
    <row r="25057" spans="2:3" x14ac:dyDescent="0.25">
      <c r="B25057" s="1"/>
      <c r="C25057" s="1"/>
    </row>
    <row r="25058" spans="2:3" x14ac:dyDescent="0.25">
      <c r="B25058" s="1"/>
      <c r="C25058" s="1"/>
    </row>
    <row r="25059" spans="2:3" x14ac:dyDescent="0.25">
      <c r="B25059" s="1"/>
      <c r="C25059" s="1"/>
    </row>
    <row r="25060" spans="2:3" x14ac:dyDescent="0.25">
      <c r="B25060" s="1"/>
      <c r="C25060" s="1"/>
    </row>
    <row r="25061" spans="2:3" x14ac:dyDescent="0.25">
      <c r="B25061" s="1"/>
      <c r="C25061" s="1"/>
    </row>
    <row r="25062" spans="2:3" x14ac:dyDescent="0.25">
      <c r="B25062" s="1"/>
      <c r="C25062" s="1"/>
    </row>
    <row r="25063" spans="2:3" x14ac:dyDescent="0.25">
      <c r="B25063" s="1"/>
      <c r="C25063" s="1"/>
    </row>
    <row r="25064" spans="2:3" x14ac:dyDescent="0.25">
      <c r="B25064" s="1"/>
      <c r="C25064" s="1"/>
    </row>
    <row r="25065" spans="2:3" x14ac:dyDescent="0.25">
      <c r="B25065" s="1"/>
      <c r="C25065" s="1"/>
    </row>
    <row r="25066" spans="2:3" x14ac:dyDescent="0.25">
      <c r="B25066" s="1"/>
      <c r="C25066" s="1"/>
    </row>
    <row r="25067" spans="2:3" x14ac:dyDescent="0.25">
      <c r="B25067" s="1"/>
      <c r="C25067" s="1"/>
    </row>
    <row r="25068" spans="2:3" x14ac:dyDescent="0.25">
      <c r="B25068" s="1"/>
      <c r="C25068" s="1"/>
    </row>
    <row r="25069" spans="2:3" x14ac:dyDescent="0.25">
      <c r="B25069" s="1"/>
      <c r="C25069" s="1"/>
    </row>
    <row r="25070" spans="2:3" x14ac:dyDescent="0.25">
      <c r="B25070" s="1"/>
      <c r="C25070" s="1"/>
    </row>
    <row r="25071" spans="2:3" x14ac:dyDescent="0.25">
      <c r="B25071" s="1"/>
      <c r="C25071" s="1"/>
    </row>
    <row r="25072" spans="2:3" x14ac:dyDescent="0.25">
      <c r="B25072" s="1"/>
      <c r="C25072" s="1"/>
    </row>
    <row r="25073" spans="2:3" x14ac:dyDescent="0.25">
      <c r="B25073" s="1"/>
      <c r="C25073" s="1"/>
    </row>
    <row r="25074" spans="2:3" x14ac:dyDescent="0.25">
      <c r="B25074" s="1"/>
      <c r="C25074" s="1"/>
    </row>
    <row r="25075" spans="2:3" x14ac:dyDescent="0.25">
      <c r="B25075" s="1"/>
      <c r="C25075" s="1"/>
    </row>
    <row r="25076" spans="2:3" x14ac:dyDescent="0.25">
      <c r="B25076" s="1"/>
      <c r="C25076" s="1"/>
    </row>
    <row r="25077" spans="2:3" x14ac:dyDescent="0.25">
      <c r="B25077" s="1"/>
      <c r="C25077" s="1"/>
    </row>
    <row r="25078" spans="2:3" x14ac:dyDescent="0.25">
      <c r="B25078" s="1"/>
      <c r="C25078" s="1"/>
    </row>
    <row r="25079" spans="2:3" x14ac:dyDescent="0.25">
      <c r="B25079" s="1"/>
      <c r="C25079" s="1"/>
    </row>
    <row r="25080" spans="2:3" x14ac:dyDescent="0.25">
      <c r="B25080" s="1"/>
      <c r="C25080" s="1"/>
    </row>
    <row r="25081" spans="2:3" x14ac:dyDescent="0.25">
      <c r="B25081" s="1"/>
      <c r="C25081" s="1"/>
    </row>
    <row r="25082" spans="2:3" x14ac:dyDescent="0.25">
      <c r="B25082" s="1"/>
      <c r="C25082" s="1"/>
    </row>
    <row r="25083" spans="2:3" x14ac:dyDescent="0.25">
      <c r="B25083" s="1"/>
      <c r="C25083" s="1"/>
    </row>
    <row r="25084" spans="2:3" x14ac:dyDescent="0.25">
      <c r="B25084" s="1"/>
      <c r="C25084" s="1"/>
    </row>
    <row r="25085" spans="2:3" x14ac:dyDescent="0.25">
      <c r="B25085" s="1"/>
      <c r="C25085" s="1"/>
    </row>
    <row r="25086" spans="2:3" x14ac:dyDescent="0.25">
      <c r="B25086" s="1"/>
      <c r="C25086" s="1"/>
    </row>
    <row r="25087" spans="2:3" x14ac:dyDescent="0.25">
      <c r="B25087" s="1"/>
      <c r="C25087" s="1"/>
    </row>
    <row r="25088" spans="2:3" x14ac:dyDescent="0.25">
      <c r="B25088" s="1"/>
      <c r="C25088" s="1"/>
    </row>
    <row r="25089" spans="2:3" x14ac:dyDescent="0.25">
      <c r="B25089" s="1"/>
      <c r="C25089" s="1"/>
    </row>
    <row r="25090" spans="2:3" x14ac:dyDescent="0.25">
      <c r="B25090" s="1"/>
      <c r="C25090" s="1"/>
    </row>
    <row r="25091" spans="2:3" x14ac:dyDescent="0.25">
      <c r="B25091" s="1"/>
      <c r="C25091" s="1"/>
    </row>
    <row r="25092" spans="2:3" x14ac:dyDescent="0.25">
      <c r="B25092" s="1"/>
      <c r="C25092" s="1"/>
    </row>
    <row r="25093" spans="2:3" x14ac:dyDescent="0.25">
      <c r="B25093" s="1"/>
      <c r="C25093" s="1"/>
    </row>
    <row r="25094" spans="2:3" x14ac:dyDescent="0.25">
      <c r="B25094" s="1"/>
      <c r="C25094" s="1"/>
    </row>
    <row r="25095" spans="2:3" x14ac:dyDescent="0.25">
      <c r="B25095" s="1"/>
      <c r="C25095" s="1"/>
    </row>
    <row r="25096" spans="2:3" x14ac:dyDescent="0.25">
      <c r="B25096" s="1"/>
      <c r="C25096" s="1"/>
    </row>
    <row r="25097" spans="2:3" x14ac:dyDescent="0.25">
      <c r="B25097" s="1"/>
      <c r="C25097" s="1"/>
    </row>
    <row r="25098" spans="2:3" x14ac:dyDescent="0.25">
      <c r="B25098" s="1"/>
      <c r="C25098" s="1"/>
    </row>
    <row r="25099" spans="2:3" x14ac:dyDescent="0.25">
      <c r="B25099" s="1"/>
      <c r="C25099" s="1"/>
    </row>
    <row r="25100" spans="2:3" x14ac:dyDescent="0.25">
      <c r="B25100" s="1"/>
      <c r="C25100" s="1"/>
    </row>
    <row r="25101" spans="2:3" x14ac:dyDescent="0.25">
      <c r="B25101" s="1"/>
      <c r="C25101" s="1"/>
    </row>
    <row r="25102" spans="2:3" x14ac:dyDescent="0.25">
      <c r="B25102" s="1"/>
      <c r="C25102" s="1"/>
    </row>
    <row r="25103" spans="2:3" x14ac:dyDescent="0.25">
      <c r="B25103" s="1"/>
      <c r="C25103" s="1"/>
    </row>
    <row r="25104" spans="2:3" x14ac:dyDescent="0.25">
      <c r="B25104" s="1"/>
      <c r="C25104" s="1"/>
    </row>
    <row r="25105" spans="2:3" x14ac:dyDescent="0.25">
      <c r="B25105" s="1"/>
      <c r="C25105" s="1"/>
    </row>
    <row r="25106" spans="2:3" x14ac:dyDescent="0.25">
      <c r="B25106" s="1"/>
      <c r="C25106" s="1"/>
    </row>
    <row r="25107" spans="2:3" x14ac:dyDescent="0.25">
      <c r="B25107" s="1"/>
      <c r="C25107" s="1"/>
    </row>
    <row r="25108" spans="2:3" x14ac:dyDescent="0.25">
      <c r="B25108" s="1"/>
      <c r="C25108" s="1"/>
    </row>
    <row r="25109" spans="2:3" x14ac:dyDescent="0.25">
      <c r="B25109" s="1"/>
      <c r="C25109" s="1"/>
    </row>
    <row r="25110" spans="2:3" x14ac:dyDescent="0.25">
      <c r="B25110" s="1"/>
      <c r="C25110" s="1"/>
    </row>
    <row r="25111" spans="2:3" x14ac:dyDescent="0.25">
      <c r="B25111" s="1"/>
      <c r="C25111" s="1"/>
    </row>
    <row r="25112" spans="2:3" x14ac:dyDescent="0.25">
      <c r="B25112" s="1"/>
      <c r="C25112" s="1"/>
    </row>
    <row r="25113" spans="2:3" x14ac:dyDescent="0.25">
      <c r="B25113" s="1"/>
      <c r="C25113" s="1"/>
    </row>
    <row r="25114" spans="2:3" x14ac:dyDescent="0.25">
      <c r="B25114" s="1"/>
      <c r="C25114" s="1"/>
    </row>
    <row r="25115" spans="2:3" x14ac:dyDescent="0.25">
      <c r="B25115" s="1"/>
      <c r="C25115" s="1"/>
    </row>
    <row r="25116" spans="2:3" x14ac:dyDescent="0.25">
      <c r="B25116" s="1"/>
      <c r="C25116" s="1"/>
    </row>
    <row r="25117" spans="2:3" x14ac:dyDescent="0.25">
      <c r="B25117" s="1"/>
      <c r="C25117" s="1"/>
    </row>
    <row r="25118" spans="2:3" x14ac:dyDescent="0.25">
      <c r="B25118" s="1"/>
      <c r="C25118" s="1"/>
    </row>
    <row r="25119" spans="2:3" x14ac:dyDescent="0.25">
      <c r="B25119" s="1"/>
      <c r="C25119" s="1"/>
    </row>
    <row r="25120" spans="2:3" x14ac:dyDescent="0.25">
      <c r="B25120" s="1"/>
      <c r="C25120" s="1"/>
    </row>
    <row r="25121" spans="2:3" x14ac:dyDescent="0.25">
      <c r="B25121" s="1"/>
      <c r="C25121" s="1"/>
    </row>
    <row r="25122" spans="2:3" x14ac:dyDescent="0.25">
      <c r="B25122" s="1"/>
      <c r="C25122" s="1"/>
    </row>
    <row r="25123" spans="2:3" x14ac:dyDescent="0.25">
      <c r="B25123" s="1"/>
      <c r="C25123" s="1"/>
    </row>
    <row r="25124" spans="2:3" x14ac:dyDescent="0.25">
      <c r="B25124" s="1"/>
      <c r="C25124" s="1"/>
    </row>
    <row r="25125" spans="2:3" x14ac:dyDescent="0.25">
      <c r="B25125" s="1"/>
      <c r="C25125" s="1"/>
    </row>
    <row r="25126" spans="2:3" x14ac:dyDescent="0.25">
      <c r="B25126" s="1"/>
      <c r="C25126" s="1"/>
    </row>
    <row r="25127" spans="2:3" x14ac:dyDescent="0.25">
      <c r="B25127" s="1"/>
      <c r="C25127" s="1"/>
    </row>
    <row r="25128" spans="2:3" x14ac:dyDescent="0.25">
      <c r="B25128" s="1"/>
      <c r="C25128" s="1"/>
    </row>
    <row r="25129" spans="2:3" x14ac:dyDescent="0.25">
      <c r="B25129" s="1"/>
      <c r="C25129" s="1"/>
    </row>
    <row r="25130" spans="2:3" x14ac:dyDescent="0.25">
      <c r="B25130" s="1"/>
      <c r="C25130" s="1"/>
    </row>
    <row r="25131" spans="2:3" x14ac:dyDescent="0.25">
      <c r="B25131" s="1"/>
      <c r="C25131" s="1"/>
    </row>
    <row r="25132" spans="2:3" x14ac:dyDescent="0.25">
      <c r="B25132" s="1"/>
      <c r="C25132" s="1"/>
    </row>
    <row r="25133" spans="2:3" x14ac:dyDescent="0.25">
      <c r="B25133" s="1"/>
      <c r="C25133" s="1"/>
    </row>
    <row r="25134" spans="2:3" x14ac:dyDescent="0.25">
      <c r="B25134" s="1"/>
      <c r="C25134" s="1"/>
    </row>
    <row r="25135" spans="2:3" x14ac:dyDescent="0.25">
      <c r="B25135" s="1"/>
      <c r="C25135" s="1"/>
    </row>
    <row r="25136" spans="2:3" x14ac:dyDescent="0.25">
      <c r="B25136" s="1"/>
      <c r="C25136" s="1"/>
    </row>
    <row r="25137" spans="2:3" x14ac:dyDescent="0.25">
      <c r="B25137" s="1"/>
      <c r="C25137" s="1"/>
    </row>
    <row r="25138" spans="2:3" x14ac:dyDescent="0.25">
      <c r="B25138" s="1"/>
      <c r="C25138" s="1"/>
    </row>
    <row r="25139" spans="2:3" x14ac:dyDescent="0.25">
      <c r="B25139" s="1"/>
      <c r="C25139" s="1"/>
    </row>
    <row r="25140" spans="2:3" x14ac:dyDescent="0.25">
      <c r="B25140" s="1"/>
      <c r="C25140" s="1"/>
    </row>
    <row r="25141" spans="2:3" x14ac:dyDescent="0.25">
      <c r="B25141" s="1"/>
      <c r="C25141" s="1"/>
    </row>
    <row r="25142" spans="2:3" x14ac:dyDescent="0.25">
      <c r="B25142" s="1"/>
      <c r="C25142" s="1"/>
    </row>
    <row r="25143" spans="2:3" x14ac:dyDescent="0.25">
      <c r="B25143" s="1"/>
      <c r="C25143" s="1"/>
    </row>
    <row r="25144" spans="2:3" x14ac:dyDescent="0.25">
      <c r="B25144" s="1"/>
      <c r="C25144" s="1"/>
    </row>
    <row r="25145" spans="2:3" x14ac:dyDescent="0.25">
      <c r="B25145" s="1"/>
      <c r="C25145" s="1"/>
    </row>
    <row r="25146" spans="2:3" x14ac:dyDescent="0.25">
      <c r="B25146" s="1"/>
      <c r="C25146" s="1"/>
    </row>
    <row r="25147" spans="2:3" x14ac:dyDescent="0.25">
      <c r="B25147" s="1"/>
      <c r="C25147" s="1"/>
    </row>
    <row r="25148" spans="2:3" x14ac:dyDescent="0.25">
      <c r="B25148" s="1"/>
      <c r="C25148" s="1"/>
    </row>
    <row r="25149" spans="2:3" x14ac:dyDescent="0.25">
      <c r="B25149" s="1"/>
      <c r="C25149" s="1"/>
    </row>
    <row r="25150" spans="2:3" x14ac:dyDescent="0.25">
      <c r="B25150" s="1"/>
      <c r="C25150" s="1"/>
    </row>
    <row r="25151" spans="2:3" x14ac:dyDescent="0.25">
      <c r="B25151" s="1"/>
      <c r="C25151" s="1"/>
    </row>
    <row r="25152" spans="2:3" x14ac:dyDescent="0.25">
      <c r="B25152" s="1"/>
      <c r="C25152" s="1"/>
    </row>
    <row r="25153" spans="2:3" x14ac:dyDescent="0.25">
      <c r="B25153" s="1"/>
      <c r="C25153" s="1"/>
    </row>
    <row r="25154" spans="2:3" x14ac:dyDescent="0.25">
      <c r="B25154" s="1"/>
      <c r="C25154" s="1"/>
    </row>
    <row r="25155" spans="2:3" x14ac:dyDescent="0.25">
      <c r="B25155" s="1"/>
      <c r="C25155" s="1"/>
    </row>
    <row r="25156" spans="2:3" x14ac:dyDescent="0.25">
      <c r="B25156" s="1"/>
      <c r="C25156" s="1"/>
    </row>
    <row r="25157" spans="2:3" x14ac:dyDescent="0.25">
      <c r="B25157" s="1"/>
      <c r="C25157" s="1"/>
    </row>
    <row r="25158" spans="2:3" x14ac:dyDescent="0.25">
      <c r="B25158" s="1"/>
      <c r="C25158" s="1"/>
    </row>
    <row r="25159" spans="2:3" x14ac:dyDescent="0.25">
      <c r="B25159" s="1"/>
      <c r="C25159" s="1"/>
    </row>
    <row r="25160" spans="2:3" x14ac:dyDescent="0.25">
      <c r="B25160" s="1"/>
      <c r="C25160" s="1"/>
    </row>
    <row r="25161" spans="2:3" x14ac:dyDescent="0.25">
      <c r="B25161" s="1"/>
      <c r="C25161" s="1"/>
    </row>
    <row r="25162" spans="2:3" x14ac:dyDescent="0.25">
      <c r="B25162" s="1"/>
      <c r="C25162" s="1"/>
    </row>
    <row r="25163" spans="2:3" x14ac:dyDescent="0.25">
      <c r="B25163" s="1"/>
      <c r="C25163" s="1"/>
    </row>
    <row r="25164" spans="2:3" x14ac:dyDescent="0.25">
      <c r="B25164" s="1"/>
      <c r="C25164" s="1"/>
    </row>
    <row r="25165" spans="2:3" x14ac:dyDescent="0.25">
      <c r="B25165" s="1"/>
      <c r="C25165" s="1"/>
    </row>
    <row r="25166" spans="2:3" x14ac:dyDescent="0.25">
      <c r="B25166" s="1"/>
      <c r="C25166" s="1"/>
    </row>
    <row r="25167" spans="2:3" x14ac:dyDescent="0.25">
      <c r="B25167" s="1"/>
      <c r="C25167" s="1"/>
    </row>
    <row r="25168" spans="2:3" x14ac:dyDescent="0.25">
      <c r="B25168" s="1"/>
      <c r="C25168" s="1"/>
    </row>
    <row r="25169" spans="2:3" x14ac:dyDescent="0.25">
      <c r="B25169" s="1"/>
      <c r="C25169" s="1"/>
    </row>
    <row r="25170" spans="2:3" x14ac:dyDescent="0.25">
      <c r="B25170" s="1"/>
      <c r="C25170" s="1"/>
    </row>
    <row r="25171" spans="2:3" x14ac:dyDescent="0.25">
      <c r="B25171" s="1"/>
      <c r="C25171" s="1"/>
    </row>
    <row r="25172" spans="2:3" x14ac:dyDescent="0.25">
      <c r="B25172" s="1"/>
      <c r="C25172" s="1"/>
    </row>
    <row r="25173" spans="2:3" x14ac:dyDescent="0.25">
      <c r="B25173" s="1"/>
      <c r="C25173" s="1"/>
    </row>
    <row r="25174" spans="2:3" x14ac:dyDescent="0.25">
      <c r="B25174" s="1"/>
      <c r="C25174" s="1"/>
    </row>
    <row r="25175" spans="2:3" x14ac:dyDescent="0.25">
      <c r="B25175" s="1"/>
      <c r="C25175" s="1"/>
    </row>
    <row r="25176" spans="2:3" x14ac:dyDescent="0.25">
      <c r="B25176" s="1"/>
      <c r="C25176" s="1"/>
    </row>
    <row r="25177" spans="2:3" x14ac:dyDescent="0.25">
      <c r="B25177" s="1"/>
      <c r="C25177" s="1"/>
    </row>
    <row r="25178" spans="2:3" x14ac:dyDescent="0.25">
      <c r="B25178" s="1"/>
      <c r="C25178" s="1"/>
    </row>
    <row r="25179" spans="2:3" x14ac:dyDescent="0.25">
      <c r="B25179" s="1"/>
      <c r="C25179" s="1"/>
    </row>
    <row r="25180" spans="2:3" x14ac:dyDescent="0.25">
      <c r="B25180" s="1"/>
      <c r="C25180" s="1"/>
    </row>
    <row r="25181" spans="2:3" x14ac:dyDescent="0.25">
      <c r="B25181" s="1"/>
      <c r="C25181" s="1"/>
    </row>
    <row r="25182" spans="2:3" x14ac:dyDescent="0.25">
      <c r="B25182" s="1"/>
      <c r="C25182" s="1"/>
    </row>
    <row r="25183" spans="2:3" x14ac:dyDescent="0.25">
      <c r="B25183" s="1"/>
      <c r="C25183" s="1"/>
    </row>
    <row r="25184" spans="2:3" x14ac:dyDescent="0.25">
      <c r="B25184" s="1"/>
      <c r="C25184" s="1"/>
    </row>
    <row r="25185" spans="2:3" x14ac:dyDescent="0.25">
      <c r="B25185" s="1"/>
      <c r="C25185" s="1"/>
    </row>
    <row r="25186" spans="2:3" x14ac:dyDescent="0.25">
      <c r="B25186" s="1"/>
      <c r="C25186" s="1"/>
    </row>
    <row r="25187" spans="2:3" x14ac:dyDescent="0.25">
      <c r="B25187" s="1"/>
      <c r="C25187" s="1"/>
    </row>
    <row r="25188" spans="2:3" x14ac:dyDescent="0.25">
      <c r="B25188" s="1"/>
      <c r="C25188" s="1"/>
    </row>
    <row r="25189" spans="2:3" x14ac:dyDescent="0.25">
      <c r="B25189" s="1"/>
      <c r="C25189" s="1"/>
    </row>
    <row r="25190" spans="2:3" x14ac:dyDescent="0.25">
      <c r="B25190" s="1"/>
      <c r="C25190" s="1"/>
    </row>
    <row r="25191" spans="2:3" x14ac:dyDescent="0.25">
      <c r="B25191" s="1"/>
      <c r="C25191" s="1"/>
    </row>
    <row r="25192" spans="2:3" x14ac:dyDescent="0.25">
      <c r="B25192" s="1"/>
      <c r="C25192" s="1"/>
    </row>
    <row r="25193" spans="2:3" x14ac:dyDescent="0.25">
      <c r="B25193" s="1"/>
      <c r="C25193" s="1"/>
    </row>
    <row r="25194" spans="2:3" x14ac:dyDescent="0.25">
      <c r="B25194" s="1"/>
      <c r="C25194" s="1"/>
    </row>
    <row r="25195" spans="2:3" x14ac:dyDescent="0.25">
      <c r="B25195" s="1"/>
      <c r="C25195" s="1"/>
    </row>
    <row r="25196" spans="2:3" x14ac:dyDescent="0.25">
      <c r="B25196" s="1"/>
      <c r="C25196" s="1"/>
    </row>
    <row r="25197" spans="2:3" x14ac:dyDescent="0.25">
      <c r="B25197" s="1"/>
      <c r="C25197" s="1"/>
    </row>
    <row r="25198" spans="2:3" x14ac:dyDescent="0.25">
      <c r="B25198" s="1"/>
      <c r="C25198" s="1"/>
    </row>
    <row r="25199" spans="2:3" x14ac:dyDescent="0.25">
      <c r="B25199" s="1"/>
      <c r="C25199" s="1"/>
    </row>
    <row r="25200" spans="2:3" x14ac:dyDescent="0.25">
      <c r="B25200" s="1"/>
      <c r="C25200" s="1"/>
    </row>
    <row r="25201" spans="2:3" x14ac:dyDescent="0.25">
      <c r="B25201" s="1"/>
      <c r="C25201" s="1"/>
    </row>
    <row r="25202" spans="2:3" x14ac:dyDescent="0.25">
      <c r="B25202" s="1"/>
      <c r="C25202" s="1"/>
    </row>
    <row r="25203" spans="2:3" x14ac:dyDescent="0.25">
      <c r="B25203" s="1"/>
      <c r="C25203" s="1"/>
    </row>
    <row r="25204" spans="2:3" x14ac:dyDescent="0.25">
      <c r="B25204" s="1"/>
      <c r="C25204" s="1"/>
    </row>
    <row r="25205" spans="2:3" x14ac:dyDescent="0.25">
      <c r="B25205" s="1"/>
      <c r="C25205" s="1"/>
    </row>
    <row r="25206" spans="2:3" x14ac:dyDescent="0.25">
      <c r="B25206" s="1"/>
      <c r="C25206" s="1"/>
    </row>
    <row r="25207" spans="2:3" x14ac:dyDescent="0.25">
      <c r="B25207" s="1"/>
      <c r="C25207" s="1"/>
    </row>
    <row r="25208" spans="2:3" x14ac:dyDescent="0.25">
      <c r="B25208" s="1"/>
      <c r="C25208" s="1"/>
    </row>
    <row r="25209" spans="2:3" x14ac:dyDescent="0.25">
      <c r="B25209" s="1"/>
      <c r="C25209" s="1"/>
    </row>
    <row r="25210" spans="2:3" x14ac:dyDescent="0.25">
      <c r="B25210" s="1"/>
      <c r="C25210" s="1"/>
    </row>
    <row r="25211" spans="2:3" x14ac:dyDescent="0.25">
      <c r="B25211" s="1"/>
      <c r="C25211" s="1"/>
    </row>
    <row r="25212" spans="2:3" x14ac:dyDescent="0.25">
      <c r="B25212" s="1"/>
      <c r="C25212" s="1"/>
    </row>
    <row r="25213" spans="2:3" x14ac:dyDescent="0.25">
      <c r="B25213" s="1"/>
      <c r="C25213" s="1"/>
    </row>
    <row r="25214" spans="2:3" x14ac:dyDescent="0.25">
      <c r="B25214" s="1"/>
      <c r="C25214" s="1"/>
    </row>
    <row r="25215" spans="2:3" x14ac:dyDescent="0.25">
      <c r="B25215" s="1"/>
      <c r="C25215" s="1"/>
    </row>
    <row r="25216" spans="2:3" x14ac:dyDescent="0.25">
      <c r="B25216" s="1"/>
      <c r="C25216" s="1"/>
    </row>
    <row r="25217" spans="2:3" x14ac:dyDescent="0.25">
      <c r="B25217" s="1"/>
      <c r="C25217" s="1"/>
    </row>
    <row r="25218" spans="2:3" x14ac:dyDescent="0.25">
      <c r="B25218" s="1"/>
      <c r="C25218" s="1"/>
    </row>
    <row r="25219" spans="2:3" x14ac:dyDescent="0.25">
      <c r="B25219" s="1"/>
      <c r="C25219" s="1"/>
    </row>
    <row r="25220" spans="2:3" x14ac:dyDescent="0.25">
      <c r="B25220" s="1"/>
      <c r="C25220" s="1"/>
    </row>
    <row r="25221" spans="2:3" x14ac:dyDescent="0.25">
      <c r="B25221" s="1"/>
      <c r="C25221" s="1"/>
    </row>
    <row r="25222" spans="2:3" x14ac:dyDescent="0.25">
      <c r="B25222" s="1"/>
      <c r="C25222" s="1"/>
    </row>
    <row r="25223" spans="2:3" x14ac:dyDescent="0.25">
      <c r="B25223" s="1"/>
      <c r="C25223" s="1"/>
    </row>
    <row r="25224" spans="2:3" x14ac:dyDescent="0.25">
      <c r="B25224" s="1"/>
      <c r="C25224" s="1"/>
    </row>
    <row r="25225" spans="2:3" x14ac:dyDescent="0.25">
      <c r="B25225" s="1"/>
      <c r="C25225" s="1"/>
    </row>
    <row r="25226" spans="2:3" x14ac:dyDescent="0.25">
      <c r="B25226" s="1"/>
      <c r="C25226" s="1"/>
    </row>
    <row r="25227" spans="2:3" x14ac:dyDescent="0.25">
      <c r="B25227" s="1"/>
      <c r="C25227" s="1"/>
    </row>
    <row r="25228" spans="2:3" x14ac:dyDescent="0.25">
      <c r="B25228" s="1"/>
      <c r="C25228" s="1"/>
    </row>
    <row r="25229" spans="2:3" x14ac:dyDescent="0.25">
      <c r="B25229" s="1"/>
      <c r="C25229" s="1"/>
    </row>
    <row r="25230" spans="2:3" x14ac:dyDescent="0.25">
      <c r="B25230" s="1"/>
      <c r="C25230" s="1"/>
    </row>
    <row r="25231" spans="2:3" x14ac:dyDescent="0.25">
      <c r="B25231" s="1"/>
      <c r="C25231" s="1"/>
    </row>
    <row r="25232" spans="2:3" x14ac:dyDescent="0.25">
      <c r="B25232" s="1"/>
      <c r="C25232" s="1"/>
    </row>
    <row r="25233" spans="2:3" x14ac:dyDescent="0.25">
      <c r="B25233" s="1"/>
      <c r="C25233" s="1"/>
    </row>
    <row r="25234" spans="2:3" x14ac:dyDescent="0.25">
      <c r="B25234" s="1"/>
      <c r="C25234" s="1"/>
    </row>
    <row r="25235" spans="2:3" x14ac:dyDescent="0.25">
      <c r="B25235" s="1"/>
      <c r="C25235" s="1"/>
    </row>
    <row r="25236" spans="2:3" x14ac:dyDescent="0.25">
      <c r="B25236" s="1"/>
      <c r="C25236" s="1"/>
    </row>
    <row r="25237" spans="2:3" x14ac:dyDescent="0.25">
      <c r="B25237" s="1"/>
      <c r="C25237" s="1"/>
    </row>
    <row r="25238" spans="2:3" x14ac:dyDescent="0.25">
      <c r="B25238" s="1"/>
      <c r="C25238" s="1"/>
    </row>
    <row r="25239" spans="2:3" x14ac:dyDescent="0.25">
      <c r="B25239" s="1"/>
      <c r="C25239" s="1"/>
    </row>
    <row r="25240" spans="2:3" x14ac:dyDescent="0.25">
      <c r="B25240" s="1"/>
      <c r="C25240" s="1"/>
    </row>
    <row r="25241" spans="2:3" x14ac:dyDescent="0.25">
      <c r="B25241" s="1"/>
      <c r="C25241" s="1"/>
    </row>
    <row r="25242" spans="2:3" x14ac:dyDescent="0.25">
      <c r="B25242" s="1"/>
      <c r="C25242" s="1"/>
    </row>
    <row r="25243" spans="2:3" x14ac:dyDescent="0.25">
      <c r="B25243" s="1"/>
      <c r="C25243" s="1"/>
    </row>
    <row r="25244" spans="2:3" x14ac:dyDescent="0.25">
      <c r="B25244" s="1"/>
      <c r="C25244" s="1"/>
    </row>
    <row r="25245" spans="2:3" x14ac:dyDescent="0.25">
      <c r="B25245" s="1"/>
      <c r="C25245" s="1"/>
    </row>
    <row r="25246" spans="2:3" x14ac:dyDescent="0.25">
      <c r="B25246" s="1"/>
      <c r="C25246" s="1"/>
    </row>
    <row r="25247" spans="2:3" x14ac:dyDescent="0.25">
      <c r="B25247" s="1"/>
      <c r="C25247" s="1"/>
    </row>
    <row r="25248" spans="2:3" x14ac:dyDescent="0.25">
      <c r="B25248" s="1"/>
      <c r="C25248" s="1"/>
    </row>
    <row r="25249" spans="2:3" x14ac:dyDescent="0.25">
      <c r="B25249" s="1"/>
      <c r="C25249" s="1"/>
    </row>
    <row r="25250" spans="2:3" x14ac:dyDescent="0.25">
      <c r="B25250" s="1"/>
      <c r="C25250" s="1"/>
    </row>
    <row r="25251" spans="2:3" x14ac:dyDescent="0.25">
      <c r="B25251" s="1"/>
      <c r="C25251" s="1"/>
    </row>
    <row r="25252" spans="2:3" x14ac:dyDescent="0.25">
      <c r="B25252" s="1"/>
      <c r="C25252" s="1"/>
    </row>
    <row r="25253" spans="2:3" x14ac:dyDescent="0.25">
      <c r="B25253" s="1"/>
      <c r="C25253" s="1"/>
    </row>
    <row r="25254" spans="2:3" x14ac:dyDescent="0.25">
      <c r="B25254" s="1"/>
      <c r="C25254" s="1"/>
    </row>
    <row r="25255" spans="2:3" x14ac:dyDescent="0.25">
      <c r="B25255" s="1"/>
      <c r="C25255" s="1"/>
    </row>
    <row r="25256" spans="2:3" x14ac:dyDescent="0.25">
      <c r="B25256" s="1"/>
      <c r="C25256" s="1"/>
    </row>
    <row r="25257" spans="2:3" x14ac:dyDescent="0.25">
      <c r="B25257" s="1"/>
      <c r="C25257" s="1"/>
    </row>
    <row r="25258" spans="2:3" x14ac:dyDescent="0.25">
      <c r="B25258" s="1"/>
      <c r="C25258" s="1"/>
    </row>
    <row r="25259" spans="2:3" x14ac:dyDescent="0.25">
      <c r="B25259" s="1"/>
      <c r="C25259" s="1"/>
    </row>
    <row r="25260" spans="2:3" x14ac:dyDescent="0.25">
      <c r="B25260" s="1"/>
      <c r="C25260" s="1"/>
    </row>
    <row r="25261" spans="2:3" x14ac:dyDescent="0.25">
      <c r="B25261" s="1"/>
      <c r="C25261" s="1"/>
    </row>
    <row r="25262" spans="2:3" x14ac:dyDescent="0.25">
      <c r="B25262" s="1"/>
      <c r="C25262" s="1"/>
    </row>
    <row r="25263" spans="2:3" x14ac:dyDescent="0.25">
      <c r="B25263" s="1"/>
      <c r="C25263" s="1"/>
    </row>
    <row r="25264" spans="2:3" x14ac:dyDescent="0.25">
      <c r="B25264" s="1"/>
      <c r="C25264" s="1"/>
    </row>
    <row r="25265" spans="2:3" x14ac:dyDescent="0.25">
      <c r="B25265" s="1"/>
      <c r="C25265" s="1"/>
    </row>
    <row r="25266" spans="2:3" x14ac:dyDescent="0.25">
      <c r="B25266" s="1"/>
      <c r="C25266" s="1"/>
    </row>
    <row r="25267" spans="2:3" x14ac:dyDescent="0.25">
      <c r="B25267" s="1"/>
      <c r="C25267" s="1"/>
    </row>
    <row r="25268" spans="2:3" x14ac:dyDescent="0.25">
      <c r="B25268" s="1"/>
      <c r="C25268" s="1"/>
    </row>
    <row r="25269" spans="2:3" x14ac:dyDescent="0.25">
      <c r="B25269" s="1"/>
      <c r="C25269" s="1"/>
    </row>
    <row r="25270" spans="2:3" x14ac:dyDescent="0.25">
      <c r="B25270" s="1"/>
      <c r="C25270" s="1"/>
    </row>
    <row r="25271" spans="2:3" x14ac:dyDescent="0.25">
      <c r="B25271" s="1"/>
      <c r="C25271" s="1"/>
    </row>
    <row r="25272" spans="2:3" x14ac:dyDescent="0.25">
      <c r="B25272" s="1"/>
      <c r="C25272" s="1"/>
    </row>
    <row r="25273" spans="2:3" x14ac:dyDescent="0.25">
      <c r="B25273" s="1"/>
      <c r="C25273" s="1"/>
    </row>
    <row r="25274" spans="2:3" x14ac:dyDescent="0.25">
      <c r="B25274" s="1"/>
      <c r="C25274" s="1"/>
    </row>
    <row r="25275" spans="2:3" x14ac:dyDescent="0.25">
      <c r="B25275" s="1"/>
      <c r="C25275" s="1"/>
    </row>
    <row r="25276" spans="2:3" x14ac:dyDescent="0.25">
      <c r="B25276" s="1"/>
      <c r="C25276" s="1"/>
    </row>
    <row r="25277" spans="2:3" x14ac:dyDescent="0.25">
      <c r="B25277" s="1"/>
      <c r="C25277" s="1"/>
    </row>
    <row r="25278" spans="2:3" x14ac:dyDescent="0.25">
      <c r="B25278" s="1"/>
      <c r="C25278" s="1"/>
    </row>
    <row r="25279" spans="2:3" x14ac:dyDescent="0.25">
      <c r="B25279" s="1"/>
      <c r="C25279" s="1"/>
    </row>
    <row r="25280" spans="2:3" x14ac:dyDescent="0.25">
      <c r="B25280" s="1"/>
      <c r="C25280" s="1"/>
    </row>
    <row r="25281" spans="2:3" x14ac:dyDescent="0.25">
      <c r="B25281" s="1"/>
      <c r="C25281" s="1"/>
    </row>
    <row r="25282" spans="2:3" x14ac:dyDescent="0.25">
      <c r="B25282" s="1"/>
      <c r="C25282" s="1"/>
    </row>
    <row r="25283" spans="2:3" x14ac:dyDescent="0.25">
      <c r="B25283" s="1"/>
      <c r="C25283" s="1"/>
    </row>
    <row r="25284" spans="2:3" x14ac:dyDescent="0.25">
      <c r="B25284" s="1"/>
      <c r="C25284" s="1"/>
    </row>
    <row r="25285" spans="2:3" x14ac:dyDescent="0.25">
      <c r="B25285" s="1"/>
      <c r="C25285" s="1"/>
    </row>
    <row r="25286" spans="2:3" x14ac:dyDescent="0.25">
      <c r="B25286" s="1"/>
      <c r="C25286" s="1"/>
    </row>
    <row r="25287" spans="2:3" x14ac:dyDescent="0.25">
      <c r="B25287" s="1"/>
      <c r="C25287" s="1"/>
    </row>
    <row r="25288" spans="2:3" x14ac:dyDescent="0.25">
      <c r="B25288" s="1"/>
      <c r="C25288" s="1"/>
    </row>
    <row r="25289" spans="2:3" x14ac:dyDescent="0.25">
      <c r="B25289" s="1"/>
      <c r="C25289" s="1"/>
    </row>
    <row r="25290" spans="2:3" x14ac:dyDescent="0.25">
      <c r="B25290" s="1"/>
      <c r="C25290" s="1"/>
    </row>
    <row r="25291" spans="2:3" x14ac:dyDescent="0.25">
      <c r="B25291" s="1"/>
      <c r="C25291" s="1"/>
    </row>
    <row r="25292" spans="2:3" x14ac:dyDescent="0.25">
      <c r="B25292" s="1"/>
      <c r="C25292" s="1"/>
    </row>
    <row r="25293" spans="2:3" x14ac:dyDescent="0.25">
      <c r="B25293" s="1"/>
      <c r="C25293" s="1"/>
    </row>
    <row r="25294" spans="2:3" x14ac:dyDescent="0.25">
      <c r="B25294" s="1"/>
      <c r="C25294" s="1"/>
    </row>
    <row r="25295" spans="2:3" x14ac:dyDescent="0.25">
      <c r="B25295" s="1"/>
      <c r="C25295" s="1"/>
    </row>
    <row r="25296" spans="2:3" x14ac:dyDescent="0.25">
      <c r="B25296" s="1"/>
      <c r="C25296" s="1"/>
    </row>
    <row r="25297" spans="2:3" x14ac:dyDescent="0.25">
      <c r="B25297" s="1"/>
      <c r="C25297" s="1"/>
    </row>
    <row r="25298" spans="2:3" x14ac:dyDescent="0.25">
      <c r="B25298" s="1"/>
      <c r="C25298" s="1"/>
    </row>
    <row r="25299" spans="2:3" x14ac:dyDescent="0.25">
      <c r="B25299" s="1"/>
      <c r="C25299" s="1"/>
    </row>
    <row r="25300" spans="2:3" x14ac:dyDescent="0.25">
      <c r="B25300" s="1"/>
      <c r="C25300" s="1"/>
    </row>
    <row r="25301" spans="2:3" x14ac:dyDescent="0.25">
      <c r="B25301" s="1"/>
      <c r="C25301" s="1"/>
    </row>
    <row r="25302" spans="2:3" x14ac:dyDescent="0.25">
      <c r="B25302" s="1"/>
      <c r="C25302" s="1"/>
    </row>
    <row r="25303" spans="2:3" x14ac:dyDescent="0.25">
      <c r="B25303" s="1"/>
      <c r="C25303" s="1"/>
    </row>
    <row r="25304" spans="2:3" x14ac:dyDescent="0.25">
      <c r="B25304" s="1"/>
      <c r="C25304" s="1"/>
    </row>
    <row r="25305" spans="2:3" x14ac:dyDescent="0.25">
      <c r="B25305" s="1"/>
      <c r="C25305" s="1"/>
    </row>
    <row r="25306" spans="2:3" x14ac:dyDescent="0.25">
      <c r="B25306" s="1"/>
      <c r="C25306" s="1"/>
    </row>
    <row r="25307" spans="2:3" x14ac:dyDescent="0.25">
      <c r="B25307" s="1"/>
      <c r="C25307" s="1"/>
    </row>
    <row r="25308" spans="2:3" x14ac:dyDescent="0.25">
      <c r="B25308" s="1"/>
      <c r="C25308" s="1"/>
    </row>
    <row r="25309" spans="2:3" x14ac:dyDescent="0.25">
      <c r="B25309" s="1"/>
      <c r="C25309" s="1"/>
    </row>
    <row r="25310" spans="2:3" x14ac:dyDescent="0.25">
      <c r="B25310" s="1"/>
      <c r="C25310" s="1"/>
    </row>
    <row r="25311" spans="2:3" x14ac:dyDescent="0.25">
      <c r="B25311" s="1"/>
      <c r="C25311" s="1"/>
    </row>
    <row r="25312" spans="2:3" x14ac:dyDescent="0.25">
      <c r="B25312" s="1"/>
      <c r="C25312" s="1"/>
    </row>
    <row r="25313" spans="2:3" x14ac:dyDescent="0.25">
      <c r="B25313" s="1"/>
      <c r="C25313" s="1"/>
    </row>
    <row r="25314" spans="2:3" x14ac:dyDescent="0.25">
      <c r="B25314" s="1"/>
      <c r="C25314" s="1"/>
    </row>
    <row r="25315" spans="2:3" x14ac:dyDescent="0.25">
      <c r="B25315" s="1"/>
      <c r="C25315" s="1"/>
    </row>
    <row r="25316" spans="2:3" x14ac:dyDescent="0.25">
      <c r="B25316" s="1"/>
      <c r="C25316" s="1"/>
    </row>
    <row r="25317" spans="2:3" x14ac:dyDescent="0.25">
      <c r="B25317" s="1"/>
      <c r="C25317" s="1"/>
    </row>
    <row r="25318" spans="2:3" x14ac:dyDescent="0.25">
      <c r="B25318" s="1"/>
      <c r="C25318" s="1"/>
    </row>
    <row r="25319" spans="2:3" x14ac:dyDescent="0.25">
      <c r="B25319" s="1"/>
      <c r="C25319" s="1"/>
    </row>
    <row r="25320" spans="2:3" x14ac:dyDescent="0.25">
      <c r="B25320" s="1"/>
      <c r="C25320" s="1"/>
    </row>
    <row r="25321" spans="2:3" x14ac:dyDescent="0.25">
      <c r="B25321" s="1"/>
      <c r="C25321" s="1"/>
    </row>
    <row r="25322" spans="2:3" x14ac:dyDescent="0.25">
      <c r="B25322" s="1"/>
      <c r="C25322" s="1"/>
    </row>
    <row r="25323" spans="2:3" x14ac:dyDescent="0.25">
      <c r="B25323" s="1"/>
      <c r="C25323" s="1"/>
    </row>
    <row r="25324" spans="2:3" x14ac:dyDescent="0.25">
      <c r="B25324" s="1"/>
      <c r="C25324" s="1"/>
    </row>
    <row r="25325" spans="2:3" x14ac:dyDescent="0.25">
      <c r="B25325" s="1"/>
      <c r="C25325" s="1"/>
    </row>
    <row r="25326" spans="2:3" x14ac:dyDescent="0.25">
      <c r="B25326" s="1"/>
      <c r="C25326" s="1"/>
    </row>
    <row r="25327" spans="2:3" x14ac:dyDescent="0.25">
      <c r="B25327" s="1"/>
      <c r="C25327" s="1"/>
    </row>
    <row r="25328" spans="2:3" x14ac:dyDescent="0.25">
      <c r="B25328" s="1"/>
      <c r="C25328" s="1"/>
    </row>
    <row r="25329" spans="2:3" x14ac:dyDescent="0.25">
      <c r="B25329" s="1"/>
      <c r="C25329" s="1"/>
    </row>
    <row r="25330" spans="2:3" x14ac:dyDescent="0.25">
      <c r="B25330" s="1"/>
      <c r="C25330" s="1"/>
    </row>
    <row r="25331" spans="2:3" x14ac:dyDescent="0.25">
      <c r="B25331" s="1"/>
      <c r="C25331" s="1"/>
    </row>
    <row r="25332" spans="2:3" x14ac:dyDescent="0.25">
      <c r="B25332" s="1"/>
      <c r="C25332" s="1"/>
    </row>
    <row r="25333" spans="2:3" x14ac:dyDescent="0.25">
      <c r="B25333" s="1"/>
      <c r="C25333" s="1"/>
    </row>
    <row r="25334" spans="2:3" x14ac:dyDescent="0.25">
      <c r="B25334" s="1"/>
      <c r="C25334" s="1"/>
    </row>
    <row r="25335" spans="2:3" x14ac:dyDescent="0.25">
      <c r="B25335" s="1"/>
      <c r="C25335" s="1"/>
    </row>
    <row r="25336" spans="2:3" x14ac:dyDescent="0.25">
      <c r="B25336" s="1"/>
      <c r="C25336" s="1"/>
    </row>
    <row r="25337" spans="2:3" x14ac:dyDescent="0.25">
      <c r="B25337" s="1"/>
      <c r="C25337" s="1"/>
    </row>
    <row r="25338" spans="2:3" x14ac:dyDescent="0.25">
      <c r="B25338" s="1"/>
      <c r="C25338" s="1"/>
    </row>
    <row r="25339" spans="2:3" x14ac:dyDescent="0.25">
      <c r="B25339" s="1"/>
      <c r="C25339" s="1"/>
    </row>
    <row r="25340" spans="2:3" x14ac:dyDescent="0.25">
      <c r="B25340" s="1"/>
      <c r="C25340" s="1"/>
    </row>
    <row r="25341" spans="2:3" x14ac:dyDescent="0.25">
      <c r="B25341" s="1"/>
      <c r="C25341" s="1"/>
    </row>
    <row r="25342" spans="2:3" x14ac:dyDescent="0.25">
      <c r="B25342" s="1"/>
      <c r="C25342" s="1"/>
    </row>
    <row r="25343" spans="2:3" x14ac:dyDescent="0.25">
      <c r="B25343" s="1"/>
      <c r="C25343" s="1"/>
    </row>
    <row r="25344" spans="2:3" x14ac:dyDescent="0.25">
      <c r="B25344" s="1"/>
      <c r="C25344" s="1"/>
    </row>
    <row r="25345" spans="2:3" x14ac:dyDescent="0.25">
      <c r="B25345" s="1"/>
      <c r="C25345" s="1"/>
    </row>
    <row r="25346" spans="2:3" x14ac:dyDescent="0.25">
      <c r="B25346" s="1"/>
      <c r="C25346" s="1"/>
    </row>
    <row r="25347" spans="2:3" x14ac:dyDescent="0.25">
      <c r="B25347" s="1"/>
      <c r="C25347" s="1"/>
    </row>
    <row r="25348" spans="2:3" x14ac:dyDescent="0.25">
      <c r="B25348" s="1"/>
      <c r="C25348" s="1"/>
    </row>
    <row r="25349" spans="2:3" x14ac:dyDescent="0.25">
      <c r="B25349" s="1"/>
      <c r="C25349" s="1"/>
    </row>
    <row r="25350" spans="2:3" x14ac:dyDescent="0.25">
      <c r="B25350" s="1"/>
      <c r="C25350" s="1"/>
    </row>
    <row r="25351" spans="2:3" x14ac:dyDescent="0.25">
      <c r="B25351" s="1"/>
      <c r="C25351" s="1"/>
    </row>
    <row r="25352" spans="2:3" x14ac:dyDescent="0.25">
      <c r="B25352" s="1"/>
      <c r="C25352" s="1"/>
    </row>
    <row r="25353" spans="2:3" x14ac:dyDescent="0.25">
      <c r="B25353" s="1"/>
      <c r="C25353" s="1"/>
    </row>
    <row r="25354" spans="2:3" x14ac:dyDescent="0.25">
      <c r="B25354" s="1"/>
      <c r="C25354" s="1"/>
    </row>
    <row r="25355" spans="2:3" x14ac:dyDescent="0.25">
      <c r="B25355" s="1"/>
      <c r="C25355" s="1"/>
    </row>
    <row r="25356" spans="2:3" x14ac:dyDescent="0.25">
      <c r="B25356" s="1"/>
      <c r="C25356" s="1"/>
    </row>
    <row r="25357" spans="2:3" x14ac:dyDescent="0.25">
      <c r="B25357" s="1"/>
      <c r="C25357" s="1"/>
    </row>
    <row r="25358" spans="2:3" x14ac:dyDescent="0.25">
      <c r="B25358" s="1"/>
      <c r="C25358" s="1"/>
    </row>
    <row r="25359" spans="2:3" x14ac:dyDescent="0.25">
      <c r="B25359" s="1"/>
      <c r="C25359" s="1"/>
    </row>
    <row r="25360" spans="2:3" x14ac:dyDescent="0.25">
      <c r="B25360" s="1"/>
      <c r="C25360" s="1"/>
    </row>
    <row r="25361" spans="2:3" x14ac:dyDescent="0.25">
      <c r="B25361" s="1"/>
      <c r="C25361" s="1"/>
    </row>
    <row r="25362" spans="2:3" x14ac:dyDescent="0.25">
      <c r="B25362" s="1"/>
      <c r="C25362" s="1"/>
    </row>
    <row r="25363" spans="2:3" x14ac:dyDescent="0.25">
      <c r="B25363" s="1"/>
      <c r="C25363" s="1"/>
    </row>
    <row r="25364" spans="2:3" x14ac:dyDescent="0.25">
      <c r="B25364" s="1"/>
      <c r="C25364" s="1"/>
    </row>
    <row r="25365" spans="2:3" x14ac:dyDescent="0.25">
      <c r="B25365" s="1"/>
      <c r="C25365" s="1"/>
    </row>
    <row r="25366" spans="2:3" x14ac:dyDescent="0.25">
      <c r="B25366" s="1"/>
      <c r="C25366" s="1"/>
    </row>
    <row r="25367" spans="2:3" x14ac:dyDescent="0.25">
      <c r="B25367" s="1"/>
      <c r="C25367" s="1"/>
    </row>
    <row r="25368" spans="2:3" x14ac:dyDescent="0.25">
      <c r="B25368" s="1"/>
      <c r="C25368" s="1"/>
    </row>
    <row r="25369" spans="2:3" x14ac:dyDescent="0.25">
      <c r="B25369" s="1"/>
      <c r="C25369" s="1"/>
    </row>
    <row r="25370" spans="2:3" x14ac:dyDescent="0.25">
      <c r="B25370" s="1"/>
      <c r="C25370" s="1"/>
    </row>
    <row r="25371" spans="2:3" x14ac:dyDescent="0.25">
      <c r="B25371" s="1"/>
      <c r="C25371" s="1"/>
    </row>
    <row r="25372" spans="2:3" x14ac:dyDescent="0.25">
      <c r="B25372" s="1"/>
      <c r="C25372" s="1"/>
    </row>
    <row r="25373" spans="2:3" x14ac:dyDescent="0.25">
      <c r="B25373" s="1"/>
      <c r="C25373" s="1"/>
    </row>
    <row r="25374" spans="2:3" x14ac:dyDescent="0.25">
      <c r="B25374" s="1"/>
      <c r="C25374" s="1"/>
    </row>
    <row r="25375" spans="2:3" x14ac:dyDescent="0.25">
      <c r="B25375" s="1"/>
      <c r="C25375" s="1"/>
    </row>
    <row r="25376" spans="2:3" x14ac:dyDescent="0.25">
      <c r="B25376" s="1"/>
      <c r="C25376" s="1"/>
    </row>
    <row r="25377" spans="2:3" x14ac:dyDescent="0.25">
      <c r="B25377" s="1"/>
      <c r="C25377" s="1"/>
    </row>
    <row r="25378" spans="2:3" x14ac:dyDescent="0.25">
      <c r="B25378" s="1"/>
      <c r="C25378" s="1"/>
    </row>
    <row r="25379" spans="2:3" x14ac:dyDescent="0.25">
      <c r="B25379" s="1"/>
      <c r="C25379" s="1"/>
    </row>
    <row r="25380" spans="2:3" x14ac:dyDescent="0.25">
      <c r="B25380" s="1"/>
      <c r="C25380" s="1"/>
    </row>
    <row r="25381" spans="2:3" x14ac:dyDescent="0.25">
      <c r="B25381" s="1"/>
      <c r="C25381" s="1"/>
    </row>
    <row r="25382" spans="2:3" x14ac:dyDescent="0.25">
      <c r="B25382" s="1"/>
      <c r="C25382" s="1"/>
    </row>
    <row r="25383" spans="2:3" x14ac:dyDescent="0.25">
      <c r="B25383" s="1"/>
      <c r="C25383" s="1"/>
    </row>
    <row r="25384" spans="2:3" x14ac:dyDescent="0.25">
      <c r="B25384" s="1"/>
      <c r="C25384" s="1"/>
    </row>
    <row r="25385" spans="2:3" x14ac:dyDescent="0.25">
      <c r="B25385" s="1"/>
      <c r="C25385" s="1"/>
    </row>
    <row r="25386" spans="2:3" x14ac:dyDescent="0.25">
      <c r="B25386" s="1"/>
      <c r="C25386" s="1"/>
    </row>
    <row r="25387" spans="2:3" x14ac:dyDescent="0.25">
      <c r="B25387" s="1"/>
      <c r="C25387" s="1"/>
    </row>
    <row r="25388" spans="2:3" x14ac:dyDescent="0.25">
      <c r="B25388" s="1"/>
      <c r="C25388" s="1"/>
    </row>
    <row r="25389" spans="2:3" x14ac:dyDescent="0.25">
      <c r="B25389" s="1"/>
      <c r="C25389" s="1"/>
    </row>
    <row r="25390" spans="2:3" x14ac:dyDescent="0.25">
      <c r="B25390" s="1"/>
      <c r="C25390" s="1"/>
    </row>
    <row r="25391" spans="2:3" x14ac:dyDescent="0.25">
      <c r="B25391" s="1"/>
      <c r="C25391" s="1"/>
    </row>
    <row r="25392" spans="2:3" x14ac:dyDescent="0.25">
      <c r="B25392" s="1"/>
      <c r="C25392" s="1"/>
    </row>
    <row r="25393" spans="2:3" x14ac:dyDescent="0.25">
      <c r="B25393" s="1"/>
      <c r="C25393" s="1"/>
    </row>
    <row r="25394" spans="2:3" x14ac:dyDescent="0.25">
      <c r="B25394" s="1"/>
      <c r="C25394" s="1"/>
    </row>
    <row r="25395" spans="2:3" x14ac:dyDescent="0.25">
      <c r="B25395" s="1"/>
      <c r="C25395" s="1"/>
    </row>
    <row r="25396" spans="2:3" x14ac:dyDescent="0.25">
      <c r="B25396" s="1"/>
      <c r="C25396" s="1"/>
    </row>
    <row r="25397" spans="2:3" x14ac:dyDescent="0.25">
      <c r="B25397" s="1"/>
      <c r="C25397" s="1"/>
    </row>
    <row r="25398" spans="2:3" x14ac:dyDescent="0.25">
      <c r="B25398" s="1"/>
      <c r="C25398" s="1"/>
    </row>
    <row r="25399" spans="2:3" x14ac:dyDescent="0.25">
      <c r="B25399" s="1"/>
      <c r="C25399" s="1"/>
    </row>
    <row r="25400" spans="2:3" x14ac:dyDescent="0.25">
      <c r="B25400" s="1"/>
      <c r="C25400" s="1"/>
    </row>
    <row r="25401" spans="2:3" x14ac:dyDescent="0.25">
      <c r="B25401" s="1"/>
      <c r="C25401" s="1"/>
    </row>
    <row r="25402" spans="2:3" x14ac:dyDescent="0.25">
      <c r="B25402" s="1"/>
      <c r="C25402" s="1"/>
    </row>
    <row r="25403" spans="2:3" x14ac:dyDescent="0.25">
      <c r="B25403" s="1"/>
      <c r="C25403" s="1"/>
    </row>
    <row r="25404" spans="2:3" x14ac:dyDescent="0.25">
      <c r="B25404" s="1"/>
      <c r="C25404" s="1"/>
    </row>
    <row r="25405" spans="2:3" x14ac:dyDescent="0.25">
      <c r="B25405" s="1"/>
      <c r="C25405" s="1"/>
    </row>
    <row r="25406" spans="2:3" x14ac:dyDescent="0.25">
      <c r="B25406" s="1"/>
      <c r="C25406" s="1"/>
    </row>
    <row r="25407" spans="2:3" x14ac:dyDescent="0.25">
      <c r="B25407" s="1"/>
      <c r="C25407" s="1"/>
    </row>
    <row r="25408" spans="2:3" x14ac:dyDescent="0.25">
      <c r="B25408" s="1"/>
      <c r="C25408" s="1"/>
    </row>
    <row r="25409" spans="2:3" x14ac:dyDescent="0.25">
      <c r="B25409" s="1"/>
      <c r="C25409" s="1"/>
    </row>
    <row r="25410" spans="2:3" x14ac:dyDescent="0.25">
      <c r="B25410" s="1"/>
      <c r="C25410" s="1"/>
    </row>
    <row r="25411" spans="2:3" x14ac:dyDescent="0.25">
      <c r="B25411" s="1"/>
      <c r="C25411" s="1"/>
    </row>
    <row r="25412" spans="2:3" x14ac:dyDescent="0.25">
      <c r="B25412" s="1"/>
      <c r="C25412" s="1"/>
    </row>
    <row r="25413" spans="2:3" x14ac:dyDescent="0.25">
      <c r="B25413" s="1"/>
      <c r="C25413" s="1"/>
    </row>
    <row r="25414" spans="2:3" x14ac:dyDescent="0.25">
      <c r="B25414" s="1"/>
      <c r="C25414" s="1"/>
    </row>
    <row r="25415" spans="2:3" x14ac:dyDescent="0.25">
      <c r="B25415" s="1"/>
      <c r="C25415" s="1"/>
    </row>
    <row r="25416" spans="2:3" x14ac:dyDescent="0.25">
      <c r="B25416" s="1"/>
      <c r="C25416" s="1"/>
    </row>
    <row r="25417" spans="2:3" x14ac:dyDescent="0.25">
      <c r="B25417" s="1"/>
      <c r="C25417" s="1"/>
    </row>
    <row r="25418" spans="2:3" x14ac:dyDescent="0.25">
      <c r="B25418" s="1"/>
      <c r="C25418" s="1"/>
    </row>
    <row r="25419" spans="2:3" x14ac:dyDescent="0.25">
      <c r="B25419" s="1"/>
      <c r="C25419" s="1"/>
    </row>
    <row r="25420" spans="2:3" x14ac:dyDescent="0.25">
      <c r="B25420" s="1"/>
      <c r="C25420" s="1"/>
    </row>
    <row r="25421" spans="2:3" x14ac:dyDescent="0.25">
      <c r="B25421" s="1"/>
      <c r="C25421" s="1"/>
    </row>
    <row r="25422" spans="2:3" x14ac:dyDescent="0.25">
      <c r="B25422" s="1"/>
      <c r="C25422" s="1"/>
    </row>
    <row r="25423" spans="2:3" x14ac:dyDescent="0.25">
      <c r="B25423" s="1"/>
      <c r="C25423" s="1"/>
    </row>
    <row r="25424" spans="2:3" x14ac:dyDescent="0.25">
      <c r="B25424" s="1"/>
      <c r="C25424" s="1"/>
    </row>
    <row r="25425" spans="2:3" x14ac:dyDescent="0.25">
      <c r="B25425" s="1"/>
      <c r="C25425" s="1"/>
    </row>
    <row r="25426" spans="2:3" x14ac:dyDescent="0.25">
      <c r="B25426" s="1"/>
      <c r="C25426" s="1"/>
    </row>
    <row r="25427" spans="2:3" x14ac:dyDescent="0.25">
      <c r="B25427" s="1"/>
      <c r="C25427" s="1"/>
    </row>
    <row r="25428" spans="2:3" x14ac:dyDescent="0.25">
      <c r="B25428" s="1"/>
      <c r="C25428" s="1"/>
    </row>
    <row r="25429" spans="2:3" x14ac:dyDescent="0.25">
      <c r="B25429" s="1"/>
      <c r="C25429" s="1"/>
    </row>
    <row r="25430" spans="2:3" x14ac:dyDescent="0.25">
      <c r="B25430" s="1"/>
      <c r="C25430" s="1"/>
    </row>
    <row r="25431" spans="2:3" x14ac:dyDescent="0.25">
      <c r="B25431" s="1"/>
      <c r="C25431" s="1"/>
    </row>
    <row r="25432" spans="2:3" x14ac:dyDescent="0.25">
      <c r="B25432" s="1"/>
      <c r="C25432" s="1"/>
    </row>
    <row r="25433" spans="2:3" x14ac:dyDescent="0.25">
      <c r="B25433" s="1"/>
      <c r="C25433" s="1"/>
    </row>
    <row r="25434" spans="2:3" x14ac:dyDescent="0.25">
      <c r="B25434" s="1"/>
      <c r="C25434" s="1"/>
    </row>
    <row r="25435" spans="2:3" x14ac:dyDescent="0.25">
      <c r="B25435" s="1"/>
      <c r="C25435" s="1"/>
    </row>
    <row r="25436" spans="2:3" x14ac:dyDescent="0.25">
      <c r="B25436" s="1"/>
      <c r="C25436" s="1"/>
    </row>
    <row r="25437" spans="2:3" x14ac:dyDescent="0.25">
      <c r="B25437" s="1"/>
      <c r="C25437" s="1"/>
    </row>
    <row r="25438" spans="2:3" x14ac:dyDescent="0.25">
      <c r="B25438" s="1"/>
      <c r="C25438" s="1"/>
    </row>
    <row r="25439" spans="2:3" x14ac:dyDescent="0.25">
      <c r="B25439" s="1"/>
      <c r="C25439" s="1"/>
    </row>
    <row r="25440" spans="2:3" x14ac:dyDescent="0.25">
      <c r="B25440" s="1"/>
      <c r="C25440" s="1"/>
    </row>
    <row r="25441" spans="2:3" x14ac:dyDescent="0.25">
      <c r="B25441" s="1"/>
      <c r="C25441" s="1"/>
    </row>
    <row r="25442" spans="2:3" x14ac:dyDescent="0.25">
      <c r="B25442" s="1"/>
      <c r="C25442" s="1"/>
    </row>
    <row r="25443" spans="2:3" x14ac:dyDescent="0.25">
      <c r="B25443" s="1"/>
      <c r="C25443" s="1"/>
    </row>
    <row r="25444" spans="2:3" x14ac:dyDescent="0.25">
      <c r="B25444" s="1"/>
      <c r="C25444" s="1"/>
    </row>
    <row r="25445" spans="2:3" x14ac:dyDescent="0.25">
      <c r="B25445" s="1"/>
      <c r="C25445" s="1"/>
    </row>
    <row r="25446" spans="2:3" x14ac:dyDescent="0.25">
      <c r="B25446" s="1"/>
      <c r="C25446" s="1"/>
    </row>
    <row r="25447" spans="2:3" x14ac:dyDescent="0.25">
      <c r="B25447" s="1"/>
      <c r="C25447" s="1"/>
    </row>
    <row r="25448" spans="2:3" x14ac:dyDescent="0.25">
      <c r="B25448" s="1"/>
      <c r="C25448" s="1"/>
    </row>
    <row r="25449" spans="2:3" x14ac:dyDescent="0.25">
      <c r="B25449" s="1"/>
      <c r="C25449" s="1"/>
    </row>
    <row r="25450" spans="2:3" x14ac:dyDescent="0.25">
      <c r="B25450" s="1"/>
      <c r="C25450" s="1"/>
    </row>
    <row r="25451" spans="2:3" x14ac:dyDescent="0.25">
      <c r="B25451" s="1"/>
      <c r="C25451" s="1"/>
    </row>
    <row r="25452" spans="2:3" x14ac:dyDescent="0.25">
      <c r="B25452" s="1"/>
      <c r="C25452" s="1"/>
    </row>
    <row r="25453" spans="2:3" x14ac:dyDescent="0.25">
      <c r="B25453" s="1"/>
      <c r="C25453" s="1"/>
    </row>
    <row r="25454" spans="2:3" x14ac:dyDescent="0.25">
      <c r="B25454" s="1"/>
      <c r="C25454" s="1"/>
    </row>
    <row r="25455" spans="2:3" x14ac:dyDescent="0.25">
      <c r="B25455" s="1"/>
      <c r="C25455" s="1"/>
    </row>
    <row r="25456" spans="2:3" x14ac:dyDescent="0.25">
      <c r="B25456" s="1"/>
      <c r="C25456" s="1"/>
    </row>
    <row r="25457" spans="2:3" x14ac:dyDescent="0.25">
      <c r="B25457" s="1"/>
      <c r="C25457" s="1"/>
    </row>
    <row r="25458" spans="2:3" x14ac:dyDescent="0.25">
      <c r="B25458" s="1"/>
      <c r="C25458" s="1"/>
    </row>
    <row r="25459" spans="2:3" x14ac:dyDescent="0.25">
      <c r="B25459" s="1"/>
      <c r="C25459" s="1"/>
    </row>
    <row r="25460" spans="2:3" x14ac:dyDescent="0.25">
      <c r="B25460" s="1"/>
      <c r="C25460" s="1"/>
    </row>
    <row r="25461" spans="2:3" x14ac:dyDescent="0.25">
      <c r="B25461" s="1"/>
      <c r="C25461" s="1"/>
    </row>
    <row r="25462" spans="2:3" x14ac:dyDescent="0.25">
      <c r="B25462" s="1"/>
      <c r="C25462" s="1"/>
    </row>
    <row r="25463" spans="2:3" x14ac:dyDescent="0.25">
      <c r="B25463" s="1"/>
      <c r="C25463" s="1"/>
    </row>
    <row r="25464" spans="2:3" x14ac:dyDescent="0.25">
      <c r="B25464" s="1"/>
      <c r="C25464" s="1"/>
    </row>
    <row r="25465" spans="2:3" x14ac:dyDescent="0.25">
      <c r="B25465" s="1"/>
      <c r="C25465" s="1"/>
    </row>
    <row r="25466" spans="2:3" x14ac:dyDescent="0.25">
      <c r="B25466" s="1"/>
      <c r="C25466" s="1"/>
    </row>
    <row r="25467" spans="2:3" x14ac:dyDescent="0.25">
      <c r="B25467" s="1"/>
      <c r="C25467" s="1"/>
    </row>
    <row r="25468" spans="2:3" x14ac:dyDescent="0.25">
      <c r="B25468" s="1"/>
      <c r="C25468" s="1"/>
    </row>
    <row r="25469" spans="2:3" x14ac:dyDescent="0.25">
      <c r="B25469" s="1"/>
      <c r="C25469" s="1"/>
    </row>
    <row r="25470" spans="2:3" x14ac:dyDescent="0.25">
      <c r="B25470" s="1"/>
      <c r="C25470" s="1"/>
    </row>
    <row r="25471" spans="2:3" x14ac:dyDescent="0.25">
      <c r="B25471" s="1"/>
      <c r="C25471" s="1"/>
    </row>
    <row r="25472" spans="2:3" x14ac:dyDescent="0.25">
      <c r="B25472" s="1"/>
      <c r="C25472" s="1"/>
    </row>
    <row r="25473" spans="2:3" x14ac:dyDescent="0.25">
      <c r="B25473" s="1"/>
      <c r="C25473" s="1"/>
    </row>
    <row r="25474" spans="2:3" x14ac:dyDescent="0.25">
      <c r="B25474" s="1"/>
      <c r="C25474" s="1"/>
    </row>
    <row r="25475" spans="2:3" x14ac:dyDescent="0.25">
      <c r="B25475" s="1"/>
      <c r="C25475" s="1"/>
    </row>
    <row r="25476" spans="2:3" x14ac:dyDescent="0.25">
      <c r="B25476" s="1"/>
      <c r="C25476" s="1"/>
    </row>
    <row r="25477" spans="2:3" x14ac:dyDescent="0.25">
      <c r="B25477" s="1"/>
      <c r="C25477" s="1"/>
    </row>
    <row r="25478" spans="2:3" x14ac:dyDescent="0.25">
      <c r="B25478" s="1"/>
      <c r="C25478" s="1"/>
    </row>
    <row r="25479" spans="2:3" x14ac:dyDescent="0.25">
      <c r="B25479" s="1"/>
      <c r="C25479" s="1"/>
    </row>
    <row r="25480" spans="2:3" x14ac:dyDescent="0.25">
      <c r="B25480" s="1"/>
      <c r="C25480" s="1"/>
    </row>
    <row r="25481" spans="2:3" x14ac:dyDescent="0.25">
      <c r="B25481" s="1"/>
      <c r="C25481" s="1"/>
    </row>
    <row r="25482" spans="2:3" x14ac:dyDescent="0.25">
      <c r="B25482" s="1"/>
      <c r="C25482" s="1"/>
    </row>
    <row r="25483" spans="2:3" x14ac:dyDescent="0.25">
      <c r="B25483" s="1"/>
      <c r="C25483" s="1"/>
    </row>
    <row r="25484" spans="2:3" x14ac:dyDescent="0.25">
      <c r="B25484" s="1"/>
      <c r="C25484" s="1"/>
    </row>
    <row r="25485" spans="2:3" x14ac:dyDescent="0.25">
      <c r="B25485" s="1"/>
      <c r="C25485" s="1"/>
    </row>
    <row r="25486" spans="2:3" x14ac:dyDescent="0.25">
      <c r="B25486" s="1"/>
      <c r="C25486" s="1"/>
    </row>
    <row r="25487" spans="2:3" x14ac:dyDescent="0.25">
      <c r="B25487" s="1"/>
      <c r="C25487" s="1"/>
    </row>
    <row r="25488" spans="2:3" x14ac:dyDescent="0.25">
      <c r="B25488" s="1"/>
      <c r="C25488" s="1"/>
    </row>
    <row r="25489" spans="2:3" x14ac:dyDescent="0.25">
      <c r="B25489" s="1"/>
      <c r="C25489" s="1"/>
    </row>
    <row r="25490" spans="2:3" x14ac:dyDescent="0.25">
      <c r="B25490" s="1"/>
      <c r="C25490" s="1"/>
    </row>
    <row r="25491" spans="2:3" x14ac:dyDescent="0.25">
      <c r="B25491" s="1"/>
      <c r="C25491" s="1"/>
    </row>
    <row r="25492" spans="2:3" x14ac:dyDescent="0.25">
      <c r="B25492" s="1"/>
      <c r="C25492" s="1"/>
    </row>
    <row r="25493" spans="2:3" x14ac:dyDescent="0.25">
      <c r="B25493" s="1"/>
      <c r="C25493" s="1"/>
    </row>
    <row r="25494" spans="2:3" x14ac:dyDescent="0.25">
      <c r="B25494" s="1"/>
      <c r="C25494" s="1"/>
    </row>
    <row r="25495" spans="2:3" x14ac:dyDescent="0.25">
      <c r="B25495" s="1"/>
      <c r="C25495" s="1"/>
    </row>
    <row r="25496" spans="2:3" x14ac:dyDescent="0.25">
      <c r="B25496" s="1"/>
      <c r="C25496" s="1"/>
    </row>
    <row r="25497" spans="2:3" x14ac:dyDescent="0.25">
      <c r="B25497" s="1"/>
      <c r="C25497" s="1"/>
    </row>
    <row r="25498" spans="2:3" x14ac:dyDescent="0.25">
      <c r="B25498" s="1"/>
      <c r="C25498" s="1"/>
    </row>
    <row r="25499" spans="2:3" x14ac:dyDescent="0.25">
      <c r="B25499" s="1"/>
      <c r="C25499" s="1"/>
    </row>
    <row r="25500" spans="2:3" x14ac:dyDescent="0.25">
      <c r="B25500" s="1"/>
      <c r="C25500" s="1"/>
    </row>
    <row r="25501" spans="2:3" x14ac:dyDescent="0.25">
      <c r="B25501" s="1"/>
      <c r="C25501" s="1"/>
    </row>
    <row r="25502" spans="2:3" x14ac:dyDescent="0.25">
      <c r="B25502" s="1"/>
      <c r="C25502" s="1"/>
    </row>
    <row r="25503" spans="2:3" x14ac:dyDescent="0.25">
      <c r="B25503" s="1"/>
      <c r="C25503" s="1"/>
    </row>
    <row r="25504" spans="2:3" x14ac:dyDescent="0.25">
      <c r="B25504" s="1"/>
      <c r="C25504" s="1"/>
    </row>
    <row r="25505" spans="2:3" x14ac:dyDescent="0.25">
      <c r="B25505" s="1"/>
      <c r="C25505" s="1"/>
    </row>
    <row r="25506" spans="2:3" x14ac:dyDescent="0.25">
      <c r="B25506" s="1"/>
      <c r="C25506" s="1"/>
    </row>
    <row r="25507" spans="2:3" x14ac:dyDescent="0.25">
      <c r="B25507" s="1"/>
      <c r="C25507" s="1"/>
    </row>
    <row r="25508" spans="2:3" x14ac:dyDescent="0.25">
      <c r="B25508" s="1"/>
      <c r="C25508" s="1"/>
    </row>
    <row r="25509" spans="2:3" x14ac:dyDescent="0.25">
      <c r="B25509" s="1"/>
      <c r="C25509" s="1"/>
    </row>
    <row r="25510" spans="2:3" x14ac:dyDescent="0.25">
      <c r="B25510" s="1"/>
      <c r="C25510" s="1"/>
    </row>
    <row r="25511" spans="2:3" x14ac:dyDescent="0.25">
      <c r="B25511" s="1"/>
      <c r="C25511" s="1"/>
    </row>
    <row r="25512" spans="2:3" x14ac:dyDescent="0.25">
      <c r="B25512" s="1"/>
      <c r="C25512" s="1"/>
    </row>
    <row r="25513" spans="2:3" x14ac:dyDescent="0.25">
      <c r="B25513" s="1"/>
      <c r="C25513" s="1"/>
    </row>
    <row r="25514" spans="2:3" x14ac:dyDescent="0.25">
      <c r="B25514" s="1"/>
      <c r="C25514" s="1"/>
    </row>
    <row r="25515" spans="2:3" x14ac:dyDescent="0.25">
      <c r="B25515" s="1"/>
      <c r="C25515" s="1"/>
    </row>
    <row r="25516" spans="2:3" x14ac:dyDescent="0.25">
      <c r="B25516" s="1"/>
      <c r="C25516" s="1"/>
    </row>
    <row r="25517" spans="2:3" x14ac:dyDescent="0.25">
      <c r="B25517" s="1"/>
      <c r="C25517" s="1"/>
    </row>
    <row r="25518" spans="2:3" x14ac:dyDescent="0.25">
      <c r="B25518" s="1"/>
      <c r="C25518" s="1"/>
    </row>
    <row r="25519" spans="2:3" x14ac:dyDescent="0.25">
      <c r="B25519" s="1"/>
      <c r="C25519" s="1"/>
    </row>
    <row r="25520" spans="2:3" x14ac:dyDescent="0.25">
      <c r="B25520" s="1"/>
      <c r="C25520" s="1"/>
    </row>
    <row r="25521" spans="2:3" x14ac:dyDescent="0.25">
      <c r="B25521" s="1"/>
      <c r="C25521" s="1"/>
    </row>
    <row r="25522" spans="2:3" x14ac:dyDescent="0.25">
      <c r="B25522" s="1"/>
      <c r="C25522" s="1"/>
    </row>
    <row r="25523" spans="2:3" x14ac:dyDescent="0.25">
      <c r="B25523" s="1"/>
      <c r="C25523" s="1"/>
    </row>
    <row r="25524" spans="2:3" x14ac:dyDescent="0.25">
      <c r="B25524" s="1"/>
      <c r="C25524" s="1"/>
    </row>
    <row r="25525" spans="2:3" x14ac:dyDescent="0.25">
      <c r="B25525" s="1"/>
      <c r="C25525" s="1"/>
    </row>
    <row r="25526" spans="2:3" x14ac:dyDescent="0.25">
      <c r="B25526" s="1"/>
      <c r="C25526" s="1"/>
    </row>
    <row r="25527" spans="2:3" x14ac:dyDescent="0.25">
      <c r="B25527" s="1"/>
      <c r="C25527" s="1"/>
    </row>
    <row r="25528" spans="2:3" x14ac:dyDescent="0.25">
      <c r="B25528" s="1"/>
      <c r="C25528" s="1"/>
    </row>
    <row r="25529" spans="2:3" x14ac:dyDescent="0.25">
      <c r="B25529" s="1"/>
      <c r="C25529" s="1"/>
    </row>
    <row r="25530" spans="2:3" x14ac:dyDescent="0.25">
      <c r="B25530" s="1"/>
      <c r="C25530" s="1"/>
    </row>
    <row r="25531" spans="2:3" x14ac:dyDescent="0.25">
      <c r="B25531" s="1"/>
      <c r="C25531" s="1"/>
    </row>
    <row r="25532" spans="2:3" x14ac:dyDescent="0.25">
      <c r="B25532" s="1"/>
      <c r="C25532" s="1"/>
    </row>
    <row r="25533" spans="2:3" x14ac:dyDescent="0.25">
      <c r="B25533" s="1"/>
      <c r="C25533" s="1"/>
    </row>
    <row r="25534" spans="2:3" x14ac:dyDescent="0.25">
      <c r="B25534" s="1"/>
      <c r="C25534" s="1"/>
    </row>
    <row r="25535" spans="2:3" x14ac:dyDescent="0.25">
      <c r="B25535" s="1"/>
      <c r="C25535" s="1"/>
    </row>
    <row r="25536" spans="2:3" x14ac:dyDescent="0.25">
      <c r="B25536" s="1"/>
      <c r="C25536" s="1"/>
    </row>
    <row r="25537" spans="2:3" x14ac:dyDescent="0.25">
      <c r="B25537" s="1"/>
      <c r="C25537" s="1"/>
    </row>
    <row r="25538" spans="2:3" x14ac:dyDescent="0.25">
      <c r="B25538" s="1"/>
      <c r="C25538" s="1"/>
    </row>
    <row r="25539" spans="2:3" x14ac:dyDescent="0.25">
      <c r="B25539" s="1"/>
      <c r="C25539" s="1"/>
    </row>
    <row r="25540" spans="2:3" x14ac:dyDescent="0.25">
      <c r="B25540" s="1"/>
      <c r="C25540" s="1"/>
    </row>
    <row r="25541" spans="2:3" x14ac:dyDescent="0.25">
      <c r="B25541" s="1"/>
      <c r="C25541" s="1"/>
    </row>
    <row r="25542" spans="2:3" x14ac:dyDescent="0.25">
      <c r="B25542" s="1"/>
      <c r="C25542" s="1"/>
    </row>
    <row r="25543" spans="2:3" x14ac:dyDescent="0.25">
      <c r="B25543" s="1"/>
      <c r="C25543" s="1"/>
    </row>
    <row r="25544" spans="2:3" x14ac:dyDescent="0.25">
      <c r="B25544" s="1"/>
      <c r="C25544" s="1"/>
    </row>
    <row r="25545" spans="2:3" x14ac:dyDescent="0.25">
      <c r="B25545" s="1"/>
      <c r="C25545" s="1"/>
    </row>
    <row r="25546" spans="2:3" x14ac:dyDescent="0.25">
      <c r="B25546" s="1"/>
      <c r="C25546" s="1"/>
    </row>
    <row r="25547" spans="2:3" x14ac:dyDescent="0.25">
      <c r="B25547" s="1"/>
      <c r="C25547" s="1"/>
    </row>
    <row r="25548" spans="2:3" x14ac:dyDescent="0.25">
      <c r="B25548" s="1"/>
      <c r="C25548" s="1"/>
    </row>
    <row r="25549" spans="2:3" x14ac:dyDescent="0.25">
      <c r="B25549" s="1"/>
      <c r="C25549" s="1"/>
    </row>
    <row r="25550" spans="2:3" x14ac:dyDescent="0.25">
      <c r="B25550" s="1"/>
      <c r="C25550" s="1"/>
    </row>
    <row r="25551" spans="2:3" x14ac:dyDescent="0.25">
      <c r="B25551" s="1"/>
      <c r="C25551" s="1"/>
    </row>
    <row r="25552" spans="2:3" x14ac:dyDescent="0.25">
      <c r="B25552" s="1"/>
      <c r="C25552" s="1"/>
    </row>
    <row r="25553" spans="2:3" x14ac:dyDescent="0.25">
      <c r="B25553" s="1"/>
      <c r="C25553" s="1"/>
    </row>
    <row r="25554" spans="2:3" x14ac:dyDescent="0.25">
      <c r="B25554" s="1"/>
      <c r="C25554" s="1"/>
    </row>
    <row r="25555" spans="2:3" x14ac:dyDescent="0.25">
      <c r="B25555" s="1"/>
      <c r="C25555" s="1"/>
    </row>
    <row r="25556" spans="2:3" x14ac:dyDescent="0.25">
      <c r="B25556" s="1"/>
      <c r="C25556" s="1"/>
    </row>
    <row r="25557" spans="2:3" x14ac:dyDescent="0.25">
      <c r="B25557" s="1"/>
      <c r="C25557" s="1"/>
    </row>
    <row r="25558" spans="2:3" x14ac:dyDescent="0.25">
      <c r="B25558" s="1"/>
      <c r="C25558" s="1"/>
    </row>
    <row r="25559" spans="2:3" x14ac:dyDescent="0.25">
      <c r="B25559" s="1"/>
      <c r="C25559" s="1"/>
    </row>
    <row r="25560" spans="2:3" x14ac:dyDescent="0.25">
      <c r="B25560" s="1"/>
      <c r="C25560" s="1"/>
    </row>
    <row r="25561" spans="2:3" x14ac:dyDescent="0.25">
      <c r="B25561" s="1"/>
      <c r="C25561" s="1"/>
    </row>
    <row r="25562" spans="2:3" x14ac:dyDescent="0.25">
      <c r="B25562" s="1"/>
      <c r="C25562" s="1"/>
    </row>
    <row r="25563" spans="2:3" x14ac:dyDescent="0.25">
      <c r="B25563" s="1"/>
      <c r="C25563" s="1"/>
    </row>
    <row r="25564" spans="2:3" x14ac:dyDescent="0.25">
      <c r="B25564" s="1"/>
      <c r="C25564" s="1"/>
    </row>
    <row r="25565" spans="2:3" x14ac:dyDescent="0.25">
      <c r="B25565" s="1"/>
      <c r="C25565" s="1"/>
    </row>
    <row r="25566" spans="2:3" x14ac:dyDescent="0.25">
      <c r="B25566" s="1"/>
      <c r="C25566" s="1"/>
    </row>
    <row r="25567" spans="2:3" x14ac:dyDescent="0.25">
      <c r="B25567" s="1"/>
      <c r="C25567" s="1"/>
    </row>
    <row r="25568" spans="2:3" x14ac:dyDescent="0.25">
      <c r="B25568" s="1"/>
      <c r="C25568" s="1"/>
    </row>
    <row r="25569" spans="2:3" x14ac:dyDescent="0.25">
      <c r="B25569" s="1"/>
      <c r="C25569" s="1"/>
    </row>
    <row r="25570" spans="2:3" x14ac:dyDescent="0.25">
      <c r="B25570" s="1"/>
      <c r="C25570" s="1"/>
    </row>
    <row r="25571" spans="2:3" x14ac:dyDescent="0.25">
      <c r="B25571" s="1"/>
      <c r="C25571" s="1"/>
    </row>
    <row r="25572" spans="2:3" x14ac:dyDescent="0.25">
      <c r="B25572" s="1"/>
      <c r="C25572" s="1"/>
    </row>
    <row r="25573" spans="2:3" x14ac:dyDescent="0.25">
      <c r="B25573" s="1"/>
      <c r="C25573" s="1"/>
    </row>
    <row r="25574" spans="2:3" x14ac:dyDescent="0.25">
      <c r="B25574" s="1"/>
      <c r="C25574" s="1"/>
    </row>
    <row r="25575" spans="2:3" x14ac:dyDescent="0.25">
      <c r="B25575" s="1"/>
      <c r="C25575" s="1"/>
    </row>
    <row r="25576" spans="2:3" x14ac:dyDescent="0.25">
      <c r="B25576" s="1"/>
      <c r="C25576" s="1"/>
    </row>
    <row r="25577" spans="2:3" x14ac:dyDescent="0.25">
      <c r="B25577" s="1"/>
      <c r="C25577" s="1"/>
    </row>
    <row r="25578" spans="2:3" x14ac:dyDescent="0.25">
      <c r="B25578" s="1"/>
      <c r="C25578" s="1"/>
    </row>
    <row r="25579" spans="2:3" x14ac:dyDescent="0.25">
      <c r="B25579" s="1"/>
      <c r="C25579" s="1"/>
    </row>
    <row r="25580" spans="2:3" x14ac:dyDescent="0.25">
      <c r="B25580" s="1"/>
      <c r="C25580" s="1"/>
    </row>
    <row r="25581" spans="2:3" x14ac:dyDescent="0.25">
      <c r="B25581" s="1"/>
      <c r="C25581" s="1"/>
    </row>
    <row r="25582" spans="2:3" x14ac:dyDescent="0.25">
      <c r="B25582" s="1"/>
      <c r="C25582" s="1"/>
    </row>
    <row r="25583" spans="2:3" x14ac:dyDescent="0.25">
      <c r="B25583" s="1"/>
      <c r="C25583" s="1"/>
    </row>
    <row r="25584" spans="2:3" x14ac:dyDescent="0.25">
      <c r="B25584" s="1"/>
      <c r="C25584" s="1"/>
    </row>
    <row r="25585" spans="2:3" x14ac:dyDescent="0.25">
      <c r="B25585" s="1"/>
      <c r="C25585" s="1"/>
    </row>
    <row r="25586" spans="2:3" x14ac:dyDescent="0.25">
      <c r="B25586" s="1"/>
      <c r="C25586" s="1"/>
    </row>
    <row r="25587" spans="2:3" x14ac:dyDescent="0.25">
      <c r="B25587" s="1"/>
      <c r="C25587" s="1"/>
    </row>
    <row r="25588" spans="2:3" x14ac:dyDescent="0.25">
      <c r="B25588" s="1"/>
      <c r="C25588" s="1"/>
    </row>
    <row r="25589" spans="2:3" x14ac:dyDescent="0.25">
      <c r="B25589" s="1"/>
      <c r="C25589" s="1"/>
    </row>
    <row r="25590" spans="2:3" x14ac:dyDescent="0.25">
      <c r="B25590" s="1"/>
      <c r="C25590" s="1"/>
    </row>
    <row r="25591" spans="2:3" x14ac:dyDescent="0.25">
      <c r="B25591" s="1"/>
      <c r="C25591" s="1"/>
    </row>
    <row r="25592" spans="2:3" x14ac:dyDescent="0.25">
      <c r="B25592" s="1"/>
      <c r="C25592" s="1"/>
    </row>
    <row r="25593" spans="2:3" x14ac:dyDescent="0.25">
      <c r="B25593" s="1"/>
      <c r="C25593" s="1"/>
    </row>
    <row r="25594" spans="2:3" x14ac:dyDescent="0.25">
      <c r="B25594" s="1"/>
      <c r="C25594" s="1"/>
    </row>
    <row r="25595" spans="2:3" x14ac:dyDescent="0.25">
      <c r="B25595" s="1"/>
      <c r="C25595" s="1"/>
    </row>
    <row r="25596" spans="2:3" x14ac:dyDescent="0.25">
      <c r="B25596" s="1"/>
      <c r="C25596" s="1"/>
    </row>
    <row r="25597" spans="2:3" x14ac:dyDescent="0.25">
      <c r="B25597" s="1"/>
      <c r="C25597" s="1"/>
    </row>
    <row r="25598" spans="2:3" x14ac:dyDescent="0.25">
      <c r="B25598" s="1"/>
      <c r="C25598" s="1"/>
    </row>
    <row r="25599" spans="2:3" x14ac:dyDescent="0.25">
      <c r="B25599" s="1"/>
      <c r="C25599" s="1"/>
    </row>
    <row r="25600" spans="2:3" x14ac:dyDescent="0.25">
      <c r="B25600" s="1"/>
      <c r="C25600" s="1"/>
    </row>
    <row r="25601" spans="2:3" x14ac:dyDescent="0.25">
      <c r="B25601" s="1"/>
      <c r="C25601" s="1"/>
    </row>
    <row r="25602" spans="2:3" x14ac:dyDescent="0.25">
      <c r="B25602" s="1"/>
      <c r="C25602" s="1"/>
    </row>
    <row r="25603" spans="2:3" x14ac:dyDescent="0.25">
      <c r="B25603" s="1"/>
      <c r="C25603" s="1"/>
    </row>
    <row r="25604" spans="2:3" x14ac:dyDescent="0.25">
      <c r="B25604" s="1"/>
      <c r="C25604" s="1"/>
    </row>
    <row r="25605" spans="2:3" x14ac:dyDescent="0.25">
      <c r="B25605" s="1"/>
      <c r="C25605" s="1"/>
    </row>
    <row r="25606" spans="2:3" x14ac:dyDescent="0.25">
      <c r="B25606" s="1"/>
      <c r="C25606" s="1"/>
    </row>
    <row r="25607" spans="2:3" x14ac:dyDescent="0.25">
      <c r="B25607" s="1"/>
      <c r="C25607" s="1"/>
    </row>
    <row r="25608" spans="2:3" x14ac:dyDescent="0.25">
      <c r="B25608" s="1"/>
      <c r="C25608" s="1"/>
    </row>
    <row r="25609" spans="2:3" x14ac:dyDescent="0.25">
      <c r="B25609" s="1"/>
      <c r="C25609" s="1"/>
    </row>
    <row r="25610" spans="2:3" x14ac:dyDescent="0.25">
      <c r="B25610" s="1"/>
      <c r="C25610" s="1"/>
    </row>
    <row r="25611" spans="2:3" x14ac:dyDescent="0.25">
      <c r="B25611" s="1"/>
      <c r="C25611" s="1"/>
    </row>
    <row r="25612" spans="2:3" x14ac:dyDescent="0.25">
      <c r="B25612" s="1"/>
      <c r="C25612" s="1"/>
    </row>
    <row r="25613" spans="2:3" x14ac:dyDescent="0.25">
      <c r="B25613" s="1"/>
      <c r="C25613" s="1"/>
    </row>
    <row r="25614" spans="2:3" x14ac:dyDescent="0.25">
      <c r="B25614" s="1"/>
      <c r="C25614" s="1"/>
    </row>
    <row r="25615" spans="2:3" x14ac:dyDescent="0.25">
      <c r="B25615" s="1"/>
      <c r="C25615" s="1"/>
    </row>
    <row r="25616" spans="2:3" x14ac:dyDescent="0.25">
      <c r="B25616" s="1"/>
      <c r="C25616" s="1"/>
    </row>
    <row r="25617" spans="2:3" x14ac:dyDescent="0.25">
      <c r="B25617" s="1"/>
      <c r="C25617" s="1"/>
    </row>
    <row r="25618" spans="2:3" x14ac:dyDescent="0.25">
      <c r="B25618" s="1"/>
      <c r="C25618" s="1"/>
    </row>
    <row r="25619" spans="2:3" x14ac:dyDescent="0.25">
      <c r="B25619" s="1"/>
      <c r="C25619" s="1"/>
    </row>
    <row r="25620" spans="2:3" x14ac:dyDescent="0.25">
      <c r="B25620" s="1"/>
      <c r="C25620" s="1"/>
    </row>
    <row r="25621" spans="2:3" x14ac:dyDescent="0.25">
      <c r="B25621" s="1"/>
      <c r="C25621" s="1"/>
    </row>
    <row r="25622" spans="2:3" x14ac:dyDescent="0.25">
      <c r="B25622" s="1"/>
      <c r="C25622" s="1"/>
    </row>
    <row r="25623" spans="2:3" x14ac:dyDescent="0.25">
      <c r="B25623" s="1"/>
      <c r="C25623" s="1"/>
    </row>
    <row r="25624" spans="2:3" x14ac:dyDescent="0.25">
      <c r="B25624" s="1"/>
      <c r="C25624" s="1"/>
    </row>
    <row r="25625" spans="2:3" x14ac:dyDescent="0.25">
      <c r="B25625" s="1"/>
      <c r="C25625" s="1"/>
    </row>
    <row r="25626" spans="2:3" x14ac:dyDescent="0.25">
      <c r="B25626" s="1"/>
      <c r="C25626" s="1"/>
    </row>
    <row r="25627" spans="2:3" x14ac:dyDescent="0.25">
      <c r="B25627" s="1"/>
      <c r="C25627" s="1"/>
    </row>
    <row r="25628" spans="2:3" x14ac:dyDescent="0.25">
      <c r="B25628" s="1"/>
      <c r="C25628" s="1"/>
    </row>
    <row r="25629" spans="2:3" x14ac:dyDescent="0.25">
      <c r="B25629" s="1"/>
      <c r="C25629" s="1"/>
    </row>
    <row r="25630" spans="2:3" x14ac:dyDescent="0.25">
      <c r="B25630" s="1"/>
      <c r="C25630" s="1"/>
    </row>
    <row r="25631" spans="2:3" x14ac:dyDescent="0.25">
      <c r="B25631" s="1"/>
      <c r="C25631" s="1"/>
    </row>
    <row r="25632" spans="2:3" x14ac:dyDescent="0.25">
      <c r="B25632" s="1"/>
      <c r="C25632" s="1"/>
    </row>
    <row r="25633" spans="2:3" x14ac:dyDescent="0.25">
      <c r="B25633" s="1"/>
      <c r="C25633" s="1"/>
    </row>
    <row r="25634" spans="2:3" x14ac:dyDescent="0.25">
      <c r="B25634" s="1"/>
      <c r="C25634" s="1"/>
    </row>
    <row r="25635" spans="2:3" x14ac:dyDescent="0.25">
      <c r="B25635" s="1"/>
      <c r="C25635" s="1"/>
    </row>
    <row r="25636" spans="2:3" x14ac:dyDescent="0.25">
      <c r="B25636" s="1"/>
      <c r="C25636" s="1"/>
    </row>
    <row r="25637" spans="2:3" x14ac:dyDescent="0.25">
      <c r="B25637" s="1"/>
      <c r="C25637" s="1"/>
    </row>
    <row r="25638" spans="2:3" x14ac:dyDescent="0.25">
      <c r="B25638" s="1"/>
      <c r="C25638" s="1"/>
    </row>
    <row r="25639" spans="2:3" x14ac:dyDescent="0.25">
      <c r="B25639" s="1"/>
      <c r="C25639" s="1"/>
    </row>
    <row r="25640" spans="2:3" x14ac:dyDescent="0.25">
      <c r="B25640" s="1"/>
      <c r="C25640" s="1"/>
    </row>
    <row r="25641" spans="2:3" x14ac:dyDescent="0.25">
      <c r="B25641" s="1"/>
      <c r="C25641" s="1"/>
    </row>
    <row r="25642" spans="2:3" x14ac:dyDescent="0.25">
      <c r="B25642" s="1"/>
      <c r="C25642" s="1"/>
    </row>
    <row r="25643" spans="2:3" x14ac:dyDescent="0.25">
      <c r="B25643" s="1"/>
      <c r="C25643" s="1"/>
    </row>
    <row r="25644" spans="2:3" x14ac:dyDescent="0.25">
      <c r="B25644" s="1"/>
      <c r="C25644" s="1"/>
    </row>
    <row r="25645" spans="2:3" x14ac:dyDescent="0.25">
      <c r="B25645" s="1"/>
      <c r="C25645" s="1"/>
    </row>
    <row r="25646" spans="2:3" x14ac:dyDescent="0.25">
      <c r="B25646" s="1"/>
      <c r="C25646" s="1"/>
    </row>
    <row r="25647" spans="2:3" x14ac:dyDescent="0.25">
      <c r="B25647" s="1"/>
      <c r="C25647" s="1"/>
    </row>
    <row r="25648" spans="2:3" x14ac:dyDescent="0.25">
      <c r="B25648" s="1"/>
      <c r="C25648" s="1"/>
    </row>
    <row r="25649" spans="2:3" x14ac:dyDescent="0.25">
      <c r="B25649" s="1"/>
      <c r="C25649" s="1"/>
    </row>
    <row r="25650" spans="2:3" x14ac:dyDescent="0.25">
      <c r="B25650" s="1"/>
      <c r="C25650" s="1"/>
    </row>
    <row r="25651" spans="2:3" x14ac:dyDescent="0.25">
      <c r="B25651" s="1"/>
      <c r="C25651" s="1"/>
    </row>
    <row r="25652" spans="2:3" x14ac:dyDescent="0.25">
      <c r="B25652" s="1"/>
      <c r="C25652" s="1"/>
    </row>
    <row r="25653" spans="2:3" x14ac:dyDescent="0.25">
      <c r="B25653" s="1"/>
      <c r="C25653" s="1"/>
    </row>
    <row r="25654" spans="2:3" x14ac:dyDescent="0.25">
      <c r="B25654" s="1"/>
      <c r="C25654" s="1"/>
    </row>
    <row r="25655" spans="2:3" x14ac:dyDescent="0.25">
      <c r="B25655" s="1"/>
      <c r="C25655" s="1"/>
    </row>
    <row r="25656" spans="2:3" x14ac:dyDescent="0.25">
      <c r="B25656" s="1"/>
      <c r="C25656" s="1"/>
    </row>
    <row r="25657" spans="2:3" x14ac:dyDescent="0.25">
      <c r="B25657" s="1"/>
      <c r="C25657" s="1"/>
    </row>
    <row r="25658" spans="2:3" x14ac:dyDescent="0.25">
      <c r="B25658" s="1"/>
      <c r="C25658" s="1"/>
    </row>
    <row r="25659" spans="2:3" x14ac:dyDescent="0.25">
      <c r="B25659" s="1"/>
      <c r="C25659" s="1"/>
    </row>
    <row r="25660" spans="2:3" x14ac:dyDescent="0.25">
      <c r="B25660" s="1"/>
      <c r="C25660" s="1"/>
    </row>
    <row r="25661" spans="2:3" x14ac:dyDescent="0.25">
      <c r="B25661" s="1"/>
      <c r="C25661" s="1"/>
    </row>
    <row r="25662" spans="2:3" x14ac:dyDescent="0.25">
      <c r="B25662" s="1"/>
      <c r="C25662" s="1"/>
    </row>
    <row r="25663" spans="2:3" x14ac:dyDescent="0.25">
      <c r="B25663" s="1"/>
      <c r="C25663" s="1"/>
    </row>
    <row r="25664" spans="2:3" x14ac:dyDescent="0.25">
      <c r="B25664" s="1"/>
      <c r="C25664" s="1"/>
    </row>
    <row r="25665" spans="2:3" x14ac:dyDescent="0.25">
      <c r="B25665" s="1"/>
      <c r="C25665" s="1"/>
    </row>
    <row r="25666" spans="2:3" x14ac:dyDescent="0.25">
      <c r="B25666" s="1"/>
      <c r="C25666" s="1"/>
    </row>
    <row r="25667" spans="2:3" x14ac:dyDescent="0.25">
      <c r="B25667" s="1"/>
      <c r="C25667" s="1"/>
    </row>
    <row r="25668" spans="2:3" x14ac:dyDescent="0.25">
      <c r="B25668" s="1"/>
      <c r="C25668" s="1"/>
    </row>
    <row r="25669" spans="2:3" x14ac:dyDescent="0.25">
      <c r="B25669" s="1"/>
      <c r="C25669" s="1"/>
    </row>
    <row r="25670" spans="2:3" x14ac:dyDescent="0.25">
      <c r="B25670" s="1"/>
      <c r="C25670" s="1"/>
    </row>
    <row r="25671" spans="2:3" x14ac:dyDescent="0.25">
      <c r="B25671" s="1"/>
      <c r="C25671" s="1"/>
    </row>
    <row r="25672" spans="2:3" x14ac:dyDescent="0.25">
      <c r="B25672" s="1"/>
      <c r="C25672" s="1"/>
    </row>
    <row r="25673" spans="2:3" x14ac:dyDescent="0.25">
      <c r="B25673" s="1"/>
      <c r="C25673" s="1"/>
    </row>
    <row r="25674" spans="2:3" x14ac:dyDescent="0.25">
      <c r="B25674" s="1"/>
      <c r="C25674" s="1"/>
    </row>
    <row r="25675" spans="2:3" x14ac:dyDescent="0.25">
      <c r="B25675" s="1"/>
      <c r="C25675" s="1"/>
    </row>
    <row r="25676" spans="2:3" x14ac:dyDescent="0.25">
      <c r="B25676" s="1"/>
      <c r="C25676" s="1"/>
    </row>
    <row r="25677" spans="2:3" x14ac:dyDescent="0.25">
      <c r="B25677" s="1"/>
      <c r="C25677" s="1"/>
    </row>
    <row r="25678" spans="2:3" x14ac:dyDescent="0.25">
      <c r="B25678" s="1"/>
      <c r="C25678" s="1"/>
    </row>
    <row r="25679" spans="2:3" x14ac:dyDescent="0.25">
      <c r="B25679" s="1"/>
      <c r="C25679" s="1"/>
    </row>
    <row r="25680" spans="2:3" x14ac:dyDescent="0.25">
      <c r="B25680" s="1"/>
      <c r="C25680" s="1"/>
    </row>
    <row r="25681" spans="2:3" x14ac:dyDescent="0.25">
      <c r="B25681" s="1"/>
      <c r="C25681" s="1"/>
    </row>
    <row r="25682" spans="2:3" x14ac:dyDescent="0.25">
      <c r="B25682" s="1"/>
      <c r="C25682" s="1"/>
    </row>
    <row r="25683" spans="2:3" x14ac:dyDescent="0.25">
      <c r="B25683" s="1"/>
      <c r="C25683" s="1"/>
    </row>
    <row r="25684" spans="2:3" x14ac:dyDescent="0.25">
      <c r="B25684" s="1"/>
      <c r="C25684" s="1"/>
    </row>
    <row r="25685" spans="2:3" x14ac:dyDescent="0.25">
      <c r="B25685" s="1"/>
      <c r="C25685" s="1"/>
    </row>
    <row r="25686" spans="2:3" x14ac:dyDescent="0.25">
      <c r="B25686" s="1"/>
      <c r="C25686" s="1"/>
    </row>
    <row r="25687" spans="2:3" x14ac:dyDescent="0.25">
      <c r="B25687" s="1"/>
      <c r="C25687" s="1"/>
    </row>
    <row r="25688" spans="2:3" x14ac:dyDescent="0.25">
      <c r="B25688" s="1"/>
      <c r="C25688" s="1"/>
    </row>
    <row r="25689" spans="2:3" x14ac:dyDescent="0.25">
      <c r="B25689" s="1"/>
      <c r="C25689" s="1"/>
    </row>
    <row r="25690" spans="2:3" x14ac:dyDescent="0.25">
      <c r="B25690" s="1"/>
      <c r="C25690" s="1"/>
    </row>
    <row r="25691" spans="2:3" x14ac:dyDescent="0.25">
      <c r="B25691" s="1"/>
      <c r="C25691" s="1"/>
    </row>
    <row r="25692" spans="2:3" x14ac:dyDescent="0.25">
      <c r="B25692" s="1"/>
      <c r="C25692" s="1"/>
    </row>
    <row r="25693" spans="2:3" x14ac:dyDescent="0.25">
      <c r="B25693" s="1"/>
      <c r="C25693" s="1"/>
    </row>
    <row r="25694" spans="2:3" x14ac:dyDescent="0.25">
      <c r="B25694" s="1"/>
      <c r="C25694" s="1"/>
    </row>
    <row r="25695" spans="2:3" x14ac:dyDescent="0.25">
      <c r="B25695" s="1"/>
      <c r="C25695" s="1"/>
    </row>
    <row r="25696" spans="2:3" x14ac:dyDescent="0.25">
      <c r="B25696" s="1"/>
      <c r="C25696" s="1"/>
    </row>
    <row r="25697" spans="2:3" x14ac:dyDescent="0.25">
      <c r="B25697" s="1"/>
      <c r="C25697" s="1"/>
    </row>
    <row r="25698" spans="2:3" x14ac:dyDescent="0.25">
      <c r="B25698" s="1"/>
      <c r="C25698" s="1"/>
    </row>
    <row r="25699" spans="2:3" x14ac:dyDescent="0.25">
      <c r="B25699" s="1"/>
      <c r="C25699" s="1"/>
    </row>
    <row r="25700" spans="2:3" x14ac:dyDescent="0.25">
      <c r="B25700" s="1"/>
      <c r="C25700" s="1"/>
    </row>
    <row r="25701" spans="2:3" x14ac:dyDescent="0.25">
      <c r="B25701" s="1"/>
      <c r="C25701" s="1"/>
    </row>
    <row r="25702" spans="2:3" x14ac:dyDescent="0.25">
      <c r="B25702" s="1"/>
      <c r="C25702" s="1"/>
    </row>
    <row r="25703" spans="2:3" x14ac:dyDescent="0.25">
      <c r="B25703" s="1"/>
      <c r="C25703" s="1"/>
    </row>
    <row r="25704" spans="2:3" x14ac:dyDescent="0.25">
      <c r="B25704" s="1"/>
      <c r="C25704" s="1"/>
    </row>
    <row r="25705" spans="2:3" x14ac:dyDescent="0.25">
      <c r="B25705" s="1"/>
      <c r="C25705" s="1"/>
    </row>
    <row r="25706" spans="2:3" x14ac:dyDescent="0.25">
      <c r="B25706" s="1"/>
      <c r="C25706" s="1"/>
    </row>
    <row r="25707" spans="2:3" x14ac:dyDescent="0.25">
      <c r="B25707" s="1"/>
      <c r="C25707" s="1"/>
    </row>
    <row r="25708" spans="2:3" x14ac:dyDescent="0.25">
      <c r="B25708" s="1"/>
      <c r="C25708" s="1"/>
    </row>
    <row r="25709" spans="2:3" x14ac:dyDescent="0.25">
      <c r="B25709" s="1"/>
      <c r="C25709" s="1"/>
    </row>
    <row r="25710" spans="2:3" x14ac:dyDescent="0.25">
      <c r="B25710" s="1"/>
      <c r="C25710" s="1"/>
    </row>
    <row r="25711" spans="2:3" x14ac:dyDescent="0.25">
      <c r="B25711" s="1"/>
      <c r="C25711" s="1"/>
    </row>
    <row r="25712" spans="2:3" x14ac:dyDescent="0.25">
      <c r="B25712" s="1"/>
      <c r="C25712" s="1"/>
    </row>
    <row r="25713" spans="2:3" x14ac:dyDescent="0.25">
      <c r="B25713" s="1"/>
      <c r="C25713" s="1"/>
    </row>
    <row r="25714" spans="2:3" x14ac:dyDescent="0.25">
      <c r="B25714" s="1"/>
      <c r="C25714" s="1"/>
    </row>
    <row r="25715" spans="2:3" x14ac:dyDescent="0.25">
      <c r="B25715" s="1"/>
      <c r="C25715" s="1"/>
    </row>
    <row r="25716" spans="2:3" x14ac:dyDescent="0.25">
      <c r="B25716" s="1"/>
      <c r="C25716" s="1"/>
    </row>
    <row r="25717" spans="2:3" x14ac:dyDescent="0.25">
      <c r="B25717" s="1"/>
      <c r="C25717" s="1"/>
    </row>
    <row r="25718" spans="2:3" x14ac:dyDescent="0.25">
      <c r="B25718" s="1"/>
      <c r="C25718" s="1"/>
    </row>
    <row r="25719" spans="2:3" x14ac:dyDescent="0.25">
      <c r="B25719" s="1"/>
      <c r="C25719" s="1"/>
    </row>
    <row r="25720" spans="2:3" x14ac:dyDescent="0.25">
      <c r="B25720" s="1"/>
      <c r="C25720" s="1"/>
    </row>
    <row r="25721" spans="2:3" x14ac:dyDescent="0.25">
      <c r="B25721" s="1"/>
      <c r="C25721" s="1"/>
    </row>
    <row r="25722" spans="2:3" x14ac:dyDescent="0.25">
      <c r="B25722" s="1"/>
      <c r="C25722" s="1"/>
    </row>
    <row r="25723" spans="2:3" x14ac:dyDescent="0.25">
      <c r="B25723" s="1"/>
      <c r="C25723" s="1"/>
    </row>
    <row r="25724" spans="2:3" x14ac:dyDescent="0.25">
      <c r="B25724" s="1"/>
      <c r="C25724" s="1"/>
    </row>
    <row r="25725" spans="2:3" x14ac:dyDescent="0.25">
      <c r="B25725" s="1"/>
      <c r="C25725" s="1"/>
    </row>
    <row r="25726" spans="2:3" x14ac:dyDescent="0.25">
      <c r="B25726" s="1"/>
      <c r="C25726" s="1"/>
    </row>
    <row r="25727" spans="2:3" x14ac:dyDescent="0.25">
      <c r="B25727" s="1"/>
      <c r="C25727" s="1"/>
    </row>
    <row r="25728" spans="2:3" x14ac:dyDescent="0.25">
      <c r="B25728" s="1"/>
      <c r="C25728" s="1"/>
    </row>
    <row r="25729" spans="2:3" x14ac:dyDescent="0.25">
      <c r="B25729" s="1"/>
      <c r="C25729" s="1"/>
    </row>
    <row r="25730" spans="2:3" x14ac:dyDescent="0.25">
      <c r="B25730" s="1"/>
      <c r="C25730" s="1"/>
    </row>
    <row r="25731" spans="2:3" x14ac:dyDescent="0.25">
      <c r="B25731" s="1"/>
      <c r="C25731" s="1"/>
    </row>
    <row r="25732" spans="2:3" x14ac:dyDescent="0.25">
      <c r="B25732" s="1"/>
      <c r="C25732" s="1"/>
    </row>
    <row r="25733" spans="2:3" x14ac:dyDescent="0.25">
      <c r="B25733" s="1"/>
      <c r="C25733" s="1"/>
    </row>
    <row r="25734" spans="2:3" x14ac:dyDescent="0.25">
      <c r="B25734" s="1"/>
      <c r="C25734" s="1"/>
    </row>
    <row r="25735" spans="2:3" x14ac:dyDescent="0.25">
      <c r="B25735" s="1"/>
      <c r="C25735" s="1"/>
    </row>
    <row r="25736" spans="2:3" x14ac:dyDescent="0.25">
      <c r="B25736" s="1"/>
      <c r="C25736" s="1"/>
    </row>
    <row r="25737" spans="2:3" x14ac:dyDescent="0.25">
      <c r="B25737" s="1"/>
      <c r="C25737" s="1"/>
    </row>
    <row r="25738" spans="2:3" x14ac:dyDescent="0.25">
      <c r="B25738" s="1"/>
      <c r="C25738" s="1"/>
    </row>
    <row r="25739" spans="2:3" x14ac:dyDescent="0.25">
      <c r="B25739" s="1"/>
      <c r="C25739" s="1"/>
    </row>
    <row r="25740" spans="2:3" x14ac:dyDescent="0.25">
      <c r="B25740" s="1"/>
      <c r="C25740" s="1"/>
    </row>
    <row r="25741" spans="2:3" x14ac:dyDescent="0.25">
      <c r="B25741" s="1"/>
      <c r="C25741" s="1"/>
    </row>
    <row r="25742" spans="2:3" x14ac:dyDescent="0.25">
      <c r="B25742" s="1"/>
      <c r="C25742" s="1"/>
    </row>
    <row r="25743" spans="2:3" x14ac:dyDescent="0.25">
      <c r="B25743" s="1"/>
      <c r="C25743" s="1"/>
    </row>
    <row r="25744" spans="2:3" x14ac:dyDescent="0.25">
      <c r="B25744" s="1"/>
      <c r="C25744" s="1"/>
    </row>
    <row r="25745" spans="2:3" x14ac:dyDescent="0.25">
      <c r="B25745" s="1"/>
      <c r="C25745" s="1"/>
    </row>
    <row r="25746" spans="2:3" x14ac:dyDescent="0.25">
      <c r="B25746" s="1"/>
      <c r="C25746" s="1"/>
    </row>
    <row r="25747" spans="2:3" x14ac:dyDescent="0.25">
      <c r="B25747" s="1"/>
      <c r="C25747" s="1"/>
    </row>
    <row r="25748" spans="2:3" x14ac:dyDescent="0.25">
      <c r="B25748" s="1"/>
      <c r="C25748" s="1"/>
    </row>
    <row r="25749" spans="2:3" x14ac:dyDescent="0.25">
      <c r="B25749" s="1"/>
      <c r="C25749" s="1"/>
    </row>
    <row r="25750" spans="2:3" x14ac:dyDescent="0.25">
      <c r="B25750" s="1"/>
      <c r="C25750" s="1"/>
    </row>
    <row r="25751" spans="2:3" x14ac:dyDescent="0.25">
      <c r="B25751" s="1"/>
      <c r="C25751" s="1"/>
    </row>
    <row r="25752" spans="2:3" x14ac:dyDescent="0.25">
      <c r="B25752" s="1"/>
      <c r="C25752" s="1"/>
    </row>
    <row r="25753" spans="2:3" x14ac:dyDescent="0.25">
      <c r="B25753" s="1"/>
      <c r="C25753" s="1"/>
    </row>
    <row r="25754" spans="2:3" x14ac:dyDescent="0.25">
      <c r="B25754" s="1"/>
      <c r="C25754" s="1"/>
    </row>
    <row r="25755" spans="2:3" x14ac:dyDescent="0.25">
      <c r="B25755" s="1"/>
      <c r="C25755" s="1"/>
    </row>
    <row r="25756" spans="2:3" x14ac:dyDescent="0.25">
      <c r="B25756" s="1"/>
      <c r="C25756" s="1"/>
    </row>
    <row r="25757" spans="2:3" x14ac:dyDescent="0.25">
      <c r="B25757" s="1"/>
      <c r="C25757" s="1"/>
    </row>
    <row r="25758" spans="2:3" x14ac:dyDescent="0.25">
      <c r="B25758" s="1"/>
      <c r="C25758" s="1"/>
    </row>
    <row r="25759" spans="2:3" x14ac:dyDescent="0.25">
      <c r="B25759" s="1"/>
      <c r="C25759" s="1"/>
    </row>
    <row r="25760" spans="2:3" x14ac:dyDescent="0.25">
      <c r="B25760" s="1"/>
      <c r="C25760" s="1"/>
    </row>
    <row r="25761" spans="2:3" x14ac:dyDescent="0.25">
      <c r="B25761" s="1"/>
      <c r="C25761" s="1"/>
    </row>
    <row r="25762" spans="2:3" x14ac:dyDescent="0.25">
      <c r="B25762" s="1"/>
      <c r="C25762" s="1"/>
    </row>
    <row r="25763" spans="2:3" x14ac:dyDescent="0.25">
      <c r="B25763" s="1"/>
      <c r="C25763" s="1"/>
    </row>
    <row r="25764" spans="2:3" x14ac:dyDescent="0.25">
      <c r="B25764" s="1"/>
      <c r="C25764" s="1"/>
    </row>
    <row r="25765" spans="2:3" x14ac:dyDescent="0.25">
      <c r="B25765" s="1"/>
      <c r="C25765" s="1"/>
    </row>
    <row r="25766" spans="2:3" x14ac:dyDescent="0.25">
      <c r="B25766" s="1"/>
      <c r="C25766" s="1"/>
    </row>
    <row r="25767" spans="2:3" x14ac:dyDescent="0.25">
      <c r="B25767" s="1"/>
      <c r="C25767" s="1"/>
    </row>
    <row r="25768" spans="2:3" x14ac:dyDescent="0.25">
      <c r="B25768" s="1"/>
      <c r="C25768" s="1"/>
    </row>
    <row r="25769" spans="2:3" x14ac:dyDescent="0.25">
      <c r="B25769" s="1"/>
      <c r="C25769" s="1"/>
    </row>
    <row r="25770" spans="2:3" x14ac:dyDescent="0.25">
      <c r="B25770" s="1"/>
      <c r="C25770" s="1"/>
    </row>
    <row r="25771" spans="2:3" x14ac:dyDescent="0.25">
      <c r="B25771" s="1"/>
      <c r="C25771" s="1"/>
    </row>
    <row r="25772" spans="2:3" x14ac:dyDescent="0.25">
      <c r="B25772" s="1"/>
      <c r="C25772" s="1"/>
    </row>
    <row r="25773" spans="2:3" x14ac:dyDescent="0.25">
      <c r="B25773" s="1"/>
      <c r="C25773" s="1"/>
    </row>
    <row r="25774" spans="2:3" x14ac:dyDescent="0.25">
      <c r="B25774" s="1"/>
      <c r="C25774" s="1"/>
    </row>
    <row r="25775" spans="2:3" x14ac:dyDescent="0.25">
      <c r="B25775" s="1"/>
      <c r="C25775" s="1"/>
    </row>
    <row r="25776" spans="2:3" x14ac:dyDescent="0.25">
      <c r="B25776" s="1"/>
      <c r="C25776" s="1"/>
    </row>
    <row r="25777" spans="2:3" x14ac:dyDescent="0.25">
      <c r="B25777" s="1"/>
      <c r="C25777" s="1"/>
    </row>
    <row r="25778" spans="2:3" x14ac:dyDescent="0.25">
      <c r="B25778" s="1"/>
      <c r="C25778" s="1"/>
    </row>
    <row r="25779" spans="2:3" x14ac:dyDescent="0.25">
      <c r="B25779" s="1"/>
      <c r="C25779" s="1"/>
    </row>
    <row r="25780" spans="2:3" x14ac:dyDescent="0.25">
      <c r="B25780" s="1"/>
      <c r="C25780" s="1"/>
    </row>
    <row r="25781" spans="2:3" x14ac:dyDescent="0.25">
      <c r="B25781" s="1"/>
      <c r="C25781" s="1"/>
    </row>
    <row r="25782" spans="2:3" x14ac:dyDescent="0.25">
      <c r="B25782" s="1"/>
      <c r="C25782" s="1"/>
    </row>
    <row r="25783" spans="2:3" x14ac:dyDescent="0.25">
      <c r="B25783" s="1"/>
      <c r="C25783" s="1"/>
    </row>
    <row r="25784" spans="2:3" x14ac:dyDescent="0.25">
      <c r="B25784" s="1"/>
      <c r="C25784" s="1"/>
    </row>
    <row r="25785" spans="2:3" x14ac:dyDescent="0.25">
      <c r="B25785" s="1"/>
      <c r="C25785" s="1"/>
    </row>
    <row r="25786" spans="2:3" x14ac:dyDescent="0.25">
      <c r="B25786" s="1"/>
      <c r="C25786" s="1"/>
    </row>
    <row r="25787" spans="2:3" x14ac:dyDescent="0.25">
      <c r="B25787" s="1"/>
      <c r="C25787" s="1"/>
    </row>
    <row r="25788" spans="2:3" x14ac:dyDescent="0.25">
      <c r="B25788" s="1"/>
      <c r="C25788" s="1"/>
    </row>
    <row r="25789" spans="2:3" x14ac:dyDescent="0.25">
      <c r="B25789" s="1"/>
      <c r="C25789" s="1"/>
    </row>
    <row r="25790" spans="2:3" x14ac:dyDescent="0.25">
      <c r="B25790" s="1"/>
      <c r="C25790" s="1"/>
    </row>
    <row r="25791" spans="2:3" x14ac:dyDescent="0.25">
      <c r="B25791" s="1"/>
      <c r="C25791" s="1"/>
    </row>
    <row r="25792" spans="2:3" x14ac:dyDescent="0.25">
      <c r="B25792" s="1"/>
      <c r="C25792" s="1"/>
    </row>
    <row r="25793" spans="2:3" x14ac:dyDescent="0.25">
      <c r="B25793" s="1"/>
      <c r="C25793" s="1"/>
    </row>
    <row r="25794" spans="2:3" x14ac:dyDescent="0.25">
      <c r="B25794" s="1"/>
      <c r="C25794" s="1"/>
    </row>
    <row r="25795" spans="2:3" x14ac:dyDescent="0.25">
      <c r="B25795" s="1"/>
      <c r="C25795" s="1"/>
    </row>
    <row r="25796" spans="2:3" x14ac:dyDescent="0.25">
      <c r="B25796" s="1"/>
      <c r="C25796" s="1"/>
    </row>
    <row r="25797" spans="2:3" x14ac:dyDescent="0.25">
      <c r="B25797" s="1"/>
      <c r="C25797" s="1"/>
    </row>
    <row r="25798" spans="2:3" x14ac:dyDescent="0.25">
      <c r="B25798" s="1"/>
      <c r="C25798" s="1"/>
    </row>
    <row r="25799" spans="2:3" x14ac:dyDescent="0.25">
      <c r="B25799" s="1"/>
      <c r="C25799" s="1"/>
    </row>
    <row r="25800" spans="2:3" x14ac:dyDescent="0.25">
      <c r="B25800" s="1"/>
      <c r="C25800" s="1"/>
    </row>
    <row r="25801" spans="2:3" x14ac:dyDescent="0.25">
      <c r="B25801" s="1"/>
      <c r="C25801" s="1"/>
    </row>
    <row r="25802" spans="2:3" x14ac:dyDescent="0.25">
      <c r="B25802" s="1"/>
      <c r="C25802" s="1"/>
    </row>
    <row r="25803" spans="2:3" x14ac:dyDescent="0.25">
      <c r="B25803" s="1"/>
      <c r="C25803" s="1"/>
    </row>
    <row r="25804" spans="2:3" x14ac:dyDescent="0.25">
      <c r="B25804" s="1"/>
      <c r="C25804" s="1"/>
    </row>
    <row r="25805" spans="2:3" x14ac:dyDescent="0.25">
      <c r="B25805" s="1"/>
      <c r="C25805" s="1"/>
    </row>
    <row r="25806" spans="2:3" x14ac:dyDescent="0.25">
      <c r="B25806" s="1"/>
      <c r="C25806" s="1"/>
    </row>
    <row r="25807" spans="2:3" x14ac:dyDescent="0.25">
      <c r="B25807" s="1"/>
      <c r="C25807" s="1"/>
    </row>
    <row r="25808" spans="2:3" x14ac:dyDescent="0.25">
      <c r="B25808" s="1"/>
      <c r="C25808" s="1"/>
    </row>
    <row r="25809" spans="2:3" x14ac:dyDescent="0.25">
      <c r="B25809" s="1"/>
      <c r="C25809" s="1"/>
    </row>
    <row r="25810" spans="2:3" x14ac:dyDescent="0.25">
      <c r="B25810" s="1"/>
      <c r="C25810" s="1"/>
    </row>
    <row r="25811" spans="2:3" x14ac:dyDescent="0.25">
      <c r="B25811" s="1"/>
      <c r="C25811" s="1"/>
    </row>
    <row r="25812" spans="2:3" x14ac:dyDescent="0.25">
      <c r="B25812" s="1"/>
      <c r="C25812" s="1"/>
    </row>
    <row r="25813" spans="2:3" x14ac:dyDescent="0.25">
      <c r="B25813" s="1"/>
      <c r="C25813" s="1"/>
    </row>
    <row r="25814" spans="2:3" x14ac:dyDescent="0.25">
      <c r="B25814" s="1"/>
      <c r="C25814" s="1"/>
    </row>
    <row r="25815" spans="2:3" x14ac:dyDescent="0.25">
      <c r="B25815" s="1"/>
      <c r="C25815" s="1"/>
    </row>
    <row r="25816" spans="2:3" x14ac:dyDescent="0.25">
      <c r="B25816" s="1"/>
      <c r="C25816" s="1"/>
    </row>
    <row r="25817" spans="2:3" x14ac:dyDescent="0.25">
      <c r="B25817" s="1"/>
      <c r="C25817" s="1"/>
    </row>
    <row r="25818" spans="2:3" x14ac:dyDescent="0.25">
      <c r="B25818" s="1"/>
      <c r="C25818" s="1"/>
    </row>
    <row r="25819" spans="2:3" x14ac:dyDescent="0.25">
      <c r="B25819" s="1"/>
      <c r="C25819" s="1"/>
    </row>
    <row r="25820" spans="2:3" x14ac:dyDescent="0.25">
      <c r="B25820" s="1"/>
      <c r="C25820" s="1"/>
    </row>
    <row r="25821" spans="2:3" x14ac:dyDescent="0.25">
      <c r="B25821" s="1"/>
      <c r="C25821" s="1"/>
    </row>
    <row r="25822" spans="2:3" x14ac:dyDescent="0.25">
      <c r="B25822" s="1"/>
      <c r="C25822" s="1"/>
    </row>
    <row r="25823" spans="2:3" x14ac:dyDescent="0.25">
      <c r="B25823" s="1"/>
      <c r="C25823" s="1"/>
    </row>
    <row r="25824" spans="2:3" x14ac:dyDescent="0.25">
      <c r="B25824" s="1"/>
      <c r="C25824" s="1"/>
    </row>
    <row r="25825" spans="2:3" x14ac:dyDescent="0.25">
      <c r="B25825" s="1"/>
      <c r="C25825" s="1"/>
    </row>
    <row r="25826" spans="2:3" x14ac:dyDescent="0.25">
      <c r="B25826" s="1"/>
      <c r="C25826" s="1"/>
    </row>
    <row r="25827" spans="2:3" x14ac:dyDescent="0.25">
      <c r="B25827" s="1"/>
      <c r="C25827" s="1"/>
    </row>
    <row r="25828" spans="2:3" x14ac:dyDescent="0.25">
      <c r="B25828" s="1"/>
      <c r="C25828" s="1"/>
    </row>
    <row r="25829" spans="2:3" x14ac:dyDescent="0.25">
      <c r="B25829" s="1"/>
      <c r="C25829" s="1"/>
    </row>
    <row r="25830" spans="2:3" x14ac:dyDescent="0.25">
      <c r="B25830" s="1"/>
      <c r="C25830" s="1"/>
    </row>
    <row r="25831" spans="2:3" x14ac:dyDescent="0.25">
      <c r="B25831" s="1"/>
      <c r="C25831" s="1"/>
    </row>
    <row r="25832" spans="2:3" x14ac:dyDescent="0.25">
      <c r="B25832" s="1"/>
      <c r="C25832" s="1"/>
    </row>
    <row r="25833" spans="2:3" x14ac:dyDescent="0.25">
      <c r="B25833" s="1"/>
      <c r="C25833" s="1"/>
    </row>
    <row r="25834" spans="2:3" x14ac:dyDescent="0.25">
      <c r="B25834" s="1"/>
      <c r="C25834" s="1"/>
    </row>
    <row r="25835" spans="2:3" x14ac:dyDescent="0.25">
      <c r="B25835" s="1"/>
      <c r="C25835" s="1"/>
    </row>
    <row r="25836" spans="2:3" x14ac:dyDescent="0.25">
      <c r="B25836" s="1"/>
      <c r="C25836" s="1"/>
    </row>
    <row r="25837" spans="2:3" x14ac:dyDescent="0.25">
      <c r="B25837" s="1"/>
      <c r="C25837" s="1"/>
    </row>
    <row r="25838" spans="2:3" x14ac:dyDescent="0.25">
      <c r="B25838" s="1"/>
      <c r="C25838" s="1"/>
    </row>
    <row r="25839" spans="2:3" x14ac:dyDescent="0.25">
      <c r="B25839" s="1"/>
      <c r="C25839" s="1"/>
    </row>
    <row r="25840" spans="2:3" x14ac:dyDescent="0.25">
      <c r="B25840" s="1"/>
      <c r="C25840" s="1"/>
    </row>
    <row r="25841" spans="2:3" x14ac:dyDescent="0.25">
      <c r="B25841" s="1"/>
      <c r="C25841" s="1"/>
    </row>
    <row r="25842" spans="2:3" x14ac:dyDescent="0.25">
      <c r="B25842" s="1"/>
      <c r="C25842" s="1"/>
    </row>
    <row r="25843" spans="2:3" x14ac:dyDescent="0.25">
      <c r="B25843" s="1"/>
      <c r="C25843" s="1"/>
    </row>
    <row r="25844" spans="2:3" x14ac:dyDescent="0.25">
      <c r="B25844" s="1"/>
      <c r="C25844" s="1"/>
    </row>
    <row r="25845" spans="2:3" x14ac:dyDescent="0.25">
      <c r="B25845" s="1"/>
      <c r="C25845" s="1"/>
    </row>
    <row r="25846" spans="2:3" x14ac:dyDescent="0.25">
      <c r="B25846" s="1"/>
      <c r="C25846" s="1"/>
    </row>
    <row r="25847" spans="2:3" x14ac:dyDescent="0.25">
      <c r="B25847" s="1"/>
      <c r="C25847" s="1"/>
    </row>
    <row r="25848" spans="2:3" x14ac:dyDescent="0.25">
      <c r="B25848" s="1"/>
      <c r="C25848" s="1"/>
    </row>
    <row r="25849" spans="2:3" x14ac:dyDescent="0.25">
      <c r="B25849" s="1"/>
      <c r="C25849" s="1"/>
    </row>
    <row r="25850" spans="2:3" x14ac:dyDescent="0.25">
      <c r="B25850" s="1"/>
      <c r="C25850" s="1"/>
    </row>
    <row r="25851" spans="2:3" x14ac:dyDescent="0.25">
      <c r="B25851" s="1"/>
      <c r="C25851" s="1"/>
    </row>
    <row r="25852" spans="2:3" x14ac:dyDescent="0.25">
      <c r="B25852" s="1"/>
      <c r="C25852" s="1"/>
    </row>
    <row r="25853" spans="2:3" x14ac:dyDescent="0.25">
      <c r="B25853" s="1"/>
      <c r="C25853" s="1"/>
    </row>
    <row r="25854" spans="2:3" x14ac:dyDescent="0.25">
      <c r="B25854" s="1"/>
      <c r="C25854" s="1"/>
    </row>
    <row r="25855" spans="2:3" x14ac:dyDescent="0.25">
      <c r="B25855" s="1"/>
      <c r="C25855" s="1"/>
    </row>
    <row r="25856" spans="2:3" x14ac:dyDescent="0.25">
      <c r="B25856" s="1"/>
      <c r="C25856" s="1"/>
    </row>
    <row r="25857" spans="2:3" x14ac:dyDescent="0.25">
      <c r="B25857" s="1"/>
      <c r="C25857" s="1"/>
    </row>
    <row r="25858" spans="2:3" x14ac:dyDescent="0.25">
      <c r="B25858" s="1"/>
      <c r="C25858" s="1"/>
    </row>
    <row r="25859" spans="2:3" x14ac:dyDescent="0.25">
      <c r="B25859" s="1"/>
      <c r="C25859" s="1"/>
    </row>
    <row r="25860" spans="2:3" x14ac:dyDescent="0.25">
      <c r="B25860" s="1"/>
      <c r="C25860" s="1"/>
    </row>
    <row r="25861" spans="2:3" x14ac:dyDescent="0.25">
      <c r="B25861" s="1"/>
      <c r="C25861" s="1"/>
    </row>
    <row r="25862" spans="2:3" x14ac:dyDescent="0.25">
      <c r="B25862" s="1"/>
      <c r="C25862" s="1"/>
    </row>
    <row r="25863" spans="2:3" x14ac:dyDescent="0.25">
      <c r="B25863" s="1"/>
      <c r="C25863" s="1"/>
    </row>
    <row r="25864" spans="2:3" x14ac:dyDescent="0.25">
      <c r="B25864" s="1"/>
      <c r="C25864" s="1"/>
    </row>
    <row r="25865" spans="2:3" x14ac:dyDescent="0.25">
      <c r="B25865" s="1"/>
      <c r="C25865" s="1"/>
    </row>
    <row r="25866" spans="2:3" x14ac:dyDescent="0.25">
      <c r="B25866" s="1"/>
      <c r="C25866" s="1"/>
    </row>
    <row r="25867" spans="2:3" x14ac:dyDescent="0.25">
      <c r="B25867" s="1"/>
      <c r="C25867" s="1"/>
    </row>
    <row r="25868" spans="2:3" x14ac:dyDescent="0.25">
      <c r="B25868" s="1"/>
      <c r="C25868" s="1"/>
    </row>
    <row r="25869" spans="2:3" x14ac:dyDescent="0.25">
      <c r="B25869" s="1"/>
      <c r="C25869" s="1"/>
    </row>
    <row r="25870" spans="2:3" x14ac:dyDescent="0.25">
      <c r="B25870" s="1"/>
      <c r="C25870" s="1"/>
    </row>
    <row r="25871" spans="2:3" x14ac:dyDescent="0.25">
      <c r="B25871" s="1"/>
      <c r="C25871" s="1"/>
    </row>
    <row r="25872" spans="2:3" x14ac:dyDescent="0.25">
      <c r="B25872" s="1"/>
      <c r="C25872" s="1"/>
    </row>
    <row r="25873" spans="2:3" x14ac:dyDescent="0.25">
      <c r="B25873" s="1"/>
      <c r="C25873" s="1"/>
    </row>
    <row r="25874" spans="2:3" x14ac:dyDescent="0.25">
      <c r="B25874" s="1"/>
      <c r="C25874" s="1"/>
    </row>
    <row r="25875" spans="2:3" x14ac:dyDescent="0.25">
      <c r="B25875" s="1"/>
      <c r="C25875" s="1"/>
    </row>
    <row r="25876" spans="2:3" x14ac:dyDescent="0.25">
      <c r="B25876" s="1"/>
      <c r="C25876" s="1"/>
    </row>
    <row r="25877" spans="2:3" x14ac:dyDescent="0.25">
      <c r="B25877" s="1"/>
      <c r="C25877" s="1"/>
    </row>
    <row r="25878" spans="2:3" x14ac:dyDescent="0.25">
      <c r="B25878" s="1"/>
      <c r="C25878" s="1"/>
    </row>
    <row r="25879" spans="2:3" x14ac:dyDescent="0.25">
      <c r="B25879" s="1"/>
      <c r="C25879" s="1"/>
    </row>
    <row r="25880" spans="2:3" x14ac:dyDescent="0.25">
      <c r="B25880" s="1"/>
      <c r="C25880" s="1"/>
    </row>
    <row r="25881" spans="2:3" x14ac:dyDescent="0.25">
      <c r="B25881" s="1"/>
      <c r="C25881" s="1"/>
    </row>
    <row r="25882" spans="2:3" x14ac:dyDescent="0.25">
      <c r="B25882" s="1"/>
      <c r="C25882" s="1"/>
    </row>
    <row r="25883" spans="2:3" x14ac:dyDescent="0.25">
      <c r="B25883" s="1"/>
      <c r="C25883" s="1"/>
    </row>
    <row r="25884" spans="2:3" x14ac:dyDescent="0.25">
      <c r="B25884" s="1"/>
      <c r="C25884" s="1"/>
    </row>
    <row r="25885" spans="2:3" x14ac:dyDescent="0.25">
      <c r="B25885" s="1"/>
      <c r="C25885" s="1"/>
    </row>
    <row r="25886" spans="2:3" x14ac:dyDescent="0.25">
      <c r="B25886" s="1"/>
      <c r="C25886" s="1"/>
    </row>
    <row r="25887" spans="2:3" x14ac:dyDescent="0.25">
      <c r="B25887" s="1"/>
      <c r="C25887" s="1"/>
    </row>
    <row r="25888" spans="2:3" x14ac:dyDescent="0.25">
      <c r="B25888" s="1"/>
      <c r="C25888" s="1"/>
    </row>
    <row r="25889" spans="2:3" x14ac:dyDescent="0.25">
      <c r="B25889" s="1"/>
      <c r="C25889" s="1"/>
    </row>
    <row r="25890" spans="2:3" x14ac:dyDescent="0.25">
      <c r="B25890" s="1"/>
      <c r="C25890" s="1"/>
    </row>
    <row r="25891" spans="2:3" x14ac:dyDescent="0.25">
      <c r="B25891" s="1"/>
      <c r="C25891" s="1"/>
    </row>
    <row r="25892" spans="2:3" x14ac:dyDescent="0.25">
      <c r="B25892" s="1"/>
      <c r="C25892" s="1"/>
    </row>
    <row r="25893" spans="2:3" x14ac:dyDescent="0.25">
      <c r="B25893" s="1"/>
      <c r="C25893" s="1"/>
    </row>
    <row r="25894" spans="2:3" x14ac:dyDescent="0.25">
      <c r="B25894" s="1"/>
      <c r="C25894" s="1"/>
    </row>
    <row r="25895" spans="2:3" x14ac:dyDescent="0.25">
      <c r="B25895" s="1"/>
      <c r="C25895" s="1"/>
    </row>
    <row r="25896" spans="2:3" x14ac:dyDescent="0.25">
      <c r="B25896" s="1"/>
      <c r="C25896" s="1"/>
    </row>
    <row r="25897" spans="2:3" x14ac:dyDescent="0.25">
      <c r="B25897" s="1"/>
      <c r="C25897" s="1"/>
    </row>
    <row r="25898" spans="2:3" x14ac:dyDescent="0.25">
      <c r="B25898" s="1"/>
      <c r="C25898" s="1"/>
    </row>
    <row r="25899" spans="2:3" x14ac:dyDescent="0.25">
      <c r="B25899" s="1"/>
      <c r="C25899" s="1"/>
    </row>
    <row r="25900" spans="2:3" x14ac:dyDescent="0.25">
      <c r="B25900" s="1"/>
      <c r="C25900" s="1"/>
    </row>
    <row r="25901" spans="2:3" x14ac:dyDescent="0.25">
      <c r="B25901" s="1"/>
      <c r="C25901" s="1"/>
    </row>
    <row r="25902" spans="2:3" x14ac:dyDescent="0.25">
      <c r="B25902" s="1"/>
      <c r="C25902" s="1"/>
    </row>
    <row r="25903" spans="2:3" x14ac:dyDescent="0.25">
      <c r="B25903" s="1"/>
      <c r="C25903" s="1"/>
    </row>
    <row r="25904" spans="2:3" x14ac:dyDescent="0.25">
      <c r="B25904" s="1"/>
      <c r="C25904" s="1"/>
    </row>
    <row r="25905" spans="2:3" x14ac:dyDescent="0.25">
      <c r="B25905" s="1"/>
      <c r="C25905" s="1"/>
    </row>
    <row r="25906" spans="2:3" x14ac:dyDescent="0.25">
      <c r="B25906" s="1"/>
      <c r="C25906" s="1"/>
    </row>
    <row r="25907" spans="2:3" x14ac:dyDescent="0.25">
      <c r="B25907" s="1"/>
      <c r="C25907" s="1"/>
    </row>
    <row r="25908" spans="2:3" x14ac:dyDescent="0.25">
      <c r="B25908" s="1"/>
      <c r="C25908" s="1"/>
    </row>
    <row r="25909" spans="2:3" x14ac:dyDescent="0.25">
      <c r="B25909" s="1"/>
      <c r="C25909" s="1"/>
    </row>
    <row r="25910" spans="2:3" x14ac:dyDescent="0.25">
      <c r="B25910" s="1"/>
      <c r="C25910" s="1"/>
    </row>
    <row r="25911" spans="2:3" x14ac:dyDescent="0.25">
      <c r="B25911" s="1"/>
      <c r="C25911" s="1"/>
    </row>
    <row r="25912" spans="2:3" x14ac:dyDescent="0.25">
      <c r="B25912" s="1"/>
      <c r="C25912" s="1"/>
    </row>
    <row r="25913" spans="2:3" x14ac:dyDescent="0.25">
      <c r="B25913" s="1"/>
      <c r="C25913" s="1"/>
    </row>
    <row r="25914" spans="2:3" x14ac:dyDescent="0.25">
      <c r="B25914" s="1"/>
      <c r="C25914" s="1"/>
    </row>
    <row r="25915" spans="2:3" x14ac:dyDescent="0.25">
      <c r="B25915" s="1"/>
      <c r="C25915" s="1"/>
    </row>
    <row r="25916" spans="2:3" x14ac:dyDescent="0.25">
      <c r="B25916" s="1"/>
      <c r="C25916" s="1"/>
    </row>
    <row r="25917" spans="2:3" x14ac:dyDescent="0.25">
      <c r="B25917" s="1"/>
      <c r="C25917" s="1"/>
    </row>
    <row r="25918" spans="2:3" x14ac:dyDescent="0.25">
      <c r="B25918" s="1"/>
      <c r="C25918" s="1"/>
    </row>
    <row r="25919" spans="2:3" x14ac:dyDescent="0.25">
      <c r="B25919" s="1"/>
      <c r="C25919" s="1"/>
    </row>
    <row r="25920" spans="2:3" x14ac:dyDescent="0.25">
      <c r="B25920" s="1"/>
      <c r="C25920" s="1"/>
    </row>
    <row r="25921" spans="2:3" x14ac:dyDescent="0.25">
      <c r="B25921" s="1"/>
      <c r="C25921" s="1"/>
    </row>
    <row r="25922" spans="2:3" x14ac:dyDescent="0.25">
      <c r="B25922" s="1"/>
      <c r="C25922" s="1"/>
    </row>
    <row r="25923" spans="2:3" x14ac:dyDescent="0.25">
      <c r="B25923" s="1"/>
      <c r="C25923" s="1"/>
    </row>
    <row r="25924" spans="2:3" x14ac:dyDescent="0.25">
      <c r="B25924" s="1"/>
      <c r="C25924" s="1"/>
    </row>
    <row r="25925" spans="2:3" x14ac:dyDescent="0.25">
      <c r="B25925" s="1"/>
      <c r="C25925" s="1"/>
    </row>
    <row r="25926" spans="2:3" x14ac:dyDescent="0.25">
      <c r="B25926" s="1"/>
      <c r="C25926" s="1"/>
    </row>
    <row r="25927" spans="2:3" x14ac:dyDescent="0.25">
      <c r="B25927" s="1"/>
      <c r="C25927" s="1"/>
    </row>
    <row r="25928" spans="2:3" x14ac:dyDescent="0.25">
      <c r="B25928" s="1"/>
      <c r="C25928" s="1"/>
    </row>
    <row r="25929" spans="2:3" x14ac:dyDescent="0.25">
      <c r="B25929" s="1"/>
      <c r="C25929" s="1"/>
    </row>
    <row r="25930" spans="2:3" x14ac:dyDescent="0.25">
      <c r="B25930" s="1"/>
      <c r="C25930" s="1"/>
    </row>
    <row r="25931" spans="2:3" x14ac:dyDescent="0.25">
      <c r="B25931" s="1"/>
      <c r="C25931" s="1"/>
    </row>
    <row r="25932" spans="2:3" x14ac:dyDescent="0.25">
      <c r="B25932" s="1"/>
      <c r="C25932" s="1"/>
    </row>
    <row r="25933" spans="2:3" x14ac:dyDescent="0.25">
      <c r="B25933" s="1"/>
      <c r="C25933" s="1"/>
    </row>
    <row r="25934" spans="2:3" x14ac:dyDescent="0.25">
      <c r="B25934" s="1"/>
      <c r="C25934" s="1"/>
    </row>
    <row r="25935" spans="2:3" x14ac:dyDescent="0.25">
      <c r="B25935" s="1"/>
      <c r="C25935" s="1"/>
    </row>
    <row r="25936" spans="2:3" x14ac:dyDescent="0.25">
      <c r="B25936" s="1"/>
      <c r="C25936" s="1"/>
    </row>
    <row r="25937" spans="2:3" x14ac:dyDescent="0.25">
      <c r="B25937" s="1"/>
      <c r="C25937" s="1"/>
    </row>
    <row r="25938" spans="2:3" x14ac:dyDescent="0.25">
      <c r="B25938" s="1"/>
      <c r="C25938" s="1"/>
    </row>
    <row r="25939" spans="2:3" x14ac:dyDescent="0.25">
      <c r="B25939" s="1"/>
      <c r="C25939" s="1"/>
    </row>
    <row r="25940" spans="2:3" x14ac:dyDescent="0.25">
      <c r="B25940" s="1"/>
      <c r="C25940" s="1"/>
    </row>
    <row r="25941" spans="2:3" x14ac:dyDescent="0.25">
      <c r="B25941" s="1"/>
      <c r="C25941" s="1"/>
    </row>
    <row r="25942" spans="2:3" x14ac:dyDescent="0.25">
      <c r="B25942" s="1"/>
      <c r="C25942" s="1"/>
    </row>
    <row r="25943" spans="2:3" x14ac:dyDescent="0.25">
      <c r="B25943" s="1"/>
      <c r="C25943" s="1"/>
    </row>
    <row r="25944" spans="2:3" x14ac:dyDescent="0.25">
      <c r="B25944" s="1"/>
      <c r="C25944" s="1"/>
    </row>
    <row r="25945" spans="2:3" x14ac:dyDescent="0.25">
      <c r="B25945" s="1"/>
      <c r="C25945" s="1"/>
    </row>
    <row r="25946" spans="2:3" x14ac:dyDescent="0.25">
      <c r="B25946" s="1"/>
      <c r="C25946" s="1"/>
    </row>
    <row r="25947" spans="2:3" x14ac:dyDescent="0.25">
      <c r="B25947" s="1"/>
      <c r="C25947" s="1"/>
    </row>
    <row r="25948" spans="2:3" x14ac:dyDescent="0.25">
      <c r="B25948" s="1"/>
      <c r="C25948" s="1"/>
    </row>
    <row r="25949" spans="2:3" x14ac:dyDescent="0.25">
      <c r="B25949" s="1"/>
      <c r="C25949" s="1"/>
    </row>
    <row r="25950" spans="2:3" x14ac:dyDescent="0.25">
      <c r="B25950" s="1"/>
      <c r="C25950" s="1"/>
    </row>
    <row r="25951" spans="2:3" x14ac:dyDescent="0.25">
      <c r="B25951" s="1"/>
      <c r="C25951" s="1"/>
    </row>
    <row r="25952" spans="2:3" x14ac:dyDescent="0.25">
      <c r="B25952" s="1"/>
      <c r="C25952" s="1"/>
    </row>
    <row r="25953" spans="2:3" x14ac:dyDescent="0.25">
      <c r="B25953" s="1"/>
      <c r="C25953" s="1"/>
    </row>
    <row r="25954" spans="2:3" x14ac:dyDescent="0.25">
      <c r="B25954" s="1"/>
      <c r="C25954" s="1"/>
    </row>
    <row r="25955" spans="2:3" x14ac:dyDescent="0.25">
      <c r="B25955" s="1"/>
      <c r="C25955" s="1"/>
    </row>
    <row r="25956" spans="2:3" x14ac:dyDescent="0.25">
      <c r="B25956" s="1"/>
      <c r="C25956" s="1"/>
    </row>
    <row r="25957" spans="2:3" x14ac:dyDescent="0.25">
      <c r="B25957" s="1"/>
      <c r="C25957" s="1"/>
    </row>
    <row r="25958" spans="2:3" x14ac:dyDescent="0.25">
      <c r="B25958" s="1"/>
      <c r="C25958" s="1"/>
    </row>
    <row r="25959" spans="2:3" x14ac:dyDescent="0.25">
      <c r="B25959" s="1"/>
      <c r="C25959" s="1"/>
    </row>
    <row r="25960" spans="2:3" x14ac:dyDescent="0.25">
      <c r="B25960" s="1"/>
      <c r="C25960" s="1"/>
    </row>
    <row r="25961" spans="2:3" x14ac:dyDescent="0.25">
      <c r="B25961" s="1"/>
      <c r="C25961" s="1"/>
    </row>
    <row r="25962" spans="2:3" x14ac:dyDescent="0.25">
      <c r="B25962" s="1"/>
      <c r="C25962" s="1"/>
    </row>
    <row r="25963" spans="2:3" x14ac:dyDescent="0.25">
      <c r="B25963" s="1"/>
      <c r="C25963" s="1"/>
    </row>
    <row r="25964" spans="2:3" x14ac:dyDescent="0.25">
      <c r="B25964" s="1"/>
      <c r="C25964" s="1"/>
    </row>
    <row r="25965" spans="2:3" x14ac:dyDescent="0.25">
      <c r="B25965" s="1"/>
      <c r="C25965" s="1"/>
    </row>
    <row r="25966" spans="2:3" x14ac:dyDescent="0.25">
      <c r="B25966" s="1"/>
      <c r="C25966" s="1"/>
    </row>
    <row r="25967" spans="2:3" x14ac:dyDescent="0.25">
      <c r="B25967" s="1"/>
      <c r="C25967" s="1"/>
    </row>
    <row r="25968" spans="2:3" x14ac:dyDescent="0.25">
      <c r="B25968" s="1"/>
      <c r="C25968" s="1"/>
    </row>
    <row r="25969" spans="2:3" x14ac:dyDescent="0.25">
      <c r="B25969" s="1"/>
      <c r="C25969" s="1"/>
    </row>
    <row r="25970" spans="2:3" x14ac:dyDescent="0.25">
      <c r="B25970" s="1"/>
      <c r="C25970" s="1"/>
    </row>
    <row r="25971" spans="2:3" x14ac:dyDescent="0.25">
      <c r="B25971" s="1"/>
      <c r="C25971" s="1"/>
    </row>
    <row r="25972" spans="2:3" x14ac:dyDescent="0.25">
      <c r="B25972" s="1"/>
      <c r="C25972" s="1"/>
    </row>
    <row r="25973" spans="2:3" x14ac:dyDescent="0.25">
      <c r="B25973" s="1"/>
      <c r="C25973" s="1"/>
    </row>
    <row r="25974" spans="2:3" x14ac:dyDescent="0.25">
      <c r="B25974" s="1"/>
      <c r="C25974" s="1"/>
    </row>
    <row r="25975" spans="2:3" x14ac:dyDescent="0.25">
      <c r="B25975" s="1"/>
      <c r="C25975" s="1"/>
    </row>
    <row r="25976" spans="2:3" x14ac:dyDescent="0.25">
      <c r="B25976" s="1"/>
      <c r="C25976" s="1"/>
    </row>
    <row r="25977" spans="2:3" x14ac:dyDescent="0.25">
      <c r="B25977" s="1"/>
      <c r="C25977" s="1"/>
    </row>
    <row r="25978" spans="2:3" x14ac:dyDescent="0.25">
      <c r="B25978" s="1"/>
      <c r="C25978" s="1"/>
    </row>
    <row r="25979" spans="2:3" x14ac:dyDescent="0.25">
      <c r="B25979" s="1"/>
      <c r="C25979" s="1"/>
    </row>
    <row r="25980" spans="2:3" x14ac:dyDescent="0.25">
      <c r="B25980" s="1"/>
      <c r="C25980" s="1"/>
    </row>
    <row r="25981" spans="2:3" x14ac:dyDescent="0.25">
      <c r="B25981" s="1"/>
      <c r="C25981" s="1"/>
    </row>
    <row r="25982" spans="2:3" x14ac:dyDescent="0.25">
      <c r="B25982" s="1"/>
      <c r="C25982" s="1"/>
    </row>
    <row r="25983" spans="2:3" x14ac:dyDescent="0.25">
      <c r="B25983" s="1"/>
      <c r="C25983" s="1"/>
    </row>
    <row r="25984" spans="2:3" x14ac:dyDescent="0.25">
      <c r="B25984" s="1"/>
      <c r="C25984" s="1"/>
    </row>
    <row r="25985" spans="2:3" x14ac:dyDescent="0.25">
      <c r="B25985" s="1"/>
      <c r="C25985" s="1"/>
    </row>
    <row r="25986" spans="2:3" x14ac:dyDescent="0.25">
      <c r="B25986" s="1"/>
      <c r="C25986" s="1"/>
    </row>
    <row r="25987" spans="2:3" x14ac:dyDescent="0.25">
      <c r="B25987" s="1"/>
      <c r="C25987" s="1"/>
    </row>
    <row r="25988" spans="2:3" x14ac:dyDescent="0.25">
      <c r="B25988" s="1"/>
      <c r="C25988" s="1"/>
    </row>
    <row r="25989" spans="2:3" x14ac:dyDescent="0.25">
      <c r="B25989" s="1"/>
      <c r="C25989" s="1"/>
    </row>
    <row r="25990" spans="2:3" x14ac:dyDescent="0.25">
      <c r="B25990" s="1"/>
      <c r="C25990" s="1"/>
    </row>
    <row r="25991" spans="2:3" x14ac:dyDescent="0.25">
      <c r="B25991" s="1"/>
      <c r="C25991" s="1"/>
    </row>
    <row r="25992" spans="2:3" x14ac:dyDescent="0.25">
      <c r="B25992" s="1"/>
      <c r="C25992" s="1"/>
    </row>
    <row r="25993" spans="2:3" x14ac:dyDescent="0.25">
      <c r="B25993" s="1"/>
      <c r="C25993" s="1"/>
    </row>
    <row r="25994" spans="2:3" x14ac:dyDescent="0.25">
      <c r="B25994" s="1"/>
      <c r="C25994" s="1"/>
    </row>
    <row r="25995" spans="2:3" x14ac:dyDescent="0.25">
      <c r="B25995" s="1"/>
      <c r="C25995" s="1"/>
    </row>
    <row r="25996" spans="2:3" x14ac:dyDescent="0.25">
      <c r="B25996" s="1"/>
      <c r="C25996" s="1"/>
    </row>
    <row r="25997" spans="2:3" x14ac:dyDescent="0.25">
      <c r="B25997" s="1"/>
      <c r="C25997" s="1"/>
    </row>
    <row r="25998" spans="2:3" x14ac:dyDescent="0.25">
      <c r="B25998" s="1"/>
      <c r="C25998" s="1"/>
    </row>
    <row r="25999" spans="2:3" x14ac:dyDescent="0.25">
      <c r="B25999" s="1"/>
      <c r="C25999" s="1"/>
    </row>
    <row r="26000" spans="2:3" x14ac:dyDescent="0.25">
      <c r="B26000" s="1"/>
      <c r="C26000" s="1"/>
    </row>
    <row r="26001" spans="2:3" x14ac:dyDescent="0.25">
      <c r="B26001" s="1"/>
      <c r="C26001" s="1"/>
    </row>
    <row r="26002" spans="2:3" x14ac:dyDescent="0.25">
      <c r="B26002" s="1"/>
      <c r="C26002" s="1"/>
    </row>
    <row r="26003" spans="2:3" x14ac:dyDescent="0.25">
      <c r="B26003" s="1"/>
      <c r="C26003" s="1"/>
    </row>
    <row r="26004" spans="2:3" x14ac:dyDescent="0.25">
      <c r="B26004" s="1"/>
      <c r="C26004" s="1"/>
    </row>
    <row r="26005" spans="2:3" x14ac:dyDescent="0.25">
      <c r="B26005" s="1"/>
      <c r="C26005" s="1"/>
    </row>
    <row r="26006" spans="2:3" x14ac:dyDescent="0.25">
      <c r="B26006" s="1"/>
      <c r="C26006" s="1"/>
    </row>
    <row r="26007" spans="2:3" x14ac:dyDescent="0.25">
      <c r="B26007" s="1"/>
      <c r="C26007" s="1"/>
    </row>
    <row r="26008" spans="2:3" x14ac:dyDescent="0.25">
      <c r="B26008" s="1"/>
      <c r="C26008" s="1"/>
    </row>
    <row r="26009" spans="2:3" x14ac:dyDescent="0.25">
      <c r="B26009" s="1"/>
      <c r="C26009" s="1"/>
    </row>
    <row r="26010" spans="2:3" x14ac:dyDescent="0.25">
      <c r="B26010" s="1"/>
      <c r="C26010" s="1"/>
    </row>
    <row r="26011" spans="2:3" x14ac:dyDescent="0.25">
      <c r="B26011" s="1"/>
      <c r="C26011" s="1"/>
    </row>
    <row r="26012" spans="2:3" x14ac:dyDescent="0.25">
      <c r="B26012" s="1"/>
      <c r="C26012" s="1"/>
    </row>
    <row r="26013" spans="2:3" x14ac:dyDescent="0.25">
      <c r="B26013" s="1"/>
      <c r="C26013" s="1"/>
    </row>
    <row r="26014" spans="2:3" x14ac:dyDescent="0.25">
      <c r="B26014" s="1"/>
      <c r="C26014" s="1"/>
    </row>
    <row r="26015" spans="2:3" x14ac:dyDescent="0.25">
      <c r="B26015" s="1"/>
      <c r="C26015" s="1"/>
    </row>
    <row r="26016" spans="2:3" x14ac:dyDescent="0.25">
      <c r="B26016" s="1"/>
      <c r="C26016" s="1"/>
    </row>
    <row r="26017" spans="2:3" x14ac:dyDescent="0.25">
      <c r="B26017" s="1"/>
      <c r="C26017" s="1"/>
    </row>
    <row r="26018" spans="2:3" x14ac:dyDescent="0.25">
      <c r="B26018" s="1"/>
      <c r="C26018" s="1"/>
    </row>
    <row r="26019" spans="2:3" x14ac:dyDescent="0.25">
      <c r="B26019" s="1"/>
      <c r="C26019" s="1"/>
    </row>
    <row r="26020" spans="2:3" x14ac:dyDescent="0.25">
      <c r="B26020" s="1"/>
      <c r="C26020" s="1"/>
    </row>
    <row r="26021" spans="2:3" x14ac:dyDescent="0.25">
      <c r="B26021" s="1"/>
      <c r="C26021" s="1"/>
    </row>
    <row r="26022" spans="2:3" x14ac:dyDescent="0.25">
      <c r="B26022" s="1"/>
      <c r="C26022" s="1"/>
    </row>
    <row r="26023" spans="2:3" x14ac:dyDescent="0.25">
      <c r="B26023" s="1"/>
      <c r="C26023" s="1"/>
    </row>
    <row r="26024" spans="2:3" x14ac:dyDescent="0.25">
      <c r="B26024" s="1"/>
      <c r="C26024" s="1"/>
    </row>
    <row r="26025" spans="2:3" x14ac:dyDescent="0.25">
      <c r="B26025" s="1"/>
      <c r="C26025" s="1"/>
    </row>
    <row r="26026" spans="2:3" x14ac:dyDescent="0.25">
      <c r="B26026" s="1"/>
      <c r="C26026" s="1"/>
    </row>
    <row r="26027" spans="2:3" x14ac:dyDescent="0.25">
      <c r="B26027" s="1"/>
      <c r="C26027" s="1"/>
    </row>
    <row r="26028" spans="2:3" x14ac:dyDescent="0.25">
      <c r="B26028" s="1"/>
      <c r="C26028" s="1"/>
    </row>
    <row r="26029" spans="2:3" x14ac:dyDescent="0.25">
      <c r="B26029" s="1"/>
      <c r="C26029" s="1"/>
    </row>
    <row r="26030" spans="2:3" x14ac:dyDescent="0.25">
      <c r="B26030" s="1"/>
      <c r="C26030" s="1"/>
    </row>
    <row r="26031" spans="2:3" x14ac:dyDescent="0.25">
      <c r="B26031" s="1"/>
      <c r="C26031" s="1"/>
    </row>
    <row r="26032" spans="2:3" x14ac:dyDescent="0.25">
      <c r="B26032" s="1"/>
      <c r="C26032" s="1"/>
    </row>
    <row r="26033" spans="2:3" x14ac:dyDescent="0.25">
      <c r="B26033" s="1"/>
      <c r="C26033" s="1"/>
    </row>
    <row r="26034" spans="2:3" x14ac:dyDescent="0.25">
      <c r="B26034" s="1"/>
      <c r="C26034" s="1"/>
    </row>
    <row r="26035" spans="2:3" x14ac:dyDescent="0.25">
      <c r="B26035" s="1"/>
      <c r="C26035" s="1"/>
    </row>
    <row r="26036" spans="2:3" x14ac:dyDescent="0.25">
      <c r="B26036" s="1"/>
      <c r="C26036" s="1"/>
    </row>
    <row r="26037" spans="2:3" x14ac:dyDescent="0.25">
      <c r="B26037" s="1"/>
      <c r="C26037" s="1"/>
    </row>
    <row r="26038" spans="2:3" x14ac:dyDescent="0.25">
      <c r="B26038" s="1"/>
      <c r="C26038" s="1"/>
    </row>
    <row r="26039" spans="2:3" x14ac:dyDescent="0.25">
      <c r="B26039" s="1"/>
      <c r="C26039" s="1"/>
    </row>
    <row r="26040" spans="2:3" x14ac:dyDescent="0.25">
      <c r="B26040" s="1"/>
      <c r="C26040" s="1"/>
    </row>
    <row r="26041" spans="2:3" x14ac:dyDescent="0.25">
      <c r="B26041" s="1"/>
      <c r="C26041" s="1"/>
    </row>
    <row r="26042" spans="2:3" x14ac:dyDescent="0.25">
      <c r="B26042" s="1"/>
      <c r="C26042" s="1"/>
    </row>
    <row r="26043" spans="2:3" x14ac:dyDescent="0.25">
      <c r="B26043" s="1"/>
      <c r="C26043" s="1"/>
    </row>
    <row r="26044" spans="2:3" x14ac:dyDescent="0.25">
      <c r="B26044" s="1"/>
      <c r="C26044" s="1"/>
    </row>
    <row r="26045" spans="2:3" x14ac:dyDescent="0.25">
      <c r="B26045" s="1"/>
      <c r="C26045" s="1"/>
    </row>
    <row r="26046" spans="2:3" x14ac:dyDescent="0.25">
      <c r="B26046" s="1"/>
      <c r="C26046" s="1"/>
    </row>
    <row r="26047" spans="2:3" x14ac:dyDescent="0.25">
      <c r="B26047" s="1"/>
      <c r="C26047" s="1"/>
    </row>
    <row r="26048" spans="2:3" x14ac:dyDescent="0.25">
      <c r="B26048" s="1"/>
      <c r="C26048" s="1"/>
    </row>
    <row r="26049" spans="2:3" x14ac:dyDescent="0.25">
      <c r="B26049" s="1"/>
      <c r="C26049" s="1"/>
    </row>
    <row r="26050" spans="2:3" x14ac:dyDescent="0.25">
      <c r="B26050" s="1"/>
      <c r="C26050" s="1"/>
    </row>
    <row r="26051" spans="2:3" x14ac:dyDescent="0.25">
      <c r="B26051" s="1"/>
      <c r="C26051" s="1"/>
    </row>
    <row r="26052" spans="2:3" x14ac:dyDescent="0.25">
      <c r="B26052" s="1"/>
      <c r="C26052" s="1"/>
    </row>
    <row r="26053" spans="2:3" x14ac:dyDescent="0.25">
      <c r="B26053" s="1"/>
      <c r="C26053" s="1"/>
    </row>
    <row r="26054" spans="2:3" x14ac:dyDescent="0.25">
      <c r="B26054" s="1"/>
      <c r="C26054" s="1"/>
    </row>
    <row r="26055" spans="2:3" x14ac:dyDescent="0.25">
      <c r="B26055" s="1"/>
      <c r="C26055" s="1"/>
    </row>
    <row r="26056" spans="2:3" x14ac:dyDescent="0.25">
      <c r="B26056" s="1"/>
      <c r="C26056" s="1"/>
    </row>
    <row r="26057" spans="2:3" x14ac:dyDescent="0.25">
      <c r="B26057" s="1"/>
      <c r="C26057" s="1"/>
    </row>
    <row r="26058" spans="2:3" x14ac:dyDescent="0.25">
      <c r="B26058" s="1"/>
      <c r="C26058" s="1"/>
    </row>
    <row r="26059" spans="2:3" x14ac:dyDescent="0.25">
      <c r="B26059" s="1"/>
      <c r="C26059" s="1"/>
    </row>
    <row r="26060" spans="2:3" x14ac:dyDescent="0.25">
      <c r="B26060" s="1"/>
      <c r="C26060" s="1"/>
    </row>
    <row r="26061" spans="2:3" x14ac:dyDescent="0.25">
      <c r="B26061" s="1"/>
      <c r="C26061" s="1"/>
    </row>
    <row r="26062" spans="2:3" x14ac:dyDescent="0.25">
      <c r="B26062" s="1"/>
      <c r="C26062" s="1"/>
    </row>
    <row r="26063" spans="2:3" x14ac:dyDescent="0.25">
      <c r="B26063" s="1"/>
      <c r="C26063" s="1"/>
    </row>
    <row r="26064" spans="2:3" x14ac:dyDescent="0.25">
      <c r="B26064" s="1"/>
      <c r="C26064" s="1"/>
    </row>
    <row r="26065" spans="2:3" x14ac:dyDescent="0.25">
      <c r="B26065" s="1"/>
      <c r="C26065" s="1"/>
    </row>
    <row r="26066" spans="2:3" x14ac:dyDescent="0.25">
      <c r="B26066" s="1"/>
      <c r="C26066" s="1"/>
    </row>
    <row r="26067" spans="2:3" x14ac:dyDescent="0.25">
      <c r="B26067" s="1"/>
      <c r="C26067" s="1"/>
    </row>
    <row r="26068" spans="2:3" x14ac:dyDescent="0.25">
      <c r="B26068" s="1"/>
      <c r="C26068" s="1"/>
    </row>
    <row r="26069" spans="2:3" x14ac:dyDescent="0.25">
      <c r="B26069" s="1"/>
      <c r="C26069" s="1"/>
    </row>
    <row r="26070" spans="2:3" x14ac:dyDescent="0.25">
      <c r="B26070" s="1"/>
      <c r="C26070" s="1"/>
    </row>
    <row r="26071" spans="2:3" x14ac:dyDescent="0.25">
      <c r="B26071" s="1"/>
      <c r="C26071" s="1"/>
    </row>
    <row r="26072" spans="2:3" x14ac:dyDescent="0.25">
      <c r="B26072" s="1"/>
      <c r="C26072" s="1"/>
    </row>
    <row r="26073" spans="2:3" x14ac:dyDescent="0.25">
      <c r="B26073" s="1"/>
      <c r="C26073" s="1"/>
    </row>
    <row r="26074" spans="2:3" x14ac:dyDescent="0.25">
      <c r="B26074" s="1"/>
      <c r="C26074" s="1"/>
    </row>
    <row r="26075" spans="2:3" x14ac:dyDescent="0.25">
      <c r="B26075" s="1"/>
      <c r="C26075" s="1"/>
    </row>
    <row r="26076" spans="2:3" x14ac:dyDescent="0.25">
      <c r="B26076" s="1"/>
      <c r="C26076" s="1"/>
    </row>
    <row r="26077" spans="2:3" x14ac:dyDescent="0.25">
      <c r="B26077" s="1"/>
      <c r="C26077" s="1"/>
    </row>
    <row r="26078" spans="2:3" x14ac:dyDescent="0.25">
      <c r="B26078" s="1"/>
      <c r="C26078" s="1"/>
    </row>
    <row r="26079" spans="2:3" x14ac:dyDescent="0.25">
      <c r="B26079" s="1"/>
      <c r="C26079" s="1"/>
    </row>
    <row r="26080" spans="2:3" x14ac:dyDescent="0.25">
      <c r="B26080" s="1"/>
      <c r="C26080" s="1"/>
    </row>
    <row r="26081" spans="2:3" x14ac:dyDescent="0.25">
      <c r="B26081" s="1"/>
      <c r="C26081" s="1"/>
    </row>
    <row r="26082" spans="2:3" x14ac:dyDescent="0.25">
      <c r="B26082" s="1"/>
      <c r="C26082" s="1"/>
    </row>
    <row r="26083" spans="2:3" x14ac:dyDescent="0.25">
      <c r="B26083" s="1"/>
      <c r="C26083" s="1"/>
    </row>
    <row r="26084" spans="2:3" x14ac:dyDescent="0.25">
      <c r="B26084" s="1"/>
      <c r="C26084" s="1"/>
    </row>
    <row r="26085" spans="2:3" x14ac:dyDescent="0.25">
      <c r="B26085" s="1"/>
      <c r="C26085" s="1"/>
    </row>
    <row r="26086" spans="2:3" x14ac:dyDescent="0.25">
      <c r="B26086" s="1"/>
      <c r="C26086" s="1"/>
    </row>
    <row r="26087" spans="2:3" x14ac:dyDescent="0.25">
      <c r="B26087" s="1"/>
      <c r="C26087" s="1"/>
    </row>
    <row r="26088" spans="2:3" x14ac:dyDescent="0.25">
      <c r="B26088" s="1"/>
      <c r="C26088" s="1"/>
    </row>
    <row r="26089" spans="2:3" x14ac:dyDescent="0.25">
      <c r="B26089" s="1"/>
      <c r="C26089" s="1"/>
    </row>
    <row r="26090" spans="2:3" x14ac:dyDescent="0.25">
      <c r="B26090" s="1"/>
      <c r="C26090" s="1"/>
    </row>
    <row r="26091" spans="2:3" x14ac:dyDescent="0.25">
      <c r="B26091" s="1"/>
      <c r="C26091" s="1"/>
    </row>
    <row r="26092" spans="2:3" x14ac:dyDescent="0.25">
      <c r="B26092" s="1"/>
      <c r="C26092" s="1"/>
    </row>
    <row r="26093" spans="2:3" x14ac:dyDescent="0.25">
      <c r="B26093" s="1"/>
      <c r="C26093" s="1"/>
    </row>
    <row r="26094" spans="2:3" x14ac:dyDescent="0.25">
      <c r="B26094" s="1"/>
      <c r="C26094" s="1"/>
    </row>
    <row r="26095" spans="2:3" x14ac:dyDescent="0.25">
      <c r="B26095" s="1"/>
      <c r="C26095" s="1"/>
    </row>
    <row r="26096" spans="2:3" x14ac:dyDescent="0.25">
      <c r="B26096" s="1"/>
      <c r="C26096" s="1"/>
    </row>
    <row r="26097" spans="2:3" x14ac:dyDescent="0.25">
      <c r="B26097" s="1"/>
      <c r="C26097" s="1"/>
    </row>
    <row r="26098" spans="2:3" x14ac:dyDescent="0.25">
      <c r="B26098" s="1"/>
      <c r="C26098" s="1"/>
    </row>
    <row r="26099" spans="2:3" x14ac:dyDescent="0.25">
      <c r="B26099" s="1"/>
      <c r="C26099" s="1"/>
    </row>
    <row r="26100" spans="2:3" x14ac:dyDescent="0.25">
      <c r="B26100" s="1"/>
      <c r="C26100" s="1"/>
    </row>
    <row r="26101" spans="2:3" x14ac:dyDescent="0.25">
      <c r="B26101" s="1"/>
      <c r="C26101" s="1"/>
    </row>
    <row r="26102" spans="2:3" x14ac:dyDescent="0.25">
      <c r="B26102" s="1"/>
      <c r="C26102" s="1"/>
    </row>
    <row r="26103" spans="2:3" x14ac:dyDescent="0.25">
      <c r="B26103" s="1"/>
      <c r="C26103" s="1"/>
    </row>
    <row r="26104" spans="2:3" x14ac:dyDescent="0.25">
      <c r="B26104" s="1"/>
      <c r="C26104" s="1"/>
    </row>
    <row r="26105" spans="2:3" x14ac:dyDescent="0.25">
      <c r="B26105" s="1"/>
      <c r="C26105" s="1"/>
    </row>
    <row r="26106" spans="2:3" x14ac:dyDescent="0.25">
      <c r="B26106" s="1"/>
      <c r="C26106" s="1"/>
    </row>
    <row r="26107" spans="2:3" x14ac:dyDescent="0.25">
      <c r="B26107" s="1"/>
      <c r="C26107" s="1"/>
    </row>
    <row r="26108" spans="2:3" x14ac:dyDescent="0.25">
      <c r="B26108" s="1"/>
      <c r="C26108" s="1"/>
    </row>
    <row r="26109" spans="2:3" x14ac:dyDescent="0.25">
      <c r="B26109" s="1"/>
      <c r="C26109" s="1"/>
    </row>
    <row r="26110" spans="2:3" x14ac:dyDescent="0.25">
      <c r="B26110" s="1"/>
      <c r="C26110" s="1"/>
    </row>
    <row r="26111" spans="2:3" x14ac:dyDescent="0.25">
      <c r="B26111" s="1"/>
      <c r="C26111" s="1"/>
    </row>
    <row r="26112" spans="2:3" x14ac:dyDescent="0.25">
      <c r="B26112" s="1"/>
      <c r="C26112" s="1"/>
    </row>
    <row r="26113" spans="2:3" x14ac:dyDescent="0.25">
      <c r="B26113" s="1"/>
      <c r="C26113" s="1"/>
    </row>
    <row r="26114" spans="2:3" x14ac:dyDescent="0.25">
      <c r="B26114" s="1"/>
      <c r="C26114" s="1"/>
    </row>
    <row r="26115" spans="2:3" x14ac:dyDescent="0.25">
      <c r="B26115" s="1"/>
      <c r="C26115" s="1"/>
    </row>
    <row r="26116" spans="2:3" x14ac:dyDescent="0.25">
      <c r="B26116" s="1"/>
      <c r="C26116" s="1"/>
    </row>
    <row r="26117" spans="2:3" x14ac:dyDescent="0.25">
      <c r="B26117" s="1"/>
      <c r="C26117" s="1"/>
    </row>
    <row r="26118" spans="2:3" x14ac:dyDescent="0.25">
      <c r="B26118" s="1"/>
      <c r="C26118" s="1"/>
    </row>
    <row r="26119" spans="2:3" x14ac:dyDescent="0.25">
      <c r="B26119" s="1"/>
      <c r="C26119" s="1"/>
    </row>
    <row r="26120" spans="2:3" x14ac:dyDescent="0.25">
      <c r="B26120" s="1"/>
      <c r="C26120" s="1"/>
    </row>
    <row r="26121" spans="2:3" x14ac:dyDescent="0.25">
      <c r="B26121" s="1"/>
      <c r="C26121" s="1"/>
    </row>
    <row r="26122" spans="2:3" x14ac:dyDescent="0.25">
      <c r="B26122" s="1"/>
      <c r="C26122" s="1"/>
    </row>
    <row r="26123" spans="2:3" x14ac:dyDescent="0.25">
      <c r="B26123" s="1"/>
      <c r="C26123" s="1"/>
    </row>
    <row r="26124" spans="2:3" x14ac:dyDescent="0.25">
      <c r="B26124" s="1"/>
      <c r="C26124" s="1"/>
    </row>
    <row r="26125" spans="2:3" x14ac:dyDescent="0.25">
      <c r="B26125" s="1"/>
      <c r="C26125" s="1"/>
    </row>
    <row r="26126" spans="2:3" x14ac:dyDescent="0.25">
      <c r="B26126" s="1"/>
      <c r="C26126" s="1"/>
    </row>
    <row r="26127" spans="2:3" x14ac:dyDescent="0.25">
      <c r="B26127" s="1"/>
      <c r="C26127" s="1"/>
    </row>
    <row r="26128" spans="2:3" x14ac:dyDescent="0.25">
      <c r="B26128" s="1"/>
      <c r="C26128" s="1"/>
    </row>
    <row r="26129" spans="2:3" x14ac:dyDescent="0.25">
      <c r="B26129" s="1"/>
      <c r="C26129" s="1"/>
    </row>
    <row r="26130" spans="2:3" x14ac:dyDescent="0.25">
      <c r="B26130" s="1"/>
      <c r="C26130" s="1"/>
    </row>
    <row r="26131" spans="2:3" x14ac:dyDescent="0.25">
      <c r="B26131" s="1"/>
      <c r="C26131" s="1"/>
    </row>
    <row r="26132" spans="2:3" x14ac:dyDescent="0.25">
      <c r="B26132" s="1"/>
      <c r="C26132" s="1"/>
    </row>
    <row r="26133" spans="2:3" x14ac:dyDescent="0.25">
      <c r="B26133" s="1"/>
      <c r="C26133" s="1"/>
    </row>
    <row r="26134" spans="2:3" x14ac:dyDescent="0.25">
      <c r="B26134" s="1"/>
      <c r="C26134" s="1"/>
    </row>
    <row r="26135" spans="2:3" x14ac:dyDescent="0.25">
      <c r="B26135" s="1"/>
      <c r="C26135" s="1"/>
    </row>
    <row r="26136" spans="2:3" x14ac:dyDescent="0.25">
      <c r="B26136" s="1"/>
      <c r="C26136" s="1"/>
    </row>
    <row r="26137" spans="2:3" x14ac:dyDescent="0.25">
      <c r="B26137" s="1"/>
      <c r="C26137" s="1"/>
    </row>
    <row r="26138" spans="2:3" x14ac:dyDescent="0.25">
      <c r="B26138" s="1"/>
      <c r="C26138" s="1"/>
    </row>
    <row r="26139" spans="2:3" x14ac:dyDescent="0.25">
      <c r="B26139" s="1"/>
      <c r="C26139" s="1"/>
    </row>
    <row r="26140" spans="2:3" x14ac:dyDescent="0.25">
      <c r="B26140" s="1"/>
      <c r="C26140" s="1"/>
    </row>
    <row r="26141" spans="2:3" x14ac:dyDescent="0.25">
      <c r="B26141" s="1"/>
      <c r="C26141" s="1"/>
    </row>
    <row r="26142" spans="2:3" x14ac:dyDescent="0.25">
      <c r="B26142" s="1"/>
      <c r="C26142" s="1"/>
    </row>
    <row r="26143" spans="2:3" x14ac:dyDescent="0.25">
      <c r="B26143" s="1"/>
      <c r="C26143" s="1"/>
    </row>
    <row r="26144" spans="2:3" x14ac:dyDescent="0.25">
      <c r="B26144" s="1"/>
      <c r="C26144" s="1"/>
    </row>
    <row r="26145" spans="2:3" x14ac:dyDescent="0.25">
      <c r="B26145" s="1"/>
      <c r="C26145" s="1"/>
    </row>
    <row r="26146" spans="2:3" x14ac:dyDescent="0.25">
      <c r="B26146" s="1"/>
      <c r="C26146" s="1"/>
    </row>
    <row r="26147" spans="2:3" x14ac:dyDescent="0.25">
      <c r="B26147" s="1"/>
      <c r="C26147" s="1"/>
    </row>
    <row r="26148" spans="2:3" x14ac:dyDescent="0.25">
      <c r="B26148" s="1"/>
      <c r="C26148" s="1"/>
    </row>
    <row r="26149" spans="2:3" x14ac:dyDescent="0.25">
      <c r="B26149" s="1"/>
      <c r="C26149" s="1"/>
    </row>
    <row r="26150" spans="2:3" x14ac:dyDescent="0.25">
      <c r="B26150" s="1"/>
      <c r="C26150" s="1"/>
    </row>
    <row r="26151" spans="2:3" x14ac:dyDescent="0.25">
      <c r="B26151" s="1"/>
      <c r="C26151" s="1"/>
    </row>
    <row r="26152" spans="2:3" x14ac:dyDescent="0.25">
      <c r="B26152" s="1"/>
      <c r="C26152" s="1"/>
    </row>
    <row r="26153" spans="2:3" x14ac:dyDescent="0.25">
      <c r="B26153" s="1"/>
      <c r="C26153" s="1"/>
    </row>
    <row r="26154" spans="2:3" x14ac:dyDescent="0.25">
      <c r="B26154" s="1"/>
      <c r="C26154" s="1"/>
    </row>
    <row r="26155" spans="2:3" x14ac:dyDescent="0.25">
      <c r="B26155" s="1"/>
      <c r="C26155" s="1"/>
    </row>
    <row r="26156" spans="2:3" x14ac:dyDescent="0.25">
      <c r="B26156" s="1"/>
      <c r="C26156" s="1"/>
    </row>
    <row r="26157" spans="2:3" x14ac:dyDescent="0.25">
      <c r="B26157" s="1"/>
      <c r="C26157" s="1"/>
    </row>
    <row r="26158" spans="2:3" x14ac:dyDescent="0.25">
      <c r="B26158" s="1"/>
      <c r="C26158" s="1"/>
    </row>
    <row r="26159" spans="2:3" x14ac:dyDescent="0.25">
      <c r="B26159" s="1"/>
      <c r="C26159" s="1"/>
    </row>
    <row r="26160" spans="2:3" x14ac:dyDescent="0.25">
      <c r="B26160" s="1"/>
      <c r="C26160" s="1"/>
    </row>
    <row r="26161" spans="2:3" x14ac:dyDescent="0.25">
      <c r="B26161" s="1"/>
      <c r="C26161" s="1"/>
    </row>
    <row r="26162" spans="2:3" x14ac:dyDescent="0.25">
      <c r="B26162" s="1"/>
      <c r="C26162" s="1"/>
    </row>
    <row r="26163" spans="2:3" x14ac:dyDescent="0.25">
      <c r="B26163" s="1"/>
      <c r="C26163" s="1"/>
    </row>
    <row r="26164" spans="2:3" x14ac:dyDescent="0.25">
      <c r="B26164" s="1"/>
      <c r="C26164" s="1"/>
    </row>
    <row r="26165" spans="2:3" x14ac:dyDescent="0.25">
      <c r="B26165" s="1"/>
      <c r="C26165" s="1"/>
    </row>
    <row r="26166" spans="2:3" x14ac:dyDescent="0.25">
      <c r="B26166" s="1"/>
      <c r="C26166" s="1"/>
    </row>
    <row r="26167" spans="2:3" x14ac:dyDescent="0.25">
      <c r="B26167" s="1"/>
      <c r="C26167" s="1"/>
    </row>
    <row r="26168" spans="2:3" x14ac:dyDescent="0.25">
      <c r="B26168" s="1"/>
      <c r="C26168" s="1"/>
    </row>
    <row r="26169" spans="2:3" x14ac:dyDescent="0.25">
      <c r="B26169" s="1"/>
      <c r="C26169" s="1"/>
    </row>
    <row r="26170" spans="2:3" x14ac:dyDescent="0.25">
      <c r="B26170" s="1"/>
      <c r="C26170" s="1"/>
    </row>
    <row r="26171" spans="2:3" x14ac:dyDescent="0.25">
      <c r="B26171" s="1"/>
      <c r="C26171" s="1"/>
    </row>
    <row r="26172" spans="2:3" x14ac:dyDescent="0.25">
      <c r="B26172" s="1"/>
      <c r="C26172" s="1"/>
    </row>
    <row r="26173" spans="2:3" x14ac:dyDescent="0.25">
      <c r="B26173" s="1"/>
      <c r="C26173" s="1"/>
    </row>
    <row r="26174" spans="2:3" x14ac:dyDescent="0.25">
      <c r="B26174" s="1"/>
      <c r="C26174" s="1"/>
    </row>
    <row r="26175" spans="2:3" x14ac:dyDescent="0.25">
      <c r="B26175" s="1"/>
      <c r="C26175" s="1"/>
    </row>
    <row r="26176" spans="2:3" x14ac:dyDescent="0.25">
      <c r="B26176" s="1"/>
      <c r="C26176" s="1"/>
    </row>
    <row r="26177" spans="2:3" x14ac:dyDescent="0.25">
      <c r="B26177" s="1"/>
      <c r="C26177" s="1"/>
    </row>
    <row r="26178" spans="2:3" x14ac:dyDescent="0.25">
      <c r="B26178" s="1"/>
      <c r="C26178" s="1"/>
    </row>
    <row r="26179" spans="2:3" x14ac:dyDescent="0.25">
      <c r="B26179" s="1"/>
      <c r="C26179" s="1"/>
    </row>
    <row r="26180" spans="2:3" x14ac:dyDescent="0.25">
      <c r="B26180" s="1"/>
      <c r="C26180" s="1"/>
    </row>
    <row r="26181" spans="2:3" x14ac:dyDescent="0.25">
      <c r="B26181" s="1"/>
      <c r="C26181" s="1"/>
    </row>
    <row r="26182" spans="2:3" x14ac:dyDescent="0.25">
      <c r="B26182" s="1"/>
      <c r="C26182" s="1"/>
    </row>
    <row r="26183" spans="2:3" x14ac:dyDescent="0.25">
      <c r="B26183" s="1"/>
      <c r="C26183" s="1"/>
    </row>
    <row r="26184" spans="2:3" x14ac:dyDescent="0.25">
      <c r="B26184" s="1"/>
      <c r="C26184" s="1"/>
    </row>
    <row r="26185" spans="2:3" x14ac:dyDescent="0.25">
      <c r="B26185" s="1"/>
      <c r="C26185" s="1"/>
    </row>
    <row r="26186" spans="2:3" x14ac:dyDescent="0.25">
      <c r="B26186" s="1"/>
      <c r="C26186" s="1"/>
    </row>
    <row r="26187" spans="2:3" x14ac:dyDescent="0.25">
      <c r="B26187" s="1"/>
      <c r="C26187" s="1"/>
    </row>
    <row r="26188" spans="2:3" x14ac:dyDescent="0.25">
      <c r="B26188" s="1"/>
      <c r="C26188" s="1"/>
    </row>
    <row r="26189" spans="2:3" x14ac:dyDescent="0.25">
      <c r="B26189" s="1"/>
      <c r="C26189" s="1"/>
    </row>
    <row r="26190" spans="2:3" x14ac:dyDescent="0.25">
      <c r="B26190" s="1"/>
      <c r="C26190" s="1"/>
    </row>
    <row r="26191" spans="2:3" x14ac:dyDescent="0.25">
      <c r="B26191" s="1"/>
      <c r="C26191" s="1"/>
    </row>
    <row r="26192" spans="2:3" x14ac:dyDescent="0.25">
      <c r="B26192" s="1"/>
      <c r="C26192" s="1"/>
    </row>
    <row r="26193" spans="2:3" x14ac:dyDescent="0.25">
      <c r="B26193" s="1"/>
      <c r="C26193" s="1"/>
    </row>
    <row r="26194" spans="2:3" x14ac:dyDescent="0.25">
      <c r="B26194" s="1"/>
      <c r="C26194" s="1"/>
    </row>
    <row r="26195" spans="2:3" x14ac:dyDescent="0.25">
      <c r="B26195" s="1"/>
      <c r="C26195" s="1"/>
    </row>
    <row r="26196" spans="2:3" x14ac:dyDescent="0.25">
      <c r="B26196" s="1"/>
      <c r="C26196" s="1"/>
    </row>
    <row r="26197" spans="2:3" x14ac:dyDescent="0.25">
      <c r="B26197" s="1"/>
      <c r="C26197" s="1"/>
    </row>
    <row r="26198" spans="2:3" x14ac:dyDescent="0.25">
      <c r="B26198" s="1"/>
      <c r="C26198" s="1"/>
    </row>
    <row r="26199" spans="2:3" x14ac:dyDescent="0.25">
      <c r="B26199" s="1"/>
      <c r="C26199" s="1"/>
    </row>
    <row r="26200" spans="2:3" x14ac:dyDescent="0.25">
      <c r="B26200" s="1"/>
      <c r="C26200" s="1"/>
    </row>
    <row r="26201" spans="2:3" x14ac:dyDescent="0.25">
      <c r="B26201" s="1"/>
      <c r="C26201" s="1"/>
    </row>
    <row r="26202" spans="2:3" x14ac:dyDescent="0.25">
      <c r="B26202" s="1"/>
      <c r="C26202" s="1"/>
    </row>
    <row r="26203" spans="2:3" x14ac:dyDescent="0.25">
      <c r="B26203" s="1"/>
      <c r="C26203" s="1"/>
    </row>
    <row r="26204" spans="2:3" x14ac:dyDescent="0.25">
      <c r="B26204" s="1"/>
      <c r="C26204" s="1"/>
    </row>
    <row r="26205" spans="2:3" x14ac:dyDescent="0.25">
      <c r="B26205" s="1"/>
      <c r="C26205" s="1"/>
    </row>
    <row r="26206" spans="2:3" x14ac:dyDescent="0.25">
      <c r="B26206" s="1"/>
      <c r="C26206" s="1"/>
    </row>
    <row r="26207" spans="2:3" x14ac:dyDescent="0.25">
      <c r="B26207" s="1"/>
      <c r="C26207" s="1"/>
    </row>
    <row r="26208" spans="2:3" x14ac:dyDescent="0.25">
      <c r="B26208" s="1"/>
      <c r="C26208" s="1"/>
    </row>
    <row r="26209" spans="2:3" x14ac:dyDescent="0.25">
      <c r="B26209" s="1"/>
      <c r="C26209" s="1"/>
    </row>
    <row r="26210" spans="2:3" x14ac:dyDescent="0.25">
      <c r="B26210" s="1"/>
      <c r="C26210" s="1"/>
    </row>
    <row r="26211" spans="2:3" x14ac:dyDescent="0.25">
      <c r="B26211" s="1"/>
      <c r="C26211" s="1"/>
    </row>
    <row r="26212" spans="2:3" x14ac:dyDescent="0.25">
      <c r="B26212" s="1"/>
      <c r="C26212" s="1"/>
    </row>
    <row r="26213" spans="2:3" x14ac:dyDescent="0.25">
      <c r="B26213" s="1"/>
      <c r="C26213" s="1"/>
    </row>
    <row r="26214" spans="2:3" x14ac:dyDescent="0.25">
      <c r="B26214" s="1"/>
      <c r="C26214" s="1"/>
    </row>
    <row r="26215" spans="2:3" x14ac:dyDescent="0.25">
      <c r="B26215" s="1"/>
      <c r="C26215" s="1"/>
    </row>
    <row r="26216" spans="2:3" x14ac:dyDescent="0.25">
      <c r="B26216" s="1"/>
      <c r="C26216" s="1"/>
    </row>
    <row r="26217" spans="2:3" x14ac:dyDescent="0.25">
      <c r="B26217" s="1"/>
      <c r="C26217" s="1"/>
    </row>
    <row r="26218" spans="2:3" x14ac:dyDescent="0.25">
      <c r="B26218" s="1"/>
      <c r="C26218" s="1"/>
    </row>
    <row r="26219" spans="2:3" x14ac:dyDescent="0.25">
      <c r="B26219" s="1"/>
      <c r="C26219" s="1"/>
    </row>
    <row r="26220" spans="2:3" x14ac:dyDescent="0.25">
      <c r="B26220" s="1"/>
      <c r="C26220" s="1"/>
    </row>
    <row r="26221" spans="2:3" x14ac:dyDescent="0.25">
      <c r="B26221" s="1"/>
      <c r="C26221" s="1"/>
    </row>
    <row r="26222" spans="2:3" x14ac:dyDescent="0.25">
      <c r="B26222" s="1"/>
      <c r="C26222" s="1"/>
    </row>
    <row r="26223" spans="2:3" x14ac:dyDescent="0.25">
      <c r="B26223" s="1"/>
      <c r="C26223" s="1"/>
    </row>
    <row r="26224" spans="2:3" x14ac:dyDescent="0.25">
      <c r="B26224" s="1"/>
      <c r="C26224" s="1"/>
    </row>
    <row r="26225" spans="2:3" x14ac:dyDescent="0.25">
      <c r="B26225" s="1"/>
      <c r="C26225" s="1"/>
    </row>
    <row r="26226" spans="2:3" x14ac:dyDescent="0.25">
      <c r="B26226" s="1"/>
      <c r="C26226" s="1"/>
    </row>
    <row r="26227" spans="2:3" x14ac:dyDescent="0.25">
      <c r="B26227" s="1"/>
      <c r="C26227" s="1"/>
    </row>
    <row r="26228" spans="2:3" x14ac:dyDescent="0.25">
      <c r="B26228" s="1"/>
      <c r="C26228" s="1"/>
    </row>
    <row r="26229" spans="2:3" x14ac:dyDescent="0.25">
      <c r="B26229" s="1"/>
      <c r="C26229" s="1"/>
    </row>
    <row r="26230" spans="2:3" x14ac:dyDescent="0.25">
      <c r="B26230" s="1"/>
      <c r="C26230" s="1"/>
    </row>
    <row r="26231" spans="2:3" x14ac:dyDescent="0.25">
      <c r="B26231" s="1"/>
      <c r="C26231" s="1"/>
    </row>
    <row r="26232" spans="2:3" x14ac:dyDescent="0.25">
      <c r="B26232" s="1"/>
      <c r="C26232" s="1"/>
    </row>
    <row r="26233" spans="2:3" x14ac:dyDescent="0.25">
      <c r="B26233" s="1"/>
      <c r="C26233" s="1"/>
    </row>
    <row r="26234" spans="2:3" x14ac:dyDescent="0.25">
      <c r="B26234" s="1"/>
      <c r="C26234" s="1"/>
    </row>
    <row r="26235" spans="2:3" x14ac:dyDescent="0.25">
      <c r="B26235" s="1"/>
      <c r="C26235" s="1"/>
    </row>
    <row r="26236" spans="2:3" x14ac:dyDescent="0.25">
      <c r="B26236" s="1"/>
      <c r="C26236" s="1"/>
    </row>
    <row r="26237" spans="2:3" x14ac:dyDescent="0.25">
      <c r="B26237" s="1"/>
      <c r="C26237" s="1"/>
    </row>
    <row r="26238" spans="2:3" x14ac:dyDescent="0.25">
      <c r="B26238" s="1"/>
      <c r="C26238" s="1"/>
    </row>
    <row r="26239" spans="2:3" x14ac:dyDescent="0.25">
      <c r="B26239" s="1"/>
      <c r="C26239" s="1"/>
    </row>
    <row r="26240" spans="2:3" x14ac:dyDescent="0.25">
      <c r="B26240" s="1"/>
      <c r="C26240" s="1"/>
    </row>
    <row r="26241" spans="2:3" x14ac:dyDescent="0.25">
      <c r="B26241" s="1"/>
      <c r="C26241" s="1"/>
    </row>
    <row r="26242" spans="2:3" x14ac:dyDescent="0.25">
      <c r="B26242" s="1"/>
      <c r="C26242" s="1"/>
    </row>
    <row r="26243" spans="2:3" x14ac:dyDescent="0.25">
      <c r="B26243" s="1"/>
      <c r="C26243" s="1"/>
    </row>
    <row r="26244" spans="2:3" x14ac:dyDescent="0.25">
      <c r="B26244" s="1"/>
      <c r="C26244" s="1"/>
    </row>
    <row r="26245" spans="2:3" x14ac:dyDescent="0.25">
      <c r="B26245" s="1"/>
      <c r="C26245" s="1"/>
    </row>
    <row r="26246" spans="2:3" x14ac:dyDescent="0.25">
      <c r="B26246" s="1"/>
      <c r="C26246" s="1"/>
    </row>
    <row r="26247" spans="2:3" x14ac:dyDescent="0.25">
      <c r="B26247" s="1"/>
      <c r="C26247" s="1"/>
    </row>
    <row r="26248" spans="2:3" x14ac:dyDescent="0.25">
      <c r="B26248" s="1"/>
      <c r="C26248" s="1"/>
    </row>
    <row r="26249" spans="2:3" x14ac:dyDescent="0.25">
      <c r="B26249" s="1"/>
      <c r="C26249" s="1"/>
    </row>
    <row r="26250" spans="2:3" x14ac:dyDescent="0.25">
      <c r="B26250" s="1"/>
      <c r="C26250" s="1"/>
    </row>
    <row r="26251" spans="2:3" x14ac:dyDescent="0.25">
      <c r="B26251" s="1"/>
      <c r="C26251" s="1"/>
    </row>
    <row r="26252" spans="2:3" x14ac:dyDescent="0.25">
      <c r="B26252" s="1"/>
      <c r="C26252" s="1"/>
    </row>
    <row r="26253" spans="2:3" x14ac:dyDescent="0.25">
      <c r="B26253" s="1"/>
      <c r="C26253" s="1"/>
    </row>
    <row r="26254" spans="2:3" x14ac:dyDescent="0.25">
      <c r="B26254" s="1"/>
      <c r="C26254" s="1"/>
    </row>
    <row r="26255" spans="2:3" x14ac:dyDescent="0.25">
      <c r="B26255" s="1"/>
      <c r="C26255" s="1"/>
    </row>
    <row r="26256" spans="2:3" x14ac:dyDescent="0.25">
      <c r="B26256" s="1"/>
      <c r="C26256" s="1"/>
    </row>
    <row r="26257" spans="2:3" x14ac:dyDescent="0.25">
      <c r="B26257" s="1"/>
      <c r="C26257" s="1"/>
    </row>
    <row r="26258" spans="2:3" x14ac:dyDescent="0.25">
      <c r="B26258" s="1"/>
      <c r="C26258" s="1"/>
    </row>
    <row r="26259" spans="2:3" x14ac:dyDescent="0.25">
      <c r="B26259" s="1"/>
      <c r="C26259" s="1"/>
    </row>
    <row r="26260" spans="2:3" x14ac:dyDescent="0.25">
      <c r="B26260" s="1"/>
      <c r="C26260" s="1"/>
    </row>
    <row r="26261" spans="2:3" x14ac:dyDescent="0.25">
      <c r="B26261" s="1"/>
      <c r="C26261" s="1"/>
    </row>
    <row r="26262" spans="2:3" x14ac:dyDescent="0.25">
      <c r="B26262" s="1"/>
      <c r="C26262" s="1"/>
    </row>
    <row r="26263" spans="2:3" x14ac:dyDescent="0.25">
      <c r="B26263" s="1"/>
      <c r="C26263" s="1"/>
    </row>
    <row r="26264" spans="2:3" x14ac:dyDescent="0.25">
      <c r="B26264" s="1"/>
      <c r="C26264" s="1"/>
    </row>
    <row r="26265" spans="2:3" x14ac:dyDescent="0.25">
      <c r="B26265" s="1"/>
      <c r="C26265" s="1"/>
    </row>
    <row r="26266" spans="2:3" x14ac:dyDescent="0.25">
      <c r="B26266" s="1"/>
      <c r="C26266" s="1"/>
    </row>
    <row r="26267" spans="2:3" x14ac:dyDescent="0.25">
      <c r="B26267" s="1"/>
      <c r="C26267" s="1"/>
    </row>
    <row r="26268" spans="2:3" x14ac:dyDescent="0.25">
      <c r="B26268" s="1"/>
      <c r="C26268" s="1"/>
    </row>
    <row r="26269" spans="2:3" x14ac:dyDescent="0.25">
      <c r="B26269" s="1"/>
      <c r="C26269" s="1"/>
    </row>
    <row r="26270" spans="2:3" x14ac:dyDescent="0.25">
      <c r="B26270" s="1"/>
      <c r="C26270" s="1"/>
    </row>
    <row r="26271" spans="2:3" x14ac:dyDescent="0.25">
      <c r="B26271" s="1"/>
      <c r="C26271" s="1"/>
    </row>
    <row r="26272" spans="2:3" x14ac:dyDescent="0.25">
      <c r="B26272" s="1"/>
      <c r="C26272" s="1"/>
    </row>
    <row r="26273" spans="2:3" x14ac:dyDescent="0.25">
      <c r="B26273" s="1"/>
      <c r="C26273" s="1"/>
    </row>
    <row r="26274" spans="2:3" x14ac:dyDescent="0.25">
      <c r="B26274" s="1"/>
      <c r="C26274" s="1"/>
    </row>
    <row r="26275" spans="2:3" x14ac:dyDescent="0.25">
      <c r="B26275" s="1"/>
      <c r="C26275" s="1"/>
    </row>
    <row r="26276" spans="2:3" x14ac:dyDescent="0.25">
      <c r="B26276" s="1"/>
      <c r="C26276" s="1"/>
    </row>
    <row r="26277" spans="2:3" x14ac:dyDescent="0.25">
      <c r="B26277" s="1"/>
      <c r="C26277" s="1"/>
    </row>
    <row r="26278" spans="2:3" x14ac:dyDescent="0.25">
      <c r="B26278" s="1"/>
      <c r="C26278" s="1"/>
    </row>
    <row r="26279" spans="2:3" x14ac:dyDescent="0.25">
      <c r="B26279" s="1"/>
      <c r="C26279" s="1"/>
    </row>
    <row r="26280" spans="2:3" x14ac:dyDescent="0.25">
      <c r="B26280" s="1"/>
      <c r="C26280" s="1"/>
    </row>
    <row r="26281" spans="2:3" x14ac:dyDescent="0.25">
      <c r="B26281" s="1"/>
      <c r="C26281" s="1"/>
    </row>
    <row r="26282" spans="2:3" x14ac:dyDescent="0.25">
      <c r="B26282" s="1"/>
      <c r="C26282" s="1"/>
    </row>
    <row r="26283" spans="2:3" x14ac:dyDescent="0.25">
      <c r="B26283" s="1"/>
      <c r="C26283" s="1"/>
    </row>
    <row r="26284" spans="2:3" x14ac:dyDescent="0.25">
      <c r="B26284" s="1"/>
      <c r="C26284" s="1"/>
    </row>
    <row r="26285" spans="2:3" x14ac:dyDescent="0.25">
      <c r="B26285" s="1"/>
      <c r="C26285" s="1"/>
    </row>
    <row r="26286" spans="2:3" x14ac:dyDescent="0.25">
      <c r="B26286" s="1"/>
      <c r="C26286" s="1"/>
    </row>
    <row r="26287" spans="2:3" x14ac:dyDescent="0.25">
      <c r="B26287" s="1"/>
      <c r="C26287" s="1"/>
    </row>
    <row r="26288" spans="2:3" x14ac:dyDescent="0.25">
      <c r="B26288" s="1"/>
      <c r="C26288" s="1"/>
    </row>
    <row r="26289" spans="2:3" x14ac:dyDescent="0.25">
      <c r="B26289" s="1"/>
      <c r="C26289" s="1"/>
    </row>
    <row r="26290" spans="2:3" x14ac:dyDescent="0.25">
      <c r="B26290" s="1"/>
      <c r="C26290" s="1"/>
    </row>
    <row r="26291" spans="2:3" x14ac:dyDescent="0.25">
      <c r="B26291" s="1"/>
      <c r="C26291" s="1"/>
    </row>
    <row r="26292" spans="2:3" x14ac:dyDescent="0.25">
      <c r="B26292" s="1"/>
      <c r="C26292" s="1"/>
    </row>
    <row r="26293" spans="2:3" x14ac:dyDescent="0.25">
      <c r="B26293" s="1"/>
      <c r="C26293" s="1"/>
    </row>
    <row r="26294" spans="2:3" x14ac:dyDescent="0.25">
      <c r="B26294" s="1"/>
      <c r="C26294" s="1"/>
    </row>
    <row r="26295" spans="2:3" x14ac:dyDescent="0.25">
      <c r="B26295" s="1"/>
      <c r="C26295" s="1"/>
    </row>
    <row r="26296" spans="2:3" x14ac:dyDescent="0.25">
      <c r="B26296" s="1"/>
      <c r="C26296" s="1"/>
    </row>
    <row r="26297" spans="2:3" x14ac:dyDescent="0.25">
      <c r="B26297" s="1"/>
      <c r="C26297" s="1"/>
    </row>
    <row r="26298" spans="2:3" x14ac:dyDescent="0.25">
      <c r="B26298" s="1"/>
      <c r="C26298" s="1"/>
    </row>
    <row r="26299" spans="2:3" x14ac:dyDescent="0.25">
      <c r="B26299" s="1"/>
      <c r="C26299" s="1"/>
    </row>
    <row r="26300" spans="2:3" x14ac:dyDescent="0.25">
      <c r="B26300" s="1"/>
      <c r="C26300" s="1"/>
    </row>
    <row r="26301" spans="2:3" x14ac:dyDescent="0.25">
      <c r="B26301" s="1"/>
      <c r="C26301" s="1"/>
    </row>
    <row r="26302" spans="2:3" x14ac:dyDescent="0.25">
      <c r="B26302" s="1"/>
      <c r="C26302" s="1"/>
    </row>
    <row r="26303" spans="2:3" x14ac:dyDescent="0.25">
      <c r="B26303" s="1"/>
      <c r="C26303" s="1"/>
    </row>
    <row r="26304" spans="2:3" x14ac:dyDescent="0.25">
      <c r="B26304" s="1"/>
      <c r="C26304" s="1"/>
    </row>
    <row r="26305" spans="2:3" x14ac:dyDescent="0.25">
      <c r="B26305" s="1"/>
      <c r="C26305" s="1"/>
    </row>
    <row r="26306" spans="2:3" x14ac:dyDescent="0.25">
      <c r="B26306" s="1"/>
      <c r="C26306" s="1"/>
    </row>
    <row r="26307" spans="2:3" x14ac:dyDescent="0.25">
      <c r="B26307" s="1"/>
      <c r="C26307" s="1"/>
    </row>
    <row r="26308" spans="2:3" x14ac:dyDescent="0.25">
      <c r="B26308" s="1"/>
      <c r="C26308" s="1"/>
    </row>
    <row r="26309" spans="2:3" x14ac:dyDescent="0.25">
      <c r="B26309" s="1"/>
      <c r="C26309" s="1"/>
    </row>
    <row r="26310" spans="2:3" x14ac:dyDescent="0.25">
      <c r="B26310" s="1"/>
      <c r="C26310" s="1"/>
    </row>
    <row r="26311" spans="2:3" x14ac:dyDescent="0.25">
      <c r="B26311" s="1"/>
      <c r="C26311" s="1"/>
    </row>
    <row r="26312" spans="2:3" x14ac:dyDescent="0.25">
      <c r="B26312" s="1"/>
      <c r="C26312" s="1"/>
    </row>
    <row r="26313" spans="2:3" x14ac:dyDescent="0.25">
      <c r="B26313" s="1"/>
      <c r="C26313" s="1"/>
    </row>
    <row r="26314" spans="2:3" x14ac:dyDescent="0.25">
      <c r="B26314" s="1"/>
      <c r="C26314" s="1"/>
    </row>
    <row r="26315" spans="2:3" x14ac:dyDescent="0.25">
      <c r="B26315" s="1"/>
      <c r="C26315" s="1"/>
    </row>
    <row r="26316" spans="2:3" x14ac:dyDescent="0.25">
      <c r="B26316" s="1"/>
      <c r="C26316" s="1"/>
    </row>
    <row r="26317" spans="2:3" x14ac:dyDescent="0.25">
      <c r="B26317" s="1"/>
      <c r="C26317" s="1"/>
    </row>
    <row r="26318" spans="2:3" x14ac:dyDescent="0.25">
      <c r="B26318" s="1"/>
      <c r="C26318" s="1"/>
    </row>
    <row r="26319" spans="2:3" x14ac:dyDescent="0.25">
      <c r="B26319" s="1"/>
      <c r="C26319" s="1"/>
    </row>
    <row r="26320" spans="2:3" x14ac:dyDescent="0.25">
      <c r="B26320" s="1"/>
      <c r="C26320" s="1"/>
    </row>
    <row r="26321" spans="2:3" x14ac:dyDescent="0.25">
      <c r="B26321" s="1"/>
      <c r="C26321" s="1"/>
    </row>
    <row r="26322" spans="2:3" x14ac:dyDescent="0.25">
      <c r="B26322" s="1"/>
      <c r="C26322" s="1"/>
    </row>
    <row r="26323" spans="2:3" x14ac:dyDescent="0.25">
      <c r="B26323" s="1"/>
      <c r="C26323" s="1"/>
    </row>
    <row r="26324" spans="2:3" x14ac:dyDescent="0.25">
      <c r="B26324" s="1"/>
      <c r="C26324" s="1"/>
    </row>
    <row r="26325" spans="2:3" x14ac:dyDescent="0.25">
      <c r="B26325" s="1"/>
      <c r="C26325" s="1"/>
    </row>
    <row r="26326" spans="2:3" x14ac:dyDescent="0.25">
      <c r="B26326" s="1"/>
      <c r="C26326" s="1"/>
    </row>
    <row r="26327" spans="2:3" x14ac:dyDescent="0.25">
      <c r="B26327" s="1"/>
      <c r="C26327" s="1"/>
    </row>
    <row r="26328" spans="2:3" x14ac:dyDescent="0.25">
      <c r="B26328" s="1"/>
      <c r="C26328" s="1"/>
    </row>
    <row r="26329" spans="2:3" x14ac:dyDescent="0.25">
      <c r="B26329" s="1"/>
      <c r="C26329" s="1"/>
    </row>
    <row r="26330" spans="2:3" x14ac:dyDescent="0.25">
      <c r="B26330" s="1"/>
      <c r="C26330" s="1"/>
    </row>
    <row r="26331" spans="2:3" x14ac:dyDescent="0.25">
      <c r="B26331" s="1"/>
      <c r="C26331" s="1"/>
    </row>
    <row r="26332" spans="2:3" x14ac:dyDescent="0.25">
      <c r="B26332" s="1"/>
      <c r="C26332" s="1"/>
    </row>
    <row r="26333" spans="2:3" x14ac:dyDescent="0.25">
      <c r="B26333" s="1"/>
      <c r="C26333" s="1"/>
    </row>
    <row r="26334" spans="2:3" x14ac:dyDescent="0.25">
      <c r="B26334" s="1"/>
      <c r="C26334" s="1"/>
    </row>
    <row r="26335" spans="2:3" x14ac:dyDescent="0.25">
      <c r="B26335" s="1"/>
      <c r="C26335" s="1"/>
    </row>
    <row r="26336" spans="2:3" x14ac:dyDescent="0.25">
      <c r="B26336" s="1"/>
      <c r="C26336" s="1"/>
    </row>
    <row r="26337" spans="2:3" x14ac:dyDescent="0.25">
      <c r="B26337" s="1"/>
      <c r="C26337" s="1"/>
    </row>
    <row r="26338" spans="2:3" x14ac:dyDescent="0.25">
      <c r="B26338" s="1"/>
      <c r="C26338" s="1"/>
    </row>
    <row r="26339" spans="2:3" x14ac:dyDescent="0.25">
      <c r="B26339" s="1"/>
      <c r="C26339" s="1"/>
    </row>
    <row r="26340" spans="2:3" x14ac:dyDescent="0.25">
      <c r="B26340" s="1"/>
      <c r="C26340" s="1"/>
    </row>
    <row r="26341" spans="2:3" x14ac:dyDescent="0.25">
      <c r="B26341" s="1"/>
      <c r="C26341" s="1"/>
    </row>
    <row r="26342" spans="2:3" x14ac:dyDescent="0.25">
      <c r="B26342" s="1"/>
      <c r="C26342" s="1"/>
    </row>
    <row r="26343" spans="2:3" x14ac:dyDescent="0.25">
      <c r="B26343" s="1"/>
      <c r="C26343" s="1"/>
    </row>
    <row r="26344" spans="2:3" x14ac:dyDescent="0.25">
      <c r="B26344" s="1"/>
      <c r="C26344" s="1"/>
    </row>
    <row r="26345" spans="2:3" x14ac:dyDescent="0.25">
      <c r="B26345" s="1"/>
      <c r="C26345" s="1"/>
    </row>
    <row r="26346" spans="2:3" x14ac:dyDescent="0.25">
      <c r="B26346" s="1"/>
      <c r="C26346" s="1"/>
    </row>
    <row r="26347" spans="2:3" x14ac:dyDescent="0.25">
      <c r="B26347" s="1"/>
      <c r="C26347" s="1"/>
    </row>
    <row r="26348" spans="2:3" x14ac:dyDescent="0.25">
      <c r="B26348" s="1"/>
      <c r="C26348" s="1"/>
    </row>
    <row r="26349" spans="2:3" x14ac:dyDescent="0.25">
      <c r="B26349" s="1"/>
      <c r="C26349" s="1"/>
    </row>
    <row r="26350" spans="2:3" x14ac:dyDescent="0.25">
      <c r="B26350" s="1"/>
      <c r="C26350" s="1"/>
    </row>
    <row r="26351" spans="2:3" x14ac:dyDescent="0.25">
      <c r="B26351" s="1"/>
      <c r="C26351" s="1"/>
    </row>
    <row r="26352" spans="2:3" x14ac:dyDescent="0.25">
      <c r="B26352" s="1"/>
      <c r="C26352" s="1"/>
    </row>
    <row r="26353" spans="2:3" x14ac:dyDescent="0.25">
      <c r="B26353" s="1"/>
      <c r="C26353" s="1"/>
    </row>
    <row r="26354" spans="2:3" x14ac:dyDescent="0.25">
      <c r="B26354" s="1"/>
      <c r="C26354" s="1"/>
    </row>
    <row r="26355" spans="2:3" x14ac:dyDescent="0.25">
      <c r="B26355" s="1"/>
      <c r="C26355" s="1"/>
    </row>
    <row r="26356" spans="2:3" x14ac:dyDescent="0.25">
      <c r="B26356" s="1"/>
      <c r="C26356" s="1"/>
    </row>
    <row r="26357" spans="2:3" x14ac:dyDescent="0.25">
      <c r="B26357" s="1"/>
      <c r="C26357" s="1"/>
    </row>
    <row r="26358" spans="2:3" x14ac:dyDescent="0.25">
      <c r="B26358" s="1"/>
      <c r="C26358" s="1"/>
    </row>
    <row r="26359" spans="2:3" x14ac:dyDescent="0.25">
      <c r="B26359" s="1"/>
      <c r="C26359" s="1"/>
    </row>
    <row r="26360" spans="2:3" x14ac:dyDescent="0.25">
      <c r="B26360" s="1"/>
      <c r="C26360" s="1"/>
    </row>
    <row r="26361" spans="2:3" x14ac:dyDescent="0.25">
      <c r="B26361" s="1"/>
      <c r="C26361" s="1"/>
    </row>
    <row r="26362" spans="2:3" x14ac:dyDescent="0.25">
      <c r="B26362" s="1"/>
      <c r="C26362" s="1"/>
    </row>
    <row r="26363" spans="2:3" x14ac:dyDescent="0.25">
      <c r="B26363" s="1"/>
      <c r="C26363" s="1"/>
    </row>
    <row r="26364" spans="2:3" x14ac:dyDescent="0.25">
      <c r="B26364" s="1"/>
      <c r="C26364" s="1"/>
    </row>
    <row r="26365" spans="2:3" x14ac:dyDescent="0.25">
      <c r="B26365" s="1"/>
      <c r="C26365" s="1"/>
    </row>
    <row r="26366" spans="2:3" x14ac:dyDescent="0.25">
      <c r="B26366" s="1"/>
      <c r="C26366" s="1"/>
    </row>
    <row r="26367" spans="2:3" x14ac:dyDescent="0.25">
      <c r="B26367" s="1"/>
      <c r="C26367" s="1"/>
    </row>
    <row r="26368" spans="2:3" x14ac:dyDescent="0.25">
      <c r="B26368" s="1"/>
      <c r="C26368" s="1"/>
    </row>
    <row r="26369" spans="2:3" x14ac:dyDescent="0.25">
      <c r="B26369" s="1"/>
      <c r="C26369" s="1"/>
    </row>
    <row r="26370" spans="2:3" x14ac:dyDescent="0.25">
      <c r="B26370" s="1"/>
      <c r="C26370" s="1"/>
    </row>
    <row r="26371" spans="2:3" x14ac:dyDescent="0.25">
      <c r="B26371" s="1"/>
      <c r="C26371" s="1"/>
    </row>
    <row r="26372" spans="2:3" x14ac:dyDescent="0.25">
      <c r="B26372" s="1"/>
      <c r="C26372" s="1"/>
    </row>
    <row r="26373" spans="2:3" x14ac:dyDescent="0.25">
      <c r="B26373" s="1"/>
      <c r="C26373" s="1"/>
    </row>
    <row r="26374" spans="2:3" x14ac:dyDescent="0.25">
      <c r="B26374" s="1"/>
      <c r="C26374" s="1"/>
    </row>
    <row r="26375" spans="2:3" x14ac:dyDescent="0.25">
      <c r="B26375" s="1"/>
      <c r="C26375" s="1"/>
    </row>
    <row r="26376" spans="2:3" x14ac:dyDescent="0.25">
      <c r="B26376" s="1"/>
      <c r="C26376" s="1"/>
    </row>
    <row r="26377" spans="2:3" x14ac:dyDescent="0.25">
      <c r="B26377" s="1"/>
      <c r="C26377" s="1"/>
    </row>
    <row r="26378" spans="2:3" x14ac:dyDescent="0.25">
      <c r="B26378" s="1"/>
      <c r="C26378" s="1"/>
    </row>
    <row r="26379" spans="2:3" x14ac:dyDescent="0.25">
      <c r="B26379" s="1"/>
      <c r="C26379" s="1"/>
    </row>
    <row r="26380" spans="2:3" x14ac:dyDescent="0.25">
      <c r="B26380" s="1"/>
      <c r="C26380" s="1"/>
    </row>
    <row r="26381" spans="2:3" x14ac:dyDescent="0.25">
      <c r="B26381" s="1"/>
      <c r="C26381" s="1"/>
    </row>
    <row r="26382" spans="2:3" x14ac:dyDescent="0.25">
      <c r="B26382" s="1"/>
      <c r="C26382" s="1"/>
    </row>
    <row r="26383" spans="2:3" x14ac:dyDescent="0.25">
      <c r="B26383" s="1"/>
      <c r="C26383" s="1"/>
    </row>
    <row r="26384" spans="2:3" x14ac:dyDescent="0.25">
      <c r="B26384" s="1"/>
      <c r="C26384" s="1"/>
    </row>
    <row r="26385" spans="2:3" x14ac:dyDescent="0.25">
      <c r="B26385" s="1"/>
      <c r="C26385" s="1"/>
    </row>
    <row r="26386" spans="2:3" x14ac:dyDescent="0.25">
      <c r="B26386" s="1"/>
      <c r="C26386" s="1"/>
    </row>
    <row r="26387" spans="2:3" x14ac:dyDescent="0.25">
      <c r="B26387" s="1"/>
      <c r="C26387" s="1"/>
    </row>
    <row r="26388" spans="2:3" x14ac:dyDescent="0.25">
      <c r="B26388" s="1"/>
      <c r="C26388" s="1"/>
    </row>
    <row r="26389" spans="2:3" x14ac:dyDescent="0.25">
      <c r="B26389" s="1"/>
      <c r="C26389" s="1"/>
    </row>
    <row r="26390" spans="2:3" x14ac:dyDescent="0.25">
      <c r="B26390" s="1"/>
      <c r="C26390" s="1"/>
    </row>
    <row r="26391" spans="2:3" x14ac:dyDescent="0.25">
      <c r="B26391" s="1"/>
      <c r="C26391" s="1"/>
    </row>
    <row r="26392" spans="2:3" x14ac:dyDescent="0.25">
      <c r="B26392" s="1"/>
      <c r="C26392" s="1"/>
    </row>
    <row r="26393" spans="2:3" x14ac:dyDescent="0.25">
      <c r="B26393" s="1"/>
      <c r="C26393" s="1"/>
    </row>
    <row r="26394" spans="2:3" x14ac:dyDescent="0.25">
      <c r="B26394" s="1"/>
      <c r="C26394" s="1"/>
    </row>
    <row r="26395" spans="2:3" x14ac:dyDescent="0.25">
      <c r="B26395" s="1"/>
      <c r="C26395" s="1"/>
    </row>
    <row r="26396" spans="2:3" x14ac:dyDescent="0.25">
      <c r="B26396" s="1"/>
      <c r="C26396" s="1"/>
    </row>
    <row r="26397" spans="2:3" x14ac:dyDescent="0.25">
      <c r="B26397" s="1"/>
      <c r="C26397" s="1"/>
    </row>
    <row r="26398" spans="2:3" x14ac:dyDescent="0.25">
      <c r="B26398" s="1"/>
      <c r="C26398" s="1"/>
    </row>
    <row r="26399" spans="2:3" x14ac:dyDescent="0.25">
      <c r="B26399" s="1"/>
      <c r="C26399" s="1"/>
    </row>
    <row r="26400" spans="2:3" x14ac:dyDescent="0.25">
      <c r="B26400" s="1"/>
      <c r="C26400" s="1"/>
    </row>
    <row r="26401" spans="2:3" x14ac:dyDescent="0.25">
      <c r="B26401" s="1"/>
      <c r="C26401" s="1"/>
    </row>
    <row r="26402" spans="2:3" x14ac:dyDescent="0.25">
      <c r="B26402" s="1"/>
      <c r="C26402" s="1"/>
    </row>
    <row r="26403" spans="2:3" x14ac:dyDescent="0.25">
      <c r="B26403" s="1"/>
      <c r="C26403" s="1"/>
    </row>
    <row r="26404" spans="2:3" x14ac:dyDescent="0.25">
      <c r="B26404" s="1"/>
      <c r="C26404" s="1"/>
    </row>
    <row r="26405" spans="2:3" x14ac:dyDescent="0.25">
      <c r="B26405" s="1"/>
      <c r="C26405" s="1"/>
    </row>
    <row r="26406" spans="2:3" x14ac:dyDescent="0.25">
      <c r="B26406" s="1"/>
      <c r="C26406" s="1"/>
    </row>
    <row r="26407" spans="2:3" x14ac:dyDescent="0.25">
      <c r="B26407" s="1"/>
      <c r="C26407" s="1"/>
    </row>
    <row r="26408" spans="2:3" x14ac:dyDescent="0.25">
      <c r="B26408" s="1"/>
      <c r="C26408" s="1"/>
    </row>
    <row r="26409" spans="2:3" x14ac:dyDescent="0.25">
      <c r="B26409" s="1"/>
      <c r="C26409" s="1"/>
    </row>
    <row r="26410" spans="2:3" x14ac:dyDescent="0.25">
      <c r="B26410" s="1"/>
      <c r="C26410" s="1"/>
    </row>
    <row r="26411" spans="2:3" x14ac:dyDescent="0.25">
      <c r="B26411" s="1"/>
      <c r="C26411" s="1"/>
    </row>
    <row r="26412" spans="2:3" x14ac:dyDescent="0.25">
      <c r="B26412" s="1"/>
      <c r="C26412" s="1"/>
    </row>
    <row r="26413" spans="2:3" x14ac:dyDescent="0.25">
      <c r="B26413" s="1"/>
      <c r="C26413" s="1"/>
    </row>
    <row r="26414" spans="2:3" x14ac:dyDescent="0.25">
      <c r="B26414" s="1"/>
      <c r="C26414" s="1"/>
    </row>
    <row r="26415" spans="2:3" x14ac:dyDescent="0.25">
      <c r="B26415" s="1"/>
      <c r="C26415" s="1"/>
    </row>
    <row r="26416" spans="2:3" x14ac:dyDescent="0.25">
      <c r="B26416" s="1"/>
      <c r="C26416" s="1"/>
    </row>
    <row r="26417" spans="2:3" x14ac:dyDescent="0.25">
      <c r="B26417" s="1"/>
      <c r="C26417" s="1"/>
    </row>
    <row r="26418" spans="2:3" x14ac:dyDescent="0.25">
      <c r="B26418" s="1"/>
      <c r="C26418" s="1"/>
    </row>
    <row r="26419" spans="2:3" x14ac:dyDescent="0.25">
      <c r="B26419" s="1"/>
      <c r="C26419" s="1"/>
    </row>
    <row r="26420" spans="2:3" x14ac:dyDescent="0.25">
      <c r="B26420" s="1"/>
      <c r="C26420" s="1"/>
    </row>
    <row r="26421" spans="2:3" x14ac:dyDescent="0.25">
      <c r="B26421" s="1"/>
      <c r="C26421" s="1"/>
    </row>
    <row r="26422" spans="2:3" x14ac:dyDescent="0.25">
      <c r="B26422" s="1"/>
      <c r="C26422" s="1"/>
    </row>
    <row r="26423" spans="2:3" x14ac:dyDescent="0.25">
      <c r="B26423" s="1"/>
      <c r="C26423" s="1"/>
    </row>
    <row r="26424" spans="2:3" x14ac:dyDescent="0.25">
      <c r="B26424" s="1"/>
      <c r="C26424" s="1"/>
    </row>
    <row r="26425" spans="2:3" x14ac:dyDescent="0.25">
      <c r="B26425" s="1"/>
      <c r="C26425" s="1"/>
    </row>
    <row r="26426" spans="2:3" x14ac:dyDescent="0.25">
      <c r="B26426" s="1"/>
      <c r="C26426" s="1"/>
    </row>
    <row r="26427" spans="2:3" x14ac:dyDescent="0.25">
      <c r="B26427" s="1"/>
      <c r="C26427" s="1"/>
    </row>
    <row r="26428" spans="2:3" x14ac:dyDescent="0.25">
      <c r="B26428" s="1"/>
      <c r="C26428" s="1"/>
    </row>
    <row r="26429" spans="2:3" x14ac:dyDescent="0.25">
      <c r="B26429" s="1"/>
      <c r="C26429" s="1"/>
    </row>
    <row r="26430" spans="2:3" x14ac:dyDescent="0.25">
      <c r="B26430" s="1"/>
      <c r="C26430" s="1"/>
    </row>
    <row r="26431" spans="2:3" x14ac:dyDescent="0.25">
      <c r="B26431" s="1"/>
      <c r="C26431" s="1"/>
    </row>
    <row r="26432" spans="2:3" x14ac:dyDescent="0.25">
      <c r="B26432" s="1"/>
      <c r="C26432" s="1"/>
    </row>
    <row r="26433" spans="2:3" x14ac:dyDescent="0.25">
      <c r="B26433" s="1"/>
      <c r="C26433" s="1"/>
    </row>
    <row r="26434" spans="2:3" x14ac:dyDescent="0.25">
      <c r="B26434" s="1"/>
      <c r="C26434" s="1"/>
    </row>
    <row r="26435" spans="2:3" x14ac:dyDescent="0.25">
      <c r="B26435" s="1"/>
      <c r="C26435" s="1"/>
    </row>
    <row r="26436" spans="2:3" x14ac:dyDescent="0.25">
      <c r="B26436" s="1"/>
      <c r="C26436" s="1"/>
    </row>
    <row r="26437" spans="2:3" x14ac:dyDescent="0.25">
      <c r="B26437" s="1"/>
      <c r="C26437" s="1"/>
    </row>
    <row r="26438" spans="2:3" x14ac:dyDescent="0.25">
      <c r="B26438" s="1"/>
      <c r="C26438" s="1"/>
    </row>
    <row r="26439" spans="2:3" x14ac:dyDescent="0.25">
      <c r="B26439" s="1"/>
      <c r="C26439" s="1"/>
    </row>
    <row r="26440" spans="2:3" x14ac:dyDescent="0.25">
      <c r="B26440" s="1"/>
      <c r="C26440" s="1"/>
    </row>
    <row r="26441" spans="2:3" x14ac:dyDescent="0.25">
      <c r="B26441" s="1"/>
      <c r="C26441" s="1"/>
    </row>
    <row r="26442" spans="2:3" x14ac:dyDescent="0.25">
      <c r="B26442" s="1"/>
      <c r="C26442" s="1"/>
    </row>
    <row r="26443" spans="2:3" x14ac:dyDescent="0.25">
      <c r="B26443" s="1"/>
      <c r="C26443" s="1"/>
    </row>
    <row r="26444" spans="2:3" x14ac:dyDescent="0.25">
      <c r="B26444" s="1"/>
      <c r="C26444" s="1"/>
    </row>
    <row r="26445" spans="2:3" x14ac:dyDescent="0.25">
      <c r="B26445" s="1"/>
      <c r="C26445" s="1"/>
    </row>
    <row r="26446" spans="2:3" x14ac:dyDescent="0.25">
      <c r="B26446" s="1"/>
      <c r="C26446" s="1"/>
    </row>
    <row r="26447" spans="2:3" x14ac:dyDescent="0.25">
      <c r="B26447" s="1"/>
      <c r="C26447" s="1"/>
    </row>
    <row r="26448" spans="2:3" x14ac:dyDescent="0.25">
      <c r="B26448" s="1"/>
      <c r="C26448" s="1"/>
    </row>
    <row r="26449" spans="2:3" x14ac:dyDescent="0.25">
      <c r="B26449" s="1"/>
      <c r="C26449" s="1"/>
    </row>
    <row r="26450" spans="2:3" x14ac:dyDescent="0.25">
      <c r="B26450" s="1"/>
      <c r="C26450" s="1"/>
    </row>
    <row r="26451" spans="2:3" x14ac:dyDescent="0.25">
      <c r="B26451" s="1"/>
      <c r="C26451" s="1"/>
    </row>
    <row r="26452" spans="2:3" x14ac:dyDescent="0.25">
      <c r="B26452" s="1"/>
      <c r="C26452" s="1"/>
    </row>
    <row r="26453" spans="2:3" x14ac:dyDescent="0.25">
      <c r="B26453" s="1"/>
      <c r="C26453" s="1"/>
    </row>
    <row r="26454" spans="2:3" x14ac:dyDescent="0.25">
      <c r="B26454" s="1"/>
      <c r="C26454" s="1"/>
    </row>
    <row r="26455" spans="2:3" x14ac:dyDescent="0.25">
      <c r="B26455" s="1"/>
      <c r="C26455" s="1"/>
    </row>
    <row r="26456" spans="2:3" x14ac:dyDescent="0.25">
      <c r="B26456" s="1"/>
      <c r="C26456" s="1"/>
    </row>
    <row r="26457" spans="2:3" x14ac:dyDescent="0.25">
      <c r="B26457" s="1"/>
      <c r="C26457" s="1"/>
    </row>
    <row r="26458" spans="2:3" x14ac:dyDescent="0.25">
      <c r="B26458" s="1"/>
      <c r="C26458" s="1"/>
    </row>
    <row r="26459" spans="2:3" x14ac:dyDescent="0.25">
      <c r="B26459" s="1"/>
      <c r="C26459" s="1"/>
    </row>
    <row r="26460" spans="2:3" x14ac:dyDescent="0.25">
      <c r="B26460" s="1"/>
      <c r="C26460" s="1"/>
    </row>
    <row r="26461" spans="2:3" x14ac:dyDescent="0.25">
      <c r="B26461" s="1"/>
      <c r="C26461" s="1"/>
    </row>
    <row r="26462" spans="2:3" x14ac:dyDescent="0.25">
      <c r="B26462" s="1"/>
      <c r="C26462" s="1"/>
    </row>
    <row r="26463" spans="2:3" x14ac:dyDescent="0.25">
      <c r="B26463" s="1"/>
      <c r="C26463" s="1"/>
    </row>
    <row r="26464" spans="2:3" x14ac:dyDescent="0.25">
      <c r="B26464" s="1"/>
      <c r="C26464" s="1"/>
    </row>
    <row r="26465" spans="2:3" x14ac:dyDescent="0.25">
      <c r="B26465" s="1"/>
      <c r="C26465" s="1"/>
    </row>
    <row r="26466" spans="2:3" x14ac:dyDescent="0.25">
      <c r="B26466" s="1"/>
      <c r="C26466" s="1"/>
    </row>
    <row r="26467" spans="2:3" x14ac:dyDescent="0.25">
      <c r="B26467" s="1"/>
      <c r="C26467" s="1"/>
    </row>
    <row r="26468" spans="2:3" x14ac:dyDescent="0.25">
      <c r="B26468" s="1"/>
      <c r="C26468" s="1"/>
    </row>
    <row r="26469" spans="2:3" x14ac:dyDescent="0.25">
      <c r="B26469" s="1"/>
      <c r="C26469" s="1"/>
    </row>
    <row r="26470" spans="2:3" x14ac:dyDescent="0.25">
      <c r="B26470" s="1"/>
      <c r="C26470" s="1"/>
    </row>
    <row r="26471" spans="2:3" x14ac:dyDescent="0.25">
      <c r="B26471" s="1"/>
      <c r="C26471" s="1"/>
    </row>
    <row r="26472" spans="2:3" x14ac:dyDescent="0.25">
      <c r="B26472" s="1"/>
      <c r="C26472" s="1"/>
    </row>
    <row r="26473" spans="2:3" x14ac:dyDescent="0.25">
      <c r="B26473" s="1"/>
      <c r="C26473" s="1"/>
    </row>
    <row r="26474" spans="2:3" x14ac:dyDescent="0.25">
      <c r="B26474" s="1"/>
      <c r="C26474" s="1"/>
    </row>
    <row r="26475" spans="2:3" x14ac:dyDescent="0.25">
      <c r="B26475" s="1"/>
      <c r="C26475" s="1"/>
    </row>
    <row r="26476" spans="2:3" x14ac:dyDescent="0.25">
      <c r="B26476" s="1"/>
      <c r="C26476" s="1"/>
    </row>
    <row r="26477" spans="2:3" x14ac:dyDescent="0.25">
      <c r="B26477" s="1"/>
      <c r="C26477" s="1"/>
    </row>
    <row r="26478" spans="2:3" x14ac:dyDescent="0.25">
      <c r="B26478" s="1"/>
      <c r="C26478" s="1"/>
    </row>
    <row r="26479" spans="2:3" x14ac:dyDescent="0.25">
      <c r="B26479" s="1"/>
      <c r="C26479" s="1"/>
    </row>
    <row r="26480" spans="2:3" x14ac:dyDescent="0.25">
      <c r="B26480" s="1"/>
      <c r="C26480" s="1"/>
    </row>
    <row r="26481" spans="2:3" x14ac:dyDescent="0.25">
      <c r="B26481" s="1"/>
      <c r="C26481" s="1"/>
    </row>
    <row r="26482" spans="2:3" x14ac:dyDescent="0.25">
      <c r="B26482" s="1"/>
      <c r="C26482" s="1"/>
    </row>
    <row r="26483" spans="2:3" x14ac:dyDescent="0.25">
      <c r="B26483" s="1"/>
      <c r="C26483" s="1"/>
    </row>
    <row r="26484" spans="2:3" x14ac:dyDescent="0.25">
      <c r="B26484" s="1"/>
      <c r="C26484" s="1"/>
    </row>
    <row r="26485" spans="2:3" x14ac:dyDescent="0.25">
      <c r="B26485" s="1"/>
      <c r="C26485" s="1"/>
    </row>
    <row r="26486" spans="2:3" x14ac:dyDescent="0.25">
      <c r="B26486" s="1"/>
      <c r="C26486" s="1"/>
    </row>
    <row r="26487" spans="2:3" x14ac:dyDescent="0.25">
      <c r="B26487" s="1"/>
      <c r="C26487" s="1"/>
    </row>
    <row r="26488" spans="2:3" x14ac:dyDescent="0.25">
      <c r="B26488" s="1"/>
      <c r="C26488" s="1"/>
    </row>
    <row r="26489" spans="2:3" x14ac:dyDescent="0.25">
      <c r="B26489" s="1"/>
      <c r="C26489" s="1"/>
    </row>
    <row r="26490" spans="2:3" x14ac:dyDescent="0.25">
      <c r="B26490" s="1"/>
      <c r="C26490" s="1"/>
    </row>
    <row r="26491" spans="2:3" x14ac:dyDescent="0.25">
      <c r="B26491" s="1"/>
      <c r="C26491" s="1"/>
    </row>
    <row r="26492" spans="2:3" x14ac:dyDescent="0.25">
      <c r="B26492" s="1"/>
      <c r="C26492" s="1"/>
    </row>
    <row r="26493" spans="2:3" x14ac:dyDescent="0.25">
      <c r="B26493" s="1"/>
      <c r="C26493" s="1"/>
    </row>
    <row r="26494" spans="2:3" x14ac:dyDescent="0.25">
      <c r="B26494" s="1"/>
      <c r="C26494" s="1"/>
    </row>
    <row r="26495" spans="2:3" x14ac:dyDescent="0.25">
      <c r="B26495" s="1"/>
      <c r="C26495" s="1"/>
    </row>
    <row r="26496" spans="2:3" x14ac:dyDescent="0.25">
      <c r="B26496" s="1"/>
      <c r="C26496" s="1"/>
    </row>
    <row r="26497" spans="2:3" x14ac:dyDescent="0.25">
      <c r="B26497" s="1"/>
      <c r="C26497" s="1"/>
    </row>
    <row r="26498" spans="2:3" x14ac:dyDescent="0.25">
      <c r="B26498" s="1"/>
      <c r="C26498" s="1"/>
    </row>
    <row r="26499" spans="2:3" x14ac:dyDescent="0.25">
      <c r="B26499" s="1"/>
      <c r="C26499" s="1"/>
    </row>
    <row r="26500" spans="2:3" x14ac:dyDescent="0.25">
      <c r="B26500" s="1"/>
      <c r="C26500" s="1"/>
    </row>
    <row r="26501" spans="2:3" x14ac:dyDescent="0.25">
      <c r="B26501" s="1"/>
      <c r="C26501" s="1"/>
    </row>
    <row r="26502" spans="2:3" x14ac:dyDescent="0.25">
      <c r="B26502" s="1"/>
      <c r="C26502" s="1"/>
    </row>
    <row r="26503" spans="2:3" x14ac:dyDescent="0.25">
      <c r="B26503" s="1"/>
      <c r="C26503" s="1"/>
    </row>
    <row r="26504" spans="2:3" x14ac:dyDescent="0.25">
      <c r="B26504" s="1"/>
      <c r="C26504" s="1"/>
    </row>
    <row r="26505" spans="2:3" x14ac:dyDescent="0.25">
      <c r="B26505" s="1"/>
      <c r="C26505" s="1"/>
    </row>
    <row r="26506" spans="2:3" x14ac:dyDescent="0.25">
      <c r="B26506" s="1"/>
      <c r="C26506" s="1"/>
    </row>
    <row r="26507" spans="2:3" x14ac:dyDescent="0.25">
      <c r="B26507" s="1"/>
      <c r="C26507" s="1"/>
    </row>
    <row r="26508" spans="2:3" x14ac:dyDescent="0.25">
      <c r="B26508" s="1"/>
      <c r="C26508" s="1"/>
    </row>
    <row r="26509" spans="2:3" x14ac:dyDescent="0.25">
      <c r="B26509" s="1"/>
      <c r="C26509" s="1"/>
    </row>
    <row r="26510" spans="2:3" x14ac:dyDescent="0.25">
      <c r="B26510" s="1"/>
      <c r="C26510" s="1"/>
    </row>
    <row r="26511" spans="2:3" x14ac:dyDescent="0.25">
      <c r="B26511" s="1"/>
      <c r="C26511" s="1"/>
    </row>
    <row r="26512" spans="2:3" x14ac:dyDescent="0.25">
      <c r="B26512" s="1"/>
      <c r="C26512" s="1"/>
    </row>
    <row r="26513" spans="2:3" x14ac:dyDescent="0.25">
      <c r="B26513" s="1"/>
      <c r="C26513" s="1"/>
    </row>
    <row r="26514" spans="2:3" x14ac:dyDescent="0.25">
      <c r="B26514" s="1"/>
      <c r="C26514" s="1"/>
    </row>
    <row r="26515" spans="2:3" x14ac:dyDescent="0.25">
      <c r="B26515" s="1"/>
      <c r="C26515" s="1"/>
    </row>
    <row r="26516" spans="2:3" x14ac:dyDescent="0.25">
      <c r="B26516" s="1"/>
      <c r="C26516" s="1"/>
    </row>
    <row r="26517" spans="2:3" x14ac:dyDescent="0.25">
      <c r="B26517" s="1"/>
      <c r="C26517" s="1"/>
    </row>
    <row r="26518" spans="2:3" x14ac:dyDescent="0.25">
      <c r="B26518" s="1"/>
      <c r="C26518" s="1"/>
    </row>
    <row r="26519" spans="2:3" x14ac:dyDescent="0.25">
      <c r="B26519" s="1"/>
      <c r="C26519" s="1"/>
    </row>
    <row r="26520" spans="2:3" x14ac:dyDescent="0.25">
      <c r="B26520" s="1"/>
      <c r="C26520" s="1"/>
    </row>
    <row r="26521" spans="2:3" x14ac:dyDescent="0.25">
      <c r="B26521" s="1"/>
      <c r="C26521" s="1"/>
    </row>
    <row r="26522" spans="2:3" x14ac:dyDescent="0.25">
      <c r="B26522" s="1"/>
      <c r="C26522" s="1"/>
    </row>
    <row r="26523" spans="2:3" x14ac:dyDescent="0.25">
      <c r="B26523" s="1"/>
      <c r="C26523" s="1"/>
    </row>
    <row r="26524" spans="2:3" x14ac:dyDescent="0.25">
      <c r="B26524" s="1"/>
      <c r="C26524" s="1"/>
    </row>
    <row r="26525" spans="2:3" x14ac:dyDescent="0.25">
      <c r="B26525" s="1"/>
      <c r="C26525" s="1"/>
    </row>
    <row r="26526" spans="2:3" x14ac:dyDescent="0.25">
      <c r="B26526" s="1"/>
      <c r="C26526" s="1"/>
    </row>
    <row r="26527" spans="2:3" x14ac:dyDescent="0.25">
      <c r="B26527" s="1"/>
      <c r="C26527" s="1"/>
    </row>
    <row r="26528" spans="2:3" x14ac:dyDescent="0.25">
      <c r="B26528" s="1"/>
      <c r="C26528" s="1"/>
    </row>
    <row r="26529" spans="2:3" x14ac:dyDescent="0.25">
      <c r="B26529" s="1"/>
      <c r="C26529" s="1"/>
    </row>
    <row r="26530" spans="2:3" x14ac:dyDescent="0.25">
      <c r="B26530" s="1"/>
      <c r="C26530" s="1"/>
    </row>
    <row r="26531" spans="2:3" x14ac:dyDescent="0.25">
      <c r="B26531" s="1"/>
      <c r="C26531" s="1"/>
    </row>
    <row r="26532" spans="2:3" x14ac:dyDescent="0.25">
      <c r="B26532" s="1"/>
      <c r="C26532" s="1"/>
    </row>
    <row r="26533" spans="2:3" x14ac:dyDescent="0.25">
      <c r="B26533" s="1"/>
      <c r="C26533" s="1"/>
    </row>
    <row r="26534" spans="2:3" x14ac:dyDescent="0.25">
      <c r="B26534" s="1"/>
      <c r="C26534" s="1"/>
    </row>
    <row r="26535" spans="2:3" x14ac:dyDescent="0.25">
      <c r="B26535" s="1"/>
      <c r="C26535" s="1"/>
    </row>
    <row r="26536" spans="2:3" x14ac:dyDescent="0.25">
      <c r="B26536" s="1"/>
      <c r="C26536" s="1"/>
    </row>
    <row r="26537" spans="2:3" x14ac:dyDescent="0.25">
      <c r="B26537" s="1"/>
      <c r="C26537" s="1"/>
    </row>
    <row r="26538" spans="2:3" x14ac:dyDescent="0.25">
      <c r="B26538" s="1"/>
      <c r="C26538" s="1"/>
    </row>
    <row r="26539" spans="2:3" x14ac:dyDescent="0.25">
      <c r="B26539" s="1"/>
      <c r="C26539" s="1"/>
    </row>
    <row r="26540" spans="2:3" x14ac:dyDescent="0.25">
      <c r="B26540" s="1"/>
      <c r="C26540" s="1"/>
    </row>
    <row r="26541" spans="2:3" x14ac:dyDescent="0.25">
      <c r="B26541" s="1"/>
      <c r="C26541" s="1"/>
    </row>
    <row r="26542" spans="2:3" x14ac:dyDescent="0.25">
      <c r="B26542" s="1"/>
      <c r="C26542" s="1"/>
    </row>
    <row r="26543" spans="2:3" x14ac:dyDescent="0.25">
      <c r="B26543" s="1"/>
      <c r="C26543" s="1"/>
    </row>
    <row r="26544" spans="2:3" x14ac:dyDescent="0.25">
      <c r="B26544" s="1"/>
      <c r="C26544" s="1"/>
    </row>
    <row r="26545" spans="2:3" x14ac:dyDescent="0.25">
      <c r="B26545" s="1"/>
      <c r="C26545" s="1"/>
    </row>
    <row r="26546" spans="2:3" x14ac:dyDescent="0.25">
      <c r="B26546" s="1"/>
      <c r="C26546" s="1"/>
    </row>
    <row r="26547" spans="2:3" x14ac:dyDescent="0.25">
      <c r="B26547" s="1"/>
      <c r="C26547" s="1"/>
    </row>
    <row r="26548" spans="2:3" x14ac:dyDescent="0.25">
      <c r="B26548" s="1"/>
      <c r="C26548" s="1"/>
    </row>
    <row r="26549" spans="2:3" x14ac:dyDescent="0.25">
      <c r="B26549" s="1"/>
      <c r="C26549" s="1"/>
    </row>
    <row r="26550" spans="2:3" x14ac:dyDescent="0.25">
      <c r="B26550" s="1"/>
      <c r="C26550" s="1"/>
    </row>
    <row r="26551" spans="2:3" x14ac:dyDescent="0.25">
      <c r="B26551" s="1"/>
      <c r="C26551" s="1"/>
    </row>
    <row r="26552" spans="2:3" x14ac:dyDescent="0.25">
      <c r="B26552" s="1"/>
      <c r="C26552" s="1"/>
    </row>
    <row r="26553" spans="2:3" x14ac:dyDescent="0.25">
      <c r="B26553" s="1"/>
      <c r="C26553" s="1"/>
    </row>
    <row r="26554" spans="2:3" x14ac:dyDescent="0.25">
      <c r="B26554" s="1"/>
      <c r="C26554" s="1"/>
    </row>
    <row r="26555" spans="2:3" x14ac:dyDescent="0.25">
      <c r="B26555" s="1"/>
      <c r="C26555" s="1"/>
    </row>
    <row r="26556" spans="2:3" x14ac:dyDescent="0.25">
      <c r="B26556" s="1"/>
      <c r="C26556" s="1"/>
    </row>
    <row r="26557" spans="2:3" x14ac:dyDescent="0.25">
      <c r="B26557" s="1"/>
      <c r="C26557" s="1"/>
    </row>
    <row r="26558" spans="2:3" x14ac:dyDescent="0.25">
      <c r="B26558" s="1"/>
      <c r="C26558" s="1"/>
    </row>
    <row r="26559" spans="2:3" x14ac:dyDescent="0.25">
      <c r="B26559" s="1"/>
      <c r="C26559" s="1"/>
    </row>
    <row r="26560" spans="2:3" x14ac:dyDescent="0.25">
      <c r="B26560" s="1"/>
      <c r="C26560" s="1"/>
    </row>
    <row r="26561" spans="2:3" x14ac:dyDescent="0.25">
      <c r="B26561" s="1"/>
      <c r="C26561" s="1"/>
    </row>
    <row r="26562" spans="2:3" x14ac:dyDescent="0.25">
      <c r="B26562" s="1"/>
      <c r="C26562" s="1"/>
    </row>
    <row r="26563" spans="2:3" x14ac:dyDescent="0.25">
      <c r="B26563" s="1"/>
      <c r="C26563" s="1"/>
    </row>
    <row r="26564" spans="2:3" x14ac:dyDescent="0.25">
      <c r="B26564" s="1"/>
      <c r="C26564" s="1"/>
    </row>
    <row r="26565" spans="2:3" x14ac:dyDescent="0.25">
      <c r="B26565" s="1"/>
      <c r="C26565" s="1"/>
    </row>
    <row r="26566" spans="2:3" x14ac:dyDescent="0.25">
      <c r="B26566" s="1"/>
      <c r="C26566" s="1"/>
    </row>
    <row r="26567" spans="2:3" x14ac:dyDescent="0.25">
      <c r="B26567" s="1"/>
      <c r="C26567" s="1"/>
    </row>
    <row r="26568" spans="2:3" x14ac:dyDescent="0.25">
      <c r="B26568" s="1"/>
      <c r="C26568" s="1"/>
    </row>
    <row r="26569" spans="2:3" x14ac:dyDescent="0.25">
      <c r="B26569" s="1"/>
      <c r="C26569" s="1"/>
    </row>
    <row r="26570" spans="2:3" x14ac:dyDescent="0.25">
      <c r="B26570" s="1"/>
      <c r="C26570" s="1"/>
    </row>
    <row r="26571" spans="2:3" x14ac:dyDescent="0.25">
      <c r="B26571" s="1"/>
      <c r="C26571" s="1"/>
    </row>
    <row r="26572" spans="2:3" x14ac:dyDescent="0.25">
      <c r="B26572" s="1"/>
      <c r="C26572" s="1"/>
    </row>
    <row r="26573" spans="2:3" x14ac:dyDescent="0.25">
      <c r="B26573" s="1"/>
      <c r="C26573" s="1"/>
    </row>
    <row r="26574" spans="2:3" x14ac:dyDescent="0.25">
      <c r="B26574" s="1"/>
      <c r="C26574" s="1"/>
    </row>
    <row r="26575" spans="2:3" x14ac:dyDescent="0.25">
      <c r="B26575" s="1"/>
      <c r="C26575" s="1"/>
    </row>
    <row r="26576" spans="2:3" x14ac:dyDescent="0.25">
      <c r="B26576" s="1"/>
      <c r="C26576" s="1"/>
    </row>
    <row r="26577" spans="2:3" x14ac:dyDescent="0.25">
      <c r="B26577" s="1"/>
      <c r="C26577" s="1"/>
    </row>
    <row r="26578" spans="2:3" x14ac:dyDescent="0.25">
      <c r="B26578" s="1"/>
      <c r="C26578" s="1"/>
    </row>
    <row r="26579" spans="2:3" x14ac:dyDescent="0.25">
      <c r="B26579" s="1"/>
      <c r="C26579" s="1"/>
    </row>
    <row r="26580" spans="2:3" x14ac:dyDescent="0.25">
      <c r="B26580" s="1"/>
      <c r="C26580" s="1"/>
    </row>
    <row r="26581" spans="2:3" x14ac:dyDescent="0.25">
      <c r="B26581" s="1"/>
      <c r="C26581" s="1"/>
    </row>
    <row r="26582" spans="2:3" x14ac:dyDescent="0.25">
      <c r="B26582" s="1"/>
      <c r="C26582" s="1"/>
    </row>
    <row r="26583" spans="2:3" x14ac:dyDescent="0.25">
      <c r="B26583" s="1"/>
      <c r="C26583" s="1"/>
    </row>
    <row r="26584" spans="2:3" x14ac:dyDescent="0.25">
      <c r="B26584" s="1"/>
      <c r="C26584" s="1"/>
    </row>
    <row r="26585" spans="2:3" x14ac:dyDescent="0.25">
      <c r="B26585" s="1"/>
      <c r="C26585" s="1"/>
    </row>
    <row r="26586" spans="2:3" x14ac:dyDescent="0.25">
      <c r="B26586" s="1"/>
      <c r="C26586" s="1"/>
    </row>
    <row r="26587" spans="2:3" x14ac:dyDescent="0.25">
      <c r="B26587" s="1"/>
      <c r="C26587" s="1"/>
    </row>
    <row r="26588" spans="2:3" x14ac:dyDescent="0.25">
      <c r="B26588" s="1"/>
      <c r="C26588" s="1"/>
    </row>
    <row r="26589" spans="2:3" x14ac:dyDescent="0.25">
      <c r="B26589" s="1"/>
      <c r="C26589" s="1"/>
    </row>
    <row r="26590" spans="2:3" x14ac:dyDescent="0.25">
      <c r="B26590" s="1"/>
      <c r="C26590" s="1"/>
    </row>
    <row r="26591" spans="2:3" x14ac:dyDescent="0.25">
      <c r="B26591" s="1"/>
      <c r="C26591" s="1"/>
    </row>
    <row r="26592" spans="2:3" x14ac:dyDescent="0.25">
      <c r="B26592" s="1"/>
      <c r="C26592" s="1"/>
    </row>
    <row r="26593" spans="2:3" x14ac:dyDescent="0.25">
      <c r="B26593" s="1"/>
      <c r="C26593" s="1"/>
    </row>
    <row r="26594" spans="2:3" x14ac:dyDescent="0.25">
      <c r="B26594" s="1"/>
      <c r="C26594" s="1"/>
    </row>
    <row r="26595" spans="2:3" x14ac:dyDescent="0.25">
      <c r="B26595" s="1"/>
      <c r="C26595" s="1"/>
    </row>
    <row r="26596" spans="2:3" x14ac:dyDescent="0.25">
      <c r="B26596" s="1"/>
      <c r="C26596" s="1"/>
    </row>
    <row r="26597" spans="2:3" x14ac:dyDescent="0.25">
      <c r="B26597" s="1"/>
      <c r="C26597" s="1"/>
    </row>
    <row r="26598" spans="2:3" x14ac:dyDescent="0.25">
      <c r="B26598" s="1"/>
      <c r="C26598" s="1"/>
    </row>
    <row r="26599" spans="2:3" x14ac:dyDescent="0.25">
      <c r="B26599" s="1"/>
      <c r="C26599" s="1"/>
    </row>
    <row r="26600" spans="2:3" x14ac:dyDescent="0.25">
      <c r="B26600" s="1"/>
      <c r="C26600" s="1"/>
    </row>
    <row r="26601" spans="2:3" x14ac:dyDescent="0.25">
      <c r="B26601" s="1"/>
      <c r="C26601" s="1"/>
    </row>
    <row r="26602" spans="2:3" x14ac:dyDescent="0.25">
      <c r="B26602" s="1"/>
      <c r="C26602" s="1"/>
    </row>
    <row r="26603" spans="2:3" x14ac:dyDescent="0.25">
      <c r="B26603" s="1"/>
      <c r="C26603" s="1"/>
    </row>
    <row r="26604" spans="2:3" x14ac:dyDescent="0.25">
      <c r="B26604" s="1"/>
      <c r="C26604" s="1"/>
    </row>
    <row r="26605" spans="2:3" x14ac:dyDescent="0.25">
      <c r="B26605" s="1"/>
      <c r="C26605" s="1"/>
    </row>
    <row r="26606" spans="2:3" x14ac:dyDescent="0.25">
      <c r="B26606" s="1"/>
      <c r="C26606" s="1"/>
    </row>
    <row r="26607" spans="2:3" x14ac:dyDescent="0.25">
      <c r="B26607" s="1"/>
      <c r="C26607" s="1"/>
    </row>
    <row r="26608" spans="2:3" x14ac:dyDescent="0.25">
      <c r="B26608" s="1"/>
      <c r="C26608" s="1"/>
    </row>
    <row r="26609" spans="2:3" x14ac:dyDescent="0.25">
      <c r="B26609" s="1"/>
      <c r="C26609" s="1"/>
    </row>
    <row r="26610" spans="2:3" x14ac:dyDescent="0.25">
      <c r="B26610" s="1"/>
      <c r="C26610" s="1"/>
    </row>
    <row r="26611" spans="2:3" x14ac:dyDescent="0.25">
      <c r="B26611" s="1"/>
      <c r="C26611" s="1"/>
    </row>
    <row r="26612" spans="2:3" x14ac:dyDescent="0.25">
      <c r="B26612" s="1"/>
      <c r="C26612" s="1"/>
    </row>
    <row r="26613" spans="2:3" x14ac:dyDescent="0.25">
      <c r="B26613" s="1"/>
      <c r="C26613" s="1"/>
    </row>
    <row r="26614" spans="2:3" x14ac:dyDescent="0.25">
      <c r="B26614" s="1"/>
      <c r="C26614" s="1"/>
    </row>
    <row r="26615" spans="2:3" x14ac:dyDescent="0.25">
      <c r="B26615" s="1"/>
      <c r="C26615" s="1"/>
    </row>
    <row r="26616" spans="2:3" x14ac:dyDescent="0.25">
      <c r="B26616" s="1"/>
      <c r="C26616" s="1"/>
    </row>
    <row r="26617" spans="2:3" x14ac:dyDescent="0.25">
      <c r="B26617" s="1"/>
      <c r="C26617" s="1"/>
    </row>
    <row r="26618" spans="2:3" x14ac:dyDescent="0.25">
      <c r="B26618" s="1"/>
      <c r="C26618" s="1"/>
    </row>
    <row r="26619" spans="2:3" x14ac:dyDescent="0.25">
      <c r="B26619" s="1"/>
      <c r="C26619" s="1"/>
    </row>
    <row r="26620" spans="2:3" x14ac:dyDescent="0.25">
      <c r="B26620" s="1"/>
      <c r="C26620" s="1"/>
    </row>
    <row r="26621" spans="2:3" x14ac:dyDescent="0.25">
      <c r="B26621" s="1"/>
      <c r="C26621" s="1"/>
    </row>
    <row r="26622" spans="2:3" x14ac:dyDescent="0.25">
      <c r="B26622" s="1"/>
      <c r="C26622" s="1"/>
    </row>
    <row r="26623" spans="2:3" x14ac:dyDescent="0.25">
      <c r="B26623" s="1"/>
      <c r="C26623" s="1"/>
    </row>
    <row r="26624" spans="2:3" x14ac:dyDescent="0.25">
      <c r="B26624" s="1"/>
      <c r="C26624" s="1"/>
    </row>
    <row r="26625" spans="2:3" x14ac:dyDescent="0.25">
      <c r="B26625" s="1"/>
      <c r="C26625" s="1"/>
    </row>
    <row r="26626" spans="2:3" x14ac:dyDescent="0.25">
      <c r="B26626" s="1"/>
      <c r="C26626" s="1"/>
    </row>
    <row r="26627" spans="2:3" x14ac:dyDescent="0.25">
      <c r="B26627" s="1"/>
      <c r="C26627" s="1"/>
    </row>
    <row r="26628" spans="2:3" x14ac:dyDescent="0.25">
      <c r="B26628" s="1"/>
      <c r="C26628" s="1"/>
    </row>
    <row r="26629" spans="2:3" x14ac:dyDescent="0.25">
      <c r="B26629" s="1"/>
      <c r="C26629" s="1"/>
    </row>
    <row r="26630" spans="2:3" x14ac:dyDescent="0.25">
      <c r="B26630" s="1"/>
      <c r="C26630" s="1"/>
    </row>
    <row r="26631" spans="2:3" x14ac:dyDescent="0.25">
      <c r="B26631" s="1"/>
      <c r="C26631" s="1"/>
    </row>
    <row r="26632" spans="2:3" x14ac:dyDescent="0.25">
      <c r="B26632" s="1"/>
      <c r="C26632" s="1"/>
    </row>
    <row r="26633" spans="2:3" x14ac:dyDescent="0.25">
      <c r="B26633" s="1"/>
      <c r="C26633" s="1"/>
    </row>
    <row r="26634" spans="2:3" x14ac:dyDescent="0.25">
      <c r="B26634" s="1"/>
      <c r="C26634" s="1"/>
    </row>
    <row r="26635" spans="2:3" x14ac:dyDescent="0.25">
      <c r="B26635" s="1"/>
      <c r="C26635" s="1"/>
    </row>
    <row r="26636" spans="2:3" x14ac:dyDescent="0.25">
      <c r="B26636" s="1"/>
      <c r="C26636" s="1"/>
    </row>
    <row r="26637" spans="2:3" x14ac:dyDescent="0.25">
      <c r="B26637" s="1"/>
      <c r="C26637" s="1"/>
    </row>
    <row r="26638" spans="2:3" x14ac:dyDescent="0.25">
      <c r="B26638" s="1"/>
      <c r="C26638" s="1"/>
    </row>
    <row r="26639" spans="2:3" x14ac:dyDescent="0.25">
      <c r="B26639" s="1"/>
      <c r="C26639" s="1"/>
    </row>
    <row r="26640" spans="2:3" x14ac:dyDescent="0.25">
      <c r="B26640" s="1"/>
      <c r="C26640" s="1"/>
    </row>
    <row r="26641" spans="2:3" x14ac:dyDescent="0.25">
      <c r="B26641" s="1"/>
      <c r="C26641" s="1"/>
    </row>
    <row r="26642" spans="2:3" x14ac:dyDescent="0.25">
      <c r="B26642" s="1"/>
      <c r="C26642" s="1"/>
    </row>
    <row r="26643" spans="2:3" x14ac:dyDescent="0.25">
      <c r="B26643" s="1"/>
      <c r="C26643" s="1"/>
    </row>
    <row r="26644" spans="2:3" x14ac:dyDescent="0.25">
      <c r="B26644" s="1"/>
      <c r="C26644" s="1"/>
    </row>
    <row r="26645" spans="2:3" x14ac:dyDescent="0.25">
      <c r="B26645" s="1"/>
      <c r="C26645" s="1"/>
    </row>
    <row r="26646" spans="2:3" x14ac:dyDescent="0.25">
      <c r="B26646" s="1"/>
      <c r="C26646" s="1"/>
    </row>
    <row r="26647" spans="2:3" x14ac:dyDescent="0.25">
      <c r="B26647" s="1"/>
      <c r="C26647" s="1"/>
    </row>
    <row r="26648" spans="2:3" x14ac:dyDescent="0.25">
      <c r="B26648" s="1"/>
      <c r="C26648" s="1"/>
    </row>
    <row r="26649" spans="2:3" x14ac:dyDescent="0.25">
      <c r="B26649" s="1"/>
      <c r="C26649" s="1"/>
    </row>
    <row r="26650" spans="2:3" x14ac:dyDescent="0.25">
      <c r="B26650" s="1"/>
      <c r="C26650" s="1"/>
    </row>
    <row r="26651" spans="2:3" x14ac:dyDescent="0.25">
      <c r="B26651" s="1"/>
      <c r="C26651" s="1"/>
    </row>
    <row r="26652" spans="2:3" x14ac:dyDescent="0.25">
      <c r="B26652" s="1"/>
      <c r="C26652" s="1"/>
    </row>
    <row r="26653" spans="2:3" x14ac:dyDescent="0.25">
      <c r="B26653" s="1"/>
      <c r="C26653" s="1"/>
    </row>
    <row r="26654" spans="2:3" x14ac:dyDescent="0.25">
      <c r="B26654" s="1"/>
      <c r="C26654" s="1"/>
    </row>
    <row r="26655" spans="2:3" x14ac:dyDescent="0.25">
      <c r="B26655" s="1"/>
      <c r="C26655" s="1"/>
    </row>
    <row r="26656" spans="2:3" x14ac:dyDescent="0.25">
      <c r="B26656" s="1"/>
      <c r="C26656" s="1"/>
    </row>
    <row r="26657" spans="2:3" x14ac:dyDescent="0.25">
      <c r="B26657" s="1"/>
      <c r="C26657" s="1"/>
    </row>
    <row r="26658" spans="2:3" x14ac:dyDescent="0.25">
      <c r="B26658" s="1"/>
      <c r="C26658" s="1"/>
    </row>
    <row r="26659" spans="2:3" x14ac:dyDescent="0.25">
      <c r="B26659" s="1"/>
      <c r="C26659" s="1"/>
    </row>
    <row r="26660" spans="2:3" x14ac:dyDescent="0.25">
      <c r="B26660" s="1"/>
      <c r="C26660" s="1"/>
    </row>
    <row r="26661" spans="2:3" x14ac:dyDescent="0.25">
      <c r="B26661" s="1"/>
      <c r="C26661" s="1"/>
    </row>
    <row r="26662" spans="2:3" x14ac:dyDescent="0.25">
      <c r="B26662" s="1"/>
      <c r="C26662" s="1"/>
    </row>
    <row r="26663" spans="2:3" x14ac:dyDescent="0.25">
      <c r="B26663" s="1"/>
      <c r="C26663" s="1"/>
    </row>
    <row r="26664" spans="2:3" x14ac:dyDescent="0.25">
      <c r="B26664" s="1"/>
      <c r="C26664" s="1"/>
    </row>
    <row r="26665" spans="2:3" x14ac:dyDescent="0.25">
      <c r="B26665" s="1"/>
      <c r="C26665" s="1"/>
    </row>
    <row r="26666" spans="2:3" x14ac:dyDescent="0.25">
      <c r="B26666" s="1"/>
      <c r="C26666" s="1"/>
    </row>
    <row r="26667" spans="2:3" x14ac:dyDescent="0.25">
      <c r="B26667" s="1"/>
      <c r="C26667" s="1"/>
    </row>
    <row r="26668" spans="2:3" x14ac:dyDescent="0.25">
      <c r="B26668" s="1"/>
      <c r="C26668" s="1"/>
    </row>
    <row r="26669" spans="2:3" x14ac:dyDescent="0.25">
      <c r="B26669" s="1"/>
      <c r="C26669" s="1"/>
    </row>
    <row r="26670" spans="2:3" x14ac:dyDescent="0.25">
      <c r="B26670" s="1"/>
      <c r="C26670" s="1"/>
    </row>
    <row r="26671" spans="2:3" x14ac:dyDescent="0.25">
      <c r="B26671" s="1"/>
      <c r="C26671" s="1"/>
    </row>
    <row r="26672" spans="2:3" x14ac:dyDescent="0.25">
      <c r="B26672" s="1"/>
      <c r="C26672" s="1"/>
    </row>
    <row r="26673" spans="2:3" x14ac:dyDescent="0.25">
      <c r="B26673" s="1"/>
      <c r="C26673" s="1"/>
    </row>
    <row r="26674" spans="2:3" x14ac:dyDescent="0.25">
      <c r="B26674" s="1"/>
      <c r="C26674" s="1"/>
    </row>
    <row r="26675" spans="2:3" x14ac:dyDescent="0.25">
      <c r="B26675" s="1"/>
      <c r="C26675" s="1"/>
    </row>
    <row r="26676" spans="2:3" x14ac:dyDescent="0.25">
      <c r="B26676" s="1"/>
      <c r="C26676" s="1"/>
    </row>
    <row r="26677" spans="2:3" x14ac:dyDescent="0.25">
      <c r="B26677" s="1"/>
      <c r="C26677" s="1"/>
    </row>
    <row r="26678" spans="2:3" x14ac:dyDescent="0.25">
      <c r="B26678" s="1"/>
      <c r="C26678" s="1"/>
    </row>
    <row r="26679" spans="2:3" x14ac:dyDescent="0.25">
      <c r="B26679" s="1"/>
      <c r="C26679" s="1"/>
    </row>
    <row r="26680" spans="2:3" x14ac:dyDescent="0.25">
      <c r="B26680" s="1"/>
      <c r="C26680" s="1"/>
    </row>
    <row r="26681" spans="2:3" x14ac:dyDescent="0.25">
      <c r="B26681" s="1"/>
      <c r="C26681" s="1"/>
    </row>
    <row r="26682" spans="2:3" x14ac:dyDescent="0.25">
      <c r="B26682" s="1"/>
      <c r="C26682" s="1"/>
    </row>
    <row r="26683" spans="2:3" x14ac:dyDescent="0.25">
      <c r="B26683" s="1"/>
      <c r="C26683" s="1"/>
    </row>
    <row r="26684" spans="2:3" x14ac:dyDescent="0.25">
      <c r="B26684" s="1"/>
      <c r="C26684" s="1"/>
    </row>
    <row r="26685" spans="2:3" x14ac:dyDescent="0.25">
      <c r="B26685" s="1"/>
      <c r="C26685" s="1"/>
    </row>
    <row r="26686" spans="2:3" x14ac:dyDescent="0.25">
      <c r="B26686" s="1"/>
      <c r="C26686" s="1"/>
    </row>
    <row r="26687" spans="2:3" x14ac:dyDescent="0.25">
      <c r="B26687" s="1"/>
      <c r="C26687" s="1"/>
    </row>
    <row r="26688" spans="2:3" x14ac:dyDescent="0.25">
      <c r="B26688" s="1"/>
      <c r="C26688" s="1"/>
    </row>
    <row r="26689" spans="2:3" x14ac:dyDescent="0.25">
      <c r="B26689" s="1"/>
      <c r="C26689" s="1"/>
    </row>
    <row r="26690" spans="2:3" x14ac:dyDescent="0.25">
      <c r="B26690" s="1"/>
      <c r="C26690" s="1"/>
    </row>
    <row r="26691" spans="2:3" x14ac:dyDescent="0.25">
      <c r="B26691" s="1"/>
      <c r="C26691" s="1"/>
    </row>
    <row r="26692" spans="2:3" x14ac:dyDescent="0.25">
      <c r="B26692" s="1"/>
      <c r="C26692" s="1"/>
    </row>
    <row r="26693" spans="2:3" x14ac:dyDescent="0.25">
      <c r="B26693" s="1"/>
      <c r="C26693" s="1"/>
    </row>
    <row r="26694" spans="2:3" x14ac:dyDescent="0.25">
      <c r="B26694" s="1"/>
      <c r="C26694" s="1"/>
    </row>
    <row r="26695" spans="2:3" x14ac:dyDescent="0.25">
      <c r="B26695" s="1"/>
      <c r="C26695" s="1"/>
    </row>
    <row r="26696" spans="2:3" x14ac:dyDescent="0.25">
      <c r="B26696" s="1"/>
      <c r="C26696" s="1"/>
    </row>
    <row r="26697" spans="2:3" x14ac:dyDescent="0.25">
      <c r="B26697" s="1"/>
      <c r="C26697" s="1"/>
    </row>
    <row r="26698" spans="2:3" x14ac:dyDescent="0.25">
      <c r="B26698" s="1"/>
      <c r="C26698" s="1"/>
    </row>
    <row r="26699" spans="2:3" x14ac:dyDescent="0.25">
      <c r="B26699" s="1"/>
      <c r="C26699" s="1"/>
    </row>
    <row r="26700" spans="2:3" x14ac:dyDescent="0.25">
      <c r="B26700" s="1"/>
      <c r="C26700" s="1"/>
    </row>
    <row r="26701" spans="2:3" x14ac:dyDescent="0.25">
      <c r="B26701" s="1"/>
      <c r="C26701" s="1"/>
    </row>
    <row r="26702" spans="2:3" x14ac:dyDescent="0.25">
      <c r="B26702" s="1"/>
      <c r="C26702" s="1"/>
    </row>
    <row r="26703" spans="2:3" x14ac:dyDescent="0.25">
      <c r="B26703" s="1"/>
      <c r="C26703" s="1"/>
    </row>
    <row r="26704" spans="2:3" x14ac:dyDescent="0.25">
      <c r="B26704" s="1"/>
      <c r="C26704" s="1"/>
    </row>
    <row r="26705" spans="2:3" x14ac:dyDescent="0.25">
      <c r="B26705" s="1"/>
      <c r="C26705" s="1"/>
    </row>
    <row r="26706" spans="2:3" x14ac:dyDescent="0.25">
      <c r="B26706" s="1"/>
      <c r="C26706" s="1"/>
    </row>
    <row r="26707" spans="2:3" x14ac:dyDescent="0.25">
      <c r="B26707" s="1"/>
      <c r="C26707" s="1"/>
    </row>
    <row r="26708" spans="2:3" x14ac:dyDescent="0.25">
      <c r="B26708" s="1"/>
      <c r="C26708" s="1"/>
    </row>
    <row r="26709" spans="2:3" x14ac:dyDescent="0.25">
      <c r="B26709" s="1"/>
      <c r="C26709" s="1"/>
    </row>
    <row r="26710" spans="2:3" x14ac:dyDescent="0.25">
      <c r="B26710" s="1"/>
      <c r="C26710" s="1"/>
    </row>
    <row r="26711" spans="2:3" x14ac:dyDescent="0.25">
      <c r="B26711" s="1"/>
      <c r="C26711" s="1"/>
    </row>
    <row r="26712" spans="2:3" x14ac:dyDescent="0.25">
      <c r="B26712" s="1"/>
      <c r="C26712" s="1"/>
    </row>
    <row r="26713" spans="2:3" x14ac:dyDescent="0.25">
      <c r="B26713" s="1"/>
      <c r="C26713" s="1"/>
    </row>
    <row r="26714" spans="2:3" x14ac:dyDescent="0.25">
      <c r="B26714" s="1"/>
      <c r="C26714" s="1"/>
    </row>
    <row r="26715" spans="2:3" x14ac:dyDescent="0.25">
      <c r="B26715" s="1"/>
      <c r="C26715" s="1"/>
    </row>
    <row r="26716" spans="2:3" x14ac:dyDescent="0.25">
      <c r="B26716" s="1"/>
      <c r="C26716" s="1"/>
    </row>
    <row r="26717" spans="2:3" x14ac:dyDescent="0.25">
      <c r="B26717" s="1"/>
      <c r="C26717" s="1"/>
    </row>
    <row r="26718" spans="2:3" x14ac:dyDescent="0.25">
      <c r="B26718" s="1"/>
      <c r="C26718" s="1"/>
    </row>
    <row r="26719" spans="2:3" x14ac:dyDescent="0.25">
      <c r="B26719" s="1"/>
      <c r="C26719" s="1"/>
    </row>
    <row r="26720" spans="2:3" x14ac:dyDescent="0.25">
      <c r="B26720" s="1"/>
      <c r="C26720" s="1"/>
    </row>
    <row r="26721" spans="2:3" x14ac:dyDescent="0.25">
      <c r="B26721" s="1"/>
      <c r="C26721" s="1"/>
    </row>
    <row r="26722" spans="2:3" x14ac:dyDescent="0.25">
      <c r="B26722" s="1"/>
      <c r="C26722" s="1"/>
    </row>
    <row r="26723" spans="2:3" x14ac:dyDescent="0.25">
      <c r="B26723" s="1"/>
      <c r="C26723" s="1"/>
    </row>
    <row r="26724" spans="2:3" x14ac:dyDescent="0.25">
      <c r="B26724" s="1"/>
      <c r="C26724" s="1"/>
    </row>
    <row r="26725" spans="2:3" x14ac:dyDescent="0.25">
      <c r="B26725" s="1"/>
      <c r="C26725" s="1"/>
    </row>
    <row r="26726" spans="2:3" x14ac:dyDescent="0.25">
      <c r="B26726" s="1"/>
      <c r="C26726" s="1"/>
    </row>
    <row r="26727" spans="2:3" x14ac:dyDescent="0.25">
      <c r="B26727" s="1"/>
      <c r="C26727" s="1"/>
    </row>
    <row r="26728" spans="2:3" x14ac:dyDescent="0.25">
      <c r="B26728" s="1"/>
      <c r="C26728" s="1"/>
    </row>
    <row r="26729" spans="2:3" x14ac:dyDescent="0.25">
      <c r="B26729" s="1"/>
      <c r="C26729" s="1"/>
    </row>
    <row r="26730" spans="2:3" x14ac:dyDescent="0.25">
      <c r="B26730" s="1"/>
      <c r="C26730" s="1"/>
    </row>
    <row r="26731" spans="2:3" x14ac:dyDescent="0.25">
      <c r="B26731" s="1"/>
      <c r="C26731" s="1"/>
    </row>
    <row r="26732" spans="2:3" x14ac:dyDescent="0.25">
      <c r="B26732" s="1"/>
      <c r="C26732" s="1"/>
    </row>
    <row r="26733" spans="2:3" x14ac:dyDescent="0.25">
      <c r="B26733" s="1"/>
      <c r="C26733" s="1"/>
    </row>
    <row r="26734" spans="2:3" x14ac:dyDescent="0.25">
      <c r="B26734" s="1"/>
      <c r="C26734" s="1"/>
    </row>
    <row r="26735" spans="2:3" x14ac:dyDescent="0.25">
      <c r="B26735" s="1"/>
      <c r="C26735" s="1"/>
    </row>
    <row r="26736" spans="2:3" x14ac:dyDescent="0.25">
      <c r="B26736" s="1"/>
      <c r="C26736" s="1"/>
    </row>
    <row r="26737" spans="2:3" x14ac:dyDescent="0.25">
      <c r="B26737" s="1"/>
      <c r="C26737" s="1"/>
    </row>
    <row r="26738" spans="2:3" x14ac:dyDescent="0.25">
      <c r="B26738" s="1"/>
      <c r="C26738" s="1"/>
    </row>
    <row r="26739" spans="2:3" x14ac:dyDescent="0.25">
      <c r="B26739" s="1"/>
      <c r="C26739" s="1"/>
    </row>
    <row r="26740" spans="2:3" x14ac:dyDescent="0.25">
      <c r="B26740" s="1"/>
      <c r="C26740" s="1"/>
    </row>
    <row r="26741" spans="2:3" x14ac:dyDescent="0.25">
      <c r="B26741" s="1"/>
      <c r="C26741" s="1"/>
    </row>
    <row r="26742" spans="2:3" x14ac:dyDescent="0.25">
      <c r="B26742" s="1"/>
      <c r="C26742" s="1"/>
    </row>
    <row r="26743" spans="2:3" x14ac:dyDescent="0.25">
      <c r="B26743" s="1"/>
      <c r="C26743" s="1"/>
    </row>
    <row r="26744" spans="2:3" x14ac:dyDescent="0.25">
      <c r="B26744" s="1"/>
      <c r="C26744" s="1"/>
    </row>
    <row r="26745" spans="2:3" x14ac:dyDescent="0.25">
      <c r="B26745" s="1"/>
      <c r="C26745" s="1"/>
    </row>
    <row r="26746" spans="2:3" x14ac:dyDescent="0.25">
      <c r="B26746" s="1"/>
      <c r="C26746" s="1"/>
    </row>
    <row r="26747" spans="2:3" x14ac:dyDescent="0.25">
      <c r="B26747" s="1"/>
      <c r="C26747" s="1"/>
    </row>
    <row r="26748" spans="2:3" x14ac:dyDescent="0.25">
      <c r="B26748" s="1"/>
      <c r="C26748" s="1"/>
    </row>
    <row r="26749" spans="2:3" x14ac:dyDescent="0.25">
      <c r="B26749" s="1"/>
      <c r="C26749" s="1"/>
    </row>
    <row r="26750" spans="2:3" x14ac:dyDescent="0.25">
      <c r="B26750" s="1"/>
      <c r="C26750" s="1"/>
    </row>
    <row r="26751" spans="2:3" x14ac:dyDescent="0.25">
      <c r="B26751" s="1"/>
      <c r="C26751" s="1"/>
    </row>
    <row r="26752" spans="2:3" x14ac:dyDescent="0.25">
      <c r="B26752" s="1"/>
      <c r="C26752" s="1"/>
    </row>
    <row r="26753" spans="2:3" x14ac:dyDescent="0.25">
      <c r="B26753" s="1"/>
      <c r="C26753" s="1"/>
    </row>
    <row r="26754" spans="2:3" x14ac:dyDescent="0.25">
      <c r="B26754" s="1"/>
      <c r="C26754" s="1"/>
    </row>
    <row r="26755" spans="2:3" x14ac:dyDescent="0.25">
      <c r="B26755" s="1"/>
      <c r="C26755" s="1"/>
    </row>
    <row r="26756" spans="2:3" x14ac:dyDescent="0.25">
      <c r="B26756" s="1"/>
      <c r="C26756" s="1"/>
    </row>
    <row r="26757" spans="2:3" x14ac:dyDescent="0.25">
      <c r="B26757" s="1"/>
      <c r="C26757" s="1"/>
    </row>
    <row r="26758" spans="2:3" x14ac:dyDescent="0.25">
      <c r="B26758" s="1"/>
      <c r="C26758" s="1"/>
    </row>
    <row r="26759" spans="2:3" x14ac:dyDescent="0.25">
      <c r="B26759" s="1"/>
      <c r="C26759" s="1"/>
    </row>
    <row r="26760" spans="2:3" x14ac:dyDescent="0.25">
      <c r="B26760" s="1"/>
      <c r="C26760" s="1"/>
    </row>
    <row r="26761" spans="2:3" x14ac:dyDescent="0.25">
      <c r="B26761" s="1"/>
      <c r="C26761" s="1"/>
    </row>
    <row r="26762" spans="2:3" x14ac:dyDescent="0.25">
      <c r="B26762" s="1"/>
      <c r="C26762" s="1"/>
    </row>
    <row r="26763" spans="2:3" x14ac:dyDescent="0.25">
      <c r="B26763" s="1"/>
      <c r="C26763" s="1"/>
    </row>
    <row r="26764" spans="2:3" x14ac:dyDescent="0.25">
      <c r="B26764" s="1"/>
      <c r="C26764" s="1"/>
    </row>
    <row r="26765" spans="2:3" x14ac:dyDescent="0.25">
      <c r="B26765" s="1"/>
      <c r="C26765" s="1"/>
    </row>
    <row r="26766" spans="2:3" x14ac:dyDescent="0.25">
      <c r="B26766" s="1"/>
      <c r="C26766" s="1"/>
    </row>
    <row r="26767" spans="2:3" x14ac:dyDescent="0.25">
      <c r="B26767" s="1"/>
      <c r="C26767" s="1"/>
    </row>
    <row r="26768" spans="2:3" x14ac:dyDescent="0.25">
      <c r="B26768" s="1"/>
      <c r="C26768" s="1"/>
    </row>
    <row r="26769" spans="2:3" x14ac:dyDescent="0.25">
      <c r="B26769" s="1"/>
      <c r="C26769" s="1"/>
    </row>
    <row r="26770" spans="2:3" x14ac:dyDescent="0.25">
      <c r="B26770" s="1"/>
      <c r="C26770" s="1"/>
    </row>
    <row r="26771" spans="2:3" x14ac:dyDescent="0.25">
      <c r="B26771" s="1"/>
      <c r="C26771" s="1"/>
    </row>
    <row r="26772" spans="2:3" x14ac:dyDescent="0.25">
      <c r="B26772" s="1"/>
      <c r="C26772" s="1"/>
    </row>
    <row r="26773" spans="2:3" x14ac:dyDescent="0.25">
      <c r="B26773" s="1"/>
      <c r="C26773" s="1"/>
    </row>
    <row r="26774" spans="2:3" x14ac:dyDescent="0.25">
      <c r="B26774" s="1"/>
      <c r="C26774" s="1"/>
    </row>
    <row r="26775" spans="2:3" x14ac:dyDescent="0.25">
      <c r="B26775" s="1"/>
      <c r="C26775" s="1"/>
    </row>
    <row r="26776" spans="2:3" x14ac:dyDescent="0.25">
      <c r="B26776" s="1"/>
      <c r="C26776" s="1"/>
    </row>
    <row r="26777" spans="2:3" x14ac:dyDescent="0.25">
      <c r="B26777" s="1"/>
      <c r="C26777" s="1"/>
    </row>
    <row r="26778" spans="2:3" x14ac:dyDescent="0.25">
      <c r="B26778" s="1"/>
      <c r="C26778" s="1"/>
    </row>
    <row r="26779" spans="2:3" x14ac:dyDescent="0.25">
      <c r="B26779" s="1"/>
      <c r="C26779" s="1"/>
    </row>
    <row r="26780" spans="2:3" x14ac:dyDescent="0.25">
      <c r="B26780" s="1"/>
      <c r="C26780" s="1"/>
    </row>
    <row r="26781" spans="2:3" x14ac:dyDescent="0.25">
      <c r="B26781" s="1"/>
      <c r="C26781" s="1"/>
    </row>
    <row r="26782" spans="2:3" x14ac:dyDescent="0.25">
      <c r="B26782" s="1"/>
      <c r="C26782" s="1"/>
    </row>
    <row r="26783" spans="2:3" x14ac:dyDescent="0.25">
      <c r="B26783" s="1"/>
      <c r="C26783" s="1"/>
    </row>
    <row r="26784" spans="2:3" x14ac:dyDescent="0.25">
      <c r="B26784" s="1"/>
      <c r="C26784" s="1"/>
    </row>
    <row r="26785" spans="2:3" x14ac:dyDescent="0.25">
      <c r="B26785" s="1"/>
      <c r="C26785" s="1"/>
    </row>
    <row r="26786" spans="2:3" x14ac:dyDescent="0.25">
      <c r="B26786" s="1"/>
      <c r="C26786" s="1"/>
    </row>
    <row r="26787" spans="2:3" x14ac:dyDescent="0.25">
      <c r="B26787" s="1"/>
      <c r="C26787" s="1"/>
    </row>
    <row r="26788" spans="2:3" x14ac:dyDescent="0.25">
      <c r="B26788" s="1"/>
      <c r="C26788" s="1"/>
    </row>
    <row r="26789" spans="2:3" x14ac:dyDescent="0.25">
      <c r="B26789" s="1"/>
      <c r="C26789" s="1"/>
    </row>
    <row r="26790" spans="2:3" x14ac:dyDescent="0.25">
      <c r="B26790" s="1"/>
      <c r="C26790" s="1"/>
    </row>
    <row r="26791" spans="2:3" x14ac:dyDescent="0.25">
      <c r="B26791" s="1"/>
      <c r="C26791" s="1"/>
    </row>
    <row r="26792" spans="2:3" x14ac:dyDescent="0.25">
      <c r="B26792" s="1"/>
      <c r="C26792" s="1"/>
    </row>
    <row r="26793" spans="2:3" x14ac:dyDescent="0.25">
      <c r="B26793" s="1"/>
      <c r="C26793" s="1"/>
    </row>
    <row r="26794" spans="2:3" x14ac:dyDescent="0.25">
      <c r="B26794" s="1"/>
      <c r="C26794" s="1"/>
    </row>
    <row r="26795" spans="2:3" x14ac:dyDescent="0.25">
      <c r="B26795" s="1"/>
      <c r="C26795" s="1"/>
    </row>
    <row r="26796" spans="2:3" x14ac:dyDescent="0.25">
      <c r="B26796" s="1"/>
      <c r="C26796" s="1"/>
    </row>
    <row r="26797" spans="2:3" x14ac:dyDescent="0.25">
      <c r="B26797" s="1"/>
      <c r="C26797" s="1"/>
    </row>
    <row r="26798" spans="2:3" x14ac:dyDescent="0.25">
      <c r="B26798" s="1"/>
      <c r="C26798" s="1"/>
    </row>
    <row r="26799" spans="2:3" x14ac:dyDescent="0.25">
      <c r="B26799" s="1"/>
      <c r="C26799" s="1"/>
    </row>
    <row r="26800" spans="2:3" x14ac:dyDescent="0.25">
      <c r="B26800" s="1"/>
      <c r="C26800" s="1"/>
    </row>
    <row r="26801" spans="2:3" x14ac:dyDescent="0.25">
      <c r="B26801" s="1"/>
      <c r="C26801" s="1"/>
    </row>
    <row r="26802" spans="2:3" x14ac:dyDescent="0.25">
      <c r="B26802" s="1"/>
      <c r="C26802" s="1"/>
    </row>
    <row r="26803" spans="2:3" x14ac:dyDescent="0.25">
      <c r="B26803" s="1"/>
      <c r="C26803" s="1"/>
    </row>
    <row r="26804" spans="2:3" x14ac:dyDescent="0.25">
      <c r="B26804" s="1"/>
      <c r="C26804" s="1"/>
    </row>
    <row r="26805" spans="2:3" x14ac:dyDescent="0.25">
      <c r="B26805" s="1"/>
      <c r="C26805" s="1"/>
    </row>
    <row r="26806" spans="2:3" x14ac:dyDescent="0.25">
      <c r="B26806" s="1"/>
      <c r="C26806" s="1"/>
    </row>
    <row r="26807" spans="2:3" x14ac:dyDescent="0.25">
      <c r="B26807" s="1"/>
      <c r="C26807" s="1"/>
    </row>
    <row r="26808" spans="2:3" x14ac:dyDescent="0.25">
      <c r="B26808" s="1"/>
      <c r="C26808" s="1"/>
    </row>
    <row r="26809" spans="2:3" x14ac:dyDescent="0.25">
      <c r="B26809" s="1"/>
      <c r="C26809" s="1"/>
    </row>
    <row r="26810" spans="2:3" x14ac:dyDescent="0.25">
      <c r="B26810" s="1"/>
      <c r="C26810" s="1"/>
    </row>
    <row r="26811" spans="2:3" x14ac:dyDescent="0.25">
      <c r="B26811" s="1"/>
      <c r="C26811" s="1"/>
    </row>
    <row r="26812" spans="2:3" x14ac:dyDescent="0.25">
      <c r="B26812" s="1"/>
      <c r="C26812" s="1"/>
    </row>
    <row r="26813" spans="2:3" x14ac:dyDescent="0.25">
      <c r="B26813" s="1"/>
      <c r="C26813" s="1"/>
    </row>
    <row r="26814" spans="2:3" x14ac:dyDescent="0.25">
      <c r="B26814" s="1"/>
      <c r="C26814" s="1"/>
    </row>
    <row r="26815" spans="2:3" x14ac:dyDescent="0.25">
      <c r="B26815" s="1"/>
      <c r="C26815" s="1"/>
    </row>
    <row r="26816" spans="2:3" x14ac:dyDescent="0.25">
      <c r="B26816" s="1"/>
      <c r="C26816" s="1"/>
    </row>
    <row r="26817" spans="2:3" x14ac:dyDescent="0.25">
      <c r="B26817" s="1"/>
      <c r="C26817" s="1"/>
    </row>
    <row r="26818" spans="2:3" x14ac:dyDescent="0.25">
      <c r="B26818" s="1"/>
      <c r="C26818" s="1"/>
    </row>
    <row r="26819" spans="2:3" x14ac:dyDescent="0.25">
      <c r="B26819" s="1"/>
      <c r="C26819" s="1"/>
    </row>
    <row r="26820" spans="2:3" x14ac:dyDescent="0.25">
      <c r="B26820" s="1"/>
      <c r="C26820" s="1"/>
    </row>
    <row r="26821" spans="2:3" x14ac:dyDescent="0.25">
      <c r="B26821" s="1"/>
      <c r="C26821" s="1"/>
    </row>
    <row r="26822" spans="2:3" x14ac:dyDescent="0.25">
      <c r="B26822" s="1"/>
      <c r="C26822" s="1"/>
    </row>
    <row r="26823" spans="2:3" x14ac:dyDescent="0.25">
      <c r="B26823" s="1"/>
      <c r="C26823" s="1"/>
    </row>
    <row r="26824" spans="2:3" x14ac:dyDescent="0.25">
      <c r="B26824" s="1"/>
      <c r="C26824" s="1"/>
    </row>
    <row r="26825" spans="2:3" x14ac:dyDescent="0.25">
      <c r="B26825" s="1"/>
      <c r="C26825" s="1"/>
    </row>
    <row r="26826" spans="2:3" x14ac:dyDescent="0.25">
      <c r="B26826" s="1"/>
      <c r="C26826" s="1"/>
    </row>
    <row r="26827" spans="2:3" x14ac:dyDescent="0.25">
      <c r="B26827" s="1"/>
      <c r="C26827" s="1"/>
    </row>
    <row r="26828" spans="2:3" x14ac:dyDescent="0.25">
      <c r="B26828" s="1"/>
      <c r="C26828" s="1"/>
    </row>
    <row r="26829" spans="2:3" x14ac:dyDescent="0.25">
      <c r="B26829" s="1"/>
      <c r="C26829" s="1"/>
    </row>
    <row r="26830" spans="2:3" x14ac:dyDescent="0.25">
      <c r="B26830" s="1"/>
      <c r="C26830" s="1"/>
    </row>
    <row r="26831" spans="2:3" x14ac:dyDescent="0.25">
      <c r="B26831" s="1"/>
      <c r="C26831" s="1"/>
    </row>
    <row r="26832" spans="2:3" x14ac:dyDescent="0.25">
      <c r="B26832" s="1"/>
      <c r="C26832" s="1"/>
    </row>
    <row r="26833" spans="2:3" x14ac:dyDescent="0.25">
      <c r="B26833" s="1"/>
      <c r="C26833" s="1"/>
    </row>
    <row r="26834" spans="2:3" x14ac:dyDescent="0.25">
      <c r="B26834" s="1"/>
      <c r="C26834" s="1"/>
    </row>
    <row r="26835" spans="2:3" x14ac:dyDescent="0.25">
      <c r="B26835" s="1"/>
      <c r="C26835" s="1"/>
    </row>
    <row r="26836" spans="2:3" x14ac:dyDescent="0.25">
      <c r="B26836" s="1"/>
      <c r="C26836" s="1"/>
    </row>
    <row r="26837" spans="2:3" x14ac:dyDescent="0.25">
      <c r="B26837" s="1"/>
      <c r="C26837" s="1"/>
    </row>
    <row r="26838" spans="2:3" x14ac:dyDescent="0.25">
      <c r="B26838" s="1"/>
      <c r="C26838" s="1"/>
    </row>
    <row r="26839" spans="2:3" x14ac:dyDescent="0.25">
      <c r="B26839" s="1"/>
      <c r="C26839" s="1"/>
    </row>
    <row r="26840" spans="2:3" x14ac:dyDescent="0.25">
      <c r="B26840" s="1"/>
      <c r="C26840" s="1"/>
    </row>
    <row r="26841" spans="2:3" x14ac:dyDescent="0.25">
      <c r="B26841" s="1"/>
      <c r="C26841" s="1"/>
    </row>
    <row r="26842" spans="2:3" x14ac:dyDescent="0.25">
      <c r="B26842" s="1"/>
      <c r="C26842" s="1"/>
    </row>
    <row r="26843" spans="2:3" x14ac:dyDescent="0.25">
      <c r="B26843" s="1"/>
      <c r="C26843" s="1"/>
    </row>
    <row r="26844" spans="2:3" x14ac:dyDescent="0.25">
      <c r="B26844" s="1"/>
      <c r="C26844" s="1"/>
    </row>
    <row r="26845" spans="2:3" x14ac:dyDescent="0.25">
      <c r="B26845" s="1"/>
      <c r="C26845" s="1"/>
    </row>
    <row r="26846" spans="2:3" x14ac:dyDescent="0.25">
      <c r="B26846" s="1"/>
      <c r="C26846" s="1"/>
    </row>
    <row r="26847" spans="2:3" x14ac:dyDescent="0.25">
      <c r="B26847" s="1"/>
      <c r="C26847" s="1"/>
    </row>
    <row r="26848" spans="2:3" x14ac:dyDescent="0.25">
      <c r="B26848" s="1"/>
      <c r="C26848" s="1"/>
    </row>
    <row r="26849" spans="2:3" x14ac:dyDescent="0.25">
      <c r="B26849" s="1"/>
      <c r="C26849" s="1"/>
    </row>
    <row r="26850" spans="2:3" x14ac:dyDescent="0.25">
      <c r="B26850" s="1"/>
      <c r="C26850" s="1"/>
    </row>
    <row r="26851" spans="2:3" x14ac:dyDescent="0.25">
      <c r="B26851" s="1"/>
      <c r="C26851" s="1"/>
    </row>
    <row r="26852" spans="2:3" x14ac:dyDescent="0.25">
      <c r="B26852" s="1"/>
      <c r="C26852" s="1"/>
    </row>
    <row r="26853" spans="2:3" x14ac:dyDescent="0.25">
      <c r="B26853" s="1"/>
      <c r="C26853" s="1"/>
    </row>
    <row r="26854" spans="2:3" x14ac:dyDescent="0.25">
      <c r="B26854" s="1"/>
      <c r="C26854" s="1"/>
    </row>
    <row r="26855" spans="2:3" x14ac:dyDescent="0.25">
      <c r="B26855" s="1"/>
      <c r="C26855" s="1"/>
    </row>
    <row r="26856" spans="2:3" x14ac:dyDescent="0.25">
      <c r="B26856" s="1"/>
      <c r="C26856" s="1"/>
    </row>
    <row r="26857" spans="2:3" x14ac:dyDescent="0.25">
      <c r="B26857" s="1"/>
      <c r="C26857" s="1"/>
    </row>
    <row r="26858" spans="2:3" x14ac:dyDescent="0.25">
      <c r="B26858" s="1"/>
      <c r="C26858" s="1"/>
    </row>
    <row r="26859" spans="2:3" x14ac:dyDescent="0.25">
      <c r="B26859" s="1"/>
      <c r="C26859" s="1"/>
    </row>
    <row r="26860" spans="2:3" x14ac:dyDescent="0.25">
      <c r="B26860" s="1"/>
      <c r="C26860" s="1"/>
    </row>
    <row r="26861" spans="2:3" x14ac:dyDescent="0.25">
      <c r="B26861" s="1"/>
      <c r="C26861" s="1"/>
    </row>
    <row r="26862" spans="2:3" x14ac:dyDescent="0.25">
      <c r="B26862" s="1"/>
      <c r="C26862" s="1"/>
    </row>
    <row r="26863" spans="2:3" x14ac:dyDescent="0.25">
      <c r="B26863" s="1"/>
      <c r="C26863" s="1"/>
    </row>
    <row r="26864" spans="2:3" x14ac:dyDescent="0.25">
      <c r="B26864" s="1"/>
      <c r="C26864" s="1"/>
    </row>
    <row r="26865" spans="2:3" x14ac:dyDescent="0.25">
      <c r="B26865" s="1"/>
      <c r="C26865" s="1"/>
    </row>
    <row r="26866" spans="2:3" x14ac:dyDescent="0.25">
      <c r="B26866" s="1"/>
      <c r="C26866" s="1"/>
    </row>
    <row r="26867" spans="2:3" x14ac:dyDescent="0.25">
      <c r="B26867" s="1"/>
      <c r="C26867" s="1"/>
    </row>
    <row r="26868" spans="2:3" x14ac:dyDescent="0.25">
      <c r="B26868" s="1"/>
      <c r="C26868" s="1"/>
    </row>
    <row r="26869" spans="2:3" x14ac:dyDescent="0.25">
      <c r="B26869" s="1"/>
      <c r="C26869" s="1"/>
    </row>
    <row r="26870" spans="2:3" x14ac:dyDescent="0.25">
      <c r="B26870" s="1"/>
      <c r="C26870" s="1"/>
    </row>
    <row r="26871" spans="2:3" x14ac:dyDescent="0.25">
      <c r="B26871" s="1"/>
      <c r="C26871" s="1"/>
    </row>
    <row r="26872" spans="2:3" x14ac:dyDescent="0.25">
      <c r="B26872" s="1"/>
      <c r="C26872" s="1"/>
    </row>
    <row r="26873" spans="2:3" x14ac:dyDescent="0.25">
      <c r="B26873" s="1"/>
      <c r="C26873" s="1"/>
    </row>
    <row r="26874" spans="2:3" x14ac:dyDescent="0.25">
      <c r="B26874" s="1"/>
      <c r="C26874" s="1"/>
    </row>
    <row r="26875" spans="2:3" x14ac:dyDescent="0.25">
      <c r="B26875" s="1"/>
      <c r="C26875" s="1"/>
    </row>
    <row r="26876" spans="2:3" x14ac:dyDescent="0.25">
      <c r="B26876" s="1"/>
      <c r="C26876" s="1"/>
    </row>
    <row r="26877" spans="2:3" x14ac:dyDescent="0.25">
      <c r="B26877" s="1"/>
      <c r="C26877" s="1"/>
    </row>
    <row r="26878" spans="2:3" x14ac:dyDescent="0.25">
      <c r="B26878" s="1"/>
      <c r="C26878" s="1"/>
    </row>
    <row r="26879" spans="2:3" x14ac:dyDescent="0.25">
      <c r="B26879" s="1"/>
      <c r="C26879" s="1"/>
    </row>
    <row r="26880" spans="2:3" x14ac:dyDescent="0.25">
      <c r="B26880" s="1"/>
      <c r="C26880" s="1"/>
    </row>
    <row r="26881" spans="2:3" x14ac:dyDescent="0.25">
      <c r="B26881" s="1"/>
      <c r="C26881" s="1"/>
    </row>
    <row r="26882" spans="2:3" x14ac:dyDescent="0.25">
      <c r="B26882" s="1"/>
      <c r="C26882" s="1"/>
    </row>
    <row r="26883" spans="2:3" x14ac:dyDescent="0.25">
      <c r="B26883" s="1"/>
      <c r="C26883" s="1"/>
    </row>
    <row r="26884" spans="2:3" x14ac:dyDescent="0.25">
      <c r="B26884" s="1"/>
      <c r="C26884" s="1"/>
    </row>
    <row r="26885" spans="2:3" x14ac:dyDescent="0.25">
      <c r="B26885" s="1"/>
      <c r="C26885" s="1"/>
    </row>
    <row r="26886" spans="2:3" x14ac:dyDescent="0.25">
      <c r="B26886" s="1"/>
      <c r="C26886" s="1"/>
    </row>
    <row r="26887" spans="2:3" x14ac:dyDescent="0.25">
      <c r="B26887" s="1"/>
      <c r="C26887" s="1"/>
    </row>
    <row r="26888" spans="2:3" x14ac:dyDescent="0.25">
      <c r="B26888" s="1"/>
      <c r="C26888" s="1"/>
    </row>
    <row r="26889" spans="2:3" x14ac:dyDescent="0.25">
      <c r="B26889" s="1"/>
      <c r="C26889" s="1"/>
    </row>
    <row r="26890" spans="2:3" x14ac:dyDescent="0.25">
      <c r="B26890" s="1"/>
      <c r="C26890" s="1"/>
    </row>
    <row r="26891" spans="2:3" x14ac:dyDescent="0.25">
      <c r="B26891" s="1"/>
      <c r="C26891" s="1"/>
    </row>
    <row r="26892" spans="2:3" x14ac:dyDescent="0.25">
      <c r="B26892" s="1"/>
      <c r="C26892" s="1"/>
    </row>
    <row r="26893" spans="2:3" x14ac:dyDescent="0.25">
      <c r="B26893" s="1"/>
      <c r="C26893" s="1"/>
    </row>
    <row r="26894" spans="2:3" x14ac:dyDescent="0.25">
      <c r="B26894" s="1"/>
      <c r="C26894" s="1"/>
    </row>
    <row r="26895" spans="2:3" x14ac:dyDescent="0.25">
      <c r="B26895" s="1"/>
      <c r="C26895" s="1"/>
    </row>
    <row r="26896" spans="2:3" x14ac:dyDescent="0.25">
      <c r="B26896" s="1"/>
      <c r="C26896" s="1"/>
    </row>
    <row r="26897" spans="2:3" x14ac:dyDescent="0.25">
      <c r="B26897" s="1"/>
      <c r="C26897" s="1"/>
    </row>
    <row r="26898" spans="2:3" x14ac:dyDescent="0.25">
      <c r="B26898" s="1"/>
      <c r="C26898" s="1"/>
    </row>
    <row r="26899" spans="2:3" x14ac:dyDescent="0.25">
      <c r="B26899" s="1"/>
      <c r="C26899" s="1"/>
    </row>
    <row r="26900" spans="2:3" x14ac:dyDescent="0.25">
      <c r="B26900" s="1"/>
      <c r="C26900" s="1"/>
    </row>
    <row r="26901" spans="2:3" x14ac:dyDescent="0.25">
      <c r="B26901" s="1"/>
      <c r="C26901" s="1"/>
    </row>
    <row r="26902" spans="2:3" x14ac:dyDescent="0.25">
      <c r="B26902" s="1"/>
      <c r="C26902" s="1"/>
    </row>
    <row r="26903" spans="2:3" x14ac:dyDescent="0.25">
      <c r="B26903" s="1"/>
      <c r="C26903" s="1"/>
    </row>
    <row r="26904" spans="2:3" x14ac:dyDescent="0.25">
      <c r="B26904" s="1"/>
      <c r="C26904" s="1"/>
    </row>
    <row r="26905" spans="2:3" x14ac:dyDescent="0.25">
      <c r="B26905" s="1"/>
      <c r="C26905" s="1"/>
    </row>
    <row r="26906" spans="2:3" x14ac:dyDescent="0.25">
      <c r="B26906" s="1"/>
      <c r="C26906" s="1"/>
    </row>
    <row r="26907" spans="2:3" x14ac:dyDescent="0.25">
      <c r="B26907" s="1"/>
      <c r="C26907" s="1"/>
    </row>
    <row r="26908" spans="2:3" x14ac:dyDescent="0.25">
      <c r="B26908" s="1"/>
      <c r="C26908" s="1"/>
    </row>
    <row r="26909" spans="2:3" x14ac:dyDescent="0.25">
      <c r="B26909" s="1"/>
      <c r="C26909" s="1"/>
    </row>
    <row r="26910" spans="2:3" x14ac:dyDescent="0.25">
      <c r="B26910" s="1"/>
      <c r="C26910" s="1"/>
    </row>
    <row r="26911" spans="2:3" x14ac:dyDescent="0.25">
      <c r="B26911" s="1"/>
      <c r="C26911" s="1"/>
    </row>
    <row r="26912" spans="2:3" x14ac:dyDescent="0.25">
      <c r="B26912" s="1"/>
      <c r="C26912" s="1"/>
    </row>
    <row r="26913" spans="2:3" x14ac:dyDescent="0.25">
      <c r="B26913" s="1"/>
      <c r="C26913" s="1"/>
    </row>
    <row r="26914" spans="2:3" x14ac:dyDescent="0.25">
      <c r="B26914" s="1"/>
      <c r="C26914" s="1"/>
    </row>
    <row r="26915" spans="2:3" x14ac:dyDescent="0.25">
      <c r="B26915" s="1"/>
      <c r="C26915" s="1"/>
    </row>
    <row r="26916" spans="2:3" x14ac:dyDescent="0.25">
      <c r="B26916" s="1"/>
      <c r="C26916" s="1"/>
    </row>
    <row r="26917" spans="2:3" x14ac:dyDescent="0.25">
      <c r="B26917" s="1"/>
      <c r="C26917" s="1"/>
    </row>
    <row r="26918" spans="2:3" x14ac:dyDescent="0.25">
      <c r="B26918" s="1"/>
      <c r="C26918" s="1"/>
    </row>
    <row r="26919" spans="2:3" x14ac:dyDescent="0.25">
      <c r="B26919" s="1"/>
      <c r="C26919" s="1"/>
    </row>
    <row r="26920" spans="2:3" x14ac:dyDescent="0.25">
      <c r="B26920" s="1"/>
      <c r="C26920" s="1"/>
    </row>
    <row r="26921" spans="2:3" x14ac:dyDescent="0.25">
      <c r="B26921" s="1"/>
      <c r="C26921" s="1"/>
    </row>
    <row r="26922" spans="2:3" x14ac:dyDescent="0.25">
      <c r="B26922" s="1"/>
      <c r="C26922" s="1"/>
    </row>
    <row r="26923" spans="2:3" x14ac:dyDescent="0.25">
      <c r="B26923" s="1"/>
      <c r="C26923" s="1"/>
    </row>
    <row r="26924" spans="2:3" x14ac:dyDescent="0.25">
      <c r="B26924" s="1"/>
      <c r="C26924" s="1"/>
    </row>
    <row r="26925" spans="2:3" x14ac:dyDescent="0.25">
      <c r="B26925" s="1"/>
      <c r="C26925" s="1"/>
    </row>
    <row r="26926" spans="2:3" x14ac:dyDescent="0.25">
      <c r="B26926" s="1"/>
      <c r="C26926" s="1"/>
    </row>
    <row r="26927" spans="2:3" x14ac:dyDescent="0.25">
      <c r="B26927" s="1"/>
      <c r="C26927" s="1"/>
    </row>
    <row r="26928" spans="2:3" x14ac:dyDescent="0.25">
      <c r="B26928" s="1"/>
      <c r="C26928" s="1"/>
    </row>
    <row r="26929" spans="2:3" x14ac:dyDescent="0.25">
      <c r="B26929" s="1"/>
      <c r="C26929" s="1"/>
    </row>
    <row r="26930" spans="2:3" x14ac:dyDescent="0.25">
      <c r="B26930" s="1"/>
      <c r="C26930" s="1"/>
    </row>
    <row r="26931" spans="2:3" x14ac:dyDescent="0.25">
      <c r="B26931" s="1"/>
      <c r="C26931" s="1"/>
    </row>
    <row r="26932" spans="2:3" x14ac:dyDescent="0.25">
      <c r="B26932" s="1"/>
      <c r="C26932" s="1"/>
    </row>
    <row r="26933" spans="2:3" x14ac:dyDescent="0.25">
      <c r="B26933" s="1"/>
      <c r="C26933" s="1"/>
    </row>
    <row r="26934" spans="2:3" x14ac:dyDescent="0.25">
      <c r="B26934" s="1"/>
      <c r="C26934" s="1"/>
    </row>
    <row r="26935" spans="2:3" x14ac:dyDescent="0.25">
      <c r="B26935" s="1"/>
      <c r="C26935" s="1"/>
    </row>
    <row r="26936" spans="2:3" x14ac:dyDescent="0.25">
      <c r="B26936" s="1"/>
      <c r="C26936" s="1"/>
    </row>
    <row r="26937" spans="2:3" x14ac:dyDescent="0.25">
      <c r="B26937" s="1"/>
      <c r="C26937" s="1"/>
    </row>
    <row r="26938" spans="2:3" x14ac:dyDescent="0.25">
      <c r="B26938" s="1"/>
      <c r="C26938" s="1"/>
    </row>
    <row r="26939" spans="2:3" x14ac:dyDescent="0.25">
      <c r="B26939" s="1"/>
      <c r="C26939" s="1"/>
    </row>
    <row r="26940" spans="2:3" x14ac:dyDescent="0.25">
      <c r="B26940" s="1"/>
      <c r="C26940" s="1"/>
    </row>
    <row r="26941" spans="2:3" x14ac:dyDescent="0.25">
      <c r="B26941" s="1"/>
      <c r="C26941" s="1"/>
    </row>
    <row r="26942" spans="2:3" x14ac:dyDescent="0.25">
      <c r="B26942" s="1"/>
      <c r="C26942" s="1"/>
    </row>
    <row r="26943" spans="2:3" x14ac:dyDescent="0.25">
      <c r="B26943" s="1"/>
      <c r="C26943" s="1"/>
    </row>
    <row r="26944" spans="2:3" x14ac:dyDescent="0.25">
      <c r="B26944" s="1"/>
      <c r="C26944" s="1"/>
    </row>
    <row r="26945" spans="2:3" x14ac:dyDescent="0.25">
      <c r="B26945" s="1"/>
      <c r="C26945" s="1"/>
    </row>
    <row r="26946" spans="2:3" x14ac:dyDescent="0.25">
      <c r="B26946" s="1"/>
      <c r="C26946" s="1"/>
    </row>
    <row r="26947" spans="2:3" x14ac:dyDescent="0.25">
      <c r="B26947" s="1"/>
      <c r="C26947" s="1"/>
    </row>
    <row r="26948" spans="2:3" x14ac:dyDescent="0.25">
      <c r="B26948" s="1"/>
      <c r="C26948" s="1"/>
    </row>
    <row r="26949" spans="2:3" x14ac:dyDescent="0.25">
      <c r="B26949" s="1"/>
      <c r="C26949" s="1"/>
    </row>
    <row r="26950" spans="2:3" x14ac:dyDescent="0.25">
      <c r="B26950" s="1"/>
      <c r="C26950" s="1"/>
    </row>
    <row r="26951" spans="2:3" x14ac:dyDescent="0.25">
      <c r="B26951" s="1"/>
      <c r="C26951" s="1"/>
    </row>
    <row r="26952" spans="2:3" x14ac:dyDescent="0.25">
      <c r="B26952" s="1"/>
      <c r="C26952" s="1"/>
    </row>
    <row r="26953" spans="2:3" x14ac:dyDescent="0.25">
      <c r="B26953" s="1"/>
      <c r="C26953" s="1"/>
    </row>
    <row r="26954" spans="2:3" x14ac:dyDescent="0.25">
      <c r="B26954" s="1"/>
      <c r="C26954" s="1"/>
    </row>
    <row r="26955" spans="2:3" x14ac:dyDescent="0.25">
      <c r="B26955" s="1"/>
      <c r="C26955" s="1"/>
    </row>
    <row r="26956" spans="2:3" x14ac:dyDescent="0.25">
      <c r="B26956" s="1"/>
      <c r="C26956" s="1"/>
    </row>
    <row r="26957" spans="2:3" x14ac:dyDescent="0.25">
      <c r="B26957" s="1"/>
      <c r="C26957" s="1"/>
    </row>
    <row r="26958" spans="2:3" x14ac:dyDescent="0.25">
      <c r="B26958" s="1"/>
      <c r="C26958" s="1"/>
    </row>
    <row r="26959" spans="2:3" x14ac:dyDescent="0.25">
      <c r="B26959" s="1"/>
      <c r="C26959" s="1"/>
    </row>
    <row r="26960" spans="2:3" x14ac:dyDescent="0.25">
      <c r="B26960" s="1"/>
      <c r="C26960" s="1"/>
    </row>
    <row r="26961" spans="2:3" x14ac:dyDescent="0.25">
      <c r="B26961" s="1"/>
      <c r="C26961" s="1"/>
    </row>
    <row r="26962" spans="2:3" x14ac:dyDescent="0.25">
      <c r="B26962" s="1"/>
      <c r="C26962" s="1"/>
    </row>
    <row r="26963" spans="2:3" x14ac:dyDescent="0.25">
      <c r="B26963" s="1"/>
      <c r="C26963" s="1"/>
    </row>
    <row r="26964" spans="2:3" x14ac:dyDescent="0.25">
      <c r="B26964" s="1"/>
      <c r="C26964" s="1"/>
    </row>
    <row r="26965" spans="2:3" x14ac:dyDescent="0.25">
      <c r="B26965" s="1"/>
      <c r="C26965" s="1"/>
    </row>
    <row r="26966" spans="2:3" x14ac:dyDescent="0.25">
      <c r="B26966" s="1"/>
      <c r="C26966" s="1"/>
    </row>
    <row r="26967" spans="2:3" x14ac:dyDescent="0.25">
      <c r="B26967" s="1"/>
      <c r="C26967" s="1"/>
    </row>
    <row r="26968" spans="2:3" x14ac:dyDescent="0.25">
      <c r="B26968" s="1"/>
      <c r="C26968" s="1"/>
    </row>
    <row r="26969" spans="2:3" x14ac:dyDescent="0.25">
      <c r="B26969" s="1"/>
      <c r="C26969" s="1"/>
    </row>
    <row r="26970" spans="2:3" x14ac:dyDescent="0.25">
      <c r="B26970" s="1"/>
      <c r="C26970" s="1"/>
    </row>
    <row r="26971" spans="2:3" x14ac:dyDescent="0.25">
      <c r="B26971" s="1"/>
      <c r="C26971" s="1"/>
    </row>
    <row r="26972" spans="2:3" x14ac:dyDescent="0.25">
      <c r="B26972" s="1"/>
      <c r="C26972" s="1"/>
    </row>
    <row r="26973" spans="2:3" x14ac:dyDescent="0.25">
      <c r="B26973" s="1"/>
      <c r="C26973" s="1"/>
    </row>
    <row r="26974" spans="2:3" x14ac:dyDescent="0.25">
      <c r="B26974" s="1"/>
      <c r="C26974" s="1"/>
    </row>
    <row r="26975" spans="2:3" x14ac:dyDescent="0.25">
      <c r="B26975" s="1"/>
      <c r="C26975" s="1"/>
    </row>
    <row r="26976" spans="2:3" x14ac:dyDescent="0.25">
      <c r="B26976" s="1"/>
      <c r="C26976" s="1"/>
    </row>
    <row r="26977" spans="2:3" x14ac:dyDescent="0.25">
      <c r="B26977" s="1"/>
      <c r="C26977" s="1"/>
    </row>
    <row r="26978" spans="2:3" x14ac:dyDescent="0.25">
      <c r="B26978" s="1"/>
      <c r="C26978" s="1"/>
    </row>
    <row r="26979" spans="2:3" x14ac:dyDescent="0.25">
      <c r="B26979" s="1"/>
      <c r="C26979" s="1"/>
    </row>
    <row r="26980" spans="2:3" x14ac:dyDescent="0.25">
      <c r="B26980" s="1"/>
      <c r="C26980" s="1"/>
    </row>
    <row r="26981" spans="2:3" x14ac:dyDescent="0.25">
      <c r="B26981" s="1"/>
      <c r="C26981" s="1"/>
    </row>
    <row r="26982" spans="2:3" x14ac:dyDescent="0.25">
      <c r="B26982" s="1"/>
      <c r="C26982" s="1"/>
    </row>
    <row r="26983" spans="2:3" x14ac:dyDescent="0.25">
      <c r="B26983" s="1"/>
      <c r="C26983" s="1"/>
    </row>
    <row r="26984" spans="2:3" x14ac:dyDescent="0.25">
      <c r="B26984" s="1"/>
      <c r="C26984" s="1"/>
    </row>
    <row r="26985" spans="2:3" x14ac:dyDescent="0.25">
      <c r="B26985" s="1"/>
      <c r="C26985" s="1"/>
    </row>
    <row r="26986" spans="2:3" x14ac:dyDescent="0.25">
      <c r="B26986" s="1"/>
      <c r="C26986" s="1"/>
    </row>
    <row r="26987" spans="2:3" x14ac:dyDescent="0.25">
      <c r="B26987" s="1"/>
      <c r="C26987" s="1"/>
    </row>
    <row r="26988" spans="2:3" x14ac:dyDescent="0.25">
      <c r="B26988" s="1"/>
      <c r="C26988" s="1"/>
    </row>
    <row r="26989" spans="2:3" x14ac:dyDescent="0.25">
      <c r="B26989" s="1"/>
      <c r="C26989" s="1"/>
    </row>
    <row r="26990" spans="2:3" x14ac:dyDescent="0.25">
      <c r="B26990" s="1"/>
      <c r="C26990" s="1"/>
    </row>
    <row r="26991" spans="2:3" x14ac:dyDescent="0.25">
      <c r="B26991" s="1"/>
      <c r="C26991" s="1"/>
    </row>
    <row r="26992" spans="2:3" x14ac:dyDescent="0.25">
      <c r="B26992" s="1"/>
      <c r="C26992" s="1"/>
    </row>
    <row r="26993" spans="2:3" x14ac:dyDescent="0.25">
      <c r="B26993" s="1"/>
      <c r="C26993" s="1"/>
    </row>
    <row r="26994" spans="2:3" x14ac:dyDescent="0.25">
      <c r="B26994" s="1"/>
      <c r="C26994" s="1"/>
    </row>
    <row r="26995" spans="2:3" x14ac:dyDescent="0.25">
      <c r="B26995" s="1"/>
      <c r="C26995" s="1"/>
    </row>
    <row r="26996" spans="2:3" x14ac:dyDescent="0.25">
      <c r="B26996" s="1"/>
      <c r="C26996" s="1"/>
    </row>
    <row r="26997" spans="2:3" x14ac:dyDescent="0.25">
      <c r="B26997" s="1"/>
      <c r="C26997" s="1"/>
    </row>
    <row r="26998" spans="2:3" x14ac:dyDescent="0.25">
      <c r="B26998" s="1"/>
      <c r="C26998" s="1"/>
    </row>
    <row r="26999" spans="2:3" x14ac:dyDescent="0.25">
      <c r="B26999" s="1"/>
      <c r="C26999" s="1"/>
    </row>
    <row r="27000" spans="2:3" x14ac:dyDescent="0.25">
      <c r="B27000" s="1"/>
      <c r="C27000" s="1"/>
    </row>
    <row r="27001" spans="2:3" x14ac:dyDescent="0.25">
      <c r="B27001" s="1"/>
      <c r="C27001" s="1"/>
    </row>
    <row r="27002" spans="2:3" x14ac:dyDescent="0.25">
      <c r="B27002" s="1"/>
      <c r="C27002" s="1"/>
    </row>
    <row r="27003" spans="2:3" x14ac:dyDescent="0.25">
      <c r="B27003" s="1"/>
      <c r="C27003" s="1"/>
    </row>
    <row r="27004" spans="2:3" x14ac:dyDescent="0.25">
      <c r="B27004" s="1"/>
      <c r="C27004" s="1"/>
    </row>
    <row r="27005" spans="2:3" x14ac:dyDescent="0.25">
      <c r="B27005" s="1"/>
      <c r="C27005" s="1"/>
    </row>
    <row r="27006" spans="2:3" x14ac:dyDescent="0.25">
      <c r="B27006" s="1"/>
      <c r="C27006" s="1"/>
    </row>
    <row r="27007" spans="2:3" x14ac:dyDescent="0.25">
      <c r="B27007" s="1"/>
      <c r="C27007" s="1"/>
    </row>
    <row r="27008" spans="2:3" x14ac:dyDescent="0.25">
      <c r="B27008" s="1"/>
      <c r="C27008" s="1"/>
    </row>
    <row r="27009" spans="2:3" x14ac:dyDescent="0.25">
      <c r="B27009" s="1"/>
      <c r="C27009" s="1"/>
    </row>
    <row r="27010" spans="2:3" x14ac:dyDescent="0.25">
      <c r="B27010" s="1"/>
      <c r="C27010" s="1"/>
    </row>
    <row r="27011" spans="2:3" x14ac:dyDescent="0.25">
      <c r="B27011" s="1"/>
      <c r="C27011" s="1"/>
    </row>
    <row r="27012" spans="2:3" x14ac:dyDescent="0.25">
      <c r="B27012" s="1"/>
      <c r="C27012" s="1"/>
    </row>
    <row r="27013" spans="2:3" x14ac:dyDescent="0.25">
      <c r="B27013" s="1"/>
      <c r="C27013" s="1"/>
    </row>
    <row r="27014" spans="2:3" x14ac:dyDescent="0.25">
      <c r="B27014" s="1"/>
      <c r="C27014" s="1"/>
    </row>
    <row r="27015" spans="2:3" x14ac:dyDescent="0.25">
      <c r="B27015" s="1"/>
      <c r="C27015" s="1"/>
    </row>
    <row r="27016" spans="2:3" x14ac:dyDescent="0.25">
      <c r="B27016" s="1"/>
      <c r="C27016" s="1"/>
    </row>
    <row r="27017" spans="2:3" x14ac:dyDescent="0.25">
      <c r="B27017" s="1"/>
      <c r="C27017" s="1"/>
    </row>
    <row r="27018" spans="2:3" x14ac:dyDescent="0.25">
      <c r="B27018" s="1"/>
      <c r="C27018" s="1"/>
    </row>
    <row r="27019" spans="2:3" x14ac:dyDescent="0.25">
      <c r="B27019" s="1"/>
      <c r="C27019" s="1"/>
    </row>
    <row r="27020" spans="2:3" x14ac:dyDescent="0.25">
      <c r="B27020" s="1"/>
      <c r="C27020" s="1"/>
    </row>
    <row r="27021" spans="2:3" x14ac:dyDescent="0.25">
      <c r="B27021" s="1"/>
      <c r="C27021" s="1"/>
    </row>
    <row r="27022" spans="2:3" x14ac:dyDescent="0.25">
      <c r="B27022" s="1"/>
      <c r="C27022" s="1"/>
    </row>
    <row r="27023" spans="2:3" x14ac:dyDescent="0.25">
      <c r="B27023" s="1"/>
      <c r="C27023" s="1"/>
    </row>
    <row r="27024" spans="2:3" x14ac:dyDescent="0.25">
      <c r="B27024" s="1"/>
      <c r="C27024" s="1"/>
    </row>
    <row r="27025" spans="2:3" x14ac:dyDescent="0.25">
      <c r="B27025" s="1"/>
      <c r="C27025" s="1"/>
    </row>
    <row r="27026" spans="2:3" x14ac:dyDescent="0.25">
      <c r="B27026" s="1"/>
      <c r="C27026" s="1"/>
    </row>
    <row r="27027" spans="2:3" x14ac:dyDescent="0.25">
      <c r="B27027" s="1"/>
      <c r="C27027" s="1"/>
    </row>
    <row r="27028" spans="2:3" x14ac:dyDescent="0.25">
      <c r="B27028" s="1"/>
      <c r="C27028" s="1"/>
    </row>
    <row r="27029" spans="2:3" x14ac:dyDescent="0.25">
      <c r="B27029" s="1"/>
      <c r="C27029" s="1"/>
    </row>
    <row r="27030" spans="2:3" x14ac:dyDescent="0.25">
      <c r="B27030" s="1"/>
      <c r="C27030" s="1"/>
    </row>
    <row r="27031" spans="2:3" x14ac:dyDescent="0.25">
      <c r="B27031" s="1"/>
      <c r="C27031" s="1"/>
    </row>
    <row r="27032" spans="2:3" x14ac:dyDescent="0.25">
      <c r="B27032" s="1"/>
      <c r="C27032" s="1"/>
    </row>
    <row r="27033" spans="2:3" x14ac:dyDescent="0.25">
      <c r="B27033" s="1"/>
      <c r="C27033" s="1"/>
    </row>
    <row r="27034" spans="2:3" x14ac:dyDescent="0.25">
      <c r="B27034" s="1"/>
      <c r="C27034" s="1"/>
    </row>
    <row r="27035" spans="2:3" x14ac:dyDescent="0.25">
      <c r="B27035" s="1"/>
      <c r="C27035" s="1"/>
    </row>
    <row r="27036" spans="2:3" x14ac:dyDescent="0.25">
      <c r="B27036" s="1"/>
      <c r="C27036" s="1"/>
    </row>
    <row r="27037" spans="2:3" x14ac:dyDescent="0.25">
      <c r="B27037" s="1"/>
      <c r="C27037" s="1"/>
    </row>
    <row r="27038" spans="2:3" x14ac:dyDescent="0.25">
      <c r="B27038" s="1"/>
      <c r="C27038" s="1"/>
    </row>
    <row r="27039" spans="2:3" x14ac:dyDescent="0.25">
      <c r="B27039" s="1"/>
      <c r="C27039" s="1"/>
    </row>
    <row r="27040" spans="2:3" x14ac:dyDescent="0.25">
      <c r="B27040" s="1"/>
      <c r="C27040" s="1"/>
    </row>
    <row r="27041" spans="2:3" x14ac:dyDescent="0.25">
      <c r="B27041" s="1"/>
      <c r="C27041" s="1"/>
    </row>
    <row r="27042" spans="2:3" x14ac:dyDescent="0.25">
      <c r="B27042" s="1"/>
      <c r="C27042" s="1"/>
    </row>
    <row r="27043" spans="2:3" x14ac:dyDescent="0.25">
      <c r="B27043" s="1"/>
      <c r="C27043" s="1"/>
    </row>
    <row r="27044" spans="2:3" x14ac:dyDescent="0.25">
      <c r="B27044" s="1"/>
      <c r="C27044" s="1"/>
    </row>
    <row r="27045" spans="2:3" x14ac:dyDescent="0.25">
      <c r="B27045" s="1"/>
      <c r="C27045" s="1"/>
    </row>
    <row r="27046" spans="2:3" x14ac:dyDescent="0.25">
      <c r="B27046" s="1"/>
      <c r="C27046" s="1"/>
    </row>
    <row r="27047" spans="2:3" x14ac:dyDescent="0.25">
      <c r="B27047" s="1"/>
      <c r="C27047" s="1"/>
    </row>
    <row r="27048" spans="2:3" x14ac:dyDescent="0.25">
      <c r="B27048" s="1"/>
      <c r="C27048" s="1"/>
    </row>
    <row r="27049" spans="2:3" x14ac:dyDescent="0.25">
      <c r="B27049" s="1"/>
      <c r="C27049" s="1"/>
    </row>
    <row r="27050" spans="2:3" x14ac:dyDescent="0.25">
      <c r="B27050" s="1"/>
      <c r="C27050" s="1"/>
    </row>
    <row r="27051" spans="2:3" x14ac:dyDescent="0.25">
      <c r="B27051" s="1"/>
      <c r="C27051" s="1"/>
    </row>
    <row r="27052" spans="2:3" x14ac:dyDescent="0.25">
      <c r="B27052" s="1"/>
      <c r="C27052" s="1"/>
    </row>
    <row r="27053" spans="2:3" x14ac:dyDescent="0.25">
      <c r="B27053" s="1"/>
      <c r="C27053" s="1"/>
    </row>
    <row r="27054" spans="2:3" x14ac:dyDescent="0.25">
      <c r="B27054" s="1"/>
      <c r="C27054" s="1"/>
    </row>
    <row r="27055" spans="2:3" x14ac:dyDescent="0.25">
      <c r="B27055" s="1"/>
      <c r="C27055" s="1"/>
    </row>
    <row r="27056" spans="2:3" x14ac:dyDescent="0.25">
      <c r="B27056" s="1"/>
      <c r="C27056" s="1"/>
    </row>
    <row r="27057" spans="2:3" x14ac:dyDescent="0.25">
      <c r="B27057" s="1"/>
      <c r="C27057" s="1"/>
    </row>
    <row r="27058" spans="2:3" x14ac:dyDescent="0.25">
      <c r="B27058" s="1"/>
      <c r="C27058" s="1"/>
    </row>
    <row r="27059" spans="2:3" x14ac:dyDescent="0.25">
      <c r="B27059" s="1"/>
      <c r="C27059" s="1"/>
    </row>
    <row r="27060" spans="2:3" x14ac:dyDescent="0.25">
      <c r="B27060" s="1"/>
      <c r="C27060" s="1"/>
    </row>
    <row r="27061" spans="2:3" x14ac:dyDescent="0.25">
      <c r="B27061" s="1"/>
      <c r="C27061" s="1"/>
    </row>
    <row r="27062" spans="2:3" x14ac:dyDescent="0.25">
      <c r="B27062" s="1"/>
      <c r="C27062" s="1"/>
    </row>
    <row r="27063" spans="2:3" x14ac:dyDescent="0.25">
      <c r="B27063" s="1"/>
      <c r="C27063" s="1"/>
    </row>
    <row r="27064" spans="2:3" x14ac:dyDescent="0.25">
      <c r="B27064" s="1"/>
      <c r="C27064" s="1"/>
    </row>
    <row r="27065" spans="2:3" x14ac:dyDescent="0.25">
      <c r="B27065" s="1"/>
      <c r="C27065" s="1"/>
    </row>
    <row r="27066" spans="2:3" x14ac:dyDescent="0.25">
      <c r="B27066" s="1"/>
      <c r="C27066" s="1"/>
    </row>
    <row r="27067" spans="2:3" x14ac:dyDescent="0.25">
      <c r="B27067" s="1"/>
      <c r="C27067" s="1"/>
    </row>
    <row r="27068" spans="2:3" x14ac:dyDescent="0.25">
      <c r="B27068" s="1"/>
      <c r="C27068" s="1"/>
    </row>
    <row r="27069" spans="2:3" x14ac:dyDescent="0.25">
      <c r="B27069" s="1"/>
      <c r="C27069" s="1"/>
    </row>
    <row r="27070" spans="2:3" x14ac:dyDescent="0.25">
      <c r="B27070" s="1"/>
      <c r="C27070" s="1"/>
    </row>
    <row r="27071" spans="2:3" x14ac:dyDescent="0.25">
      <c r="B27071" s="1"/>
      <c r="C27071" s="1"/>
    </row>
    <row r="27072" spans="2:3" x14ac:dyDescent="0.25">
      <c r="B27072" s="1"/>
      <c r="C27072" s="1"/>
    </row>
    <row r="27073" spans="2:3" x14ac:dyDescent="0.25">
      <c r="B27073" s="1"/>
      <c r="C27073" s="1"/>
    </row>
    <row r="27074" spans="2:3" x14ac:dyDescent="0.25">
      <c r="B27074" s="1"/>
      <c r="C27074" s="1"/>
    </row>
    <row r="27075" spans="2:3" x14ac:dyDescent="0.25">
      <c r="B27075" s="1"/>
      <c r="C27075" s="1"/>
    </row>
    <row r="27076" spans="2:3" x14ac:dyDescent="0.25">
      <c r="B27076" s="1"/>
      <c r="C27076" s="1"/>
    </row>
    <row r="27077" spans="2:3" x14ac:dyDescent="0.25">
      <c r="B27077" s="1"/>
      <c r="C27077" s="1"/>
    </row>
    <row r="27078" spans="2:3" x14ac:dyDescent="0.25">
      <c r="B27078" s="1"/>
      <c r="C27078" s="1"/>
    </row>
    <row r="27079" spans="2:3" x14ac:dyDescent="0.25">
      <c r="B27079" s="1"/>
      <c r="C27079" s="1"/>
    </row>
    <row r="27080" spans="2:3" x14ac:dyDescent="0.25">
      <c r="B27080" s="1"/>
      <c r="C27080" s="1"/>
    </row>
    <row r="27081" spans="2:3" x14ac:dyDescent="0.25">
      <c r="B27081" s="1"/>
      <c r="C27081" s="1"/>
    </row>
    <row r="27082" spans="2:3" x14ac:dyDescent="0.25">
      <c r="B27082" s="1"/>
      <c r="C27082" s="1"/>
    </row>
    <row r="27083" spans="2:3" x14ac:dyDescent="0.25">
      <c r="B27083" s="1"/>
      <c r="C27083" s="1"/>
    </row>
    <row r="27084" spans="2:3" x14ac:dyDescent="0.25">
      <c r="B27084" s="1"/>
      <c r="C27084" s="1"/>
    </row>
    <row r="27085" spans="2:3" x14ac:dyDescent="0.25">
      <c r="B27085" s="1"/>
      <c r="C27085" s="1"/>
    </row>
    <row r="27086" spans="2:3" x14ac:dyDescent="0.25">
      <c r="B27086" s="1"/>
      <c r="C27086" s="1"/>
    </row>
    <row r="27087" spans="2:3" x14ac:dyDescent="0.25">
      <c r="B27087" s="1"/>
      <c r="C27087" s="1"/>
    </row>
    <row r="27088" spans="2:3" x14ac:dyDescent="0.25">
      <c r="B27088" s="1"/>
      <c r="C27088" s="1"/>
    </row>
    <row r="27089" spans="2:3" x14ac:dyDescent="0.25">
      <c r="B27089" s="1"/>
      <c r="C27089" s="1"/>
    </row>
    <row r="27090" spans="2:3" x14ac:dyDescent="0.25">
      <c r="B27090" s="1"/>
      <c r="C27090" s="1"/>
    </row>
    <row r="27091" spans="2:3" x14ac:dyDescent="0.25">
      <c r="B27091" s="1"/>
      <c r="C27091" s="1"/>
    </row>
    <row r="27092" spans="2:3" x14ac:dyDescent="0.25">
      <c r="B27092" s="1"/>
      <c r="C27092" s="1"/>
    </row>
    <row r="27093" spans="2:3" x14ac:dyDescent="0.25">
      <c r="B27093" s="1"/>
      <c r="C27093" s="1"/>
    </row>
    <row r="27094" spans="2:3" x14ac:dyDescent="0.25">
      <c r="B27094" s="1"/>
      <c r="C27094" s="1"/>
    </row>
    <row r="27095" spans="2:3" x14ac:dyDescent="0.25">
      <c r="B27095" s="1"/>
      <c r="C27095" s="1"/>
    </row>
    <row r="27096" spans="2:3" x14ac:dyDescent="0.25">
      <c r="B27096" s="1"/>
      <c r="C27096" s="1"/>
    </row>
    <row r="27097" spans="2:3" x14ac:dyDescent="0.25">
      <c r="B27097" s="1"/>
      <c r="C27097" s="1"/>
    </row>
    <row r="27098" spans="2:3" x14ac:dyDescent="0.25">
      <c r="B27098" s="1"/>
      <c r="C27098" s="1"/>
    </row>
    <row r="27099" spans="2:3" x14ac:dyDescent="0.25">
      <c r="B27099" s="1"/>
      <c r="C27099" s="1"/>
    </row>
    <row r="27100" spans="2:3" x14ac:dyDescent="0.25">
      <c r="B27100" s="1"/>
      <c r="C27100" s="1"/>
    </row>
    <row r="27101" spans="2:3" x14ac:dyDescent="0.25">
      <c r="B27101" s="1"/>
      <c r="C27101" s="1"/>
    </row>
    <row r="27102" spans="2:3" x14ac:dyDescent="0.25">
      <c r="B27102" s="1"/>
      <c r="C27102" s="1"/>
    </row>
    <row r="27103" spans="2:3" x14ac:dyDescent="0.25">
      <c r="B27103" s="1"/>
      <c r="C27103" s="1"/>
    </row>
    <row r="27104" spans="2:3" x14ac:dyDescent="0.25">
      <c r="B27104" s="1"/>
      <c r="C27104" s="1"/>
    </row>
    <row r="27105" spans="2:3" x14ac:dyDescent="0.25">
      <c r="B27105" s="1"/>
      <c r="C27105" s="1"/>
    </row>
    <row r="27106" spans="2:3" x14ac:dyDescent="0.25">
      <c r="B27106" s="1"/>
      <c r="C27106" s="1"/>
    </row>
    <row r="27107" spans="2:3" x14ac:dyDescent="0.25">
      <c r="B27107" s="1"/>
      <c r="C27107" s="1"/>
    </row>
    <row r="27108" spans="2:3" x14ac:dyDescent="0.25">
      <c r="B27108" s="1"/>
      <c r="C27108" s="1"/>
    </row>
    <row r="27109" spans="2:3" x14ac:dyDescent="0.25">
      <c r="B27109" s="1"/>
      <c r="C27109" s="1"/>
    </row>
    <row r="27110" spans="2:3" x14ac:dyDescent="0.25">
      <c r="B27110" s="1"/>
      <c r="C27110" s="1"/>
    </row>
    <row r="27111" spans="2:3" x14ac:dyDescent="0.25">
      <c r="B27111" s="1"/>
      <c r="C27111" s="1"/>
    </row>
    <row r="27112" spans="2:3" x14ac:dyDescent="0.25">
      <c r="B27112" s="1"/>
      <c r="C27112" s="1"/>
    </row>
    <row r="27113" spans="2:3" x14ac:dyDescent="0.25">
      <c r="B27113" s="1"/>
      <c r="C27113" s="1"/>
    </row>
    <row r="27114" spans="2:3" x14ac:dyDescent="0.25">
      <c r="B27114" s="1"/>
      <c r="C27114" s="1"/>
    </row>
    <row r="27115" spans="2:3" x14ac:dyDescent="0.25">
      <c r="B27115" s="1"/>
      <c r="C27115" s="1"/>
    </row>
    <row r="27116" spans="2:3" x14ac:dyDescent="0.25">
      <c r="B27116" s="1"/>
      <c r="C27116" s="1"/>
    </row>
    <row r="27117" spans="2:3" x14ac:dyDescent="0.25">
      <c r="B27117" s="1"/>
      <c r="C27117" s="1"/>
    </row>
    <row r="27118" spans="2:3" x14ac:dyDescent="0.25">
      <c r="B27118" s="1"/>
      <c r="C27118" s="1"/>
    </row>
    <row r="27119" spans="2:3" x14ac:dyDescent="0.25">
      <c r="B27119" s="1"/>
      <c r="C27119" s="1"/>
    </row>
    <row r="27120" spans="2:3" x14ac:dyDescent="0.25">
      <c r="B27120" s="1"/>
      <c r="C27120" s="1"/>
    </row>
    <row r="27121" spans="2:3" x14ac:dyDescent="0.25">
      <c r="B27121" s="1"/>
      <c r="C27121" s="1"/>
    </row>
    <row r="27122" spans="2:3" x14ac:dyDescent="0.25">
      <c r="B27122" s="1"/>
      <c r="C27122" s="1"/>
    </row>
    <row r="27123" spans="2:3" x14ac:dyDescent="0.25">
      <c r="B27123" s="1"/>
      <c r="C27123" s="1"/>
    </row>
    <row r="27124" spans="2:3" x14ac:dyDescent="0.25">
      <c r="B27124" s="1"/>
      <c r="C27124" s="1"/>
    </row>
    <row r="27125" spans="2:3" x14ac:dyDescent="0.25">
      <c r="B27125" s="1"/>
      <c r="C27125" s="1"/>
    </row>
    <row r="27126" spans="2:3" x14ac:dyDescent="0.25">
      <c r="B27126" s="1"/>
      <c r="C27126" s="1"/>
    </row>
    <row r="27127" spans="2:3" x14ac:dyDescent="0.25">
      <c r="B27127" s="1"/>
      <c r="C27127" s="1"/>
    </row>
    <row r="27128" spans="2:3" x14ac:dyDescent="0.25">
      <c r="B27128" s="1"/>
      <c r="C27128" s="1"/>
    </row>
    <row r="27129" spans="2:3" x14ac:dyDescent="0.25">
      <c r="B27129" s="1"/>
      <c r="C27129" s="1"/>
    </row>
    <row r="27130" spans="2:3" x14ac:dyDescent="0.25">
      <c r="B27130" s="1"/>
      <c r="C27130" s="1"/>
    </row>
    <row r="27131" spans="2:3" x14ac:dyDescent="0.25">
      <c r="B27131" s="1"/>
      <c r="C27131" s="1"/>
    </row>
    <row r="27132" spans="2:3" x14ac:dyDescent="0.25">
      <c r="B27132" s="1"/>
      <c r="C27132" s="1"/>
    </row>
    <row r="27133" spans="2:3" x14ac:dyDescent="0.25">
      <c r="B27133" s="1"/>
      <c r="C27133" s="1"/>
    </row>
    <row r="27134" spans="2:3" x14ac:dyDescent="0.25">
      <c r="B27134" s="1"/>
      <c r="C27134" s="1"/>
    </row>
    <row r="27135" spans="2:3" x14ac:dyDescent="0.25">
      <c r="B27135" s="1"/>
      <c r="C27135" s="1"/>
    </row>
    <row r="27136" spans="2:3" x14ac:dyDescent="0.25">
      <c r="B27136" s="1"/>
      <c r="C27136" s="1"/>
    </row>
    <row r="27137" spans="2:3" x14ac:dyDescent="0.25">
      <c r="B27137" s="1"/>
      <c r="C27137" s="1"/>
    </row>
    <row r="27138" spans="2:3" x14ac:dyDescent="0.25">
      <c r="B27138" s="1"/>
      <c r="C27138" s="1"/>
    </row>
    <row r="27139" spans="2:3" x14ac:dyDescent="0.25">
      <c r="B27139" s="1"/>
      <c r="C27139" s="1"/>
    </row>
    <row r="27140" spans="2:3" x14ac:dyDescent="0.25">
      <c r="B27140" s="1"/>
      <c r="C27140" s="1"/>
    </row>
    <row r="27141" spans="2:3" x14ac:dyDescent="0.25">
      <c r="B27141" s="1"/>
      <c r="C27141" s="1"/>
    </row>
    <row r="27142" spans="2:3" x14ac:dyDescent="0.25">
      <c r="B27142" s="1"/>
      <c r="C27142" s="1"/>
    </row>
    <row r="27143" spans="2:3" x14ac:dyDescent="0.25">
      <c r="B27143" s="1"/>
      <c r="C27143" s="1"/>
    </row>
    <row r="27144" spans="2:3" x14ac:dyDescent="0.25">
      <c r="B27144" s="1"/>
      <c r="C27144" s="1"/>
    </row>
    <row r="27145" spans="2:3" x14ac:dyDescent="0.25">
      <c r="B27145" s="1"/>
      <c r="C27145" s="1"/>
    </row>
    <row r="27146" spans="2:3" x14ac:dyDescent="0.25">
      <c r="B27146" s="1"/>
      <c r="C27146" s="1"/>
    </row>
    <row r="27147" spans="2:3" x14ac:dyDescent="0.25">
      <c r="B27147" s="1"/>
      <c r="C27147" s="1"/>
    </row>
    <row r="27148" spans="2:3" x14ac:dyDescent="0.25">
      <c r="B27148" s="1"/>
      <c r="C27148" s="1"/>
    </row>
    <row r="27149" spans="2:3" x14ac:dyDescent="0.25">
      <c r="B27149" s="1"/>
      <c r="C27149" s="1"/>
    </row>
    <row r="27150" spans="2:3" x14ac:dyDescent="0.25">
      <c r="B27150" s="1"/>
      <c r="C27150" s="1"/>
    </row>
    <row r="27151" spans="2:3" x14ac:dyDescent="0.25">
      <c r="B27151" s="1"/>
      <c r="C27151" s="1"/>
    </row>
    <row r="27152" spans="2:3" x14ac:dyDescent="0.25">
      <c r="B27152" s="1"/>
      <c r="C27152" s="1"/>
    </row>
    <row r="27153" spans="2:3" x14ac:dyDescent="0.25">
      <c r="B27153" s="1"/>
      <c r="C27153" s="1"/>
    </row>
    <row r="27154" spans="2:3" x14ac:dyDescent="0.25">
      <c r="B27154" s="1"/>
      <c r="C27154" s="1"/>
    </row>
    <row r="27155" spans="2:3" x14ac:dyDescent="0.25">
      <c r="B27155" s="1"/>
      <c r="C27155" s="1"/>
    </row>
    <row r="27156" spans="2:3" x14ac:dyDescent="0.25">
      <c r="B27156" s="1"/>
      <c r="C27156" s="1"/>
    </row>
    <row r="27157" spans="2:3" x14ac:dyDescent="0.25">
      <c r="B27157" s="1"/>
      <c r="C27157" s="1"/>
    </row>
    <row r="27158" spans="2:3" x14ac:dyDescent="0.25">
      <c r="B27158" s="1"/>
      <c r="C27158" s="1"/>
    </row>
    <row r="27159" spans="2:3" x14ac:dyDescent="0.25">
      <c r="B27159" s="1"/>
      <c r="C27159" s="1"/>
    </row>
    <row r="27160" spans="2:3" x14ac:dyDescent="0.25">
      <c r="B27160" s="1"/>
      <c r="C27160" s="1"/>
    </row>
    <row r="27161" spans="2:3" x14ac:dyDescent="0.25">
      <c r="B27161" s="1"/>
      <c r="C27161" s="1"/>
    </row>
    <row r="27162" spans="2:3" x14ac:dyDescent="0.25">
      <c r="B27162" s="1"/>
      <c r="C27162" s="1"/>
    </row>
    <row r="27163" spans="2:3" x14ac:dyDescent="0.25">
      <c r="B27163" s="1"/>
      <c r="C27163" s="1"/>
    </row>
    <row r="27164" spans="2:3" x14ac:dyDescent="0.25">
      <c r="B27164" s="1"/>
      <c r="C27164" s="1"/>
    </row>
    <row r="27165" spans="2:3" x14ac:dyDescent="0.25">
      <c r="B27165" s="1"/>
      <c r="C27165" s="1"/>
    </row>
    <row r="27166" spans="2:3" x14ac:dyDescent="0.25">
      <c r="B27166" s="1"/>
      <c r="C27166" s="1"/>
    </row>
    <row r="27167" spans="2:3" x14ac:dyDescent="0.25">
      <c r="B27167" s="1"/>
      <c r="C27167" s="1"/>
    </row>
    <row r="27168" spans="2:3" x14ac:dyDescent="0.25">
      <c r="B27168" s="1"/>
      <c r="C27168" s="1"/>
    </row>
    <row r="27169" spans="2:3" x14ac:dyDescent="0.25">
      <c r="B27169" s="1"/>
      <c r="C27169" s="1"/>
    </row>
    <row r="27170" spans="2:3" x14ac:dyDescent="0.25">
      <c r="B27170" s="1"/>
      <c r="C27170" s="1"/>
    </row>
    <row r="27171" spans="2:3" x14ac:dyDescent="0.25">
      <c r="B27171" s="1"/>
      <c r="C27171" s="1"/>
    </row>
    <row r="27172" spans="2:3" x14ac:dyDescent="0.25">
      <c r="B27172" s="1"/>
      <c r="C27172" s="1"/>
    </row>
    <row r="27173" spans="2:3" x14ac:dyDescent="0.25">
      <c r="B27173" s="1"/>
      <c r="C27173" s="1"/>
    </row>
    <row r="27174" spans="2:3" x14ac:dyDescent="0.25">
      <c r="B27174" s="1"/>
      <c r="C27174" s="1"/>
    </row>
    <row r="27175" spans="2:3" x14ac:dyDescent="0.25">
      <c r="B27175" s="1"/>
      <c r="C27175" s="1"/>
    </row>
    <row r="27176" spans="2:3" x14ac:dyDescent="0.25">
      <c r="B27176" s="1"/>
      <c r="C27176" s="1"/>
    </row>
    <row r="27177" spans="2:3" x14ac:dyDescent="0.25">
      <c r="B27177" s="1"/>
      <c r="C27177" s="1"/>
    </row>
    <row r="27178" spans="2:3" x14ac:dyDescent="0.25">
      <c r="B27178" s="1"/>
      <c r="C27178" s="1"/>
    </row>
    <row r="27179" spans="2:3" x14ac:dyDescent="0.25">
      <c r="B27179" s="1"/>
      <c r="C27179" s="1"/>
    </row>
    <row r="27180" spans="2:3" x14ac:dyDescent="0.25">
      <c r="B27180" s="1"/>
      <c r="C27180" s="1"/>
    </row>
    <row r="27181" spans="2:3" x14ac:dyDescent="0.25">
      <c r="B27181" s="1"/>
      <c r="C27181" s="1"/>
    </row>
    <row r="27182" spans="2:3" x14ac:dyDescent="0.25">
      <c r="B27182" s="1"/>
      <c r="C27182" s="1"/>
    </row>
    <row r="27183" spans="2:3" x14ac:dyDescent="0.25">
      <c r="B27183" s="1"/>
      <c r="C27183" s="1"/>
    </row>
    <row r="27184" spans="2:3" x14ac:dyDescent="0.25">
      <c r="B27184" s="1"/>
      <c r="C27184" s="1"/>
    </row>
    <row r="27185" spans="2:3" x14ac:dyDescent="0.25">
      <c r="B27185" s="1"/>
      <c r="C27185" s="1"/>
    </row>
    <row r="27186" spans="2:3" x14ac:dyDescent="0.25">
      <c r="B27186" s="1"/>
      <c r="C27186" s="1"/>
    </row>
    <row r="27187" spans="2:3" x14ac:dyDescent="0.25">
      <c r="B27187" s="1"/>
      <c r="C27187" s="1"/>
    </row>
    <row r="27188" spans="2:3" x14ac:dyDescent="0.25">
      <c r="B27188" s="1"/>
      <c r="C27188" s="1"/>
    </row>
    <row r="27189" spans="2:3" x14ac:dyDescent="0.25">
      <c r="B27189" s="1"/>
      <c r="C27189" s="1"/>
    </row>
    <row r="27190" spans="2:3" x14ac:dyDescent="0.25">
      <c r="B27190" s="1"/>
      <c r="C27190" s="1"/>
    </row>
    <row r="27191" spans="2:3" x14ac:dyDescent="0.25">
      <c r="B27191" s="1"/>
      <c r="C27191" s="1"/>
    </row>
    <row r="27192" spans="2:3" x14ac:dyDescent="0.25">
      <c r="B27192" s="1"/>
      <c r="C27192" s="1"/>
    </row>
    <row r="27193" spans="2:3" x14ac:dyDescent="0.25">
      <c r="B27193" s="1"/>
      <c r="C27193" s="1"/>
    </row>
    <row r="27194" spans="2:3" x14ac:dyDescent="0.25">
      <c r="B27194" s="1"/>
      <c r="C27194" s="1"/>
    </row>
    <row r="27195" spans="2:3" x14ac:dyDescent="0.25">
      <c r="B27195" s="1"/>
      <c r="C27195" s="1"/>
    </row>
    <row r="27196" spans="2:3" x14ac:dyDescent="0.25">
      <c r="B27196" s="1"/>
      <c r="C27196" s="1"/>
    </row>
    <row r="27197" spans="2:3" x14ac:dyDescent="0.25">
      <c r="B27197" s="1"/>
      <c r="C27197" s="1"/>
    </row>
    <row r="27198" spans="2:3" x14ac:dyDescent="0.25">
      <c r="B27198" s="1"/>
      <c r="C27198" s="1"/>
    </row>
    <row r="27199" spans="2:3" x14ac:dyDescent="0.25">
      <c r="B27199" s="1"/>
      <c r="C27199" s="1"/>
    </row>
    <row r="27200" spans="2:3" x14ac:dyDescent="0.25">
      <c r="B27200" s="1"/>
      <c r="C27200" s="1"/>
    </row>
    <row r="27201" spans="2:3" x14ac:dyDescent="0.25">
      <c r="B27201" s="1"/>
      <c r="C27201" s="1"/>
    </row>
    <row r="27202" spans="2:3" x14ac:dyDescent="0.25">
      <c r="B27202" s="1"/>
      <c r="C27202" s="1"/>
    </row>
    <row r="27203" spans="2:3" x14ac:dyDescent="0.25">
      <c r="B27203" s="1"/>
      <c r="C27203" s="1"/>
    </row>
    <row r="27204" spans="2:3" x14ac:dyDescent="0.25">
      <c r="B27204" s="1"/>
      <c r="C27204" s="1"/>
    </row>
    <row r="27205" spans="2:3" x14ac:dyDescent="0.25">
      <c r="B27205" s="1"/>
      <c r="C27205" s="1"/>
    </row>
    <row r="27206" spans="2:3" x14ac:dyDescent="0.25">
      <c r="B27206" s="1"/>
      <c r="C27206" s="1"/>
    </row>
    <row r="27207" spans="2:3" x14ac:dyDescent="0.25">
      <c r="B27207" s="1"/>
      <c r="C27207" s="1"/>
    </row>
    <row r="27208" spans="2:3" x14ac:dyDescent="0.25">
      <c r="B27208" s="1"/>
      <c r="C27208" s="1"/>
    </row>
    <row r="27209" spans="2:3" x14ac:dyDescent="0.25">
      <c r="B27209" s="1"/>
      <c r="C27209" s="1"/>
    </row>
    <row r="27210" spans="2:3" x14ac:dyDescent="0.25">
      <c r="B27210" s="1"/>
      <c r="C27210" s="1"/>
    </row>
    <row r="27211" spans="2:3" x14ac:dyDescent="0.25">
      <c r="B27211" s="1"/>
      <c r="C27211" s="1"/>
    </row>
    <row r="27212" spans="2:3" x14ac:dyDescent="0.25">
      <c r="B27212" s="1"/>
      <c r="C27212" s="1"/>
    </row>
    <row r="27213" spans="2:3" x14ac:dyDescent="0.25">
      <c r="B27213" s="1"/>
      <c r="C27213" s="1"/>
    </row>
    <row r="27214" spans="2:3" x14ac:dyDescent="0.25">
      <c r="B27214" s="1"/>
      <c r="C27214" s="1"/>
    </row>
    <row r="27215" spans="2:3" x14ac:dyDescent="0.25">
      <c r="B27215" s="1"/>
      <c r="C27215" s="1"/>
    </row>
    <row r="27216" spans="2:3" x14ac:dyDescent="0.25">
      <c r="B27216" s="1"/>
      <c r="C27216" s="1"/>
    </row>
    <row r="27217" spans="2:3" x14ac:dyDescent="0.25">
      <c r="B27217" s="1"/>
      <c r="C27217" s="1"/>
    </row>
    <row r="27218" spans="2:3" x14ac:dyDescent="0.25">
      <c r="B27218" s="1"/>
      <c r="C27218" s="1"/>
    </row>
    <row r="27219" spans="2:3" x14ac:dyDescent="0.25">
      <c r="B27219" s="1"/>
      <c r="C27219" s="1"/>
    </row>
    <row r="27220" spans="2:3" x14ac:dyDescent="0.25">
      <c r="B27220" s="1"/>
      <c r="C27220" s="1"/>
    </row>
    <row r="27221" spans="2:3" x14ac:dyDescent="0.25">
      <c r="B27221" s="1"/>
      <c r="C27221" s="1"/>
    </row>
    <row r="27222" spans="2:3" x14ac:dyDescent="0.25">
      <c r="B27222" s="1"/>
      <c r="C27222" s="1"/>
    </row>
    <row r="27223" spans="2:3" x14ac:dyDescent="0.25">
      <c r="B27223" s="1"/>
      <c r="C27223" s="1"/>
    </row>
    <row r="27224" spans="2:3" x14ac:dyDescent="0.25">
      <c r="B27224" s="1"/>
      <c r="C27224" s="1"/>
    </row>
    <row r="27225" spans="2:3" x14ac:dyDescent="0.25">
      <c r="B27225" s="1"/>
      <c r="C27225" s="1"/>
    </row>
    <row r="27226" spans="2:3" x14ac:dyDescent="0.25">
      <c r="B27226" s="1"/>
      <c r="C27226" s="1"/>
    </row>
    <row r="27227" spans="2:3" x14ac:dyDescent="0.25">
      <c r="B27227" s="1"/>
      <c r="C27227" s="1"/>
    </row>
    <row r="27228" spans="2:3" x14ac:dyDescent="0.25">
      <c r="B27228" s="1"/>
      <c r="C27228" s="1"/>
    </row>
    <row r="27229" spans="2:3" x14ac:dyDescent="0.25">
      <c r="B27229" s="1"/>
      <c r="C27229" s="1"/>
    </row>
    <row r="27230" spans="2:3" x14ac:dyDescent="0.25">
      <c r="B27230" s="1"/>
      <c r="C27230" s="1"/>
    </row>
    <row r="27231" spans="2:3" x14ac:dyDescent="0.25">
      <c r="B27231" s="1"/>
      <c r="C27231" s="1"/>
    </row>
    <row r="27232" spans="2:3" x14ac:dyDescent="0.25">
      <c r="B27232" s="1"/>
      <c r="C27232" s="1"/>
    </row>
    <row r="27233" spans="2:3" x14ac:dyDescent="0.25">
      <c r="B27233" s="1"/>
      <c r="C27233" s="1"/>
    </row>
    <row r="27234" spans="2:3" x14ac:dyDescent="0.25">
      <c r="B27234" s="1"/>
      <c r="C27234" s="1"/>
    </row>
    <row r="27235" spans="2:3" x14ac:dyDescent="0.25">
      <c r="B27235" s="1"/>
      <c r="C27235" s="1"/>
    </row>
    <row r="27236" spans="2:3" x14ac:dyDescent="0.25">
      <c r="B27236" s="1"/>
      <c r="C27236" s="1"/>
    </row>
    <row r="27237" spans="2:3" x14ac:dyDescent="0.25">
      <c r="B27237" s="1"/>
      <c r="C27237" s="1"/>
    </row>
    <row r="27238" spans="2:3" x14ac:dyDescent="0.25">
      <c r="B27238" s="1"/>
      <c r="C27238" s="1"/>
    </row>
    <row r="27239" spans="2:3" x14ac:dyDescent="0.25">
      <c r="B27239" s="1"/>
      <c r="C27239" s="1"/>
    </row>
    <row r="27240" spans="2:3" x14ac:dyDescent="0.25">
      <c r="B27240" s="1"/>
      <c r="C27240" s="1"/>
    </row>
    <row r="27241" spans="2:3" x14ac:dyDescent="0.25">
      <c r="B27241" s="1"/>
      <c r="C27241" s="1"/>
    </row>
    <row r="27242" spans="2:3" x14ac:dyDescent="0.25">
      <c r="B27242" s="1"/>
      <c r="C27242" s="1"/>
    </row>
    <row r="27243" spans="2:3" x14ac:dyDescent="0.25">
      <c r="B27243" s="1"/>
      <c r="C27243" s="1"/>
    </row>
    <row r="27244" spans="2:3" x14ac:dyDescent="0.25">
      <c r="B27244" s="1"/>
      <c r="C27244" s="1"/>
    </row>
    <row r="27245" spans="2:3" x14ac:dyDescent="0.25">
      <c r="B27245" s="1"/>
      <c r="C27245" s="1"/>
    </row>
    <row r="27246" spans="2:3" x14ac:dyDescent="0.25">
      <c r="B27246" s="1"/>
      <c r="C27246" s="1"/>
    </row>
    <row r="27247" spans="2:3" x14ac:dyDescent="0.25">
      <c r="B27247" s="1"/>
      <c r="C27247" s="1"/>
    </row>
    <row r="27248" spans="2:3" x14ac:dyDescent="0.25">
      <c r="B27248" s="1"/>
      <c r="C27248" s="1"/>
    </row>
    <row r="27249" spans="2:3" x14ac:dyDescent="0.25">
      <c r="B27249" s="1"/>
      <c r="C27249" s="1"/>
    </row>
    <row r="27250" spans="2:3" x14ac:dyDescent="0.25">
      <c r="B27250" s="1"/>
      <c r="C27250" s="1"/>
    </row>
    <row r="27251" spans="2:3" x14ac:dyDescent="0.25">
      <c r="B27251" s="1"/>
      <c r="C27251" s="1"/>
    </row>
    <row r="27252" spans="2:3" x14ac:dyDescent="0.25">
      <c r="B27252" s="1"/>
      <c r="C27252" s="1"/>
    </row>
    <row r="27253" spans="2:3" x14ac:dyDescent="0.25">
      <c r="B27253" s="1"/>
      <c r="C27253" s="1"/>
    </row>
    <row r="27254" spans="2:3" x14ac:dyDescent="0.25">
      <c r="B27254" s="1"/>
      <c r="C27254" s="1"/>
    </row>
    <row r="27255" spans="2:3" x14ac:dyDescent="0.25">
      <c r="B27255" s="1"/>
      <c r="C27255" s="1"/>
    </row>
    <row r="27256" spans="2:3" x14ac:dyDescent="0.25">
      <c r="B27256" s="1"/>
      <c r="C27256" s="1"/>
    </row>
    <row r="27257" spans="2:3" x14ac:dyDescent="0.25">
      <c r="B27257" s="1"/>
      <c r="C27257" s="1"/>
    </row>
    <row r="27258" spans="2:3" x14ac:dyDescent="0.25">
      <c r="B27258" s="1"/>
      <c r="C27258" s="1"/>
    </row>
    <row r="27259" spans="2:3" x14ac:dyDescent="0.25">
      <c r="B27259" s="1"/>
      <c r="C27259" s="1"/>
    </row>
    <row r="27260" spans="2:3" x14ac:dyDescent="0.25">
      <c r="B27260" s="1"/>
      <c r="C27260" s="1"/>
    </row>
    <row r="27261" spans="2:3" x14ac:dyDescent="0.25">
      <c r="B27261" s="1"/>
      <c r="C27261" s="1"/>
    </row>
    <row r="27262" spans="2:3" x14ac:dyDescent="0.25">
      <c r="B27262" s="1"/>
      <c r="C27262" s="1"/>
    </row>
    <row r="27263" spans="2:3" x14ac:dyDescent="0.25">
      <c r="B27263" s="1"/>
      <c r="C27263" s="1"/>
    </row>
    <row r="27264" spans="2:3" x14ac:dyDescent="0.25">
      <c r="B27264" s="1"/>
      <c r="C27264" s="1"/>
    </row>
    <row r="27265" spans="2:3" x14ac:dyDescent="0.25">
      <c r="B27265" s="1"/>
      <c r="C27265" s="1"/>
    </row>
    <row r="27266" spans="2:3" x14ac:dyDescent="0.25">
      <c r="B27266" s="1"/>
      <c r="C27266" s="1"/>
    </row>
    <row r="27267" spans="2:3" x14ac:dyDescent="0.25">
      <c r="B27267" s="1"/>
      <c r="C27267" s="1"/>
    </row>
    <row r="27268" spans="2:3" x14ac:dyDescent="0.25">
      <c r="B27268" s="1"/>
      <c r="C27268" s="1"/>
    </row>
    <row r="27269" spans="2:3" x14ac:dyDescent="0.25">
      <c r="B27269" s="1"/>
      <c r="C27269" s="1"/>
    </row>
    <row r="27270" spans="2:3" x14ac:dyDescent="0.25">
      <c r="B27270" s="1"/>
      <c r="C27270" s="1"/>
    </row>
    <row r="27271" spans="2:3" x14ac:dyDescent="0.25">
      <c r="B27271" s="1"/>
      <c r="C27271" s="1"/>
    </row>
    <row r="27272" spans="2:3" x14ac:dyDescent="0.25">
      <c r="B27272" s="1"/>
      <c r="C27272" s="1"/>
    </row>
    <row r="27273" spans="2:3" x14ac:dyDescent="0.25">
      <c r="B27273" s="1"/>
      <c r="C27273" s="1"/>
    </row>
    <row r="27274" spans="2:3" x14ac:dyDescent="0.25">
      <c r="B27274" s="1"/>
      <c r="C27274" s="1"/>
    </row>
    <row r="27275" spans="2:3" x14ac:dyDescent="0.25">
      <c r="B27275" s="1"/>
      <c r="C27275" s="1"/>
    </row>
    <row r="27276" spans="2:3" x14ac:dyDescent="0.25">
      <c r="B27276" s="1"/>
      <c r="C27276" s="1"/>
    </row>
    <row r="27277" spans="2:3" x14ac:dyDescent="0.25">
      <c r="B27277" s="1"/>
      <c r="C27277" s="1"/>
    </row>
    <row r="27278" spans="2:3" x14ac:dyDescent="0.25">
      <c r="B27278" s="1"/>
      <c r="C27278" s="1"/>
    </row>
    <row r="27279" spans="2:3" x14ac:dyDescent="0.25">
      <c r="B27279" s="1"/>
      <c r="C27279" s="1"/>
    </row>
    <row r="27280" spans="2:3" x14ac:dyDescent="0.25">
      <c r="B27280" s="1"/>
      <c r="C27280" s="1"/>
    </row>
    <row r="27281" spans="2:3" x14ac:dyDescent="0.25">
      <c r="B27281" s="1"/>
      <c r="C27281" s="1"/>
    </row>
    <row r="27282" spans="2:3" x14ac:dyDescent="0.25">
      <c r="B27282" s="1"/>
      <c r="C27282" s="1"/>
    </row>
    <row r="27283" spans="2:3" x14ac:dyDescent="0.25">
      <c r="B27283" s="1"/>
      <c r="C27283" s="1"/>
    </row>
    <row r="27284" spans="2:3" x14ac:dyDescent="0.25">
      <c r="B27284" s="1"/>
      <c r="C27284" s="1"/>
    </row>
    <row r="27285" spans="2:3" x14ac:dyDescent="0.25">
      <c r="B27285" s="1"/>
      <c r="C27285" s="1"/>
    </row>
    <row r="27286" spans="2:3" x14ac:dyDescent="0.25">
      <c r="B27286" s="1"/>
      <c r="C27286" s="1"/>
    </row>
    <row r="27287" spans="2:3" x14ac:dyDescent="0.25">
      <c r="B27287" s="1"/>
      <c r="C27287" s="1"/>
    </row>
    <row r="27288" spans="2:3" x14ac:dyDescent="0.25">
      <c r="B27288" s="1"/>
      <c r="C27288" s="1"/>
    </row>
    <row r="27289" spans="2:3" x14ac:dyDescent="0.25">
      <c r="B27289" s="1"/>
      <c r="C27289" s="1"/>
    </row>
    <row r="27290" spans="2:3" x14ac:dyDescent="0.25">
      <c r="B27290" s="1"/>
      <c r="C27290" s="1"/>
    </row>
    <row r="27291" spans="2:3" x14ac:dyDescent="0.25">
      <c r="B27291" s="1"/>
      <c r="C27291" s="1"/>
    </row>
    <row r="27292" spans="2:3" x14ac:dyDescent="0.25">
      <c r="B27292" s="1"/>
      <c r="C27292" s="1"/>
    </row>
    <row r="27293" spans="2:3" x14ac:dyDescent="0.25">
      <c r="B27293" s="1"/>
      <c r="C27293" s="1"/>
    </row>
    <row r="27294" spans="2:3" x14ac:dyDescent="0.25">
      <c r="B27294" s="1"/>
      <c r="C27294" s="1"/>
    </row>
    <row r="27295" spans="2:3" x14ac:dyDescent="0.25">
      <c r="B27295" s="1"/>
      <c r="C27295" s="1"/>
    </row>
    <row r="27296" spans="2:3" x14ac:dyDescent="0.25">
      <c r="B27296" s="1"/>
      <c r="C27296" s="1"/>
    </row>
    <row r="27297" spans="2:3" x14ac:dyDescent="0.25">
      <c r="B27297" s="1"/>
      <c r="C27297" s="1"/>
    </row>
    <row r="27298" spans="2:3" x14ac:dyDescent="0.25">
      <c r="B27298" s="1"/>
      <c r="C27298" s="1"/>
    </row>
    <row r="27299" spans="2:3" x14ac:dyDescent="0.25">
      <c r="B27299" s="1"/>
      <c r="C27299" s="1"/>
    </row>
    <row r="27300" spans="2:3" x14ac:dyDescent="0.25">
      <c r="B27300" s="1"/>
      <c r="C27300" s="1"/>
    </row>
    <row r="27301" spans="2:3" x14ac:dyDescent="0.25">
      <c r="B27301" s="1"/>
      <c r="C27301" s="1"/>
    </row>
    <row r="27302" spans="2:3" x14ac:dyDescent="0.25">
      <c r="B27302" s="1"/>
      <c r="C27302" s="1"/>
    </row>
    <row r="27303" spans="2:3" x14ac:dyDescent="0.25">
      <c r="B27303" s="1"/>
      <c r="C27303" s="1"/>
    </row>
    <row r="27304" spans="2:3" x14ac:dyDescent="0.25">
      <c r="B27304" s="1"/>
      <c r="C27304" s="1"/>
    </row>
    <row r="27305" spans="2:3" x14ac:dyDescent="0.25">
      <c r="B27305" s="1"/>
      <c r="C27305" s="1"/>
    </row>
    <row r="27306" spans="2:3" x14ac:dyDescent="0.25">
      <c r="B27306" s="1"/>
      <c r="C27306" s="1"/>
    </row>
    <row r="27307" spans="2:3" x14ac:dyDescent="0.25">
      <c r="B27307" s="1"/>
      <c r="C27307" s="1"/>
    </row>
    <row r="27308" spans="2:3" x14ac:dyDescent="0.25">
      <c r="B27308" s="1"/>
      <c r="C27308" s="1"/>
    </row>
    <row r="27309" spans="2:3" x14ac:dyDescent="0.25">
      <c r="B27309" s="1"/>
      <c r="C27309" s="1"/>
    </row>
    <row r="27310" spans="2:3" x14ac:dyDescent="0.25">
      <c r="B27310" s="1"/>
      <c r="C27310" s="1"/>
    </row>
    <row r="27311" spans="2:3" x14ac:dyDescent="0.25">
      <c r="B27311" s="1"/>
      <c r="C27311" s="1"/>
    </row>
    <row r="27312" spans="2:3" x14ac:dyDescent="0.25">
      <c r="B27312" s="1"/>
      <c r="C27312" s="1"/>
    </row>
    <row r="27313" spans="2:3" x14ac:dyDescent="0.25">
      <c r="B27313" s="1"/>
      <c r="C27313" s="1"/>
    </row>
    <row r="27314" spans="2:3" x14ac:dyDescent="0.25">
      <c r="B27314" s="1"/>
      <c r="C27314" s="1"/>
    </row>
    <row r="27315" spans="2:3" x14ac:dyDescent="0.25">
      <c r="B27315" s="1"/>
      <c r="C27315" s="1"/>
    </row>
    <row r="27316" spans="2:3" x14ac:dyDescent="0.25">
      <c r="B27316" s="1"/>
      <c r="C27316" s="1"/>
    </row>
    <row r="27317" spans="2:3" x14ac:dyDescent="0.25">
      <c r="B27317" s="1"/>
      <c r="C27317" s="1"/>
    </row>
    <row r="27318" spans="2:3" x14ac:dyDescent="0.25">
      <c r="B27318" s="1"/>
      <c r="C27318" s="1"/>
    </row>
    <row r="27319" spans="2:3" x14ac:dyDescent="0.25">
      <c r="B27319" s="1"/>
      <c r="C27319" s="1"/>
    </row>
    <row r="27320" spans="2:3" x14ac:dyDescent="0.25">
      <c r="B27320" s="1"/>
      <c r="C27320" s="1"/>
    </row>
    <row r="27321" spans="2:3" x14ac:dyDescent="0.25">
      <c r="B27321" s="1"/>
      <c r="C27321" s="1"/>
    </row>
    <row r="27322" spans="2:3" x14ac:dyDescent="0.25">
      <c r="B27322" s="1"/>
      <c r="C27322" s="1"/>
    </row>
    <row r="27323" spans="2:3" x14ac:dyDescent="0.25">
      <c r="B27323" s="1"/>
      <c r="C27323" s="1"/>
    </row>
    <row r="27324" spans="2:3" x14ac:dyDescent="0.25">
      <c r="B27324" s="1"/>
      <c r="C27324" s="1"/>
    </row>
    <row r="27325" spans="2:3" x14ac:dyDescent="0.25">
      <c r="B27325" s="1"/>
      <c r="C27325" s="1"/>
    </row>
    <row r="27326" spans="2:3" x14ac:dyDescent="0.25">
      <c r="B27326" s="1"/>
      <c r="C27326" s="1"/>
    </row>
    <row r="27327" spans="2:3" x14ac:dyDescent="0.25">
      <c r="B27327" s="1"/>
      <c r="C27327" s="1"/>
    </row>
    <row r="27328" spans="2:3" x14ac:dyDescent="0.25">
      <c r="B27328" s="1"/>
      <c r="C27328" s="1"/>
    </row>
    <row r="27329" spans="2:3" x14ac:dyDescent="0.25">
      <c r="B27329" s="1"/>
      <c r="C27329" s="1"/>
    </row>
    <row r="27330" spans="2:3" x14ac:dyDescent="0.25">
      <c r="B27330" s="1"/>
      <c r="C27330" s="1"/>
    </row>
    <row r="27331" spans="2:3" x14ac:dyDescent="0.25">
      <c r="B27331" s="1"/>
      <c r="C27331" s="1"/>
    </row>
    <row r="27332" spans="2:3" x14ac:dyDescent="0.25">
      <c r="B27332" s="1"/>
      <c r="C27332" s="1"/>
    </row>
    <row r="27333" spans="2:3" x14ac:dyDescent="0.25">
      <c r="B27333" s="1"/>
      <c r="C27333" s="1"/>
    </row>
    <row r="27334" spans="2:3" x14ac:dyDescent="0.25">
      <c r="B27334" s="1"/>
      <c r="C27334" s="1"/>
    </row>
    <row r="27335" spans="2:3" x14ac:dyDescent="0.25">
      <c r="B27335" s="1"/>
      <c r="C27335" s="1"/>
    </row>
    <row r="27336" spans="2:3" x14ac:dyDescent="0.25">
      <c r="B27336" s="1"/>
      <c r="C27336" s="1"/>
    </row>
    <row r="27337" spans="2:3" x14ac:dyDescent="0.25">
      <c r="B27337" s="1"/>
      <c r="C27337" s="1"/>
    </row>
    <row r="27338" spans="2:3" x14ac:dyDescent="0.25">
      <c r="B27338" s="1"/>
      <c r="C27338" s="1"/>
    </row>
    <row r="27339" spans="2:3" x14ac:dyDescent="0.25">
      <c r="B27339" s="1"/>
      <c r="C27339" s="1"/>
    </row>
    <row r="27340" spans="2:3" x14ac:dyDescent="0.25">
      <c r="B27340" s="1"/>
      <c r="C27340" s="1"/>
    </row>
    <row r="27341" spans="2:3" x14ac:dyDescent="0.25">
      <c r="B27341" s="1"/>
      <c r="C27341" s="1"/>
    </row>
    <row r="27342" spans="2:3" x14ac:dyDescent="0.25">
      <c r="B27342" s="1"/>
      <c r="C27342" s="1"/>
    </row>
    <row r="27343" spans="2:3" x14ac:dyDescent="0.25">
      <c r="B27343" s="1"/>
      <c r="C27343" s="1"/>
    </row>
    <row r="27344" spans="2:3" x14ac:dyDescent="0.25">
      <c r="B27344" s="1"/>
      <c r="C27344" s="1"/>
    </row>
    <row r="27345" spans="2:3" x14ac:dyDescent="0.25">
      <c r="B27345" s="1"/>
      <c r="C27345" s="1"/>
    </row>
    <row r="27346" spans="2:3" x14ac:dyDescent="0.25">
      <c r="B27346" s="1"/>
      <c r="C27346" s="1"/>
    </row>
    <row r="27347" spans="2:3" x14ac:dyDescent="0.25">
      <c r="B27347" s="1"/>
      <c r="C27347" s="1"/>
    </row>
    <row r="27348" spans="2:3" x14ac:dyDescent="0.25">
      <c r="B27348" s="1"/>
      <c r="C27348" s="1"/>
    </row>
    <row r="27349" spans="2:3" x14ac:dyDescent="0.25">
      <c r="B27349" s="1"/>
      <c r="C27349" s="1"/>
    </row>
    <row r="27350" spans="2:3" x14ac:dyDescent="0.25">
      <c r="B27350" s="1"/>
      <c r="C27350" s="1"/>
    </row>
    <row r="27351" spans="2:3" x14ac:dyDescent="0.25">
      <c r="B27351" s="1"/>
      <c r="C27351" s="1"/>
    </row>
    <row r="27352" spans="2:3" x14ac:dyDescent="0.25">
      <c r="B27352" s="1"/>
      <c r="C27352" s="1"/>
    </row>
    <row r="27353" spans="2:3" x14ac:dyDescent="0.25">
      <c r="B27353" s="1"/>
      <c r="C27353" s="1"/>
    </row>
    <row r="27354" spans="2:3" x14ac:dyDescent="0.25">
      <c r="B27354" s="1"/>
      <c r="C27354" s="1"/>
    </row>
    <row r="27355" spans="2:3" x14ac:dyDescent="0.25">
      <c r="B27355" s="1"/>
      <c r="C27355" s="1"/>
    </row>
    <row r="27356" spans="2:3" x14ac:dyDescent="0.25">
      <c r="B27356" s="1"/>
      <c r="C27356" s="1"/>
    </row>
    <row r="27357" spans="2:3" x14ac:dyDescent="0.25">
      <c r="B27357" s="1"/>
      <c r="C27357" s="1"/>
    </row>
    <row r="27358" spans="2:3" x14ac:dyDescent="0.25">
      <c r="B27358" s="1"/>
      <c r="C27358" s="1"/>
    </row>
    <row r="27359" spans="2:3" x14ac:dyDescent="0.25">
      <c r="B27359" s="1"/>
      <c r="C27359" s="1"/>
    </row>
    <row r="27360" spans="2:3" x14ac:dyDescent="0.25">
      <c r="B27360" s="1"/>
      <c r="C27360" s="1"/>
    </row>
    <row r="27361" spans="2:3" x14ac:dyDescent="0.25">
      <c r="B27361" s="1"/>
      <c r="C27361" s="1"/>
    </row>
    <row r="27362" spans="2:3" x14ac:dyDescent="0.25">
      <c r="B27362" s="1"/>
      <c r="C27362" s="1"/>
    </row>
    <row r="27363" spans="2:3" x14ac:dyDescent="0.25">
      <c r="B27363" s="1"/>
      <c r="C27363" s="1"/>
    </row>
    <row r="27364" spans="2:3" x14ac:dyDescent="0.25">
      <c r="B27364" s="1"/>
      <c r="C27364" s="1"/>
    </row>
    <row r="27365" spans="2:3" x14ac:dyDescent="0.25">
      <c r="B27365" s="1"/>
      <c r="C27365" s="1"/>
    </row>
    <row r="27366" spans="2:3" x14ac:dyDescent="0.25">
      <c r="B27366" s="1"/>
      <c r="C27366" s="1"/>
    </row>
    <row r="27367" spans="2:3" x14ac:dyDescent="0.25">
      <c r="B27367" s="1"/>
      <c r="C27367" s="1"/>
    </row>
    <row r="27368" spans="2:3" x14ac:dyDescent="0.25">
      <c r="B27368" s="1"/>
      <c r="C27368" s="1"/>
    </row>
    <row r="27369" spans="2:3" x14ac:dyDescent="0.25">
      <c r="B27369" s="1"/>
      <c r="C27369" s="1"/>
    </row>
    <row r="27370" spans="2:3" x14ac:dyDescent="0.25">
      <c r="B27370" s="1"/>
      <c r="C27370" s="1"/>
    </row>
    <row r="27371" spans="2:3" x14ac:dyDescent="0.25">
      <c r="B27371" s="1"/>
      <c r="C27371" s="1"/>
    </row>
    <row r="27372" spans="2:3" x14ac:dyDescent="0.25">
      <c r="B27372" s="1"/>
      <c r="C27372" s="1"/>
    </row>
    <row r="27373" spans="2:3" x14ac:dyDescent="0.25">
      <c r="B27373" s="1"/>
      <c r="C27373" s="1"/>
    </row>
    <row r="27374" spans="2:3" x14ac:dyDescent="0.25">
      <c r="B27374" s="1"/>
      <c r="C27374" s="1"/>
    </row>
    <row r="27375" spans="2:3" x14ac:dyDescent="0.25">
      <c r="B27375" s="1"/>
      <c r="C27375" s="1"/>
    </row>
    <row r="27376" spans="2:3" x14ac:dyDescent="0.25">
      <c r="B27376" s="1"/>
      <c r="C27376" s="1"/>
    </row>
    <row r="27377" spans="2:3" x14ac:dyDescent="0.25">
      <c r="B27377" s="1"/>
      <c r="C27377" s="1"/>
    </row>
    <row r="27378" spans="2:3" x14ac:dyDescent="0.25">
      <c r="B27378" s="1"/>
      <c r="C27378" s="1"/>
    </row>
    <row r="27379" spans="2:3" x14ac:dyDescent="0.25">
      <c r="B27379" s="1"/>
      <c r="C27379" s="1"/>
    </row>
    <row r="27380" spans="2:3" x14ac:dyDescent="0.25">
      <c r="B27380" s="1"/>
      <c r="C27380" s="1"/>
    </row>
    <row r="27381" spans="2:3" x14ac:dyDescent="0.25">
      <c r="B27381" s="1"/>
      <c r="C27381" s="1"/>
    </row>
    <row r="27382" spans="2:3" x14ac:dyDescent="0.25">
      <c r="B27382" s="1"/>
      <c r="C27382" s="1"/>
    </row>
    <row r="27383" spans="2:3" x14ac:dyDescent="0.25">
      <c r="B27383" s="1"/>
      <c r="C27383" s="1"/>
    </row>
    <row r="27384" spans="2:3" x14ac:dyDescent="0.25">
      <c r="B27384" s="1"/>
      <c r="C27384" s="1"/>
    </row>
    <row r="27385" spans="2:3" x14ac:dyDescent="0.25">
      <c r="B27385" s="1"/>
      <c r="C27385" s="1"/>
    </row>
    <row r="27386" spans="2:3" x14ac:dyDescent="0.25">
      <c r="B27386" s="1"/>
      <c r="C27386" s="1"/>
    </row>
    <row r="27387" spans="2:3" x14ac:dyDescent="0.25">
      <c r="B27387" s="1"/>
      <c r="C27387" s="1"/>
    </row>
    <row r="27388" spans="2:3" x14ac:dyDescent="0.25">
      <c r="B27388" s="1"/>
      <c r="C27388" s="1"/>
    </row>
    <row r="27389" spans="2:3" x14ac:dyDescent="0.25">
      <c r="B27389" s="1"/>
      <c r="C27389" s="1"/>
    </row>
    <row r="27390" spans="2:3" x14ac:dyDescent="0.25">
      <c r="B27390" s="1"/>
      <c r="C27390" s="1"/>
    </row>
    <row r="27391" spans="2:3" x14ac:dyDescent="0.25">
      <c r="B27391" s="1"/>
      <c r="C27391" s="1"/>
    </row>
    <row r="27392" spans="2:3" x14ac:dyDescent="0.25">
      <c r="B27392" s="1"/>
      <c r="C27392" s="1"/>
    </row>
    <row r="27393" spans="2:3" x14ac:dyDescent="0.25">
      <c r="B27393" s="1"/>
      <c r="C27393" s="1"/>
    </row>
    <row r="27394" spans="2:3" x14ac:dyDescent="0.25">
      <c r="B27394" s="1"/>
      <c r="C27394" s="1"/>
    </row>
    <row r="27395" spans="2:3" x14ac:dyDescent="0.25">
      <c r="B27395" s="1"/>
      <c r="C27395" s="1"/>
    </row>
    <row r="27396" spans="2:3" x14ac:dyDescent="0.25">
      <c r="B27396" s="1"/>
      <c r="C27396" s="1"/>
    </row>
    <row r="27397" spans="2:3" x14ac:dyDescent="0.25">
      <c r="B27397" s="1"/>
      <c r="C27397" s="1"/>
    </row>
    <row r="27398" spans="2:3" x14ac:dyDescent="0.25">
      <c r="B27398" s="1"/>
      <c r="C27398" s="1"/>
    </row>
    <row r="27399" spans="2:3" x14ac:dyDescent="0.25">
      <c r="B27399" s="1"/>
      <c r="C27399" s="1"/>
    </row>
    <row r="27400" spans="2:3" x14ac:dyDescent="0.25">
      <c r="B27400" s="1"/>
      <c r="C27400" s="1"/>
    </row>
    <row r="27401" spans="2:3" x14ac:dyDescent="0.25">
      <c r="B27401" s="1"/>
      <c r="C27401" s="1"/>
    </row>
    <row r="27402" spans="2:3" x14ac:dyDescent="0.25">
      <c r="B27402" s="1"/>
      <c r="C27402" s="1"/>
    </row>
    <row r="27403" spans="2:3" x14ac:dyDescent="0.25">
      <c r="B27403" s="1"/>
      <c r="C27403" s="1"/>
    </row>
    <row r="27404" spans="2:3" x14ac:dyDescent="0.25">
      <c r="B27404" s="1"/>
      <c r="C27404" s="1"/>
    </row>
    <row r="27405" spans="2:3" x14ac:dyDescent="0.25">
      <c r="B27405" s="1"/>
      <c r="C27405" s="1"/>
    </row>
    <row r="27406" spans="2:3" x14ac:dyDescent="0.25">
      <c r="B27406" s="1"/>
      <c r="C27406" s="1"/>
    </row>
    <row r="27407" spans="2:3" x14ac:dyDescent="0.25">
      <c r="B27407" s="1"/>
      <c r="C27407" s="1"/>
    </row>
    <row r="27408" spans="2:3" x14ac:dyDescent="0.25">
      <c r="B27408" s="1"/>
      <c r="C27408" s="1"/>
    </row>
    <row r="27409" spans="2:3" x14ac:dyDescent="0.25">
      <c r="B27409" s="1"/>
      <c r="C27409" s="1"/>
    </row>
    <row r="27410" spans="2:3" x14ac:dyDescent="0.25">
      <c r="B27410" s="1"/>
      <c r="C27410" s="1"/>
    </row>
    <row r="27411" spans="2:3" x14ac:dyDescent="0.25">
      <c r="B27411" s="1"/>
      <c r="C27411" s="1"/>
    </row>
    <row r="27412" spans="2:3" x14ac:dyDescent="0.25">
      <c r="B27412" s="1"/>
      <c r="C27412" s="1"/>
    </row>
    <row r="27413" spans="2:3" x14ac:dyDescent="0.25">
      <c r="B27413" s="1"/>
      <c r="C27413" s="1"/>
    </row>
    <row r="27414" spans="2:3" x14ac:dyDescent="0.25">
      <c r="B27414" s="1"/>
      <c r="C27414" s="1"/>
    </row>
    <row r="27415" spans="2:3" x14ac:dyDescent="0.25">
      <c r="B27415" s="1"/>
      <c r="C27415" s="1"/>
    </row>
    <row r="27416" spans="2:3" x14ac:dyDescent="0.25">
      <c r="B27416" s="1"/>
      <c r="C27416" s="1"/>
    </row>
    <row r="27417" spans="2:3" x14ac:dyDescent="0.25">
      <c r="B27417" s="1"/>
      <c r="C27417" s="1"/>
    </row>
    <row r="27418" spans="2:3" x14ac:dyDescent="0.25">
      <c r="B27418" s="1"/>
      <c r="C27418" s="1"/>
    </row>
    <row r="27419" spans="2:3" x14ac:dyDescent="0.25">
      <c r="B27419" s="1"/>
      <c r="C27419" s="1"/>
    </row>
    <row r="27420" spans="2:3" x14ac:dyDescent="0.25">
      <c r="B27420" s="1"/>
      <c r="C27420" s="1"/>
    </row>
    <row r="27421" spans="2:3" x14ac:dyDescent="0.25">
      <c r="B27421" s="1"/>
      <c r="C27421" s="1"/>
    </row>
    <row r="27422" spans="2:3" x14ac:dyDescent="0.25">
      <c r="B27422" s="1"/>
      <c r="C27422" s="1"/>
    </row>
    <row r="27423" spans="2:3" x14ac:dyDescent="0.25">
      <c r="B27423" s="1"/>
      <c r="C27423" s="1"/>
    </row>
    <row r="27424" spans="2:3" x14ac:dyDescent="0.25">
      <c r="B27424" s="1"/>
      <c r="C27424" s="1"/>
    </row>
    <row r="27425" spans="2:3" x14ac:dyDescent="0.25">
      <c r="B27425" s="1"/>
      <c r="C27425" s="1"/>
    </row>
    <row r="27426" spans="2:3" x14ac:dyDescent="0.25">
      <c r="B27426" s="1"/>
      <c r="C27426" s="1"/>
    </row>
    <row r="27427" spans="2:3" x14ac:dyDescent="0.25">
      <c r="B27427" s="1"/>
      <c r="C27427" s="1"/>
    </row>
    <row r="27428" spans="2:3" x14ac:dyDescent="0.25">
      <c r="B27428" s="1"/>
      <c r="C27428" s="1"/>
    </row>
    <row r="27429" spans="2:3" x14ac:dyDescent="0.25">
      <c r="B27429" s="1"/>
      <c r="C27429" s="1"/>
    </row>
    <row r="27430" spans="2:3" x14ac:dyDescent="0.25">
      <c r="B27430" s="1"/>
      <c r="C27430" s="1"/>
    </row>
    <row r="27431" spans="2:3" x14ac:dyDescent="0.25">
      <c r="B27431" s="1"/>
      <c r="C27431" s="1"/>
    </row>
    <row r="27432" spans="2:3" x14ac:dyDescent="0.25">
      <c r="B27432" s="1"/>
      <c r="C27432" s="1"/>
    </row>
    <row r="27433" spans="2:3" x14ac:dyDescent="0.25">
      <c r="B27433" s="1"/>
      <c r="C27433" s="1"/>
    </row>
    <row r="27434" spans="2:3" x14ac:dyDescent="0.25">
      <c r="B27434" s="1"/>
      <c r="C27434" s="1"/>
    </row>
    <row r="27435" spans="2:3" x14ac:dyDescent="0.25">
      <c r="B27435" s="1"/>
      <c r="C27435" s="1"/>
    </row>
    <row r="27436" spans="2:3" x14ac:dyDescent="0.25">
      <c r="B27436" s="1"/>
      <c r="C27436" s="1"/>
    </row>
    <row r="27437" spans="2:3" x14ac:dyDescent="0.25">
      <c r="B27437" s="1"/>
      <c r="C27437" s="1"/>
    </row>
    <row r="27438" spans="2:3" x14ac:dyDescent="0.25">
      <c r="B27438" s="1"/>
      <c r="C27438" s="1"/>
    </row>
    <row r="27439" spans="2:3" x14ac:dyDescent="0.25">
      <c r="B27439" s="1"/>
      <c r="C27439" s="1"/>
    </row>
    <row r="27440" spans="2:3" x14ac:dyDescent="0.25">
      <c r="B27440" s="1"/>
      <c r="C27440" s="1"/>
    </row>
    <row r="27441" spans="2:3" x14ac:dyDescent="0.25">
      <c r="B27441" s="1"/>
      <c r="C27441" s="1"/>
    </row>
    <row r="27442" spans="2:3" x14ac:dyDescent="0.25">
      <c r="B27442" s="1"/>
      <c r="C27442" s="1"/>
    </row>
    <row r="27443" spans="2:3" x14ac:dyDescent="0.25">
      <c r="B27443" s="1"/>
      <c r="C27443" s="1"/>
    </row>
    <row r="27444" spans="2:3" x14ac:dyDescent="0.25">
      <c r="B27444" s="1"/>
      <c r="C27444" s="1"/>
    </row>
    <row r="27445" spans="2:3" x14ac:dyDescent="0.25">
      <c r="B27445" s="1"/>
      <c r="C27445" s="1"/>
    </row>
    <row r="27446" spans="2:3" x14ac:dyDescent="0.25">
      <c r="B27446" s="1"/>
      <c r="C27446" s="1"/>
    </row>
    <row r="27447" spans="2:3" x14ac:dyDescent="0.25">
      <c r="B27447" s="1"/>
      <c r="C27447" s="1"/>
    </row>
    <row r="27448" spans="2:3" x14ac:dyDescent="0.25">
      <c r="B27448" s="1"/>
      <c r="C27448" s="1"/>
    </row>
    <row r="27449" spans="2:3" x14ac:dyDescent="0.25">
      <c r="B27449" s="1"/>
      <c r="C27449" s="1"/>
    </row>
    <row r="27450" spans="2:3" x14ac:dyDescent="0.25">
      <c r="B27450" s="1"/>
      <c r="C27450" s="1"/>
    </row>
    <row r="27451" spans="2:3" x14ac:dyDescent="0.25">
      <c r="B27451" s="1"/>
      <c r="C27451" s="1"/>
    </row>
    <row r="27452" spans="2:3" x14ac:dyDescent="0.25">
      <c r="B27452" s="1"/>
      <c r="C27452" s="1"/>
    </row>
    <row r="27453" spans="2:3" x14ac:dyDescent="0.25">
      <c r="B27453" s="1"/>
      <c r="C27453" s="1"/>
    </row>
    <row r="27454" spans="2:3" x14ac:dyDescent="0.25">
      <c r="B27454" s="1"/>
      <c r="C27454" s="1"/>
    </row>
    <row r="27455" spans="2:3" x14ac:dyDescent="0.25">
      <c r="B27455" s="1"/>
      <c r="C27455" s="1"/>
    </row>
    <row r="27456" spans="2:3" x14ac:dyDescent="0.25">
      <c r="B27456" s="1"/>
      <c r="C27456" s="1"/>
    </row>
    <row r="27457" spans="2:3" x14ac:dyDescent="0.25">
      <c r="B27457" s="1"/>
      <c r="C27457" s="1"/>
    </row>
    <row r="27458" spans="2:3" x14ac:dyDescent="0.25">
      <c r="B27458" s="1"/>
      <c r="C27458" s="1"/>
    </row>
    <row r="27459" spans="2:3" x14ac:dyDescent="0.25">
      <c r="B27459" s="1"/>
      <c r="C27459" s="1"/>
    </row>
    <row r="27460" spans="2:3" x14ac:dyDescent="0.25">
      <c r="B27460" s="1"/>
      <c r="C27460" s="1"/>
    </row>
    <row r="27461" spans="2:3" x14ac:dyDescent="0.25">
      <c r="B27461" s="1"/>
      <c r="C27461" s="1"/>
    </row>
    <row r="27462" spans="2:3" x14ac:dyDescent="0.25">
      <c r="B27462" s="1"/>
      <c r="C27462" s="1"/>
    </row>
    <row r="27463" spans="2:3" x14ac:dyDescent="0.25">
      <c r="B27463" s="1"/>
      <c r="C27463" s="1"/>
    </row>
    <row r="27464" spans="2:3" x14ac:dyDescent="0.25">
      <c r="B27464" s="1"/>
      <c r="C27464" s="1"/>
    </row>
    <row r="27465" spans="2:3" x14ac:dyDescent="0.25">
      <c r="B27465" s="1"/>
      <c r="C27465" s="1"/>
    </row>
    <row r="27466" spans="2:3" x14ac:dyDescent="0.25">
      <c r="B27466" s="1"/>
      <c r="C27466" s="1"/>
    </row>
    <row r="27467" spans="2:3" x14ac:dyDescent="0.25">
      <c r="B27467" s="1"/>
      <c r="C27467" s="1"/>
    </row>
    <row r="27468" spans="2:3" x14ac:dyDescent="0.25">
      <c r="B27468" s="1"/>
      <c r="C27468" s="1"/>
    </row>
    <row r="27469" spans="2:3" x14ac:dyDescent="0.25">
      <c r="B27469" s="1"/>
      <c r="C27469" s="1"/>
    </row>
    <row r="27470" spans="2:3" x14ac:dyDescent="0.25">
      <c r="B27470" s="1"/>
      <c r="C27470" s="1"/>
    </row>
    <row r="27471" spans="2:3" x14ac:dyDescent="0.25">
      <c r="B27471" s="1"/>
      <c r="C27471" s="1"/>
    </row>
    <row r="27472" spans="2:3" x14ac:dyDescent="0.25">
      <c r="B27472" s="1"/>
      <c r="C27472" s="1"/>
    </row>
    <row r="27473" spans="2:3" x14ac:dyDescent="0.25">
      <c r="B27473" s="1"/>
      <c r="C27473" s="1"/>
    </row>
    <row r="27474" spans="2:3" x14ac:dyDescent="0.25">
      <c r="B27474" s="1"/>
      <c r="C27474" s="1"/>
    </row>
    <row r="27475" spans="2:3" x14ac:dyDescent="0.25">
      <c r="B27475" s="1"/>
      <c r="C27475" s="1"/>
    </row>
    <row r="27476" spans="2:3" x14ac:dyDescent="0.25">
      <c r="B27476" s="1"/>
      <c r="C27476" s="1"/>
    </row>
    <row r="27477" spans="2:3" x14ac:dyDescent="0.25">
      <c r="B27477" s="1"/>
      <c r="C27477" s="1"/>
    </row>
    <row r="27478" spans="2:3" x14ac:dyDescent="0.25">
      <c r="B27478" s="1"/>
      <c r="C27478" s="1"/>
    </row>
    <row r="27479" spans="2:3" x14ac:dyDescent="0.25">
      <c r="B27479" s="1"/>
      <c r="C27479" s="1"/>
    </row>
    <row r="27480" spans="2:3" x14ac:dyDescent="0.25">
      <c r="B27480" s="1"/>
      <c r="C27480" s="1"/>
    </row>
    <row r="27481" spans="2:3" x14ac:dyDescent="0.25">
      <c r="B27481" s="1"/>
      <c r="C27481" s="1"/>
    </row>
    <row r="27482" spans="2:3" x14ac:dyDescent="0.25">
      <c r="B27482" s="1"/>
      <c r="C27482" s="1"/>
    </row>
    <row r="27483" spans="2:3" x14ac:dyDescent="0.25">
      <c r="B27483" s="1"/>
      <c r="C27483" s="1"/>
    </row>
    <row r="27484" spans="2:3" x14ac:dyDescent="0.25">
      <c r="B27484" s="1"/>
      <c r="C27484" s="1"/>
    </row>
    <row r="27485" spans="2:3" x14ac:dyDescent="0.25">
      <c r="B27485" s="1"/>
      <c r="C27485" s="1"/>
    </row>
    <row r="27486" spans="2:3" x14ac:dyDescent="0.25">
      <c r="B27486" s="1"/>
      <c r="C27486" s="1"/>
    </row>
    <row r="27487" spans="2:3" x14ac:dyDescent="0.25">
      <c r="B27487" s="1"/>
      <c r="C27487" s="1"/>
    </row>
    <row r="27488" spans="2:3" x14ac:dyDescent="0.25">
      <c r="B27488" s="1"/>
      <c r="C27488" s="1"/>
    </row>
    <row r="27489" spans="2:3" x14ac:dyDescent="0.25">
      <c r="B27489" s="1"/>
      <c r="C27489" s="1"/>
    </row>
    <row r="27490" spans="2:3" x14ac:dyDescent="0.25">
      <c r="B27490" s="1"/>
      <c r="C27490" s="1"/>
    </row>
    <row r="27491" spans="2:3" x14ac:dyDescent="0.25">
      <c r="B27491" s="1"/>
      <c r="C27491" s="1"/>
    </row>
    <row r="27492" spans="2:3" x14ac:dyDescent="0.25">
      <c r="B27492" s="1"/>
      <c r="C27492" s="1"/>
    </row>
    <row r="27493" spans="2:3" x14ac:dyDescent="0.25">
      <c r="B27493" s="1"/>
      <c r="C27493" s="1"/>
    </row>
    <row r="27494" spans="2:3" x14ac:dyDescent="0.25">
      <c r="B27494" s="1"/>
      <c r="C27494" s="1"/>
    </row>
    <row r="27495" spans="2:3" x14ac:dyDescent="0.25">
      <c r="B27495" s="1"/>
      <c r="C27495" s="1"/>
    </row>
    <row r="27496" spans="2:3" x14ac:dyDescent="0.25">
      <c r="B27496" s="1"/>
      <c r="C27496" s="1"/>
    </row>
    <row r="27497" spans="2:3" x14ac:dyDescent="0.25">
      <c r="B27497" s="1"/>
      <c r="C27497" s="1"/>
    </row>
    <row r="27498" spans="2:3" x14ac:dyDescent="0.25">
      <c r="B27498" s="1"/>
      <c r="C27498" s="1"/>
    </row>
    <row r="27499" spans="2:3" x14ac:dyDescent="0.25">
      <c r="B27499" s="1"/>
      <c r="C27499" s="1"/>
    </row>
    <row r="27500" spans="2:3" x14ac:dyDescent="0.25">
      <c r="B27500" s="1"/>
      <c r="C27500" s="1"/>
    </row>
    <row r="27501" spans="2:3" x14ac:dyDescent="0.25">
      <c r="B27501" s="1"/>
      <c r="C27501" s="1"/>
    </row>
    <row r="27502" spans="2:3" x14ac:dyDescent="0.25">
      <c r="B27502" s="1"/>
      <c r="C27502" s="1"/>
    </row>
    <row r="27503" spans="2:3" x14ac:dyDescent="0.25">
      <c r="B27503" s="1"/>
      <c r="C27503" s="1"/>
    </row>
    <row r="27504" spans="2:3" x14ac:dyDescent="0.25">
      <c r="B27504" s="1"/>
      <c r="C27504" s="1"/>
    </row>
    <row r="27505" spans="2:3" x14ac:dyDescent="0.25">
      <c r="B27505" s="1"/>
      <c r="C27505" s="1"/>
    </row>
    <row r="27506" spans="2:3" x14ac:dyDescent="0.25">
      <c r="B27506" s="1"/>
      <c r="C27506" s="1"/>
    </row>
    <row r="27507" spans="2:3" x14ac:dyDescent="0.25">
      <c r="B27507" s="1"/>
      <c r="C27507" s="1"/>
    </row>
    <row r="27508" spans="2:3" x14ac:dyDescent="0.25">
      <c r="B27508" s="1"/>
      <c r="C27508" s="1"/>
    </row>
    <row r="27509" spans="2:3" x14ac:dyDescent="0.25">
      <c r="B27509" s="1"/>
      <c r="C27509" s="1"/>
    </row>
    <row r="27510" spans="2:3" x14ac:dyDescent="0.25">
      <c r="B27510" s="1"/>
      <c r="C27510" s="1"/>
    </row>
    <row r="27511" spans="2:3" x14ac:dyDescent="0.25">
      <c r="B27511" s="1"/>
      <c r="C27511" s="1"/>
    </row>
    <row r="27512" spans="2:3" x14ac:dyDescent="0.25">
      <c r="B27512" s="1"/>
      <c r="C27512" s="1"/>
    </row>
    <row r="27513" spans="2:3" x14ac:dyDescent="0.25">
      <c r="B27513" s="1"/>
      <c r="C27513" s="1"/>
    </row>
    <row r="27514" spans="2:3" x14ac:dyDescent="0.25">
      <c r="B27514" s="1"/>
      <c r="C27514" s="1"/>
    </row>
    <row r="27515" spans="2:3" x14ac:dyDescent="0.25">
      <c r="B27515" s="1"/>
      <c r="C27515" s="1"/>
    </row>
    <row r="27516" spans="2:3" x14ac:dyDescent="0.25">
      <c r="B27516" s="1"/>
      <c r="C27516" s="1"/>
    </row>
    <row r="27517" spans="2:3" x14ac:dyDescent="0.25">
      <c r="B27517" s="1"/>
      <c r="C27517" s="1"/>
    </row>
    <row r="27518" spans="2:3" x14ac:dyDescent="0.25">
      <c r="B27518" s="1"/>
      <c r="C27518" s="1"/>
    </row>
    <row r="27519" spans="2:3" x14ac:dyDescent="0.25">
      <c r="B27519" s="1"/>
      <c r="C27519" s="1"/>
    </row>
    <row r="27520" spans="2:3" x14ac:dyDescent="0.25">
      <c r="B27520" s="1"/>
      <c r="C27520" s="1"/>
    </row>
    <row r="27521" spans="2:3" x14ac:dyDescent="0.25">
      <c r="B27521" s="1"/>
      <c r="C27521" s="1"/>
    </row>
    <row r="27522" spans="2:3" x14ac:dyDescent="0.25">
      <c r="B27522" s="1"/>
      <c r="C27522" s="1"/>
    </row>
    <row r="27523" spans="2:3" x14ac:dyDescent="0.25">
      <c r="B27523" s="1"/>
      <c r="C27523" s="1"/>
    </row>
    <row r="27524" spans="2:3" x14ac:dyDescent="0.25">
      <c r="B27524" s="1"/>
      <c r="C27524" s="1"/>
    </row>
    <row r="27525" spans="2:3" x14ac:dyDescent="0.25">
      <c r="B27525" s="1"/>
      <c r="C27525" s="1"/>
    </row>
    <row r="27526" spans="2:3" x14ac:dyDescent="0.25">
      <c r="B27526" s="1"/>
      <c r="C27526" s="1"/>
    </row>
    <row r="27527" spans="2:3" x14ac:dyDescent="0.25">
      <c r="B27527" s="1"/>
      <c r="C27527" s="1"/>
    </row>
    <row r="27528" spans="2:3" x14ac:dyDescent="0.25">
      <c r="B27528" s="1"/>
      <c r="C27528" s="1"/>
    </row>
    <row r="27529" spans="2:3" x14ac:dyDescent="0.25">
      <c r="B27529" s="1"/>
      <c r="C27529" s="1"/>
    </row>
    <row r="27530" spans="2:3" x14ac:dyDescent="0.25">
      <c r="B27530" s="1"/>
      <c r="C27530" s="1"/>
    </row>
    <row r="27531" spans="2:3" x14ac:dyDescent="0.25">
      <c r="B27531" s="1"/>
      <c r="C27531" s="1"/>
    </row>
    <row r="27532" spans="2:3" x14ac:dyDescent="0.25">
      <c r="B27532" s="1"/>
      <c r="C27532" s="1"/>
    </row>
    <row r="27533" spans="2:3" x14ac:dyDescent="0.25">
      <c r="B27533" s="1"/>
      <c r="C27533" s="1"/>
    </row>
    <row r="27534" spans="2:3" x14ac:dyDescent="0.25">
      <c r="B27534" s="1"/>
      <c r="C27534" s="1"/>
    </row>
    <row r="27535" spans="2:3" x14ac:dyDescent="0.25">
      <c r="B27535" s="1"/>
      <c r="C27535" s="1"/>
    </row>
    <row r="27536" spans="2:3" x14ac:dyDescent="0.25">
      <c r="B27536" s="1"/>
      <c r="C27536" s="1"/>
    </row>
    <row r="27537" spans="2:3" x14ac:dyDescent="0.25">
      <c r="B27537" s="1"/>
      <c r="C27537" s="1"/>
    </row>
    <row r="27538" spans="2:3" x14ac:dyDescent="0.25">
      <c r="B27538" s="1"/>
      <c r="C27538" s="1"/>
    </row>
    <row r="27539" spans="2:3" x14ac:dyDescent="0.25">
      <c r="B27539" s="1"/>
      <c r="C27539" s="1"/>
    </row>
    <row r="27540" spans="2:3" x14ac:dyDescent="0.25">
      <c r="B27540" s="1"/>
      <c r="C27540" s="1"/>
    </row>
    <row r="27541" spans="2:3" x14ac:dyDescent="0.25">
      <c r="B27541" s="1"/>
      <c r="C27541" s="1"/>
    </row>
    <row r="27542" spans="2:3" x14ac:dyDescent="0.25">
      <c r="B27542" s="1"/>
      <c r="C27542" s="1"/>
    </row>
    <row r="27543" spans="2:3" x14ac:dyDescent="0.25">
      <c r="B27543" s="1"/>
      <c r="C27543" s="1"/>
    </row>
    <row r="27544" spans="2:3" x14ac:dyDescent="0.25">
      <c r="B27544" s="1"/>
      <c r="C27544" s="1"/>
    </row>
    <row r="27545" spans="2:3" x14ac:dyDescent="0.25">
      <c r="B27545" s="1"/>
      <c r="C27545" s="1"/>
    </row>
    <row r="27546" spans="2:3" x14ac:dyDescent="0.25">
      <c r="B27546" s="1"/>
      <c r="C27546" s="1"/>
    </row>
    <row r="27547" spans="2:3" x14ac:dyDescent="0.25">
      <c r="B27547" s="1"/>
      <c r="C27547" s="1"/>
    </row>
    <row r="27548" spans="2:3" x14ac:dyDescent="0.25">
      <c r="B27548" s="1"/>
      <c r="C27548" s="1"/>
    </row>
    <row r="27549" spans="2:3" x14ac:dyDescent="0.25">
      <c r="B27549" s="1"/>
      <c r="C27549" s="1"/>
    </row>
    <row r="27550" spans="2:3" x14ac:dyDescent="0.25">
      <c r="B27550" s="1"/>
      <c r="C27550" s="1"/>
    </row>
    <row r="27551" spans="2:3" x14ac:dyDescent="0.25">
      <c r="B27551" s="1"/>
      <c r="C27551" s="1"/>
    </row>
    <row r="27552" spans="2:3" x14ac:dyDescent="0.25">
      <c r="B27552" s="1"/>
      <c r="C27552" s="1"/>
    </row>
    <row r="27553" spans="2:3" x14ac:dyDescent="0.25">
      <c r="B27553" s="1"/>
      <c r="C27553" s="1"/>
    </row>
    <row r="27554" spans="2:3" x14ac:dyDescent="0.25">
      <c r="B27554" s="1"/>
      <c r="C27554" s="1"/>
    </row>
    <row r="27555" spans="2:3" x14ac:dyDescent="0.25">
      <c r="B27555" s="1"/>
      <c r="C27555" s="1"/>
    </row>
    <row r="27556" spans="2:3" x14ac:dyDescent="0.25">
      <c r="B27556" s="1"/>
      <c r="C27556" s="1"/>
    </row>
    <row r="27557" spans="2:3" x14ac:dyDescent="0.25">
      <c r="B27557" s="1"/>
      <c r="C27557" s="1"/>
    </row>
    <row r="27558" spans="2:3" x14ac:dyDescent="0.25">
      <c r="B27558" s="1"/>
      <c r="C27558" s="1"/>
    </row>
    <row r="27559" spans="2:3" x14ac:dyDescent="0.25">
      <c r="B27559" s="1"/>
      <c r="C27559" s="1"/>
    </row>
    <row r="27560" spans="2:3" x14ac:dyDescent="0.25">
      <c r="B27560" s="1"/>
      <c r="C27560" s="1"/>
    </row>
    <row r="27561" spans="2:3" x14ac:dyDescent="0.25">
      <c r="B27561" s="1"/>
      <c r="C27561" s="1"/>
    </row>
    <row r="27562" spans="2:3" x14ac:dyDescent="0.25">
      <c r="B27562" s="1"/>
      <c r="C27562" s="1"/>
    </row>
    <row r="27563" spans="2:3" x14ac:dyDescent="0.25">
      <c r="B27563" s="1"/>
      <c r="C27563" s="1"/>
    </row>
    <row r="27564" spans="2:3" x14ac:dyDescent="0.25">
      <c r="B27564" s="1"/>
      <c r="C27564" s="1"/>
    </row>
    <row r="27565" spans="2:3" x14ac:dyDescent="0.25">
      <c r="B27565" s="1"/>
      <c r="C27565" s="1"/>
    </row>
    <row r="27566" spans="2:3" x14ac:dyDescent="0.25">
      <c r="B27566" s="1"/>
      <c r="C27566" s="1"/>
    </row>
    <row r="27567" spans="2:3" x14ac:dyDescent="0.25">
      <c r="B27567" s="1"/>
      <c r="C27567" s="1"/>
    </row>
    <row r="27568" spans="2:3" x14ac:dyDescent="0.25">
      <c r="B27568" s="1"/>
      <c r="C27568" s="1"/>
    </row>
    <row r="27569" spans="2:3" x14ac:dyDescent="0.25">
      <c r="B27569" s="1"/>
      <c r="C27569" s="1"/>
    </row>
    <row r="27570" spans="2:3" x14ac:dyDescent="0.25">
      <c r="B27570" s="1"/>
      <c r="C27570" s="1"/>
    </row>
    <row r="27571" spans="2:3" x14ac:dyDescent="0.25">
      <c r="B27571" s="1"/>
      <c r="C27571" s="1"/>
    </row>
    <row r="27572" spans="2:3" x14ac:dyDescent="0.25">
      <c r="B27572" s="1"/>
      <c r="C27572" s="1"/>
    </row>
    <row r="27573" spans="2:3" x14ac:dyDescent="0.25">
      <c r="B27573" s="1"/>
      <c r="C27573" s="1"/>
    </row>
    <row r="27574" spans="2:3" x14ac:dyDescent="0.25">
      <c r="B27574" s="1"/>
      <c r="C27574" s="1"/>
    </row>
    <row r="27575" spans="2:3" x14ac:dyDescent="0.25">
      <c r="B27575" s="1"/>
      <c r="C27575" s="1"/>
    </row>
    <row r="27576" spans="2:3" x14ac:dyDescent="0.25">
      <c r="B27576" s="1"/>
      <c r="C27576" s="1"/>
    </row>
    <row r="27577" spans="2:3" x14ac:dyDescent="0.25">
      <c r="B27577" s="1"/>
      <c r="C27577" s="1"/>
    </row>
    <row r="27578" spans="2:3" x14ac:dyDescent="0.25">
      <c r="B27578" s="1"/>
      <c r="C27578" s="1"/>
    </row>
    <row r="27579" spans="2:3" x14ac:dyDescent="0.25">
      <c r="B27579" s="1"/>
      <c r="C27579" s="1"/>
    </row>
    <row r="27580" spans="2:3" x14ac:dyDescent="0.25">
      <c r="B27580" s="1"/>
      <c r="C27580" s="1"/>
    </row>
    <row r="27581" spans="2:3" x14ac:dyDescent="0.25">
      <c r="B27581" s="1"/>
      <c r="C27581" s="1"/>
    </row>
    <row r="27582" spans="2:3" x14ac:dyDescent="0.25">
      <c r="B27582" s="1"/>
      <c r="C27582" s="1"/>
    </row>
    <row r="27583" spans="2:3" x14ac:dyDescent="0.25">
      <c r="B27583" s="1"/>
      <c r="C27583" s="1"/>
    </row>
    <row r="27584" spans="2:3" x14ac:dyDescent="0.25">
      <c r="B27584" s="1"/>
      <c r="C27584" s="1"/>
    </row>
    <row r="27585" spans="2:3" x14ac:dyDescent="0.25">
      <c r="B27585" s="1"/>
      <c r="C27585" s="1"/>
    </row>
    <row r="27586" spans="2:3" x14ac:dyDescent="0.25">
      <c r="B27586" s="1"/>
      <c r="C27586" s="1"/>
    </row>
    <row r="27587" spans="2:3" x14ac:dyDescent="0.25">
      <c r="B27587" s="1"/>
      <c r="C27587" s="1"/>
    </row>
    <row r="27588" spans="2:3" x14ac:dyDescent="0.25">
      <c r="B27588" s="1"/>
      <c r="C27588" s="1"/>
    </row>
    <row r="27589" spans="2:3" x14ac:dyDescent="0.25">
      <c r="B27589" s="1"/>
      <c r="C27589" s="1"/>
    </row>
    <row r="27590" spans="2:3" x14ac:dyDescent="0.25">
      <c r="B27590" s="1"/>
      <c r="C27590" s="1"/>
    </row>
    <row r="27591" spans="2:3" x14ac:dyDescent="0.25">
      <c r="B27591" s="1"/>
      <c r="C27591" s="1"/>
    </row>
    <row r="27592" spans="2:3" x14ac:dyDescent="0.25">
      <c r="B27592" s="1"/>
      <c r="C27592" s="1"/>
    </row>
    <row r="27593" spans="2:3" x14ac:dyDescent="0.25">
      <c r="B27593" s="1"/>
      <c r="C27593" s="1"/>
    </row>
    <row r="27594" spans="2:3" x14ac:dyDescent="0.25">
      <c r="B27594" s="1"/>
      <c r="C27594" s="1"/>
    </row>
    <row r="27595" spans="2:3" x14ac:dyDescent="0.25">
      <c r="B27595" s="1"/>
      <c r="C27595" s="1"/>
    </row>
    <row r="27596" spans="2:3" x14ac:dyDescent="0.25">
      <c r="B27596" s="1"/>
      <c r="C27596" s="1"/>
    </row>
    <row r="27597" spans="2:3" x14ac:dyDescent="0.25">
      <c r="B27597" s="1"/>
      <c r="C27597" s="1"/>
    </row>
    <row r="27598" spans="2:3" x14ac:dyDescent="0.25">
      <c r="B27598" s="1"/>
      <c r="C27598" s="1"/>
    </row>
    <row r="27599" spans="2:3" x14ac:dyDescent="0.25">
      <c r="B27599" s="1"/>
      <c r="C27599" s="1"/>
    </row>
    <row r="27600" spans="2:3" x14ac:dyDescent="0.25">
      <c r="B27600" s="1"/>
      <c r="C27600" s="1"/>
    </row>
    <row r="27601" spans="2:3" x14ac:dyDescent="0.25">
      <c r="B27601" s="1"/>
      <c r="C27601" s="1"/>
    </row>
    <row r="27602" spans="2:3" x14ac:dyDescent="0.25">
      <c r="B27602" s="1"/>
      <c r="C27602" s="1"/>
    </row>
    <row r="27603" spans="2:3" x14ac:dyDescent="0.25">
      <c r="B27603" s="1"/>
      <c r="C27603" s="1"/>
    </row>
    <row r="27604" spans="2:3" x14ac:dyDescent="0.25">
      <c r="B27604" s="1"/>
      <c r="C27604" s="1"/>
    </row>
    <row r="27605" spans="2:3" x14ac:dyDescent="0.25">
      <c r="B27605" s="1"/>
      <c r="C27605" s="1"/>
    </row>
    <row r="27606" spans="2:3" x14ac:dyDescent="0.25">
      <c r="B27606" s="1"/>
      <c r="C27606" s="1"/>
    </row>
    <row r="27607" spans="2:3" x14ac:dyDescent="0.25">
      <c r="B27607" s="1"/>
      <c r="C27607" s="1"/>
    </row>
    <row r="27608" spans="2:3" x14ac:dyDescent="0.25">
      <c r="B27608" s="1"/>
      <c r="C27608" s="1"/>
    </row>
    <row r="27609" spans="2:3" x14ac:dyDescent="0.25">
      <c r="B27609" s="1"/>
      <c r="C27609" s="1"/>
    </row>
    <row r="27610" spans="2:3" x14ac:dyDescent="0.25">
      <c r="B27610" s="1"/>
      <c r="C27610" s="1"/>
    </row>
    <row r="27611" spans="2:3" x14ac:dyDescent="0.25">
      <c r="B27611" s="1"/>
      <c r="C27611" s="1"/>
    </row>
    <row r="27612" spans="2:3" x14ac:dyDescent="0.25">
      <c r="B27612" s="1"/>
      <c r="C27612" s="1"/>
    </row>
    <row r="27613" spans="2:3" x14ac:dyDescent="0.25">
      <c r="B27613" s="1"/>
      <c r="C27613" s="1"/>
    </row>
    <row r="27614" spans="2:3" x14ac:dyDescent="0.25">
      <c r="B27614" s="1"/>
      <c r="C27614" s="1"/>
    </row>
    <row r="27615" spans="2:3" x14ac:dyDescent="0.25">
      <c r="B27615" s="1"/>
      <c r="C27615" s="1"/>
    </row>
    <row r="27616" spans="2:3" x14ac:dyDescent="0.25">
      <c r="B27616" s="1"/>
      <c r="C27616" s="1"/>
    </row>
    <row r="27617" spans="2:3" x14ac:dyDescent="0.25">
      <c r="B27617" s="1"/>
      <c r="C27617" s="1"/>
    </row>
    <row r="27618" spans="2:3" x14ac:dyDescent="0.25">
      <c r="B27618" s="1"/>
      <c r="C27618" s="1"/>
    </row>
    <row r="27619" spans="2:3" x14ac:dyDescent="0.25">
      <c r="B27619" s="1"/>
      <c r="C27619" s="1"/>
    </row>
    <row r="27620" spans="2:3" x14ac:dyDescent="0.25">
      <c r="B27620" s="1"/>
      <c r="C27620" s="1"/>
    </row>
    <row r="27621" spans="2:3" x14ac:dyDescent="0.25">
      <c r="B27621" s="1"/>
      <c r="C27621" s="1"/>
    </row>
    <row r="27622" spans="2:3" x14ac:dyDescent="0.25">
      <c r="B27622" s="1"/>
      <c r="C27622" s="1"/>
    </row>
    <row r="27623" spans="2:3" x14ac:dyDescent="0.25">
      <c r="B27623" s="1"/>
      <c r="C27623" s="1"/>
    </row>
    <row r="27624" spans="2:3" x14ac:dyDescent="0.25">
      <c r="B27624" s="1"/>
      <c r="C27624" s="1"/>
    </row>
    <row r="27625" spans="2:3" x14ac:dyDescent="0.25">
      <c r="B27625" s="1"/>
      <c r="C27625" s="1"/>
    </row>
    <row r="27626" spans="2:3" x14ac:dyDescent="0.25">
      <c r="B27626" s="1"/>
      <c r="C27626" s="1"/>
    </row>
    <row r="27627" spans="2:3" x14ac:dyDescent="0.25">
      <c r="B27627" s="1"/>
      <c r="C27627" s="1"/>
    </row>
    <row r="27628" spans="2:3" x14ac:dyDescent="0.25">
      <c r="B27628" s="1"/>
      <c r="C27628" s="1"/>
    </row>
    <row r="27629" spans="2:3" x14ac:dyDescent="0.25">
      <c r="B27629" s="1"/>
      <c r="C27629" s="1"/>
    </row>
    <row r="27630" spans="2:3" x14ac:dyDescent="0.25">
      <c r="B27630" s="1"/>
      <c r="C27630" s="1"/>
    </row>
    <row r="27631" spans="2:3" x14ac:dyDescent="0.25">
      <c r="B27631" s="1"/>
      <c r="C27631" s="1"/>
    </row>
    <row r="27632" spans="2:3" x14ac:dyDescent="0.25">
      <c r="B27632" s="1"/>
      <c r="C27632" s="1"/>
    </row>
    <row r="27633" spans="2:3" x14ac:dyDescent="0.25">
      <c r="B27633" s="1"/>
      <c r="C27633" s="1"/>
    </row>
    <row r="27634" spans="2:3" x14ac:dyDescent="0.25">
      <c r="B27634" s="1"/>
      <c r="C27634" s="1"/>
    </row>
    <row r="27635" spans="2:3" x14ac:dyDescent="0.25">
      <c r="B27635" s="1"/>
      <c r="C27635" s="1"/>
    </row>
    <row r="27636" spans="2:3" x14ac:dyDescent="0.25">
      <c r="B27636" s="1"/>
      <c r="C27636" s="1"/>
    </row>
    <row r="27637" spans="2:3" x14ac:dyDescent="0.25">
      <c r="B27637" s="1"/>
      <c r="C27637" s="1"/>
    </row>
    <row r="27638" spans="2:3" x14ac:dyDescent="0.25">
      <c r="B27638" s="1"/>
      <c r="C27638" s="1"/>
    </row>
    <row r="27639" spans="2:3" x14ac:dyDescent="0.25">
      <c r="B27639" s="1"/>
      <c r="C27639" s="1"/>
    </row>
    <row r="27640" spans="2:3" x14ac:dyDescent="0.25">
      <c r="B27640" s="1"/>
      <c r="C27640" s="1"/>
    </row>
    <row r="27641" spans="2:3" x14ac:dyDescent="0.25">
      <c r="B27641" s="1"/>
      <c r="C27641" s="1"/>
    </row>
    <row r="27642" spans="2:3" x14ac:dyDescent="0.25">
      <c r="B27642" s="1"/>
      <c r="C27642" s="1"/>
    </row>
    <row r="27643" spans="2:3" x14ac:dyDescent="0.25">
      <c r="B27643" s="1"/>
      <c r="C27643" s="1"/>
    </row>
    <row r="27644" spans="2:3" x14ac:dyDescent="0.25">
      <c r="B27644" s="1"/>
      <c r="C27644" s="1"/>
    </row>
    <row r="27645" spans="2:3" x14ac:dyDescent="0.25">
      <c r="B27645" s="1"/>
      <c r="C27645" s="1"/>
    </row>
    <row r="27646" spans="2:3" x14ac:dyDescent="0.25">
      <c r="B27646" s="1"/>
      <c r="C27646" s="1"/>
    </row>
    <row r="27647" spans="2:3" x14ac:dyDescent="0.25">
      <c r="B27647" s="1"/>
      <c r="C27647" s="1"/>
    </row>
    <row r="27648" spans="2:3" x14ac:dyDescent="0.25">
      <c r="B27648" s="1"/>
      <c r="C27648" s="1"/>
    </row>
    <row r="27649" spans="2:3" x14ac:dyDescent="0.25">
      <c r="B27649" s="1"/>
      <c r="C27649" s="1"/>
    </row>
    <row r="27650" spans="2:3" x14ac:dyDescent="0.25">
      <c r="B27650" s="1"/>
      <c r="C27650" s="1"/>
    </row>
    <row r="27651" spans="2:3" x14ac:dyDescent="0.25">
      <c r="B27651" s="1"/>
      <c r="C27651" s="1"/>
    </row>
    <row r="27652" spans="2:3" x14ac:dyDescent="0.25">
      <c r="B27652" s="1"/>
      <c r="C27652" s="1"/>
    </row>
    <row r="27653" spans="2:3" x14ac:dyDescent="0.25">
      <c r="B27653" s="1"/>
      <c r="C27653" s="1"/>
    </row>
    <row r="27654" spans="2:3" x14ac:dyDescent="0.25">
      <c r="B27654" s="1"/>
      <c r="C27654" s="1"/>
    </row>
    <row r="27655" spans="2:3" x14ac:dyDescent="0.25">
      <c r="B27655" s="1"/>
      <c r="C27655" s="1"/>
    </row>
    <row r="27656" spans="2:3" x14ac:dyDescent="0.25">
      <c r="B27656" s="1"/>
      <c r="C27656" s="1"/>
    </row>
    <row r="27657" spans="2:3" x14ac:dyDescent="0.25">
      <c r="B27657" s="1"/>
      <c r="C27657" s="1"/>
    </row>
    <row r="27658" spans="2:3" x14ac:dyDescent="0.25">
      <c r="B27658" s="1"/>
      <c r="C27658" s="1"/>
    </row>
    <row r="27659" spans="2:3" x14ac:dyDescent="0.25">
      <c r="B27659" s="1"/>
      <c r="C27659" s="1"/>
    </row>
    <row r="27660" spans="2:3" x14ac:dyDescent="0.25">
      <c r="B27660" s="1"/>
      <c r="C27660" s="1"/>
    </row>
    <row r="27661" spans="2:3" x14ac:dyDescent="0.25">
      <c r="B27661" s="1"/>
      <c r="C27661" s="1"/>
    </row>
    <row r="27662" spans="2:3" x14ac:dyDescent="0.25">
      <c r="B27662" s="1"/>
      <c r="C27662" s="1"/>
    </row>
    <row r="27663" spans="2:3" x14ac:dyDescent="0.25">
      <c r="B27663" s="1"/>
      <c r="C27663" s="1"/>
    </row>
    <row r="27664" spans="2:3" x14ac:dyDescent="0.25">
      <c r="B27664" s="1"/>
      <c r="C27664" s="1"/>
    </row>
    <row r="27665" spans="2:3" x14ac:dyDescent="0.25">
      <c r="B27665" s="1"/>
      <c r="C27665" s="1"/>
    </row>
    <row r="27666" spans="2:3" x14ac:dyDescent="0.25">
      <c r="B27666" s="1"/>
      <c r="C27666" s="1"/>
    </row>
    <row r="27667" spans="2:3" x14ac:dyDescent="0.25">
      <c r="B27667" s="1"/>
      <c r="C27667" s="1"/>
    </row>
    <row r="27668" spans="2:3" x14ac:dyDescent="0.25">
      <c r="B27668" s="1"/>
      <c r="C27668" s="1"/>
    </row>
    <row r="27669" spans="2:3" x14ac:dyDescent="0.25">
      <c r="B27669" s="1"/>
      <c r="C27669" s="1"/>
    </row>
    <row r="27670" spans="2:3" x14ac:dyDescent="0.25">
      <c r="B27670" s="1"/>
      <c r="C27670" s="1"/>
    </row>
    <row r="27671" spans="2:3" x14ac:dyDescent="0.25">
      <c r="B27671" s="1"/>
      <c r="C27671" s="1"/>
    </row>
    <row r="27672" spans="2:3" x14ac:dyDescent="0.25">
      <c r="B27672" s="1"/>
      <c r="C27672" s="1"/>
    </row>
    <row r="27673" spans="2:3" x14ac:dyDescent="0.25">
      <c r="B27673" s="1"/>
      <c r="C27673" s="1"/>
    </row>
    <row r="27674" spans="2:3" x14ac:dyDescent="0.25">
      <c r="B27674" s="1"/>
      <c r="C27674" s="1"/>
    </row>
    <row r="27675" spans="2:3" x14ac:dyDescent="0.25">
      <c r="B27675" s="1"/>
      <c r="C27675" s="1"/>
    </row>
    <row r="27676" spans="2:3" x14ac:dyDescent="0.25">
      <c r="B27676" s="1"/>
      <c r="C27676" s="1"/>
    </row>
    <row r="27677" spans="2:3" x14ac:dyDescent="0.25">
      <c r="B27677" s="1"/>
      <c r="C27677" s="1"/>
    </row>
    <row r="27678" spans="2:3" x14ac:dyDescent="0.25">
      <c r="B27678" s="1"/>
      <c r="C27678" s="1"/>
    </row>
    <row r="27679" spans="2:3" x14ac:dyDescent="0.25">
      <c r="B27679" s="1"/>
      <c r="C27679" s="1"/>
    </row>
    <row r="27680" spans="2:3" x14ac:dyDescent="0.25">
      <c r="B27680" s="1"/>
      <c r="C27680" s="1"/>
    </row>
    <row r="27681" spans="2:3" x14ac:dyDescent="0.25">
      <c r="B27681" s="1"/>
      <c r="C27681" s="1"/>
    </row>
    <row r="27682" spans="2:3" x14ac:dyDescent="0.25">
      <c r="B27682" s="1"/>
      <c r="C27682" s="1"/>
    </row>
    <row r="27683" spans="2:3" x14ac:dyDescent="0.25">
      <c r="B27683" s="1"/>
      <c r="C27683" s="1"/>
    </row>
    <row r="27684" spans="2:3" x14ac:dyDescent="0.25">
      <c r="B27684" s="1"/>
      <c r="C27684" s="1"/>
    </row>
    <row r="27685" spans="2:3" x14ac:dyDescent="0.25">
      <c r="B27685" s="1"/>
      <c r="C27685" s="1"/>
    </row>
    <row r="27686" spans="2:3" x14ac:dyDescent="0.25">
      <c r="B27686" s="1"/>
      <c r="C27686" s="1"/>
    </row>
    <row r="27687" spans="2:3" x14ac:dyDescent="0.25">
      <c r="B27687" s="1"/>
      <c r="C27687" s="1"/>
    </row>
    <row r="27688" spans="2:3" x14ac:dyDescent="0.25">
      <c r="B27688" s="1"/>
      <c r="C27688" s="1"/>
    </row>
    <row r="27689" spans="2:3" x14ac:dyDescent="0.25">
      <c r="B27689" s="1"/>
      <c r="C27689" s="1"/>
    </row>
    <row r="27690" spans="2:3" x14ac:dyDescent="0.25">
      <c r="B27690" s="1"/>
      <c r="C27690" s="1"/>
    </row>
    <row r="27691" spans="2:3" x14ac:dyDescent="0.25">
      <c r="B27691" s="1"/>
      <c r="C27691" s="1"/>
    </row>
    <row r="27692" spans="2:3" x14ac:dyDescent="0.25">
      <c r="B27692" s="1"/>
      <c r="C27692" s="1"/>
    </row>
    <row r="27693" spans="2:3" x14ac:dyDescent="0.25">
      <c r="B27693" s="1"/>
      <c r="C27693" s="1"/>
    </row>
    <row r="27694" spans="2:3" x14ac:dyDescent="0.25">
      <c r="B27694" s="1"/>
      <c r="C27694" s="1"/>
    </row>
    <row r="27695" spans="2:3" x14ac:dyDescent="0.25">
      <c r="B27695" s="1"/>
      <c r="C27695" s="1"/>
    </row>
    <row r="27696" spans="2:3" x14ac:dyDescent="0.25">
      <c r="B27696" s="1"/>
      <c r="C27696" s="1"/>
    </row>
    <row r="27697" spans="2:3" x14ac:dyDescent="0.25">
      <c r="B27697" s="1"/>
      <c r="C27697" s="1"/>
    </row>
    <row r="27698" spans="2:3" x14ac:dyDescent="0.25">
      <c r="B27698" s="1"/>
      <c r="C27698" s="1"/>
    </row>
    <row r="27699" spans="2:3" x14ac:dyDescent="0.25">
      <c r="B27699" s="1"/>
      <c r="C27699" s="1"/>
    </row>
    <row r="27700" spans="2:3" x14ac:dyDescent="0.25">
      <c r="B27700" s="1"/>
      <c r="C27700" s="1"/>
    </row>
    <row r="27701" spans="2:3" x14ac:dyDescent="0.25">
      <c r="B27701" s="1"/>
      <c r="C27701" s="1"/>
    </row>
    <row r="27702" spans="2:3" x14ac:dyDescent="0.25">
      <c r="B27702" s="1"/>
      <c r="C27702" s="1"/>
    </row>
    <row r="27703" spans="2:3" x14ac:dyDescent="0.25">
      <c r="B27703" s="1"/>
      <c r="C27703" s="1"/>
    </row>
    <row r="27704" spans="2:3" x14ac:dyDescent="0.25">
      <c r="B27704" s="1"/>
      <c r="C27704" s="1"/>
    </row>
    <row r="27705" spans="2:3" x14ac:dyDescent="0.25">
      <c r="B27705" s="1"/>
      <c r="C27705" s="1"/>
    </row>
    <row r="27706" spans="2:3" x14ac:dyDescent="0.25">
      <c r="B27706" s="1"/>
      <c r="C27706" s="1"/>
    </row>
    <row r="27707" spans="2:3" x14ac:dyDescent="0.25">
      <c r="B27707" s="1"/>
      <c r="C27707" s="1"/>
    </row>
    <row r="27708" spans="2:3" x14ac:dyDescent="0.25">
      <c r="B27708" s="1"/>
      <c r="C27708" s="1"/>
    </row>
    <row r="27709" spans="2:3" x14ac:dyDescent="0.25">
      <c r="B27709" s="1"/>
      <c r="C27709" s="1"/>
    </row>
    <row r="27710" spans="2:3" x14ac:dyDescent="0.25">
      <c r="B27710" s="1"/>
      <c r="C27710" s="1"/>
    </row>
    <row r="27711" spans="2:3" x14ac:dyDescent="0.25">
      <c r="B27711" s="1"/>
      <c r="C27711" s="1"/>
    </row>
    <row r="27712" spans="2:3" x14ac:dyDescent="0.25">
      <c r="B27712" s="1"/>
      <c r="C27712" s="1"/>
    </row>
    <row r="27713" spans="2:3" x14ac:dyDescent="0.25">
      <c r="B27713" s="1"/>
      <c r="C27713" s="1"/>
    </row>
    <row r="27714" spans="2:3" x14ac:dyDescent="0.25">
      <c r="B27714" s="1"/>
      <c r="C27714" s="1"/>
    </row>
    <row r="27715" spans="2:3" x14ac:dyDescent="0.25">
      <c r="B27715" s="1"/>
      <c r="C27715" s="1"/>
    </row>
    <row r="27716" spans="2:3" x14ac:dyDescent="0.25">
      <c r="B27716" s="1"/>
      <c r="C27716" s="1"/>
    </row>
    <row r="27717" spans="2:3" x14ac:dyDescent="0.25">
      <c r="B27717" s="1"/>
      <c r="C27717" s="1"/>
    </row>
    <row r="27718" spans="2:3" x14ac:dyDescent="0.25">
      <c r="B27718" s="1"/>
      <c r="C27718" s="1"/>
    </row>
    <row r="27719" spans="2:3" x14ac:dyDescent="0.25">
      <c r="B27719" s="1"/>
      <c r="C27719" s="1"/>
    </row>
    <row r="27720" spans="2:3" x14ac:dyDescent="0.25">
      <c r="B27720" s="1"/>
      <c r="C27720" s="1"/>
    </row>
    <row r="27721" spans="2:3" x14ac:dyDescent="0.25">
      <c r="B27721" s="1"/>
      <c r="C27721" s="1"/>
    </row>
    <row r="27722" spans="2:3" x14ac:dyDescent="0.25">
      <c r="B27722" s="1"/>
      <c r="C27722" s="1"/>
    </row>
    <row r="27723" spans="2:3" x14ac:dyDescent="0.25">
      <c r="B27723" s="1"/>
      <c r="C27723" s="1"/>
    </row>
    <row r="27724" spans="2:3" x14ac:dyDescent="0.25">
      <c r="B27724" s="1"/>
      <c r="C27724" s="1"/>
    </row>
    <row r="27725" spans="2:3" x14ac:dyDescent="0.25">
      <c r="B27725" s="1"/>
      <c r="C27725" s="1"/>
    </row>
    <row r="27726" spans="2:3" x14ac:dyDescent="0.25">
      <c r="B27726" s="1"/>
      <c r="C27726" s="1"/>
    </row>
    <row r="27727" spans="2:3" x14ac:dyDescent="0.25">
      <c r="B27727" s="1"/>
      <c r="C27727" s="1"/>
    </row>
    <row r="27728" spans="2:3" x14ac:dyDescent="0.25">
      <c r="B27728" s="1"/>
      <c r="C27728" s="1"/>
    </row>
    <row r="27729" spans="2:3" x14ac:dyDescent="0.25">
      <c r="B27729" s="1"/>
      <c r="C27729" s="1"/>
    </row>
    <row r="27730" spans="2:3" x14ac:dyDescent="0.25">
      <c r="B27730" s="1"/>
      <c r="C27730" s="1"/>
    </row>
    <row r="27731" spans="2:3" x14ac:dyDescent="0.25">
      <c r="B27731" s="1"/>
      <c r="C27731" s="1"/>
    </row>
    <row r="27732" spans="2:3" x14ac:dyDescent="0.25">
      <c r="B27732" s="1"/>
      <c r="C27732" s="1"/>
    </row>
    <row r="27733" spans="2:3" x14ac:dyDescent="0.25">
      <c r="B27733" s="1"/>
      <c r="C27733" s="1"/>
    </row>
    <row r="27734" spans="2:3" x14ac:dyDescent="0.25">
      <c r="B27734" s="1"/>
      <c r="C27734" s="1"/>
    </row>
    <row r="27735" spans="2:3" x14ac:dyDescent="0.25">
      <c r="B27735" s="1"/>
      <c r="C27735" s="1"/>
    </row>
    <row r="27736" spans="2:3" x14ac:dyDescent="0.25">
      <c r="B27736" s="1"/>
      <c r="C27736" s="1"/>
    </row>
    <row r="27737" spans="2:3" x14ac:dyDescent="0.25">
      <c r="B27737" s="1"/>
      <c r="C27737" s="1"/>
    </row>
    <row r="27738" spans="2:3" x14ac:dyDescent="0.25">
      <c r="B27738" s="1"/>
      <c r="C27738" s="1"/>
    </row>
    <row r="27739" spans="2:3" x14ac:dyDescent="0.25">
      <c r="B27739" s="1"/>
      <c r="C27739" s="1"/>
    </row>
    <row r="27740" spans="2:3" x14ac:dyDescent="0.25">
      <c r="B27740" s="1"/>
      <c r="C27740" s="1"/>
    </row>
    <row r="27741" spans="2:3" x14ac:dyDescent="0.25">
      <c r="B27741" s="1"/>
      <c r="C27741" s="1"/>
    </row>
    <row r="27742" spans="2:3" x14ac:dyDescent="0.25">
      <c r="B27742" s="1"/>
      <c r="C27742" s="1"/>
    </row>
    <row r="27743" spans="2:3" x14ac:dyDescent="0.25">
      <c r="B27743" s="1"/>
      <c r="C27743" s="1"/>
    </row>
    <row r="27744" spans="2:3" x14ac:dyDescent="0.25">
      <c r="B27744" s="1"/>
      <c r="C27744" s="1"/>
    </row>
    <row r="27745" spans="2:3" x14ac:dyDescent="0.25">
      <c r="B27745" s="1"/>
      <c r="C27745" s="1"/>
    </row>
    <row r="27746" spans="2:3" x14ac:dyDescent="0.25">
      <c r="B27746" s="1"/>
      <c r="C27746" s="1"/>
    </row>
    <row r="27747" spans="2:3" x14ac:dyDescent="0.25">
      <c r="B27747" s="1"/>
      <c r="C27747" s="1"/>
    </row>
    <row r="27748" spans="2:3" x14ac:dyDescent="0.25">
      <c r="B27748" s="1"/>
      <c r="C27748" s="1"/>
    </row>
    <row r="27749" spans="2:3" x14ac:dyDescent="0.25">
      <c r="B27749" s="1"/>
      <c r="C27749" s="1"/>
    </row>
    <row r="27750" spans="2:3" x14ac:dyDescent="0.25">
      <c r="B27750" s="1"/>
      <c r="C27750" s="1"/>
    </row>
    <row r="27751" spans="2:3" x14ac:dyDescent="0.25">
      <c r="B27751" s="1"/>
      <c r="C27751" s="1"/>
    </row>
    <row r="27752" spans="2:3" x14ac:dyDescent="0.25">
      <c r="B27752" s="1"/>
      <c r="C27752" s="1"/>
    </row>
    <row r="27753" spans="2:3" x14ac:dyDescent="0.25">
      <c r="B27753" s="1"/>
      <c r="C27753" s="1"/>
    </row>
    <row r="27754" spans="2:3" x14ac:dyDescent="0.25">
      <c r="B27754" s="1"/>
      <c r="C27754" s="1"/>
    </row>
    <row r="27755" spans="2:3" x14ac:dyDescent="0.25">
      <c r="B27755" s="1"/>
      <c r="C27755" s="1"/>
    </row>
    <row r="27756" spans="2:3" x14ac:dyDescent="0.25">
      <c r="B27756" s="1"/>
      <c r="C27756" s="1"/>
    </row>
    <row r="27757" spans="2:3" x14ac:dyDescent="0.25">
      <c r="B27757" s="1"/>
      <c r="C27757" s="1"/>
    </row>
    <row r="27758" spans="2:3" x14ac:dyDescent="0.25">
      <c r="B27758" s="1"/>
      <c r="C27758" s="1"/>
    </row>
    <row r="27759" spans="2:3" x14ac:dyDescent="0.25">
      <c r="B27759" s="1"/>
      <c r="C27759" s="1"/>
    </row>
    <row r="27760" spans="2:3" x14ac:dyDescent="0.25">
      <c r="B27760" s="1"/>
      <c r="C27760" s="1"/>
    </row>
    <row r="27761" spans="2:3" x14ac:dyDescent="0.25">
      <c r="B27761" s="1"/>
      <c r="C27761" s="1"/>
    </row>
    <row r="27762" spans="2:3" x14ac:dyDescent="0.25">
      <c r="B27762" s="1"/>
      <c r="C27762" s="1"/>
    </row>
    <row r="27763" spans="2:3" x14ac:dyDescent="0.25">
      <c r="B27763" s="1"/>
      <c r="C27763" s="1"/>
    </row>
    <row r="27764" spans="2:3" x14ac:dyDescent="0.25">
      <c r="B27764" s="1"/>
      <c r="C27764" s="1"/>
    </row>
    <row r="27765" spans="2:3" x14ac:dyDescent="0.25">
      <c r="B27765" s="1"/>
      <c r="C27765" s="1"/>
    </row>
    <row r="27766" spans="2:3" x14ac:dyDescent="0.25">
      <c r="B27766" s="1"/>
      <c r="C27766" s="1"/>
    </row>
    <row r="27767" spans="2:3" x14ac:dyDescent="0.25">
      <c r="B27767" s="1"/>
      <c r="C27767" s="1"/>
    </row>
    <row r="27768" spans="2:3" x14ac:dyDescent="0.25">
      <c r="B27768" s="1"/>
      <c r="C27768" s="1"/>
    </row>
    <row r="27769" spans="2:3" x14ac:dyDescent="0.25">
      <c r="B27769" s="1"/>
      <c r="C27769" s="1"/>
    </row>
    <row r="27770" spans="2:3" x14ac:dyDescent="0.25">
      <c r="B27770" s="1"/>
      <c r="C27770" s="1"/>
    </row>
    <row r="27771" spans="2:3" x14ac:dyDescent="0.25">
      <c r="B27771" s="1"/>
      <c r="C27771" s="1"/>
    </row>
    <row r="27772" spans="2:3" x14ac:dyDescent="0.25">
      <c r="B27772" s="1"/>
      <c r="C27772" s="1"/>
    </row>
    <row r="27773" spans="2:3" x14ac:dyDescent="0.25">
      <c r="B27773" s="1"/>
      <c r="C27773" s="1"/>
    </row>
    <row r="27774" spans="2:3" x14ac:dyDescent="0.25">
      <c r="B27774" s="1"/>
      <c r="C27774" s="1"/>
    </row>
    <row r="27775" spans="2:3" x14ac:dyDescent="0.25">
      <c r="B27775" s="1"/>
      <c r="C27775" s="1"/>
    </row>
    <row r="27776" spans="2:3" x14ac:dyDescent="0.25">
      <c r="B27776" s="1"/>
      <c r="C27776" s="1"/>
    </row>
    <row r="27777" spans="2:3" x14ac:dyDescent="0.25">
      <c r="B27777" s="1"/>
      <c r="C27777" s="1"/>
    </row>
    <row r="27778" spans="2:3" x14ac:dyDescent="0.25">
      <c r="B27778" s="1"/>
      <c r="C27778" s="1"/>
    </row>
    <row r="27779" spans="2:3" x14ac:dyDescent="0.25">
      <c r="B27779" s="1"/>
      <c r="C27779" s="1"/>
    </row>
    <row r="27780" spans="2:3" x14ac:dyDescent="0.25">
      <c r="B27780" s="1"/>
      <c r="C27780" s="1"/>
    </row>
    <row r="27781" spans="2:3" x14ac:dyDescent="0.25">
      <c r="B27781" s="1"/>
      <c r="C27781" s="1"/>
    </row>
    <row r="27782" spans="2:3" x14ac:dyDescent="0.25">
      <c r="B27782" s="1"/>
      <c r="C27782" s="1"/>
    </row>
    <row r="27783" spans="2:3" x14ac:dyDescent="0.25">
      <c r="B27783" s="1"/>
      <c r="C27783" s="1"/>
    </row>
    <row r="27784" spans="2:3" x14ac:dyDescent="0.25">
      <c r="B27784" s="1"/>
      <c r="C27784" s="1"/>
    </row>
    <row r="27785" spans="2:3" x14ac:dyDescent="0.25">
      <c r="B27785" s="1"/>
      <c r="C27785" s="1"/>
    </row>
    <row r="27786" spans="2:3" x14ac:dyDescent="0.25">
      <c r="B27786" s="1"/>
      <c r="C27786" s="1"/>
    </row>
    <row r="27787" spans="2:3" x14ac:dyDescent="0.25">
      <c r="B27787" s="1"/>
      <c r="C27787" s="1"/>
    </row>
    <row r="27788" spans="2:3" x14ac:dyDescent="0.25">
      <c r="B27788" s="1"/>
      <c r="C27788" s="1"/>
    </row>
    <row r="27789" spans="2:3" x14ac:dyDescent="0.25">
      <c r="B27789" s="1"/>
      <c r="C27789" s="1"/>
    </row>
    <row r="27790" spans="2:3" x14ac:dyDescent="0.25">
      <c r="B27790" s="1"/>
      <c r="C27790" s="1"/>
    </row>
    <row r="27791" spans="2:3" x14ac:dyDescent="0.25">
      <c r="B27791" s="1"/>
      <c r="C27791" s="1"/>
    </row>
    <row r="27792" spans="2:3" x14ac:dyDescent="0.25">
      <c r="B27792" s="1"/>
      <c r="C27792" s="1"/>
    </row>
    <row r="27793" spans="2:3" x14ac:dyDescent="0.25">
      <c r="B27793" s="1"/>
      <c r="C27793" s="1"/>
    </row>
    <row r="27794" spans="2:3" x14ac:dyDescent="0.25">
      <c r="B27794" s="1"/>
      <c r="C27794" s="1"/>
    </row>
    <row r="27795" spans="2:3" x14ac:dyDescent="0.25">
      <c r="B27795" s="1"/>
      <c r="C27795" s="1"/>
    </row>
    <row r="27796" spans="2:3" x14ac:dyDescent="0.25">
      <c r="B27796" s="1"/>
      <c r="C27796" s="1"/>
    </row>
    <row r="27797" spans="2:3" x14ac:dyDescent="0.25">
      <c r="B27797" s="1"/>
      <c r="C27797" s="1"/>
    </row>
    <row r="27798" spans="2:3" x14ac:dyDescent="0.25">
      <c r="B27798" s="1"/>
      <c r="C27798" s="1"/>
    </row>
    <row r="27799" spans="2:3" x14ac:dyDescent="0.25">
      <c r="B27799" s="1"/>
      <c r="C27799" s="1"/>
    </row>
    <row r="27800" spans="2:3" x14ac:dyDescent="0.25">
      <c r="B27800" s="1"/>
      <c r="C27800" s="1"/>
    </row>
    <row r="27801" spans="2:3" x14ac:dyDescent="0.25">
      <c r="B27801" s="1"/>
      <c r="C27801" s="1"/>
    </row>
    <row r="27802" spans="2:3" x14ac:dyDescent="0.25">
      <c r="B27802" s="1"/>
      <c r="C27802" s="1"/>
    </row>
    <row r="27803" spans="2:3" x14ac:dyDescent="0.25">
      <c r="B27803" s="1"/>
      <c r="C27803" s="1"/>
    </row>
    <row r="27804" spans="2:3" x14ac:dyDescent="0.25">
      <c r="B27804" s="1"/>
      <c r="C27804" s="1"/>
    </row>
    <row r="27805" spans="2:3" x14ac:dyDescent="0.25">
      <c r="B27805" s="1"/>
      <c r="C27805" s="1"/>
    </row>
    <row r="27806" spans="2:3" x14ac:dyDescent="0.25">
      <c r="B27806" s="1"/>
      <c r="C27806" s="1"/>
    </row>
    <row r="27807" spans="2:3" x14ac:dyDescent="0.25">
      <c r="B27807" s="1"/>
      <c r="C27807" s="1"/>
    </row>
    <row r="27808" spans="2:3" x14ac:dyDescent="0.25">
      <c r="B27808" s="1"/>
      <c r="C27808" s="1"/>
    </row>
    <row r="27809" spans="2:3" x14ac:dyDescent="0.25">
      <c r="B27809" s="1"/>
      <c r="C27809" s="1"/>
    </row>
    <row r="27810" spans="2:3" x14ac:dyDescent="0.25">
      <c r="B27810" s="1"/>
      <c r="C27810" s="1"/>
    </row>
    <row r="27811" spans="2:3" x14ac:dyDescent="0.25">
      <c r="B27811" s="1"/>
      <c r="C27811" s="1"/>
    </row>
    <row r="27812" spans="2:3" x14ac:dyDescent="0.25">
      <c r="B27812" s="1"/>
      <c r="C27812" s="1"/>
    </row>
    <row r="27813" spans="2:3" x14ac:dyDescent="0.25">
      <c r="B27813" s="1"/>
      <c r="C27813" s="1"/>
    </row>
    <row r="27814" spans="2:3" x14ac:dyDescent="0.25">
      <c r="B27814" s="1"/>
      <c r="C27814" s="1"/>
    </row>
    <row r="27815" spans="2:3" x14ac:dyDescent="0.25">
      <c r="B27815" s="1"/>
      <c r="C27815" s="1"/>
    </row>
    <row r="27816" spans="2:3" x14ac:dyDescent="0.25">
      <c r="B27816" s="1"/>
      <c r="C27816" s="1"/>
    </row>
    <row r="27817" spans="2:3" x14ac:dyDescent="0.25">
      <c r="B27817" s="1"/>
      <c r="C27817" s="1"/>
    </row>
    <row r="27818" spans="2:3" x14ac:dyDescent="0.25">
      <c r="B27818" s="1"/>
      <c r="C27818" s="1"/>
    </row>
    <row r="27819" spans="2:3" x14ac:dyDescent="0.25">
      <c r="B27819" s="1"/>
      <c r="C27819" s="1"/>
    </row>
    <row r="27820" spans="2:3" x14ac:dyDescent="0.25">
      <c r="B27820" s="1"/>
      <c r="C27820" s="1"/>
    </row>
    <row r="27821" spans="2:3" x14ac:dyDescent="0.25">
      <c r="B27821" s="1"/>
      <c r="C27821" s="1"/>
    </row>
    <row r="27822" spans="2:3" x14ac:dyDescent="0.25">
      <c r="B27822" s="1"/>
      <c r="C27822" s="1"/>
    </row>
    <row r="27823" spans="2:3" x14ac:dyDescent="0.25">
      <c r="B27823" s="1"/>
      <c r="C27823" s="1"/>
    </row>
    <row r="27824" spans="2:3" x14ac:dyDescent="0.25">
      <c r="B27824" s="1"/>
      <c r="C27824" s="1"/>
    </row>
    <row r="27825" spans="2:3" x14ac:dyDescent="0.25">
      <c r="B27825" s="1"/>
      <c r="C27825" s="1"/>
    </row>
    <row r="27826" spans="2:3" x14ac:dyDescent="0.25">
      <c r="B27826" s="1"/>
      <c r="C27826" s="1"/>
    </row>
    <row r="27827" spans="2:3" x14ac:dyDescent="0.25">
      <c r="B27827" s="1"/>
      <c r="C27827" s="1"/>
    </row>
    <row r="27828" spans="2:3" x14ac:dyDescent="0.25">
      <c r="B27828" s="1"/>
      <c r="C27828" s="1"/>
    </row>
    <row r="27829" spans="2:3" x14ac:dyDescent="0.25">
      <c r="B27829" s="1"/>
      <c r="C27829" s="1"/>
    </row>
    <row r="27830" spans="2:3" x14ac:dyDescent="0.25">
      <c r="B27830" s="1"/>
      <c r="C27830" s="1"/>
    </row>
    <row r="27831" spans="2:3" x14ac:dyDescent="0.25">
      <c r="B27831" s="1"/>
      <c r="C27831" s="1"/>
    </row>
    <row r="27832" spans="2:3" x14ac:dyDescent="0.25">
      <c r="B27832" s="1"/>
      <c r="C27832" s="1"/>
    </row>
    <row r="27833" spans="2:3" x14ac:dyDescent="0.25">
      <c r="B27833" s="1"/>
      <c r="C27833" s="1"/>
    </row>
    <row r="27834" spans="2:3" x14ac:dyDescent="0.25">
      <c r="B27834" s="1"/>
      <c r="C27834" s="1"/>
    </row>
    <row r="27835" spans="2:3" x14ac:dyDescent="0.25">
      <c r="B27835" s="1"/>
      <c r="C27835" s="1"/>
    </row>
    <row r="27836" spans="2:3" x14ac:dyDescent="0.25">
      <c r="B27836" s="1"/>
      <c r="C27836" s="1"/>
    </row>
    <row r="27837" spans="2:3" x14ac:dyDescent="0.25">
      <c r="B27837" s="1"/>
      <c r="C27837" s="1"/>
    </row>
    <row r="27838" spans="2:3" x14ac:dyDescent="0.25">
      <c r="B27838" s="1"/>
      <c r="C27838" s="1"/>
    </row>
    <row r="27839" spans="2:3" x14ac:dyDescent="0.25">
      <c r="B27839" s="1"/>
      <c r="C27839" s="1"/>
    </row>
    <row r="27840" spans="2:3" x14ac:dyDescent="0.25">
      <c r="B27840" s="1"/>
      <c r="C27840" s="1"/>
    </row>
    <row r="27841" spans="2:3" x14ac:dyDescent="0.25">
      <c r="B27841" s="1"/>
      <c r="C27841" s="1"/>
    </row>
    <row r="27842" spans="2:3" x14ac:dyDescent="0.25">
      <c r="B27842" s="1"/>
      <c r="C27842" s="1"/>
    </row>
    <row r="27843" spans="2:3" x14ac:dyDescent="0.25">
      <c r="B27843" s="1"/>
      <c r="C27843" s="1"/>
    </row>
    <row r="27844" spans="2:3" x14ac:dyDescent="0.25">
      <c r="B27844" s="1"/>
      <c r="C27844" s="1"/>
    </row>
    <row r="27845" spans="2:3" x14ac:dyDescent="0.25">
      <c r="B27845" s="1"/>
      <c r="C27845" s="1"/>
    </row>
    <row r="27846" spans="2:3" x14ac:dyDescent="0.25">
      <c r="B27846" s="1"/>
      <c r="C27846" s="1"/>
    </row>
    <row r="27847" spans="2:3" x14ac:dyDescent="0.25">
      <c r="B27847" s="1"/>
      <c r="C27847" s="1"/>
    </row>
    <row r="27848" spans="2:3" x14ac:dyDescent="0.25">
      <c r="B27848" s="1"/>
      <c r="C27848" s="1"/>
    </row>
    <row r="27849" spans="2:3" x14ac:dyDescent="0.25">
      <c r="B27849" s="1"/>
      <c r="C27849" s="1"/>
    </row>
    <row r="27850" spans="2:3" x14ac:dyDescent="0.25">
      <c r="B27850" s="1"/>
      <c r="C27850" s="1"/>
    </row>
    <row r="27851" spans="2:3" x14ac:dyDescent="0.25">
      <c r="B27851" s="1"/>
      <c r="C27851" s="1"/>
    </row>
    <row r="27852" spans="2:3" x14ac:dyDescent="0.25">
      <c r="B27852" s="1"/>
      <c r="C27852" s="1"/>
    </row>
    <row r="27853" spans="2:3" x14ac:dyDescent="0.25">
      <c r="B27853" s="1"/>
      <c r="C27853" s="1"/>
    </row>
    <row r="27854" spans="2:3" x14ac:dyDescent="0.25">
      <c r="B27854" s="1"/>
      <c r="C27854" s="1"/>
    </row>
    <row r="27855" spans="2:3" x14ac:dyDescent="0.25">
      <c r="B27855" s="1"/>
      <c r="C27855" s="1"/>
    </row>
    <row r="27856" spans="2:3" x14ac:dyDescent="0.25">
      <c r="B27856" s="1"/>
      <c r="C27856" s="1"/>
    </row>
    <row r="27857" spans="2:3" x14ac:dyDescent="0.25">
      <c r="B27857" s="1"/>
      <c r="C27857" s="1"/>
    </row>
    <row r="27858" spans="2:3" x14ac:dyDescent="0.25">
      <c r="B27858" s="1"/>
      <c r="C27858" s="1"/>
    </row>
    <row r="27859" spans="2:3" x14ac:dyDescent="0.25">
      <c r="B27859" s="1"/>
      <c r="C27859" s="1"/>
    </row>
    <row r="27860" spans="2:3" x14ac:dyDescent="0.25">
      <c r="B27860" s="1"/>
      <c r="C27860" s="1"/>
    </row>
    <row r="27861" spans="2:3" x14ac:dyDescent="0.25">
      <c r="B27861" s="1"/>
      <c r="C27861" s="1"/>
    </row>
    <row r="27862" spans="2:3" x14ac:dyDescent="0.25">
      <c r="B27862" s="1"/>
      <c r="C27862" s="1"/>
    </row>
    <row r="27863" spans="2:3" x14ac:dyDescent="0.25">
      <c r="B27863" s="1"/>
      <c r="C27863" s="1"/>
    </row>
    <row r="27864" spans="2:3" x14ac:dyDescent="0.25">
      <c r="B27864" s="1"/>
      <c r="C27864" s="1"/>
    </row>
    <row r="27865" spans="2:3" x14ac:dyDescent="0.25">
      <c r="B27865" s="1"/>
      <c r="C27865" s="1"/>
    </row>
    <row r="27866" spans="2:3" x14ac:dyDescent="0.25">
      <c r="B27866" s="1"/>
      <c r="C27866" s="1"/>
    </row>
    <row r="27867" spans="2:3" x14ac:dyDescent="0.25">
      <c r="B27867" s="1"/>
      <c r="C27867" s="1"/>
    </row>
    <row r="27868" spans="2:3" x14ac:dyDescent="0.25">
      <c r="B27868" s="1"/>
      <c r="C27868" s="1"/>
    </row>
    <row r="27869" spans="2:3" x14ac:dyDescent="0.25">
      <c r="B27869" s="1"/>
      <c r="C27869" s="1"/>
    </row>
    <row r="27870" spans="2:3" x14ac:dyDescent="0.25">
      <c r="B27870" s="1"/>
      <c r="C27870" s="1"/>
    </row>
    <row r="27871" spans="2:3" x14ac:dyDescent="0.25">
      <c r="B27871" s="1"/>
      <c r="C27871" s="1"/>
    </row>
    <row r="27872" spans="2:3" x14ac:dyDescent="0.25">
      <c r="B27872" s="1"/>
      <c r="C27872" s="1"/>
    </row>
    <row r="27873" spans="2:3" x14ac:dyDescent="0.25">
      <c r="B27873" s="1"/>
      <c r="C27873" s="1"/>
    </row>
    <row r="27874" spans="2:3" x14ac:dyDescent="0.25">
      <c r="B27874" s="1"/>
      <c r="C27874" s="1"/>
    </row>
    <row r="27875" spans="2:3" x14ac:dyDescent="0.25">
      <c r="B27875" s="1"/>
      <c r="C27875" s="1"/>
    </row>
    <row r="27876" spans="2:3" x14ac:dyDescent="0.25">
      <c r="B27876" s="1"/>
      <c r="C27876" s="1"/>
    </row>
    <row r="27877" spans="2:3" x14ac:dyDescent="0.25">
      <c r="B27877" s="1"/>
      <c r="C27877" s="1"/>
    </row>
    <row r="27878" spans="2:3" x14ac:dyDescent="0.25">
      <c r="B27878" s="1"/>
      <c r="C27878" s="1"/>
    </row>
    <row r="27879" spans="2:3" x14ac:dyDescent="0.25">
      <c r="B27879" s="1"/>
      <c r="C27879" s="1"/>
    </row>
    <row r="27880" spans="2:3" x14ac:dyDescent="0.25">
      <c r="B27880" s="1"/>
      <c r="C27880" s="1"/>
    </row>
    <row r="27881" spans="2:3" x14ac:dyDescent="0.25">
      <c r="B27881" s="1"/>
      <c r="C27881" s="1"/>
    </row>
    <row r="27882" spans="2:3" x14ac:dyDescent="0.25">
      <c r="B27882" s="1"/>
      <c r="C27882" s="1"/>
    </row>
    <row r="27883" spans="2:3" x14ac:dyDescent="0.25">
      <c r="B27883" s="1"/>
      <c r="C27883" s="1"/>
    </row>
    <row r="27884" spans="2:3" x14ac:dyDescent="0.25">
      <c r="B27884" s="1"/>
      <c r="C27884" s="1"/>
    </row>
    <row r="27885" spans="2:3" x14ac:dyDescent="0.25">
      <c r="B27885" s="1"/>
      <c r="C27885" s="1"/>
    </row>
    <row r="27886" spans="2:3" x14ac:dyDescent="0.25">
      <c r="B27886" s="1"/>
      <c r="C27886" s="1"/>
    </row>
    <row r="27887" spans="2:3" x14ac:dyDescent="0.25">
      <c r="B27887" s="1"/>
      <c r="C27887" s="1"/>
    </row>
    <row r="27888" spans="2:3" x14ac:dyDescent="0.25">
      <c r="B27888" s="1"/>
      <c r="C27888" s="1"/>
    </row>
    <row r="27889" spans="2:3" x14ac:dyDescent="0.25">
      <c r="B27889" s="1"/>
      <c r="C27889" s="1"/>
    </row>
    <row r="27890" spans="2:3" x14ac:dyDescent="0.25">
      <c r="B27890" s="1"/>
      <c r="C27890" s="1"/>
    </row>
    <row r="27891" spans="2:3" x14ac:dyDescent="0.25">
      <c r="B27891" s="1"/>
      <c r="C27891" s="1"/>
    </row>
    <row r="27892" spans="2:3" x14ac:dyDescent="0.25">
      <c r="B27892" s="1"/>
      <c r="C27892" s="1"/>
    </row>
    <row r="27893" spans="2:3" x14ac:dyDescent="0.25">
      <c r="B27893" s="1"/>
      <c r="C27893" s="1"/>
    </row>
    <row r="27894" spans="2:3" x14ac:dyDescent="0.25">
      <c r="B27894" s="1"/>
      <c r="C27894" s="1"/>
    </row>
    <row r="27895" spans="2:3" x14ac:dyDescent="0.25">
      <c r="B27895" s="1"/>
      <c r="C27895" s="1"/>
    </row>
    <row r="27896" spans="2:3" x14ac:dyDescent="0.25">
      <c r="B27896" s="1"/>
      <c r="C27896" s="1"/>
    </row>
    <row r="27897" spans="2:3" x14ac:dyDescent="0.25">
      <c r="B27897" s="1"/>
      <c r="C27897" s="1"/>
    </row>
    <row r="27898" spans="2:3" x14ac:dyDescent="0.25">
      <c r="B27898" s="1"/>
      <c r="C27898" s="1"/>
    </row>
    <row r="27899" spans="2:3" x14ac:dyDescent="0.25">
      <c r="B27899" s="1"/>
      <c r="C27899" s="1"/>
    </row>
    <row r="27900" spans="2:3" x14ac:dyDescent="0.25">
      <c r="B27900" s="1"/>
      <c r="C27900" s="1"/>
    </row>
    <row r="27901" spans="2:3" x14ac:dyDescent="0.25">
      <c r="B27901" s="1"/>
      <c r="C27901" s="1"/>
    </row>
    <row r="27902" spans="2:3" x14ac:dyDescent="0.25">
      <c r="B27902" s="1"/>
      <c r="C27902" s="1"/>
    </row>
    <row r="27903" spans="2:3" x14ac:dyDescent="0.25">
      <c r="B27903" s="1"/>
      <c r="C27903" s="1"/>
    </row>
    <row r="27904" spans="2:3" x14ac:dyDescent="0.25">
      <c r="B27904" s="1"/>
      <c r="C27904" s="1"/>
    </row>
    <row r="27905" spans="2:3" x14ac:dyDescent="0.25">
      <c r="B27905" s="1"/>
      <c r="C27905" s="1"/>
    </row>
    <row r="27906" spans="2:3" x14ac:dyDescent="0.25">
      <c r="B27906" s="1"/>
      <c r="C27906" s="1"/>
    </row>
    <row r="27907" spans="2:3" x14ac:dyDescent="0.25">
      <c r="B27907" s="1"/>
      <c r="C27907" s="1"/>
    </row>
    <row r="27908" spans="2:3" x14ac:dyDescent="0.25">
      <c r="B27908" s="1"/>
      <c r="C27908" s="1"/>
    </row>
    <row r="27909" spans="2:3" x14ac:dyDescent="0.25">
      <c r="B27909" s="1"/>
      <c r="C27909" s="1"/>
    </row>
    <row r="27910" spans="2:3" x14ac:dyDescent="0.25">
      <c r="B27910" s="1"/>
      <c r="C27910" s="1"/>
    </row>
    <row r="27911" spans="2:3" x14ac:dyDescent="0.25">
      <c r="B27911" s="1"/>
      <c r="C27911" s="1"/>
    </row>
    <row r="27912" spans="2:3" x14ac:dyDescent="0.25">
      <c r="B27912" s="1"/>
      <c r="C27912" s="1"/>
    </row>
    <row r="27913" spans="2:3" x14ac:dyDescent="0.25">
      <c r="B27913" s="1"/>
      <c r="C27913" s="1"/>
    </row>
    <row r="27914" spans="2:3" x14ac:dyDescent="0.25">
      <c r="B27914" s="1"/>
      <c r="C27914" s="1"/>
    </row>
    <row r="27915" spans="2:3" x14ac:dyDescent="0.25">
      <c r="B27915" s="1"/>
      <c r="C27915" s="1"/>
    </row>
    <row r="27916" spans="2:3" x14ac:dyDescent="0.25">
      <c r="B27916" s="1"/>
      <c r="C27916" s="1"/>
    </row>
    <row r="27917" spans="2:3" x14ac:dyDescent="0.25">
      <c r="B27917" s="1"/>
      <c r="C27917" s="1"/>
    </row>
    <row r="27918" spans="2:3" x14ac:dyDescent="0.25">
      <c r="B27918" s="1"/>
      <c r="C27918" s="1"/>
    </row>
    <row r="27919" spans="2:3" x14ac:dyDescent="0.25">
      <c r="B27919" s="1"/>
      <c r="C27919" s="1"/>
    </row>
    <row r="27920" spans="2:3" x14ac:dyDescent="0.25">
      <c r="B27920" s="1"/>
      <c r="C27920" s="1"/>
    </row>
    <row r="27921" spans="2:3" x14ac:dyDescent="0.25">
      <c r="B27921" s="1"/>
      <c r="C27921" s="1"/>
    </row>
    <row r="27922" spans="2:3" x14ac:dyDescent="0.25">
      <c r="B27922" s="1"/>
      <c r="C27922" s="1"/>
    </row>
    <row r="27923" spans="2:3" x14ac:dyDescent="0.25">
      <c r="B27923" s="1"/>
      <c r="C27923" s="1"/>
    </row>
    <row r="27924" spans="2:3" x14ac:dyDescent="0.25">
      <c r="B27924" s="1"/>
      <c r="C27924" s="1"/>
    </row>
    <row r="27925" spans="2:3" x14ac:dyDescent="0.25">
      <c r="B27925" s="1"/>
      <c r="C27925" s="1"/>
    </row>
    <row r="27926" spans="2:3" x14ac:dyDescent="0.25">
      <c r="B27926" s="1"/>
      <c r="C27926" s="1"/>
    </row>
    <row r="27927" spans="2:3" x14ac:dyDescent="0.25">
      <c r="B27927" s="1"/>
      <c r="C27927" s="1"/>
    </row>
    <row r="27928" spans="2:3" x14ac:dyDescent="0.25">
      <c r="B27928" s="1"/>
      <c r="C27928" s="1"/>
    </row>
    <row r="27929" spans="2:3" x14ac:dyDescent="0.25">
      <c r="B27929" s="1"/>
      <c r="C27929" s="1"/>
    </row>
    <row r="27930" spans="2:3" x14ac:dyDescent="0.25">
      <c r="B27930" s="1"/>
      <c r="C27930" s="1"/>
    </row>
    <row r="27931" spans="2:3" x14ac:dyDescent="0.25">
      <c r="B27931" s="1"/>
      <c r="C27931" s="1"/>
    </row>
    <row r="27932" spans="2:3" x14ac:dyDescent="0.25">
      <c r="B27932" s="1"/>
      <c r="C27932" s="1"/>
    </row>
    <row r="27933" spans="2:3" x14ac:dyDescent="0.25">
      <c r="B27933" s="1"/>
      <c r="C27933" s="1"/>
    </row>
    <row r="27934" spans="2:3" x14ac:dyDescent="0.25">
      <c r="B27934" s="1"/>
      <c r="C27934" s="1"/>
    </row>
    <row r="27935" spans="2:3" x14ac:dyDescent="0.25">
      <c r="B27935" s="1"/>
      <c r="C27935" s="1"/>
    </row>
    <row r="27936" spans="2:3" x14ac:dyDescent="0.25">
      <c r="B27936" s="1"/>
      <c r="C27936" s="1"/>
    </row>
    <row r="27937" spans="2:3" x14ac:dyDescent="0.25">
      <c r="B27937" s="1"/>
      <c r="C27937" s="1"/>
    </row>
    <row r="27938" spans="2:3" x14ac:dyDescent="0.25">
      <c r="B27938" s="1"/>
      <c r="C27938" s="1"/>
    </row>
    <row r="27939" spans="2:3" x14ac:dyDescent="0.25">
      <c r="B27939" s="1"/>
      <c r="C27939" s="1"/>
    </row>
    <row r="27940" spans="2:3" x14ac:dyDescent="0.25">
      <c r="B27940" s="1"/>
      <c r="C27940" s="1"/>
    </row>
    <row r="27941" spans="2:3" x14ac:dyDescent="0.25">
      <c r="B27941" s="1"/>
      <c r="C27941" s="1"/>
    </row>
    <row r="27942" spans="2:3" x14ac:dyDescent="0.25">
      <c r="B27942" s="1"/>
      <c r="C27942" s="1"/>
    </row>
    <row r="27943" spans="2:3" x14ac:dyDescent="0.25">
      <c r="B27943" s="1"/>
      <c r="C27943" s="1"/>
    </row>
    <row r="27944" spans="2:3" x14ac:dyDescent="0.25">
      <c r="B27944" s="1"/>
      <c r="C27944" s="1"/>
    </row>
    <row r="27945" spans="2:3" x14ac:dyDescent="0.25">
      <c r="B27945" s="1"/>
      <c r="C27945" s="1"/>
    </row>
    <row r="27946" spans="2:3" x14ac:dyDescent="0.25">
      <c r="B27946" s="1"/>
      <c r="C27946" s="1"/>
    </row>
    <row r="27947" spans="2:3" x14ac:dyDescent="0.25">
      <c r="B27947" s="1"/>
      <c r="C27947" s="1"/>
    </row>
    <row r="27948" spans="2:3" x14ac:dyDescent="0.25">
      <c r="B27948" s="1"/>
      <c r="C27948" s="1"/>
    </row>
    <row r="27949" spans="2:3" x14ac:dyDescent="0.25">
      <c r="B27949" s="1"/>
      <c r="C27949" s="1"/>
    </row>
    <row r="27950" spans="2:3" x14ac:dyDescent="0.25">
      <c r="B27950" s="1"/>
      <c r="C27950" s="1"/>
    </row>
    <row r="27951" spans="2:3" x14ac:dyDescent="0.25">
      <c r="B27951" s="1"/>
      <c r="C27951" s="1"/>
    </row>
    <row r="27952" spans="2:3" x14ac:dyDescent="0.25">
      <c r="B27952" s="1"/>
      <c r="C27952" s="1"/>
    </row>
    <row r="27953" spans="2:3" x14ac:dyDescent="0.25">
      <c r="B27953" s="1"/>
      <c r="C27953" s="1"/>
    </row>
    <row r="27954" spans="2:3" x14ac:dyDescent="0.25">
      <c r="B27954" s="1"/>
      <c r="C27954" s="1"/>
    </row>
    <row r="27955" spans="2:3" x14ac:dyDescent="0.25">
      <c r="B27955" s="1"/>
      <c r="C27955" s="1"/>
    </row>
    <row r="27956" spans="2:3" x14ac:dyDescent="0.25">
      <c r="B27956" s="1"/>
      <c r="C27956" s="1"/>
    </row>
    <row r="27957" spans="2:3" x14ac:dyDescent="0.25">
      <c r="B27957" s="1"/>
      <c r="C27957" s="1"/>
    </row>
    <row r="27958" spans="2:3" x14ac:dyDescent="0.25">
      <c r="B27958" s="1"/>
      <c r="C27958" s="1"/>
    </row>
    <row r="27959" spans="2:3" x14ac:dyDescent="0.25">
      <c r="B27959" s="1"/>
      <c r="C27959" s="1"/>
    </row>
    <row r="27960" spans="2:3" x14ac:dyDescent="0.25">
      <c r="B27960" s="1"/>
      <c r="C27960" s="1"/>
    </row>
    <row r="27961" spans="2:3" x14ac:dyDescent="0.25">
      <c r="B27961" s="1"/>
      <c r="C27961" s="1"/>
    </row>
    <row r="27962" spans="2:3" x14ac:dyDescent="0.25">
      <c r="B27962" s="1"/>
      <c r="C27962" s="1"/>
    </row>
    <row r="27963" spans="2:3" x14ac:dyDescent="0.25">
      <c r="B27963" s="1"/>
      <c r="C27963" s="1"/>
    </row>
    <row r="27964" spans="2:3" x14ac:dyDescent="0.25">
      <c r="B27964" s="1"/>
      <c r="C27964" s="1"/>
    </row>
    <row r="27965" spans="2:3" x14ac:dyDescent="0.25">
      <c r="B27965" s="1"/>
      <c r="C27965" s="1"/>
    </row>
    <row r="27966" spans="2:3" x14ac:dyDescent="0.25">
      <c r="B27966" s="1"/>
      <c r="C27966" s="1"/>
    </row>
    <row r="27967" spans="2:3" x14ac:dyDescent="0.25">
      <c r="B27967" s="1"/>
      <c r="C27967" s="1"/>
    </row>
    <row r="27968" spans="2:3" x14ac:dyDescent="0.25">
      <c r="B27968" s="1"/>
      <c r="C27968" s="1"/>
    </row>
    <row r="27969" spans="2:3" x14ac:dyDescent="0.25">
      <c r="B27969" s="1"/>
      <c r="C27969" s="1"/>
    </row>
    <row r="27970" spans="2:3" x14ac:dyDescent="0.25">
      <c r="B27970" s="1"/>
      <c r="C27970" s="1"/>
    </row>
    <row r="27971" spans="2:3" x14ac:dyDescent="0.25">
      <c r="B27971" s="1"/>
      <c r="C27971" s="1"/>
    </row>
    <row r="27972" spans="2:3" x14ac:dyDescent="0.25">
      <c r="B27972" s="1"/>
      <c r="C27972" s="1"/>
    </row>
    <row r="27973" spans="2:3" x14ac:dyDescent="0.25">
      <c r="B27973" s="1"/>
      <c r="C27973" s="1"/>
    </row>
    <row r="27974" spans="2:3" x14ac:dyDescent="0.25">
      <c r="B27974" s="1"/>
      <c r="C27974" s="1"/>
    </row>
    <row r="27975" spans="2:3" x14ac:dyDescent="0.25">
      <c r="B27975" s="1"/>
      <c r="C27975" s="1"/>
    </row>
    <row r="27976" spans="2:3" x14ac:dyDescent="0.25">
      <c r="B27976" s="1"/>
      <c r="C27976" s="1"/>
    </row>
    <row r="27977" spans="2:3" x14ac:dyDescent="0.25">
      <c r="B27977" s="1"/>
      <c r="C27977" s="1"/>
    </row>
    <row r="27978" spans="2:3" x14ac:dyDescent="0.25">
      <c r="B27978" s="1"/>
      <c r="C27978" s="1"/>
    </row>
    <row r="27979" spans="2:3" x14ac:dyDescent="0.25">
      <c r="B27979" s="1"/>
      <c r="C27979" s="1"/>
    </row>
    <row r="27980" spans="2:3" x14ac:dyDescent="0.25">
      <c r="B27980" s="1"/>
      <c r="C27980" s="1"/>
    </row>
    <row r="27981" spans="2:3" x14ac:dyDescent="0.25">
      <c r="B27981" s="1"/>
      <c r="C27981" s="1"/>
    </row>
    <row r="27982" spans="2:3" x14ac:dyDescent="0.25">
      <c r="B27982" s="1"/>
      <c r="C27982" s="1"/>
    </row>
    <row r="27983" spans="2:3" x14ac:dyDescent="0.25">
      <c r="B27983" s="1"/>
      <c r="C27983" s="1"/>
    </row>
    <row r="27984" spans="2:3" x14ac:dyDescent="0.25">
      <c r="B27984" s="1"/>
      <c r="C27984" s="1"/>
    </row>
    <row r="27985" spans="2:3" x14ac:dyDescent="0.25">
      <c r="B27985" s="1"/>
      <c r="C27985" s="1"/>
    </row>
    <row r="27986" spans="2:3" x14ac:dyDescent="0.25">
      <c r="B27986" s="1"/>
      <c r="C27986" s="1"/>
    </row>
    <row r="27987" spans="2:3" x14ac:dyDescent="0.25">
      <c r="B27987" s="1"/>
      <c r="C27987" s="1"/>
    </row>
    <row r="27988" spans="2:3" x14ac:dyDescent="0.25">
      <c r="B27988" s="1"/>
      <c r="C27988" s="1"/>
    </row>
    <row r="27989" spans="2:3" x14ac:dyDescent="0.25">
      <c r="B27989" s="1"/>
      <c r="C27989" s="1"/>
    </row>
    <row r="27990" spans="2:3" x14ac:dyDescent="0.25">
      <c r="B27990" s="1"/>
      <c r="C27990" s="1"/>
    </row>
    <row r="27991" spans="2:3" x14ac:dyDescent="0.25">
      <c r="B27991" s="1"/>
      <c r="C27991" s="1"/>
    </row>
    <row r="27992" spans="2:3" x14ac:dyDescent="0.25">
      <c r="B27992" s="1"/>
      <c r="C27992" s="1"/>
    </row>
    <row r="27993" spans="2:3" x14ac:dyDescent="0.25">
      <c r="B27993" s="1"/>
      <c r="C27993" s="1"/>
    </row>
    <row r="27994" spans="2:3" x14ac:dyDescent="0.25">
      <c r="B27994" s="1"/>
      <c r="C27994" s="1"/>
    </row>
    <row r="27995" spans="2:3" x14ac:dyDescent="0.25">
      <c r="B27995" s="1"/>
      <c r="C27995" s="1"/>
    </row>
    <row r="27996" spans="2:3" x14ac:dyDescent="0.25">
      <c r="B27996" s="1"/>
      <c r="C27996" s="1"/>
    </row>
    <row r="27997" spans="2:3" x14ac:dyDescent="0.25">
      <c r="B27997" s="1"/>
      <c r="C27997" s="1"/>
    </row>
    <row r="27998" spans="2:3" x14ac:dyDescent="0.25">
      <c r="B27998" s="1"/>
      <c r="C27998" s="1"/>
    </row>
    <row r="27999" spans="2:3" x14ac:dyDescent="0.25">
      <c r="B27999" s="1"/>
      <c r="C27999" s="1"/>
    </row>
    <row r="28000" spans="2:3" x14ac:dyDescent="0.25">
      <c r="B28000" s="1"/>
      <c r="C28000" s="1"/>
    </row>
    <row r="28001" spans="2:3" x14ac:dyDescent="0.25">
      <c r="B28001" s="1"/>
      <c r="C28001" s="1"/>
    </row>
    <row r="28002" spans="2:3" x14ac:dyDescent="0.25">
      <c r="B28002" s="1"/>
      <c r="C28002" s="1"/>
    </row>
    <row r="28003" spans="2:3" x14ac:dyDescent="0.25">
      <c r="B28003" s="1"/>
      <c r="C28003" s="1"/>
    </row>
    <row r="28004" spans="2:3" x14ac:dyDescent="0.25">
      <c r="B28004" s="1"/>
      <c r="C28004" s="1"/>
    </row>
    <row r="28005" spans="2:3" x14ac:dyDescent="0.25">
      <c r="B28005" s="1"/>
      <c r="C28005" s="1"/>
    </row>
    <row r="28006" spans="2:3" x14ac:dyDescent="0.25">
      <c r="B28006" s="1"/>
      <c r="C28006" s="1"/>
    </row>
    <row r="28007" spans="2:3" x14ac:dyDescent="0.25">
      <c r="B28007" s="1"/>
      <c r="C28007" s="1"/>
    </row>
    <row r="28008" spans="2:3" x14ac:dyDescent="0.25">
      <c r="B28008" s="1"/>
      <c r="C28008" s="1"/>
    </row>
    <row r="28009" spans="2:3" x14ac:dyDescent="0.25">
      <c r="B28009" s="1"/>
      <c r="C28009" s="1"/>
    </row>
    <row r="28010" spans="2:3" x14ac:dyDescent="0.25">
      <c r="B28010" s="1"/>
      <c r="C28010" s="1"/>
    </row>
    <row r="28011" spans="2:3" x14ac:dyDescent="0.25">
      <c r="B28011" s="1"/>
      <c r="C28011" s="1"/>
    </row>
    <row r="28012" spans="2:3" x14ac:dyDescent="0.25">
      <c r="B28012" s="1"/>
      <c r="C28012" s="1"/>
    </row>
    <row r="28013" spans="2:3" x14ac:dyDescent="0.25">
      <c r="B28013" s="1"/>
      <c r="C28013" s="1"/>
    </row>
    <row r="28014" spans="2:3" x14ac:dyDescent="0.25">
      <c r="B28014" s="1"/>
      <c r="C28014" s="1"/>
    </row>
    <row r="28015" spans="2:3" x14ac:dyDescent="0.25">
      <c r="B28015" s="1"/>
      <c r="C28015" s="1"/>
    </row>
    <row r="28016" spans="2:3" x14ac:dyDescent="0.25">
      <c r="B28016" s="1"/>
      <c r="C28016" s="1"/>
    </row>
    <row r="28017" spans="2:3" x14ac:dyDescent="0.25">
      <c r="B28017" s="1"/>
      <c r="C28017" s="1"/>
    </row>
    <row r="28018" spans="2:3" x14ac:dyDescent="0.25">
      <c r="B28018" s="1"/>
      <c r="C28018" s="1"/>
    </row>
    <row r="28019" spans="2:3" x14ac:dyDescent="0.25">
      <c r="B28019" s="1"/>
      <c r="C28019" s="1"/>
    </row>
    <row r="28020" spans="2:3" x14ac:dyDescent="0.25">
      <c r="B28020" s="1"/>
      <c r="C28020" s="1"/>
    </row>
    <row r="28021" spans="2:3" x14ac:dyDescent="0.25">
      <c r="B28021" s="1"/>
      <c r="C28021" s="1"/>
    </row>
    <row r="28022" spans="2:3" x14ac:dyDescent="0.25">
      <c r="B28022" s="1"/>
      <c r="C28022" s="1"/>
    </row>
    <row r="28023" spans="2:3" x14ac:dyDescent="0.25">
      <c r="B28023" s="1"/>
      <c r="C28023" s="1"/>
    </row>
    <row r="28024" spans="2:3" x14ac:dyDescent="0.25">
      <c r="B28024" s="1"/>
      <c r="C28024" s="1"/>
    </row>
    <row r="28025" spans="2:3" x14ac:dyDescent="0.25">
      <c r="B28025" s="1"/>
      <c r="C28025" s="1"/>
    </row>
    <row r="28026" spans="2:3" x14ac:dyDescent="0.25">
      <c r="B28026" s="1"/>
      <c r="C28026" s="1"/>
    </row>
    <row r="28027" spans="2:3" x14ac:dyDescent="0.25">
      <c r="B28027" s="1"/>
      <c r="C28027" s="1"/>
    </row>
    <row r="28028" spans="2:3" x14ac:dyDescent="0.25">
      <c r="B28028" s="1"/>
      <c r="C28028" s="1"/>
    </row>
    <row r="28029" spans="2:3" x14ac:dyDescent="0.25">
      <c r="B28029" s="1"/>
      <c r="C28029" s="1"/>
    </row>
    <row r="28030" spans="2:3" x14ac:dyDescent="0.25">
      <c r="B28030" s="1"/>
      <c r="C28030" s="1"/>
    </row>
    <row r="28031" spans="2:3" x14ac:dyDescent="0.25">
      <c r="B28031" s="1"/>
      <c r="C28031" s="1"/>
    </row>
    <row r="28032" spans="2:3" x14ac:dyDescent="0.25">
      <c r="B28032" s="1"/>
      <c r="C28032" s="1"/>
    </row>
    <row r="28033" spans="2:3" x14ac:dyDescent="0.25">
      <c r="B28033" s="1"/>
      <c r="C28033" s="1"/>
    </row>
    <row r="28034" spans="2:3" x14ac:dyDescent="0.25">
      <c r="B28034" s="1"/>
      <c r="C28034" s="1"/>
    </row>
    <row r="28035" spans="2:3" x14ac:dyDescent="0.25">
      <c r="B28035" s="1"/>
      <c r="C28035" s="1"/>
    </row>
    <row r="28036" spans="2:3" x14ac:dyDescent="0.25">
      <c r="B28036" s="1"/>
      <c r="C28036" s="1"/>
    </row>
    <row r="28037" spans="2:3" x14ac:dyDescent="0.25">
      <c r="B28037" s="1"/>
      <c r="C28037" s="1"/>
    </row>
    <row r="28038" spans="2:3" x14ac:dyDescent="0.25">
      <c r="B28038" s="1"/>
      <c r="C28038" s="1"/>
    </row>
    <row r="28039" spans="2:3" x14ac:dyDescent="0.25">
      <c r="B28039" s="1"/>
      <c r="C28039" s="1"/>
    </row>
    <row r="28040" spans="2:3" x14ac:dyDescent="0.25">
      <c r="B28040" s="1"/>
      <c r="C28040" s="1"/>
    </row>
    <row r="28041" spans="2:3" x14ac:dyDescent="0.25">
      <c r="B28041" s="1"/>
      <c r="C28041" s="1"/>
    </row>
    <row r="28042" spans="2:3" x14ac:dyDescent="0.25">
      <c r="B28042" s="1"/>
      <c r="C28042" s="1"/>
    </row>
    <row r="28043" spans="2:3" x14ac:dyDescent="0.25">
      <c r="B28043" s="1"/>
      <c r="C28043" s="1"/>
    </row>
    <row r="28044" spans="2:3" x14ac:dyDescent="0.25">
      <c r="B28044" s="1"/>
      <c r="C28044" s="1"/>
    </row>
    <row r="28045" spans="2:3" x14ac:dyDescent="0.25">
      <c r="B28045" s="1"/>
      <c r="C28045" s="1"/>
    </row>
    <row r="28046" spans="2:3" x14ac:dyDescent="0.25">
      <c r="B28046" s="1"/>
      <c r="C28046" s="1"/>
    </row>
    <row r="28047" spans="2:3" x14ac:dyDescent="0.25">
      <c r="B28047" s="1"/>
      <c r="C28047" s="1"/>
    </row>
    <row r="28048" spans="2:3" x14ac:dyDescent="0.25">
      <c r="B28048" s="1"/>
      <c r="C28048" s="1"/>
    </row>
    <row r="28049" spans="2:3" x14ac:dyDescent="0.25">
      <c r="B28049" s="1"/>
      <c r="C28049" s="1"/>
    </row>
    <row r="28050" spans="2:3" x14ac:dyDescent="0.25">
      <c r="B28050" s="1"/>
      <c r="C28050" s="1"/>
    </row>
    <row r="28051" spans="2:3" x14ac:dyDescent="0.25">
      <c r="B28051" s="1"/>
      <c r="C28051" s="1"/>
    </row>
    <row r="28052" spans="2:3" x14ac:dyDescent="0.25">
      <c r="B28052" s="1"/>
      <c r="C28052" s="1"/>
    </row>
    <row r="28053" spans="2:3" x14ac:dyDescent="0.25">
      <c r="B28053" s="1"/>
      <c r="C28053" s="1"/>
    </row>
    <row r="28054" spans="2:3" x14ac:dyDescent="0.25">
      <c r="B28054" s="1"/>
      <c r="C28054" s="1"/>
    </row>
    <row r="28055" spans="2:3" x14ac:dyDescent="0.25">
      <c r="B28055" s="1"/>
      <c r="C28055" s="1"/>
    </row>
    <row r="28056" spans="2:3" x14ac:dyDescent="0.25">
      <c r="B28056" s="1"/>
      <c r="C28056" s="1"/>
    </row>
    <row r="28057" spans="2:3" x14ac:dyDescent="0.25">
      <c r="B28057" s="1"/>
      <c r="C28057" s="1"/>
    </row>
    <row r="28058" spans="2:3" x14ac:dyDescent="0.25">
      <c r="B28058" s="1"/>
      <c r="C28058" s="1"/>
    </row>
    <row r="28059" spans="2:3" x14ac:dyDescent="0.25">
      <c r="B28059" s="1"/>
      <c r="C28059" s="1"/>
    </row>
    <row r="28060" spans="2:3" x14ac:dyDescent="0.25">
      <c r="B28060" s="1"/>
      <c r="C28060" s="1"/>
    </row>
    <row r="28061" spans="2:3" x14ac:dyDescent="0.25">
      <c r="B28061" s="1"/>
      <c r="C28061" s="1"/>
    </row>
    <row r="28062" spans="2:3" x14ac:dyDescent="0.25">
      <c r="B28062" s="1"/>
      <c r="C28062" s="1"/>
    </row>
    <row r="28063" spans="2:3" x14ac:dyDescent="0.25">
      <c r="B28063" s="1"/>
      <c r="C28063" s="1"/>
    </row>
    <row r="28064" spans="2:3" x14ac:dyDescent="0.25">
      <c r="B28064" s="1"/>
      <c r="C28064" s="1"/>
    </row>
    <row r="28065" spans="2:3" x14ac:dyDescent="0.25">
      <c r="B28065" s="1"/>
      <c r="C28065" s="1"/>
    </row>
    <row r="28066" spans="2:3" x14ac:dyDescent="0.25">
      <c r="B28066" s="1"/>
      <c r="C28066" s="1"/>
    </row>
    <row r="28067" spans="2:3" x14ac:dyDescent="0.25">
      <c r="B28067" s="1"/>
      <c r="C28067" s="1"/>
    </row>
    <row r="28068" spans="2:3" x14ac:dyDescent="0.25">
      <c r="B28068" s="1"/>
      <c r="C28068" s="1"/>
    </row>
    <row r="28069" spans="2:3" x14ac:dyDescent="0.25">
      <c r="B28069" s="1"/>
      <c r="C28069" s="1"/>
    </row>
    <row r="28070" spans="2:3" x14ac:dyDescent="0.25">
      <c r="B28070" s="1"/>
      <c r="C28070" s="1"/>
    </row>
    <row r="28071" spans="2:3" x14ac:dyDescent="0.25">
      <c r="B28071" s="1"/>
      <c r="C28071" s="1"/>
    </row>
    <row r="28072" spans="2:3" x14ac:dyDescent="0.25">
      <c r="B28072" s="1"/>
      <c r="C28072" s="1"/>
    </row>
    <row r="28073" spans="2:3" x14ac:dyDescent="0.25">
      <c r="B28073" s="1"/>
      <c r="C28073" s="1"/>
    </row>
    <row r="28074" spans="2:3" x14ac:dyDescent="0.25">
      <c r="B28074" s="1"/>
      <c r="C28074" s="1"/>
    </row>
    <row r="28075" spans="2:3" x14ac:dyDescent="0.25">
      <c r="B28075" s="1"/>
      <c r="C28075" s="1"/>
    </row>
    <row r="28076" spans="2:3" x14ac:dyDescent="0.25">
      <c r="B28076" s="1"/>
      <c r="C28076" s="1"/>
    </row>
    <row r="28077" spans="2:3" x14ac:dyDescent="0.25">
      <c r="B28077" s="1"/>
      <c r="C28077" s="1"/>
    </row>
    <row r="28078" spans="2:3" x14ac:dyDescent="0.25">
      <c r="B28078" s="1"/>
      <c r="C28078" s="1"/>
    </row>
    <row r="28079" spans="2:3" x14ac:dyDescent="0.25">
      <c r="B28079" s="1"/>
      <c r="C28079" s="1"/>
    </row>
    <row r="28080" spans="2:3" x14ac:dyDescent="0.25">
      <c r="B28080" s="1"/>
      <c r="C28080" s="1"/>
    </row>
    <row r="28081" spans="2:3" x14ac:dyDescent="0.25">
      <c r="B28081" s="1"/>
      <c r="C28081" s="1"/>
    </row>
    <row r="28082" spans="2:3" x14ac:dyDescent="0.25">
      <c r="B28082" s="1"/>
      <c r="C28082" s="1"/>
    </row>
    <row r="28083" spans="2:3" x14ac:dyDescent="0.25">
      <c r="B28083" s="1"/>
      <c r="C28083" s="1"/>
    </row>
    <row r="28084" spans="2:3" x14ac:dyDescent="0.25">
      <c r="B28084" s="1"/>
      <c r="C28084" s="1"/>
    </row>
    <row r="28085" spans="2:3" x14ac:dyDescent="0.25">
      <c r="B28085" s="1"/>
      <c r="C28085" s="1"/>
    </row>
    <row r="28086" spans="2:3" x14ac:dyDescent="0.25">
      <c r="B28086" s="1"/>
      <c r="C28086" s="1"/>
    </row>
    <row r="28087" spans="2:3" x14ac:dyDescent="0.25">
      <c r="B28087" s="1"/>
      <c r="C28087" s="1"/>
    </row>
    <row r="28088" spans="2:3" x14ac:dyDescent="0.25">
      <c r="B28088" s="1"/>
      <c r="C28088" s="1"/>
    </row>
    <row r="28089" spans="2:3" x14ac:dyDescent="0.25">
      <c r="B28089" s="1"/>
      <c r="C28089" s="1"/>
    </row>
    <row r="28090" spans="2:3" x14ac:dyDescent="0.25">
      <c r="B28090" s="1"/>
      <c r="C28090" s="1"/>
    </row>
    <row r="28091" spans="2:3" x14ac:dyDescent="0.25">
      <c r="B28091" s="1"/>
      <c r="C28091" s="1"/>
    </row>
    <row r="28092" spans="2:3" x14ac:dyDescent="0.25">
      <c r="B28092" s="1"/>
      <c r="C28092" s="1"/>
    </row>
    <row r="28093" spans="2:3" x14ac:dyDescent="0.25">
      <c r="B28093" s="1"/>
      <c r="C28093" s="1"/>
    </row>
    <row r="28094" spans="2:3" x14ac:dyDescent="0.25">
      <c r="B28094" s="1"/>
      <c r="C28094" s="1"/>
    </row>
    <row r="28095" spans="2:3" x14ac:dyDescent="0.25">
      <c r="B28095" s="1"/>
      <c r="C28095" s="1"/>
    </row>
    <row r="28096" spans="2:3" x14ac:dyDescent="0.25">
      <c r="B28096" s="1"/>
      <c r="C28096" s="1"/>
    </row>
    <row r="28097" spans="2:3" x14ac:dyDescent="0.25">
      <c r="B28097" s="1"/>
      <c r="C28097" s="1"/>
    </row>
    <row r="28098" spans="2:3" x14ac:dyDescent="0.25">
      <c r="B28098" s="1"/>
      <c r="C28098" s="1"/>
    </row>
    <row r="28099" spans="2:3" x14ac:dyDescent="0.25">
      <c r="B28099" s="1"/>
      <c r="C28099" s="1"/>
    </row>
    <row r="28100" spans="2:3" x14ac:dyDescent="0.25">
      <c r="B28100" s="1"/>
      <c r="C28100" s="1"/>
    </row>
    <row r="28101" spans="2:3" x14ac:dyDescent="0.25">
      <c r="B28101" s="1"/>
      <c r="C28101" s="1"/>
    </row>
    <row r="28102" spans="2:3" x14ac:dyDescent="0.25">
      <c r="B28102" s="1"/>
      <c r="C28102" s="1"/>
    </row>
    <row r="28103" spans="2:3" x14ac:dyDescent="0.25">
      <c r="B28103" s="1"/>
      <c r="C28103" s="1"/>
    </row>
    <row r="28104" spans="2:3" x14ac:dyDescent="0.25">
      <c r="B28104" s="1"/>
      <c r="C28104" s="1"/>
    </row>
    <row r="28105" spans="2:3" x14ac:dyDescent="0.25">
      <c r="B28105" s="1"/>
      <c r="C28105" s="1"/>
    </row>
    <row r="28106" spans="2:3" x14ac:dyDescent="0.25">
      <c r="B28106" s="1"/>
      <c r="C28106" s="1"/>
    </row>
    <row r="28107" spans="2:3" x14ac:dyDescent="0.25">
      <c r="B28107" s="1"/>
      <c r="C28107" s="1"/>
    </row>
    <row r="28108" spans="2:3" x14ac:dyDescent="0.25">
      <c r="B28108" s="1"/>
      <c r="C28108" s="1"/>
    </row>
    <row r="28109" spans="2:3" x14ac:dyDescent="0.25">
      <c r="B28109" s="1"/>
      <c r="C28109" s="1"/>
    </row>
    <row r="28110" spans="2:3" x14ac:dyDescent="0.25">
      <c r="B28110" s="1"/>
      <c r="C28110" s="1"/>
    </row>
    <row r="28111" spans="2:3" x14ac:dyDescent="0.25">
      <c r="B28111" s="1"/>
      <c r="C28111" s="1"/>
    </row>
    <row r="28112" spans="2:3" x14ac:dyDescent="0.25">
      <c r="B28112" s="1"/>
      <c r="C28112" s="1"/>
    </row>
    <row r="28113" spans="2:3" x14ac:dyDescent="0.25">
      <c r="B28113" s="1"/>
      <c r="C28113" s="1"/>
    </row>
    <row r="28114" spans="2:3" x14ac:dyDescent="0.25">
      <c r="B28114" s="1"/>
      <c r="C28114" s="1"/>
    </row>
    <row r="28115" spans="2:3" x14ac:dyDescent="0.25">
      <c r="B28115" s="1"/>
      <c r="C28115" s="1"/>
    </row>
    <row r="28116" spans="2:3" x14ac:dyDescent="0.25">
      <c r="B28116" s="1"/>
      <c r="C28116" s="1"/>
    </row>
    <row r="28117" spans="2:3" x14ac:dyDescent="0.25">
      <c r="B28117" s="1"/>
      <c r="C28117" s="1"/>
    </row>
    <row r="28118" spans="2:3" x14ac:dyDescent="0.25">
      <c r="B28118" s="1"/>
      <c r="C28118" s="1"/>
    </row>
    <row r="28119" spans="2:3" x14ac:dyDescent="0.25">
      <c r="B28119" s="1"/>
      <c r="C28119" s="1"/>
    </row>
    <row r="28120" spans="2:3" x14ac:dyDescent="0.25">
      <c r="B28120" s="1"/>
      <c r="C28120" s="1"/>
    </row>
    <row r="28121" spans="2:3" x14ac:dyDescent="0.25">
      <c r="B28121" s="1"/>
      <c r="C28121" s="1"/>
    </row>
    <row r="28122" spans="2:3" x14ac:dyDescent="0.25">
      <c r="B28122" s="1"/>
      <c r="C28122" s="1"/>
    </row>
    <row r="28123" spans="2:3" x14ac:dyDescent="0.25">
      <c r="B28123" s="1"/>
      <c r="C28123" s="1"/>
    </row>
    <row r="28124" spans="2:3" x14ac:dyDescent="0.25">
      <c r="B28124" s="1"/>
      <c r="C28124" s="1"/>
    </row>
    <row r="28125" spans="2:3" x14ac:dyDescent="0.25">
      <c r="B28125" s="1"/>
      <c r="C28125" s="1"/>
    </row>
    <row r="28126" spans="2:3" x14ac:dyDescent="0.25">
      <c r="B28126" s="1"/>
      <c r="C28126" s="1"/>
    </row>
    <row r="28127" spans="2:3" x14ac:dyDescent="0.25">
      <c r="B28127" s="1"/>
      <c r="C28127" s="1"/>
    </row>
    <row r="28128" spans="2:3" x14ac:dyDescent="0.25">
      <c r="B28128" s="1"/>
      <c r="C28128" s="1"/>
    </row>
    <row r="28129" spans="2:3" x14ac:dyDescent="0.25">
      <c r="B28129" s="1"/>
      <c r="C28129" s="1"/>
    </row>
    <row r="28130" spans="2:3" x14ac:dyDescent="0.25">
      <c r="B28130" s="1"/>
      <c r="C28130" s="1"/>
    </row>
    <row r="28131" spans="2:3" x14ac:dyDescent="0.25">
      <c r="B28131" s="1"/>
      <c r="C28131" s="1"/>
    </row>
    <row r="28132" spans="2:3" x14ac:dyDescent="0.25">
      <c r="B28132" s="1"/>
      <c r="C28132" s="1"/>
    </row>
    <row r="28133" spans="2:3" x14ac:dyDescent="0.25">
      <c r="B28133" s="1"/>
      <c r="C28133" s="1"/>
    </row>
    <row r="28134" spans="2:3" x14ac:dyDescent="0.25">
      <c r="B28134" s="1"/>
      <c r="C28134" s="1"/>
    </row>
    <row r="28135" spans="2:3" x14ac:dyDescent="0.25">
      <c r="B28135" s="1"/>
      <c r="C28135" s="1"/>
    </row>
    <row r="28136" spans="2:3" x14ac:dyDescent="0.25">
      <c r="B28136" s="1"/>
      <c r="C28136" s="1"/>
    </row>
    <row r="28137" spans="2:3" x14ac:dyDescent="0.25">
      <c r="B28137" s="1"/>
      <c r="C28137" s="1"/>
    </row>
    <row r="28138" spans="2:3" x14ac:dyDescent="0.25">
      <c r="B28138" s="1"/>
      <c r="C28138" s="1"/>
    </row>
    <row r="28139" spans="2:3" x14ac:dyDescent="0.25">
      <c r="B28139" s="1"/>
      <c r="C28139" s="1"/>
    </row>
    <row r="28140" spans="2:3" x14ac:dyDescent="0.25">
      <c r="B28140" s="1"/>
      <c r="C28140" s="1"/>
    </row>
    <row r="28141" spans="2:3" x14ac:dyDescent="0.25">
      <c r="B28141" s="1"/>
      <c r="C28141" s="1"/>
    </row>
    <row r="28142" spans="2:3" x14ac:dyDescent="0.25">
      <c r="B28142" s="1"/>
      <c r="C28142" s="1"/>
    </row>
    <row r="28143" spans="2:3" x14ac:dyDescent="0.25">
      <c r="B28143" s="1"/>
      <c r="C28143" s="1"/>
    </row>
    <row r="28144" spans="2:3" x14ac:dyDescent="0.25">
      <c r="B28144" s="1"/>
      <c r="C28144" s="1"/>
    </row>
    <row r="28145" spans="2:3" x14ac:dyDescent="0.25">
      <c r="B28145" s="1"/>
      <c r="C28145" s="1"/>
    </row>
    <row r="28146" spans="2:3" x14ac:dyDescent="0.25">
      <c r="B28146" s="1"/>
      <c r="C28146" s="1"/>
    </row>
    <row r="28147" spans="2:3" x14ac:dyDescent="0.25">
      <c r="B28147" s="1"/>
      <c r="C28147" s="1"/>
    </row>
    <row r="28148" spans="2:3" x14ac:dyDescent="0.25">
      <c r="B28148" s="1"/>
      <c r="C28148" s="1"/>
    </row>
    <row r="28149" spans="2:3" x14ac:dyDescent="0.25">
      <c r="B28149" s="1"/>
      <c r="C28149" s="1"/>
    </row>
    <row r="28150" spans="2:3" x14ac:dyDescent="0.25">
      <c r="B28150" s="1"/>
      <c r="C28150" s="1"/>
    </row>
    <row r="28151" spans="2:3" x14ac:dyDescent="0.25">
      <c r="B28151" s="1"/>
      <c r="C28151" s="1"/>
    </row>
    <row r="28152" spans="2:3" x14ac:dyDescent="0.25">
      <c r="B28152" s="1"/>
      <c r="C28152" s="1"/>
    </row>
    <row r="28153" spans="2:3" x14ac:dyDescent="0.25">
      <c r="B28153" s="1"/>
      <c r="C28153" s="1"/>
    </row>
    <row r="28154" spans="2:3" x14ac:dyDescent="0.25">
      <c r="B28154" s="1"/>
      <c r="C28154" s="1"/>
    </row>
    <row r="28155" spans="2:3" x14ac:dyDescent="0.25">
      <c r="B28155" s="1"/>
      <c r="C28155" s="1"/>
    </row>
    <row r="28156" spans="2:3" x14ac:dyDescent="0.25">
      <c r="B28156" s="1"/>
      <c r="C28156" s="1"/>
    </row>
    <row r="28157" spans="2:3" x14ac:dyDescent="0.25">
      <c r="B28157" s="1"/>
      <c r="C28157" s="1"/>
    </row>
    <row r="28158" spans="2:3" x14ac:dyDescent="0.25">
      <c r="B28158" s="1"/>
      <c r="C28158" s="1"/>
    </row>
    <row r="28159" spans="2:3" x14ac:dyDescent="0.25">
      <c r="B28159" s="1"/>
      <c r="C28159" s="1"/>
    </row>
    <row r="28160" spans="2:3" x14ac:dyDescent="0.25">
      <c r="B28160" s="1"/>
      <c r="C28160" s="1"/>
    </row>
    <row r="28161" spans="2:3" x14ac:dyDescent="0.25">
      <c r="B28161" s="1"/>
      <c r="C28161" s="1"/>
    </row>
    <row r="28162" spans="2:3" x14ac:dyDescent="0.25">
      <c r="B28162" s="1"/>
      <c r="C28162" s="1"/>
    </row>
    <row r="28163" spans="2:3" x14ac:dyDescent="0.25">
      <c r="B28163" s="1"/>
      <c r="C28163" s="1"/>
    </row>
    <row r="28164" spans="2:3" x14ac:dyDescent="0.25">
      <c r="B28164" s="1"/>
      <c r="C28164" s="1"/>
    </row>
    <row r="28165" spans="2:3" x14ac:dyDescent="0.25">
      <c r="B28165" s="1"/>
      <c r="C28165" s="1"/>
    </row>
    <row r="28166" spans="2:3" x14ac:dyDescent="0.25">
      <c r="B28166" s="1"/>
      <c r="C28166" s="1"/>
    </row>
    <row r="28167" spans="2:3" x14ac:dyDescent="0.25">
      <c r="B28167" s="1"/>
      <c r="C28167" s="1"/>
    </row>
    <row r="28168" spans="2:3" x14ac:dyDescent="0.25">
      <c r="B28168" s="1"/>
      <c r="C28168" s="1"/>
    </row>
    <row r="28169" spans="2:3" x14ac:dyDescent="0.25">
      <c r="B28169" s="1"/>
      <c r="C28169" s="1"/>
    </row>
    <row r="28170" spans="2:3" x14ac:dyDescent="0.25">
      <c r="B28170" s="1"/>
      <c r="C28170" s="1"/>
    </row>
    <row r="28171" spans="2:3" x14ac:dyDescent="0.25">
      <c r="B28171" s="1"/>
      <c r="C28171" s="1"/>
    </row>
    <row r="28172" spans="2:3" x14ac:dyDescent="0.25">
      <c r="B28172" s="1"/>
      <c r="C28172" s="1"/>
    </row>
    <row r="28173" spans="2:3" x14ac:dyDescent="0.25">
      <c r="B28173" s="1"/>
      <c r="C28173" s="1"/>
    </row>
    <row r="28174" spans="2:3" x14ac:dyDescent="0.25">
      <c r="B28174" s="1"/>
      <c r="C28174" s="1"/>
    </row>
    <row r="28175" spans="2:3" x14ac:dyDescent="0.25">
      <c r="B28175" s="1"/>
      <c r="C28175" s="1"/>
    </row>
    <row r="28176" spans="2:3" x14ac:dyDescent="0.25">
      <c r="B28176" s="1"/>
      <c r="C28176" s="1"/>
    </row>
    <row r="28177" spans="2:3" x14ac:dyDescent="0.25">
      <c r="B28177" s="1"/>
      <c r="C28177" s="1"/>
    </row>
    <row r="28178" spans="2:3" x14ac:dyDescent="0.25">
      <c r="B28178" s="1"/>
      <c r="C28178" s="1"/>
    </row>
    <row r="28179" spans="2:3" x14ac:dyDescent="0.25">
      <c r="B28179" s="1"/>
      <c r="C28179" s="1"/>
    </row>
    <row r="28180" spans="2:3" x14ac:dyDescent="0.25">
      <c r="B28180" s="1"/>
      <c r="C28180" s="1"/>
    </row>
    <row r="28181" spans="2:3" x14ac:dyDescent="0.25">
      <c r="B28181" s="1"/>
      <c r="C28181" s="1"/>
    </row>
    <row r="28182" spans="2:3" x14ac:dyDescent="0.25">
      <c r="B28182" s="1"/>
      <c r="C28182" s="1"/>
    </row>
    <row r="28183" spans="2:3" x14ac:dyDescent="0.25">
      <c r="B28183" s="1"/>
      <c r="C28183" s="1"/>
    </row>
    <row r="28184" spans="2:3" x14ac:dyDescent="0.25">
      <c r="B28184" s="1"/>
      <c r="C28184" s="1"/>
    </row>
    <row r="28185" spans="2:3" x14ac:dyDescent="0.25">
      <c r="B28185" s="1"/>
      <c r="C28185" s="1"/>
    </row>
    <row r="28186" spans="2:3" x14ac:dyDescent="0.25">
      <c r="B28186" s="1"/>
      <c r="C28186" s="1"/>
    </row>
    <row r="28187" spans="2:3" x14ac:dyDescent="0.25">
      <c r="B28187" s="1"/>
      <c r="C28187" s="1"/>
    </row>
    <row r="28188" spans="2:3" x14ac:dyDescent="0.25">
      <c r="B28188" s="1"/>
      <c r="C28188" s="1"/>
    </row>
    <row r="28189" spans="2:3" x14ac:dyDescent="0.25">
      <c r="B28189" s="1"/>
      <c r="C28189" s="1"/>
    </row>
    <row r="28190" spans="2:3" x14ac:dyDescent="0.25">
      <c r="B28190" s="1"/>
      <c r="C28190" s="1"/>
    </row>
    <row r="28191" spans="2:3" x14ac:dyDescent="0.25">
      <c r="B28191" s="1"/>
      <c r="C28191" s="1"/>
    </row>
    <row r="28192" spans="2:3" x14ac:dyDescent="0.25">
      <c r="B28192" s="1"/>
      <c r="C28192" s="1"/>
    </row>
    <row r="28193" spans="2:3" x14ac:dyDescent="0.25">
      <c r="B28193" s="1"/>
      <c r="C28193" s="1"/>
    </row>
    <row r="28194" spans="2:3" x14ac:dyDescent="0.25">
      <c r="B28194" s="1"/>
      <c r="C28194" s="1"/>
    </row>
    <row r="28195" spans="2:3" x14ac:dyDescent="0.25">
      <c r="B28195" s="1"/>
      <c r="C28195" s="1"/>
    </row>
    <row r="28196" spans="2:3" x14ac:dyDescent="0.25">
      <c r="B28196" s="1"/>
      <c r="C28196" s="1"/>
    </row>
    <row r="28197" spans="2:3" x14ac:dyDescent="0.25">
      <c r="B28197" s="1"/>
      <c r="C28197" s="1"/>
    </row>
    <row r="28198" spans="2:3" x14ac:dyDescent="0.25">
      <c r="B28198" s="1"/>
      <c r="C28198" s="1"/>
    </row>
    <row r="28199" spans="2:3" x14ac:dyDescent="0.25">
      <c r="B28199" s="1"/>
      <c r="C28199" s="1"/>
    </row>
    <row r="28200" spans="2:3" x14ac:dyDescent="0.25">
      <c r="B28200" s="1"/>
      <c r="C28200" s="1"/>
    </row>
    <row r="28201" spans="2:3" x14ac:dyDescent="0.25">
      <c r="B28201" s="1"/>
      <c r="C28201" s="1"/>
    </row>
    <row r="28202" spans="2:3" x14ac:dyDescent="0.25">
      <c r="B28202" s="1"/>
      <c r="C28202" s="1"/>
    </row>
    <row r="28203" spans="2:3" x14ac:dyDescent="0.25">
      <c r="B28203" s="1"/>
      <c r="C28203" s="1"/>
    </row>
    <row r="28204" spans="2:3" x14ac:dyDescent="0.25">
      <c r="B28204" s="1"/>
      <c r="C28204" s="1"/>
    </row>
    <row r="28205" spans="2:3" x14ac:dyDescent="0.25">
      <c r="B28205" s="1"/>
      <c r="C28205" s="1"/>
    </row>
    <row r="28206" spans="2:3" x14ac:dyDescent="0.25">
      <c r="B28206" s="1"/>
      <c r="C28206" s="1"/>
    </row>
    <row r="28207" spans="2:3" x14ac:dyDescent="0.25">
      <c r="B28207" s="1"/>
      <c r="C28207" s="1"/>
    </row>
    <row r="28208" spans="2:3" x14ac:dyDescent="0.25">
      <c r="B28208" s="1"/>
      <c r="C28208" s="1"/>
    </row>
    <row r="28209" spans="2:3" x14ac:dyDescent="0.25">
      <c r="B28209" s="1"/>
      <c r="C28209" s="1"/>
    </row>
    <row r="28210" spans="2:3" x14ac:dyDescent="0.25">
      <c r="B28210" s="1"/>
      <c r="C28210" s="1"/>
    </row>
    <row r="28211" spans="2:3" x14ac:dyDescent="0.25">
      <c r="B28211" s="1"/>
      <c r="C28211" s="1"/>
    </row>
    <row r="28212" spans="2:3" x14ac:dyDescent="0.25">
      <c r="B28212" s="1"/>
      <c r="C28212" s="1"/>
    </row>
    <row r="28213" spans="2:3" x14ac:dyDescent="0.25">
      <c r="B28213" s="1"/>
      <c r="C28213" s="1"/>
    </row>
    <row r="28214" spans="2:3" x14ac:dyDescent="0.25">
      <c r="B28214" s="1"/>
      <c r="C28214" s="1"/>
    </row>
    <row r="28215" spans="2:3" x14ac:dyDescent="0.25">
      <c r="B28215" s="1"/>
      <c r="C28215" s="1"/>
    </row>
    <row r="28216" spans="2:3" x14ac:dyDescent="0.25">
      <c r="B28216" s="1"/>
      <c r="C28216" s="1"/>
    </row>
    <row r="28217" spans="2:3" x14ac:dyDescent="0.25">
      <c r="B28217" s="1"/>
      <c r="C28217" s="1"/>
    </row>
    <row r="28218" spans="2:3" x14ac:dyDescent="0.25">
      <c r="B28218" s="1"/>
      <c r="C28218" s="1"/>
    </row>
    <row r="28219" spans="2:3" x14ac:dyDescent="0.25">
      <c r="B28219" s="1"/>
      <c r="C28219" s="1"/>
    </row>
    <row r="28220" spans="2:3" x14ac:dyDescent="0.25">
      <c r="B28220" s="1"/>
      <c r="C28220" s="1"/>
    </row>
    <row r="28221" spans="2:3" x14ac:dyDescent="0.25">
      <c r="B28221" s="1"/>
      <c r="C28221" s="1"/>
    </row>
    <row r="28222" spans="2:3" x14ac:dyDescent="0.25">
      <c r="B28222" s="1"/>
      <c r="C28222" s="1"/>
    </row>
    <row r="28223" spans="2:3" x14ac:dyDescent="0.25">
      <c r="B28223" s="1"/>
      <c r="C28223" s="1"/>
    </row>
    <row r="28224" spans="2:3" x14ac:dyDescent="0.25">
      <c r="B28224" s="1"/>
      <c r="C28224" s="1"/>
    </row>
    <row r="28225" spans="2:3" x14ac:dyDescent="0.25">
      <c r="B28225" s="1"/>
      <c r="C28225" s="1"/>
    </row>
    <row r="28226" spans="2:3" x14ac:dyDescent="0.25">
      <c r="B28226" s="1"/>
      <c r="C28226" s="1"/>
    </row>
    <row r="28227" spans="2:3" x14ac:dyDescent="0.25">
      <c r="B28227" s="1"/>
      <c r="C28227" s="1"/>
    </row>
    <row r="28228" spans="2:3" x14ac:dyDescent="0.25">
      <c r="B28228" s="1"/>
      <c r="C28228" s="1"/>
    </row>
    <row r="28229" spans="2:3" x14ac:dyDescent="0.25">
      <c r="B28229" s="1"/>
      <c r="C28229" s="1"/>
    </row>
    <row r="28230" spans="2:3" x14ac:dyDescent="0.25">
      <c r="B28230" s="1"/>
      <c r="C28230" s="1"/>
    </row>
    <row r="28231" spans="2:3" x14ac:dyDescent="0.25">
      <c r="B28231" s="1"/>
      <c r="C28231" s="1"/>
    </row>
    <row r="28232" spans="2:3" x14ac:dyDescent="0.25">
      <c r="B28232" s="1"/>
      <c r="C28232" s="1"/>
    </row>
    <row r="28233" spans="2:3" x14ac:dyDescent="0.25">
      <c r="B28233" s="1"/>
      <c r="C28233" s="1"/>
    </row>
    <row r="28234" spans="2:3" x14ac:dyDescent="0.25">
      <c r="B28234" s="1"/>
      <c r="C28234" s="1"/>
    </row>
    <row r="28235" spans="2:3" x14ac:dyDescent="0.25">
      <c r="B28235" s="1"/>
      <c r="C28235" s="1"/>
    </row>
    <row r="28236" spans="2:3" x14ac:dyDescent="0.25">
      <c r="B28236" s="1"/>
      <c r="C28236" s="1"/>
    </row>
    <row r="28237" spans="2:3" x14ac:dyDescent="0.25">
      <c r="B28237" s="1"/>
      <c r="C28237" s="1"/>
    </row>
    <row r="28238" spans="2:3" x14ac:dyDescent="0.25">
      <c r="B28238" s="1"/>
      <c r="C28238" s="1"/>
    </row>
    <row r="28239" spans="2:3" x14ac:dyDescent="0.25">
      <c r="B28239" s="1"/>
      <c r="C28239" s="1"/>
    </row>
    <row r="28240" spans="2:3" x14ac:dyDescent="0.25">
      <c r="B28240" s="1"/>
      <c r="C28240" s="1"/>
    </row>
    <row r="28241" spans="2:3" x14ac:dyDescent="0.25">
      <c r="B28241" s="1"/>
      <c r="C28241" s="1"/>
    </row>
    <row r="28242" spans="2:3" x14ac:dyDescent="0.25">
      <c r="B28242" s="1"/>
      <c r="C28242" s="1"/>
    </row>
    <row r="28243" spans="2:3" x14ac:dyDescent="0.25">
      <c r="B28243" s="1"/>
      <c r="C28243" s="1"/>
    </row>
    <row r="28244" spans="2:3" x14ac:dyDescent="0.25">
      <c r="B28244" s="1"/>
      <c r="C28244" s="1"/>
    </row>
    <row r="28245" spans="2:3" x14ac:dyDescent="0.25">
      <c r="B28245" s="1"/>
      <c r="C28245" s="1"/>
    </row>
    <row r="28246" spans="2:3" x14ac:dyDescent="0.25">
      <c r="B28246" s="1"/>
      <c r="C28246" s="1"/>
    </row>
    <row r="28247" spans="2:3" x14ac:dyDescent="0.25">
      <c r="B28247" s="1"/>
      <c r="C28247" s="1"/>
    </row>
    <row r="28248" spans="2:3" x14ac:dyDescent="0.25">
      <c r="B28248" s="1"/>
      <c r="C28248" s="1"/>
    </row>
    <row r="28249" spans="2:3" x14ac:dyDescent="0.25">
      <c r="B28249" s="1"/>
      <c r="C28249" s="1"/>
    </row>
    <row r="28250" spans="2:3" x14ac:dyDescent="0.25">
      <c r="B28250" s="1"/>
      <c r="C28250" s="1"/>
    </row>
    <row r="28251" spans="2:3" x14ac:dyDescent="0.25">
      <c r="B28251" s="1"/>
      <c r="C28251" s="1"/>
    </row>
    <row r="28252" spans="2:3" x14ac:dyDescent="0.25">
      <c r="B28252" s="1"/>
      <c r="C28252" s="1"/>
    </row>
    <row r="28253" spans="2:3" x14ac:dyDescent="0.25">
      <c r="B28253" s="1"/>
      <c r="C28253" s="1"/>
    </row>
    <row r="28254" spans="2:3" x14ac:dyDescent="0.25">
      <c r="B28254" s="1"/>
      <c r="C28254" s="1"/>
    </row>
    <row r="28255" spans="2:3" x14ac:dyDescent="0.25">
      <c r="B28255" s="1"/>
      <c r="C28255" s="1"/>
    </row>
    <row r="28256" spans="2:3" x14ac:dyDescent="0.25">
      <c r="B28256" s="1"/>
      <c r="C28256" s="1"/>
    </row>
    <row r="28257" spans="2:3" x14ac:dyDescent="0.25">
      <c r="B28257" s="1"/>
      <c r="C28257" s="1"/>
    </row>
    <row r="28258" spans="2:3" x14ac:dyDescent="0.25">
      <c r="B28258" s="1"/>
      <c r="C28258" s="1"/>
    </row>
    <row r="28259" spans="2:3" x14ac:dyDescent="0.25">
      <c r="B28259" s="1"/>
      <c r="C28259" s="1"/>
    </row>
    <row r="28260" spans="2:3" x14ac:dyDescent="0.25">
      <c r="B28260" s="1"/>
      <c r="C28260" s="1"/>
    </row>
    <row r="28261" spans="2:3" x14ac:dyDescent="0.25">
      <c r="B28261" s="1"/>
      <c r="C28261" s="1"/>
    </row>
    <row r="28262" spans="2:3" x14ac:dyDescent="0.25">
      <c r="B28262" s="1"/>
      <c r="C28262" s="1"/>
    </row>
    <row r="28263" spans="2:3" x14ac:dyDescent="0.25">
      <c r="B28263" s="1"/>
      <c r="C28263" s="1"/>
    </row>
    <row r="28264" spans="2:3" x14ac:dyDescent="0.25">
      <c r="B28264" s="1"/>
      <c r="C28264" s="1"/>
    </row>
    <row r="28265" spans="2:3" x14ac:dyDescent="0.25">
      <c r="B28265" s="1"/>
      <c r="C28265" s="1"/>
    </row>
    <row r="28266" spans="2:3" x14ac:dyDescent="0.25">
      <c r="B28266" s="1"/>
      <c r="C28266" s="1"/>
    </row>
    <row r="28267" spans="2:3" x14ac:dyDescent="0.25">
      <c r="B28267" s="1"/>
      <c r="C28267" s="1"/>
    </row>
    <row r="28268" spans="2:3" x14ac:dyDescent="0.25">
      <c r="B28268" s="1"/>
      <c r="C28268" s="1"/>
    </row>
    <row r="28269" spans="2:3" x14ac:dyDescent="0.25">
      <c r="B28269" s="1"/>
      <c r="C28269" s="1"/>
    </row>
    <row r="28270" spans="2:3" x14ac:dyDescent="0.25">
      <c r="B28270" s="1"/>
      <c r="C28270" s="1"/>
    </row>
    <row r="28271" spans="2:3" x14ac:dyDescent="0.25">
      <c r="B28271" s="1"/>
      <c r="C28271" s="1"/>
    </row>
    <row r="28272" spans="2:3" x14ac:dyDescent="0.25">
      <c r="B28272" s="1"/>
      <c r="C28272" s="1"/>
    </row>
    <row r="28273" spans="2:3" x14ac:dyDescent="0.25">
      <c r="B28273" s="1"/>
      <c r="C28273" s="1"/>
    </row>
    <row r="28274" spans="2:3" x14ac:dyDescent="0.25">
      <c r="B28274" s="1"/>
      <c r="C28274" s="1"/>
    </row>
    <row r="28275" spans="2:3" x14ac:dyDescent="0.25">
      <c r="B28275" s="1"/>
      <c r="C28275" s="1"/>
    </row>
    <row r="28276" spans="2:3" x14ac:dyDescent="0.25">
      <c r="B28276" s="1"/>
      <c r="C28276" s="1"/>
    </row>
    <row r="28277" spans="2:3" x14ac:dyDescent="0.25">
      <c r="B28277" s="1"/>
      <c r="C28277" s="1"/>
    </row>
    <row r="28278" spans="2:3" x14ac:dyDescent="0.25">
      <c r="B28278" s="1"/>
      <c r="C28278" s="1"/>
    </row>
    <row r="28279" spans="2:3" x14ac:dyDescent="0.25">
      <c r="B28279" s="1"/>
      <c r="C28279" s="1"/>
    </row>
    <row r="28280" spans="2:3" x14ac:dyDescent="0.25">
      <c r="B28280" s="1"/>
      <c r="C28280" s="1"/>
    </row>
    <row r="28281" spans="2:3" x14ac:dyDescent="0.25">
      <c r="B28281" s="1"/>
      <c r="C28281" s="1"/>
    </row>
    <row r="28282" spans="2:3" x14ac:dyDescent="0.25">
      <c r="B28282" s="1"/>
      <c r="C28282" s="1"/>
    </row>
    <row r="28283" spans="2:3" x14ac:dyDescent="0.25">
      <c r="B28283" s="1"/>
      <c r="C28283" s="1"/>
    </row>
    <row r="28284" spans="2:3" x14ac:dyDescent="0.25">
      <c r="B28284" s="1"/>
      <c r="C28284" s="1"/>
    </row>
    <row r="28285" spans="2:3" x14ac:dyDescent="0.25">
      <c r="B28285" s="1"/>
      <c r="C28285" s="1"/>
    </row>
    <row r="28286" spans="2:3" x14ac:dyDescent="0.25">
      <c r="B28286" s="1"/>
      <c r="C28286" s="1"/>
    </row>
    <row r="28287" spans="2:3" x14ac:dyDescent="0.25">
      <c r="B28287" s="1"/>
      <c r="C28287" s="1"/>
    </row>
    <row r="28288" spans="2:3" x14ac:dyDescent="0.25">
      <c r="B28288" s="1"/>
      <c r="C28288" s="1"/>
    </row>
    <row r="28289" spans="2:3" x14ac:dyDescent="0.25">
      <c r="B28289" s="1"/>
      <c r="C28289" s="1"/>
    </row>
    <row r="28290" spans="2:3" x14ac:dyDescent="0.25">
      <c r="B28290" s="1"/>
      <c r="C28290" s="1"/>
    </row>
    <row r="28291" spans="2:3" x14ac:dyDescent="0.25">
      <c r="B28291" s="1"/>
      <c r="C28291" s="1"/>
    </row>
    <row r="28292" spans="2:3" x14ac:dyDescent="0.25">
      <c r="B28292" s="1"/>
      <c r="C28292" s="1"/>
    </row>
    <row r="28293" spans="2:3" x14ac:dyDescent="0.25">
      <c r="B28293" s="1"/>
      <c r="C28293" s="1"/>
    </row>
    <row r="28294" spans="2:3" x14ac:dyDescent="0.25">
      <c r="B28294" s="1"/>
      <c r="C28294" s="1"/>
    </row>
    <row r="28295" spans="2:3" x14ac:dyDescent="0.25">
      <c r="B28295" s="1"/>
      <c r="C28295" s="1"/>
    </row>
    <row r="28296" spans="2:3" x14ac:dyDescent="0.25">
      <c r="B28296" s="1"/>
      <c r="C28296" s="1"/>
    </row>
    <row r="28297" spans="2:3" x14ac:dyDescent="0.25">
      <c r="B28297" s="1"/>
      <c r="C28297" s="1"/>
    </row>
    <row r="28298" spans="2:3" x14ac:dyDescent="0.25">
      <c r="B28298" s="1"/>
      <c r="C28298" s="1"/>
    </row>
    <row r="28299" spans="2:3" x14ac:dyDescent="0.25">
      <c r="B28299" s="1"/>
      <c r="C28299" s="1"/>
    </row>
    <row r="28300" spans="2:3" x14ac:dyDescent="0.25">
      <c r="B28300" s="1"/>
      <c r="C28300" s="1"/>
    </row>
    <row r="28301" spans="2:3" x14ac:dyDescent="0.25">
      <c r="B28301" s="1"/>
      <c r="C28301" s="1"/>
    </row>
    <row r="28302" spans="2:3" x14ac:dyDescent="0.25">
      <c r="B28302" s="1"/>
      <c r="C28302" s="1"/>
    </row>
    <row r="28303" spans="2:3" x14ac:dyDescent="0.25">
      <c r="B28303" s="1"/>
      <c r="C28303" s="1"/>
    </row>
    <row r="28304" spans="2:3" x14ac:dyDescent="0.25">
      <c r="B28304" s="1"/>
      <c r="C28304" s="1"/>
    </row>
    <row r="28305" spans="2:3" x14ac:dyDescent="0.25">
      <c r="B28305" s="1"/>
      <c r="C28305" s="1"/>
    </row>
    <row r="28306" spans="2:3" x14ac:dyDescent="0.25">
      <c r="B28306" s="1"/>
      <c r="C28306" s="1"/>
    </row>
    <row r="28307" spans="2:3" x14ac:dyDescent="0.25">
      <c r="B28307" s="1"/>
      <c r="C28307" s="1"/>
    </row>
    <row r="28308" spans="2:3" x14ac:dyDescent="0.25">
      <c r="B28308" s="1"/>
      <c r="C28308" s="1"/>
    </row>
    <row r="28309" spans="2:3" x14ac:dyDescent="0.25">
      <c r="B28309" s="1"/>
      <c r="C28309" s="1"/>
    </row>
    <row r="28310" spans="2:3" x14ac:dyDescent="0.25">
      <c r="B28310" s="1"/>
      <c r="C28310" s="1"/>
    </row>
    <row r="28311" spans="2:3" x14ac:dyDescent="0.25">
      <c r="B28311" s="1"/>
      <c r="C28311" s="1"/>
    </row>
    <row r="28312" spans="2:3" x14ac:dyDescent="0.25">
      <c r="B28312" s="1"/>
      <c r="C28312" s="1"/>
    </row>
    <row r="28313" spans="2:3" x14ac:dyDescent="0.25">
      <c r="B28313" s="1"/>
      <c r="C28313" s="1"/>
    </row>
    <row r="28314" spans="2:3" x14ac:dyDescent="0.25">
      <c r="B28314" s="1"/>
      <c r="C28314" s="1"/>
    </row>
    <row r="28315" spans="2:3" x14ac:dyDescent="0.25">
      <c r="B28315" s="1"/>
      <c r="C28315" s="1"/>
    </row>
    <row r="28316" spans="2:3" x14ac:dyDescent="0.25">
      <c r="B28316" s="1"/>
      <c r="C28316" s="1"/>
    </row>
    <row r="28317" spans="2:3" x14ac:dyDescent="0.25">
      <c r="B28317" s="1"/>
      <c r="C28317" s="1"/>
    </row>
    <row r="28318" spans="2:3" x14ac:dyDescent="0.25">
      <c r="B28318" s="1"/>
      <c r="C28318" s="1"/>
    </row>
    <row r="28319" spans="2:3" x14ac:dyDescent="0.25">
      <c r="B28319" s="1"/>
      <c r="C28319" s="1"/>
    </row>
    <row r="28320" spans="2:3" x14ac:dyDescent="0.25">
      <c r="B28320" s="1"/>
      <c r="C28320" s="1"/>
    </row>
    <row r="28321" spans="2:3" x14ac:dyDescent="0.25">
      <c r="B28321" s="1"/>
      <c r="C28321" s="1"/>
    </row>
    <row r="28322" spans="2:3" x14ac:dyDescent="0.25">
      <c r="B28322" s="1"/>
      <c r="C28322" s="1"/>
    </row>
    <row r="28323" spans="2:3" x14ac:dyDescent="0.25">
      <c r="B28323" s="1"/>
      <c r="C28323" s="1"/>
    </row>
    <row r="28324" spans="2:3" x14ac:dyDescent="0.25">
      <c r="B28324" s="1"/>
      <c r="C28324" s="1"/>
    </row>
    <row r="28325" spans="2:3" x14ac:dyDescent="0.25">
      <c r="B28325" s="1"/>
      <c r="C28325" s="1"/>
    </row>
    <row r="28326" spans="2:3" x14ac:dyDescent="0.25">
      <c r="B28326" s="1"/>
      <c r="C28326" s="1"/>
    </row>
    <row r="28327" spans="2:3" x14ac:dyDescent="0.25">
      <c r="B28327" s="1"/>
      <c r="C28327" s="1"/>
    </row>
    <row r="28328" spans="2:3" x14ac:dyDescent="0.25">
      <c r="B28328" s="1"/>
      <c r="C28328" s="1"/>
    </row>
    <row r="28329" spans="2:3" x14ac:dyDescent="0.25">
      <c r="B28329" s="1"/>
      <c r="C28329" s="1"/>
    </row>
    <row r="28330" spans="2:3" x14ac:dyDescent="0.25">
      <c r="B28330" s="1"/>
      <c r="C28330" s="1"/>
    </row>
    <row r="28331" spans="2:3" x14ac:dyDescent="0.25">
      <c r="B28331" s="1"/>
      <c r="C28331" s="1"/>
    </row>
    <row r="28332" spans="2:3" x14ac:dyDescent="0.25">
      <c r="B28332" s="1"/>
      <c r="C28332" s="1"/>
    </row>
    <row r="28333" spans="2:3" x14ac:dyDescent="0.25">
      <c r="B28333" s="1"/>
      <c r="C28333" s="1"/>
    </row>
    <row r="28334" spans="2:3" x14ac:dyDescent="0.25">
      <c r="B28334" s="1"/>
      <c r="C28334" s="1"/>
    </row>
    <row r="28335" spans="2:3" x14ac:dyDescent="0.25">
      <c r="B28335" s="1"/>
      <c r="C28335" s="1"/>
    </row>
    <row r="28336" spans="2:3" x14ac:dyDescent="0.25">
      <c r="B28336" s="1"/>
      <c r="C28336" s="1"/>
    </row>
    <row r="28337" spans="2:3" x14ac:dyDescent="0.25">
      <c r="B28337" s="1"/>
      <c r="C28337" s="1"/>
    </row>
    <row r="28338" spans="2:3" x14ac:dyDescent="0.25">
      <c r="B28338" s="1"/>
      <c r="C28338" s="1"/>
    </row>
    <row r="28339" spans="2:3" x14ac:dyDescent="0.25">
      <c r="B28339" s="1"/>
      <c r="C28339" s="1"/>
    </row>
    <row r="28340" spans="2:3" x14ac:dyDescent="0.25">
      <c r="B28340" s="1"/>
      <c r="C28340" s="1"/>
    </row>
    <row r="28341" spans="2:3" x14ac:dyDescent="0.25">
      <c r="B28341" s="1"/>
      <c r="C28341" s="1"/>
    </row>
    <row r="28342" spans="2:3" x14ac:dyDescent="0.25">
      <c r="B28342" s="1"/>
      <c r="C28342" s="1"/>
    </row>
    <row r="28343" spans="2:3" x14ac:dyDescent="0.25">
      <c r="B28343" s="1"/>
      <c r="C28343" s="1"/>
    </row>
    <row r="28344" spans="2:3" x14ac:dyDescent="0.25">
      <c r="B28344" s="1"/>
      <c r="C28344" s="1"/>
    </row>
    <row r="28345" spans="2:3" x14ac:dyDescent="0.25">
      <c r="B28345" s="1"/>
      <c r="C28345" s="1"/>
    </row>
    <row r="28346" spans="2:3" x14ac:dyDescent="0.25">
      <c r="B28346" s="1"/>
      <c r="C28346" s="1"/>
    </row>
    <row r="28347" spans="2:3" x14ac:dyDescent="0.25">
      <c r="B28347" s="1"/>
      <c r="C28347" s="1"/>
    </row>
    <row r="28348" spans="2:3" x14ac:dyDescent="0.25">
      <c r="B28348" s="1"/>
      <c r="C28348" s="1"/>
    </row>
    <row r="28349" spans="2:3" x14ac:dyDescent="0.25">
      <c r="B28349" s="1"/>
      <c r="C28349" s="1"/>
    </row>
    <row r="28350" spans="2:3" x14ac:dyDescent="0.25">
      <c r="B28350" s="1"/>
      <c r="C28350" s="1"/>
    </row>
    <row r="28351" spans="2:3" x14ac:dyDescent="0.25">
      <c r="B28351" s="1"/>
      <c r="C28351" s="1"/>
    </row>
    <row r="28352" spans="2:3" x14ac:dyDescent="0.25">
      <c r="B28352" s="1"/>
      <c r="C28352" s="1"/>
    </row>
    <row r="28353" spans="2:3" x14ac:dyDescent="0.25">
      <c r="B28353" s="1"/>
      <c r="C28353" s="1"/>
    </row>
    <row r="28354" spans="2:3" x14ac:dyDescent="0.25">
      <c r="B28354" s="1"/>
      <c r="C28354" s="1"/>
    </row>
    <row r="28355" spans="2:3" x14ac:dyDescent="0.25">
      <c r="B28355" s="1"/>
      <c r="C28355" s="1"/>
    </row>
    <row r="28356" spans="2:3" x14ac:dyDescent="0.25">
      <c r="B28356" s="1"/>
      <c r="C28356" s="1"/>
    </row>
    <row r="28357" spans="2:3" x14ac:dyDescent="0.25">
      <c r="B28357" s="1"/>
      <c r="C28357" s="1"/>
    </row>
    <row r="28358" spans="2:3" x14ac:dyDescent="0.25">
      <c r="B28358" s="1"/>
      <c r="C28358" s="1"/>
    </row>
    <row r="28359" spans="2:3" x14ac:dyDescent="0.25">
      <c r="B28359" s="1"/>
      <c r="C28359" s="1"/>
    </row>
    <row r="28360" spans="2:3" x14ac:dyDescent="0.25">
      <c r="B28360" s="1"/>
      <c r="C28360" s="1"/>
    </row>
    <row r="28361" spans="2:3" x14ac:dyDescent="0.25">
      <c r="B28361" s="1"/>
      <c r="C28361" s="1"/>
    </row>
    <row r="28362" spans="2:3" x14ac:dyDescent="0.25">
      <c r="B28362" s="1"/>
      <c r="C28362" s="1"/>
    </row>
    <row r="28363" spans="2:3" x14ac:dyDescent="0.25">
      <c r="B28363" s="1"/>
      <c r="C28363" s="1"/>
    </row>
    <row r="28364" spans="2:3" x14ac:dyDescent="0.25">
      <c r="B28364" s="1"/>
      <c r="C28364" s="1"/>
    </row>
    <row r="28365" spans="2:3" x14ac:dyDescent="0.25">
      <c r="B28365" s="1"/>
      <c r="C28365" s="1"/>
    </row>
    <row r="28366" spans="2:3" x14ac:dyDescent="0.25">
      <c r="B28366" s="1"/>
      <c r="C28366" s="1"/>
    </row>
    <row r="28367" spans="2:3" x14ac:dyDescent="0.25">
      <c r="B28367" s="1"/>
      <c r="C28367" s="1"/>
    </row>
    <row r="28368" spans="2:3" x14ac:dyDescent="0.25">
      <c r="B28368" s="1"/>
      <c r="C28368" s="1"/>
    </row>
    <row r="28369" spans="2:3" x14ac:dyDescent="0.25">
      <c r="B28369" s="1"/>
      <c r="C28369" s="1"/>
    </row>
    <row r="28370" spans="2:3" x14ac:dyDescent="0.25">
      <c r="B28370" s="1"/>
      <c r="C28370" s="1"/>
    </row>
    <row r="28371" spans="2:3" x14ac:dyDescent="0.25">
      <c r="B28371" s="1"/>
      <c r="C28371" s="1"/>
    </row>
    <row r="28372" spans="2:3" x14ac:dyDescent="0.25">
      <c r="B28372" s="1"/>
      <c r="C28372" s="1"/>
    </row>
    <row r="28373" spans="2:3" x14ac:dyDescent="0.25">
      <c r="B28373" s="1"/>
      <c r="C28373" s="1"/>
    </row>
    <row r="28374" spans="2:3" x14ac:dyDescent="0.25">
      <c r="B28374" s="1"/>
      <c r="C28374" s="1"/>
    </row>
    <row r="28375" spans="2:3" x14ac:dyDescent="0.25">
      <c r="B28375" s="1"/>
      <c r="C28375" s="1"/>
    </row>
    <row r="28376" spans="2:3" x14ac:dyDescent="0.25">
      <c r="B28376" s="1"/>
      <c r="C28376" s="1"/>
    </row>
    <row r="28377" spans="2:3" x14ac:dyDescent="0.25">
      <c r="B28377" s="1"/>
      <c r="C28377" s="1"/>
    </row>
    <row r="28378" spans="2:3" x14ac:dyDescent="0.25">
      <c r="B28378" s="1"/>
      <c r="C28378" s="1"/>
    </row>
    <row r="28379" spans="2:3" x14ac:dyDescent="0.25">
      <c r="B28379" s="1"/>
      <c r="C28379" s="1"/>
    </row>
    <row r="28380" spans="2:3" x14ac:dyDescent="0.25">
      <c r="B28380" s="1"/>
      <c r="C28380" s="1"/>
    </row>
    <row r="28381" spans="2:3" x14ac:dyDescent="0.25">
      <c r="B28381" s="1"/>
      <c r="C28381" s="1"/>
    </row>
    <row r="28382" spans="2:3" x14ac:dyDescent="0.25">
      <c r="B28382" s="1"/>
      <c r="C28382" s="1"/>
    </row>
    <row r="28383" spans="2:3" x14ac:dyDescent="0.25">
      <c r="B28383" s="1"/>
      <c r="C28383" s="1"/>
    </row>
    <row r="28384" spans="2:3" x14ac:dyDescent="0.25">
      <c r="B28384" s="1"/>
      <c r="C28384" s="1"/>
    </row>
    <row r="28385" spans="2:3" x14ac:dyDescent="0.25">
      <c r="B28385" s="1"/>
      <c r="C28385" s="1"/>
    </row>
    <row r="28386" spans="2:3" x14ac:dyDescent="0.25">
      <c r="B28386" s="1"/>
      <c r="C28386" s="1"/>
    </row>
    <row r="28387" spans="2:3" x14ac:dyDescent="0.25">
      <c r="B28387" s="1"/>
      <c r="C28387" s="1"/>
    </row>
    <row r="28388" spans="2:3" x14ac:dyDescent="0.25">
      <c r="B28388" s="1"/>
      <c r="C28388" s="1"/>
    </row>
    <row r="28389" spans="2:3" x14ac:dyDescent="0.25">
      <c r="B28389" s="1"/>
      <c r="C28389" s="1"/>
    </row>
    <row r="28390" spans="2:3" x14ac:dyDescent="0.25">
      <c r="B28390" s="1"/>
      <c r="C28390" s="1"/>
    </row>
    <row r="28391" spans="2:3" x14ac:dyDescent="0.25">
      <c r="B28391" s="1"/>
      <c r="C28391" s="1"/>
    </row>
    <row r="28392" spans="2:3" x14ac:dyDescent="0.25">
      <c r="B28392" s="1"/>
      <c r="C28392" s="1"/>
    </row>
    <row r="28393" spans="2:3" x14ac:dyDescent="0.25">
      <c r="B28393" s="1"/>
      <c r="C28393" s="1"/>
    </row>
    <row r="28394" spans="2:3" x14ac:dyDescent="0.25">
      <c r="B28394" s="1"/>
      <c r="C28394" s="1"/>
    </row>
    <row r="28395" spans="2:3" x14ac:dyDescent="0.25">
      <c r="B28395" s="1"/>
      <c r="C28395" s="1"/>
    </row>
    <row r="28396" spans="2:3" x14ac:dyDescent="0.25">
      <c r="B28396" s="1"/>
      <c r="C28396" s="1"/>
    </row>
    <row r="28397" spans="2:3" x14ac:dyDescent="0.25">
      <c r="B28397" s="1"/>
      <c r="C28397" s="1"/>
    </row>
    <row r="28398" spans="2:3" x14ac:dyDescent="0.25">
      <c r="B28398" s="1"/>
      <c r="C28398" s="1"/>
    </row>
    <row r="28399" spans="2:3" x14ac:dyDescent="0.25">
      <c r="B28399" s="1"/>
      <c r="C28399" s="1"/>
    </row>
    <row r="28400" spans="2:3" x14ac:dyDescent="0.25">
      <c r="B28400" s="1"/>
      <c r="C28400" s="1"/>
    </row>
    <row r="28401" spans="2:3" x14ac:dyDescent="0.25">
      <c r="B28401" s="1"/>
      <c r="C28401" s="1"/>
    </row>
    <row r="28402" spans="2:3" x14ac:dyDescent="0.25">
      <c r="B28402" s="1"/>
      <c r="C28402" s="1"/>
    </row>
    <row r="28403" spans="2:3" x14ac:dyDescent="0.25">
      <c r="B28403" s="1"/>
      <c r="C28403" s="1"/>
    </row>
    <row r="28404" spans="2:3" x14ac:dyDescent="0.25">
      <c r="B28404" s="1"/>
      <c r="C28404" s="1"/>
    </row>
    <row r="28405" spans="2:3" x14ac:dyDescent="0.25">
      <c r="B28405" s="1"/>
      <c r="C28405" s="1"/>
    </row>
    <row r="28406" spans="2:3" x14ac:dyDescent="0.25">
      <c r="B28406" s="1"/>
      <c r="C28406" s="1"/>
    </row>
    <row r="28407" spans="2:3" x14ac:dyDescent="0.25">
      <c r="B28407" s="1"/>
      <c r="C28407" s="1"/>
    </row>
    <row r="28408" spans="2:3" x14ac:dyDescent="0.25">
      <c r="B28408" s="1"/>
      <c r="C28408" s="1"/>
    </row>
    <row r="28409" spans="2:3" x14ac:dyDescent="0.25">
      <c r="B28409" s="1"/>
      <c r="C28409" s="1"/>
    </row>
    <row r="28410" spans="2:3" x14ac:dyDescent="0.25">
      <c r="B28410" s="1"/>
      <c r="C28410" s="1"/>
    </row>
    <row r="28411" spans="2:3" x14ac:dyDescent="0.25">
      <c r="B28411" s="1"/>
      <c r="C28411" s="1"/>
    </row>
    <row r="28412" spans="2:3" x14ac:dyDescent="0.25">
      <c r="B28412" s="1"/>
      <c r="C28412" s="1"/>
    </row>
    <row r="28413" spans="2:3" x14ac:dyDescent="0.25">
      <c r="B28413" s="1"/>
      <c r="C28413" s="1"/>
    </row>
    <row r="28414" spans="2:3" x14ac:dyDescent="0.25">
      <c r="B28414" s="1"/>
      <c r="C28414" s="1"/>
    </row>
    <row r="28415" spans="2:3" x14ac:dyDescent="0.25">
      <c r="B28415" s="1"/>
      <c r="C28415" s="1"/>
    </row>
    <row r="28416" spans="2:3" x14ac:dyDescent="0.25">
      <c r="B28416" s="1"/>
      <c r="C28416" s="1"/>
    </row>
    <row r="28417" spans="2:3" x14ac:dyDescent="0.25">
      <c r="B28417" s="1"/>
      <c r="C28417" s="1"/>
    </row>
    <row r="28418" spans="2:3" x14ac:dyDescent="0.25">
      <c r="B28418" s="1"/>
      <c r="C28418" s="1"/>
    </row>
    <row r="28419" spans="2:3" x14ac:dyDescent="0.25">
      <c r="B28419" s="1"/>
      <c r="C28419" s="1"/>
    </row>
    <row r="28420" spans="2:3" x14ac:dyDescent="0.25">
      <c r="B28420" s="1"/>
      <c r="C28420" s="1"/>
    </row>
    <row r="28421" spans="2:3" x14ac:dyDescent="0.25">
      <c r="B28421" s="1"/>
      <c r="C28421" s="1"/>
    </row>
    <row r="28422" spans="2:3" x14ac:dyDescent="0.25">
      <c r="B28422" s="1"/>
      <c r="C28422" s="1"/>
    </row>
    <row r="28423" spans="2:3" x14ac:dyDescent="0.25">
      <c r="B28423" s="1"/>
      <c r="C28423" s="1"/>
    </row>
    <row r="28424" spans="2:3" x14ac:dyDescent="0.25">
      <c r="B28424" s="1"/>
      <c r="C28424" s="1"/>
    </row>
    <row r="28425" spans="2:3" x14ac:dyDescent="0.25">
      <c r="B28425" s="1"/>
      <c r="C28425" s="1"/>
    </row>
    <row r="28426" spans="2:3" x14ac:dyDescent="0.25">
      <c r="B28426" s="1"/>
      <c r="C28426" s="1"/>
    </row>
    <row r="28427" spans="2:3" x14ac:dyDescent="0.25">
      <c r="B28427" s="1"/>
      <c r="C28427" s="1"/>
    </row>
    <row r="28428" spans="2:3" x14ac:dyDescent="0.25">
      <c r="B28428" s="1"/>
      <c r="C28428" s="1"/>
    </row>
    <row r="28429" spans="2:3" x14ac:dyDescent="0.25">
      <c r="B28429" s="1"/>
      <c r="C28429" s="1"/>
    </row>
    <row r="28430" spans="2:3" x14ac:dyDescent="0.25">
      <c r="B28430" s="1"/>
      <c r="C28430" s="1"/>
    </row>
    <row r="28431" spans="2:3" x14ac:dyDescent="0.25">
      <c r="B28431" s="1"/>
      <c r="C28431" s="1"/>
    </row>
    <row r="28432" spans="2:3" x14ac:dyDescent="0.25">
      <c r="B28432" s="1"/>
      <c r="C28432" s="1"/>
    </row>
    <row r="28433" spans="2:3" x14ac:dyDescent="0.25">
      <c r="B28433" s="1"/>
      <c r="C28433" s="1"/>
    </row>
    <row r="28434" spans="2:3" x14ac:dyDescent="0.25">
      <c r="B28434" s="1"/>
      <c r="C28434" s="1"/>
    </row>
    <row r="28435" spans="2:3" x14ac:dyDescent="0.25">
      <c r="B28435" s="1"/>
      <c r="C28435" s="1"/>
    </row>
    <row r="28436" spans="2:3" x14ac:dyDescent="0.25">
      <c r="B28436" s="1"/>
      <c r="C28436" s="1"/>
    </row>
    <row r="28437" spans="2:3" x14ac:dyDescent="0.25">
      <c r="B28437" s="1"/>
      <c r="C28437" s="1"/>
    </row>
    <row r="28438" spans="2:3" x14ac:dyDescent="0.25">
      <c r="B28438" s="1"/>
      <c r="C28438" s="1"/>
    </row>
    <row r="28439" spans="2:3" x14ac:dyDescent="0.25">
      <c r="B28439" s="1"/>
      <c r="C28439" s="1"/>
    </row>
    <row r="28440" spans="2:3" x14ac:dyDescent="0.25">
      <c r="B28440" s="1"/>
      <c r="C28440" s="1"/>
    </row>
    <row r="28441" spans="2:3" x14ac:dyDescent="0.25">
      <c r="B28441" s="1"/>
      <c r="C28441" s="1"/>
    </row>
    <row r="28442" spans="2:3" x14ac:dyDescent="0.25">
      <c r="B28442" s="1"/>
      <c r="C28442" s="1"/>
    </row>
    <row r="28443" spans="2:3" x14ac:dyDescent="0.25">
      <c r="B28443" s="1"/>
      <c r="C28443" s="1"/>
    </row>
    <row r="28444" spans="2:3" x14ac:dyDescent="0.25">
      <c r="B28444" s="1"/>
      <c r="C28444" s="1"/>
    </row>
    <row r="28445" spans="2:3" x14ac:dyDescent="0.25">
      <c r="B28445" s="1"/>
      <c r="C28445" s="1"/>
    </row>
    <row r="28446" spans="2:3" x14ac:dyDescent="0.25">
      <c r="B28446" s="1"/>
      <c r="C28446" s="1"/>
    </row>
    <row r="28447" spans="2:3" x14ac:dyDescent="0.25">
      <c r="B28447" s="1"/>
      <c r="C28447" s="1"/>
    </row>
    <row r="28448" spans="2:3" x14ac:dyDescent="0.25">
      <c r="B28448" s="1"/>
      <c r="C28448" s="1"/>
    </row>
    <row r="28449" spans="2:3" x14ac:dyDescent="0.25">
      <c r="B28449" s="1"/>
      <c r="C28449" s="1"/>
    </row>
    <row r="28450" spans="2:3" x14ac:dyDescent="0.25">
      <c r="B28450" s="1"/>
      <c r="C28450" s="1"/>
    </row>
    <row r="28451" spans="2:3" x14ac:dyDescent="0.25">
      <c r="B28451" s="1"/>
      <c r="C28451" s="1"/>
    </row>
    <row r="28452" spans="2:3" x14ac:dyDescent="0.25">
      <c r="B28452" s="1"/>
      <c r="C28452" s="1"/>
    </row>
    <row r="28453" spans="2:3" x14ac:dyDescent="0.25">
      <c r="B28453" s="1"/>
      <c r="C28453" s="1"/>
    </row>
    <row r="28454" spans="2:3" x14ac:dyDescent="0.25">
      <c r="B28454" s="1"/>
      <c r="C28454" s="1"/>
    </row>
    <row r="28455" spans="2:3" x14ac:dyDescent="0.25">
      <c r="B28455" s="1"/>
      <c r="C28455" s="1"/>
    </row>
    <row r="28456" spans="2:3" x14ac:dyDescent="0.25">
      <c r="B28456" s="1"/>
      <c r="C28456" s="1"/>
    </row>
    <row r="28457" spans="2:3" x14ac:dyDescent="0.25">
      <c r="B28457" s="1"/>
      <c r="C28457" s="1"/>
    </row>
    <row r="28458" spans="2:3" x14ac:dyDescent="0.25">
      <c r="B28458" s="1"/>
      <c r="C28458" s="1"/>
    </row>
    <row r="28459" spans="2:3" x14ac:dyDescent="0.25">
      <c r="B28459" s="1"/>
      <c r="C28459" s="1"/>
    </row>
    <row r="28460" spans="2:3" x14ac:dyDescent="0.25">
      <c r="B28460" s="1"/>
      <c r="C28460" s="1"/>
    </row>
    <row r="28461" spans="2:3" x14ac:dyDescent="0.25">
      <c r="B28461" s="1"/>
      <c r="C28461" s="1"/>
    </row>
    <row r="28462" spans="2:3" x14ac:dyDescent="0.25">
      <c r="B28462" s="1"/>
      <c r="C28462" s="1"/>
    </row>
    <row r="28463" spans="2:3" x14ac:dyDescent="0.25">
      <c r="B28463" s="1"/>
      <c r="C28463" s="1"/>
    </row>
    <row r="28464" spans="2:3" x14ac:dyDescent="0.25">
      <c r="B28464" s="1"/>
      <c r="C28464" s="1"/>
    </row>
    <row r="28465" spans="2:3" x14ac:dyDescent="0.25">
      <c r="B28465" s="1"/>
      <c r="C28465" s="1"/>
    </row>
    <row r="28466" spans="2:3" x14ac:dyDescent="0.25">
      <c r="B28466" s="1"/>
      <c r="C28466" s="1"/>
    </row>
    <row r="28467" spans="2:3" x14ac:dyDescent="0.25">
      <c r="B28467" s="1"/>
      <c r="C28467" s="1"/>
    </row>
    <row r="28468" spans="2:3" x14ac:dyDescent="0.25">
      <c r="B28468" s="1"/>
      <c r="C28468" s="1"/>
    </row>
    <row r="28469" spans="2:3" x14ac:dyDescent="0.25">
      <c r="B28469" s="1"/>
      <c r="C28469" s="1"/>
    </row>
    <row r="28470" spans="2:3" x14ac:dyDescent="0.25">
      <c r="B28470" s="1"/>
      <c r="C28470" s="1"/>
    </row>
    <row r="28471" spans="2:3" x14ac:dyDescent="0.25">
      <c r="B28471" s="1"/>
      <c r="C28471" s="1"/>
    </row>
    <row r="28472" spans="2:3" x14ac:dyDescent="0.25">
      <c r="B28472" s="1"/>
      <c r="C28472" s="1"/>
    </row>
    <row r="28473" spans="2:3" x14ac:dyDescent="0.25">
      <c r="B28473" s="1"/>
      <c r="C28473" s="1"/>
    </row>
    <row r="28474" spans="2:3" x14ac:dyDescent="0.25">
      <c r="B28474" s="1"/>
      <c r="C28474" s="1"/>
    </row>
    <row r="28475" spans="2:3" x14ac:dyDescent="0.25">
      <c r="B28475" s="1"/>
      <c r="C28475" s="1"/>
    </row>
    <row r="28476" spans="2:3" x14ac:dyDescent="0.25">
      <c r="B28476" s="1"/>
      <c r="C28476" s="1"/>
    </row>
    <row r="28477" spans="2:3" x14ac:dyDescent="0.25">
      <c r="B28477" s="1"/>
      <c r="C28477" s="1"/>
    </row>
    <row r="28478" spans="2:3" x14ac:dyDescent="0.25">
      <c r="B28478" s="1"/>
      <c r="C28478" s="1"/>
    </row>
    <row r="28479" spans="2:3" x14ac:dyDescent="0.25">
      <c r="B28479" s="1"/>
      <c r="C28479" s="1"/>
    </row>
    <row r="28480" spans="2:3" x14ac:dyDescent="0.25">
      <c r="B28480" s="1"/>
      <c r="C28480" s="1"/>
    </row>
    <row r="28481" spans="2:3" x14ac:dyDescent="0.25">
      <c r="B28481" s="1"/>
      <c r="C28481" s="1"/>
    </row>
    <row r="28482" spans="2:3" x14ac:dyDescent="0.25">
      <c r="B28482" s="1"/>
      <c r="C28482" s="1"/>
    </row>
    <row r="28483" spans="2:3" x14ac:dyDescent="0.25">
      <c r="B28483" s="1"/>
      <c r="C28483" s="1"/>
    </row>
    <row r="28484" spans="2:3" x14ac:dyDescent="0.25">
      <c r="B28484" s="1"/>
      <c r="C28484" s="1"/>
    </row>
    <row r="28485" spans="2:3" x14ac:dyDescent="0.25">
      <c r="B28485" s="1"/>
      <c r="C28485" s="1"/>
    </row>
    <row r="28486" spans="2:3" x14ac:dyDescent="0.25">
      <c r="B28486" s="1"/>
      <c r="C28486" s="1"/>
    </row>
    <row r="28487" spans="2:3" x14ac:dyDescent="0.25">
      <c r="B28487" s="1"/>
      <c r="C28487" s="1"/>
    </row>
    <row r="28488" spans="2:3" x14ac:dyDescent="0.25">
      <c r="B28488" s="1"/>
      <c r="C28488" s="1"/>
    </row>
    <row r="28489" spans="2:3" x14ac:dyDescent="0.25">
      <c r="B28489" s="1"/>
      <c r="C28489" s="1"/>
    </row>
    <row r="28490" spans="2:3" x14ac:dyDescent="0.25">
      <c r="B28490" s="1"/>
      <c r="C28490" s="1"/>
    </row>
    <row r="28491" spans="2:3" x14ac:dyDescent="0.25">
      <c r="B28491" s="1"/>
      <c r="C28491" s="1"/>
    </row>
    <row r="28492" spans="2:3" x14ac:dyDescent="0.25">
      <c r="B28492" s="1"/>
      <c r="C28492" s="1"/>
    </row>
    <row r="28493" spans="2:3" x14ac:dyDescent="0.25">
      <c r="B28493" s="1"/>
      <c r="C28493" s="1"/>
    </row>
    <row r="28494" spans="2:3" x14ac:dyDescent="0.25">
      <c r="B28494" s="1"/>
      <c r="C28494" s="1"/>
    </row>
    <row r="28495" spans="2:3" x14ac:dyDescent="0.25">
      <c r="B28495" s="1"/>
      <c r="C28495" s="1"/>
    </row>
    <row r="28496" spans="2:3" x14ac:dyDescent="0.25">
      <c r="B28496" s="1"/>
      <c r="C28496" s="1"/>
    </row>
    <row r="28497" spans="2:3" x14ac:dyDescent="0.25">
      <c r="B28497" s="1"/>
      <c r="C28497" s="1"/>
    </row>
    <row r="28498" spans="2:3" x14ac:dyDescent="0.25">
      <c r="B28498" s="1"/>
      <c r="C28498" s="1"/>
    </row>
    <row r="28499" spans="2:3" x14ac:dyDescent="0.25">
      <c r="B28499" s="1"/>
      <c r="C28499" s="1"/>
    </row>
    <row r="28500" spans="2:3" x14ac:dyDescent="0.25">
      <c r="B28500" s="1"/>
      <c r="C28500" s="1"/>
    </row>
    <row r="28501" spans="2:3" x14ac:dyDescent="0.25">
      <c r="B28501" s="1"/>
      <c r="C28501" s="1"/>
    </row>
    <row r="28502" spans="2:3" x14ac:dyDescent="0.25">
      <c r="B28502" s="1"/>
      <c r="C28502" s="1"/>
    </row>
    <row r="28503" spans="2:3" x14ac:dyDescent="0.25">
      <c r="B28503" s="1"/>
      <c r="C28503" s="1"/>
    </row>
    <row r="28504" spans="2:3" x14ac:dyDescent="0.25">
      <c r="B28504" s="1"/>
      <c r="C28504" s="1"/>
    </row>
    <row r="28505" spans="2:3" x14ac:dyDescent="0.25">
      <c r="B28505" s="1"/>
      <c r="C28505" s="1"/>
    </row>
    <row r="28506" spans="2:3" x14ac:dyDescent="0.25">
      <c r="B28506" s="1"/>
      <c r="C28506" s="1"/>
    </row>
    <row r="28507" spans="2:3" x14ac:dyDescent="0.25">
      <c r="B28507" s="1"/>
      <c r="C28507" s="1"/>
    </row>
    <row r="28508" spans="2:3" x14ac:dyDescent="0.25">
      <c r="B28508" s="1"/>
      <c r="C28508" s="1"/>
    </row>
    <row r="28509" spans="2:3" x14ac:dyDescent="0.25">
      <c r="B28509" s="1"/>
      <c r="C28509" s="1"/>
    </row>
    <row r="28510" spans="2:3" x14ac:dyDescent="0.25">
      <c r="B28510" s="1"/>
      <c r="C28510" s="1"/>
    </row>
    <row r="28511" spans="2:3" x14ac:dyDescent="0.25">
      <c r="B28511" s="1"/>
      <c r="C28511" s="1"/>
    </row>
    <row r="28512" spans="2:3" x14ac:dyDescent="0.25">
      <c r="B28512" s="1"/>
      <c r="C28512" s="1"/>
    </row>
    <row r="28513" spans="2:3" x14ac:dyDescent="0.25">
      <c r="B28513" s="1"/>
      <c r="C28513" s="1"/>
    </row>
    <row r="28514" spans="2:3" x14ac:dyDescent="0.25">
      <c r="B28514" s="1"/>
      <c r="C28514" s="1"/>
    </row>
    <row r="28515" spans="2:3" x14ac:dyDescent="0.25">
      <c r="B28515" s="1"/>
      <c r="C28515" s="1"/>
    </row>
    <row r="28516" spans="2:3" x14ac:dyDescent="0.25">
      <c r="B28516" s="1"/>
      <c r="C28516" s="1"/>
    </row>
    <row r="28517" spans="2:3" x14ac:dyDescent="0.25">
      <c r="B28517" s="1"/>
      <c r="C28517" s="1"/>
    </row>
    <row r="28518" spans="2:3" x14ac:dyDescent="0.25">
      <c r="B28518" s="1"/>
      <c r="C28518" s="1"/>
    </row>
    <row r="28519" spans="2:3" x14ac:dyDescent="0.25">
      <c r="B28519" s="1"/>
      <c r="C28519" s="1"/>
    </row>
    <row r="28520" spans="2:3" x14ac:dyDescent="0.25">
      <c r="B28520" s="1"/>
      <c r="C28520" s="1"/>
    </row>
    <row r="28521" spans="2:3" x14ac:dyDescent="0.25">
      <c r="B28521" s="1"/>
      <c r="C28521" s="1"/>
    </row>
    <row r="28522" spans="2:3" x14ac:dyDescent="0.25">
      <c r="B28522" s="1"/>
      <c r="C28522" s="1"/>
    </row>
    <row r="28523" spans="2:3" x14ac:dyDescent="0.25">
      <c r="B28523" s="1"/>
      <c r="C28523" s="1"/>
    </row>
    <row r="28524" spans="2:3" x14ac:dyDescent="0.25">
      <c r="B28524" s="1"/>
      <c r="C28524" s="1"/>
    </row>
    <row r="28525" spans="2:3" x14ac:dyDescent="0.25">
      <c r="B28525" s="1"/>
      <c r="C28525" s="1"/>
    </row>
    <row r="28526" spans="2:3" x14ac:dyDescent="0.25">
      <c r="B28526" s="1"/>
      <c r="C28526" s="1"/>
    </row>
    <row r="28527" spans="2:3" x14ac:dyDescent="0.25">
      <c r="B28527" s="1"/>
      <c r="C28527" s="1"/>
    </row>
    <row r="28528" spans="2:3" x14ac:dyDescent="0.25">
      <c r="B28528" s="1"/>
      <c r="C28528" s="1"/>
    </row>
    <row r="28529" spans="2:3" x14ac:dyDescent="0.25">
      <c r="B28529" s="1"/>
      <c r="C28529" s="1"/>
    </row>
    <row r="28530" spans="2:3" x14ac:dyDescent="0.25">
      <c r="B28530" s="1"/>
      <c r="C28530" s="1"/>
    </row>
    <row r="28531" spans="2:3" x14ac:dyDescent="0.25">
      <c r="B28531" s="1"/>
      <c r="C28531" s="1"/>
    </row>
    <row r="28532" spans="2:3" x14ac:dyDescent="0.25">
      <c r="B28532" s="1"/>
      <c r="C28532" s="1"/>
    </row>
    <row r="28533" spans="2:3" x14ac:dyDescent="0.25">
      <c r="B28533" s="1"/>
      <c r="C28533" s="1"/>
    </row>
    <row r="28534" spans="2:3" x14ac:dyDescent="0.25">
      <c r="B28534" s="1"/>
      <c r="C28534" s="1"/>
    </row>
    <row r="28535" spans="2:3" x14ac:dyDescent="0.25">
      <c r="B28535" s="1"/>
      <c r="C28535" s="1"/>
    </row>
    <row r="28536" spans="2:3" x14ac:dyDescent="0.25">
      <c r="B28536" s="1"/>
      <c r="C28536" s="1"/>
    </row>
    <row r="28537" spans="2:3" x14ac:dyDescent="0.25">
      <c r="B28537" s="1"/>
      <c r="C28537" s="1"/>
    </row>
    <row r="28538" spans="2:3" x14ac:dyDescent="0.25">
      <c r="B28538" s="1"/>
      <c r="C28538" s="1"/>
    </row>
    <row r="28539" spans="2:3" x14ac:dyDescent="0.25">
      <c r="B28539" s="1"/>
      <c r="C28539" s="1"/>
    </row>
    <row r="28540" spans="2:3" x14ac:dyDescent="0.25">
      <c r="B28540" s="1"/>
      <c r="C28540" s="1"/>
    </row>
    <row r="28541" spans="2:3" x14ac:dyDescent="0.25">
      <c r="B28541" s="1"/>
      <c r="C28541" s="1"/>
    </row>
    <row r="28542" spans="2:3" x14ac:dyDescent="0.25">
      <c r="B28542" s="1"/>
      <c r="C28542" s="1"/>
    </row>
    <row r="28543" spans="2:3" x14ac:dyDescent="0.25">
      <c r="B28543" s="1"/>
      <c r="C28543" s="1"/>
    </row>
    <row r="28544" spans="2:3" x14ac:dyDescent="0.25">
      <c r="B28544" s="1"/>
      <c r="C28544" s="1"/>
    </row>
    <row r="28545" spans="2:3" x14ac:dyDescent="0.25">
      <c r="B28545" s="1"/>
      <c r="C28545" s="1"/>
    </row>
    <row r="28546" spans="2:3" x14ac:dyDescent="0.25">
      <c r="B28546" s="1"/>
      <c r="C28546" s="1"/>
    </row>
    <row r="28547" spans="2:3" x14ac:dyDescent="0.25">
      <c r="B28547" s="1"/>
      <c r="C28547" s="1"/>
    </row>
    <row r="28548" spans="2:3" x14ac:dyDescent="0.25">
      <c r="B28548" s="1"/>
      <c r="C28548" s="1"/>
    </row>
    <row r="28549" spans="2:3" x14ac:dyDescent="0.25">
      <c r="B28549" s="1"/>
      <c r="C28549" s="1"/>
    </row>
    <row r="28550" spans="2:3" x14ac:dyDescent="0.25">
      <c r="B28550" s="1"/>
      <c r="C28550" s="1"/>
    </row>
    <row r="28551" spans="2:3" x14ac:dyDescent="0.25">
      <c r="B28551" s="1"/>
      <c r="C28551" s="1"/>
    </row>
    <row r="28552" spans="2:3" x14ac:dyDescent="0.25">
      <c r="B28552" s="1"/>
      <c r="C28552" s="1"/>
    </row>
    <row r="28553" spans="2:3" x14ac:dyDescent="0.25">
      <c r="B28553" s="1"/>
      <c r="C28553" s="1"/>
    </row>
    <row r="28554" spans="2:3" x14ac:dyDescent="0.25">
      <c r="B28554" s="1"/>
      <c r="C28554" s="1"/>
    </row>
    <row r="28555" spans="2:3" x14ac:dyDescent="0.25">
      <c r="B28555" s="1"/>
      <c r="C28555" s="1"/>
    </row>
    <row r="28556" spans="2:3" x14ac:dyDescent="0.25">
      <c r="B28556" s="1"/>
      <c r="C28556" s="1"/>
    </row>
    <row r="28557" spans="2:3" x14ac:dyDescent="0.25">
      <c r="B28557" s="1"/>
      <c r="C28557" s="1"/>
    </row>
    <row r="28558" spans="2:3" x14ac:dyDescent="0.25">
      <c r="B28558" s="1"/>
      <c r="C28558" s="1"/>
    </row>
    <row r="28559" spans="2:3" x14ac:dyDescent="0.25">
      <c r="B28559" s="1"/>
      <c r="C28559" s="1"/>
    </row>
    <row r="28560" spans="2:3" x14ac:dyDescent="0.25">
      <c r="B28560" s="1"/>
      <c r="C28560" s="1"/>
    </row>
    <row r="28561" spans="2:3" x14ac:dyDescent="0.25">
      <c r="B28561" s="1"/>
      <c r="C28561" s="1"/>
    </row>
    <row r="28562" spans="2:3" x14ac:dyDescent="0.25">
      <c r="B28562" s="1"/>
      <c r="C28562" s="1"/>
    </row>
    <row r="28563" spans="2:3" x14ac:dyDescent="0.25">
      <c r="B28563" s="1"/>
      <c r="C28563" s="1"/>
    </row>
    <row r="28564" spans="2:3" x14ac:dyDescent="0.25">
      <c r="B28564" s="1"/>
      <c r="C28564" s="1"/>
    </row>
    <row r="28565" spans="2:3" x14ac:dyDescent="0.25">
      <c r="B28565" s="1"/>
      <c r="C28565" s="1"/>
    </row>
    <row r="28566" spans="2:3" x14ac:dyDescent="0.25">
      <c r="B28566" s="1"/>
      <c r="C28566" s="1"/>
    </row>
    <row r="28567" spans="2:3" x14ac:dyDescent="0.25">
      <c r="B28567" s="1"/>
      <c r="C28567" s="1"/>
    </row>
    <row r="28568" spans="2:3" x14ac:dyDescent="0.25">
      <c r="B28568" s="1"/>
      <c r="C28568" s="1"/>
    </row>
    <row r="28569" spans="2:3" x14ac:dyDescent="0.25">
      <c r="B28569" s="1"/>
      <c r="C28569" s="1"/>
    </row>
    <row r="28570" spans="2:3" x14ac:dyDescent="0.25">
      <c r="B28570" s="1"/>
      <c r="C28570" s="1"/>
    </row>
    <row r="28571" spans="2:3" x14ac:dyDescent="0.25">
      <c r="B28571" s="1"/>
      <c r="C28571" s="1"/>
    </row>
    <row r="28572" spans="2:3" x14ac:dyDescent="0.25">
      <c r="B28572" s="1"/>
      <c r="C28572" s="1"/>
    </row>
    <row r="28573" spans="2:3" x14ac:dyDescent="0.25">
      <c r="B28573" s="1"/>
      <c r="C28573" s="1"/>
    </row>
    <row r="28574" spans="2:3" x14ac:dyDescent="0.25">
      <c r="B28574" s="1"/>
      <c r="C28574" s="1"/>
    </row>
    <row r="28575" spans="2:3" x14ac:dyDescent="0.25">
      <c r="B28575" s="1"/>
      <c r="C28575" s="1"/>
    </row>
    <row r="28576" spans="2:3" x14ac:dyDescent="0.25">
      <c r="B28576" s="1"/>
      <c r="C28576" s="1"/>
    </row>
    <row r="28577" spans="2:3" x14ac:dyDescent="0.25">
      <c r="B28577" s="1"/>
      <c r="C28577" s="1"/>
    </row>
    <row r="28578" spans="2:3" x14ac:dyDescent="0.25">
      <c r="B28578" s="1"/>
      <c r="C28578" s="1"/>
    </row>
    <row r="28579" spans="2:3" x14ac:dyDescent="0.25">
      <c r="B28579" s="1"/>
      <c r="C28579" s="1"/>
    </row>
    <row r="28580" spans="2:3" x14ac:dyDescent="0.25">
      <c r="B28580" s="1"/>
      <c r="C28580" s="1"/>
    </row>
    <row r="28581" spans="2:3" x14ac:dyDescent="0.25">
      <c r="B28581" s="1"/>
      <c r="C28581" s="1"/>
    </row>
    <row r="28582" spans="2:3" x14ac:dyDescent="0.25">
      <c r="B28582" s="1"/>
      <c r="C28582" s="1"/>
    </row>
    <row r="28583" spans="2:3" x14ac:dyDescent="0.25">
      <c r="B28583" s="1"/>
      <c r="C28583" s="1"/>
    </row>
    <row r="28584" spans="2:3" x14ac:dyDescent="0.25">
      <c r="B28584" s="1"/>
      <c r="C28584" s="1"/>
    </row>
    <row r="28585" spans="2:3" x14ac:dyDescent="0.25">
      <c r="B28585" s="1"/>
      <c r="C28585" s="1"/>
    </row>
    <row r="28586" spans="2:3" x14ac:dyDescent="0.25">
      <c r="B28586" s="1"/>
      <c r="C28586" s="1"/>
    </row>
    <row r="28587" spans="2:3" x14ac:dyDescent="0.25">
      <c r="B28587" s="1"/>
      <c r="C28587" s="1"/>
    </row>
    <row r="28588" spans="2:3" x14ac:dyDescent="0.25">
      <c r="B28588" s="1"/>
      <c r="C28588" s="1"/>
    </row>
    <row r="28589" spans="2:3" x14ac:dyDescent="0.25">
      <c r="B28589" s="1"/>
      <c r="C28589" s="1"/>
    </row>
    <row r="28590" spans="2:3" x14ac:dyDescent="0.25">
      <c r="B28590" s="1"/>
      <c r="C28590" s="1"/>
    </row>
    <row r="28591" spans="2:3" x14ac:dyDescent="0.25">
      <c r="B28591" s="1"/>
      <c r="C28591" s="1"/>
    </row>
    <row r="28592" spans="2:3" x14ac:dyDescent="0.25">
      <c r="B28592" s="1"/>
      <c r="C28592" s="1"/>
    </row>
    <row r="28593" spans="2:3" x14ac:dyDescent="0.25">
      <c r="B28593" s="1"/>
      <c r="C28593" s="1"/>
    </row>
    <row r="28594" spans="2:3" x14ac:dyDescent="0.25">
      <c r="B28594" s="1"/>
      <c r="C28594" s="1"/>
    </row>
    <row r="28595" spans="2:3" x14ac:dyDescent="0.25">
      <c r="B28595" s="1"/>
      <c r="C28595" s="1"/>
    </row>
    <row r="28596" spans="2:3" x14ac:dyDescent="0.25">
      <c r="B28596" s="1"/>
      <c r="C28596" s="1"/>
    </row>
    <row r="28597" spans="2:3" x14ac:dyDescent="0.25">
      <c r="B28597" s="1"/>
      <c r="C28597" s="1"/>
    </row>
    <row r="28598" spans="2:3" x14ac:dyDescent="0.25">
      <c r="B28598" s="1"/>
      <c r="C28598" s="1"/>
    </row>
    <row r="28599" spans="2:3" x14ac:dyDescent="0.25">
      <c r="B28599" s="1"/>
      <c r="C28599" s="1"/>
    </row>
    <row r="28600" spans="2:3" x14ac:dyDescent="0.25">
      <c r="B28600" s="1"/>
      <c r="C28600" s="1"/>
    </row>
    <row r="28601" spans="2:3" x14ac:dyDescent="0.25">
      <c r="B28601" s="1"/>
      <c r="C28601" s="1"/>
    </row>
    <row r="28602" spans="2:3" x14ac:dyDescent="0.25">
      <c r="B28602" s="1"/>
      <c r="C28602" s="1"/>
    </row>
    <row r="28603" spans="2:3" x14ac:dyDescent="0.25">
      <c r="B28603" s="1"/>
      <c r="C28603" s="1"/>
    </row>
    <row r="28604" spans="2:3" x14ac:dyDescent="0.25">
      <c r="B28604" s="1"/>
      <c r="C28604" s="1"/>
    </row>
    <row r="28605" spans="2:3" x14ac:dyDescent="0.25">
      <c r="B28605" s="1"/>
      <c r="C28605" s="1"/>
    </row>
    <row r="28606" spans="2:3" x14ac:dyDescent="0.25">
      <c r="B28606" s="1"/>
      <c r="C28606" s="1"/>
    </row>
    <row r="28607" spans="2:3" x14ac:dyDescent="0.25">
      <c r="B28607" s="1"/>
      <c r="C28607" s="1"/>
    </row>
    <row r="28608" spans="2:3" x14ac:dyDescent="0.25">
      <c r="B28608" s="1"/>
      <c r="C28608" s="1"/>
    </row>
    <row r="28609" spans="2:3" x14ac:dyDescent="0.25">
      <c r="B28609" s="1"/>
      <c r="C28609" s="1"/>
    </row>
    <row r="28610" spans="2:3" x14ac:dyDescent="0.25">
      <c r="B28610" s="1"/>
      <c r="C28610" s="1"/>
    </row>
    <row r="28611" spans="2:3" x14ac:dyDescent="0.25">
      <c r="B28611" s="1"/>
      <c r="C28611" s="1"/>
    </row>
    <row r="28612" spans="2:3" x14ac:dyDescent="0.25">
      <c r="B28612" s="1"/>
      <c r="C28612" s="1"/>
    </row>
    <row r="28613" spans="2:3" x14ac:dyDescent="0.25">
      <c r="B28613" s="1"/>
      <c r="C28613" s="1"/>
    </row>
    <row r="28614" spans="2:3" x14ac:dyDescent="0.25">
      <c r="B28614" s="1"/>
      <c r="C28614" s="1"/>
    </row>
    <row r="28615" spans="2:3" x14ac:dyDescent="0.25">
      <c r="B28615" s="1"/>
      <c r="C28615" s="1"/>
    </row>
    <row r="28616" spans="2:3" x14ac:dyDescent="0.25">
      <c r="B28616" s="1"/>
      <c r="C28616" s="1"/>
    </row>
    <row r="28617" spans="2:3" x14ac:dyDescent="0.25">
      <c r="B28617" s="1"/>
      <c r="C28617" s="1"/>
    </row>
    <row r="28618" spans="2:3" x14ac:dyDescent="0.25">
      <c r="B28618" s="1"/>
      <c r="C28618" s="1"/>
    </row>
    <row r="28619" spans="2:3" x14ac:dyDescent="0.25">
      <c r="B28619" s="1"/>
      <c r="C28619" s="1"/>
    </row>
    <row r="28620" spans="2:3" x14ac:dyDescent="0.25">
      <c r="B28620" s="1"/>
      <c r="C28620" s="1"/>
    </row>
    <row r="28621" spans="2:3" x14ac:dyDescent="0.25">
      <c r="B28621" s="1"/>
      <c r="C28621" s="1"/>
    </row>
    <row r="28622" spans="2:3" x14ac:dyDescent="0.25">
      <c r="B28622" s="1"/>
      <c r="C28622" s="1"/>
    </row>
    <row r="28623" spans="2:3" x14ac:dyDescent="0.25">
      <c r="B28623" s="1"/>
      <c r="C28623" s="1"/>
    </row>
    <row r="28624" spans="2:3" x14ac:dyDescent="0.25">
      <c r="B28624" s="1"/>
      <c r="C28624" s="1"/>
    </row>
    <row r="28625" spans="2:3" x14ac:dyDescent="0.25">
      <c r="B28625" s="1"/>
      <c r="C28625" s="1"/>
    </row>
    <row r="28626" spans="2:3" x14ac:dyDescent="0.25">
      <c r="B28626" s="1"/>
      <c r="C28626" s="1"/>
    </row>
    <row r="28627" spans="2:3" x14ac:dyDescent="0.25">
      <c r="B28627" s="1"/>
      <c r="C28627" s="1"/>
    </row>
    <row r="28628" spans="2:3" x14ac:dyDescent="0.25">
      <c r="B28628" s="1"/>
      <c r="C28628" s="1"/>
    </row>
    <row r="28629" spans="2:3" x14ac:dyDescent="0.25">
      <c r="B28629" s="1"/>
      <c r="C28629" s="1"/>
    </row>
    <row r="28630" spans="2:3" x14ac:dyDescent="0.25">
      <c r="B28630" s="1"/>
      <c r="C28630" s="1"/>
    </row>
    <row r="28631" spans="2:3" x14ac:dyDescent="0.25">
      <c r="B28631" s="1"/>
      <c r="C28631" s="1"/>
    </row>
    <row r="28632" spans="2:3" x14ac:dyDescent="0.25">
      <c r="B28632" s="1"/>
      <c r="C28632" s="1"/>
    </row>
    <row r="28633" spans="2:3" x14ac:dyDescent="0.25">
      <c r="B28633" s="1"/>
      <c r="C28633" s="1"/>
    </row>
    <row r="28634" spans="2:3" x14ac:dyDescent="0.25">
      <c r="B28634" s="1"/>
      <c r="C28634" s="1"/>
    </row>
    <row r="28635" spans="2:3" x14ac:dyDescent="0.25">
      <c r="B28635" s="1"/>
      <c r="C28635" s="1"/>
    </row>
    <row r="28636" spans="2:3" x14ac:dyDescent="0.25">
      <c r="B28636" s="1"/>
      <c r="C28636" s="1"/>
    </row>
    <row r="28637" spans="2:3" x14ac:dyDescent="0.25">
      <c r="B28637" s="1"/>
      <c r="C28637" s="1"/>
    </row>
    <row r="28638" spans="2:3" x14ac:dyDescent="0.25">
      <c r="B28638" s="1"/>
      <c r="C28638" s="1"/>
    </row>
    <row r="28639" spans="2:3" x14ac:dyDescent="0.25">
      <c r="B28639" s="1"/>
      <c r="C28639" s="1"/>
    </row>
    <row r="28640" spans="2:3" x14ac:dyDescent="0.25">
      <c r="B28640" s="1"/>
      <c r="C28640" s="1"/>
    </row>
    <row r="28641" spans="2:3" x14ac:dyDescent="0.25">
      <c r="B28641" s="1"/>
      <c r="C28641" s="1"/>
    </row>
    <row r="28642" spans="2:3" x14ac:dyDescent="0.25">
      <c r="B28642" s="1"/>
      <c r="C28642" s="1"/>
    </row>
    <row r="28643" spans="2:3" x14ac:dyDescent="0.25">
      <c r="B28643" s="1"/>
      <c r="C28643" s="1"/>
    </row>
    <row r="28644" spans="2:3" x14ac:dyDescent="0.25">
      <c r="B28644" s="1"/>
      <c r="C28644" s="1"/>
    </row>
    <row r="28645" spans="2:3" x14ac:dyDescent="0.25">
      <c r="B28645" s="1"/>
      <c r="C28645" s="1"/>
    </row>
    <row r="28646" spans="2:3" x14ac:dyDescent="0.25">
      <c r="B28646" s="1"/>
      <c r="C28646" s="1"/>
    </row>
    <row r="28647" spans="2:3" x14ac:dyDescent="0.25">
      <c r="B28647" s="1"/>
      <c r="C28647" s="1"/>
    </row>
    <row r="28648" spans="2:3" x14ac:dyDescent="0.25">
      <c r="B28648" s="1"/>
      <c r="C28648" s="1"/>
    </row>
    <row r="28649" spans="2:3" x14ac:dyDescent="0.25">
      <c r="B28649" s="1"/>
      <c r="C28649" s="1"/>
    </row>
    <row r="28650" spans="2:3" x14ac:dyDescent="0.25">
      <c r="B28650" s="1"/>
      <c r="C28650" s="1"/>
    </row>
    <row r="28651" spans="2:3" x14ac:dyDescent="0.25">
      <c r="B28651" s="1"/>
      <c r="C28651" s="1"/>
    </row>
    <row r="28652" spans="2:3" x14ac:dyDescent="0.25">
      <c r="B28652" s="1"/>
      <c r="C28652" s="1"/>
    </row>
    <row r="28653" spans="2:3" x14ac:dyDescent="0.25">
      <c r="B28653" s="1"/>
      <c r="C28653" s="1"/>
    </row>
    <row r="28654" spans="2:3" x14ac:dyDescent="0.25">
      <c r="B28654" s="1"/>
      <c r="C28654" s="1"/>
    </row>
    <row r="28655" spans="2:3" x14ac:dyDescent="0.25">
      <c r="B28655" s="1"/>
      <c r="C28655" s="1"/>
    </row>
    <row r="28656" spans="2:3" x14ac:dyDescent="0.25">
      <c r="B28656" s="1"/>
      <c r="C28656" s="1"/>
    </row>
    <row r="28657" spans="2:3" x14ac:dyDescent="0.25">
      <c r="B28657" s="1"/>
      <c r="C28657" s="1"/>
    </row>
    <row r="28658" spans="2:3" x14ac:dyDescent="0.25">
      <c r="B28658" s="1"/>
      <c r="C28658" s="1"/>
    </row>
    <row r="28659" spans="2:3" x14ac:dyDescent="0.25">
      <c r="B28659" s="1"/>
      <c r="C28659" s="1"/>
    </row>
    <row r="28660" spans="2:3" x14ac:dyDescent="0.25">
      <c r="B28660" s="1"/>
      <c r="C28660" s="1"/>
    </row>
    <row r="28661" spans="2:3" x14ac:dyDescent="0.25">
      <c r="B28661" s="1"/>
      <c r="C28661" s="1"/>
    </row>
    <row r="28662" spans="2:3" x14ac:dyDescent="0.25">
      <c r="B28662" s="1"/>
      <c r="C28662" s="1"/>
    </row>
    <row r="28663" spans="2:3" x14ac:dyDescent="0.25">
      <c r="B28663" s="1"/>
      <c r="C28663" s="1"/>
    </row>
    <row r="28664" spans="2:3" x14ac:dyDescent="0.25">
      <c r="B28664" s="1"/>
      <c r="C28664" s="1"/>
    </row>
    <row r="28665" spans="2:3" x14ac:dyDescent="0.25">
      <c r="B28665" s="1"/>
      <c r="C28665" s="1"/>
    </row>
    <row r="28666" spans="2:3" x14ac:dyDescent="0.25">
      <c r="B28666" s="1"/>
      <c r="C28666" s="1"/>
    </row>
    <row r="28667" spans="2:3" x14ac:dyDescent="0.25">
      <c r="B28667" s="1"/>
      <c r="C28667" s="1"/>
    </row>
    <row r="28668" spans="2:3" x14ac:dyDescent="0.25">
      <c r="B28668" s="1"/>
      <c r="C28668" s="1"/>
    </row>
    <row r="28669" spans="2:3" x14ac:dyDescent="0.25">
      <c r="B28669" s="1"/>
      <c r="C28669" s="1"/>
    </row>
    <row r="28670" spans="2:3" x14ac:dyDescent="0.25">
      <c r="B28670" s="1"/>
      <c r="C28670" s="1"/>
    </row>
    <row r="28671" spans="2:3" x14ac:dyDescent="0.25">
      <c r="B28671" s="1"/>
      <c r="C28671" s="1"/>
    </row>
    <row r="28672" spans="2:3" x14ac:dyDescent="0.25">
      <c r="B28672" s="1"/>
      <c r="C28672" s="1"/>
    </row>
    <row r="28673" spans="2:3" x14ac:dyDescent="0.25">
      <c r="B28673" s="1"/>
      <c r="C28673" s="1"/>
    </row>
    <row r="28674" spans="2:3" x14ac:dyDescent="0.25">
      <c r="B28674" s="1"/>
      <c r="C28674" s="1"/>
    </row>
    <row r="28675" spans="2:3" x14ac:dyDescent="0.25">
      <c r="B28675" s="1"/>
      <c r="C28675" s="1"/>
    </row>
    <row r="28676" spans="2:3" x14ac:dyDescent="0.25">
      <c r="B28676" s="1"/>
      <c r="C28676" s="1"/>
    </row>
    <row r="28677" spans="2:3" x14ac:dyDescent="0.25">
      <c r="B28677" s="1"/>
      <c r="C28677" s="1"/>
    </row>
    <row r="28678" spans="2:3" x14ac:dyDescent="0.25">
      <c r="B28678" s="1"/>
      <c r="C28678" s="1"/>
    </row>
    <row r="28679" spans="2:3" x14ac:dyDescent="0.25">
      <c r="B28679" s="1"/>
      <c r="C28679" s="1"/>
    </row>
    <row r="28680" spans="2:3" x14ac:dyDescent="0.25">
      <c r="B28680" s="1"/>
      <c r="C28680" s="1"/>
    </row>
    <row r="28681" spans="2:3" x14ac:dyDescent="0.25">
      <c r="B28681" s="1"/>
      <c r="C28681" s="1"/>
    </row>
    <row r="28682" spans="2:3" x14ac:dyDescent="0.25">
      <c r="B28682" s="1"/>
      <c r="C28682" s="1"/>
    </row>
    <row r="28683" spans="2:3" x14ac:dyDescent="0.25">
      <c r="B28683" s="1"/>
      <c r="C28683" s="1"/>
    </row>
    <row r="28684" spans="2:3" x14ac:dyDescent="0.25">
      <c r="B28684" s="1"/>
      <c r="C28684" s="1"/>
    </row>
    <row r="28685" spans="2:3" x14ac:dyDescent="0.25">
      <c r="B28685" s="1"/>
      <c r="C28685" s="1"/>
    </row>
    <row r="28686" spans="2:3" x14ac:dyDescent="0.25">
      <c r="B28686" s="1"/>
      <c r="C28686" s="1"/>
    </row>
    <row r="28687" spans="2:3" x14ac:dyDescent="0.25">
      <c r="B28687" s="1"/>
      <c r="C28687" s="1"/>
    </row>
    <row r="28688" spans="2:3" x14ac:dyDescent="0.25">
      <c r="B28688" s="1"/>
      <c r="C28688" s="1"/>
    </row>
    <row r="28689" spans="2:3" x14ac:dyDescent="0.25">
      <c r="B28689" s="1"/>
      <c r="C28689" s="1"/>
    </row>
    <row r="28690" spans="2:3" x14ac:dyDescent="0.25">
      <c r="B28690" s="1"/>
      <c r="C28690" s="1"/>
    </row>
    <row r="28691" spans="2:3" x14ac:dyDescent="0.25">
      <c r="B28691" s="1"/>
      <c r="C28691" s="1"/>
    </row>
    <row r="28692" spans="2:3" x14ac:dyDescent="0.25">
      <c r="B28692" s="1"/>
      <c r="C28692" s="1"/>
    </row>
    <row r="28693" spans="2:3" x14ac:dyDescent="0.25">
      <c r="B28693" s="1"/>
      <c r="C28693" s="1"/>
    </row>
    <row r="28694" spans="2:3" x14ac:dyDescent="0.25">
      <c r="B28694" s="1"/>
      <c r="C28694" s="1"/>
    </row>
    <row r="28695" spans="2:3" x14ac:dyDescent="0.25">
      <c r="B28695" s="1"/>
      <c r="C28695" s="1"/>
    </row>
    <row r="28696" spans="2:3" x14ac:dyDescent="0.25">
      <c r="B28696" s="1"/>
      <c r="C28696" s="1"/>
    </row>
    <row r="28697" spans="2:3" x14ac:dyDescent="0.25">
      <c r="B28697" s="1"/>
      <c r="C28697" s="1"/>
    </row>
    <row r="28698" spans="2:3" x14ac:dyDescent="0.25">
      <c r="B28698" s="1"/>
      <c r="C28698" s="1"/>
    </row>
    <row r="28699" spans="2:3" x14ac:dyDescent="0.25">
      <c r="B28699" s="1"/>
      <c r="C28699" s="1"/>
    </row>
    <row r="28700" spans="2:3" x14ac:dyDescent="0.25">
      <c r="B28700" s="1"/>
      <c r="C28700" s="1"/>
    </row>
    <row r="28701" spans="2:3" x14ac:dyDescent="0.25">
      <c r="B28701" s="1"/>
      <c r="C28701" s="1"/>
    </row>
    <row r="28702" spans="2:3" x14ac:dyDescent="0.25">
      <c r="B28702" s="1"/>
      <c r="C28702" s="1"/>
    </row>
    <row r="28703" spans="2:3" x14ac:dyDescent="0.25">
      <c r="B28703" s="1"/>
      <c r="C28703" s="1"/>
    </row>
    <row r="28704" spans="2:3" x14ac:dyDescent="0.25">
      <c r="B28704" s="1"/>
      <c r="C28704" s="1"/>
    </row>
    <row r="28705" spans="2:3" x14ac:dyDescent="0.25">
      <c r="B28705" s="1"/>
      <c r="C28705" s="1"/>
    </row>
    <row r="28706" spans="2:3" x14ac:dyDescent="0.25">
      <c r="B28706" s="1"/>
      <c r="C28706" s="1"/>
    </row>
    <row r="28707" spans="2:3" x14ac:dyDescent="0.25">
      <c r="B28707" s="1"/>
      <c r="C28707" s="1"/>
    </row>
    <row r="28708" spans="2:3" x14ac:dyDescent="0.25">
      <c r="B28708" s="1"/>
      <c r="C28708" s="1"/>
    </row>
    <row r="28709" spans="2:3" x14ac:dyDescent="0.25">
      <c r="B28709" s="1"/>
      <c r="C28709" s="1"/>
    </row>
    <row r="28710" spans="2:3" x14ac:dyDescent="0.25">
      <c r="B28710" s="1"/>
      <c r="C28710" s="1"/>
    </row>
    <row r="28711" spans="2:3" x14ac:dyDescent="0.25">
      <c r="B28711" s="1"/>
      <c r="C28711" s="1"/>
    </row>
    <row r="28712" spans="2:3" x14ac:dyDescent="0.25">
      <c r="B28712" s="1"/>
      <c r="C28712" s="1"/>
    </row>
    <row r="28713" spans="2:3" x14ac:dyDescent="0.25">
      <c r="B28713" s="1"/>
      <c r="C28713" s="1"/>
    </row>
    <row r="28714" spans="2:3" x14ac:dyDescent="0.25">
      <c r="B28714" s="1"/>
      <c r="C28714" s="1"/>
    </row>
    <row r="28715" spans="2:3" x14ac:dyDescent="0.25">
      <c r="B28715" s="1"/>
      <c r="C28715" s="1"/>
    </row>
    <row r="28716" spans="2:3" x14ac:dyDescent="0.25">
      <c r="B28716" s="1"/>
      <c r="C28716" s="1"/>
    </row>
    <row r="28717" spans="2:3" x14ac:dyDescent="0.25">
      <c r="B28717" s="1"/>
      <c r="C28717" s="1"/>
    </row>
    <row r="28718" spans="2:3" x14ac:dyDescent="0.25">
      <c r="B28718" s="1"/>
      <c r="C28718" s="1"/>
    </row>
    <row r="28719" spans="2:3" x14ac:dyDescent="0.25">
      <c r="B28719" s="1"/>
      <c r="C28719" s="1"/>
    </row>
    <row r="28720" spans="2:3" x14ac:dyDescent="0.25">
      <c r="B28720" s="1"/>
      <c r="C28720" s="1"/>
    </row>
    <row r="28721" spans="2:3" x14ac:dyDescent="0.25">
      <c r="B28721" s="1"/>
      <c r="C28721" s="1"/>
    </row>
    <row r="28722" spans="2:3" x14ac:dyDescent="0.25">
      <c r="B28722" s="1"/>
      <c r="C28722" s="1"/>
    </row>
    <row r="28723" spans="2:3" x14ac:dyDescent="0.25">
      <c r="B28723" s="1"/>
      <c r="C28723" s="1"/>
    </row>
    <row r="28724" spans="2:3" x14ac:dyDescent="0.25">
      <c r="B28724" s="1"/>
      <c r="C28724" s="1"/>
    </row>
    <row r="28725" spans="2:3" x14ac:dyDescent="0.25">
      <c r="B28725" s="1"/>
      <c r="C28725" s="1"/>
    </row>
    <row r="28726" spans="2:3" x14ac:dyDescent="0.25">
      <c r="B28726" s="1"/>
      <c r="C28726" s="1"/>
    </row>
    <row r="28727" spans="2:3" x14ac:dyDescent="0.25">
      <c r="B28727" s="1"/>
      <c r="C28727" s="1"/>
    </row>
    <row r="28728" spans="2:3" x14ac:dyDescent="0.25">
      <c r="B28728" s="1"/>
      <c r="C28728" s="1"/>
    </row>
    <row r="28729" spans="2:3" x14ac:dyDescent="0.25">
      <c r="B28729" s="1"/>
      <c r="C28729" s="1"/>
    </row>
    <row r="28730" spans="2:3" x14ac:dyDescent="0.25">
      <c r="B28730" s="1"/>
      <c r="C28730" s="1"/>
    </row>
    <row r="28731" spans="2:3" x14ac:dyDescent="0.25">
      <c r="B28731" s="1"/>
      <c r="C28731" s="1"/>
    </row>
    <row r="28732" spans="2:3" x14ac:dyDescent="0.25">
      <c r="B28732" s="1"/>
      <c r="C28732" s="1"/>
    </row>
    <row r="28733" spans="2:3" x14ac:dyDescent="0.25">
      <c r="B28733" s="1"/>
      <c r="C28733" s="1"/>
    </row>
    <row r="28734" spans="2:3" x14ac:dyDescent="0.25">
      <c r="B28734" s="1"/>
      <c r="C28734" s="1"/>
    </row>
    <row r="28735" spans="2:3" x14ac:dyDescent="0.25">
      <c r="B28735" s="1"/>
      <c r="C28735" s="1"/>
    </row>
    <row r="28736" spans="2:3" x14ac:dyDescent="0.25">
      <c r="B28736" s="1"/>
      <c r="C28736" s="1"/>
    </row>
    <row r="28737" spans="2:3" x14ac:dyDescent="0.25">
      <c r="B28737" s="1"/>
      <c r="C28737" s="1"/>
    </row>
    <row r="28738" spans="2:3" x14ac:dyDescent="0.25">
      <c r="B28738" s="1"/>
      <c r="C28738" s="1"/>
    </row>
    <row r="28739" spans="2:3" x14ac:dyDescent="0.25">
      <c r="B28739" s="1"/>
      <c r="C28739" s="1"/>
    </row>
    <row r="28740" spans="2:3" x14ac:dyDescent="0.25">
      <c r="B28740" s="1"/>
      <c r="C28740" s="1"/>
    </row>
    <row r="28741" spans="2:3" x14ac:dyDescent="0.25">
      <c r="B28741" s="1"/>
      <c r="C28741" s="1"/>
    </row>
    <row r="28742" spans="2:3" x14ac:dyDescent="0.25">
      <c r="B28742" s="1"/>
      <c r="C28742" s="1"/>
    </row>
    <row r="28743" spans="2:3" x14ac:dyDescent="0.25">
      <c r="B28743" s="1"/>
      <c r="C28743" s="1"/>
    </row>
    <row r="28744" spans="2:3" x14ac:dyDescent="0.25">
      <c r="B28744" s="1"/>
      <c r="C28744" s="1"/>
    </row>
    <row r="28745" spans="2:3" x14ac:dyDescent="0.25">
      <c r="B28745" s="1"/>
      <c r="C28745" s="1"/>
    </row>
    <row r="28746" spans="2:3" x14ac:dyDescent="0.25">
      <c r="B28746" s="1"/>
      <c r="C28746" s="1"/>
    </row>
    <row r="28747" spans="2:3" x14ac:dyDescent="0.25">
      <c r="B28747" s="1"/>
      <c r="C28747" s="1"/>
    </row>
    <row r="28748" spans="2:3" x14ac:dyDescent="0.25">
      <c r="B28748" s="1"/>
      <c r="C28748" s="1"/>
    </row>
    <row r="28749" spans="2:3" x14ac:dyDescent="0.25">
      <c r="B28749" s="1"/>
      <c r="C28749" s="1"/>
    </row>
    <row r="28750" spans="2:3" x14ac:dyDescent="0.25">
      <c r="B28750" s="1"/>
      <c r="C28750" s="1"/>
    </row>
    <row r="28751" spans="2:3" x14ac:dyDescent="0.25">
      <c r="B28751" s="1"/>
      <c r="C28751" s="1"/>
    </row>
    <row r="28752" spans="2:3" x14ac:dyDescent="0.25">
      <c r="B28752" s="1"/>
      <c r="C28752" s="1"/>
    </row>
    <row r="28753" spans="2:3" x14ac:dyDescent="0.25">
      <c r="B28753" s="1"/>
      <c r="C28753" s="1"/>
    </row>
    <row r="28754" spans="2:3" x14ac:dyDescent="0.25">
      <c r="B28754" s="1"/>
      <c r="C28754" s="1"/>
    </row>
    <row r="28755" spans="2:3" x14ac:dyDescent="0.25">
      <c r="B28755" s="1"/>
      <c r="C28755" s="1"/>
    </row>
    <row r="28756" spans="2:3" x14ac:dyDescent="0.25">
      <c r="B28756" s="1"/>
      <c r="C28756" s="1"/>
    </row>
    <row r="28757" spans="2:3" x14ac:dyDescent="0.25">
      <c r="B28757" s="1"/>
      <c r="C28757" s="1"/>
    </row>
    <row r="28758" spans="2:3" x14ac:dyDescent="0.25">
      <c r="B28758" s="1"/>
      <c r="C28758" s="1"/>
    </row>
    <row r="28759" spans="2:3" x14ac:dyDescent="0.25">
      <c r="B28759" s="1"/>
      <c r="C28759" s="1"/>
    </row>
    <row r="28760" spans="2:3" x14ac:dyDescent="0.25">
      <c r="B28760" s="1"/>
      <c r="C28760" s="1"/>
    </row>
    <row r="28761" spans="2:3" x14ac:dyDescent="0.25">
      <c r="B28761" s="1"/>
      <c r="C28761" s="1"/>
    </row>
    <row r="28762" spans="2:3" x14ac:dyDescent="0.25">
      <c r="B28762" s="1"/>
      <c r="C28762" s="1"/>
    </row>
    <row r="28763" spans="2:3" x14ac:dyDescent="0.25">
      <c r="B28763" s="1"/>
      <c r="C28763" s="1"/>
    </row>
    <row r="28764" spans="2:3" x14ac:dyDescent="0.25">
      <c r="B28764" s="1"/>
      <c r="C28764" s="1"/>
    </row>
    <row r="28765" spans="2:3" x14ac:dyDescent="0.25">
      <c r="B28765" s="1"/>
      <c r="C28765" s="1"/>
    </row>
    <row r="28766" spans="2:3" x14ac:dyDescent="0.25">
      <c r="B28766" s="1"/>
      <c r="C28766" s="1"/>
    </row>
    <row r="28767" spans="2:3" x14ac:dyDescent="0.25">
      <c r="B28767" s="1"/>
      <c r="C28767" s="1"/>
    </row>
    <row r="28768" spans="2:3" x14ac:dyDescent="0.25">
      <c r="B28768" s="1"/>
      <c r="C28768" s="1"/>
    </row>
    <row r="28769" spans="2:3" x14ac:dyDescent="0.25">
      <c r="B28769" s="1"/>
      <c r="C28769" s="1"/>
    </row>
    <row r="28770" spans="2:3" x14ac:dyDescent="0.25">
      <c r="B28770" s="1"/>
      <c r="C28770" s="1"/>
    </row>
    <row r="28771" spans="2:3" x14ac:dyDescent="0.25">
      <c r="B28771" s="1"/>
      <c r="C28771" s="1"/>
    </row>
    <row r="28772" spans="2:3" x14ac:dyDescent="0.25">
      <c r="B28772" s="1"/>
      <c r="C28772" s="1"/>
    </row>
    <row r="28773" spans="2:3" x14ac:dyDescent="0.25">
      <c r="B28773" s="1"/>
      <c r="C28773" s="1"/>
    </row>
    <row r="28774" spans="2:3" x14ac:dyDescent="0.25">
      <c r="B28774" s="1"/>
      <c r="C28774" s="1"/>
    </row>
    <row r="28775" spans="2:3" x14ac:dyDescent="0.25">
      <c r="B28775" s="1"/>
      <c r="C28775" s="1"/>
    </row>
    <row r="28776" spans="2:3" x14ac:dyDescent="0.25">
      <c r="B28776" s="1"/>
      <c r="C28776" s="1"/>
    </row>
    <row r="28777" spans="2:3" x14ac:dyDescent="0.25">
      <c r="B28777" s="1"/>
      <c r="C28777" s="1"/>
    </row>
    <row r="28778" spans="2:3" x14ac:dyDescent="0.25">
      <c r="B28778" s="1"/>
      <c r="C28778" s="1"/>
    </row>
    <row r="28779" spans="2:3" x14ac:dyDescent="0.25">
      <c r="B28779" s="1"/>
      <c r="C28779" s="1"/>
    </row>
    <row r="28780" spans="2:3" x14ac:dyDescent="0.25">
      <c r="B28780" s="1"/>
      <c r="C28780" s="1"/>
    </row>
    <row r="28781" spans="2:3" x14ac:dyDescent="0.25">
      <c r="B28781" s="1"/>
      <c r="C28781" s="1"/>
    </row>
    <row r="28782" spans="2:3" x14ac:dyDescent="0.25">
      <c r="B28782" s="1"/>
      <c r="C28782" s="1"/>
    </row>
    <row r="28783" spans="2:3" x14ac:dyDescent="0.25">
      <c r="B28783" s="1"/>
      <c r="C28783" s="1"/>
    </row>
    <row r="28784" spans="2:3" x14ac:dyDescent="0.25">
      <c r="B28784" s="1"/>
      <c r="C28784" s="1"/>
    </row>
    <row r="28785" spans="2:3" x14ac:dyDescent="0.25">
      <c r="B28785" s="1"/>
      <c r="C28785" s="1"/>
    </row>
    <row r="28786" spans="2:3" x14ac:dyDescent="0.25">
      <c r="B28786" s="1"/>
      <c r="C28786" s="1"/>
    </row>
    <row r="28787" spans="2:3" x14ac:dyDescent="0.25">
      <c r="B28787" s="1"/>
      <c r="C28787" s="1"/>
    </row>
    <row r="28788" spans="2:3" x14ac:dyDescent="0.25">
      <c r="B28788" s="1"/>
      <c r="C28788" s="1"/>
    </row>
    <row r="28789" spans="2:3" x14ac:dyDescent="0.25">
      <c r="B28789" s="1"/>
      <c r="C28789" s="1"/>
    </row>
    <row r="28790" spans="2:3" x14ac:dyDescent="0.25">
      <c r="B28790" s="1"/>
      <c r="C28790" s="1"/>
    </row>
    <row r="28791" spans="2:3" x14ac:dyDescent="0.25">
      <c r="B28791" s="1"/>
      <c r="C28791" s="1"/>
    </row>
    <row r="28792" spans="2:3" x14ac:dyDescent="0.25">
      <c r="B28792" s="1"/>
      <c r="C28792" s="1"/>
    </row>
    <row r="28793" spans="2:3" x14ac:dyDescent="0.25">
      <c r="B28793" s="1"/>
      <c r="C28793" s="1"/>
    </row>
    <row r="28794" spans="2:3" x14ac:dyDescent="0.25">
      <c r="B28794" s="1"/>
      <c r="C28794" s="1"/>
    </row>
    <row r="28795" spans="2:3" x14ac:dyDescent="0.25">
      <c r="B28795" s="1"/>
      <c r="C28795" s="1"/>
    </row>
    <row r="28796" spans="2:3" x14ac:dyDescent="0.25">
      <c r="B28796" s="1"/>
      <c r="C28796" s="1"/>
    </row>
    <row r="28797" spans="2:3" x14ac:dyDescent="0.25">
      <c r="B28797" s="1"/>
      <c r="C28797" s="1"/>
    </row>
    <row r="28798" spans="2:3" x14ac:dyDescent="0.25">
      <c r="B28798" s="1"/>
      <c r="C28798" s="1"/>
    </row>
    <row r="28799" spans="2:3" x14ac:dyDescent="0.25">
      <c r="B28799" s="1"/>
      <c r="C28799" s="1"/>
    </row>
    <row r="28800" spans="2:3" x14ac:dyDescent="0.25">
      <c r="B28800" s="1"/>
      <c r="C28800" s="1"/>
    </row>
    <row r="28801" spans="2:3" x14ac:dyDescent="0.25">
      <c r="B28801" s="1"/>
      <c r="C28801" s="1"/>
    </row>
    <row r="28802" spans="2:3" x14ac:dyDescent="0.25">
      <c r="B28802" s="1"/>
      <c r="C28802" s="1"/>
    </row>
    <row r="28803" spans="2:3" x14ac:dyDescent="0.25">
      <c r="B28803" s="1"/>
      <c r="C28803" s="1"/>
    </row>
    <row r="28804" spans="2:3" x14ac:dyDescent="0.25">
      <c r="B28804" s="1"/>
      <c r="C28804" s="1"/>
    </row>
    <row r="28805" spans="2:3" x14ac:dyDescent="0.25">
      <c r="B28805" s="1"/>
      <c r="C28805" s="1"/>
    </row>
    <row r="28806" spans="2:3" x14ac:dyDescent="0.25">
      <c r="B28806" s="1"/>
      <c r="C28806" s="1"/>
    </row>
    <row r="28807" spans="2:3" x14ac:dyDescent="0.25">
      <c r="B28807" s="1"/>
      <c r="C28807" s="1"/>
    </row>
    <row r="28808" spans="2:3" x14ac:dyDescent="0.25">
      <c r="B28808" s="1"/>
      <c r="C28808" s="1"/>
    </row>
    <row r="28809" spans="2:3" x14ac:dyDescent="0.25">
      <c r="B28809" s="1"/>
      <c r="C28809" s="1"/>
    </row>
    <row r="28810" spans="2:3" x14ac:dyDescent="0.25">
      <c r="B28810" s="1"/>
      <c r="C28810" s="1"/>
    </row>
    <row r="28811" spans="2:3" x14ac:dyDescent="0.25">
      <c r="B28811" s="1"/>
      <c r="C28811" s="1"/>
    </row>
    <row r="28812" spans="2:3" x14ac:dyDescent="0.25">
      <c r="B28812" s="1"/>
      <c r="C28812" s="1"/>
    </row>
    <row r="28813" spans="2:3" x14ac:dyDescent="0.25">
      <c r="B28813" s="1"/>
      <c r="C28813" s="1"/>
    </row>
    <row r="28814" spans="2:3" x14ac:dyDescent="0.25">
      <c r="B28814" s="1"/>
      <c r="C28814" s="1"/>
    </row>
    <row r="28815" spans="2:3" x14ac:dyDescent="0.25">
      <c r="B28815" s="1"/>
      <c r="C28815" s="1"/>
    </row>
    <row r="28816" spans="2:3" x14ac:dyDescent="0.25">
      <c r="B28816" s="1"/>
      <c r="C28816" s="1"/>
    </row>
    <row r="28817" spans="2:3" x14ac:dyDescent="0.25">
      <c r="B28817" s="1"/>
      <c r="C28817" s="1"/>
    </row>
    <row r="28818" spans="2:3" x14ac:dyDescent="0.25">
      <c r="B28818" s="1"/>
      <c r="C28818" s="1"/>
    </row>
    <row r="28819" spans="2:3" x14ac:dyDescent="0.25">
      <c r="B28819" s="1"/>
      <c r="C28819" s="1"/>
    </row>
    <row r="28820" spans="2:3" x14ac:dyDescent="0.25">
      <c r="B28820" s="1"/>
      <c r="C28820" s="1"/>
    </row>
    <row r="28821" spans="2:3" x14ac:dyDescent="0.25">
      <c r="B28821" s="1"/>
      <c r="C28821" s="1"/>
    </row>
    <row r="28822" spans="2:3" x14ac:dyDescent="0.25">
      <c r="B28822" s="1"/>
      <c r="C28822" s="1"/>
    </row>
    <row r="28823" spans="2:3" x14ac:dyDescent="0.25">
      <c r="B28823" s="1"/>
      <c r="C28823" s="1"/>
    </row>
    <row r="28824" spans="2:3" x14ac:dyDescent="0.25">
      <c r="B28824" s="1"/>
      <c r="C28824" s="1"/>
    </row>
    <row r="28825" spans="2:3" x14ac:dyDescent="0.25">
      <c r="B28825" s="1"/>
      <c r="C28825" s="1"/>
    </row>
    <row r="28826" spans="2:3" x14ac:dyDescent="0.25">
      <c r="B28826" s="1"/>
      <c r="C28826" s="1"/>
    </row>
    <row r="28827" spans="2:3" x14ac:dyDescent="0.25">
      <c r="B28827" s="1"/>
      <c r="C28827" s="1"/>
    </row>
    <row r="28828" spans="2:3" x14ac:dyDescent="0.25">
      <c r="B28828" s="1"/>
      <c r="C28828" s="1"/>
    </row>
    <row r="28829" spans="2:3" x14ac:dyDescent="0.25">
      <c r="B28829" s="1"/>
      <c r="C28829" s="1"/>
    </row>
    <row r="28830" spans="2:3" x14ac:dyDescent="0.25">
      <c r="B28830" s="1"/>
      <c r="C28830" s="1"/>
    </row>
    <row r="28831" spans="2:3" x14ac:dyDescent="0.25">
      <c r="B28831" s="1"/>
      <c r="C28831" s="1"/>
    </row>
    <row r="28832" spans="2:3" x14ac:dyDescent="0.25">
      <c r="B28832" s="1"/>
      <c r="C28832" s="1"/>
    </row>
    <row r="28833" spans="2:3" x14ac:dyDescent="0.25">
      <c r="B28833" s="1"/>
      <c r="C28833" s="1"/>
    </row>
    <row r="28834" spans="2:3" x14ac:dyDescent="0.25">
      <c r="B28834" s="1"/>
      <c r="C28834" s="1"/>
    </row>
    <row r="28835" spans="2:3" x14ac:dyDescent="0.25">
      <c r="B28835" s="1"/>
      <c r="C28835" s="1"/>
    </row>
    <row r="28836" spans="2:3" x14ac:dyDescent="0.25">
      <c r="B28836" s="1"/>
      <c r="C28836" s="1"/>
    </row>
    <row r="28837" spans="2:3" x14ac:dyDescent="0.25">
      <c r="B28837" s="1"/>
      <c r="C28837" s="1"/>
    </row>
    <row r="28838" spans="2:3" x14ac:dyDescent="0.25">
      <c r="B28838" s="1"/>
      <c r="C28838" s="1"/>
    </row>
    <row r="28839" spans="2:3" x14ac:dyDescent="0.25">
      <c r="B28839" s="1"/>
      <c r="C28839" s="1"/>
    </row>
    <row r="28840" spans="2:3" x14ac:dyDescent="0.25">
      <c r="B28840" s="1"/>
      <c r="C28840" s="1"/>
    </row>
    <row r="28841" spans="2:3" x14ac:dyDescent="0.25">
      <c r="B28841" s="1"/>
      <c r="C28841" s="1"/>
    </row>
    <row r="28842" spans="2:3" x14ac:dyDescent="0.25">
      <c r="B28842" s="1"/>
      <c r="C28842" s="1"/>
    </row>
    <row r="28843" spans="2:3" x14ac:dyDescent="0.25">
      <c r="B28843" s="1"/>
      <c r="C28843" s="1"/>
    </row>
    <row r="28844" spans="2:3" x14ac:dyDescent="0.25">
      <c r="B28844" s="1"/>
      <c r="C28844" s="1"/>
    </row>
    <row r="28845" spans="2:3" x14ac:dyDescent="0.25">
      <c r="B28845" s="1"/>
      <c r="C28845" s="1"/>
    </row>
    <row r="28846" spans="2:3" x14ac:dyDescent="0.25">
      <c r="B28846" s="1"/>
      <c r="C28846" s="1"/>
    </row>
    <row r="28847" spans="2:3" x14ac:dyDescent="0.25">
      <c r="B28847" s="1"/>
      <c r="C28847" s="1"/>
    </row>
    <row r="28848" spans="2:3" x14ac:dyDescent="0.25">
      <c r="B28848" s="1"/>
      <c r="C28848" s="1"/>
    </row>
    <row r="28849" spans="2:3" x14ac:dyDescent="0.25">
      <c r="B28849" s="1"/>
      <c r="C28849" s="1"/>
    </row>
    <row r="28850" spans="2:3" x14ac:dyDescent="0.25">
      <c r="B28850" s="1"/>
      <c r="C28850" s="1"/>
    </row>
    <row r="28851" spans="2:3" x14ac:dyDescent="0.25">
      <c r="B28851" s="1"/>
      <c r="C28851" s="1"/>
    </row>
    <row r="28852" spans="2:3" x14ac:dyDescent="0.25">
      <c r="B28852" s="1"/>
      <c r="C28852" s="1"/>
    </row>
    <row r="28853" spans="2:3" x14ac:dyDescent="0.25">
      <c r="B28853" s="1"/>
      <c r="C28853" s="1"/>
    </row>
    <row r="28854" spans="2:3" x14ac:dyDescent="0.25">
      <c r="B28854" s="1"/>
      <c r="C28854" s="1"/>
    </row>
    <row r="28855" spans="2:3" x14ac:dyDescent="0.25">
      <c r="B28855" s="1"/>
      <c r="C28855" s="1"/>
    </row>
    <row r="28856" spans="2:3" x14ac:dyDescent="0.25">
      <c r="B28856" s="1"/>
      <c r="C28856" s="1"/>
    </row>
    <row r="28857" spans="2:3" x14ac:dyDescent="0.25">
      <c r="B28857" s="1"/>
      <c r="C28857" s="1"/>
    </row>
    <row r="28858" spans="2:3" x14ac:dyDescent="0.25">
      <c r="B28858" s="1"/>
      <c r="C28858" s="1"/>
    </row>
    <row r="28859" spans="2:3" x14ac:dyDescent="0.25">
      <c r="B28859" s="1"/>
      <c r="C28859" s="1"/>
    </row>
    <row r="28860" spans="2:3" x14ac:dyDescent="0.25">
      <c r="B28860" s="1"/>
      <c r="C28860" s="1"/>
    </row>
    <row r="28861" spans="2:3" x14ac:dyDescent="0.25">
      <c r="B28861" s="1"/>
      <c r="C28861" s="1"/>
    </row>
    <row r="28862" spans="2:3" x14ac:dyDescent="0.25">
      <c r="B28862" s="1"/>
      <c r="C28862" s="1"/>
    </row>
    <row r="28863" spans="2:3" x14ac:dyDescent="0.25">
      <c r="B28863" s="1"/>
      <c r="C28863" s="1"/>
    </row>
    <row r="28864" spans="2:3" x14ac:dyDescent="0.25">
      <c r="B28864" s="1"/>
      <c r="C28864" s="1"/>
    </row>
    <row r="28865" spans="2:3" x14ac:dyDescent="0.25">
      <c r="B28865" s="1"/>
      <c r="C28865" s="1"/>
    </row>
    <row r="28866" spans="2:3" x14ac:dyDescent="0.25">
      <c r="B28866" s="1"/>
      <c r="C28866" s="1"/>
    </row>
    <row r="28867" spans="2:3" x14ac:dyDescent="0.25">
      <c r="B28867" s="1"/>
      <c r="C28867" s="1"/>
    </row>
    <row r="28868" spans="2:3" x14ac:dyDescent="0.25">
      <c r="B28868" s="1"/>
      <c r="C28868" s="1"/>
    </row>
    <row r="28869" spans="2:3" x14ac:dyDescent="0.25">
      <c r="B28869" s="1"/>
      <c r="C28869" s="1"/>
    </row>
    <row r="28870" spans="2:3" x14ac:dyDescent="0.25">
      <c r="B28870" s="1"/>
      <c r="C28870" s="1"/>
    </row>
    <row r="28871" spans="2:3" x14ac:dyDescent="0.25">
      <c r="B28871" s="1"/>
      <c r="C28871" s="1"/>
    </row>
    <row r="28872" spans="2:3" x14ac:dyDescent="0.25">
      <c r="B28872" s="1"/>
      <c r="C28872" s="1"/>
    </row>
    <row r="28873" spans="2:3" x14ac:dyDescent="0.25">
      <c r="B28873" s="1"/>
      <c r="C28873" s="1"/>
    </row>
    <row r="28874" spans="2:3" x14ac:dyDescent="0.25">
      <c r="B28874" s="1"/>
      <c r="C28874" s="1"/>
    </row>
    <row r="28875" spans="2:3" x14ac:dyDescent="0.25">
      <c r="B28875" s="1"/>
      <c r="C28875" s="1"/>
    </row>
    <row r="28876" spans="2:3" x14ac:dyDescent="0.25">
      <c r="B28876" s="1"/>
      <c r="C28876" s="1"/>
    </row>
    <row r="28877" spans="2:3" x14ac:dyDescent="0.25">
      <c r="B28877" s="1"/>
      <c r="C28877" s="1"/>
    </row>
    <row r="28878" spans="2:3" x14ac:dyDescent="0.25">
      <c r="B28878" s="1"/>
      <c r="C28878" s="1"/>
    </row>
    <row r="28879" spans="2:3" x14ac:dyDescent="0.25">
      <c r="B28879" s="1"/>
      <c r="C28879" s="1"/>
    </row>
    <row r="28880" spans="2:3" x14ac:dyDescent="0.25">
      <c r="B28880" s="1"/>
      <c r="C28880" s="1"/>
    </row>
    <row r="28881" spans="2:3" x14ac:dyDescent="0.25">
      <c r="B28881" s="1"/>
      <c r="C28881" s="1"/>
    </row>
    <row r="28882" spans="2:3" x14ac:dyDescent="0.25">
      <c r="B28882" s="1"/>
      <c r="C28882" s="1"/>
    </row>
    <row r="28883" spans="2:3" x14ac:dyDescent="0.25">
      <c r="B28883" s="1"/>
      <c r="C28883" s="1"/>
    </row>
    <row r="28884" spans="2:3" x14ac:dyDescent="0.25">
      <c r="B28884" s="1"/>
      <c r="C28884" s="1"/>
    </row>
    <row r="28885" spans="2:3" x14ac:dyDescent="0.25">
      <c r="B28885" s="1"/>
      <c r="C28885" s="1"/>
    </row>
    <row r="28886" spans="2:3" x14ac:dyDescent="0.25">
      <c r="B28886" s="1"/>
      <c r="C28886" s="1"/>
    </row>
    <row r="28887" spans="2:3" x14ac:dyDescent="0.25">
      <c r="B28887" s="1"/>
      <c r="C28887" s="1"/>
    </row>
    <row r="28888" spans="2:3" x14ac:dyDescent="0.25">
      <c r="B28888" s="1"/>
      <c r="C28888" s="1"/>
    </row>
    <row r="28889" spans="2:3" x14ac:dyDescent="0.25">
      <c r="B28889" s="1"/>
      <c r="C28889" s="1"/>
    </row>
    <row r="28890" spans="2:3" x14ac:dyDescent="0.25">
      <c r="B28890" s="1"/>
      <c r="C28890" s="1"/>
    </row>
    <row r="28891" spans="2:3" x14ac:dyDescent="0.25">
      <c r="B28891" s="1"/>
      <c r="C28891" s="1"/>
    </row>
    <row r="28892" spans="2:3" x14ac:dyDescent="0.25">
      <c r="B28892" s="1"/>
      <c r="C28892" s="1"/>
    </row>
    <row r="28893" spans="2:3" x14ac:dyDescent="0.25">
      <c r="B28893" s="1"/>
      <c r="C28893" s="1"/>
    </row>
    <row r="28894" spans="2:3" x14ac:dyDescent="0.25">
      <c r="B28894" s="1"/>
      <c r="C28894" s="1"/>
    </row>
    <row r="28895" spans="2:3" x14ac:dyDescent="0.25">
      <c r="B28895" s="1"/>
      <c r="C28895" s="1"/>
    </row>
    <row r="28896" spans="2:3" x14ac:dyDescent="0.25">
      <c r="B28896" s="1"/>
      <c r="C28896" s="1"/>
    </row>
    <row r="28897" spans="2:3" x14ac:dyDescent="0.25">
      <c r="B28897" s="1"/>
      <c r="C28897" s="1"/>
    </row>
    <row r="28898" spans="2:3" x14ac:dyDescent="0.25">
      <c r="B28898" s="1"/>
      <c r="C28898" s="1"/>
    </row>
    <row r="28899" spans="2:3" x14ac:dyDescent="0.25">
      <c r="B28899" s="1"/>
      <c r="C28899" s="1"/>
    </row>
    <row r="28900" spans="2:3" x14ac:dyDescent="0.25">
      <c r="B28900" s="1"/>
      <c r="C28900" s="1"/>
    </row>
    <row r="28901" spans="2:3" x14ac:dyDescent="0.25">
      <c r="B28901" s="1"/>
      <c r="C28901" s="1"/>
    </row>
    <row r="28902" spans="2:3" x14ac:dyDescent="0.25">
      <c r="B28902" s="1"/>
      <c r="C28902" s="1"/>
    </row>
    <row r="28903" spans="2:3" x14ac:dyDescent="0.25">
      <c r="B28903" s="1"/>
      <c r="C28903" s="1"/>
    </row>
    <row r="28904" spans="2:3" x14ac:dyDescent="0.25">
      <c r="B28904" s="1"/>
      <c r="C28904" s="1"/>
    </row>
    <row r="28905" spans="2:3" x14ac:dyDescent="0.25">
      <c r="B28905" s="1"/>
      <c r="C28905" s="1"/>
    </row>
    <row r="28906" spans="2:3" x14ac:dyDescent="0.25">
      <c r="B28906" s="1"/>
      <c r="C28906" s="1"/>
    </row>
    <row r="28907" spans="2:3" x14ac:dyDescent="0.25">
      <c r="B28907" s="1"/>
      <c r="C28907" s="1"/>
    </row>
    <row r="28908" spans="2:3" x14ac:dyDescent="0.25">
      <c r="B28908" s="1"/>
      <c r="C28908" s="1"/>
    </row>
    <row r="28909" spans="2:3" x14ac:dyDescent="0.25">
      <c r="B28909" s="1"/>
      <c r="C28909" s="1"/>
    </row>
    <row r="28910" spans="2:3" x14ac:dyDescent="0.25">
      <c r="B28910" s="1"/>
      <c r="C28910" s="1"/>
    </row>
    <row r="28911" spans="2:3" x14ac:dyDescent="0.25">
      <c r="B28911" s="1"/>
      <c r="C28911" s="1"/>
    </row>
    <row r="28912" spans="2:3" x14ac:dyDescent="0.25">
      <c r="B28912" s="1"/>
      <c r="C28912" s="1"/>
    </row>
    <row r="28913" spans="2:3" x14ac:dyDescent="0.25">
      <c r="B28913" s="1"/>
      <c r="C28913" s="1"/>
    </row>
    <row r="28914" spans="2:3" x14ac:dyDescent="0.25">
      <c r="B28914" s="1"/>
      <c r="C28914" s="1"/>
    </row>
    <row r="28915" spans="2:3" x14ac:dyDescent="0.25">
      <c r="B28915" s="1"/>
      <c r="C28915" s="1"/>
    </row>
    <row r="28916" spans="2:3" x14ac:dyDescent="0.25">
      <c r="B28916" s="1"/>
      <c r="C28916" s="1"/>
    </row>
    <row r="28917" spans="2:3" x14ac:dyDescent="0.25">
      <c r="B28917" s="1"/>
      <c r="C28917" s="1"/>
    </row>
    <row r="28918" spans="2:3" x14ac:dyDescent="0.25">
      <c r="B28918" s="1"/>
      <c r="C28918" s="1"/>
    </row>
    <row r="28919" spans="2:3" x14ac:dyDescent="0.25">
      <c r="B28919" s="1"/>
      <c r="C28919" s="1"/>
    </row>
    <row r="28920" spans="2:3" x14ac:dyDescent="0.25">
      <c r="B28920" s="1"/>
      <c r="C28920" s="1"/>
    </row>
    <row r="28921" spans="2:3" x14ac:dyDescent="0.25">
      <c r="B28921" s="1"/>
      <c r="C28921" s="1"/>
    </row>
    <row r="28922" spans="2:3" x14ac:dyDescent="0.25">
      <c r="B28922" s="1"/>
      <c r="C28922" s="1"/>
    </row>
    <row r="28923" spans="2:3" x14ac:dyDescent="0.25">
      <c r="B28923" s="1"/>
      <c r="C28923" s="1"/>
    </row>
    <row r="28924" spans="2:3" x14ac:dyDescent="0.25">
      <c r="B28924" s="1"/>
      <c r="C28924" s="1"/>
    </row>
    <row r="28925" spans="2:3" x14ac:dyDescent="0.25">
      <c r="B28925" s="1"/>
      <c r="C28925" s="1"/>
    </row>
    <row r="28926" spans="2:3" x14ac:dyDescent="0.25">
      <c r="B28926" s="1"/>
      <c r="C28926" s="1"/>
    </row>
    <row r="28927" spans="2:3" x14ac:dyDescent="0.25">
      <c r="B28927" s="1"/>
      <c r="C28927" s="1"/>
    </row>
    <row r="28928" spans="2:3" x14ac:dyDescent="0.25">
      <c r="B28928" s="1"/>
      <c r="C28928" s="1"/>
    </row>
    <row r="28929" spans="2:3" x14ac:dyDescent="0.25">
      <c r="B28929" s="1"/>
      <c r="C28929" s="1"/>
    </row>
    <row r="28930" spans="2:3" x14ac:dyDescent="0.25">
      <c r="B28930" s="1"/>
      <c r="C28930" s="1"/>
    </row>
    <row r="28931" spans="2:3" x14ac:dyDescent="0.25">
      <c r="B28931" s="1"/>
      <c r="C28931" s="1"/>
    </row>
    <row r="28932" spans="2:3" x14ac:dyDescent="0.25">
      <c r="B28932" s="1"/>
      <c r="C28932" s="1"/>
    </row>
    <row r="28933" spans="2:3" x14ac:dyDescent="0.25">
      <c r="B28933" s="1"/>
      <c r="C28933" s="1"/>
    </row>
    <row r="28934" spans="2:3" x14ac:dyDescent="0.25">
      <c r="B28934" s="1"/>
      <c r="C28934" s="1"/>
    </row>
    <row r="28935" spans="2:3" x14ac:dyDescent="0.25">
      <c r="B28935" s="1"/>
      <c r="C28935" s="1"/>
    </row>
    <row r="28936" spans="2:3" x14ac:dyDescent="0.25">
      <c r="B28936" s="1"/>
      <c r="C28936" s="1"/>
    </row>
    <row r="28937" spans="2:3" x14ac:dyDescent="0.25">
      <c r="B28937" s="1"/>
      <c r="C28937" s="1"/>
    </row>
    <row r="28938" spans="2:3" x14ac:dyDescent="0.25">
      <c r="B28938" s="1"/>
      <c r="C28938" s="1"/>
    </row>
    <row r="28939" spans="2:3" x14ac:dyDescent="0.25">
      <c r="B28939" s="1"/>
      <c r="C28939" s="1"/>
    </row>
    <row r="28940" spans="2:3" x14ac:dyDescent="0.25">
      <c r="B28940" s="1"/>
      <c r="C28940" s="1"/>
    </row>
    <row r="28941" spans="2:3" x14ac:dyDescent="0.25">
      <c r="B28941" s="1"/>
      <c r="C28941" s="1"/>
    </row>
    <row r="28942" spans="2:3" x14ac:dyDescent="0.25">
      <c r="B28942" s="1"/>
      <c r="C28942" s="1"/>
    </row>
    <row r="28943" spans="2:3" x14ac:dyDescent="0.25">
      <c r="B28943" s="1"/>
      <c r="C28943" s="1"/>
    </row>
    <row r="28944" spans="2:3" x14ac:dyDescent="0.25">
      <c r="B28944" s="1"/>
      <c r="C28944" s="1"/>
    </row>
    <row r="28945" spans="2:3" x14ac:dyDescent="0.25">
      <c r="B28945" s="1"/>
      <c r="C28945" s="1"/>
    </row>
    <row r="28946" spans="2:3" x14ac:dyDescent="0.25">
      <c r="B28946" s="1"/>
      <c r="C28946" s="1"/>
    </row>
    <row r="28947" spans="2:3" x14ac:dyDescent="0.25">
      <c r="B28947" s="1"/>
      <c r="C28947" s="1"/>
    </row>
    <row r="28948" spans="2:3" x14ac:dyDescent="0.25">
      <c r="B28948" s="1"/>
      <c r="C28948" s="1"/>
    </row>
    <row r="28949" spans="2:3" x14ac:dyDescent="0.25">
      <c r="B28949" s="1"/>
      <c r="C28949" s="1"/>
    </row>
    <row r="28950" spans="2:3" x14ac:dyDescent="0.25">
      <c r="B28950" s="1"/>
      <c r="C28950" s="1"/>
    </row>
    <row r="28951" spans="2:3" x14ac:dyDescent="0.25">
      <c r="B28951" s="1"/>
      <c r="C28951" s="1"/>
    </row>
    <row r="28952" spans="2:3" x14ac:dyDescent="0.25">
      <c r="B28952" s="1"/>
      <c r="C28952" s="1"/>
    </row>
    <row r="28953" spans="2:3" x14ac:dyDescent="0.25">
      <c r="B28953" s="1"/>
      <c r="C28953" s="1"/>
    </row>
    <row r="28954" spans="2:3" x14ac:dyDescent="0.25">
      <c r="B28954" s="1"/>
      <c r="C28954" s="1"/>
    </row>
    <row r="28955" spans="2:3" x14ac:dyDescent="0.25">
      <c r="B28955" s="1"/>
      <c r="C28955" s="1"/>
    </row>
    <row r="28956" spans="2:3" x14ac:dyDescent="0.25">
      <c r="B28956" s="1"/>
      <c r="C28956" s="1"/>
    </row>
    <row r="28957" spans="2:3" x14ac:dyDescent="0.25">
      <c r="B28957" s="1"/>
      <c r="C28957" s="1"/>
    </row>
    <row r="28958" spans="2:3" x14ac:dyDescent="0.25">
      <c r="B28958" s="1"/>
      <c r="C28958" s="1"/>
    </row>
    <row r="28959" spans="2:3" x14ac:dyDescent="0.25">
      <c r="B28959" s="1"/>
      <c r="C28959" s="1"/>
    </row>
    <row r="28960" spans="2:3" x14ac:dyDescent="0.25">
      <c r="B28960" s="1"/>
      <c r="C28960" s="1"/>
    </row>
    <row r="28961" spans="2:3" x14ac:dyDescent="0.25">
      <c r="B28961" s="1"/>
      <c r="C28961" s="1"/>
    </row>
    <row r="28962" spans="2:3" x14ac:dyDescent="0.25">
      <c r="B28962" s="1"/>
      <c r="C28962" s="1"/>
    </row>
    <row r="28963" spans="2:3" x14ac:dyDescent="0.25">
      <c r="B28963" s="1"/>
      <c r="C28963" s="1"/>
    </row>
    <row r="28964" spans="2:3" x14ac:dyDescent="0.25">
      <c r="B28964" s="1"/>
      <c r="C28964" s="1"/>
    </row>
    <row r="28965" spans="2:3" x14ac:dyDescent="0.25">
      <c r="B28965" s="1"/>
      <c r="C28965" s="1"/>
    </row>
    <row r="28966" spans="2:3" x14ac:dyDescent="0.25">
      <c r="B28966" s="1"/>
      <c r="C28966" s="1"/>
    </row>
    <row r="28967" spans="2:3" x14ac:dyDescent="0.25">
      <c r="B28967" s="1"/>
      <c r="C28967" s="1"/>
    </row>
    <row r="28968" spans="2:3" x14ac:dyDescent="0.25">
      <c r="B28968" s="1"/>
      <c r="C28968" s="1"/>
    </row>
    <row r="28969" spans="2:3" x14ac:dyDescent="0.25">
      <c r="B28969" s="1"/>
      <c r="C28969" s="1"/>
    </row>
    <row r="28970" spans="2:3" x14ac:dyDescent="0.25">
      <c r="B28970" s="1"/>
      <c r="C28970" s="1"/>
    </row>
    <row r="28971" spans="2:3" x14ac:dyDescent="0.25">
      <c r="B28971" s="1"/>
      <c r="C28971" s="1"/>
    </row>
    <row r="28972" spans="2:3" x14ac:dyDescent="0.25">
      <c r="B28972" s="1"/>
      <c r="C28972" s="1"/>
    </row>
    <row r="28973" spans="2:3" x14ac:dyDescent="0.25">
      <c r="B28973" s="1"/>
      <c r="C28973" s="1"/>
    </row>
    <row r="28974" spans="2:3" x14ac:dyDescent="0.25">
      <c r="B28974" s="1"/>
      <c r="C28974" s="1"/>
    </row>
    <row r="28975" spans="2:3" x14ac:dyDescent="0.25">
      <c r="B28975" s="1"/>
      <c r="C28975" s="1"/>
    </row>
    <row r="28976" spans="2:3" x14ac:dyDescent="0.25">
      <c r="B28976" s="1"/>
      <c r="C28976" s="1"/>
    </row>
    <row r="28977" spans="2:3" x14ac:dyDescent="0.25">
      <c r="B28977" s="1"/>
      <c r="C28977" s="1"/>
    </row>
    <row r="28978" spans="2:3" x14ac:dyDescent="0.25">
      <c r="B28978" s="1"/>
      <c r="C28978" s="1"/>
    </row>
    <row r="28979" spans="2:3" x14ac:dyDescent="0.25">
      <c r="B28979" s="1"/>
      <c r="C28979" s="1"/>
    </row>
    <row r="28980" spans="2:3" x14ac:dyDescent="0.25">
      <c r="B28980" s="1"/>
      <c r="C28980" s="1"/>
    </row>
    <row r="28981" spans="2:3" x14ac:dyDescent="0.25">
      <c r="B28981" s="1"/>
      <c r="C28981" s="1"/>
    </row>
    <row r="28982" spans="2:3" x14ac:dyDescent="0.25">
      <c r="B28982" s="1"/>
      <c r="C28982" s="1"/>
    </row>
    <row r="28983" spans="2:3" x14ac:dyDescent="0.25">
      <c r="B28983" s="1"/>
      <c r="C28983" s="1"/>
    </row>
    <row r="28984" spans="2:3" x14ac:dyDescent="0.25">
      <c r="B28984" s="1"/>
      <c r="C28984" s="1"/>
    </row>
    <row r="28985" spans="2:3" x14ac:dyDescent="0.25">
      <c r="B28985" s="1"/>
      <c r="C28985" s="1"/>
    </row>
    <row r="28986" spans="2:3" x14ac:dyDescent="0.25">
      <c r="B28986" s="1"/>
      <c r="C28986" s="1"/>
    </row>
    <row r="28987" spans="2:3" x14ac:dyDescent="0.25">
      <c r="B28987" s="1"/>
      <c r="C28987" s="1"/>
    </row>
    <row r="28988" spans="2:3" x14ac:dyDescent="0.25">
      <c r="B28988" s="1"/>
      <c r="C28988" s="1"/>
    </row>
    <row r="28989" spans="2:3" x14ac:dyDescent="0.25">
      <c r="B28989" s="1"/>
      <c r="C28989" s="1"/>
    </row>
    <row r="28990" spans="2:3" x14ac:dyDescent="0.25">
      <c r="B28990" s="1"/>
      <c r="C28990" s="1"/>
    </row>
    <row r="28991" spans="2:3" x14ac:dyDescent="0.25">
      <c r="B28991" s="1"/>
      <c r="C28991" s="1"/>
    </row>
    <row r="28992" spans="2:3" x14ac:dyDescent="0.25">
      <c r="B28992" s="1"/>
      <c r="C28992" s="1"/>
    </row>
    <row r="28993" spans="2:3" x14ac:dyDescent="0.25">
      <c r="B28993" s="1"/>
      <c r="C28993" s="1"/>
    </row>
    <row r="28994" spans="2:3" x14ac:dyDescent="0.25">
      <c r="B28994" s="1"/>
      <c r="C28994" s="1"/>
    </row>
    <row r="28995" spans="2:3" x14ac:dyDescent="0.25">
      <c r="B28995" s="1"/>
      <c r="C28995" s="1"/>
    </row>
    <row r="28996" spans="2:3" x14ac:dyDescent="0.25">
      <c r="B28996" s="1"/>
      <c r="C28996" s="1"/>
    </row>
    <row r="28997" spans="2:3" x14ac:dyDescent="0.25">
      <c r="B28997" s="1"/>
      <c r="C28997" s="1"/>
    </row>
    <row r="28998" spans="2:3" x14ac:dyDescent="0.25">
      <c r="B28998" s="1"/>
      <c r="C28998" s="1"/>
    </row>
    <row r="28999" spans="2:3" x14ac:dyDescent="0.25">
      <c r="B28999" s="1"/>
      <c r="C28999" s="1"/>
    </row>
    <row r="29000" spans="2:3" x14ac:dyDescent="0.25">
      <c r="B29000" s="1"/>
      <c r="C29000" s="1"/>
    </row>
    <row r="29001" spans="2:3" x14ac:dyDescent="0.25">
      <c r="B29001" s="1"/>
      <c r="C29001" s="1"/>
    </row>
    <row r="29002" spans="2:3" x14ac:dyDescent="0.25">
      <c r="B29002" s="1"/>
      <c r="C29002" s="1"/>
    </row>
    <row r="29003" spans="2:3" x14ac:dyDescent="0.25">
      <c r="B29003" s="1"/>
      <c r="C29003" s="1"/>
    </row>
    <row r="29004" spans="2:3" x14ac:dyDescent="0.25">
      <c r="B29004" s="1"/>
      <c r="C29004" s="1"/>
    </row>
    <row r="29005" spans="2:3" x14ac:dyDescent="0.25">
      <c r="B29005" s="1"/>
      <c r="C29005" s="1"/>
    </row>
    <row r="29006" spans="2:3" x14ac:dyDescent="0.25">
      <c r="B29006" s="1"/>
      <c r="C29006" s="1"/>
    </row>
    <row r="29007" spans="2:3" x14ac:dyDescent="0.25">
      <c r="B29007" s="1"/>
      <c r="C29007" s="1"/>
    </row>
    <row r="29008" spans="2:3" x14ac:dyDescent="0.25">
      <c r="B29008" s="1"/>
      <c r="C29008" s="1"/>
    </row>
    <row r="29009" spans="2:3" x14ac:dyDescent="0.25">
      <c r="B29009" s="1"/>
      <c r="C29009" s="1"/>
    </row>
    <row r="29010" spans="2:3" x14ac:dyDescent="0.25">
      <c r="B29010" s="1"/>
      <c r="C29010" s="1"/>
    </row>
    <row r="29011" spans="2:3" x14ac:dyDescent="0.25">
      <c r="B29011" s="1"/>
      <c r="C29011" s="1"/>
    </row>
    <row r="29012" spans="2:3" x14ac:dyDescent="0.25">
      <c r="B29012" s="1"/>
      <c r="C29012" s="1"/>
    </row>
    <row r="29013" spans="2:3" x14ac:dyDescent="0.25">
      <c r="B29013" s="1"/>
      <c r="C29013" s="1"/>
    </row>
    <row r="29014" spans="2:3" x14ac:dyDescent="0.25">
      <c r="B29014" s="1"/>
      <c r="C29014" s="1"/>
    </row>
    <row r="29015" spans="2:3" x14ac:dyDescent="0.25">
      <c r="B29015" s="1"/>
      <c r="C29015" s="1"/>
    </row>
    <row r="29016" spans="2:3" x14ac:dyDescent="0.25">
      <c r="B29016" s="1"/>
      <c r="C29016" s="1"/>
    </row>
    <row r="29017" spans="2:3" x14ac:dyDescent="0.25">
      <c r="B29017" s="1"/>
      <c r="C29017" s="1"/>
    </row>
    <row r="29018" spans="2:3" x14ac:dyDescent="0.25">
      <c r="B29018" s="1"/>
      <c r="C29018" s="1"/>
    </row>
    <row r="29019" spans="2:3" x14ac:dyDescent="0.25">
      <c r="B29019" s="1"/>
      <c r="C29019" s="1"/>
    </row>
    <row r="29020" spans="2:3" x14ac:dyDescent="0.25">
      <c r="B29020" s="1"/>
      <c r="C29020" s="1"/>
    </row>
    <row r="29021" spans="2:3" x14ac:dyDescent="0.25">
      <c r="B29021" s="1"/>
      <c r="C29021" s="1"/>
    </row>
    <row r="29022" spans="2:3" x14ac:dyDescent="0.25">
      <c r="B29022" s="1"/>
      <c r="C29022" s="1"/>
    </row>
    <row r="29023" spans="2:3" x14ac:dyDescent="0.25">
      <c r="B29023" s="1"/>
      <c r="C29023" s="1"/>
    </row>
    <row r="29024" spans="2:3" x14ac:dyDescent="0.25">
      <c r="B29024" s="1"/>
      <c r="C29024" s="1"/>
    </row>
    <row r="29025" spans="2:3" x14ac:dyDescent="0.25">
      <c r="B29025" s="1"/>
      <c r="C29025" s="1"/>
    </row>
    <row r="29026" spans="2:3" x14ac:dyDescent="0.25">
      <c r="B29026" s="1"/>
      <c r="C29026" s="1"/>
    </row>
    <row r="29027" spans="2:3" x14ac:dyDescent="0.25">
      <c r="B29027" s="1"/>
      <c r="C29027" s="1"/>
    </row>
    <row r="29028" spans="2:3" x14ac:dyDescent="0.25">
      <c r="B29028" s="1"/>
      <c r="C29028" s="1"/>
    </row>
    <row r="29029" spans="2:3" x14ac:dyDescent="0.25">
      <c r="B29029" s="1"/>
      <c r="C29029" s="1"/>
    </row>
    <row r="29030" spans="2:3" x14ac:dyDescent="0.25">
      <c r="B29030" s="1"/>
      <c r="C29030" s="1"/>
    </row>
    <row r="29031" spans="2:3" x14ac:dyDescent="0.25">
      <c r="B29031" s="1"/>
      <c r="C29031" s="1"/>
    </row>
    <row r="29032" spans="2:3" x14ac:dyDescent="0.25">
      <c r="B29032" s="1"/>
      <c r="C29032" s="1"/>
    </row>
    <row r="29033" spans="2:3" x14ac:dyDescent="0.25">
      <c r="B29033" s="1"/>
      <c r="C29033" s="1"/>
    </row>
    <row r="29034" spans="2:3" x14ac:dyDescent="0.25">
      <c r="B29034" s="1"/>
      <c r="C29034" s="1"/>
    </row>
    <row r="29035" spans="2:3" x14ac:dyDescent="0.25">
      <c r="B29035" s="1"/>
      <c r="C29035" s="1"/>
    </row>
    <row r="29036" spans="2:3" x14ac:dyDescent="0.25">
      <c r="B29036" s="1"/>
      <c r="C29036" s="1"/>
    </row>
    <row r="29037" spans="2:3" x14ac:dyDescent="0.25">
      <c r="B29037" s="1"/>
      <c r="C29037" s="1"/>
    </row>
    <row r="29038" spans="2:3" x14ac:dyDescent="0.25">
      <c r="B29038" s="1"/>
      <c r="C29038" s="1"/>
    </row>
    <row r="29039" spans="2:3" x14ac:dyDescent="0.25">
      <c r="B29039" s="1"/>
      <c r="C29039" s="1"/>
    </row>
    <row r="29040" spans="2:3" x14ac:dyDescent="0.25">
      <c r="B29040" s="1"/>
      <c r="C29040" s="1"/>
    </row>
    <row r="29041" spans="2:3" x14ac:dyDescent="0.25">
      <c r="B29041" s="1"/>
      <c r="C29041" s="1"/>
    </row>
    <row r="29042" spans="2:3" x14ac:dyDescent="0.25">
      <c r="B29042" s="1"/>
      <c r="C29042" s="1"/>
    </row>
    <row r="29043" spans="2:3" x14ac:dyDescent="0.25">
      <c r="B29043" s="1"/>
      <c r="C29043" s="1"/>
    </row>
    <row r="29044" spans="2:3" x14ac:dyDescent="0.25">
      <c r="B29044" s="1"/>
      <c r="C29044" s="1"/>
    </row>
    <row r="29045" spans="2:3" x14ac:dyDescent="0.25">
      <c r="B29045" s="1"/>
      <c r="C29045" s="1"/>
    </row>
    <row r="29046" spans="2:3" x14ac:dyDescent="0.25">
      <c r="B29046" s="1"/>
      <c r="C29046" s="1"/>
    </row>
    <row r="29047" spans="2:3" x14ac:dyDescent="0.25">
      <c r="B29047" s="1"/>
      <c r="C29047" s="1"/>
    </row>
    <row r="29048" spans="2:3" x14ac:dyDescent="0.25">
      <c r="B29048" s="1"/>
      <c r="C29048" s="1"/>
    </row>
    <row r="29049" spans="2:3" x14ac:dyDescent="0.25">
      <c r="B29049" s="1"/>
      <c r="C29049" s="1"/>
    </row>
    <row r="29050" spans="2:3" x14ac:dyDescent="0.25">
      <c r="B29050" s="1"/>
      <c r="C29050" s="1"/>
    </row>
    <row r="29051" spans="2:3" x14ac:dyDescent="0.25">
      <c r="B29051" s="1"/>
      <c r="C29051" s="1"/>
    </row>
    <row r="29052" spans="2:3" x14ac:dyDescent="0.25">
      <c r="B29052" s="1"/>
      <c r="C29052" s="1"/>
    </row>
    <row r="29053" spans="2:3" x14ac:dyDescent="0.25">
      <c r="B29053" s="1"/>
      <c r="C29053" s="1"/>
    </row>
    <row r="29054" spans="2:3" x14ac:dyDescent="0.25">
      <c r="B29054" s="1"/>
      <c r="C29054" s="1"/>
    </row>
    <row r="29055" spans="2:3" x14ac:dyDescent="0.25">
      <c r="B29055" s="1"/>
      <c r="C29055" s="1"/>
    </row>
    <row r="29056" spans="2:3" x14ac:dyDescent="0.25">
      <c r="B29056" s="1"/>
      <c r="C29056" s="1"/>
    </row>
    <row r="29057" spans="2:3" x14ac:dyDescent="0.25">
      <c r="B29057" s="1"/>
      <c r="C29057" s="1"/>
    </row>
    <row r="29058" spans="2:3" x14ac:dyDescent="0.25">
      <c r="B29058" s="1"/>
      <c r="C29058" s="1"/>
    </row>
    <row r="29059" spans="2:3" x14ac:dyDescent="0.25">
      <c r="B29059" s="1"/>
      <c r="C29059" s="1"/>
    </row>
    <row r="29060" spans="2:3" x14ac:dyDescent="0.25">
      <c r="B29060" s="1"/>
      <c r="C29060" s="1"/>
    </row>
    <row r="29061" spans="2:3" x14ac:dyDescent="0.25">
      <c r="B29061" s="1"/>
      <c r="C29061" s="1"/>
    </row>
    <row r="29062" spans="2:3" x14ac:dyDescent="0.25">
      <c r="B29062" s="1"/>
      <c r="C29062" s="1"/>
    </row>
    <row r="29063" spans="2:3" x14ac:dyDescent="0.25">
      <c r="B29063" s="1"/>
      <c r="C29063" s="1"/>
    </row>
    <row r="29064" spans="2:3" x14ac:dyDescent="0.25">
      <c r="B29064" s="1"/>
      <c r="C29064" s="1"/>
    </row>
    <row r="29065" spans="2:3" x14ac:dyDescent="0.25">
      <c r="B29065" s="1"/>
      <c r="C29065" s="1"/>
    </row>
    <row r="29066" spans="2:3" x14ac:dyDescent="0.25">
      <c r="B29066" s="1"/>
      <c r="C29066" s="1"/>
    </row>
    <row r="29067" spans="2:3" x14ac:dyDescent="0.25">
      <c r="B29067" s="1"/>
      <c r="C29067" s="1"/>
    </row>
    <row r="29068" spans="2:3" x14ac:dyDescent="0.25">
      <c r="B29068" s="1"/>
      <c r="C29068" s="1"/>
    </row>
    <row r="29069" spans="2:3" x14ac:dyDescent="0.25">
      <c r="B29069" s="1"/>
      <c r="C29069" s="1"/>
    </row>
    <row r="29070" spans="2:3" x14ac:dyDescent="0.25">
      <c r="B29070" s="1"/>
      <c r="C29070" s="1"/>
    </row>
    <row r="29071" spans="2:3" x14ac:dyDescent="0.25">
      <c r="B29071" s="1"/>
      <c r="C29071" s="1"/>
    </row>
    <row r="29072" spans="2:3" x14ac:dyDescent="0.25">
      <c r="B29072" s="1"/>
      <c r="C29072" s="1"/>
    </row>
    <row r="29073" spans="2:3" x14ac:dyDescent="0.25">
      <c r="B29073" s="1"/>
      <c r="C29073" s="1"/>
    </row>
    <row r="29074" spans="2:3" x14ac:dyDescent="0.25">
      <c r="B29074" s="1"/>
      <c r="C29074" s="1"/>
    </row>
    <row r="29075" spans="2:3" x14ac:dyDescent="0.25">
      <c r="B29075" s="1"/>
      <c r="C29075" s="1"/>
    </row>
    <row r="29076" spans="2:3" x14ac:dyDescent="0.25">
      <c r="B29076" s="1"/>
      <c r="C29076" s="1"/>
    </row>
    <row r="29077" spans="2:3" x14ac:dyDescent="0.25">
      <c r="B29077" s="1"/>
      <c r="C29077" s="1"/>
    </row>
    <row r="29078" spans="2:3" x14ac:dyDescent="0.25">
      <c r="B29078" s="1"/>
      <c r="C29078" s="1"/>
    </row>
    <row r="29079" spans="2:3" x14ac:dyDescent="0.25">
      <c r="B29079" s="1"/>
      <c r="C29079" s="1"/>
    </row>
    <row r="29080" spans="2:3" x14ac:dyDescent="0.25">
      <c r="B29080" s="1"/>
      <c r="C29080" s="1"/>
    </row>
    <row r="29081" spans="2:3" x14ac:dyDescent="0.25">
      <c r="B29081" s="1"/>
      <c r="C29081" s="1"/>
    </row>
    <row r="29082" spans="2:3" x14ac:dyDescent="0.25">
      <c r="B29082" s="1"/>
      <c r="C29082" s="1"/>
    </row>
    <row r="29083" spans="2:3" x14ac:dyDescent="0.25">
      <c r="B29083" s="1"/>
      <c r="C29083" s="1"/>
    </row>
    <row r="29084" spans="2:3" x14ac:dyDescent="0.25">
      <c r="B29084" s="1"/>
      <c r="C29084" s="1"/>
    </row>
    <row r="29085" spans="2:3" x14ac:dyDescent="0.25">
      <c r="B29085" s="1"/>
      <c r="C29085" s="1"/>
    </row>
    <row r="29086" spans="2:3" x14ac:dyDescent="0.25">
      <c r="B29086" s="1"/>
      <c r="C29086" s="1"/>
    </row>
    <row r="29087" spans="2:3" x14ac:dyDescent="0.25">
      <c r="B29087" s="1"/>
      <c r="C29087" s="1"/>
    </row>
    <row r="29088" spans="2:3" x14ac:dyDescent="0.25">
      <c r="B29088" s="1"/>
      <c r="C29088" s="1"/>
    </row>
    <row r="29089" spans="2:3" x14ac:dyDescent="0.25">
      <c r="B29089" s="1"/>
      <c r="C29089" s="1"/>
    </row>
    <row r="29090" spans="2:3" x14ac:dyDescent="0.25">
      <c r="B29090" s="1"/>
      <c r="C29090" s="1"/>
    </row>
    <row r="29091" spans="2:3" x14ac:dyDescent="0.25">
      <c r="B29091" s="1"/>
      <c r="C29091" s="1"/>
    </row>
    <row r="29092" spans="2:3" x14ac:dyDescent="0.25">
      <c r="B29092" s="1"/>
      <c r="C29092" s="1"/>
    </row>
    <row r="29093" spans="2:3" x14ac:dyDescent="0.25">
      <c r="B29093" s="1"/>
      <c r="C29093" s="1"/>
    </row>
    <row r="29094" spans="2:3" x14ac:dyDescent="0.25">
      <c r="B29094" s="1"/>
      <c r="C29094" s="1"/>
    </row>
    <row r="29095" spans="2:3" x14ac:dyDescent="0.25">
      <c r="B29095" s="1"/>
      <c r="C29095" s="1"/>
    </row>
    <row r="29096" spans="2:3" x14ac:dyDescent="0.25">
      <c r="B29096" s="1"/>
      <c r="C29096" s="1"/>
    </row>
    <row r="29097" spans="2:3" x14ac:dyDescent="0.25">
      <c r="B29097" s="1"/>
      <c r="C29097" s="1"/>
    </row>
    <row r="29098" spans="2:3" x14ac:dyDescent="0.25">
      <c r="B29098" s="1"/>
      <c r="C29098" s="1"/>
    </row>
    <row r="29099" spans="2:3" x14ac:dyDescent="0.25">
      <c r="B29099" s="1"/>
      <c r="C29099" s="1"/>
    </row>
    <row r="29100" spans="2:3" x14ac:dyDescent="0.25">
      <c r="B29100" s="1"/>
      <c r="C29100" s="1"/>
    </row>
    <row r="29101" spans="2:3" x14ac:dyDescent="0.25">
      <c r="B29101" s="1"/>
      <c r="C29101" s="1"/>
    </row>
    <row r="29102" spans="2:3" x14ac:dyDescent="0.25">
      <c r="B29102" s="1"/>
      <c r="C29102" s="1"/>
    </row>
    <row r="29103" spans="2:3" x14ac:dyDescent="0.25">
      <c r="B29103" s="1"/>
      <c r="C29103" s="1"/>
    </row>
    <row r="29104" spans="2:3" x14ac:dyDescent="0.25">
      <c r="B29104" s="1"/>
      <c r="C29104" s="1"/>
    </row>
    <row r="29105" spans="2:3" x14ac:dyDescent="0.25">
      <c r="B29105" s="1"/>
      <c r="C29105" s="1"/>
    </row>
    <row r="29106" spans="2:3" x14ac:dyDescent="0.25">
      <c r="B29106" s="1"/>
      <c r="C29106" s="1"/>
    </row>
    <row r="29107" spans="2:3" x14ac:dyDescent="0.25">
      <c r="B29107" s="1"/>
      <c r="C29107" s="1"/>
    </row>
    <row r="29108" spans="2:3" x14ac:dyDescent="0.25">
      <c r="B29108" s="1"/>
      <c r="C29108" s="1"/>
    </row>
    <row r="29109" spans="2:3" x14ac:dyDescent="0.25">
      <c r="B29109" s="1"/>
      <c r="C29109" s="1"/>
    </row>
    <row r="29110" spans="2:3" x14ac:dyDescent="0.25">
      <c r="B29110" s="1"/>
      <c r="C29110" s="1"/>
    </row>
    <row r="29111" spans="2:3" x14ac:dyDescent="0.25">
      <c r="B29111" s="1"/>
      <c r="C29111" s="1"/>
    </row>
    <row r="29112" spans="2:3" x14ac:dyDescent="0.25">
      <c r="B29112" s="1"/>
      <c r="C29112" s="1"/>
    </row>
    <row r="29113" spans="2:3" x14ac:dyDescent="0.25">
      <c r="B29113" s="1"/>
      <c r="C29113" s="1"/>
    </row>
    <row r="29114" spans="2:3" x14ac:dyDescent="0.25">
      <c r="B29114" s="1"/>
      <c r="C29114" s="1"/>
    </row>
    <row r="29115" spans="2:3" x14ac:dyDescent="0.25">
      <c r="B29115" s="1"/>
      <c r="C29115" s="1"/>
    </row>
    <row r="29116" spans="2:3" x14ac:dyDescent="0.25">
      <c r="B29116" s="1"/>
      <c r="C29116" s="1"/>
    </row>
    <row r="29117" spans="2:3" x14ac:dyDescent="0.25">
      <c r="B29117" s="1"/>
      <c r="C29117" s="1"/>
    </row>
    <row r="29118" spans="2:3" x14ac:dyDescent="0.25">
      <c r="B29118" s="1"/>
      <c r="C29118" s="1"/>
    </row>
    <row r="29119" spans="2:3" x14ac:dyDescent="0.25">
      <c r="B29119" s="1"/>
      <c r="C29119" s="1"/>
    </row>
    <row r="29120" spans="2:3" x14ac:dyDescent="0.25">
      <c r="B29120" s="1"/>
      <c r="C29120" s="1"/>
    </row>
    <row r="29121" spans="2:3" x14ac:dyDescent="0.25">
      <c r="B29121" s="1"/>
      <c r="C29121" s="1"/>
    </row>
    <row r="29122" spans="2:3" x14ac:dyDescent="0.25">
      <c r="B29122" s="1"/>
      <c r="C29122" s="1"/>
    </row>
    <row r="29123" spans="2:3" x14ac:dyDescent="0.25">
      <c r="B29123" s="1"/>
      <c r="C29123" s="1"/>
    </row>
    <row r="29124" spans="2:3" x14ac:dyDescent="0.25">
      <c r="B29124" s="1"/>
      <c r="C29124" s="1"/>
    </row>
    <row r="29125" spans="2:3" x14ac:dyDescent="0.25">
      <c r="B29125" s="1"/>
      <c r="C29125" s="1"/>
    </row>
    <row r="29126" spans="2:3" x14ac:dyDescent="0.25">
      <c r="B29126" s="1"/>
      <c r="C29126" s="1"/>
    </row>
    <row r="29127" spans="2:3" x14ac:dyDescent="0.25">
      <c r="B29127" s="1"/>
      <c r="C29127" s="1"/>
    </row>
    <row r="29128" spans="2:3" x14ac:dyDescent="0.25">
      <c r="B29128" s="1"/>
      <c r="C29128" s="1"/>
    </row>
    <row r="29129" spans="2:3" x14ac:dyDescent="0.25">
      <c r="B29129" s="1"/>
      <c r="C29129" s="1"/>
    </row>
    <row r="29130" spans="2:3" x14ac:dyDescent="0.25">
      <c r="B29130" s="1"/>
      <c r="C29130" s="1"/>
    </row>
    <row r="29131" spans="2:3" x14ac:dyDescent="0.25">
      <c r="B29131" s="1"/>
      <c r="C29131" s="1"/>
    </row>
    <row r="29132" spans="2:3" x14ac:dyDescent="0.25">
      <c r="B29132" s="1"/>
      <c r="C29132" s="1"/>
    </row>
    <row r="29133" spans="2:3" x14ac:dyDescent="0.25">
      <c r="B29133" s="1"/>
      <c r="C29133" s="1"/>
    </row>
    <row r="29134" spans="2:3" x14ac:dyDescent="0.25">
      <c r="B29134" s="1"/>
      <c r="C29134" s="1"/>
    </row>
    <row r="29135" spans="2:3" x14ac:dyDescent="0.25">
      <c r="B29135" s="1"/>
      <c r="C29135" s="1"/>
    </row>
    <row r="29136" spans="2:3" x14ac:dyDescent="0.25">
      <c r="B29136" s="1"/>
      <c r="C29136" s="1"/>
    </row>
    <row r="29137" spans="2:3" x14ac:dyDescent="0.25">
      <c r="B29137" s="1"/>
      <c r="C29137" s="1"/>
    </row>
    <row r="29138" spans="2:3" x14ac:dyDescent="0.25">
      <c r="B29138" s="1"/>
      <c r="C29138" s="1"/>
    </row>
    <row r="29139" spans="2:3" x14ac:dyDescent="0.25">
      <c r="B29139" s="1"/>
      <c r="C29139" s="1"/>
    </row>
    <row r="29140" spans="2:3" x14ac:dyDescent="0.25">
      <c r="B29140" s="1"/>
      <c r="C29140" s="1"/>
    </row>
    <row r="29141" spans="2:3" x14ac:dyDescent="0.25">
      <c r="B29141" s="1"/>
      <c r="C29141" s="1"/>
    </row>
    <row r="29142" spans="2:3" x14ac:dyDescent="0.25">
      <c r="B29142" s="1"/>
      <c r="C29142" s="1"/>
    </row>
    <row r="29143" spans="2:3" x14ac:dyDescent="0.25">
      <c r="B29143" s="1"/>
      <c r="C29143" s="1"/>
    </row>
    <row r="29144" spans="2:3" x14ac:dyDescent="0.25">
      <c r="B29144" s="1"/>
      <c r="C29144" s="1"/>
    </row>
    <row r="29145" spans="2:3" x14ac:dyDescent="0.25">
      <c r="B29145" s="1"/>
      <c r="C29145" s="1"/>
    </row>
    <row r="29146" spans="2:3" x14ac:dyDescent="0.25">
      <c r="B29146" s="1"/>
      <c r="C29146" s="1"/>
    </row>
    <row r="29147" spans="2:3" x14ac:dyDescent="0.25">
      <c r="B29147" s="1"/>
      <c r="C29147" s="1"/>
    </row>
    <row r="29148" spans="2:3" x14ac:dyDescent="0.25">
      <c r="B29148" s="1"/>
      <c r="C29148" s="1"/>
    </row>
    <row r="29149" spans="2:3" x14ac:dyDescent="0.25">
      <c r="B29149" s="1"/>
      <c r="C29149" s="1"/>
    </row>
    <row r="29150" spans="2:3" x14ac:dyDescent="0.25">
      <c r="B29150" s="1"/>
      <c r="C29150" s="1"/>
    </row>
    <row r="29151" spans="2:3" x14ac:dyDescent="0.25">
      <c r="B29151" s="1"/>
      <c r="C29151" s="1"/>
    </row>
    <row r="29152" spans="2:3" x14ac:dyDescent="0.25">
      <c r="B29152" s="1"/>
      <c r="C29152" s="1"/>
    </row>
    <row r="29153" spans="2:3" x14ac:dyDescent="0.25">
      <c r="B29153" s="1"/>
      <c r="C29153" s="1"/>
    </row>
    <row r="29154" spans="2:3" x14ac:dyDescent="0.25">
      <c r="B29154" s="1"/>
      <c r="C29154" s="1"/>
    </row>
    <row r="29155" spans="2:3" x14ac:dyDescent="0.25">
      <c r="B29155" s="1"/>
      <c r="C29155" s="1"/>
    </row>
    <row r="29156" spans="2:3" x14ac:dyDescent="0.25">
      <c r="B29156" s="1"/>
      <c r="C29156" s="1"/>
    </row>
    <row r="29157" spans="2:3" x14ac:dyDescent="0.25">
      <c r="B29157" s="1"/>
      <c r="C29157" s="1"/>
    </row>
    <row r="29158" spans="2:3" x14ac:dyDescent="0.25">
      <c r="B29158" s="1"/>
      <c r="C29158" s="1"/>
    </row>
    <row r="29159" spans="2:3" x14ac:dyDescent="0.25">
      <c r="B29159" s="1"/>
      <c r="C29159" s="1"/>
    </row>
    <row r="29160" spans="2:3" x14ac:dyDescent="0.25">
      <c r="B29160" s="1"/>
      <c r="C29160" s="1"/>
    </row>
    <row r="29161" spans="2:3" x14ac:dyDescent="0.25">
      <c r="B29161" s="1"/>
      <c r="C29161" s="1"/>
    </row>
    <row r="29162" spans="2:3" x14ac:dyDescent="0.25">
      <c r="B29162" s="1"/>
      <c r="C29162" s="1"/>
    </row>
    <row r="29163" spans="2:3" x14ac:dyDescent="0.25">
      <c r="B29163" s="1"/>
      <c r="C29163" s="1"/>
    </row>
    <row r="29164" spans="2:3" x14ac:dyDescent="0.25">
      <c r="B29164" s="1"/>
      <c r="C29164" s="1"/>
    </row>
    <row r="29165" spans="2:3" x14ac:dyDescent="0.25">
      <c r="B29165" s="1"/>
      <c r="C29165" s="1"/>
    </row>
    <row r="29166" spans="2:3" x14ac:dyDescent="0.25">
      <c r="B29166" s="1"/>
      <c r="C29166" s="1"/>
    </row>
    <row r="29167" spans="2:3" x14ac:dyDescent="0.25">
      <c r="B29167" s="1"/>
      <c r="C29167" s="1"/>
    </row>
    <row r="29168" spans="2:3" x14ac:dyDescent="0.25">
      <c r="B29168" s="1"/>
      <c r="C29168" s="1"/>
    </row>
    <row r="29169" spans="2:3" x14ac:dyDescent="0.25">
      <c r="B29169" s="1"/>
      <c r="C29169" s="1"/>
    </row>
    <row r="29170" spans="2:3" x14ac:dyDescent="0.25">
      <c r="B29170" s="1"/>
      <c r="C29170" s="1"/>
    </row>
    <row r="29171" spans="2:3" x14ac:dyDescent="0.25">
      <c r="B29171" s="1"/>
      <c r="C29171" s="1"/>
    </row>
    <row r="29172" spans="2:3" x14ac:dyDescent="0.25">
      <c r="B29172" s="1"/>
      <c r="C29172" s="1"/>
    </row>
    <row r="29173" spans="2:3" x14ac:dyDescent="0.25">
      <c r="B29173" s="1"/>
      <c r="C29173" s="1"/>
    </row>
    <row r="29174" spans="2:3" x14ac:dyDescent="0.25">
      <c r="B29174" s="1"/>
      <c r="C29174" s="1"/>
    </row>
    <row r="29175" spans="2:3" x14ac:dyDescent="0.25">
      <c r="B29175" s="1"/>
      <c r="C29175" s="1"/>
    </row>
    <row r="29176" spans="2:3" x14ac:dyDescent="0.25">
      <c r="B29176" s="1"/>
      <c r="C29176" s="1"/>
    </row>
    <row r="29177" spans="2:3" x14ac:dyDescent="0.25">
      <c r="B29177" s="1"/>
      <c r="C29177" s="1"/>
    </row>
    <row r="29178" spans="2:3" x14ac:dyDescent="0.25">
      <c r="B29178" s="1"/>
      <c r="C29178" s="1"/>
    </row>
    <row r="29179" spans="2:3" x14ac:dyDescent="0.25">
      <c r="B29179" s="1"/>
      <c r="C29179" s="1"/>
    </row>
    <row r="29180" spans="2:3" x14ac:dyDescent="0.25">
      <c r="B29180" s="1"/>
      <c r="C29180" s="1"/>
    </row>
    <row r="29181" spans="2:3" x14ac:dyDescent="0.25">
      <c r="B29181" s="1"/>
      <c r="C29181" s="1"/>
    </row>
    <row r="29182" spans="2:3" x14ac:dyDescent="0.25">
      <c r="B29182" s="1"/>
      <c r="C29182" s="1"/>
    </row>
    <row r="29183" spans="2:3" x14ac:dyDescent="0.25">
      <c r="B29183" s="1"/>
      <c r="C29183" s="1"/>
    </row>
    <row r="29184" spans="2:3" x14ac:dyDescent="0.25">
      <c r="B29184" s="1"/>
      <c r="C29184" s="1"/>
    </row>
    <row r="29185" spans="2:3" x14ac:dyDescent="0.25">
      <c r="B29185" s="1"/>
      <c r="C29185" s="1"/>
    </row>
    <row r="29186" spans="2:3" x14ac:dyDescent="0.25">
      <c r="B29186" s="1"/>
      <c r="C29186" s="1"/>
    </row>
    <row r="29187" spans="2:3" x14ac:dyDescent="0.25">
      <c r="B29187" s="1"/>
      <c r="C29187" s="1"/>
    </row>
    <row r="29188" spans="2:3" x14ac:dyDescent="0.25">
      <c r="B29188" s="1"/>
      <c r="C29188" s="1"/>
    </row>
    <row r="29189" spans="2:3" x14ac:dyDescent="0.25">
      <c r="B29189" s="1"/>
      <c r="C29189" s="1"/>
    </row>
    <row r="29190" spans="2:3" x14ac:dyDescent="0.25">
      <c r="B29190" s="1"/>
      <c r="C29190" s="1"/>
    </row>
    <row r="29191" spans="2:3" x14ac:dyDescent="0.25">
      <c r="B29191" s="1"/>
      <c r="C29191" s="1"/>
    </row>
    <row r="29192" spans="2:3" x14ac:dyDescent="0.25">
      <c r="B29192" s="1"/>
      <c r="C29192" s="1"/>
    </row>
    <row r="29193" spans="2:3" x14ac:dyDescent="0.25">
      <c r="B29193" s="1"/>
      <c r="C29193" s="1"/>
    </row>
    <row r="29194" spans="2:3" x14ac:dyDescent="0.25">
      <c r="B29194" s="1"/>
      <c r="C29194" s="1"/>
    </row>
    <row r="29195" spans="2:3" x14ac:dyDescent="0.25">
      <c r="B29195" s="1"/>
      <c r="C29195" s="1"/>
    </row>
    <row r="29196" spans="2:3" x14ac:dyDescent="0.25">
      <c r="B29196" s="1"/>
      <c r="C29196" s="1"/>
    </row>
    <row r="29197" spans="2:3" x14ac:dyDescent="0.25">
      <c r="B29197" s="1"/>
      <c r="C29197" s="1"/>
    </row>
    <row r="29198" spans="2:3" x14ac:dyDescent="0.25">
      <c r="B29198" s="1"/>
      <c r="C29198" s="1"/>
    </row>
    <row r="29199" spans="2:3" x14ac:dyDescent="0.25">
      <c r="B29199" s="1"/>
      <c r="C29199" s="1"/>
    </row>
    <row r="29200" spans="2:3" x14ac:dyDescent="0.25">
      <c r="B29200" s="1"/>
      <c r="C29200" s="1"/>
    </row>
    <row r="29201" spans="2:3" x14ac:dyDescent="0.25">
      <c r="B29201" s="1"/>
      <c r="C29201" s="1"/>
    </row>
    <row r="29202" spans="2:3" x14ac:dyDescent="0.25">
      <c r="B29202" s="1"/>
      <c r="C29202" s="1"/>
    </row>
    <row r="29203" spans="2:3" x14ac:dyDescent="0.25">
      <c r="B29203" s="1"/>
      <c r="C29203" s="1"/>
    </row>
    <row r="29204" spans="2:3" x14ac:dyDescent="0.25">
      <c r="B29204" s="1"/>
      <c r="C29204" s="1"/>
    </row>
    <row r="29205" spans="2:3" x14ac:dyDescent="0.25">
      <c r="B29205" s="1"/>
      <c r="C29205" s="1"/>
    </row>
    <row r="29206" spans="2:3" x14ac:dyDescent="0.25">
      <c r="B29206" s="1"/>
      <c r="C29206" s="1"/>
    </row>
    <row r="29207" spans="2:3" x14ac:dyDescent="0.25">
      <c r="B29207" s="1"/>
      <c r="C29207" s="1"/>
    </row>
    <row r="29208" spans="2:3" x14ac:dyDescent="0.25">
      <c r="B29208" s="1"/>
      <c r="C29208" s="1"/>
    </row>
    <row r="29209" spans="2:3" x14ac:dyDescent="0.25">
      <c r="B29209" s="1"/>
      <c r="C29209" s="1"/>
    </row>
    <row r="29210" spans="2:3" x14ac:dyDescent="0.25">
      <c r="B29210" s="1"/>
      <c r="C29210" s="1"/>
    </row>
    <row r="29211" spans="2:3" x14ac:dyDescent="0.25">
      <c r="B29211" s="1"/>
      <c r="C29211" s="1"/>
    </row>
    <row r="29212" spans="2:3" x14ac:dyDescent="0.25">
      <c r="B29212" s="1"/>
      <c r="C29212" s="1"/>
    </row>
    <row r="29213" spans="2:3" x14ac:dyDescent="0.25">
      <c r="B29213" s="1"/>
      <c r="C29213" s="1"/>
    </row>
    <row r="29214" spans="2:3" x14ac:dyDescent="0.25">
      <c r="B29214" s="1"/>
      <c r="C29214" s="1"/>
    </row>
    <row r="29215" spans="2:3" x14ac:dyDescent="0.25">
      <c r="B29215" s="1"/>
      <c r="C29215" s="1"/>
    </row>
    <row r="29216" spans="2:3" x14ac:dyDescent="0.25">
      <c r="B29216" s="1"/>
      <c r="C29216" s="1"/>
    </row>
    <row r="29217" spans="2:3" x14ac:dyDescent="0.25">
      <c r="B29217" s="1"/>
      <c r="C29217" s="1"/>
    </row>
    <row r="29218" spans="2:3" x14ac:dyDescent="0.25">
      <c r="B29218" s="1"/>
      <c r="C29218" s="1"/>
    </row>
    <row r="29219" spans="2:3" x14ac:dyDescent="0.25">
      <c r="B29219" s="1"/>
      <c r="C29219" s="1"/>
    </row>
    <row r="29220" spans="2:3" x14ac:dyDescent="0.25">
      <c r="B29220" s="1"/>
      <c r="C29220" s="1"/>
    </row>
    <row r="29221" spans="2:3" x14ac:dyDescent="0.25">
      <c r="B29221" s="1"/>
      <c r="C29221" s="1"/>
    </row>
    <row r="29222" spans="2:3" x14ac:dyDescent="0.25">
      <c r="B29222" s="1"/>
      <c r="C29222" s="1"/>
    </row>
    <row r="29223" spans="2:3" x14ac:dyDescent="0.25">
      <c r="B29223" s="1"/>
      <c r="C29223" s="1"/>
    </row>
    <row r="29224" spans="2:3" x14ac:dyDescent="0.25">
      <c r="B29224" s="1"/>
      <c r="C29224" s="1"/>
    </row>
    <row r="29225" spans="2:3" x14ac:dyDescent="0.25">
      <c r="B29225" s="1"/>
      <c r="C29225" s="1"/>
    </row>
    <row r="29226" spans="2:3" x14ac:dyDescent="0.25">
      <c r="B29226" s="1"/>
      <c r="C29226" s="1"/>
    </row>
    <row r="29227" spans="2:3" x14ac:dyDescent="0.25">
      <c r="B29227" s="1"/>
      <c r="C29227" s="1"/>
    </row>
    <row r="29228" spans="2:3" x14ac:dyDescent="0.25">
      <c r="B29228" s="1"/>
      <c r="C29228" s="1"/>
    </row>
    <row r="29229" spans="2:3" x14ac:dyDescent="0.25">
      <c r="B29229" s="1"/>
      <c r="C29229" s="1"/>
    </row>
    <row r="29230" spans="2:3" x14ac:dyDescent="0.25">
      <c r="B29230" s="1"/>
      <c r="C29230" s="1"/>
    </row>
    <row r="29231" spans="2:3" x14ac:dyDescent="0.25">
      <c r="B29231" s="1"/>
      <c r="C29231" s="1"/>
    </row>
    <row r="29232" spans="2:3" x14ac:dyDescent="0.25">
      <c r="B29232" s="1"/>
      <c r="C29232" s="1"/>
    </row>
    <row r="29233" spans="2:3" x14ac:dyDescent="0.25">
      <c r="B29233" s="1"/>
      <c r="C29233" s="1"/>
    </row>
    <row r="29234" spans="2:3" x14ac:dyDescent="0.25">
      <c r="B29234" s="1"/>
      <c r="C29234" s="1"/>
    </row>
    <row r="29235" spans="2:3" x14ac:dyDescent="0.25">
      <c r="B29235" s="1"/>
      <c r="C29235" s="1"/>
    </row>
    <row r="29236" spans="2:3" x14ac:dyDescent="0.25">
      <c r="B29236" s="1"/>
      <c r="C29236" s="1"/>
    </row>
    <row r="29237" spans="2:3" x14ac:dyDescent="0.25">
      <c r="B29237" s="1"/>
      <c r="C29237" s="1"/>
    </row>
    <row r="29238" spans="2:3" x14ac:dyDescent="0.25">
      <c r="B29238" s="1"/>
      <c r="C29238" s="1"/>
    </row>
    <row r="29239" spans="2:3" x14ac:dyDescent="0.25">
      <c r="B29239" s="1"/>
      <c r="C29239" s="1"/>
    </row>
    <row r="29240" spans="2:3" x14ac:dyDescent="0.25">
      <c r="B29240" s="1"/>
      <c r="C29240" s="1"/>
    </row>
    <row r="29241" spans="2:3" x14ac:dyDescent="0.25">
      <c r="B29241" s="1"/>
      <c r="C29241" s="1"/>
    </row>
    <row r="29242" spans="2:3" x14ac:dyDescent="0.25">
      <c r="B29242" s="1"/>
      <c r="C29242" s="1"/>
    </row>
    <row r="29243" spans="2:3" x14ac:dyDescent="0.25">
      <c r="B29243" s="1"/>
      <c r="C29243" s="1"/>
    </row>
    <row r="29244" spans="2:3" x14ac:dyDescent="0.25">
      <c r="B29244" s="1"/>
      <c r="C29244" s="1"/>
    </row>
    <row r="29245" spans="2:3" x14ac:dyDescent="0.25">
      <c r="B29245" s="1"/>
      <c r="C29245" s="1"/>
    </row>
    <row r="29246" spans="2:3" x14ac:dyDescent="0.25">
      <c r="B29246" s="1"/>
      <c r="C29246" s="1"/>
    </row>
    <row r="29247" spans="2:3" x14ac:dyDescent="0.25">
      <c r="B29247" s="1"/>
      <c r="C29247" s="1"/>
    </row>
    <row r="29248" spans="2:3" x14ac:dyDescent="0.25">
      <c r="B29248" s="1"/>
      <c r="C29248" s="1"/>
    </row>
    <row r="29249" spans="2:3" x14ac:dyDescent="0.25">
      <c r="B29249" s="1"/>
      <c r="C29249" s="1"/>
    </row>
    <row r="29250" spans="2:3" x14ac:dyDescent="0.25">
      <c r="B29250" s="1"/>
      <c r="C29250" s="1"/>
    </row>
    <row r="29251" spans="2:3" x14ac:dyDescent="0.25">
      <c r="B29251" s="1"/>
      <c r="C29251" s="1"/>
    </row>
    <row r="29252" spans="2:3" x14ac:dyDescent="0.25">
      <c r="B29252" s="1"/>
      <c r="C29252" s="1"/>
    </row>
    <row r="29253" spans="2:3" x14ac:dyDescent="0.25">
      <c r="B29253" s="1"/>
      <c r="C29253" s="1"/>
    </row>
    <row r="29254" spans="2:3" x14ac:dyDescent="0.25">
      <c r="B29254" s="1"/>
      <c r="C29254" s="1"/>
    </row>
    <row r="29255" spans="2:3" x14ac:dyDescent="0.25">
      <c r="B29255" s="1"/>
      <c r="C29255" s="1"/>
    </row>
    <row r="29256" spans="2:3" x14ac:dyDescent="0.25">
      <c r="B29256" s="1"/>
      <c r="C29256" s="1"/>
    </row>
    <row r="29257" spans="2:3" x14ac:dyDescent="0.25">
      <c r="B29257" s="1"/>
      <c r="C29257" s="1"/>
    </row>
    <row r="29258" spans="2:3" x14ac:dyDescent="0.25">
      <c r="B29258" s="1"/>
      <c r="C29258" s="1"/>
    </row>
    <row r="29259" spans="2:3" x14ac:dyDescent="0.25">
      <c r="B29259" s="1"/>
      <c r="C29259" s="1"/>
    </row>
    <row r="29260" spans="2:3" x14ac:dyDescent="0.25">
      <c r="B29260" s="1"/>
      <c r="C29260" s="1"/>
    </row>
    <row r="29261" spans="2:3" x14ac:dyDescent="0.25">
      <c r="B29261" s="1"/>
      <c r="C29261" s="1"/>
    </row>
    <row r="29262" spans="2:3" x14ac:dyDescent="0.25">
      <c r="B29262" s="1"/>
      <c r="C29262" s="1"/>
    </row>
    <row r="29263" spans="2:3" x14ac:dyDescent="0.25">
      <c r="B29263" s="1"/>
      <c r="C29263" s="1"/>
    </row>
    <row r="29264" spans="2:3" x14ac:dyDescent="0.25">
      <c r="B29264" s="1"/>
      <c r="C29264" s="1"/>
    </row>
    <row r="29265" spans="2:3" x14ac:dyDescent="0.25">
      <c r="B29265" s="1"/>
      <c r="C29265" s="1"/>
    </row>
    <row r="29266" spans="2:3" x14ac:dyDescent="0.25">
      <c r="B29266" s="1"/>
      <c r="C29266" s="1"/>
    </row>
    <row r="29267" spans="2:3" x14ac:dyDescent="0.25">
      <c r="B29267" s="1"/>
      <c r="C29267" s="1"/>
    </row>
    <row r="29268" spans="2:3" x14ac:dyDescent="0.25">
      <c r="B29268" s="1"/>
      <c r="C29268" s="1"/>
    </row>
    <row r="29269" spans="2:3" x14ac:dyDescent="0.25">
      <c r="B29269" s="1"/>
      <c r="C29269" s="1"/>
    </row>
    <row r="29270" spans="2:3" x14ac:dyDescent="0.25">
      <c r="B29270" s="1"/>
      <c r="C29270" s="1"/>
    </row>
    <row r="29271" spans="2:3" x14ac:dyDescent="0.25">
      <c r="B29271" s="1"/>
      <c r="C29271" s="1"/>
    </row>
    <row r="29272" spans="2:3" x14ac:dyDescent="0.25">
      <c r="B29272" s="1"/>
      <c r="C29272" s="1"/>
    </row>
    <row r="29273" spans="2:3" x14ac:dyDescent="0.25">
      <c r="B29273" s="1"/>
      <c r="C29273" s="1"/>
    </row>
    <row r="29274" spans="2:3" x14ac:dyDescent="0.25">
      <c r="B29274" s="1"/>
      <c r="C29274" s="1"/>
    </row>
    <row r="29275" spans="2:3" x14ac:dyDescent="0.25">
      <c r="B29275" s="1"/>
      <c r="C29275" s="1"/>
    </row>
    <row r="29276" spans="2:3" x14ac:dyDescent="0.25">
      <c r="B29276" s="1"/>
      <c r="C29276" s="1"/>
    </row>
    <row r="29277" spans="2:3" x14ac:dyDescent="0.25">
      <c r="B29277" s="1"/>
      <c r="C29277" s="1"/>
    </row>
    <row r="29278" spans="2:3" x14ac:dyDescent="0.25">
      <c r="B29278" s="1"/>
      <c r="C29278" s="1"/>
    </row>
    <row r="29279" spans="2:3" x14ac:dyDescent="0.25">
      <c r="B29279" s="1"/>
      <c r="C29279" s="1"/>
    </row>
    <row r="29280" spans="2:3" x14ac:dyDescent="0.25">
      <c r="B29280" s="1"/>
      <c r="C29280" s="1"/>
    </row>
    <row r="29281" spans="2:3" x14ac:dyDescent="0.25">
      <c r="B29281" s="1"/>
      <c r="C29281" s="1"/>
    </row>
    <row r="29282" spans="2:3" x14ac:dyDescent="0.25">
      <c r="B29282" s="1"/>
      <c r="C29282" s="1"/>
    </row>
    <row r="29283" spans="2:3" x14ac:dyDescent="0.25">
      <c r="B29283" s="1"/>
      <c r="C29283" s="1"/>
    </row>
    <row r="29284" spans="2:3" x14ac:dyDescent="0.25">
      <c r="B29284" s="1"/>
      <c r="C29284" s="1"/>
    </row>
    <row r="29285" spans="2:3" x14ac:dyDescent="0.25">
      <c r="B29285" s="1"/>
      <c r="C29285" s="1"/>
    </row>
    <row r="29286" spans="2:3" x14ac:dyDescent="0.25">
      <c r="B29286" s="1"/>
      <c r="C29286" s="1"/>
    </row>
    <row r="29287" spans="2:3" x14ac:dyDescent="0.25">
      <c r="B29287" s="1"/>
      <c r="C29287" s="1"/>
    </row>
    <row r="29288" spans="2:3" x14ac:dyDescent="0.25">
      <c r="B29288" s="1"/>
      <c r="C29288" s="1"/>
    </row>
    <row r="29289" spans="2:3" x14ac:dyDescent="0.25">
      <c r="B29289" s="1"/>
      <c r="C29289" s="1"/>
    </row>
    <row r="29290" spans="2:3" x14ac:dyDescent="0.25">
      <c r="B29290" s="1"/>
      <c r="C29290" s="1"/>
    </row>
    <row r="29291" spans="2:3" x14ac:dyDescent="0.25">
      <c r="B29291" s="1"/>
      <c r="C29291" s="1"/>
    </row>
    <row r="29292" spans="2:3" x14ac:dyDescent="0.25">
      <c r="B29292" s="1"/>
      <c r="C29292" s="1"/>
    </row>
    <row r="29293" spans="2:3" x14ac:dyDescent="0.25">
      <c r="B29293" s="1"/>
      <c r="C29293" s="1"/>
    </row>
    <row r="29294" spans="2:3" x14ac:dyDescent="0.25">
      <c r="B29294" s="1"/>
      <c r="C29294" s="1"/>
    </row>
    <row r="29295" spans="2:3" x14ac:dyDescent="0.25">
      <c r="B29295" s="1"/>
      <c r="C29295" s="1"/>
    </row>
    <row r="29296" spans="2:3" x14ac:dyDescent="0.25">
      <c r="B29296" s="1"/>
      <c r="C29296" s="1"/>
    </row>
    <row r="29297" spans="2:3" x14ac:dyDescent="0.25">
      <c r="B29297" s="1"/>
      <c r="C29297" s="1"/>
    </row>
    <row r="29298" spans="2:3" x14ac:dyDescent="0.25">
      <c r="B29298" s="1"/>
      <c r="C29298" s="1"/>
    </row>
    <row r="29299" spans="2:3" x14ac:dyDescent="0.25">
      <c r="B29299" s="1"/>
      <c r="C29299" s="1"/>
    </row>
    <row r="29300" spans="2:3" x14ac:dyDescent="0.25">
      <c r="B29300" s="1"/>
      <c r="C29300" s="1"/>
    </row>
    <row r="29301" spans="2:3" x14ac:dyDescent="0.25">
      <c r="B29301" s="1"/>
      <c r="C29301" s="1"/>
    </row>
    <row r="29302" spans="2:3" x14ac:dyDescent="0.25">
      <c r="B29302" s="1"/>
      <c r="C29302" s="1"/>
    </row>
    <row r="29303" spans="2:3" x14ac:dyDescent="0.25">
      <c r="B29303" s="1"/>
      <c r="C29303" s="1"/>
    </row>
    <row r="29304" spans="2:3" x14ac:dyDescent="0.25">
      <c r="B29304" s="1"/>
      <c r="C29304" s="1"/>
    </row>
    <row r="29305" spans="2:3" x14ac:dyDescent="0.25">
      <c r="B29305" s="1"/>
      <c r="C29305" s="1"/>
    </row>
    <row r="29306" spans="2:3" x14ac:dyDescent="0.25">
      <c r="B29306" s="1"/>
      <c r="C29306" s="1"/>
    </row>
    <row r="29307" spans="2:3" x14ac:dyDescent="0.25">
      <c r="B29307" s="1"/>
      <c r="C29307" s="1"/>
    </row>
    <row r="29308" spans="2:3" x14ac:dyDescent="0.25">
      <c r="B29308" s="1"/>
      <c r="C29308" s="1"/>
    </row>
    <row r="29309" spans="2:3" x14ac:dyDescent="0.25">
      <c r="B29309" s="1"/>
      <c r="C29309" s="1"/>
    </row>
    <row r="29310" spans="2:3" x14ac:dyDescent="0.25">
      <c r="B29310" s="1"/>
      <c r="C29310" s="1"/>
    </row>
    <row r="29311" spans="2:3" x14ac:dyDescent="0.25">
      <c r="B29311" s="1"/>
      <c r="C29311" s="1"/>
    </row>
    <row r="29312" spans="2:3" x14ac:dyDescent="0.25">
      <c r="B29312" s="1"/>
      <c r="C29312" s="1"/>
    </row>
    <row r="29313" spans="2:3" x14ac:dyDescent="0.25">
      <c r="B29313" s="1"/>
      <c r="C29313" s="1"/>
    </row>
    <row r="29314" spans="2:3" x14ac:dyDescent="0.25">
      <c r="B29314" s="1"/>
      <c r="C29314" s="1"/>
    </row>
    <row r="29315" spans="2:3" x14ac:dyDescent="0.25">
      <c r="B29315" s="1"/>
      <c r="C29315" s="1"/>
    </row>
    <row r="29316" spans="2:3" x14ac:dyDescent="0.25">
      <c r="B29316" s="1"/>
      <c r="C29316" s="1"/>
    </row>
    <row r="29317" spans="2:3" x14ac:dyDescent="0.25">
      <c r="B29317" s="1"/>
      <c r="C29317" s="1"/>
    </row>
    <row r="29318" spans="2:3" x14ac:dyDescent="0.25">
      <c r="B29318" s="1"/>
      <c r="C29318" s="1"/>
    </row>
    <row r="29319" spans="2:3" x14ac:dyDescent="0.25">
      <c r="B29319" s="1"/>
      <c r="C29319" s="1"/>
    </row>
    <row r="29320" spans="2:3" x14ac:dyDescent="0.25">
      <c r="B29320" s="1"/>
      <c r="C29320" s="1"/>
    </row>
    <row r="29321" spans="2:3" x14ac:dyDescent="0.25">
      <c r="B29321" s="1"/>
      <c r="C29321" s="1"/>
    </row>
    <row r="29322" spans="2:3" x14ac:dyDescent="0.25">
      <c r="B29322" s="1"/>
      <c r="C29322" s="1"/>
    </row>
    <row r="29323" spans="2:3" x14ac:dyDescent="0.25">
      <c r="B29323" s="1"/>
      <c r="C29323" s="1"/>
    </row>
    <row r="29324" spans="2:3" x14ac:dyDescent="0.25">
      <c r="B29324" s="1"/>
      <c r="C29324" s="1"/>
    </row>
    <row r="29325" spans="2:3" x14ac:dyDescent="0.25">
      <c r="B29325" s="1"/>
      <c r="C29325" s="1"/>
    </row>
    <row r="29326" spans="2:3" x14ac:dyDescent="0.25">
      <c r="B29326" s="1"/>
      <c r="C29326" s="1"/>
    </row>
    <row r="29327" spans="2:3" x14ac:dyDescent="0.25">
      <c r="B29327" s="1"/>
      <c r="C29327" s="1"/>
    </row>
    <row r="29328" spans="2:3" x14ac:dyDescent="0.25">
      <c r="B29328" s="1"/>
      <c r="C29328" s="1"/>
    </row>
    <row r="29329" spans="2:3" x14ac:dyDescent="0.25">
      <c r="B29329" s="1"/>
      <c r="C29329" s="1"/>
    </row>
    <row r="29330" spans="2:3" x14ac:dyDescent="0.25">
      <c r="B29330" s="1"/>
      <c r="C29330" s="1"/>
    </row>
    <row r="29331" spans="2:3" x14ac:dyDescent="0.25">
      <c r="B29331" s="1"/>
      <c r="C29331" s="1"/>
    </row>
    <row r="29332" spans="2:3" x14ac:dyDescent="0.25">
      <c r="B29332" s="1"/>
      <c r="C29332" s="1"/>
    </row>
    <row r="29333" spans="2:3" x14ac:dyDescent="0.25">
      <c r="B29333" s="1"/>
      <c r="C29333" s="1"/>
    </row>
    <row r="29334" spans="2:3" x14ac:dyDescent="0.25">
      <c r="B29334" s="1"/>
      <c r="C29334" s="1"/>
    </row>
    <row r="29335" spans="2:3" x14ac:dyDescent="0.25">
      <c r="B29335" s="1"/>
      <c r="C29335" s="1"/>
    </row>
    <row r="29336" spans="2:3" x14ac:dyDescent="0.25">
      <c r="B29336" s="1"/>
      <c r="C29336" s="1"/>
    </row>
    <row r="29337" spans="2:3" x14ac:dyDescent="0.25">
      <c r="B29337" s="1"/>
      <c r="C29337" s="1"/>
    </row>
    <row r="29338" spans="2:3" x14ac:dyDescent="0.25">
      <c r="B29338" s="1"/>
      <c r="C29338" s="1"/>
    </row>
    <row r="29339" spans="2:3" x14ac:dyDescent="0.25">
      <c r="B29339" s="1"/>
      <c r="C29339" s="1"/>
    </row>
    <row r="29340" spans="2:3" x14ac:dyDescent="0.25">
      <c r="B29340" s="1"/>
      <c r="C29340" s="1"/>
    </row>
    <row r="29341" spans="2:3" x14ac:dyDescent="0.25">
      <c r="B29341" s="1"/>
      <c r="C29341" s="1"/>
    </row>
    <row r="29342" spans="2:3" x14ac:dyDescent="0.25">
      <c r="B29342" s="1"/>
      <c r="C29342" s="1"/>
    </row>
    <row r="29343" spans="2:3" x14ac:dyDescent="0.25">
      <c r="B29343" s="1"/>
      <c r="C29343" s="1"/>
    </row>
    <row r="29344" spans="2:3" x14ac:dyDescent="0.25">
      <c r="B29344" s="1"/>
      <c r="C29344" s="1"/>
    </row>
    <row r="29345" spans="2:3" x14ac:dyDescent="0.25">
      <c r="B29345" s="1"/>
      <c r="C29345" s="1"/>
    </row>
    <row r="29346" spans="2:3" x14ac:dyDescent="0.25">
      <c r="B29346" s="1"/>
      <c r="C29346" s="1"/>
    </row>
    <row r="29347" spans="2:3" x14ac:dyDescent="0.25">
      <c r="B29347" s="1"/>
      <c r="C29347" s="1"/>
    </row>
    <row r="29348" spans="2:3" x14ac:dyDescent="0.25">
      <c r="B29348" s="1"/>
      <c r="C29348" s="1"/>
    </row>
    <row r="29349" spans="2:3" x14ac:dyDescent="0.25">
      <c r="B29349" s="1"/>
      <c r="C29349" s="1"/>
    </row>
    <row r="29350" spans="2:3" x14ac:dyDescent="0.25">
      <c r="B29350" s="1"/>
      <c r="C29350" s="1"/>
    </row>
    <row r="29351" spans="2:3" x14ac:dyDescent="0.25">
      <c r="B29351" s="1"/>
      <c r="C29351" s="1"/>
    </row>
    <row r="29352" spans="2:3" x14ac:dyDescent="0.25">
      <c r="B29352" s="1"/>
      <c r="C29352" s="1"/>
    </row>
    <row r="29353" spans="2:3" x14ac:dyDescent="0.25">
      <c r="B29353" s="1"/>
      <c r="C29353" s="1"/>
    </row>
    <row r="29354" spans="2:3" x14ac:dyDescent="0.25">
      <c r="B29354" s="1"/>
      <c r="C29354" s="1"/>
    </row>
    <row r="29355" spans="2:3" x14ac:dyDescent="0.25">
      <c r="B29355" s="1"/>
      <c r="C29355" s="1"/>
    </row>
    <row r="29356" spans="2:3" x14ac:dyDescent="0.25">
      <c r="B29356" s="1"/>
      <c r="C29356" s="1"/>
    </row>
    <row r="29357" spans="2:3" x14ac:dyDescent="0.25">
      <c r="B29357" s="1"/>
      <c r="C29357" s="1"/>
    </row>
    <row r="29358" spans="2:3" x14ac:dyDescent="0.25">
      <c r="B29358" s="1"/>
      <c r="C29358" s="1"/>
    </row>
    <row r="29359" spans="2:3" x14ac:dyDescent="0.25">
      <c r="B29359" s="1"/>
      <c r="C29359" s="1"/>
    </row>
    <row r="29360" spans="2:3" x14ac:dyDescent="0.25">
      <c r="B29360" s="1"/>
      <c r="C29360" s="1"/>
    </row>
    <row r="29361" spans="2:3" x14ac:dyDescent="0.25">
      <c r="B29361" s="1"/>
      <c r="C29361" s="1"/>
    </row>
    <row r="29362" spans="2:3" x14ac:dyDescent="0.25">
      <c r="B29362" s="1"/>
      <c r="C29362" s="1"/>
    </row>
    <row r="29363" spans="2:3" x14ac:dyDescent="0.25">
      <c r="B29363" s="1"/>
      <c r="C29363" s="1"/>
    </row>
    <row r="29364" spans="2:3" x14ac:dyDescent="0.25">
      <c r="B29364" s="1"/>
      <c r="C29364" s="1"/>
    </row>
    <row r="29365" spans="2:3" x14ac:dyDescent="0.25">
      <c r="B29365" s="1"/>
      <c r="C29365" s="1"/>
    </row>
    <row r="29366" spans="2:3" x14ac:dyDescent="0.25">
      <c r="B29366" s="1"/>
      <c r="C29366" s="1"/>
    </row>
    <row r="29367" spans="2:3" x14ac:dyDescent="0.25">
      <c r="B29367" s="1"/>
      <c r="C29367" s="1"/>
    </row>
    <row r="29368" spans="2:3" x14ac:dyDescent="0.25">
      <c r="B29368" s="1"/>
      <c r="C29368" s="1"/>
    </row>
    <row r="29369" spans="2:3" x14ac:dyDescent="0.25">
      <c r="B29369" s="1"/>
      <c r="C29369" s="1"/>
    </row>
    <row r="29370" spans="2:3" x14ac:dyDescent="0.25">
      <c r="B29370" s="1"/>
      <c r="C29370" s="1"/>
    </row>
    <row r="29371" spans="2:3" x14ac:dyDescent="0.25">
      <c r="B29371" s="1"/>
      <c r="C29371" s="1"/>
    </row>
    <row r="29372" spans="2:3" x14ac:dyDescent="0.25">
      <c r="B29372" s="1"/>
      <c r="C29372" s="1"/>
    </row>
    <row r="29373" spans="2:3" x14ac:dyDescent="0.25">
      <c r="B29373" s="1"/>
      <c r="C29373" s="1"/>
    </row>
    <row r="29374" spans="2:3" x14ac:dyDescent="0.25">
      <c r="B29374" s="1"/>
      <c r="C29374" s="1"/>
    </row>
    <row r="29375" spans="2:3" x14ac:dyDescent="0.25">
      <c r="B29375" s="1"/>
      <c r="C29375" s="1"/>
    </row>
    <row r="29376" spans="2:3" x14ac:dyDescent="0.25">
      <c r="B29376" s="1"/>
      <c r="C29376" s="1"/>
    </row>
    <row r="29377" spans="2:3" x14ac:dyDescent="0.25">
      <c r="B29377" s="1"/>
      <c r="C29377" s="1"/>
    </row>
    <row r="29378" spans="2:3" x14ac:dyDescent="0.25">
      <c r="B29378" s="1"/>
      <c r="C29378" s="1"/>
    </row>
    <row r="29379" spans="2:3" x14ac:dyDescent="0.25">
      <c r="B29379" s="1"/>
      <c r="C29379" s="1"/>
    </row>
    <row r="29380" spans="2:3" x14ac:dyDescent="0.25">
      <c r="B29380" s="1"/>
      <c r="C29380" s="1"/>
    </row>
    <row r="29381" spans="2:3" x14ac:dyDescent="0.25">
      <c r="B29381" s="1"/>
      <c r="C29381" s="1"/>
    </row>
    <row r="29382" spans="2:3" x14ac:dyDescent="0.25">
      <c r="B29382" s="1"/>
      <c r="C29382" s="1"/>
    </row>
    <row r="29383" spans="2:3" x14ac:dyDescent="0.25">
      <c r="B29383" s="1"/>
      <c r="C29383" s="1"/>
    </row>
    <row r="29384" spans="2:3" x14ac:dyDescent="0.25">
      <c r="B29384" s="1"/>
      <c r="C29384" s="1"/>
    </row>
    <row r="29385" spans="2:3" x14ac:dyDescent="0.25">
      <c r="B29385" s="1"/>
      <c r="C29385" s="1"/>
    </row>
    <row r="29386" spans="2:3" x14ac:dyDescent="0.25">
      <c r="B29386" s="1"/>
      <c r="C29386" s="1"/>
    </row>
    <row r="29387" spans="2:3" x14ac:dyDescent="0.25">
      <c r="B29387" s="1"/>
      <c r="C29387" s="1"/>
    </row>
    <row r="29388" spans="2:3" x14ac:dyDescent="0.25">
      <c r="B29388" s="1"/>
      <c r="C29388" s="1"/>
    </row>
    <row r="29389" spans="2:3" x14ac:dyDescent="0.25">
      <c r="B29389" s="1"/>
      <c r="C29389" s="1"/>
    </row>
    <row r="29390" spans="2:3" x14ac:dyDescent="0.25">
      <c r="B29390" s="1"/>
      <c r="C29390" s="1"/>
    </row>
    <row r="29391" spans="2:3" x14ac:dyDescent="0.25">
      <c r="B29391" s="1"/>
      <c r="C29391" s="1"/>
    </row>
    <row r="29392" spans="2:3" x14ac:dyDescent="0.25">
      <c r="B29392" s="1"/>
      <c r="C29392" s="1"/>
    </row>
    <row r="29393" spans="2:3" x14ac:dyDescent="0.25">
      <c r="B29393" s="1"/>
      <c r="C29393" s="1"/>
    </row>
    <row r="29394" spans="2:3" x14ac:dyDescent="0.25">
      <c r="B29394" s="1"/>
      <c r="C29394" s="1"/>
    </row>
    <row r="29395" spans="2:3" x14ac:dyDescent="0.25">
      <c r="B29395" s="1"/>
      <c r="C29395" s="1"/>
    </row>
    <row r="29396" spans="2:3" x14ac:dyDescent="0.25">
      <c r="B29396" s="1"/>
      <c r="C29396" s="1"/>
    </row>
    <row r="29397" spans="2:3" x14ac:dyDescent="0.25">
      <c r="B29397" s="1"/>
      <c r="C29397" s="1"/>
    </row>
    <row r="29398" spans="2:3" x14ac:dyDescent="0.25">
      <c r="B29398" s="1"/>
      <c r="C29398" s="1"/>
    </row>
    <row r="29399" spans="2:3" x14ac:dyDescent="0.25">
      <c r="B29399" s="1"/>
      <c r="C29399" s="1"/>
    </row>
    <row r="29400" spans="2:3" x14ac:dyDescent="0.25">
      <c r="B29400" s="1"/>
      <c r="C29400" s="1"/>
    </row>
    <row r="29401" spans="2:3" x14ac:dyDescent="0.25">
      <c r="B29401" s="1"/>
      <c r="C29401" s="1"/>
    </row>
    <row r="29402" spans="2:3" x14ac:dyDescent="0.25">
      <c r="B29402" s="1"/>
      <c r="C29402" s="1"/>
    </row>
    <row r="29403" spans="2:3" x14ac:dyDescent="0.25">
      <c r="B29403" s="1"/>
      <c r="C29403" s="1"/>
    </row>
    <row r="29404" spans="2:3" x14ac:dyDescent="0.25">
      <c r="B29404" s="1"/>
      <c r="C29404" s="1"/>
    </row>
    <row r="29405" spans="2:3" x14ac:dyDescent="0.25">
      <c r="B29405" s="1"/>
      <c r="C29405" s="1"/>
    </row>
    <row r="29406" spans="2:3" x14ac:dyDescent="0.25">
      <c r="B29406" s="1"/>
      <c r="C29406" s="1"/>
    </row>
    <row r="29407" spans="2:3" x14ac:dyDescent="0.25">
      <c r="B29407" s="1"/>
      <c r="C29407" s="1"/>
    </row>
    <row r="29408" spans="2:3" x14ac:dyDescent="0.25">
      <c r="B29408" s="1"/>
      <c r="C29408" s="1"/>
    </row>
    <row r="29409" spans="2:3" x14ac:dyDescent="0.25">
      <c r="B29409" s="1"/>
      <c r="C29409" s="1"/>
    </row>
    <row r="29410" spans="2:3" x14ac:dyDescent="0.25">
      <c r="B29410" s="1"/>
      <c r="C29410" s="1"/>
    </row>
    <row r="29411" spans="2:3" x14ac:dyDescent="0.25">
      <c r="B29411" s="1"/>
      <c r="C29411" s="1"/>
    </row>
    <row r="29412" spans="2:3" x14ac:dyDescent="0.25">
      <c r="B29412" s="1"/>
      <c r="C29412" s="1"/>
    </row>
    <row r="29413" spans="2:3" x14ac:dyDescent="0.25">
      <c r="B29413" s="1"/>
      <c r="C29413" s="1"/>
    </row>
    <row r="29414" spans="2:3" x14ac:dyDescent="0.25">
      <c r="B29414" s="1"/>
      <c r="C29414" s="1"/>
    </row>
    <row r="29415" spans="2:3" x14ac:dyDescent="0.25">
      <c r="B29415" s="1"/>
      <c r="C29415" s="1"/>
    </row>
    <row r="29416" spans="2:3" x14ac:dyDescent="0.25">
      <c r="B29416" s="1"/>
      <c r="C29416" s="1"/>
    </row>
    <row r="29417" spans="2:3" x14ac:dyDescent="0.25">
      <c r="B29417" s="1"/>
      <c r="C29417" s="1"/>
    </row>
    <row r="29418" spans="2:3" x14ac:dyDescent="0.25">
      <c r="B29418" s="1"/>
      <c r="C29418" s="1"/>
    </row>
    <row r="29419" spans="2:3" x14ac:dyDescent="0.25">
      <c r="B29419" s="1"/>
      <c r="C29419" s="1"/>
    </row>
    <row r="29420" spans="2:3" x14ac:dyDescent="0.25">
      <c r="B29420" s="1"/>
      <c r="C29420" s="1"/>
    </row>
    <row r="29421" spans="2:3" x14ac:dyDescent="0.25">
      <c r="B29421" s="1"/>
      <c r="C29421" s="1"/>
    </row>
    <row r="29422" spans="2:3" x14ac:dyDescent="0.25">
      <c r="B29422" s="1"/>
      <c r="C29422" s="1"/>
    </row>
    <row r="29423" spans="2:3" x14ac:dyDescent="0.25">
      <c r="B29423" s="1"/>
      <c r="C29423" s="1"/>
    </row>
    <row r="29424" spans="2:3" x14ac:dyDescent="0.25">
      <c r="B29424" s="1"/>
      <c r="C29424" s="1"/>
    </row>
    <row r="29425" spans="2:3" x14ac:dyDescent="0.25">
      <c r="B29425" s="1"/>
      <c r="C29425" s="1"/>
    </row>
    <row r="29426" spans="2:3" x14ac:dyDescent="0.25">
      <c r="B29426" s="1"/>
      <c r="C29426" s="1"/>
    </row>
    <row r="29427" spans="2:3" x14ac:dyDescent="0.25">
      <c r="B29427" s="1"/>
      <c r="C29427" s="1"/>
    </row>
    <row r="29428" spans="2:3" x14ac:dyDescent="0.25">
      <c r="B29428" s="1"/>
      <c r="C29428" s="1"/>
    </row>
    <row r="29429" spans="2:3" x14ac:dyDescent="0.25">
      <c r="B29429" s="1"/>
      <c r="C29429" s="1"/>
    </row>
    <row r="29430" spans="2:3" x14ac:dyDescent="0.25">
      <c r="B29430" s="1"/>
      <c r="C29430" s="1"/>
    </row>
    <row r="29431" spans="2:3" x14ac:dyDescent="0.25">
      <c r="B29431" s="1"/>
      <c r="C29431" s="1"/>
    </row>
    <row r="29432" spans="2:3" x14ac:dyDescent="0.25">
      <c r="B29432" s="1"/>
      <c r="C29432" s="1"/>
    </row>
    <row r="29433" spans="2:3" x14ac:dyDescent="0.25">
      <c r="B29433" s="1"/>
      <c r="C29433" s="1"/>
    </row>
    <row r="29434" spans="2:3" x14ac:dyDescent="0.25">
      <c r="B29434" s="1"/>
      <c r="C29434" s="1"/>
    </row>
    <row r="29435" spans="2:3" x14ac:dyDescent="0.25">
      <c r="B29435" s="1"/>
      <c r="C29435" s="1"/>
    </row>
    <row r="29436" spans="2:3" x14ac:dyDescent="0.25">
      <c r="B29436" s="1"/>
      <c r="C29436" s="1"/>
    </row>
    <row r="29437" spans="2:3" x14ac:dyDescent="0.25">
      <c r="B29437" s="1"/>
      <c r="C29437" s="1"/>
    </row>
    <row r="29438" spans="2:3" x14ac:dyDescent="0.25">
      <c r="B29438" s="1"/>
      <c r="C29438" s="1"/>
    </row>
    <row r="29439" spans="2:3" x14ac:dyDescent="0.25">
      <c r="B29439" s="1"/>
      <c r="C29439" s="1"/>
    </row>
    <row r="29440" spans="2:3" x14ac:dyDescent="0.25">
      <c r="B29440" s="1"/>
      <c r="C29440" s="1"/>
    </row>
    <row r="29441" spans="2:3" x14ac:dyDescent="0.25">
      <c r="B29441" s="1"/>
      <c r="C29441" s="1"/>
    </row>
    <row r="29442" spans="2:3" x14ac:dyDescent="0.25">
      <c r="B29442" s="1"/>
      <c r="C29442" s="1"/>
    </row>
    <row r="29443" spans="2:3" x14ac:dyDescent="0.25">
      <c r="B29443" s="1"/>
      <c r="C29443" s="1"/>
    </row>
    <row r="29444" spans="2:3" x14ac:dyDescent="0.25">
      <c r="B29444" s="1"/>
      <c r="C29444" s="1"/>
    </row>
    <row r="29445" spans="2:3" x14ac:dyDescent="0.25">
      <c r="B29445" s="1"/>
      <c r="C29445" s="1"/>
    </row>
    <row r="29446" spans="2:3" x14ac:dyDescent="0.25">
      <c r="B29446" s="1"/>
      <c r="C29446" s="1"/>
    </row>
    <row r="29447" spans="2:3" x14ac:dyDescent="0.25">
      <c r="B29447" s="1"/>
      <c r="C29447" s="1"/>
    </row>
    <row r="29448" spans="2:3" x14ac:dyDescent="0.25">
      <c r="B29448" s="1"/>
      <c r="C29448" s="1"/>
    </row>
    <row r="29449" spans="2:3" x14ac:dyDescent="0.25">
      <c r="B29449" s="1"/>
      <c r="C29449" s="1"/>
    </row>
    <row r="29450" spans="2:3" x14ac:dyDescent="0.25">
      <c r="B29450" s="1"/>
      <c r="C29450" s="1"/>
    </row>
    <row r="29451" spans="2:3" x14ac:dyDescent="0.25">
      <c r="B29451" s="1"/>
      <c r="C29451" s="1"/>
    </row>
    <row r="29452" spans="2:3" x14ac:dyDescent="0.25">
      <c r="B29452" s="1"/>
      <c r="C29452" s="1"/>
    </row>
    <row r="29453" spans="2:3" x14ac:dyDescent="0.25">
      <c r="B29453" s="1"/>
      <c r="C29453" s="1"/>
    </row>
    <row r="29454" spans="2:3" x14ac:dyDescent="0.25">
      <c r="B29454" s="1"/>
      <c r="C29454" s="1"/>
    </row>
    <row r="29455" spans="2:3" x14ac:dyDescent="0.25">
      <c r="B29455" s="1"/>
      <c r="C29455" s="1"/>
    </row>
    <row r="29456" spans="2:3" x14ac:dyDescent="0.25">
      <c r="B29456" s="1"/>
      <c r="C29456" s="1"/>
    </row>
    <row r="29457" spans="2:3" x14ac:dyDescent="0.25">
      <c r="B29457" s="1"/>
      <c r="C29457" s="1"/>
    </row>
    <row r="29458" spans="2:3" x14ac:dyDescent="0.25">
      <c r="B29458" s="1"/>
      <c r="C29458" s="1"/>
    </row>
    <row r="29459" spans="2:3" x14ac:dyDescent="0.25">
      <c r="B29459" s="1"/>
      <c r="C29459" s="1"/>
    </row>
    <row r="29460" spans="2:3" x14ac:dyDescent="0.25">
      <c r="B29460" s="1"/>
      <c r="C29460" s="1"/>
    </row>
    <row r="29461" spans="2:3" x14ac:dyDescent="0.25">
      <c r="B29461" s="1"/>
      <c r="C29461" s="1"/>
    </row>
    <row r="29462" spans="2:3" x14ac:dyDescent="0.25">
      <c r="B29462" s="1"/>
      <c r="C29462" s="1"/>
    </row>
    <row r="29463" spans="2:3" x14ac:dyDescent="0.25">
      <c r="B29463" s="1"/>
      <c r="C29463" s="1"/>
    </row>
    <row r="29464" spans="2:3" x14ac:dyDescent="0.25">
      <c r="B29464" s="1"/>
      <c r="C29464" s="1"/>
    </row>
    <row r="29465" spans="2:3" x14ac:dyDescent="0.25">
      <c r="B29465" s="1"/>
      <c r="C29465" s="1"/>
    </row>
    <row r="29466" spans="2:3" x14ac:dyDescent="0.25">
      <c r="B29466" s="1"/>
      <c r="C29466" s="1"/>
    </row>
    <row r="29467" spans="2:3" x14ac:dyDescent="0.25">
      <c r="B29467" s="1"/>
      <c r="C29467" s="1"/>
    </row>
    <row r="29468" spans="2:3" x14ac:dyDescent="0.25">
      <c r="B29468" s="1"/>
      <c r="C29468" s="1"/>
    </row>
    <row r="29469" spans="2:3" x14ac:dyDescent="0.25">
      <c r="B29469" s="1"/>
      <c r="C29469" s="1"/>
    </row>
    <row r="29470" spans="2:3" x14ac:dyDescent="0.25">
      <c r="B29470" s="1"/>
      <c r="C29470" s="1"/>
    </row>
    <row r="29471" spans="2:3" x14ac:dyDescent="0.25">
      <c r="B29471" s="1"/>
      <c r="C29471" s="1"/>
    </row>
    <row r="29472" spans="2:3" x14ac:dyDescent="0.25">
      <c r="B29472" s="1"/>
      <c r="C29472" s="1"/>
    </row>
    <row r="29473" spans="2:3" x14ac:dyDescent="0.25">
      <c r="B29473" s="1"/>
      <c r="C29473" s="1"/>
    </row>
    <row r="29474" spans="2:3" x14ac:dyDescent="0.25">
      <c r="B29474" s="1"/>
      <c r="C29474" s="1"/>
    </row>
    <row r="29475" spans="2:3" x14ac:dyDescent="0.25">
      <c r="B29475" s="1"/>
      <c r="C29475" s="1"/>
    </row>
    <row r="29476" spans="2:3" x14ac:dyDescent="0.25">
      <c r="B29476" s="1"/>
      <c r="C29476" s="1"/>
    </row>
    <row r="29477" spans="2:3" x14ac:dyDescent="0.25">
      <c r="B29477" s="1"/>
      <c r="C29477" s="1"/>
    </row>
    <row r="29478" spans="2:3" x14ac:dyDescent="0.25">
      <c r="B29478" s="1"/>
      <c r="C29478" s="1"/>
    </row>
    <row r="29479" spans="2:3" x14ac:dyDescent="0.25">
      <c r="B29479" s="1"/>
      <c r="C29479" s="1"/>
    </row>
    <row r="29480" spans="2:3" x14ac:dyDescent="0.25">
      <c r="B29480" s="1"/>
      <c r="C29480" s="1"/>
    </row>
    <row r="29481" spans="2:3" x14ac:dyDescent="0.25">
      <c r="B29481" s="1"/>
      <c r="C29481" s="1"/>
    </row>
    <row r="29482" spans="2:3" x14ac:dyDescent="0.25">
      <c r="B29482" s="1"/>
      <c r="C29482" s="1"/>
    </row>
    <row r="29483" spans="2:3" x14ac:dyDescent="0.25">
      <c r="B29483" s="1"/>
      <c r="C29483" s="1"/>
    </row>
    <row r="29484" spans="2:3" x14ac:dyDescent="0.25">
      <c r="B29484" s="1"/>
      <c r="C29484" s="1"/>
    </row>
    <row r="29485" spans="2:3" x14ac:dyDescent="0.25">
      <c r="B29485" s="1"/>
      <c r="C29485" s="1"/>
    </row>
    <row r="29486" spans="2:3" x14ac:dyDescent="0.25">
      <c r="B29486" s="1"/>
      <c r="C29486" s="1"/>
    </row>
    <row r="29487" spans="2:3" x14ac:dyDescent="0.25">
      <c r="B29487" s="1"/>
      <c r="C29487" s="1"/>
    </row>
    <row r="29488" spans="2:3" x14ac:dyDescent="0.25">
      <c r="B29488" s="1"/>
      <c r="C29488" s="1"/>
    </row>
    <row r="29489" spans="2:3" x14ac:dyDescent="0.25">
      <c r="B29489" s="1"/>
      <c r="C29489" s="1"/>
    </row>
    <row r="29490" spans="2:3" x14ac:dyDescent="0.25">
      <c r="B29490" s="1"/>
      <c r="C29490" s="1"/>
    </row>
    <row r="29491" spans="2:3" x14ac:dyDescent="0.25">
      <c r="B29491" s="1"/>
      <c r="C29491" s="1"/>
    </row>
    <row r="29492" spans="2:3" x14ac:dyDescent="0.25">
      <c r="B29492" s="1"/>
      <c r="C29492" s="1"/>
    </row>
    <row r="29493" spans="2:3" x14ac:dyDescent="0.25">
      <c r="B29493" s="1"/>
      <c r="C29493" s="1"/>
    </row>
    <row r="29494" spans="2:3" x14ac:dyDescent="0.25">
      <c r="B29494" s="1"/>
      <c r="C29494" s="1"/>
    </row>
    <row r="29495" spans="2:3" x14ac:dyDescent="0.25">
      <c r="B29495" s="1"/>
      <c r="C29495" s="1"/>
    </row>
    <row r="29496" spans="2:3" x14ac:dyDescent="0.25">
      <c r="B29496" s="1"/>
      <c r="C29496" s="1"/>
    </row>
    <row r="29497" spans="2:3" x14ac:dyDescent="0.25">
      <c r="B29497" s="1"/>
      <c r="C29497" s="1"/>
    </row>
    <row r="29498" spans="2:3" x14ac:dyDescent="0.25">
      <c r="B29498" s="1"/>
      <c r="C29498" s="1"/>
    </row>
    <row r="29499" spans="2:3" x14ac:dyDescent="0.25">
      <c r="B29499" s="1"/>
      <c r="C29499" s="1"/>
    </row>
    <row r="29500" spans="2:3" x14ac:dyDescent="0.25">
      <c r="B29500" s="1"/>
      <c r="C29500" s="1"/>
    </row>
    <row r="29501" spans="2:3" x14ac:dyDescent="0.25">
      <c r="B29501" s="1"/>
      <c r="C29501" s="1"/>
    </row>
    <row r="29502" spans="2:3" x14ac:dyDescent="0.25">
      <c r="B29502" s="1"/>
      <c r="C29502" s="1"/>
    </row>
    <row r="29503" spans="2:3" x14ac:dyDescent="0.25">
      <c r="B29503" s="1"/>
      <c r="C29503" s="1"/>
    </row>
    <row r="29504" spans="2:3" x14ac:dyDescent="0.25">
      <c r="B29504" s="1"/>
      <c r="C29504" s="1"/>
    </row>
    <row r="29505" spans="2:3" x14ac:dyDescent="0.25">
      <c r="B29505" s="1"/>
      <c r="C29505" s="1"/>
    </row>
    <row r="29506" spans="2:3" x14ac:dyDescent="0.25">
      <c r="B29506" s="1"/>
      <c r="C29506" s="1"/>
    </row>
    <row r="29507" spans="2:3" x14ac:dyDescent="0.25">
      <c r="B29507" s="1"/>
      <c r="C29507" s="1"/>
    </row>
    <row r="29508" spans="2:3" x14ac:dyDescent="0.25">
      <c r="B29508" s="1"/>
      <c r="C29508" s="1"/>
    </row>
    <row r="29509" spans="2:3" x14ac:dyDescent="0.25">
      <c r="B29509" s="1"/>
      <c r="C29509" s="1"/>
    </row>
    <row r="29510" spans="2:3" x14ac:dyDescent="0.25">
      <c r="B29510" s="1"/>
      <c r="C29510" s="1"/>
    </row>
    <row r="29511" spans="2:3" x14ac:dyDescent="0.25">
      <c r="B29511" s="1"/>
      <c r="C29511" s="1"/>
    </row>
    <row r="29512" spans="2:3" x14ac:dyDescent="0.25">
      <c r="B29512" s="1"/>
      <c r="C29512" s="1"/>
    </row>
    <row r="29513" spans="2:3" x14ac:dyDescent="0.25">
      <c r="B29513" s="1"/>
      <c r="C29513" s="1"/>
    </row>
    <row r="29514" spans="2:3" x14ac:dyDescent="0.25">
      <c r="B29514" s="1"/>
      <c r="C29514" s="1"/>
    </row>
    <row r="29515" spans="2:3" x14ac:dyDescent="0.25">
      <c r="B29515" s="1"/>
      <c r="C29515" s="1"/>
    </row>
    <row r="29516" spans="2:3" x14ac:dyDescent="0.25">
      <c r="B29516" s="1"/>
      <c r="C29516" s="1"/>
    </row>
    <row r="29517" spans="2:3" x14ac:dyDescent="0.25">
      <c r="B29517" s="1"/>
      <c r="C29517" s="1"/>
    </row>
    <row r="29518" spans="2:3" x14ac:dyDescent="0.25">
      <c r="B29518" s="1"/>
      <c r="C29518" s="1"/>
    </row>
    <row r="29519" spans="2:3" x14ac:dyDescent="0.25">
      <c r="B29519" s="1"/>
      <c r="C29519" s="1"/>
    </row>
    <row r="29520" spans="2:3" x14ac:dyDescent="0.25">
      <c r="B29520" s="1"/>
      <c r="C29520" s="1"/>
    </row>
    <row r="29521" spans="2:3" x14ac:dyDescent="0.25">
      <c r="B29521" s="1"/>
      <c r="C29521" s="1"/>
    </row>
    <row r="29522" spans="2:3" x14ac:dyDescent="0.25">
      <c r="B29522" s="1"/>
      <c r="C29522" s="1"/>
    </row>
    <row r="29523" spans="2:3" x14ac:dyDescent="0.25">
      <c r="B29523" s="1"/>
      <c r="C29523" s="1"/>
    </row>
    <row r="29524" spans="2:3" x14ac:dyDescent="0.25">
      <c r="B29524" s="1"/>
      <c r="C29524" s="1"/>
    </row>
    <row r="29525" spans="2:3" x14ac:dyDescent="0.25">
      <c r="B29525" s="1"/>
      <c r="C29525" s="1"/>
    </row>
    <row r="29526" spans="2:3" x14ac:dyDescent="0.25">
      <c r="B29526" s="1"/>
      <c r="C29526" s="1"/>
    </row>
    <row r="29527" spans="2:3" x14ac:dyDescent="0.25">
      <c r="B29527" s="1"/>
      <c r="C29527" s="1"/>
    </row>
    <row r="29528" spans="2:3" x14ac:dyDescent="0.25">
      <c r="B29528" s="1"/>
      <c r="C29528" s="1"/>
    </row>
    <row r="29529" spans="2:3" x14ac:dyDescent="0.25">
      <c r="B29529" s="1"/>
      <c r="C29529" s="1"/>
    </row>
    <row r="29530" spans="2:3" x14ac:dyDescent="0.25">
      <c r="B29530" s="1"/>
      <c r="C29530" s="1"/>
    </row>
    <row r="29531" spans="2:3" x14ac:dyDescent="0.25">
      <c r="B29531" s="1"/>
      <c r="C29531" s="1"/>
    </row>
    <row r="29532" spans="2:3" x14ac:dyDescent="0.25">
      <c r="B29532" s="1"/>
      <c r="C29532" s="1"/>
    </row>
    <row r="29533" spans="2:3" x14ac:dyDescent="0.25">
      <c r="B29533" s="1"/>
      <c r="C29533" s="1"/>
    </row>
    <row r="29534" spans="2:3" x14ac:dyDescent="0.25">
      <c r="B29534" s="1"/>
      <c r="C29534" s="1"/>
    </row>
    <row r="29535" spans="2:3" x14ac:dyDescent="0.25">
      <c r="B29535" s="1"/>
      <c r="C29535" s="1"/>
    </row>
    <row r="29536" spans="2:3" x14ac:dyDescent="0.25">
      <c r="B29536" s="1"/>
      <c r="C29536" s="1"/>
    </row>
    <row r="29537" spans="2:3" x14ac:dyDescent="0.25">
      <c r="B29537" s="1"/>
      <c r="C29537" s="1"/>
    </row>
    <row r="29538" spans="2:3" x14ac:dyDescent="0.25">
      <c r="B29538" s="1"/>
      <c r="C29538" s="1"/>
    </row>
    <row r="29539" spans="2:3" x14ac:dyDescent="0.25">
      <c r="B29539" s="1"/>
      <c r="C29539" s="1"/>
    </row>
    <row r="29540" spans="2:3" x14ac:dyDescent="0.25">
      <c r="B29540" s="1"/>
      <c r="C29540" s="1"/>
    </row>
    <row r="29541" spans="2:3" x14ac:dyDescent="0.25">
      <c r="B29541" s="1"/>
      <c r="C29541" s="1"/>
    </row>
    <row r="29542" spans="2:3" x14ac:dyDescent="0.25">
      <c r="B29542" s="1"/>
      <c r="C29542" s="1"/>
    </row>
    <row r="29543" spans="2:3" x14ac:dyDescent="0.25">
      <c r="B29543" s="1"/>
      <c r="C29543" s="1"/>
    </row>
    <row r="29544" spans="2:3" x14ac:dyDescent="0.25">
      <c r="B29544" s="1"/>
      <c r="C29544" s="1"/>
    </row>
    <row r="29545" spans="2:3" x14ac:dyDescent="0.25">
      <c r="B29545" s="1"/>
      <c r="C29545" s="1"/>
    </row>
    <row r="29546" spans="2:3" x14ac:dyDescent="0.25">
      <c r="B29546" s="1"/>
      <c r="C29546" s="1"/>
    </row>
    <row r="29547" spans="2:3" x14ac:dyDescent="0.25">
      <c r="B29547" s="1"/>
      <c r="C29547" s="1"/>
    </row>
    <row r="29548" spans="2:3" x14ac:dyDescent="0.25">
      <c r="B29548" s="1"/>
      <c r="C29548" s="1"/>
    </row>
    <row r="29549" spans="2:3" x14ac:dyDescent="0.25">
      <c r="B29549" s="1"/>
      <c r="C29549" s="1"/>
    </row>
    <row r="29550" spans="2:3" x14ac:dyDescent="0.25">
      <c r="B29550" s="1"/>
      <c r="C29550" s="1"/>
    </row>
    <row r="29551" spans="2:3" x14ac:dyDescent="0.25">
      <c r="B29551" s="1"/>
      <c r="C29551" s="1"/>
    </row>
    <row r="29552" spans="2:3" x14ac:dyDescent="0.25">
      <c r="B29552" s="1"/>
      <c r="C29552" s="1"/>
    </row>
    <row r="29553" spans="2:3" x14ac:dyDescent="0.25">
      <c r="B29553" s="1"/>
      <c r="C29553" s="1"/>
    </row>
    <row r="29554" spans="2:3" x14ac:dyDescent="0.25">
      <c r="B29554" s="1"/>
      <c r="C29554" s="1"/>
    </row>
    <row r="29555" spans="2:3" x14ac:dyDescent="0.25">
      <c r="B29555" s="1"/>
      <c r="C29555" s="1"/>
    </row>
    <row r="29556" spans="2:3" x14ac:dyDescent="0.25">
      <c r="B29556" s="1"/>
      <c r="C29556" s="1"/>
    </row>
    <row r="29557" spans="2:3" x14ac:dyDescent="0.25">
      <c r="B29557" s="1"/>
      <c r="C29557" s="1"/>
    </row>
    <row r="29558" spans="2:3" x14ac:dyDescent="0.25">
      <c r="B29558" s="1"/>
      <c r="C29558" s="1"/>
    </row>
    <row r="29559" spans="2:3" x14ac:dyDescent="0.25">
      <c r="B29559" s="1"/>
      <c r="C29559" s="1"/>
    </row>
    <row r="29560" spans="2:3" x14ac:dyDescent="0.25">
      <c r="B29560" s="1"/>
      <c r="C29560" s="1"/>
    </row>
    <row r="29561" spans="2:3" x14ac:dyDescent="0.25">
      <c r="B29561" s="1"/>
      <c r="C29561" s="1"/>
    </row>
    <row r="29562" spans="2:3" x14ac:dyDescent="0.25">
      <c r="B29562" s="1"/>
      <c r="C29562" s="1"/>
    </row>
    <row r="29563" spans="2:3" x14ac:dyDescent="0.25">
      <c r="B29563" s="1"/>
      <c r="C29563" s="1"/>
    </row>
    <row r="29564" spans="2:3" x14ac:dyDescent="0.25">
      <c r="B29564" s="1"/>
      <c r="C29564" s="1"/>
    </row>
    <row r="29565" spans="2:3" x14ac:dyDescent="0.25">
      <c r="B29565" s="1"/>
      <c r="C29565" s="1"/>
    </row>
    <row r="29566" spans="2:3" x14ac:dyDescent="0.25">
      <c r="B29566" s="1"/>
      <c r="C29566" s="1"/>
    </row>
    <row r="29567" spans="2:3" x14ac:dyDescent="0.25">
      <c r="B29567" s="1"/>
      <c r="C29567" s="1"/>
    </row>
    <row r="29568" spans="2:3" x14ac:dyDescent="0.25">
      <c r="B29568" s="1"/>
      <c r="C29568" s="1"/>
    </row>
    <row r="29569" spans="2:3" x14ac:dyDescent="0.25">
      <c r="B29569" s="1"/>
      <c r="C29569" s="1"/>
    </row>
    <row r="29570" spans="2:3" x14ac:dyDescent="0.25">
      <c r="B29570" s="1"/>
      <c r="C29570" s="1"/>
    </row>
    <row r="29571" spans="2:3" x14ac:dyDescent="0.25">
      <c r="B29571" s="1"/>
      <c r="C29571" s="1"/>
    </row>
    <row r="29572" spans="2:3" x14ac:dyDescent="0.25">
      <c r="B29572" s="1"/>
      <c r="C29572" s="1"/>
    </row>
    <row r="29573" spans="2:3" x14ac:dyDescent="0.25">
      <c r="B29573" s="1"/>
      <c r="C29573" s="1"/>
    </row>
    <row r="29574" spans="2:3" x14ac:dyDescent="0.25">
      <c r="B29574" s="1"/>
      <c r="C29574" s="1"/>
    </row>
    <row r="29575" spans="2:3" x14ac:dyDescent="0.25">
      <c r="B29575" s="1"/>
      <c r="C29575" s="1"/>
    </row>
    <row r="29576" spans="2:3" x14ac:dyDescent="0.25">
      <c r="B29576" s="1"/>
      <c r="C29576" s="1"/>
    </row>
    <row r="29577" spans="2:3" x14ac:dyDescent="0.25">
      <c r="B29577" s="1"/>
      <c r="C29577" s="1"/>
    </row>
    <row r="29578" spans="2:3" x14ac:dyDescent="0.25">
      <c r="B29578" s="1"/>
      <c r="C29578" s="1"/>
    </row>
    <row r="29579" spans="2:3" x14ac:dyDescent="0.25">
      <c r="B29579" s="1"/>
      <c r="C29579" s="1"/>
    </row>
    <row r="29580" spans="2:3" x14ac:dyDescent="0.25">
      <c r="B29580" s="1"/>
      <c r="C29580" s="1"/>
    </row>
    <row r="29581" spans="2:3" x14ac:dyDescent="0.25">
      <c r="B29581" s="1"/>
      <c r="C29581" s="1"/>
    </row>
    <row r="29582" spans="2:3" x14ac:dyDescent="0.25">
      <c r="B29582" s="1"/>
      <c r="C29582" s="1"/>
    </row>
    <row r="29583" spans="2:3" x14ac:dyDescent="0.25">
      <c r="B29583" s="1"/>
      <c r="C29583" s="1"/>
    </row>
    <row r="29584" spans="2:3" x14ac:dyDescent="0.25">
      <c r="B29584" s="1"/>
      <c r="C29584" s="1"/>
    </row>
    <row r="29585" spans="2:3" x14ac:dyDescent="0.25">
      <c r="B29585" s="1"/>
      <c r="C29585" s="1"/>
    </row>
    <row r="29586" spans="2:3" x14ac:dyDescent="0.25">
      <c r="B29586" s="1"/>
      <c r="C29586" s="1"/>
    </row>
    <row r="29587" spans="2:3" x14ac:dyDescent="0.25">
      <c r="B29587" s="1"/>
      <c r="C29587" s="1"/>
    </row>
    <row r="29588" spans="2:3" x14ac:dyDescent="0.25">
      <c r="B29588" s="1"/>
      <c r="C29588" s="1"/>
    </row>
    <row r="29589" spans="2:3" x14ac:dyDescent="0.25">
      <c r="B29589" s="1"/>
      <c r="C29589" s="1"/>
    </row>
    <row r="29590" spans="2:3" x14ac:dyDescent="0.25">
      <c r="B29590" s="1"/>
      <c r="C29590" s="1"/>
    </row>
    <row r="29591" spans="2:3" x14ac:dyDescent="0.25">
      <c r="B29591" s="1"/>
      <c r="C29591" s="1"/>
    </row>
    <row r="29592" spans="2:3" x14ac:dyDescent="0.25">
      <c r="B29592" s="1"/>
      <c r="C29592" s="1"/>
    </row>
    <row r="29593" spans="2:3" x14ac:dyDescent="0.25">
      <c r="B29593" s="1"/>
      <c r="C29593" s="1"/>
    </row>
    <row r="29594" spans="2:3" x14ac:dyDescent="0.25">
      <c r="B29594" s="1"/>
      <c r="C29594" s="1"/>
    </row>
    <row r="29595" spans="2:3" x14ac:dyDescent="0.25">
      <c r="B29595" s="1"/>
      <c r="C29595" s="1"/>
    </row>
    <row r="29596" spans="2:3" x14ac:dyDescent="0.25">
      <c r="B29596" s="1"/>
      <c r="C29596" s="1"/>
    </row>
    <row r="29597" spans="2:3" x14ac:dyDescent="0.25">
      <c r="B29597" s="1"/>
      <c r="C29597" s="1"/>
    </row>
    <row r="29598" spans="2:3" x14ac:dyDescent="0.25">
      <c r="B29598" s="1"/>
      <c r="C29598" s="1"/>
    </row>
    <row r="29599" spans="2:3" x14ac:dyDescent="0.25">
      <c r="B29599" s="1"/>
      <c r="C29599" s="1"/>
    </row>
    <row r="29600" spans="2:3" x14ac:dyDescent="0.25">
      <c r="B29600" s="1"/>
      <c r="C29600" s="1"/>
    </row>
    <row r="29601" spans="2:3" x14ac:dyDescent="0.25">
      <c r="B29601" s="1"/>
      <c r="C29601" s="1"/>
    </row>
    <row r="29602" spans="2:3" x14ac:dyDescent="0.25">
      <c r="B29602" s="1"/>
      <c r="C29602" s="1"/>
    </row>
    <row r="29603" spans="2:3" x14ac:dyDescent="0.25">
      <c r="B29603" s="1"/>
      <c r="C29603" s="1"/>
    </row>
    <row r="29604" spans="2:3" x14ac:dyDescent="0.25">
      <c r="B29604" s="1"/>
      <c r="C29604" s="1"/>
    </row>
    <row r="29605" spans="2:3" x14ac:dyDescent="0.25">
      <c r="B29605" s="1"/>
      <c r="C29605" s="1"/>
    </row>
    <row r="29606" spans="2:3" x14ac:dyDescent="0.25">
      <c r="B29606" s="1"/>
      <c r="C29606" s="1"/>
    </row>
    <row r="29607" spans="2:3" x14ac:dyDescent="0.25">
      <c r="B29607" s="1"/>
      <c r="C29607" s="1"/>
    </row>
    <row r="29608" spans="2:3" x14ac:dyDescent="0.25">
      <c r="B29608" s="1"/>
      <c r="C29608" s="1"/>
    </row>
    <row r="29609" spans="2:3" x14ac:dyDescent="0.25">
      <c r="B29609" s="1"/>
      <c r="C29609" s="1"/>
    </row>
    <row r="29610" spans="2:3" x14ac:dyDescent="0.25">
      <c r="B29610" s="1"/>
      <c r="C29610" s="1"/>
    </row>
    <row r="29611" spans="2:3" x14ac:dyDescent="0.25">
      <c r="B29611" s="1"/>
      <c r="C29611" s="1"/>
    </row>
    <row r="29612" spans="2:3" x14ac:dyDescent="0.25">
      <c r="B29612" s="1"/>
      <c r="C29612" s="1"/>
    </row>
    <row r="29613" spans="2:3" x14ac:dyDescent="0.25">
      <c r="B29613" s="1"/>
      <c r="C29613" s="1"/>
    </row>
    <row r="29614" spans="2:3" x14ac:dyDescent="0.25">
      <c r="B29614" s="1"/>
      <c r="C29614" s="1"/>
    </row>
    <row r="29615" spans="2:3" x14ac:dyDescent="0.25">
      <c r="B29615" s="1"/>
      <c r="C29615" s="1"/>
    </row>
    <row r="29616" spans="2:3" x14ac:dyDescent="0.25">
      <c r="B29616" s="1"/>
      <c r="C29616" s="1"/>
    </row>
    <row r="29617" spans="2:3" x14ac:dyDescent="0.25">
      <c r="B29617" s="1"/>
      <c r="C29617" s="1"/>
    </row>
    <row r="29618" spans="2:3" x14ac:dyDescent="0.25">
      <c r="B29618" s="1"/>
      <c r="C29618" s="1"/>
    </row>
    <row r="29619" spans="2:3" x14ac:dyDescent="0.25">
      <c r="B29619" s="1"/>
      <c r="C29619" s="1"/>
    </row>
    <row r="29620" spans="2:3" x14ac:dyDescent="0.25">
      <c r="B29620" s="1"/>
      <c r="C29620" s="1"/>
    </row>
    <row r="29621" spans="2:3" x14ac:dyDescent="0.25">
      <c r="B29621" s="1"/>
      <c r="C29621" s="1"/>
    </row>
    <row r="29622" spans="2:3" x14ac:dyDescent="0.25">
      <c r="B29622" s="1"/>
      <c r="C29622" s="1"/>
    </row>
    <row r="29623" spans="2:3" x14ac:dyDescent="0.25">
      <c r="B29623" s="1"/>
      <c r="C29623" s="1"/>
    </row>
    <row r="29624" spans="2:3" x14ac:dyDescent="0.25">
      <c r="B29624" s="1"/>
      <c r="C29624" s="1"/>
    </row>
    <row r="29625" spans="2:3" x14ac:dyDescent="0.25">
      <c r="B29625" s="1"/>
      <c r="C29625" s="1"/>
    </row>
    <row r="29626" spans="2:3" x14ac:dyDescent="0.25">
      <c r="B29626" s="1"/>
      <c r="C29626" s="1"/>
    </row>
    <row r="29627" spans="2:3" x14ac:dyDescent="0.25">
      <c r="B29627" s="1"/>
      <c r="C29627" s="1"/>
    </row>
    <row r="29628" spans="2:3" x14ac:dyDescent="0.25">
      <c r="B29628" s="1"/>
      <c r="C29628" s="1"/>
    </row>
    <row r="29629" spans="2:3" x14ac:dyDescent="0.25">
      <c r="B29629" s="1"/>
      <c r="C29629" s="1"/>
    </row>
    <row r="29630" spans="2:3" x14ac:dyDescent="0.25">
      <c r="B29630" s="1"/>
      <c r="C29630" s="1"/>
    </row>
    <row r="29631" spans="2:3" x14ac:dyDescent="0.25">
      <c r="B29631" s="1"/>
      <c r="C29631" s="1"/>
    </row>
    <row r="29632" spans="2:3" x14ac:dyDescent="0.25">
      <c r="B29632" s="1"/>
      <c r="C29632" s="1"/>
    </row>
    <row r="29633" spans="2:3" x14ac:dyDescent="0.25">
      <c r="B29633" s="1"/>
      <c r="C29633" s="1"/>
    </row>
    <row r="29634" spans="2:3" x14ac:dyDescent="0.25">
      <c r="B29634" s="1"/>
      <c r="C29634" s="1"/>
    </row>
    <row r="29635" spans="2:3" x14ac:dyDescent="0.25">
      <c r="B29635" s="1"/>
      <c r="C29635" s="1"/>
    </row>
    <row r="29636" spans="2:3" x14ac:dyDescent="0.25">
      <c r="B29636" s="1"/>
      <c r="C29636" s="1"/>
    </row>
    <row r="29637" spans="2:3" x14ac:dyDescent="0.25">
      <c r="B29637" s="1"/>
      <c r="C29637" s="1"/>
    </row>
    <row r="29638" spans="2:3" x14ac:dyDescent="0.25">
      <c r="B29638" s="1"/>
      <c r="C29638" s="1"/>
    </row>
    <row r="29639" spans="2:3" x14ac:dyDescent="0.25">
      <c r="B29639" s="1"/>
      <c r="C29639" s="1"/>
    </row>
    <row r="29640" spans="2:3" x14ac:dyDescent="0.25">
      <c r="B29640" s="1"/>
      <c r="C29640" s="1"/>
    </row>
    <row r="29641" spans="2:3" x14ac:dyDescent="0.25">
      <c r="B29641" s="1"/>
      <c r="C29641" s="1"/>
    </row>
    <row r="29642" spans="2:3" x14ac:dyDescent="0.25">
      <c r="B29642" s="1"/>
      <c r="C29642" s="1"/>
    </row>
    <row r="29643" spans="2:3" x14ac:dyDescent="0.25">
      <c r="B29643" s="1"/>
      <c r="C29643" s="1"/>
    </row>
    <row r="29644" spans="2:3" x14ac:dyDescent="0.25">
      <c r="B29644" s="1"/>
      <c r="C29644" s="1"/>
    </row>
    <row r="29645" spans="2:3" x14ac:dyDescent="0.25">
      <c r="B29645" s="1"/>
      <c r="C29645" s="1"/>
    </row>
    <row r="29646" spans="2:3" x14ac:dyDescent="0.25">
      <c r="B29646" s="1"/>
      <c r="C29646" s="1"/>
    </row>
    <row r="29647" spans="2:3" x14ac:dyDescent="0.25">
      <c r="B29647" s="1"/>
      <c r="C29647" s="1"/>
    </row>
    <row r="29648" spans="2:3" x14ac:dyDescent="0.25">
      <c r="B29648" s="1"/>
      <c r="C29648" s="1"/>
    </row>
    <row r="29649" spans="2:3" x14ac:dyDescent="0.25">
      <c r="B29649" s="1"/>
      <c r="C29649" s="1"/>
    </row>
    <row r="29650" spans="2:3" x14ac:dyDescent="0.25">
      <c r="B29650" s="1"/>
      <c r="C29650" s="1"/>
    </row>
    <row r="29651" spans="2:3" x14ac:dyDescent="0.25">
      <c r="B29651" s="1"/>
      <c r="C29651" s="1"/>
    </row>
    <row r="29652" spans="2:3" x14ac:dyDescent="0.25">
      <c r="B29652" s="1"/>
      <c r="C29652" s="1"/>
    </row>
    <row r="29653" spans="2:3" x14ac:dyDescent="0.25">
      <c r="B29653" s="1"/>
      <c r="C29653" s="1"/>
    </row>
    <row r="29654" spans="2:3" x14ac:dyDescent="0.25">
      <c r="B29654" s="1"/>
      <c r="C29654" s="1"/>
    </row>
    <row r="29655" spans="2:3" x14ac:dyDescent="0.25">
      <c r="B29655" s="1"/>
      <c r="C29655" s="1"/>
    </row>
    <row r="29656" spans="2:3" x14ac:dyDescent="0.25">
      <c r="B29656" s="1"/>
      <c r="C29656" s="1"/>
    </row>
    <row r="29657" spans="2:3" x14ac:dyDescent="0.25">
      <c r="B29657" s="1"/>
      <c r="C29657" s="1"/>
    </row>
    <row r="29658" spans="2:3" x14ac:dyDescent="0.25">
      <c r="B29658" s="1"/>
      <c r="C29658" s="1"/>
    </row>
    <row r="29659" spans="2:3" x14ac:dyDescent="0.25">
      <c r="B29659" s="1"/>
      <c r="C29659" s="1"/>
    </row>
    <row r="29660" spans="2:3" x14ac:dyDescent="0.25">
      <c r="B29660" s="1"/>
      <c r="C29660" s="1"/>
    </row>
    <row r="29661" spans="2:3" x14ac:dyDescent="0.25">
      <c r="B29661" s="1"/>
      <c r="C29661" s="1"/>
    </row>
    <row r="29662" spans="2:3" x14ac:dyDescent="0.25">
      <c r="B29662" s="1"/>
      <c r="C29662" s="1"/>
    </row>
    <row r="29663" spans="2:3" x14ac:dyDescent="0.25">
      <c r="B29663" s="1"/>
      <c r="C29663" s="1"/>
    </row>
    <row r="29664" spans="2:3" x14ac:dyDescent="0.25">
      <c r="B29664" s="1"/>
      <c r="C29664" s="1"/>
    </row>
    <row r="29665" spans="2:3" x14ac:dyDescent="0.25">
      <c r="B29665" s="1"/>
      <c r="C29665" s="1"/>
    </row>
    <row r="29666" spans="2:3" x14ac:dyDescent="0.25">
      <c r="B29666" s="1"/>
      <c r="C29666" s="1"/>
    </row>
    <row r="29667" spans="2:3" x14ac:dyDescent="0.25">
      <c r="B29667" s="1"/>
      <c r="C29667" s="1"/>
    </row>
    <row r="29668" spans="2:3" x14ac:dyDescent="0.25">
      <c r="B29668" s="1"/>
      <c r="C29668" s="1"/>
    </row>
    <row r="29669" spans="2:3" x14ac:dyDescent="0.25">
      <c r="B29669" s="1"/>
      <c r="C29669" s="1"/>
    </row>
    <row r="29670" spans="2:3" x14ac:dyDescent="0.25">
      <c r="B29670" s="1"/>
      <c r="C29670" s="1"/>
    </row>
    <row r="29671" spans="2:3" x14ac:dyDescent="0.25">
      <c r="B29671" s="1"/>
      <c r="C29671" s="1"/>
    </row>
    <row r="29672" spans="2:3" x14ac:dyDescent="0.25">
      <c r="B29672" s="1"/>
      <c r="C29672" s="1"/>
    </row>
    <row r="29673" spans="2:3" x14ac:dyDescent="0.25">
      <c r="B29673" s="1"/>
      <c r="C29673" s="1"/>
    </row>
    <row r="29674" spans="2:3" x14ac:dyDescent="0.25">
      <c r="B29674" s="1"/>
      <c r="C29674" s="1"/>
    </row>
    <row r="29675" spans="2:3" x14ac:dyDescent="0.25">
      <c r="B29675" s="1"/>
      <c r="C29675" s="1"/>
    </row>
    <row r="29676" spans="2:3" x14ac:dyDescent="0.25">
      <c r="B29676" s="1"/>
      <c r="C29676" s="1"/>
    </row>
    <row r="29677" spans="2:3" x14ac:dyDescent="0.25">
      <c r="B29677" s="1"/>
      <c r="C29677" s="1"/>
    </row>
    <row r="29678" spans="2:3" x14ac:dyDescent="0.25">
      <c r="B29678" s="1"/>
      <c r="C29678" s="1"/>
    </row>
    <row r="29679" spans="2:3" x14ac:dyDescent="0.25">
      <c r="B29679" s="1"/>
      <c r="C29679" s="1"/>
    </row>
    <row r="29680" spans="2:3" x14ac:dyDescent="0.25">
      <c r="B29680" s="1"/>
      <c r="C29680" s="1"/>
    </row>
    <row r="29681" spans="2:3" x14ac:dyDescent="0.25">
      <c r="B29681" s="1"/>
      <c r="C29681" s="1"/>
    </row>
    <row r="29682" spans="2:3" x14ac:dyDescent="0.25">
      <c r="B29682" s="1"/>
      <c r="C29682" s="1"/>
    </row>
    <row r="29683" spans="2:3" x14ac:dyDescent="0.25">
      <c r="B29683" s="1"/>
      <c r="C29683" s="1"/>
    </row>
    <row r="29684" spans="2:3" x14ac:dyDescent="0.25">
      <c r="B29684" s="1"/>
      <c r="C29684" s="1"/>
    </row>
    <row r="29685" spans="2:3" x14ac:dyDescent="0.25">
      <c r="B29685" s="1"/>
      <c r="C29685" s="1"/>
    </row>
    <row r="29686" spans="2:3" x14ac:dyDescent="0.25">
      <c r="B29686" s="1"/>
      <c r="C29686" s="1"/>
    </row>
    <row r="29687" spans="2:3" x14ac:dyDescent="0.25">
      <c r="B29687" s="1"/>
      <c r="C29687" s="1"/>
    </row>
    <row r="29688" spans="2:3" x14ac:dyDescent="0.25">
      <c r="B29688" s="1"/>
      <c r="C29688" s="1"/>
    </row>
    <row r="29689" spans="2:3" x14ac:dyDescent="0.25">
      <c r="B29689" s="1"/>
      <c r="C29689" s="1"/>
    </row>
    <row r="29690" spans="2:3" x14ac:dyDescent="0.25">
      <c r="B29690" s="1"/>
      <c r="C29690" s="1"/>
    </row>
    <row r="29691" spans="2:3" x14ac:dyDescent="0.25">
      <c r="B29691" s="1"/>
      <c r="C29691" s="1"/>
    </row>
    <row r="29692" spans="2:3" x14ac:dyDescent="0.25">
      <c r="B29692" s="1"/>
      <c r="C29692" s="1"/>
    </row>
    <row r="29693" spans="2:3" x14ac:dyDescent="0.25">
      <c r="B29693" s="1"/>
      <c r="C29693" s="1"/>
    </row>
    <row r="29694" spans="2:3" x14ac:dyDescent="0.25">
      <c r="B29694" s="1"/>
      <c r="C29694" s="1"/>
    </row>
    <row r="29695" spans="2:3" x14ac:dyDescent="0.25">
      <c r="B29695" s="1"/>
      <c r="C29695" s="1"/>
    </row>
    <row r="29696" spans="2:3" x14ac:dyDescent="0.25">
      <c r="B29696" s="1"/>
      <c r="C29696" s="1"/>
    </row>
    <row r="29697" spans="2:3" x14ac:dyDescent="0.25">
      <c r="B29697" s="1"/>
      <c r="C29697" s="1"/>
    </row>
    <row r="29698" spans="2:3" x14ac:dyDescent="0.25">
      <c r="B29698" s="1"/>
      <c r="C29698" s="1"/>
    </row>
    <row r="29699" spans="2:3" x14ac:dyDescent="0.25">
      <c r="B29699" s="1"/>
      <c r="C29699" s="1"/>
    </row>
    <row r="29700" spans="2:3" x14ac:dyDescent="0.25">
      <c r="B29700" s="1"/>
      <c r="C29700" s="1"/>
    </row>
    <row r="29701" spans="2:3" x14ac:dyDescent="0.25">
      <c r="B29701" s="1"/>
      <c r="C29701" s="1"/>
    </row>
    <row r="29702" spans="2:3" x14ac:dyDescent="0.25">
      <c r="B29702" s="1"/>
      <c r="C29702" s="1"/>
    </row>
    <row r="29703" spans="2:3" x14ac:dyDescent="0.25">
      <c r="B29703" s="1"/>
      <c r="C29703" s="1"/>
    </row>
    <row r="29704" spans="2:3" x14ac:dyDescent="0.25">
      <c r="B29704" s="1"/>
      <c r="C29704" s="1"/>
    </row>
    <row r="29705" spans="2:3" x14ac:dyDescent="0.25">
      <c r="B29705" s="1"/>
      <c r="C29705" s="1"/>
    </row>
    <row r="29706" spans="2:3" x14ac:dyDescent="0.25">
      <c r="B29706" s="1"/>
      <c r="C29706" s="1"/>
    </row>
    <row r="29707" spans="2:3" x14ac:dyDescent="0.25">
      <c r="B29707" s="1"/>
      <c r="C29707" s="1"/>
    </row>
    <row r="29708" spans="2:3" x14ac:dyDescent="0.25">
      <c r="B29708" s="1"/>
      <c r="C29708" s="1"/>
    </row>
    <row r="29709" spans="2:3" x14ac:dyDescent="0.25">
      <c r="B29709" s="1"/>
      <c r="C29709" s="1"/>
    </row>
    <row r="29710" spans="2:3" x14ac:dyDescent="0.25">
      <c r="B29710" s="1"/>
      <c r="C29710" s="1"/>
    </row>
    <row r="29711" spans="2:3" x14ac:dyDescent="0.25">
      <c r="B29711" s="1"/>
      <c r="C29711" s="1"/>
    </row>
    <row r="29712" spans="2:3" x14ac:dyDescent="0.25">
      <c r="B29712" s="1"/>
      <c r="C29712" s="1"/>
    </row>
    <row r="29713" spans="2:3" x14ac:dyDescent="0.25">
      <c r="B29713" s="1"/>
      <c r="C29713" s="1"/>
    </row>
    <row r="29714" spans="2:3" x14ac:dyDescent="0.25">
      <c r="B29714" s="1"/>
      <c r="C29714" s="1"/>
    </row>
    <row r="29715" spans="2:3" x14ac:dyDescent="0.25">
      <c r="B29715" s="1"/>
      <c r="C29715" s="1"/>
    </row>
    <row r="29716" spans="2:3" x14ac:dyDescent="0.25">
      <c r="B29716" s="1"/>
      <c r="C29716" s="1"/>
    </row>
    <row r="29717" spans="2:3" x14ac:dyDescent="0.25">
      <c r="B29717" s="1"/>
      <c r="C29717" s="1"/>
    </row>
    <row r="29718" spans="2:3" x14ac:dyDescent="0.25">
      <c r="B29718" s="1"/>
      <c r="C29718" s="1"/>
    </row>
    <row r="29719" spans="2:3" x14ac:dyDescent="0.25">
      <c r="B29719" s="1"/>
      <c r="C29719" s="1"/>
    </row>
    <row r="29720" spans="2:3" x14ac:dyDescent="0.25">
      <c r="B29720" s="1"/>
      <c r="C29720" s="1"/>
    </row>
    <row r="29721" spans="2:3" x14ac:dyDescent="0.25">
      <c r="B29721" s="1"/>
      <c r="C29721" s="1"/>
    </row>
    <row r="29722" spans="2:3" x14ac:dyDescent="0.25">
      <c r="B29722" s="1"/>
      <c r="C29722" s="1"/>
    </row>
    <row r="29723" spans="2:3" x14ac:dyDescent="0.25">
      <c r="B29723" s="1"/>
      <c r="C29723" s="1"/>
    </row>
    <row r="29724" spans="2:3" x14ac:dyDescent="0.25">
      <c r="B29724" s="1"/>
      <c r="C29724" s="1"/>
    </row>
    <row r="29725" spans="2:3" x14ac:dyDescent="0.25">
      <c r="B29725" s="1"/>
      <c r="C29725" s="1"/>
    </row>
    <row r="29726" spans="2:3" x14ac:dyDescent="0.25">
      <c r="B29726" s="1"/>
      <c r="C29726" s="1"/>
    </row>
    <row r="29727" spans="2:3" x14ac:dyDescent="0.25">
      <c r="B29727" s="1"/>
      <c r="C29727" s="1"/>
    </row>
    <row r="29728" spans="2:3" x14ac:dyDescent="0.25">
      <c r="B29728" s="1"/>
      <c r="C29728" s="1"/>
    </row>
    <row r="29729" spans="2:3" x14ac:dyDescent="0.25">
      <c r="B29729" s="1"/>
      <c r="C29729" s="1"/>
    </row>
    <row r="29730" spans="2:3" x14ac:dyDescent="0.25">
      <c r="B29730" s="1"/>
      <c r="C29730" s="1"/>
    </row>
    <row r="29731" spans="2:3" x14ac:dyDescent="0.25">
      <c r="B29731" s="1"/>
      <c r="C29731" s="1"/>
    </row>
    <row r="29732" spans="2:3" x14ac:dyDescent="0.25">
      <c r="B29732" s="1"/>
      <c r="C29732" s="1"/>
    </row>
    <row r="29733" spans="2:3" x14ac:dyDescent="0.25">
      <c r="B29733" s="1"/>
      <c r="C29733" s="1"/>
    </row>
    <row r="29734" spans="2:3" x14ac:dyDescent="0.25">
      <c r="B29734" s="1"/>
      <c r="C29734" s="1"/>
    </row>
    <row r="29735" spans="2:3" x14ac:dyDescent="0.25">
      <c r="B29735" s="1"/>
      <c r="C29735" s="1"/>
    </row>
    <row r="29736" spans="2:3" x14ac:dyDescent="0.25">
      <c r="B29736" s="1"/>
      <c r="C29736" s="1"/>
    </row>
    <row r="29737" spans="2:3" x14ac:dyDescent="0.25">
      <c r="B29737" s="1"/>
      <c r="C29737" s="1"/>
    </row>
    <row r="29738" spans="2:3" x14ac:dyDescent="0.25">
      <c r="B29738" s="1"/>
      <c r="C29738" s="1"/>
    </row>
    <row r="29739" spans="2:3" x14ac:dyDescent="0.25">
      <c r="B29739" s="1"/>
      <c r="C29739" s="1"/>
    </row>
    <row r="29740" spans="2:3" x14ac:dyDescent="0.25">
      <c r="B29740" s="1"/>
      <c r="C29740" s="1"/>
    </row>
    <row r="29741" spans="2:3" x14ac:dyDescent="0.25">
      <c r="B29741" s="1"/>
      <c r="C29741" s="1"/>
    </row>
    <row r="29742" spans="2:3" x14ac:dyDescent="0.25">
      <c r="B29742" s="1"/>
      <c r="C29742" s="1"/>
    </row>
    <row r="29743" spans="2:3" x14ac:dyDescent="0.25">
      <c r="B29743" s="1"/>
      <c r="C29743" s="1"/>
    </row>
    <row r="29744" spans="2:3" x14ac:dyDescent="0.25">
      <c r="B29744" s="1"/>
      <c r="C29744" s="1"/>
    </row>
    <row r="29745" spans="2:3" x14ac:dyDescent="0.25">
      <c r="B29745" s="1"/>
      <c r="C29745" s="1"/>
    </row>
    <row r="29746" spans="2:3" x14ac:dyDescent="0.25">
      <c r="B29746" s="1"/>
      <c r="C29746" s="1"/>
    </row>
    <row r="29747" spans="2:3" x14ac:dyDescent="0.25">
      <c r="B29747" s="1"/>
      <c r="C29747" s="1"/>
    </row>
    <row r="29748" spans="2:3" x14ac:dyDescent="0.25">
      <c r="B29748" s="1"/>
      <c r="C29748" s="1"/>
    </row>
    <row r="29749" spans="2:3" x14ac:dyDescent="0.25">
      <c r="B29749" s="1"/>
      <c r="C29749" s="1"/>
    </row>
    <row r="29750" spans="2:3" x14ac:dyDescent="0.25">
      <c r="B29750" s="1"/>
      <c r="C29750" s="1"/>
    </row>
    <row r="29751" spans="2:3" x14ac:dyDescent="0.25">
      <c r="B29751" s="1"/>
      <c r="C29751" s="1"/>
    </row>
    <row r="29752" spans="2:3" x14ac:dyDescent="0.25">
      <c r="B29752" s="1"/>
      <c r="C29752" s="1"/>
    </row>
    <row r="29753" spans="2:3" x14ac:dyDescent="0.25">
      <c r="B29753" s="1"/>
      <c r="C29753" s="1"/>
    </row>
    <row r="29754" spans="2:3" x14ac:dyDescent="0.25">
      <c r="B29754" s="1"/>
      <c r="C29754" s="1"/>
    </row>
    <row r="29755" spans="2:3" x14ac:dyDescent="0.25">
      <c r="B29755" s="1"/>
      <c r="C29755" s="1"/>
    </row>
    <row r="29756" spans="2:3" x14ac:dyDescent="0.25">
      <c r="B29756" s="1"/>
      <c r="C29756" s="1"/>
    </row>
    <row r="29757" spans="2:3" x14ac:dyDescent="0.25">
      <c r="B29757" s="1"/>
      <c r="C29757" s="1"/>
    </row>
    <row r="29758" spans="2:3" x14ac:dyDescent="0.25">
      <c r="B29758" s="1"/>
      <c r="C29758" s="1"/>
    </row>
    <row r="29759" spans="2:3" x14ac:dyDescent="0.25">
      <c r="B29759" s="1"/>
      <c r="C29759" s="1"/>
    </row>
    <row r="29760" spans="2:3" x14ac:dyDescent="0.25">
      <c r="B29760" s="1"/>
      <c r="C29760" s="1"/>
    </row>
    <row r="29761" spans="2:3" x14ac:dyDescent="0.25">
      <c r="B29761" s="1"/>
      <c r="C29761" s="1"/>
    </row>
    <row r="29762" spans="2:3" x14ac:dyDescent="0.25">
      <c r="B29762" s="1"/>
      <c r="C29762" s="1"/>
    </row>
    <row r="29763" spans="2:3" x14ac:dyDescent="0.25">
      <c r="B29763" s="1"/>
      <c r="C29763" s="1"/>
    </row>
    <row r="29764" spans="2:3" x14ac:dyDescent="0.25">
      <c r="B29764" s="1"/>
      <c r="C29764" s="1"/>
    </row>
    <row r="29765" spans="2:3" x14ac:dyDescent="0.25">
      <c r="B29765" s="1"/>
      <c r="C29765" s="1"/>
    </row>
    <row r="29766" spans="2:3" x14ac:dyDescent="0.25">
      <c r="B29766" s="1"/>
      <c r="C29766" s="1"/>
    </row>
    <row r="29767" spans="2:3" x14ac:dyDescent="0.25">
      <c r="B29767" s="1"/>
      <c r="C29767" s="1"/>
    </row>
    <row r="29768" spans="2:3" x14ac:dyDescent="0.25">
      <c r="B29768" s="1"/>
      <c r="C29768" s="1"/>
    </row>
    <row r="29769" spans="2:3" x14ac:dyDescent="0.25">
      <c r="B29769" s="1"/>
      <c r="C29769" s="1"/>
    </row>
    <row r="29770" spans="2:3" x14ac:dyDescent="0.25">
      <c r="B29770" s="1"/>
      <c r="C29770" s="1"/>
    </row>
    <row r="29771" spans="2:3" x14ac:dyDescent="0.25">
      <c r="B29771" s="1"/>
      <c r="C29771" s="1"/>
    </row>
    <row r="29772" spans="2:3" x14ac:dyDescent="0.25">
      <c r="B29772" s="1"/>
      <c r="C29772" s="1"/>
    </row>
    <row r="29773" spans="2:3" x14ac:dyDescent="0.25">
      <c r="B29773" s="1"/>
      <c r="C29773" s="1"/>
    </row>
    <row r="29774" spans="2:3" x14ac:dyDescent="0.25">
      <c r="B29774" s="1"/>
      <c r="C29774" s="1"/>
    </row>
    <row r="29775" spans="2:3" x14ac:dyDescent="0.25">
      <c r="B29775" s="1"/>
      <c r="C29775" s="1"/>
    </row>
    <row r="29776" spans="2:3" x14ac:dyDescent="0.25">
      <c r="B29776" s="1"/>
      <c r="C29776" s="1"/>
    </row>
    <row r="29777" spans="2:3" x14ac:dyDescent="0.25">
      <c r="B29777" s="1"/>
      <c r="C29777" s="1"/>
    </row>
    <row r="29778" spans="2:3" x14ac:dyDescent="0.25">
      <c r="B29778" s="1"/>
      <c r="C29778" s="1"/>
    </row>
    <row r="29779" spans="2:3" x14ac:dyDescent="0.25">
      <c r="B29779" s="1"/>
      <c r="C29779" s="1"/>
    </row>
    <row r="29780" spans="2:3" x14ac:dyDescent="0.25">
      <c r="B29780" s="1"/>
      <c r="C29780" s="1"/>
    </row>
    <row r="29781" spans="2:3" x14ac:dyDescent="0.25">
      <c r="B29781" s="1"/>
      <c r="C29781" s="1"/>
    </row>
    <row r="29782" spans="2:3" x14ac:dyDescent="0.25">
      <c r="B29782" s="1"/>
      <c r="C29782" s="1"/>
    </row>
    <row r="29783" spans="2:3" x14ac:dyDescent="0.25">
      <c r="B29783" s="1"/>
      <c r="C29783" s="1"/>
    </row>
    <row r="29784" spans="2:3" x14ac:dyDescent="0.25">
      <c r="B29784" s="1"/>
      <c r="C29784" s="1"/>
    </row>
    <row r="29785" spans="2:3" x14ac:dyDescent="0.25">
      <c r="B29785" s="1"/>
      <c r="C29785" s="1"/>
    </row>
    <row r="29786" spans="2:3" x14ac:dyDescent="0.25">
      <c r="B29786" s="1"/>
      <c r="C29786" s="1"/>
    </row>
    <row r="29787" spans="2:3" x14ac:dyDescent="0.25">
      <c r="B29787" s="1"/>
      <c r="C29787" s="1"/>
    </row>
    <row r="29788" spans="2:3" x14ac:dyDescent="0.25">
      <c r="B29788" s="1"/>
      <c r="C29788" s="1"/>
    </row>
    <row r="29789" spans="2:3" x14ac:dyDescent="0.25">
      <c r="B29789" s="1"/>
      <c r="C29789" s="1"/>
    </row>
    <row r="29790" spans="2:3" x14ac:dyDescent="0.25">
      <c r="B29790" s="1"/>
      <c r="C29790" s="1"/>
    </row>
    <row r="29791" spans="2:3" x14ac:dyDescent="0.25">
      <c r="B29791" s="1"/>
      <c r="C29791" s="1"/>
    </row>
    <row r="29792" spans="2:3" x14ac:dyDescent="0.25">
      <c r="B29792" s="1"/>
      <c r="C29792" s="1"/>
    </row>
    <row r="29793" spans="2:3" x14ac:dyDescent="0.25">
      <c r="B29793" s="1"/>
      <c r="C29793" s="1"/>
    </row>
    <row r="29794" spans="2:3" x14ac:dyDescent="0.25">
      <c r="B29794" s="1"/>
      <c r="C29794" s="1"/>
    </row>
    <row r="29795" spans="2:3" x14ac:dyDescent="0.25">
      <c r="B29795" s="1"/>
      <c r="C29795" s="1"/>
    </row>
    <row r="29796" spans="2:3" x14ac:dyDescent="0.25">
      <c r="B29796" s="1"/>
      <c r="C29796" s="1"/>
    </row>
    <row r="29797" spans="2:3" x14ac:dyDescent="0.25">
      <c r="B29797" s="1"/>
      <c r="C29797" s="1"/>
    </row>
    <row r="29798" spans="2:3" x14ac:dyDescent="0.25">
      <c r="B29798" s="1"/>
      <c r="C29798" s="1"/>
    </row>
    <row r="29799" spans="2:3" x14ac:dyDescent="0.25">
      <c r="B29799" s="1"/>
      <c r="C29799" s="1"/>
    </row>
    <row r="29800" spans="2:3" x14ac:dyDescent="0.25">
      <c r="B29800" s="1"/>
      <c r="C29800" s="1"/>
    </row>
    <row r="29801" spans="2:3" x14ac:dyDescent="0.25">
      <c r="B29801" s="1"/>
      <c r="C29801" s="1"/>
    </row>
    <row r="29802" spans="2:3" x14ac:dyDescent="0.25">
      <c r="B29802" s="1"/>
      <c r="C29802" s="1"/>
    </row>
    <row r="29803" spans="2:3" x14ac:dyDescent="0.25">
      <c r="B29803" s="1"/>
      <c r="C29803" s="1"/>
    </row>
    <row r="29804" spans="2:3" x14ac:dyDescent="0.25">
      <c r="B29804" s="1"/>
      <c r="C29804" s="1"/>
    </row>
    <row r="29805" spans="2:3" x14ac:dyDescent="0.25">
      <c r="B29805" s="1"/>
      <c r="C29805" s="1"/>
    </row>
    <row r="29806" spans="2:3" x14ac:dyDescent="0.25">
      <c r="B29806" s="1"/>
      <c r="C29806" s="1"/>
    </row>
    <row r="29807" spans="2:3" x14ac:dyDescent="0.25">
      <c r="B29807" s="1"/>
      <c r="C29807" s="1"/>
    </row>
    <row r="29808" spans="2:3" x14ac:dyDescent="0.25">
      <c r="B29808" s="1"/>
      <c r="C29808" s="1"/>
    </row>
    <row r="29809" spans="2:3" x14ac:dyDescent="0.25">
      <c r="B29809" s="1"/>
      <c r="C29809" s="1"/>
    </row>
    <row r="29810" spans="2:3" x14ac:dyDescent="0.25">
      <c r="B29810" s="1"/>
      <c r="C29810" s="1"/>
    </row>
    <row r="29811" spans="2:3" x14ac:dyDescent="0.25">
      <c r="B29811" s="1"/>
      <c r="C29811" s="1"/>
    </row>
    <row r="29812" spans="2:3" x14ac:dyDescent="0.25">
      <c r="B29812" s="1"/>
      <c r="C29812" s="1"/>
    </row>
    <row r="29813" spans="2:3" x14ac:dyDescent="0.25">
      <c r="B29813" s="1"/>
      <c r="C29813" s="1"/>
    </row>
    <row r="29814" spans="2:3" x14ac:dyDescent="0.25">
      <c r="B29814" s="1"/>
      <c r="C29814" s="1"/>
    </row>
    <row r="29815" spans="2:3" x14ac:dyDescent="0.25">
      <c r="B29815" s="1"/>
      <c r="C29815" s="1"/>
    </row>
    <row r="29816" spans="2:3" x14ac:dyDescent="0.25">
      <c r="B29816" s="1"/>
      <c r="C29816" s="1"/>
    </row>
    <row r="29817" spans="2:3" x14ac:dyDescent="0.25">
      <c r="B29817" s="1"/>
      <c r="C29817" s="1"/>
    </row>
    <row r="29818" spans="2:3" x14ac:dyDescent="0.25">
      <c r="B29818" s="1"/>
      <c r="C29818" s="1"/>
    </row>
    <row r="29819" spans="2:3" x14ac:dyDescent="0.25">
      <c r="B29819" s="1"/>
      <c r="C29819" s="1"/>
    </row>
    <row r="29820" spans="2:3" x14ac:dyDescent="0.25">
      <c r="B29820" s="1"/>
      <c r="C29820" s="1"/>
    </row>
    <row r="29821" spans="2:3" x14ac:dyDescent="0.25">
      <c r="B29821" s="1"/>
      <c r="C29821" s="1"/>
    </row>
    <row r="29822" spans="2:3" x14ac:dyDescent="0.25">
      <c r="B29822" s="1"/>
      <c r="C29822" s="1"/>
    </row>
    <row r="29823" spans="2:3" x14ac:dyDescent="0.25">
      <c r="B29823" s="1"/>
      <c r="C29823" s="1"/>
    </row>
    <row r="29824" spans="2:3" x14ac:dyDescent="0.25">
      <c r="B29824" s="1"/>
      <c r="C29824" s="1"/>
    </row>
    <row r="29825" spans="2:3" x14ac:dyDescent="0.25">
      <c r="B29825" s="1"/>
      <c r="C29825" s="1"/>
    </row>
    <row r="29826" spans="2:3" x14ac:dyDescent="0.25">
      <c r="B29826" s="1"/>
      <c r="C29826" s="1"/>
    </row>
    <row r="29827" spans="2:3" x14ac:dyDescent="0.25">
      <c r="B29827" s="1"/>
      <c r="C29827" s="1"/>
    </row>
    <row r="29828" spans="2:3" x14ac:dyDescent="0.25">
      <c r="B29828" s="1"/>
      <c r="C29828" s="1"/>
    </row>
    <row r="29829" spans="2:3" x14ac:dyDescent="0.25">
      <c r="B29829" s="1"/>
      <c r="C29829" s="1"/>
    </row>
    <row r="29830" spans="2:3" x14ac:dyDescent="0.25">
      <c r="B29830" s="1"/>
      <c r="C29830" s="1"/>
    </row>
    <row r="29831" spans="2:3" x14ac:dyDescent="0.25">
      <c r="B29831" s="1"/>
      <c r="C29831" s="1"/>
    </row>
    <row r="29832" spans="2:3" x14ac:dyDescent="0.25">
      <c r="B29832" s="1"/>
      <c r="C29832" s="1"/>
    </row>
    <row r="29833" spans="2:3" x14ac:dyDescent="0.25">
      <c r="B29833" s="1"/>
      <c r="C29833" s="1"/>
    </row>
    <row r="29834" spans="2:3" x14ac:dyDescent="0.25">
      <c r="B29834" s="1"/>
      <c r="C29834" s="1"/>
    </row>
    <row r="29835" spans="2:3" x14ac:dyDescent="0.25">
      <c r="B29835" s="1"/>
      <c r="C29835" s="1"/>
    </row>
    <row r="29836" spans="2:3" x14ac:dyDescent="0.25">
      <c r="B29836" s="1"/>
      <c r="C29836" s="1"/>
    </row>
    <row r="29837" spans="2:3" x14ac:dyDescent="0.25">
      <c r="B29837" s="1"/>
      <c r="C29837" s="1"/>
    </row>
    <row r="29838" spans="2:3" x14ac:dyDescent="0.25">
      <c r="B29838" s="1"/>
      <c r="C29838" s="1"/>
    </row>
    <row r="29839" spans="2:3" x14ac:dyDescent="0.25">
      <c r="B29839" s="1"/>
      <c r="C29839" s="1"/>
    </row>
    <row r="29840" spans="2:3" x14ac:dyDescent="0.25">
      <c r="B29840" s="1"/>
      <c r="C29840" s="1"/>
    </row>
    <row r="29841" spans="2:3" x14ac:dyDescent="0.25">
      <c r="B29841" s="1"/>
      <c r="C29841" s="1"/>
    </row>
    <row r="29842" spans="2:3" x14ac:dyDescent="0.25">
      <c r="B29842" s="1"/>
      <c r="C29842" s="1"/>
    </row>
    <row r="29843" spans="2:3" x14ac:dyDescent="0.25">
      <c r="B29843" s="1"/>
      <c r="C29843" s="1"/>
    </row>
    <row r="29844" spans="2:3" x14ac:dyDescent="0.25">
      <c r="B29844" s="1"/>
      <c r="C29844" s="1"/>
    </row>
    <row r="29845" spans="2:3" x14ac:dyDescent="0.25">
      <c r="B29845" s="1"/>
      <c r="C29845" s="1"/>
    </row>
    <row r="29846" spans="2:3" x14ac:dyDescent="0.25">
      <c r="B29846" s="1"/>
      <c r="C29846" s="1"/>
    </row>
    <row r="29847" spans="2:3" x14ac:dyDescent="0.25">
      <c r="B29847" s="1"/>
      <c r="C29847" s="1"/>
    </row>
    <row r="29848" spans="2:3" x14ac:dyDescent="0.25">
      <c r="B29848" s="1"/>
      <c r="C29848" s="1"/>
    </row>
    <row r="29849" spans="2:3" x14ac:dyDescent="0.25">
      <c r="B29849" s="1"/>
      <c r="C29849" s="1"/>
    </row>
    <row r="29850" spans="2:3" x14ac:dyDescent="0.25">
      <c r="B29850" s="1"/>
      <c r="C29850" s="1"/>
    </row>
    <row r="29851" spans="2:3" x14ac:dyDescent="0.25">
      <c r="B29851" s="1"/>
      <c r="C29851" s="1"/>
    </row>
    <row r="29852" spans="2:3" x14ac:dyDescent="0.25">
      <c r="B29852" s="1"/>
      <c r="C29852" s="1"/>
    </row>
    <row r="29853" spans="2:3" x14ac:dyDescent="0.25">
      <c r="B29853" s="1"/>
      <c r="C29853" s="1"/>
    </row>
    <row r="29854" spans="2:3" x14ac:dyDescent="0.25">
      <c r="B29854" s="1"/>
      <c r="C29854" s="1"/>
    </row>
    <row r="29855" spans="2:3" x14ac:dyDescent="0.25">
      <c r="B29855" s="1"/>
      <c r="C29855" s="1"/>
    </row>
    <row r="29856" spans="2:3" x14ac:dyDescent="0.25">
      <c r="B29856" s="1"/>
      <c r="C29856" s="1"/>
    </row>
    <row r="29857" spans="2:3" x14ac:dyDescent="0.25">
      <c r="B29857" s="1"/>
      <c r="C29857" s="1"/>
    </row>
    <row r="29858" spans="2:3" x14ac:dyDescent="0.25">
      <c r="B29858" s="1"/>
      <c r="C29858" s="1"/>
    </row>
    <row r="29859" spans="2:3" x14ac:dyDescent="0.25">
      <c r="B29859" s="1"/>
      <c r="C29859" s="1"/>
    </row>
    <row r="29860" spans="2:3" x14ac:dyDescent="0.25">
      <c r="B29860" s="1"/>
      <c r="C29860" s="1"/>
    </row>
    <row r="29861" spans="2:3" x14ac:dyDescent="0.25">
      <c r="B29861" s="1"/>
      <c r="C29861" s="1"/>
    </row>
    <row r="29862" spans="2:3" x14ac:dyDescent="0.25">
      <c r="B29862" s="1"/>
      <c r="C29862" s="1"/>
    </row>
    <row r="29863" spans="2:3" x14ac:dyDescent="0.25">
      <c r="B29863" s="1"/>
      <c r="C29863" s="1"/>
    </row>
    <row r="29864" spans="2:3" x14ac:dyDescent="0.25">
      <c r="B29864" s="1"/>
      <c r="C29864" s="1"/>
    </row>
    <row r="29865" spans="2:3" x14ac:dyDescent="0.25">
      <c r="B29865" s="1"/>
      <c r="C29865" s="1"/>
    </row>
    <row r="29866" spans="2:3" x14ac:dyDescent="0.25">
      <c r="B29866" s="1"/>
      <c r="C29866" s="1"/>
    </row>
    <row r="29867" spans="2:3" x14ac:dyDescent="0.25">
      <c r="B29867" s="1"/>
      <c r="C29867" s="1"/>
    </row>
    <row r="29868" spans="2:3" x14ac:dyDescent="0.25">
      <c r="B29868" s="1"/>
      <c r="C29868" s="1"/>
    </row>
    <row r="29869" spans="2:3" x14ac:dyDescent="0.25">
      <c r="B29869" s="1"/>
      <c r="C29869" s="1"/>
    </row>
    <row r="29870" spans="2:3" x14ac:dyDescent="0.25">
      <c r="B29870" s="1"/>
      <c r="C29870" s="1"/>
    </row>
    <row r="29871" spans="2:3" x14ac:dyDescent="0.25">
      <c r="B29871" s="1"/>
      <c r="C29871" s="1"/>
    </row>
    <row r="29872" spans="2:3" x14ac:dyDescent="0.25">
      <c r="B29872" s="1"/>
      <c r="C29872" s="1"/>
    </row>
    <row r="29873" spans="2:3" x14ac:dyDescent="0.25">
      <c r="B29873" s="1"/>
      <c r="C29873" s="1"/>
    </row>
    <row r="29874" spans="2:3" x14ac:dyDescent="0.25">
      <c r="B29874" s="1"/>
      <c r="C29874" s="1"/>
    </row>
    <row r="29875" spans="2:3" x14ac:dyDescent="0.25">
      <c r="B29875" s="1"/>
      <c r="C29875" s="1"/>
    </row>
    <row r="29876" spans="2:3" x14ac:dyDescent="0.25">
      <c r="B29876" s="1"/>
      <c r="C29876" s="1"/>
    </row>
    <row r="29877" spans="2:3" x14ac:dyDescent="0.25">
      <c r="B29877" s="1"/>
      <c r="C29877" s="1"/>
    </row>
    <row r="29878" spans="2:3" x14ac:dyDescent="0.25">
      <c r="B29878" s="1"/>
      <c r="C29878" s="1"/>
    </row>
    <row r="29879" spans="2:3" x14ac:dyDescent="0.25">
      <c r="B29879" s="1"/>
      <c r="C29879" s="1"/>
    </row>
    <row r="29880" spans="2:3" x14ac:dyDescent="0.25">
      <c r="B29880" s="1"/>
      <c r="C29880" s="1"/>
    </row>
    <row r="29881" spans="2:3" x14ac:dyDescent="0.25">
      <c r="B29881" s="1"/>
      <c r="C29881" s="1"/>
    </row>
    <row r="29882" spans="2:3" x14ac:dyDescent="0.25">
      <c r="B29882" s="1"/>
      <c r="C29882" s="1"/>
    </row>
    <row r="29883" spans="2:3" x14ac:dyDescent="0.25">
      <c r="B29883" s="1"/>
      <c r="C29883" s="1"/>
    </row>
    <row r="29884" spans="2:3" x14ac:dyDescent="0.25">
      <c r="B29884" s="1"/>
      <c r="C29884" s="1"/>
    </row>
    <row r="29885" spans="2:3" x14ac:dyDescent="0.25">
      <c r="B29885" s="1"/>
      <c r="C29885" s="1"/>
    </row>
    <row r="29886" spans="2:3" x14ac:dyDescent="0.25">
      <c r="B29886" s="1"/>
      <c r="C29886" s="1"/>
    </row>
    <row r="29887" spans="2:3" x14ac:dyDescent="0.25">
      <c r="B29887" s="1"/>
      <c r="C29887" s="1"/>
    </row>
    <row r="29888" spans="2:3" x14ac:dyDescent="0.25">
      <c r="B29888" s="1"/>
      <c r="C29888" s="1"/>
    </row>
    <row r="29889" spans="2:3" x14ac:dyDescent="0.25">
      <c r="B29889" s="1"/>
      <c r="C29889" s="1"/>
    </row>
    <row r="29890" spans="2:3" x14ac:dyDescent="0.25">
      <c r="B29890" s="1"/>
      <c r="C29890" s="1"/>
    </row>
    <row r="29891" spans="2:3" x14ac:dyDescent="0.25">
      <c r="B29891" s="1"/>
      <c r="C29891" s="1"/>
    </row>
    <row r="29892" spans="2:3" x14ac:dyDescent="0.25">
      <c r="B29892" s="1"/>
      <c r="C29892" s="1"/>
    </row>
    <row r="29893" spans="2:3" x14ac:dyDescent="0.25">
      <c r="B29893" s="1"/>
      <c r="C29893" s="1"/>
    </row>
    <row r="29894" spans="2:3" x14ac:dyDescent="0.25">
      <c r="B29894" s="1"/>
      <c r="C29894" s="1"/>
    </row>
    <row r="29895" spans="2:3" x14ac:dyDescent="0.25">
      <c r="B29895" s="1"/>
      <c r="C29895" s="1"/>
    </row>
    <row r="29896" spans="2:3" x14ac:dyDescent="0.25">
      <c r="B29896" s="1"/>
      <c r="C29896" s="1"/>
    </row>
    <row r="29897" spans="2:3" x14ac:dyDescent="0.25">
      <c r="B29897" s="1"/>
      <c r="C29897" s="1"/>
    </row>
    <row r="29898" spans="2:3" x14ac:dyDescent="0.25">
      <c r="B29898" s="1"/>
      <c r="C29898" s="1"/>
    </row>
    <row r="29899" spans="2:3" x14ac:dyDescent="0.25">
      <c r="B29899" s="1"/>
      <c r="C29899" s="1"/>
    </row>
    <row r="29900" spans="2:3" x14ac:dyDescent="0.25">
      <c r="B29900" s="1"/>
      <c r="C29900" s="1"/>
    </row>
    <row r="29901" spans="2:3" x14ac:dyDescent="0.25">
      <c r="B29901" s="1"/>
      <c r="C29901" s="1"/>
    </row>
    <row r="29902" spans="2:3" x14ac:dyDescent="0.25">
      <c r="B29902" s="1"/>
      <c r="C29902" s="1"/>
    </row>
    <row r="29903" spans="2:3" x14ac:dyDescent="0.25">
      <c r="B29903" s="1"/>
      <c r="C29903" s="1"/>
    </row>
    <row r="29904" spans="2:3" x14ac:dyDescent="0.25">
      <c r="B29904" s="1"/>
      <c r="C29904" s="1"/>
    </row>
    <row r="29905" spans="2:3" x14ac:dyDescent="0.25">
      <c r="B29905" s="1"/>
      <c r="C29905" s="1"/>
    </row>
    <row r="29906" spans="2:3" x14ac:dyDescent="0.25">
      <c r="B29906" s="1"/>
      <c r="C29906" s="1"/>
    </row>
    <row r="29907" spans="2:3" x14ac:dyDescent="0.25">
      <c r="B29907" s="1"/>
      <c r="C29907" s="1"/>
    </row>
    <row r="29908" spans="2:3" x14ac:dyDescent="0.25">
      <c r="B29908" s="1"/>
      <c r="C29908" s="1"/>
    </row>
    <row r="29909" spans="2:3" x14ac:dyDescent="0.25">
      <c r="B29909" s="1"/>
      <c r="C29909" s="1"/>
    </row>
    <row r="29910" spans="2:3" x14ac:dyDescent="0.25">
      <c r="B29910" s="1"/>
      <c r="C29910" s="1"/>
    </row>
    <row r="29911" spans="2:3" x14ac:dyDescent="0.25">
      <c r="B29911" s="1"/>
      <c r="C29911" s="1"/>
    </row>
    <row r="29912" spans="2:3" x14ac:dyDescent="0.25">
      <c r="B29912" s="1"/>
      <c r="C29912" s="1"/>
    </row>
    <row r="29913" spans="2:3" x14ac:dyDescent="0.25">
      <c r="B29913" s="1"/>
      <c r="C29913" s="1"/>
    </row>
    <row r="29914" spans="2:3" x14ac:dyDescent="0.25">
      <c r="B29914" s="1"/>
      <c r="C29914" s="1"/>
    </row>
    <row r="29915" spans="2:3" x14ac:dyDescent="0.25">
      <c r="B29915" s="1"/>
      <c r="C29915" s="1"/>
    </row>
    <row r="29916" spans="2:3" x14ac:dyDescent="0.25">
      <c r="B29916" s="1"/>
      <c r="C29916" s="1"/>
    </row>
    <row r="29917" spans="2:3" x14ac:dyDescent="0.25">
      <c r="B29917" s="1"/>
      <c r="C29917" s="1"/>
    </row>
    <row r="29918" spans="2:3" x14ac:dyDescent="0.25">
      <c r="B29918" s="1"/>
      <c r="C29918" s="1"/>
    </row>
    <row r="29919" spans="2:3" x14ac:dyDescent="0.25">
      <c r="B29919" s="1"/>
      <c r="C29919" s="1"/>
    </row>
    <row r="29920" spans="2:3" x14ac:dyDescent="0.25">
      <c r="B29920" s="1"/>
      <c r="C29920" s="1"/>
    </row>
    <row r="29921" spans="2:3" x14ac:dyDescent="0.25">
      <c r="B29921" s="1"/>
      <c r="C29921" s="1"/>
    </row>
    <row r="29922" spans="2:3" x14ac:dyDescent="0.25">
      <c r="B29922" s="1"/>
      <c r="C29922" s="1"/>
    </row>
    <row r="29923" spans="2:3" x14ac:dyDescent="0.25">
      <c r="B29923" s="1"/>
      <c r="C29923" s="1"/>
    </row>
    <row r="29924" spans="2:3" x14ac:dyDescent="0.25">
      <c r="B29924" s="1"/>
      <c r="C29924" s="1"/>
    </row>
    <row r="29925" spans="2:3" x14ac:dyDescent="0.25">
      <c r="B29925" s="1"/>
      <c r="C29925" s="1"/>
    </row>
    <row r="29926" spans="2:3" x14ac:dyDescent="0.25">
      <c r="B29926" s="1"/>
      <c r="C29926" s="1"/>
    </row>
    <row r="29927" spans="2:3" x14ac:dyDescent="0.25">
      <c r="B29927" s="1"/>
      <c r="C29927" s="1"/>
    </row>
    <row r="29928" spans="2:3" x14ac:dyDescent="0.25">
      <c r="B29928" s="1"/>
      <c r="C29928" s="1"/>
    </row>
    <row r="29929" spans="2:3" x14ac:dyDescent="0.25">
      <c r="B29929" s="1"/>
      <c r="C29929" s="1"/>
    </row>
    <row r="29930" spans="2:3" x14ac:dyDescent="0.25">
      <c r="B29930" s="1"/>
      <c r="C29930" s="1"/>
    </row>
    <row r="29931" spans="2:3" x14ac:dyDescent="0.25">
      <c r="B29931" s="1"/>
      <c r="C29931" s="1"/>
    </row>
    <row r="29932" spans="2:3" x14ac:dyDescent="0.25">
      <c r="B29932" s="1"/>
      <c r="C29932" s="1"/>
    </row>
    <row r="29933" spans="2:3" x14ac:dyDescent="0.25">
      <c r="B29933" s="1"/>
      <c r="C29933" s="1"/>
    </row>
    <row r="29934" spans="2:3" x14ac:dyDescent="0.25">
      <c r="B29934" s="1"/>
      <c r="C29934" s="1"/>
    </row>
    <row r="29935" spans="2:3" x14ac:dyDescent="0.25">
      <c r="B29935" s="1"/>
      <c r="C29935" s="1"/>
    </row>
    <row r="29936" spans="2:3" x14ac:dyDescent="0.25">
      <c r="B29936" s="1"/>
      <c r="C29936" s="1"/>
    </row>
    <row r="29937" spans="2:3" x14ac:dyDescent="0.25">
      <c r="B29937" s="1"/>
      <c r="C29937" s="1"/>
    </row>
    <row r="29938" spans="2:3" x14ac:dyDescent="0.25">
      <c r="B29938" s="1"/>
      <c r="C29938" s="1"/>
    </row>
    <row r="29939" spans="2:3" x14ac:dyDescent="0.25">
      <c r="B29939" s="1"/>
      <c r="C29939" s="1"/>
    </row>
    <row r="29940" spans="2:3" x14ac:dyDescent="0.25">
      <c r="B29940" s="1"/>
      <c r="C29940" s="1"/>
    </row>
    <row r="29941" spans="2:3" x14ac:dyDescent="0.25">
      <c r="B29941" s="1"/>
      <c r="C29941" s="1"/>
    </row>
    <row r="29942" spans="2:3" x14ac:dyDescent="0.25">
      <c r="B29942" s="1"/>
      <c r="C29942" s="1"/>
    </row>
    <row r="29943" spans="2:3" x14ac:dyDescent="0.25">
      <c r="B29943" s="1"/>
      <c r="C29943" s="1"/>
    </row>
    <row r="29944" spans="2:3" x14ac:dyDescent="0.25">
      <c r="B29944" s="1"/>
      <c r="C29944" s="1"/>
    </row>
    <row r="29945" spans="2:3" x14ac:dyDescent="0.25">
      <c r="B29945" s="1"/>
      <c r="C29945" s="1"/>
    </row>
    <row r="29946" spans="2:3" x14ac:dyDescent="0.25">
      <c r="B29946" s="1"/>
      <c r="C29946" s="1"/>
    </row>
    <row r="29947" spans="2:3" x14ac:dyDescent="0.25">
      <c r="B29947" s="1"/>
      <c r="C29947" s="1"/>
    </row>
    <row r="29948" spans="2:3" x14ac:dyDescent="0.25">
      <c r="B29948" s="1"/>
      <c r="C29948" s="1"/>
    </row>
    <row r="29949" spans="2:3" x14ac:dyDescent="0.25">
      <c r="B29949" s="1"/>
      <c r="C29949" s="1"/>
    </row>
    <row r="29950" spans="2:3" x14ac:dyDescent="0.25">
      <c r="B29950" s="1"/>
      <c r="C29950" s="1"/>
    </row>
    <row r="29951" spans="2:3" x14ac:dyDescent="0.25">
      <c r="B29951" s="1"/>
      <c r="C29951" s="1"/>
    </row>
    <row r="29952" spans="2:3" x14ac:dyDescent="0.25">
      <c r="B29952" s="1"/>
      <c r="C29952" s="1"/>
    </row>
    <row r="29953" spans="2:3" x14ac:dyDescent="0.25">
      <c r="B29953" s="1"/>
      <c r="C29953" s="1"/>
    </row>
    <row r="29954" spans="2:3" x14ac:dyDescent="0.25">
      <c r="B29954" s="1"/>
      <c r="C29954" s="1"/>
    </row>
    <row r="29955" spans="2:3" x14ac:dyDescent="0.25">
      <c r="B29955" s="1"/>
      <c r="C29955" s="1"/>
    </row>
    <row r="29956" spans="2:3" x14ac:dyDescent="0.25">
      <c r="B29956" s="1"/>
      <c r="C29956" s="1"/>
    </row>
    <row r="29957" spans="2:3" x14ac:dyDescent="0.25">
      <c r="B29957" s="1"/>
      <c r="C29957" s="1"/>
    </row>
    <row r="29958" spans="2:3" x14ac:dyDescent="0.25">
      <c r="B29958" s="1"/>
      <c r="C29958" s="1"/>
    </row>
    <row r="29959" spans="2:3" x14ac:dyDescent="0.25">
      <c r="B29959" s="1"/>
      <c r="C29959" s="1"/>
    </row>
    <row r="29960" spans="2:3" x14ac:dyDescent="0.25">
      <c r="B29960" s="1"/>
      <c r="C29960" s="1"/>
    </row>
    <row r="29961" spans="2:3" x14ac:dyDescent="0.25">
      <c r="B29961" s="1"/>
      <c r="C29961" s="1"/>
    </row>
    <row r="29962" spans="2:3" x14ac:dyDescent="0.25">
      <c r="B29962" s="1"/>
      <c r="C29962" s="1"/>
    </row>
    <row r="29963" spans="2:3" x14ac:dyDescent="0.25">
      <c r="B29963" s="1"/>
      <c r="C29963" s="1"/>
    </row>
    <row r="29964" spans="2:3" x14ac:dyDescent="0.25">
      <c r="B29964" s="1"/>
      <c r="C29964" s="1"/>
    </row>
    <row r="29965" spans="2:3" x14ac:dyDescent="0.25">
      <c r="B29965" s="1"/>
      <c r="C29965" s="1"/>
    </row>
    <row r="29966" spans="2:3" x14ac:dyDescent="0.25">
      <c r="B29966" s="1"/>
      <c r="C29966" s="1"/>
    </row>
    <row r="29967" spans="2:3" x14ac:dyDescent="0.25">
      <c r="B29967" s="1"/>
      <c r="C29967" s="1"/>
    </row>
    <row r="29968" spans="2:3" x14ac:dyDescent="0.25">
      <c r="B29968" s="1"/>
      <c r="C29968" s="1"/>
    </row>
    <row r="29969" spans="2:3" x14ac:dyDescent="0.25">
      <c r="B29969" s="1"/>
      <c r="C29969" s="1"/>
    </row>
    <row r="29970" spans="2:3" x14ac:dyDescent="0.25">
      <c r="B29970" s="1"/>
      <c r="C29970" s="1"/>
    </row>
    <row r="29971" spans="2:3" x14ac:dyDescent="0.25">
      <c r="B29971" s="1"/>
      <c r="C29971" s="1"/>
    </row>
    <row r="29972" spans="2:3" x14ac:dyDescent="0.25">
      <c r="B29972" s="1"/>
      <c r="C29972" s="1"/>
    </row>
    <row r="29973" spans="2:3" x14ac:dyDescent="0.25">
      <c r="B29973" s="1"/>
      <c r="C29973" s="1"/>
    </row>
    <row r="29974" spans="2:3" x14ac:dyDescent="0.25">
      <c r="B29974" s="1"/>
      <c r="C29974" s="1"/>
    </row>
    <row r="29975" spans="2:3" x14ac:dyDescent="0.25">
      <c r="B29975" s="1"/>
      <c r="C29975" s="1"/>
    </row>
    <row r="29976" spans="2:3" x14ac:dyDescent="0.25">
      <c r="B29976" s="1"/>
      <c r="C29976" s="1"/>
    </row>
    <row r="29977" spans="2:3" x14ac:dyDescent="0.25">
      <c r="B29977" s="1"/>
      <c r="C29977" s="1"/>
    </row>
    <row r="29978" spans="2:3" x14ac:dyDescent="0.25">
      <c r="B29978" s="1"/>
      <c r="C29978" s="1"/>
    </row>
    <row r="29979" spans="2:3" x14ac:dyDescent="0.25">
      <c r="B29979" s="1"/>
      <c r="C29979" s="1"/>
    </row>
    <row r="29980" spans="2:3" x14ac:dyDescent="0.25">
      <c r="B29980" s="1"/>
      <c r="C29980" s="1"/>
    </row>
    <row r="29981" spans="2:3" x14ac:dyDescent="0.25">
      <c r="B29981" s="1"/>
      <c r="C29981" s="1"/>
    </row>
    <row r="29982" spans="2:3" x14ac:dyDescent="0.25">
      <c r="B29982" s="1"/>
      <c r="C29982" s="1"/>
    </row>
    <row r="29983" spans="2:3" x14ac:dyDescent="0.25">
      <c r="B29983" s="1"/>
      <c r="C29983" s="1"/>
    </row>
    <row r="29984" spans="2:3" x14ac:dyDescent="0.25">
      <c r="B29984" s="1"/>
      <c r="C29984" s="1"/>
    </row>
    <row r="29985" spans="2:3" x14ac:dyDescent="0.25">
      <c r="B29985" s="1"/>
      <c r="C29985" s="1"/>
    </row>
    <row r="29986" spans="2:3" x14ac:dyDescent="0.25">
      <c r="B29986" s="1"/>
      <c r="C29986" s="1"/>
    </row>
    <row r="29987" spans="2:3" x14ac:dyDescent="0.25">
      <c r="B29987" s="1"/>
      <c r="C29987" s="1"/>
    </row>
    <row r="29988" spans="2:3" x14ac:dyDescent="0.25">
      <c r="B29988" s="1"/>
      <c r="C29988" s="1"/>
    </row>
    <row r="29989" spans="2:3" x14ac:dyDescent="0.25">
      <c r="B29989" s="1"/>
      <c r="C29989" s="1"/>
    </row>
    <row r="29990" spans="2:3" x14ac:dyDescent="0.25">
      <c r="B29990" s="1"/>
      <c r="C29990" s="1"/>
    </row>
    <row r="29991" spans="2:3" x14ac:dyDescent="0.25">
      <c r="B29991" s="1"/>
      <c r="C29991" s="1"/>
    </row>
    <row r="29992" spans="2:3" x14ac:dyDescent="0.25">
      <c r="B29992" s="1"/>
      <c r="C29992" s="1"/>
    </row>
    <row r="29993" spans="2:3" x14ac:dyDescent="0.25">
      <c r="B29993" s="1"/>
      <c r="C29993" s="1"/>
    </row>
    <row r="29994" spans="2:3" x14ac:dyDescent="0.25">
      <c r="B29994" s="1"/>
      <c r="C29994" s="1"/>
    </row>
    <row r="29995" spans="2:3" x14ac:dyDescent="0.25">
      <c r="B29995" s="1"/>
      <c r="C29995" s="1"/>
    </row>
    <row r="29996" spans="2:3" x14ac:dyDescent="0.25">
      <c r="B29996" s="1"/>
      <c r="C29996" s="1"/>
    </row>
    <row r="29997" spans="2:3" x14ac:dyDescent="0.25">
      <c r="B29997" s="1"/>
      <c r="C29997" s="1"/>
    </row>
    <row r="29998" spans="2:3" x14ac:dyDescent="0.25">
      <c r="B29998" s="1"/>
      <c r="C29998" s="1"/>
    </row>
    <row r="29999" spans="2:3" x14ac:dyDescent="0.25">
      <c r="B29999" s="1"/>
      <c r="C29999" s="1"/>
    </row>
    <row r="30000" spans="2:3" x14ac:dyDescent="0.25">
      <c r="B30000" s="1"/>
      <c r="C30000" s="1"/>
    </row>
    <row r="30001" spans="2:3" x14ac:dyDescent="0.25">
      <c r="B30001" s="1"/>
      <c r="C30001" s="1"/>
    </row>
    <row r="30002" spans="2:3" x14ac:dyDescent="0.25">
      <c r="B30002" s="1"/>
      <c r="C30002" s="1"/>
    </row>
    <row r="30003" spans="2:3" x14ac:dyDescent="0.25">
      <c r="B30003" s="1"/>
      <c r="C30003" s="1"/>
    </row>
    <row r="30004" spans="2:3" x14ac:dyDescent="0.25">
      <c r="B30004" s="1"/>
      <c r="C30004" s="1"/>
    </row>
    <row r="30005" spans="2:3" x14ac:dyDescent="0.25">
      <c r="B30005" s="1"/>
      <c r="C30005" s="1"/>
    </row>
    <row r="30006" spans="2:3" x14ac:dyDescent="0.25">
      <c r="B30006" s="1"/>
      <c r="C30006" s="1"/>
    </row>
    <row r="30007" spans="2:3" x14ac:dyDescent="0.25">
      <c r="B30007" s="1"/>
      <c r="C30007" s="1"/>
    </row>
    <row r="30008" spans="2:3" x14ac:dyDescent="0.25">
      <c r="B30008" s="1"/>
      <c r="C30008" s="1"/>
    </row>
    <row r="30009" spans="2:3" x14ac:dyDescent="0.25">
      <c r="B30009" s="1"/>
      <c r="C30009" s="1"/>
    </row>
    <row r="30010" spans="2:3" x14ac:dyDescent="0.25">
      <c r="B30010" s="1"/>
      <c r="C30010" s="1"/>
    </row>
    <row r="30011" spans="2:3" x14ac:dyDescent="0.25">
      <c r="B30011" s="1"/>
      <c r="C30011" s="1"/>
    </row>
    <row r="30012" spans="2:3" x14ac:dyDescent="0.25">
      <c r="B30012" s="1"/>
      <c r="C30012" s="1"/>
    </row>
    <row r="30013" spans="2:3" x14ac:dyDescent="0.25">
      <c r="B30013" s="1"/>
      <c r="C30013" s="1"/>
    </row>
    <row r="30014" spans="2:3" x14ac:dyDescent="0.25">
      <c r="B30014" s="1"/>
      <c r="C30014" s="1"/>
    </row>
    <row r="30015" spans="2:3" x14ac:dyDescent="0.25">
      <c r="B30015" s="1"/>
      <c r="C30015" s="1"/>
    </row>
    <row r="30016" spans="2:3" x14ac:dyDescent="0.25">
      <c r="B30016" s="1"/>
      <c r="C30016" s="1"/>
    </row>
    <row r="30017" spans="2:3" x14ac:dyDescent="0.25">
      <c r="B30017" s="1"/>
      <c r="C30017" s="1"/>
    </row>
    <row r="30018" spans="2:3" x14ac:dyDescent="0.25">
      <c r="B30018" s="1"/>
      <c r="C30018" s="1"/>
    </row>
    <row r="30019" spans="2:3" x14ac:dyDescent="0.25">
      <c r="B30019" s="1"/>
      <c r="C30019" s="1"/>
    </row>
    <row r="30020" spans="2:3" x14ac:dyDescent="0.25">
      <c r="B30020" s="1"/>
      <c r="C30020" s="1"/>
    </row>
    <row r="30021" spans="2:3" x14ac:dyDescent="0.25">
      <c r="B30021" s="1"/>
      <c r="C30021" s="1"/>
    </row>
    <row r="30022" spans="2:3" x14ac:dyDescent="0.25">
      <c r="B30022" s="1"/>
      <c r="C30022" s="1"/>
    </row>
    <row r="30023" spans="2:3" x14ac:dyDescent="0.25">
      <c r="B30023" s="1"/>
      <c r="C30023" s="1"/>
    </row>
    <row r="30024" spans="2:3" x14ac:dyDescent="0.25">
      <c r="B30024" s="1"/>
      <c r="C30024" s="1"/>
    </row>
    <row r="30025" spans="2:3" x14ac:dyDescent="0.25">
      <c r="B30025" s="1"/>
      <c r="C30025" s="1"/>
    </row>
    <row r="30026" spans="2:3" x14ac:dyDescent="0.25">
      <c r="B30026" s="1"/>
      <c r="C30026" s="1"/>
    </row>
    <row r="30027" spans="2:3" x14ac:dyDescent="0.25">
      <c r="B30027" s="1"/>
      <c r="C30027" s="1"/>
    </row>
    <row r="30028" spans="2:3" x14ac:dyDescent="0.25">
      <c r="B30028" s="1"/>
      <c r="C30028" s="1"/>
    </row>
    <row r="30029" spans="2:3" x14ac:dyDescent="0.25">
      <c r="B30029" s="1"/>
      <c r="C30029" s="1"/>
    </row>
    <row r="30030" spans="2:3" x14ac:dyDescent="0.25">
      <c r="B30030" s="1"/>
      <c r="C30030" s="1"/>
    </row>
    <row r="30031" spans="2:3" x14ac:dyDescent="0.25">
      <c r="B30031" s="1"/>
      <c r="C30031" s="1"/>
    </row>
    <row r="30032" spans="2:3" x14ac:dyDescent="0.25">
      <c r="B30032" s="1"/>
      <c r="C30032" s="1"/>
    </row>
    <row r="30033" spans="2:3" x14ac:dyDescent="0.25">
      <c r="B30033" s="1"/>
      <c r="C30033" s="1"/>
    </row>
    <row r="30034" spans="2:3" x14ac:dyDescent="0.25">
      <c r="B30034" s="1"/>
      <c r="C30034" s="1"/>
    </row>
    <row r="30035" spans="2:3" x14ac:dyDescent="0.25">
      <c r="B30035" s="1"/>
      <c r="C30035" s="1"/>
    </row>
    <row r="30036" spans="2:3" x14ac:dyDescent="0.25">
      <c r="B30036" s="1"/>
      <c r="C30036" s="1"/>
    </row>
    <row r="30037" spans="2:3" x14ac:dyDescent="0.25">
      <c r="B30037" s="1"/>
      <c r="C30037" s="1"/>
    </row>
    <row r="30038" spans="2:3" x14ac:dyDescent="0.25">
      <c r="B30038" s="1"/>
      <c r="C30038" s="1"/>
    </row>
    <row r="30039" spans="2:3" x14ac:dyDescent="0.25">
      <c r="B30039" s="1"/>
      <c r="C30039" s="1"/>
    </row>
    <row r="30040" spans="2:3" x14ac:dyDescent="0.25">
      <c r="B30040" s="1"/>
      <c r="C30040" s="1"/>
    </row>
    <row r="30041" spans="2:3" x14ac:dyDescent="0.25">
      <c r="B30041" s="1"/>
      <c r="C30041" s="1"/>
    </row>
    <row r="30042" spans="2:3" x14ac:dyDescent="0.25">
      <c r="B30042" s="1"/>
      <c r="C30042" s="1"/>
    </row>
    <row r="30043" spans="2:3" x14ac:dyDescent="0.25">
      <c r="B30043" s="1"/>
      <c r="C30043" s="1"/>
    </row>
    <row r="30044" spans="2:3" x14ac:dyDescent="0.25">
      <c r="B30044" s="1"/>
      <c r="C30044" s="1"/>
    </row>
    <row r="30045" spans="2:3" x14ac:dyDescent="0.25">
      <c r="B30045" s="1"/>
      <c r="C30045" s="1"/>
    </row>
    <row r="30046" spans="2:3" x14ac:dyDescent="0.25">
      <c r="B30046" s="1"/>
      <c r="C30046" s="1"/>
    </row>
    <row r="30047" spans="2:3" x14ac:dyDescent="0.25">
      <c r="B30047" s="1"/>
      <c r="C30047" s="1"/>
    </row>
    <row r="30048" spans="2:3" x14ac:dyDescent="0.25">
      <c r="B30048" s="1"/>
      <c r="C30048" s="1"/>
    </row>
    <row r="30049" spans="2:3" x14ac:dyDescent="0.25">
      <c r="B30049" s="1"/>
      <c r="C30049" s="1"/>
    </row>
    <row r="30050" spans="2:3" x14ac:dyDescent="0.25">
      <c r="B30050" s="1"/>
      <c r="C30050" s="1"/>
    </row>
    <row r="30051" spans="2:3" x14ac:dyDescent="0.25">
      <c r="B30051" s="1"/>
      <c r="C30051" s="1"/>
    </row>
    <row r="30052" spans="2:3" x14ac:dyDescent="0.25">
      <c r="B30052" s="1"/>
      <c r="C30052" s="1"/>
    </row>
    <row r="30053" spans="2:3" x14ac:dyDescent="0.25">
      <c r="B30053" s="1"/>
      <c r="C30053" s="1"/>
    </row>
    <row r="30054" spans="2:3" x14ac:dyDescent="0.25">
      <c r="B30054" s="1"/>
      <c r="C30054" s="1"/>
    </row>
    <row r="30055" spans="2:3" x14ac:dyDescent="0.25">
      <c r="B30055" s="1"/>
      <c r="C30055" s="1"/>
    </row>
    <row r="30056" spans="2:3" x14ac:dyDescent="0.25">
      <c r="B30056" s="1"/>
      <c r="C30056" s="1"/>
    </row>
    <row r="30057" spans="2:3" x14ac:dyDescent="0.25">
      <c r="B30057" s="1"/>
      <c r="C30057" s="1"/>
    </row>
    <row r="30058" spans="2:3" x14ac:dyDescent="0.25">
      <c r="B30058" s="1"/>
      <c r="C30058" s="1"/>
    </row>
    <row r="30059" spans="2:3" x14ac:dyDescent="0.25">
      <c r="B30059" s="1"/>
      <c r="C30059" s="1"/>
    </row>
    <row r="30060" spans="2:3" x14ac:dyDescent="0.25">
      <c r="B30060" s="1"/>
      <c r="C30060" s="1"/>
    </row>
    <row r="30061" spans="2:3" x14ac:dyDescent="0.25">
      <c r="B30061" s="1"/>
      <c r="C30061" s="1"/>
    </row>
    <row r="30062" spans="2:3" x14ac:dyDescent="0.25">
      <c r="B30062" s="1"/>
      <c r="C30062" s="1"/>
    </row>
    <row r="30063" spans="2:3" x14ac:dyDescent="0.25">
      <c r="B30063" s="1"/>
      <c r="C30063" s="1"/>
    </row>
    <row r="30064" spans="2:3" x14ac:dyDescent="0.25">
      <c r="B30064" s="1"/>
      <c r="C30064" s="1"/>
    </row>
    <row r="30065" spans="2:3" x14ac:dyDescent="0.25">
      <c r="B30065" s="1"/>
      <c r="C30065" s="1"/>
    </row>
    <row r="30066" spans="2:3" x14ac:dyDescent="0.25">
      <c r="B30066" s="1"/>
      <c r="C30066" s="1"/>
    </row>
    <row r="30067" spans="2:3" x14ac:dyDescent="0.25">
      <c r="B30067" s="1"/>
      <c r="C30067" s="1"/>
    </row>
    <row r="30068" spans="2:3" x14ac:dyDescent="0.25">
      <c r="B30068" s="1"/>
      <c r="C30068" s="1"/>
    </row>
    <row r="30069" spans="2:3" x14ac:dyDescent="0.25">
      <c r="B30069" s="1"/>
      <c r="C30069" s="1"/>
    </row>
    <row r="30070" spans="2:3" x14ac:dyDescent="0.25">
      <c r="B30070" s="1"/>
      <c r="C30070" s="1"/>
    </row>
    <row r="30071" spans="2:3" x14ac:dyDescent="0.25">
      <c r="B30071" s="1"/>
      <c r="C30071" s="1"/>
    </row>
    <row r="30072" spans="2:3" x14ac:dyDescent="0.25">
      <c r="B30072" s="1"/>
      <c r="C30072" s="1"/>
    </row>
    <row r="30073" spans="2:3" x14ac:dyDescent="0.25">
      <c r="B30073" s="1"/>
      <c r="C30073" s="1"/>
    </row>
    <row r="30074" spans="2:3" x14ac:dyDescent="0.25">
      <c r="B30074" s="1"/>
      <c r="C30074" s="1"/>
    </row>
    <row r="30075" spans="2:3" x14ac:dyDescent="0.25">
      <c r="B30075" s="1"/>
      <c r="C30075" s="1"/>
    </row>
    <row r="30076" spans="2:3" x14ac:dyDescent="0.25">
      <c r="B30076" s="1"/>
      <c r="C30076" s="1"/>
    </row>
    <row r="30077" spans="2:3" x14ac:dyDescent="0.25">
      <c r="B30077" s="1"/>
      <c r="C30077" s="1"/>
    </row>
    <row r="30078" spans="2:3" x14ac:dyDescent="0.25">
      <c r="B30078" s="1"/>
      <c r="C30078" s="1"/>
    </row>
    <row r="30079" spans="2:3" x14ac:dyDescent="0.25">
      <c r="B30079" s="1"/>
      <c r="C30079" s="1"/>
    </row>
    <row r="30080" spans="2:3" x14ac:dyDescent="0.25">
      <c r="B30080" s="1"/>
      <c r="C30080" s="1"/>
    </row>
    <row r="30081" spans="2:3" x14ac:dyDescent="0.25">
      <c r="B30081" s="1"/>
      <c r="C30081" s="1"/>
    </row>
    <row r="30082" spans="2:3" x14ac:dyDescent="0.25">
      <c r="B30082" s="1"/>
      <c r="C30082" s="1"/>
    </row>
    <row r="30083" spans="2:3" x14ac:dyDescent="0.25">
      <c r="B30083" s="1"/>
      <c r="C30083" s="1"/>
    </row>
    <row r="30084" spans="2:3" x14ac:dyDescent="0.25">
      <c r="B30084" s="1"/>
      <c r="C30084" s="1"/>
    </row>
    <row r="30085" spans="2:3" x14ac:dyDescent="0.25">
      <c r="B30085" s="1"/>
      <c r="C30085" s="1"/>
    </row>
    <row r="30086" spans="2:3" x14ac:dyDescent="0.25">
      <c r="B30086" s="1"/>
      <c r="C30086" s="1"/>
    </row>
    <row r="30087" spans="2:3" x14ac:dyDescent="0.25">
      <c r="B30087" s="1"/>
      <c r="C30087" s="1"/>
    </row>
    <row r="30088" spans="2:3" x14ac:dyDescent="0.25">
      <c r="B30088" s="1"/>
      <c r="C30088" s="1"/>
    </row>
    <row r="30089" spans="2:3" x14ac:dyDescent="0.25">
      <c r="B30089" s="1"/>
      <c r="C30089" s="1"/>
    </row>
    <row r="30090" spans="2:3" x14ac:dyDescent="0.25">
      <c r="B30090" s="1"/>
      <c r="C30090" s="1"/>
    </row>
    <row r="30091" spans="2:3" x14ac:dyDescent="0.25">
      <c r="B30091" s="1"/>
      <c r="C30091" s="1"/>
    </row>
    <row r="30092" spans="2:3" x14ac:dyDescent="0.25">
      <c r="B30092" s="1"/>
      <c r="C30092" s="1"/>
    </row>
    <row r="30093" spans="2:3" x14ac:dyDescent="0.25">
      <c r="B30093" s="1"/>
      <c r="C30093" s="1"/>
    </row>
    <row r="30094" spans="2:3" x14ac:dyDescent="0.25">
      <c r="B30094" s="1"/>
      <c r="C30094" s="1"/>
    </row>
    <row r="30095" spans="2:3" x14ac:dyDescent="0.25">
      <c r="B30095" s="1"/>
      <c r="C30095" s="1"/>
    </row>
    <row r="30096" spans="2:3" x14ac:dyDescent="0.25">
      <c r="B30096" s="1"/>
      <c r="C30096" s="1"/>
    </row>
    <row r="30097" spans="2:3" x14ac:dyDescent="0.25">
      <c r="B30097" s="1"/>
      <c r="C30097" s="1"/>
    </row>
    <row r="30098" spans="2:3" x14ac:dyDescent="0.25">
      <c r="B30098" s="1"/>
      <c r="C30098" s="1"/>
    </row>
    <row r="30099" spans="2:3" x14ac:dyDescent="0.25">
      <c r="B30099" s="1"/>
      <c r="C30099" s="1"/>
    </row>
    <row r="30100" spans="2:3" x14ac:dyDescent="0.25">
      <c r="B30100" s="1"/>
      <c r="C30100" s="1"/>
    </row>
    <row r="30101" spans="2:3" x14ac:dyDescent="0.25">
      <c r="B30101" s="1"/>
      <c r="C30101" s="1"/>
    </row>
    <row r="30102" spans="2:3" x14ac:dyDescent="0.25">
      <c r="B30102" s="1"/>
      <c r="C30102" s="1"/>
    </row>
    <row r="30103" spans="2:3" x14ac:dyDescent="0.25">
      <c r="B30103" s="1"/>
      <c r="C30103" s="1"/>
    </row>
    <row r="30104" spans="2:3" x14ac:dyDescent="0.25">
      <c r="B30104" s="1"/>
      <c r="C30104" s="1"/>
    </row>
    <row r="30105" spans="2:3" x14ac:dyDescent="0.25">
      <c r="B30105" s="1"/>
      <c r="C30105" s="1"/>
    </row>
    <row r="30106" spans="2:3" x14ac:dyDescent="0.25">
      <c r="B30106" s="1"/>
      <c r="C30106" s="1"/>
    </row>
    <row r="30107" spans="2:3" x14ac:dyDescent="0.25">
      <c r="B30107" s="1"/>
      <c r="C30107" s="1"/>
    </row>
    <row r="30108" spans="2:3" x14ac:dyDescent="0.25">
      <c r="B30108" s="1"/>
      <c r="C30108" s="1"/>
    </row>
    <row r="30109" spans="2:3" x14ac:dyDescent="0.25">
      <c r="B30109" s="1"/>
      <c r="C30109" s="1"/>
    </row>
    <row r="30110" spans="2:3" x14ac:dyDescent="0.25">
      <c r="B30110" s="1"/>
      <c r="C30110" s="1"/>
    </row>
    <row r="30111" spans="2:3" x14ac:dyDescent="0.25">
      <c r="B30111" s="1"/>
      <c r="C30111" s="1"/>
    </row>
    <row r="30112" spans="2:3" x14ac:dyDescent="0.25">
      <c r="B30112" s="1"/>
      <c r="C30112" s="1"/>
    </row>
    <row r="30113" spans="2:3" x14ac:dyDescent="0.25">
      <c r="B30113" s="1"/>
      <c r="C30113" s="1"/>
    </row>
    <row r="30114" spans="2:3" x14ac:dyDescent="0.25">
      <c r="B30114" s="1"/>
      <c r="C30114" s="1"/>
    </row>
    <row r="30115" spans="2:3" x14ac:dyDescent="0.25">
      <c r="B30115" s="1"/>
      <c r="C30115" s="1"/>
    </row>
    <row r="30116" spans="2:3" x14ac:dyDescent="0.25">
      <c r="B30116" s="1"/>
      <c r="C30116" s="1"/>
    </row>
    <row r="30117" spans="2:3" x14ac:dyDescent="0.25">
      <c r="B30117" s="1"/>
      <c r="C30117" s="1"/>
    </row>
    <row r="30118" spans="2:3" x14ac:dyDescent="0.25">
      <c r="B30118" s="1"/>
      <c r="C30118" s="1"/>
    </row>
    <row r="30119" spans="2:3" x14ac:dyDescent="0.25">
      <c r="B30119" s="1"/>
      <c r="C30119" s="1"/>
    </row>
    <row r="30120" spans="2:3" x14ac:dyDescent="0.25">
      <c r="B30120" s="1"/>
      <c r="C30120" s="1"/>
    </row>
    <row r="30121" spans="2:3" x14ac:dyDescent="0.25">
      <c r="B30121" s="1"/>
      <c r="C30121" s="1"/>
    </row>
    <row r="30122" spans="2:3" x14ac:dyDescent="0.25">
      <c r="B30122" s="1"/>
      <c r="C30122" s="1"/>
    </row>
    <row r="30123" spans="2:3" x14ac:dyDescent="0.25">
      <c r="B30123" s="1"/>
      <c r="C30123" s="1"/>
    </row>
    <row r="30124" spans="2:3" x14ac:dyDescent="0.25">
      <c r="B30124" s="1"/>
      <c r="C30124" s="1"/>
    </row>
    <row r="30125" spans="2:3" x14ac:dyDescent="0.25">
      <c r="B30125" s="1"/>
      <c r="C30125" s="1"/>
    </row>
    <row r="30126" spans="2:3" x14ac:dyDescent="0.25">
      <c r="B30126" s="1"/>
      <c r="C30126" s="1"/>
    </row>
    <row r="30127" spans="2:3" x14ac:dyDescent="0.25">
      <c r="B30127" s="1"/>
      <c r="C30127" s="1"/>
    </row>
    <row r="30128" spans="2:3" x14ac:dyDescent="0.25">
      <c r="B30128" s="1"/>
      <c r="C30128" s="1"/>
    </row>
    <row r="30129" spans="2:3" x14ac:dyDescent="0.25">
      <c r="B30129" s="1"/>
      <c r="C30129" s="1"/>
    </row>
    <row r="30130" spans="2:3" x14ac:dyDescent="0.25">
      <c r="B30130" s="1"/>
      <c r="C30130" s="1"/>
    </row>
    <row r="30131" spans="2:3" x14ac:dyDescent="0.25">
      <c r="B30131" s="1"/>
      <c r="C30131" s="1"/>
    </row>
    <row r="30132" spans="2:3" x14ac:dyDescent="0.25">
      <c r="B30132" s="1"/>
      <c r="C30132" s="1"/>
    </row>
    <row r="30133" spans="2:3" x14ac:dyDescent="0.25">
      <c r="B30133" s="1"/>
      <c r="C30133" s="1"/>
    </row>
    <row r="30134" spans="2:3" x14ac:dyDescent="0.25">
      <c r="B30134" s="1"/>
      <c r="C30134" s="1"/>
    </row>
    <row r="30135" spans="2:3" x14ac:dyDescent="0.25">
      <c r="B30135" s="1"/>
      <c r="C30135" s="1"/>
    </row>
    <row r="30136" spans="2:3" x14ac:dyDescent="0.25">
      <c r="B30136" s="1"/>
      <c r="C30136" s="1"/>
    </row>
    <row r="30137" spans="2:3" x14ac:dyDescent="0.25">
      <c r="B30137" s="1"/>
      <c r="C30137" s="1"/>
    </row>
    <row r="30138" spans="2:3" x14ac:dyDescent="0.25">
      <c r="B30138" s="1"/>
      <c r="C30138" s="1"/>
    </row>
    <row r="30139" spans="2:3" x14ac:dyDescent="0.25">
      <c r="B30139" s="1"/>
      <c r="C30139" s="1"/>
    </row>
    <row r="30140" spans="2:3" x14ac:dyDescent="0.25">
      <c r="B30140" s="1"/>
      <c r="C30140" s="1"/>
    </row>
    <row r="30141" spans="2:3" x14ac:dyDescent="0.25">
      <c r="B30141" s="1"/>
      <c r="C30141" s="1"/>
    </row>
    <row r="30142" spans="2:3" x14ac:dyDescent="0.25">
      <c r="B30142" s="1"/>
      <c r="C30142" s="1"/>
    </row>
    <row r="30143" spans="2:3" x14ac:dyDescent="0.25">
      <c r="B30143" s="1"/>
      <c r="C30143" s="1"/>
    </row>
    <row r="30144" spans="2:3" x14ac:dyDescent="0.25">
      <c r="B30144" s="1"/>
      <c r="C30144" s="1"/>
    </row>
    <row r="30145" spans="2:3" x14ac:dyDescent="0.25">
      <c r="B30145" s="1"/>
      <c r="C30145" s="1"/>
    </row>
    <row r="30146" spans="2:3" x14ac:dyDescent="0.25">
      <c r="B30146" s="1"/>
      <c r="C30146" s="1"/>
    </row>
    <row r="30147" spans="2:3" x14ac:dyDescent="0.25">
      <c r="B30147" s="1"/>
      <c r="C30147" s="1"/>
    </row>
    <row r="30148" spans="2:3" x14ac:dyDescent="0.25">
      <c r="B30148" s="1"/>
      <c r="C30148" s="1"/>
    </row>
    <row r="30149" spans="2:3" x14ac:dyDescent="0.25">
      <c r="B30149" s="1"/>
      <c r="C30149" s="1"/>
    </row>
    <row r="30150" spans="2:3" x14ac:dyDescent="0.25">
      <c r="B30150" s="1"/>
      <c r="C30150" s="1"/>
    </row>
    <row r="30151" spans="2:3" x14ac:dyDescent="0.25">
      <c r="B30151" s="1"/>
      <c r="C30151" s="1"/>
    </row>
    <row r="30152" spans="2:3" x14ac:dyDescent="0.25">
      <c r="B30152" s="1"/>
      <c r="C30152" s="1"/>
    </row>
    <row r="30153" spans="2:3" x14ac:dyDescent="0.25">
      <c r="B30153" s="1"/>
      <c r="C30153" s="1"/>
    </row>
    <row r="30154" spans="2:3" x14ac:dyDescent="0.25">
      <c r="B30154" s="1"/>
      <c r="C30154" s="1"/>
    </row>
    <row r="30155" spans="2:3" x14ac:dyDescent="0.25">
      <c r="B30155" s="1"/>
      <c r="C30155" s="1"/>
    </row>
    <row r="30156" spans="2:3" x14ac:dyDescent="0.25">
      <c r="B30156" s="1"/>
      <c r="C30156" s="1"/>
    </row>
    <row r="30157" spans="2:3" x14ac:dyDescent="0.25">
      <c r="B30157" s="1"/>
      <c r="C30157" s="1"/>
    </row>
    <row r="30158" spans="2:3" x14ac:dyDescent="0.25">
      <c r="B30158" s="1"/>
      <c r="C30158" s="1"/>
    </row>
    <row r="30159" spans="2:3" x14ac:dyDescent="0.25">
      <c r="B30159" s="1"/>
      <c r="C30159" s="1"/>
    </row>
    <row r="30160" spans="2:3" x14ac:dyDescent="0.25">
      <c r="B30160" s="1"/>
      <c r="C30160" s="1"/>
    </row>
    <row r="30161" spans="2:3" x14ac:dyDescent="0.25">
      <c r="B30161" s="1"/>
      <c r="C30161" s="1"/>
    </row>
    <row r="30162" spans="2:3" x14ac:dyDescent="0.25">
      <c r="B30162" s="1"/>
      <c r="C30162" s="1"/>
    </row>
    <row r="30163" spans="2:3" x14ac:dyDescent="0.25">
      <c r="B30163" s="1"/>
      <c r="C30163" s="1"/>
    </row>
    <row r="30164" spans="2:3" x14ac:dyDescent="0.25">
      <c r="B30164" s="1"/>
      <c r="C30164" s="1"/>
    </row>
    <row r="30165" spans="2:3" x14ac:dyDescent="0.25">
      <c r="B30165" s="1"/>
      <c r="C30165" s="1"/>
    </row>
    <row r="30166" spans="2:3" x14ac:dyDescent="0.25">
      <c r="B30166" s="1"/>
      <c r="C30166" s="1"/>
    </row>
    <row r="30167" spans="2:3" x14ac:dyDescent="0.25">
      <c r="B30167" s="1"/>
      <c r="C30167" s="1"/>
    </row>
    <row r="30168" spans="2:3" x14ac:dyDescent="0.25">
      <c r="B30168" s="1"/>
      <c r="C30168" s="1"/>
    </row>
    <row r="30169" spans="2:3" x14ac:dyDescent="0.25">
      <c r="B30169" s="1"/>
      <c r="C30169" s="1"/>
    </row>
    <row r="30170" spans="2:3" x14ac:dyDescent="0.25">
      <c r="B30170" s="1"/>
      <c r="C30170" s="1"/>
    </row>
    <row r="30171" spans="2:3" x14ac:dyDescent="0.25">
      <c r="B30171" s="1"/>
      <c r="C30171" s="1"/>
    </row>
    <row r="30172" spans="2:3" x14ac:dyDescent="0.25">
      <c r="B30172" s="1"/>
      <c r="C30172" s="1"/>
    </row>
    <row r="30173" spans="2:3" x14ac:dyDescent="0.25">
      <c r="B30173" s="1"/>
      <c r="C30173" s="1"/>
    </row>
    <row r="30174" spans="2:3" x14ac:dyDescent="0.25">
      <c r="B30174" s="1"/>
      <c r="C30174" s="1"/>
    </row>
    <row r="30175" spans="2:3" x14ac:dyDescent="0.25">
      <c r="B30175" s="1"/>
      <c r="C30175" s="1"/>
    </row>
    <row r="30176" spans="2:3" x14ac:dyDescent="0.25">
      <c r="B30176" s="1"/>
      <c r="C30176" s="1"/>
    </row>
    <row r="30177" spans="2:3" x14ac:dyDescent="0.25">
      <c r="B30177" s="1"/>
      <c r="C30177" s="1"/>
    </row>
    <row r="30178" spans="2:3" x14ac:dyDescent="0.25">
      <c r="B30178" s="1"/>
      <c r="C30178" s="1"/>
    </row>
    <row r="30179" spans="2:3" x14ac:dyDescent="0.25">
      <c r="B30179" s="1"/>
      <c r="C30179" s="1"/>
    </row>
    <row r="30180" spans="2:3" x14ac:dyDescent="0.25">
      <c r="B30180" s="1"/>
      <c r="C30180" s="1"/>
    </row>
    <row r="30181" spans="2:3" x14ac:dyDescent="0.25">
      <c r="B30181" s="1"/>
      <c r="C30181" s="1"/>
    </row>
    <row r="30182" spans="2:3" x14ac:dyDescent="0.25">
      <c r="B30182" s="1"/>
      <c r="C30182" s="1"/>
    </row>
    <row r="30183" spans="2:3" x14ac:dyDescent="0.25">
      <c r="B30183" s="1"/>
      <c r="C30183" s="1"/>
    </row>
    <row r="30184" spans="2:3" x14ac:dyDescent="0.25">
      <c r="B30184" s="1"/>
      <c r="C30184" s="1"/>
    </row>
    <row r="30185" spans="2:3" x14ac:dyDescent="0.25">
      <c r="B30185" s="1"/>
      <c r="C30185" s="1"/>
    </row>
    <row r="30186" spans="2:3" x14ac:dyDescent="0.25">
      <c r="B30186" s="1"/>
      <c r="C30186" s="1"/>
    </row>
    <row r="30187" spans="2:3" x14ac:dyDescent="0.25">
      <c r="B30187" s="1"/>
      <c r="C30187" s="1"/>
    </row>
    <row r="30188" spans="2:3" x14ac:dyDescent="0.25">
      <c r="B30188" s="1"/>
      <c r="C30188" s="1"/>
    </row>
    <row r="30189" spans="2:3" x14ac:dyDescent="0.25">
      <c r="B30189" s="1"/>
      <c r="C30189" s="1"/>
    </row>
    <row r="30190" spans="2:3" x14ac:dyDescent="0.25">
      <c r="B30190" s="1"/>
      <c r="C30190" s="1"/>
    </row>
    <row r="30191" spans="2:3" x14ac:dyDescent="0.25">
      <c r="B30191" s="1"/>
      <c r="C30191" s="1"/>
    </row>
    <row r="30192" spans="2:3" x14ac:dyDescent="0.25">
      <c r="B30192" s="1"/>
      <c r="C30192" s="1"/>
    </row>
    <row r="30193" spans="2:3" x14ac:dyDescent="0.25">
      <c r="B30193" s="1"/>
      <c r="C30193" s="1"/>
    </row>
    <row r="30194" spans="2:3" x14ac:dyDescent="0.25">
      <c r="B30194" s="1"/>
      <c r="C30194" s="1"/>
    </row>
    <row r="30195" spans="2:3" x14ac:dyDescent="0.25">
      <c r="B30195" s="1"/>
      <c r="C30195" s="1"/>
    </row>
    <row r="30196" spans="2:3" x14ac:dyDescent="0.25">
      <c r="B30196" s="1"/>
      <c r="C30196" s="1"/>
    </row>
    <row r="30197" spans="2:3" x14ac:dyDescent="0.25">
      <c r="B30197" s="1"/>
      <c r="C30197" s="1"/>
    </row>
    <row r="30198" spans="2:3" x14ac:dyDescent="0.25">
      <c r="B30198" s="1"/>
      <c r="C30198" s="1"/>
    </row>
    <row r="30199" spans="2:3" x14ac:dyDescent="0.25">
      <c r="B30199" s="1"/>
      <c r="C30199" s="1"/>
    </row>
    <row r="30200" spans="2:3" x14ac:dyDescent="0.25">
      <c r="B30200" s="1"/>
      <c r="C30200" s="1"/>
    </row>
    <row r="30201" spans="2:3" x14ac:dyDescent="0.25">
      <c r="B30201" s="1"/>
      <c r="C30201" s="1"/>
    </row>
    <row r="30202" spans="2:3" x14ac:dyDescent="0.25">
      <c r="B30202" s="1"/>
      <c r="C30202" s="1"/>
    </row>
    <row r="30203" spans="2:3" x14ac:dyDescent="0.25">
      <c r="B30203" s="1"/>
      <c r="C30203" s="1"/>
    </row>
    <row r="30204" spans="2:3" x14ac:dyDescent="0.25">
      <c r="B30204" s="1"/>
      <c r="C30204" s="1"/>
    </row>
    <row r="30205" spans="2:3" x14ac:dyDescent="0.25">
      <c r="B30205" s="1"/>
      <c r="C30205" s="1"/>
    </row>
    <row r="30206" spans="2:3" x14ac:dyDescent="0.25">
      <c r="B30206" s="1"/>
      <c r="C30206" s="1"/>
    </row>
    <row r="30207" spans="2:3" x14ac:dyDescent="0.25">
      <c r="B30207" s="1"/>
      <c r="C30207" s="1"/>
    </row>
    <row r="30208" spans="2:3" x14ac:dyDescent="0.25">
      <c r="B30208" s="1"/>
      <c r="C30208" s="1"/>
    </row>
    <row r="30209" spans="2:3" x14ac:dyDescent="0.25">
      <c r="B30209" s="1"/>
      <c r="C30209" s="1"/>
    </row>
    <row r="30210" spans="2:3" x14ac:dyDescent="0.25">
      <c r="B30210" s="1"/>
      <c r="C30210" s="1"/>
    </row>
    <row r="30211" spans="2:3" x14ac:dyDescent="0.25">
      <c r="B30211" s="1"/>
      <c r="C30211" s="1"/>
    </row>
    <row r="30212" spans="2:3" x14ac:dyDescent="0.25">
      <c r="B30212" s="1"/>
      <c r="C30212" s="1"/>
    </row>
    <row r="30213" spans="2:3" x14ac:dyDescent="0.25">
      <c r="B30213" s="1"/>
      <c r="C30213" s="1"/>
    </row>
    <row r="30214" spans="2:3" x14ac:dyDescent="0.25">
      <c r="B30214" s="1"/>
      <c r="C30214" s="1"/>
    </row>
    <row r="30215" spans="2:3" x14ac:dyDescent="0.25">
      <c r="B30215" s="1"/>
      <c r="C30215" s="1"/>
    </row>
    <row r="30216" spans="2:3" x14ac:dyDescent="0.25">
      <c r="B30216" s="1"/>
      <c r="C30216" s="1"/>
    </row>
    <row r="30217" spans="2:3" x14ac:dyDescent="0.25">
      <c r="B30217" s="1"/>
      <c r="C30217" s="1"/>
    </row>
    <row r="30218" spans="2:3" x14ac:dyDescent="0.25">
      <c r="B30218" s="1"/>
      <c r="C30218" s="1"/>
    </row>
    <row r="30219" spans="2:3" x14ac:dyDescent="0.25">
      <c r="B30219" s="1"/>
      <c r="C30219" s="1"/>
    </row>
    <row r="30220" spans="2:3" x14ac:dyDescent="0.25">
      <c r="B30220" s="1"/>
      <c r="C30220" s="1"/>
    </row>
    <row r="30221" spans="2:3" x14ac:dyDescent="0.25">
      <c r="B30221" s="1"/>
      <c r="C30221" s="1"/>
    </row>
    <row r="30222" spans="2:3" x14ac:dyDescent="0.25">
      <c r="B30222" s="1"/>
      <c r="C30222" s="1"/>
    </row>
    <row r="30223" spans="2:3" x14ac:dyDescent="0.25">
      <c r="B30223" s="1"/>
      <c r="C30223" s="1"/>
    </row>
    <row r="30224" spans="2:3" x14ac:dyDescent="0.25">
      <c r="B30224" s="1"/>
      <c r="C30224" s="1"/>
    </row>
    <row r="30225" spans="2:3" x14ac:dyDescent="0.25">
      <c r="B30225" s="1"/>
      <c r="C30225" s="1"/>
    </row>
    <row r="30226" spans="2:3" x14ac:dyDescent="0.25">
      <c r="B30226" s="1"/>
      <c r="C30226" s="1"/>
    </row>
    <row r="30227" spans="2:3" x14ac:dyDescent="0.25">
      <c r="B30227" s="1"/>
      <c r="C30227" s="1"/>
    </row>
    <row r="30228" spans="2:3" x14ac:dyDescent="0.25">
      <c r="B30228" s="1"/>
      <c r="C30228" s="1"/>
    </row>
    <row r="30229" spans="2:3" x14ac:dyDescent="0.25">
      <c r="B30229" s="1"/>
      <c r="C30229" s="1"/>
    </row>
    <row r="30230" spans="2:3" x14ac:dyDescent="0.25">
      <c r="B30230" s="1"/>
      <c r="C30230" s="1"/>
    </row>
    <row r="30231" spans="2:3" x14ac:dyDescent="0.25">
      <c r="B30231" s="1"/>
      <c r="C30231" s="1"/>
    </row>
    <row r="30232" spans="2:3" x14ac:dyDescent="0.25">
      <c r="B30232" s="1"/>
      <c r="C30232" s="1"/>
    </row>
    <row r="30233" spans="2:3" x14ac:dyDescent="0.25">
      <c r="B30233" s="1"/>
      <c r="C30233" s="1"/>
    </row>
    <row r="30234" spans="2:3" x14ac:dyDescent="0.25">
      <c r="B30234" s="1"/>
      <c r="C30234" s="1"/>
    </row>
    <row r="30235" spans="2:3" x14ac:dyDescent="0.25">
      <c r="B30235" s="1"/>
      <c r="C30235" s="1"/>
    </row>
    <row r="30236" spans="2:3" x14ac:dyDescent="0.25">
      <c r="B30236" s="1"/>
      <c r="C30236" s="1"/>
    </row>
    <row r="30237" spans="2:3" x14ac:dyDescent="0.25">
      <c r="B30237" s="1"/>
      <c r="C30237" s="1"/>
    </row>
    <row r="30238" spans="2:3" x14ac:dyDescent="0.25">
      <c r="B30238" s="1"/>
      <c r="C30238" s="1"/>
    </row>
    <row r="30239" spans="2:3" x14ac:dyDescent="0.25">
      <c r="B30239" s="1"/>
      <c r="C30239" s="1"/>
    </row>
    <row r="30240" spans="2:3" x14ac:dyDescent="0.25">
      <c r="B30240" s="1"/>
      <c r="C30240" s="1"/>
    </row>
    <row r="30241" spans="2:3" x14ac:dyDescent="0.25">
      <c r="B30241" s="1"/>
      <c r="C30241" s="1"/>
    </row>
    <row r="30242" spans="2:3" x14ac:dyDescent="0.25">
      <c r="B30242" s="1"/>
      <c r="C30242" s="1"/>
    </row>
    <row r="30243" spans="2:3" x14ac:dyDescent="0.25">
      <c r="B30243" s="1"/>
      <c r="C30243" s="1"/>
    </row>
    <row r="30244" spans="2:3" x14ac:dyDescent="0.25">
      <c r="B30244" s="1"/>
      <c r="C30244" s="1"/>
    </row>
    <row r="30245" spans="2:3" x14ac:dyDescent="0.25">
      <c r="B30245" s="1"/>
      <c r="C30245" s="1"/>
    </row>
    <row r="30246" spans="2:3" x14ac:dyDescent="0.25">
      <c r="B30246" s="1"/>
      <c r="C30246" s="1"/>
    </row>
    <row r="30247" spans="2:3" x14ac:dyDescent="0.25">
      <c r="B30247" s="1"/>
      <c r="C30247" s="1"/>
    </row>
    <row r="30248" spans="2:3" x14ac:dyDescent="0.25">
      <c r="B30248" s="1"/>
      <c r="C30248" s="1"/>
    </row>
    <row r="30249" spans="2:3" x14ac:dyDescent="0.25">
      <c r="B30249" s="1"/>
      <c r="C30249" s="1"/>
    </row>
    <row r="30250" spans="2:3" x14ac:dyDescent="0.25">
      <c r="B30250" s="1"/>
      <c r="C30250" s="1"/>
    </row>
    <row r="30251" spans="2:3" x14ac:dyDescent="0.25">
      <c r="B30251" s="1"/>
      <c r="C30251" s="1"/>
    </row>
    <row r="30252" spans="2:3" x14ac:dyDescent="0.25">
      <c r="B30252" s="1"/>
      <c r="C30252" s="1"/>
    </row>
    <row r="30253" spans="2:3" x14ac:dyDescent="0.25">
      <c r="B30253" s="1"/>
      <c r="C30253" s="1"/>
    </row>
    <row r="30254" spans="2:3" x14ac:dyDescent="0.25">
      <c r="B30254" s="1"/>
      <c r="C30254" s="1"/>
    </row>
    <row r="30255" spans="2:3" x14ac:dyDescent="0.25">
      <c r="B30255" s="1"/>
      <c r="C30255" s="1"/>
    </row>
    <row r="30256" spans="2:3" x14ac:dyDescent="0.25">
      <c r="B30256" s="1"/>
      <c r="C30256" s="1"/>
    </row>
    <row r="30257" spans="2:3" x14ac:dyDescent="0.25">
      <c r="B30257" s="1"/>
      <c r="C30257" s="1"/>
    </row>
    <row r="30258" spans="2:3" x14ac:dyDescent="0.25">
      <c r="B30258" s="1"/>
      <c r="C30258" s="1"/>
    </row>
    <row r="30259" spans="2:3" x14ac:dyDescent="0.25">
      <c r="B30259" s="1"/>
      <c r="C30259" s="1"/>
    </row>
    <row r="30260" spans="2:3" x14ac:dyDescent="0.25">
      <c r="B30260" s="1"/>
      <c r="C30260" s="1"/>
    </row>
    <row r="30261" spans="2:3" x14ac:dyDescent="0.25">
      <c r="B30261" s="1"/>
      <c r="C30261" s="1"/>
    </row>
    <row r="30262" spans="2:3" x14ac:dyDescent="0.25">
      <c r="B30262" s="1"/>
      <c r="C30262" s="1"/>
    </row>
    <row r="30263" spans="2:3" x14ac:dyDescent="0.25">
      <c r="B30263" s="1"/>
      <c r="C30263" s="1"/>
    </row>
    <row r="30264" spans="2:3" x14ac:dyDescent="0.25">
      <c r="B30264" s="1"/>
      <c r="C30264" s="1"/>
    </row>
    <row r="30265" spans="2:3" x14ac:dyDescent="0.25">
      <c r="B30265" s="1"/>
      <c r="C30265" s="1"/>
    </row>
    <row r="30266" spans="2:3" x14ac:dyDescent="0.25">
      <c r="B30266" s="1"/>
      <c r="C30266" s="1"/>
    </row>
    <row r="30267" spans="2:3" x14ac:dyDescent="0.25">
      <c r="B30267" s="1"/>
      <c r="C30267" s="1"/>
    </row>
    <row r="30268" spans="2:3" x14ac:dyDescent="0.25">
      <c r="B30268" s="1"/>
      <c r="C30268" s="1"/>
    </row>
    <row r="30269" spans="2:3" x14ac:dyDescent="0.25">
      <c r="B30269" s="1"/>
      <c r="C30269" s="1"/>
    </row>
    <row r="30270" spans="2:3" x14ac:dyDescent="0.25">
      <c r="B30270" s="1"/>
      <c r="C30270" s="1"/>
    </row>
    <row r="30271" spans="2:3" x14ac:dyDescent="0.25">
      <c r="B30271" s="1"/>
      <c r="C30271" s="1"/>
    </row>
    <row r="30272" spans="2:3" x14ac:dyDescent="0.25">
      <c r="B30272" s="1"/>
      <c r="C30272" s="1"/>
    </row>
    <row r="30273" spans="2:3" x14ac:dyDescent="0.25">
      <c r="B30273" s="1"/>
      <c r="C30273" s="1"/>
    </row>
    <row r="30274" spans="2:3" x14ac:dyDescent="0.25">
      <c r="B30274" s="1"/>
      <c r="C30274" s="1"/>
    </row>
    <row r="30275" spans="2:3" x14ac:dyDescent="0.25">
      <c r="B30275" s="1"/>
      <c r="C30275" s="1"/>
    </row>
    <row r="30276" spans="2:3" x14ac:dyDescent="0.25">
      <c r="B30276" s="1"/>
      <c r="C30276" s="1"/>
    </row>
    <row r="30277" spans="2:3" x14ac:dyDescent="0.25">
      <c r="B30277" s="1"/>
      <c r="C30277" s="1"/>
    </row>
    <row r="30278" spans="2:3" x14ac:dyDescent="0.25">
      <c r="B30278" s="1"/>
      <c r="C30278" s="1"/>
    </row>
    <row r="30279" spans="2:3" x14ac:dyDescent="0.25">
      <c r="B30279" s="1"/>
      <c r="C30279" s="1"/>
    </row>
    <row r="30280" spans="2:3" x14ac:dyDescent="0.25">
      <c r="B30280" s="1"/>
      <c r="C30280" s="1"/>
    </row>
    <row r="30281" spans="2:3" x14ac:dyDescent="0.25">
      <c r="B30281" s="1"/>
      <c r="C30281" s="1"/>
    </row>
    <row r="30282" spans="2:3" x14ac:dyDescent="0.25">
      <c r="B30282" s="1"/>
      <c r="C30282" s="1"/>
    </row>
    <row r="30283" spans="2:3" x14ac:dyDescent="0.25">
      <c r="B30283" s="1"/>
      <c r="C30283" s="1"/>
    </row>
    <row r="30284" spans="2:3" x14ac:dyDescent="0.25">
      <c r="B30284" s="1"/>
      <c r="C30284" s="1"/>
    </row>
    <row r="30285" spans="2:3" x14ac:dyDescent="0.25">
      <c r="B30285" s="1"/>
      <c r="C30285" s="1"/>
    </row>
    <row r="30286" spans="2:3" x14ac:dyDescent="0.25">
      <c r="B30286" s="1"/>
      <c r="C30286" s="1"/>
    </row>
    <row r="30287" spans="2:3" x14ac:dyDescent="0.25">
      <c r="B30287" s="1"/>
      <c r="C30287" s="1"/>
    </row>
    <row r="30288" spans="2:3" x14ac:dyDescent="0.25">
      <c r="B30288" s="1"/>
      <c r="C30288" s="1"/>
    </row>
    <row r="30289" spans="2:3" x14ac:dyDescent="0.25">
      <c r="B30289" s="1"/>
      <c r="C30289" s="1"/>
    </row>
    <row r="30290" spans="2:3" x14ac:dyDescent="0.25">
      <c r="B30290" s="1"/>
      <c r="C30290" s="1"/>
    </row>
    <row r="30291" spans="2:3" x14ac:dyDescent="0.25">
      <c r="B30291" s="1"/>
      <c r="C30291" s="1"/>
    </row>
    <row r="30292" spans="2:3" x14ac:dyDescent="0.25">
      <c r="B30292" s="1"/>
      <c r="C30292" s="1"/>
    </row>
    <row r="30293" spans="2:3" x14ac:dyDescent="0.25">
      <c r="B30293" s="1"/>
      <c r="C30293" s="1"/>
    </row>
    <row r="30294" spans="2:3" x14ac:dyDescent="0.25">
      <c r="B30294" s="1"/>
      <c r="C30294" s="1"/>
    </row>
    <row r="30295" spans="2:3" x14ac:dyDescent="0.25">
      <c r="B30295" s="1"/>
      <c r="C30295" s="1"/>
    </row>
    <row r="30296" spans="2:3" x14ac:dyDescent="0.25">
      <c r="B30296" s="1"/>
      <c r="C30296" s="1"/>
    </row>
    <row r="30297" spans="2:3" x14ac:dyDescent="0.25">
      <c r="B30297" s="1"/>
      <c r="C30297" s="1"/>
    </row>
    <row r="30298" spans="2:3" x14ac:dyDescent="0.25">
      <c r="B30298" s="1"/>
      <c r="C30298" s="1"/>
    </row>
    <row r="30299" spans="2:3" x14ac:dyDescent="0.25">
      <c r="B30299" s="1"/>
      <c r="C30299" s="1"/>
    </row>
    <row r="30300" spans="2:3" x14ac:dyDescent="0.25">
      <c r="B30300" s="1"/>
      <c r="C30300" s="1"/>
    </row>
    <row r="30301" spans="2:3" x14ac:dyDescent="0.25">
      <c r="B30301" s="1"/>
      <c r="C30301" s="1"/>
    </row>
    <row r="30302" spans="2:3" x14ac:dyDescent="0.25">
      <c r="B30302" s="1"/>
      <c r="C30302" s="1"/>
    </row>
    <row r="30303" spans="2:3" x14ac:dyDescent="0.25">
      <c r="B30303" s="1"/>
      <c r="C30303" s="1"/>
    </row>
    <row r="30304" spans="2:3" x14ac:dyDescent="0.25">
      <c r="B30304" s="1"/>
      <c r="C30304" s="1"/>
    </row>
    <row r="30305" spans="2:3" x14ac:dyDescent="0.25">
      <c r="B30305" s="1"/>
      <c r="C30305" s="1"/>
    </row>
    <row r="30306" spans="2:3" x14ac:dyDescent="0.25">
      <c r="B30306" s="1"/>
      <c r="C30306" s="1"/>
    </row>
    <row r="30307" spans="2:3" x14ac:dyDescent="0.25">
      <c r="B30307" s="1"/>
      <c r="C30307" s="1"/>
    </row>
    <row r="30308" spans="2:3" x14ac:dyDescent="0.25">
      <c r="B30308" s="1"/>
      <c r="C30308" s="1"/>
    </row>
    <row r="30309" spans="2:3" x14ac:dyDescent="0.25">
      <c r="B30309" s="1"/>
      <c r="C30309" s="1"/>
    </row>
    <row r="30310" spans="2:3" x14ac:dyDescent="0.25">
      <c r="B30310" s="1"/>
      <c r="C30310" s="1"/>
    </row>
    <row r="30311" spans="2:3" x14ac:dyDescent="0.25">
      <c r="B30311" s="1"/>
      <c r="C30311" s="1"/>
    </row>
    <row r="30312" spans="2:3" x14ac:dyDescent="0.25">
      <c r="B30312" s="1"/>
      <c r="C30312" s="1"/>
    </row>
    <row r="30313" spans="2:3" x14ac:dyDescent="0.25">
      <c r="B30313" s="1"/>
      <c r="C30313" s="1"/>
    </row>
    <row r="30314" spans="2:3" x14ac:dyDescent="0.25">
      <c r="B30314" s="1"/>
      <c r="C30314" s="1"/>
    </row>
    <row r="30315" spans="2:3" x14ac:dyDescent="0.25">
      <c r="B30315" s="1"/>
      <c r="C30315" s="1"/>
    </row>
    <row r="30316" spans="2:3" x14ac:dyDescent="0.25">
      <c r="B30316" s="1"/>
      <c r="C30316" s="1"/>
    </row>
    <row r="30317" spans="2:3" x14ac:dyDescent="0.25">
      <c r="B30317" s="1"/>
      <c r="C30317" s="1"/>
    </row>
    <row r="30318" spans="2:3" x14ac:dyDescent="0.25">
      <c r="B30318" s="1"/>
      <c r="C30318" s="1"/>
    </row>
    <row r="30319" spans="2:3" x14ac:dyDescent="0.25">
      <c r="B30319" s="1"/>
      <c r="C30319" s="1"/>
    </row>
    <row r="30320" spans="2:3" x14ac:dyDescent="0.25">
      <c r="B30320" s="1"/>
      <c r="C30320" s="1"/>
    </row>
    <row r="30321" spans="2:3" x14ac:dyDescent="0.25">
      <c r="B30321" s="1"/>
      <c r="C30321" s="1"/>
    </row>
    <row r="30322" spans="2:3" x14ac:dyDescent="0.25">
      <c r="B30322" s="1"/>
      <c r="C30322" s="1"/>
    </row>
    <row r="30323" spans="2:3" x14ac:dyDescent="0.25">
      <c r="B30323" s="1"/>
      <c r="C30323" s="1"/>
    </row>
    <row r="30324" spans="2:3" x14ac:dyDescent="0.25">
      <c r="B30324" s="1"/>
      <c r="C30324" s="1"/>
    </row>
    <row r="30325" spans="2:3" x14ac:dyDescent="0.25">
      <c r="B30325" s="1"/>
      <c r="C30325" s="1"/>
    </row>
    <row r="30326" spans="2:3" x14ac:dyDescent="0.25">
      <c r="B30326" s="1"/>
      <c r="C30326" s="1"/>
    </row>
    <row r="30327" spans="2:3" x14ac:dyDescent="0.25">
      <c r="B30327" s="1"/>
      <c r="C30327" s="1"/>
    </row>
    <row r="30328" spans="2:3" x14ac:dyDescent="0.25">
      <c r="B30328" s="1"/>
      <c r="C30328" s="1"/>
    </row>
    <row r="30329" spans="2:3" x14ac:dyDescent="0.25">
      <c r="B30329" s="1"/>
      <c r="C30329" s="1"/>
    </row>
    <row r="30330" spans="2:3" x14ac:dyDescent="0.25">
      <c r="B30330" s="1"/>
      <c r="C30330" s="1"/>
    </row>
    <row r="30331" spans="2:3" x14ac:dyDescent="0.25">
      <c r="B30331" s="1"/>
      <c r="C30331" s="1"/>
    </row>
    <row r="30332" spans="2:3" x14ac:dyDescent="0.25">
      <c r="B30332" s="1"/>
      <c r="C30332" s="1"/>
    </row>
    <row r="30333" spans="2:3" x14ac:dyDescent="0.25">
      <c r="B30333" s="1"/>
      <c r="C30333" s="1"/>
    </row>
    <row r="30334" spans="2:3" x14ac:dyDescent="0.25">
      <c r="B30334" s="1"/>
      <c r="C30334" s="1"/>
    </row>
    <row r="30335" spans="2:3" x14ac:dyDescent="0.25">
      <c r="B30335" s="1"/>
      <c r="C30335" s="1"/>
    </row>
    <row r="30336" spans="2:3" x14ac:dyDescent="0.25">
      <c r="B30336" s="1"/>
      <c r="C30336" s="1"/>
    </row>
    <row r="30337" spans="2:3" x14ac:dyDescent="0.25">
      <c r="B30337" s="1"/>
      <c r="C30337" s="1"/>
    </row>
    <row r="30338" spans="2:3" x14ac:dyDescent="0.25">
      <c r="B30338" s="1"/>
      <c r="C30338" s="1"/>
    </row>
    <row r="30339" spans="2:3" x14ac:dyDescent="0.25">
      <c r="B30339" s="1"/>
      <c r="C30339" s="1"/>
    </row>
    <row r="30340" spans="2:3" x14ac:dyDescent="0.25">
      <c r="B30340" s="1"/>
      <c r="C30340" s="1"/>
    </row>
    <row r="30341" spans="2:3" x14ac:dyDescent="0.25">
      <c r="B30341" s="1"/>
      <c r="C30341" s="1"/>
    </row>
    <row r="30342" spans="2:3" x14ac:dyDescent="0.25">
      <c r="B30342" s="1"/>
      <c r="C30342" s="1"/>
    </row>
    <row r="30343" spans="2:3" x14ac:dyDescent="0.25">
      <c r="B30343" s="1"/>
      <c r="C30343" s="1"/>
    </row>
    <row r="30344" spans="2:3" x14ac:dyDescent="0.25">
      <c r="B30344" s="1"/>
      <c r="C30344" s="1"/>
    </row>
    <row r="30345" spans="2:3" x14ac:dyDescent="0.25">
      <c r="B30345" s="1"/>
      <c r="C30345" s="1"/>
    </row>
    <row r="30346" spans="2:3" x14ac:dyDescent="0.25">
      <c r="B30346" s="1"/>
      <c r="C30346" s="1"/>
    </row>
    <row r="30347" spans="2:3" x14ac:dyDescent="0.25">
      <c r="B30347" s="1"/>
      <c r="C30347" s="1"/>
    </row>
    <row r="30348" spans="2:3" x14ac:dyDescent="0.25">
      <c r="B30348" s="1"/>
      <c r="C30348" s="1"/>
    </row>
    <row r="30349" spans="2:3" x14ac:dyDescent="0.25">
      <c r="B30349" s="1"/>
      <c r="C30349" s="1"/>
    </row>
    <row r="30350" spans="2:3" x14ac:dyDescent="0.25">
      <c r="B30350" s="1"/>
      <c r="C30350" s="1"/>
    </row>
    <row r="30351" spans="2:3" x14ac:dyDescent="0.25">
      <c r="B30351" s="1"/>
      <c r="C30351" s="1"/>
    </row>
    <row r="30352" spans="2:3" x14ac:dyDescent="0.25">
      <c r="B30352" s="1"/>
      <c r="C30352" s="1"/>
    </row>
    <row r="30353" spans="2:3" x14ac:dyDescent="0.25">
      <c r="B30353" s="1"/>
      <c r="C30353" s="1"/>
    </row>
    <row r="30354" spans="2:3" x14ac:dyDescent="0.25">
      <c r="B30354" s="1"/>
      <c r="C30354" s="1"/>
    </row>
    <row r="30355" spans="2:3" x14ac:dyDescent="0.25">
      <c r="B30355" s="1"/>
      <c r="C30355" s="1"/>
    </row>
    <row r="30356" spans="2:3" x14ac:dyDescent="0.25">
      <c r="B30356" s="1"/>
      <c r="C30356" s="1"/>
    </row>
    <row r="30357" spans="2:3" x14ac:dyDescent="0.25">
      <c r="B30357" s="1"/>
      <c r="C30357" s="1"/>
    </row>
    <row r="30358" spans="2:3" x14ac:dyDescent="0.25">
      <c r="B30358" s="1"/>
      <c r="C30358" s="1"/>
    </row>
    <row r="30359" spans="2:3" x14ac:dyDescent="0.25">
      <c r="B30359" s="1"/>
      <c r="C30359" s="1"/>
    </row>
    <row r="30360" spans="2:3" x14ac:dyDescent="0.25">
      <c r="B30360" s="1"/>
      <c r="C30360" s="1"/>
    </row>
    <row r="30361" spans="2:3" x14ac:dyDescent="0.25">
      <c r="B30361" s="1"/>
      <c r="C30361" s="1"/>
    </row>
    <row r="30362" spans="2:3" x14ac:dyDescent="0.25">
      <c r="B30362" s="1"/>
      <c r="C30362" s="1"/>
    </row>
    <row r="30363" spans="2:3" x14ac:dyDescent="0.25">
      <c r="B30363" s="1"/>
      <c r="C30363" s="1"/>
    </row>
    <row r="30364" spans="2:3" x14ac:dyDescent="0.25">
      <c r="B30364" s="1"/>
      <c r="C30364" s="1"/>
    </row>
    <row r="30365" spans="2:3" x14ac:dyDescent="0.25">
      <c r="B30365" s="1"/>
      <c r="C30365" s="1"/>
    </row>
    <row r="30366" spans="2:3" x14ac:dyDescent="0.25">
      <c r="B30366" s="1"/>
      <c r="C30366" s="1"/>
    </row>
    <row r="30367" spans="2:3" x14ac:dyDescent="0.25">
      <c r="B30367" s="1"/>
      <c r="C30367" s="1"/>
    </row>
    <row r="30368" spans="2:3" x14ac:dyDescent="0.25">
      <c r="B30368" s="1"/>
      <c r="C30368" s="1"/>
    </row>
    <row r="30369" spans="2:3" x14ac:dyDescent="0.25">
      <c r="B30369" s="1"/>
      <c r="C30369" s="1"/>
    </row>
    <row r="30370" spans="2:3" x14ac:dyDescent="0.25">
      <c r="B30370" s="1"/>
      <c r="C30370" s="1"/>
    </row>
    <row r="30371" spans="2:3" x14ac:dyDescent="0.25">
      <c r="B30371" s="1"/>
      <c r="C30371" s="1"/>
    </row>
    <row r="30372" spans="2:3" x14ac:dyDescent="0.25">
      <c r="B30372" s="1"/>
      <c r="C30372" s="1"/>
    </row>
    <row r="30373" spans="2:3" x14ac:dyDescent="0.25">
      <c r="B30373" s="1"/>
      <c r="C30373" s="1"/>
    </row>
    <row r="30374" spans="2:3" x14ac:dyDescent="0.25">
      <c r="B30374" s="1"/>
      <c r="C30374" s="1"/>
    </row>
    <row r="30375" spans="2:3" x14ac:dyDescent="0.25">
      <c r="B30375" s="1"/>
      <c r="C30375" s="1"/>
    </row>
    <row r="30376" spans="2:3" x14ac:dyDescent="0.25">
      <c r="B30376" s="1"/>
      <c r="C30376" s="1"/>
    </row>
    <row r="30377" spans="2:3" x14ac:dyDescent="0.25">
      <c r="B30377" s="1"/>
      <c r="C30377" s="1"/>
    </row>
    <row r="30378" spans="2:3" x14ac:dyDescent="0.25">
      <c r="B30378" s="1"/>
      <c r="C30378" s="1"/>
    </row>
    <row r="30379" spans="2:3" x14ac:dyDescent="0.25">
      <c r="B30379" s="1"/>
      <c r="C30379" s="1"/>
    </row>
    <row r="30380" spans="2:3" x14ac:dyDescent="0.25">
      <c r="B30380" s="1"/>
      <c r="C30380" s="1"/>
    </row>
    <row r="30381" spans="2:3" x14ac:dyDescent="0.25">
      <c r="B30381" s="1"/>
      <c r="C30381" s="1"/>
    </row>
    <row r="30382" spans="2:3" x14ac:dyDescent="0.25">
      <c r="B30382" s="1"/>
      <c r="C30382" s="1"/>
    </row>
    <row r="30383" spans="2:3" x14ac:dyDescent="0.25">
      <c r="B30383" s="1"/>
      <c r="C30383" s="1"/>
    </row>
    <row r="30384" spans="2:3" x14ac:dyDescent="0.25">
      <c r="B30384" s="1"/>
      <c r="C30384" s="1"/>
    </row>
    <row r="30385" spans="2:3" x14ac:dyDescent="0.25">
      <c r="B30385" s="1"/>
      <c r="C30385" s="1"/>
    </row>
    <row r="30386" spans="2:3" x14ac:dyDescent="0.25">
      <c r="B30386" s="1"/>
      <c r="C30386" s="1"/>
    </row>
    <row r="30387" spans="2:3" x14ac:dyDescent="0.25">
      <c r="B30387" s="1"/>
      <c r="C30387" s="1"/>
    </row>
    <row r="30388" spans="2:3" x14ac:dyDescent="0.25">
      <c r="B30388" s="1"/>
      <c r="C30388" s="1"/>
    </row>
    <row r="30389" spans="2:3" x14ac:dyDescent="0.25">
      <c r="B30389" s="1"/>
      <c r="C30389" s="1"/>
    </row>
    <row r="30390" spans="2:3" x14ac:dyDescent="0.25">
      <c r="B30390" s="1"/>
      <c r="C30390" s="1"/>
    </row>
    <row r="30391" spans="2:3" x14ac:dyDescent="0.25">
      <c r="B30391" s="1"/>
      <c r="C30391" s="1"/>
    </row>
    <row r="30392" spans="2:3" x14ac:dyDescent="0.25">
      <c r="B30392" s="1"/>
      <c r="C30392" s="1"/>
    </row>
    <row r="30393" spans="2:3" x14ac:dyDescent="0.25">
      <c r="B30393" s="1"/>
      <c r="C30393" s="1"/>
    </row>
    <row r="30394" spans="2:3" x14ac:dyDescent="0.25">
      <c r="B30394" s="1"/>
      <c r="C30394" s="1"/>
    </row>
    <row r="30395" spans="2:3" x14ac:dyDescent="0.25">
      <c r="B30395" s="1"/>
      <c r="C30395" s="1"/>
    </row>
    <row r="30396" spans="2:3" x14ac:dyDescent="0.25">
      <c r="B30396" s="1"/>
      <c r="C30396" s="1"/>
    </row>
    <row r="30397" spans="2:3" x14ac:dyDescent="0.25">
      <c r="B30397" s="1"/>
      <c r="C30397" s="1"/>
    </row>
    <row r="30398" spans="2:3" x14ac:dyDescent="0.25">
      <c r="B30398" s="1"/>
      <c r="C30398" s="1"/>
    </row>
    <row r="30399" spans="2:3" x14ac:dyDescent="0.25">
      <c r="B30399" s="1"/>
      <c r="C30399" s="1"/>
    </row>
    <row r="30400" spans="2:3" x14ac:dyDescent="0.25">
      <c r="B30400" s="1"/>
      <c r="C30400" s="1"/>
    </row>
    <row r="30401" spans="2:3" x14ac:dyDescent="0.25">
      <c r="B30401" s="1"/>
      <c r="C30401" s="1"/>
    </row>
    <row r="30402" spans="2:3" x14ac:dyDescent="0.25">
      <c r="B30402" s="1"/>
      <c r="C30402" s="1"/>
    </row>
    <row r="30403" spans="2:3" x14ac:dyDescent="0.25">
      <c r="B30403" s="1"/>
      <c r="C30403" s="1"/>
    </row>
    <row r="30404" spans="2:3" x14ac:dyDescent="0.25">
      <c r="B30404" s="1"/>
      <c r="C30404" s="1"/>
    </row>
    <row r="30405" spans="2:3" x14ac:dyDescent="0.25">
      <c r="B30405" s="1"/>
      <c r="C30405" s="1"/>
    </row>
    <row r="30406" spans="2:3" x14ac:dyDescent="0.25">
      <c r="B30406" s="1"/>
      <c r="C30406" s="1"/>
    </row>
    <row r="30407" spans="2:3" x14ac:dyDescent="0.25">
      <c r="B30407" s="1"/>
      <c r="C30407" s="1"/>
    </row>
    <row r="30408" spans="2:3" x14ac:dyDescent="0.25">
      <c r="B30408" s="1"/>
      <c r="C30408" s="1"/>
    </row>
    <row r="30409" spans="2:3" x14ac:dyDescent="0.25">
      <c r="B30409" s="1"/>
      <c r="C30409" s="1"/>
    </row>
    <row r="30410" spans="2:3" x14ac:dyDescent="0.25">
      <c r="B30410" s="1"/>
      <c r="C30410" s="1"/>
    </row>
    <row r="30411" spans="2:3" x14ac:dyDescent="0.25">
      <c r="B30411" s="1"/>
      <c r="C30411" s="1"/>
    </row>
    <row r="30412" spans="2:3" x14ac:dyDescent="0.25">
      <c r="B30412" s="1"/>
      <c r="C30412" s="1"/>
    </row>
    <row r="30413" spans="2:3" x14ac:dyDescent="0.25">
      <c r="B30413" s="1"/>
      <c r="C30413" s="1"/>
    </row>
    <row r="30414" spans="2:3" x14ac:dyDescent="0.25">
      <c r="B30414" s="1"/>
      <c r="C30414" s="1"/>
    </row>
    <row r="30415" spans="2:3" x14ac:dyDescent="0.25">
      <c r="B30415" s="1"/>
      <c r="C30415" s="1"/>
    </row>
    <row r="30416" spans="2:3" x14ac:dyDescent="0.25">
      <c r="B30416" s="1"/>
      <c r="C30416" s="1"/>
    </row>
    <row r="30417" spans="2:3" x14ac:dyDescent="0.25">
      <c r="B30417" s="1"/>
      <c r="C30417" s="1"/>
    </row>
    <row r="30418" spans="2:3" x14ac:dyDescent="0.25">
      <c r="B30418" s="1"/>
      <c r="C30418" s="1"/>
    </row>
    <row r="30419" spans="2:3" x14ac:dyDescent="0.25">
      <c r="B30419" s="1"/>
      <c r="C30419" s="1"/>
    </row>
    <row r="30420" spans="2:3" x14ac:dyDescent="0.25">
      <c r="B30420" s="1"/>
      <c r="C30420" s="1"/>
    </row>
    <row r="30421" spans="2:3" x14ac:dyDescent="0.25">
      <c r="B30421" s="1"/>
      <c r="C30421" s="1"/>
    </row>
    <row r="30422" spans="2:3" x14ac:dyDescent="0.25">
      <c r="B30422" s="1"/>
      <c r="C30422" s="1"/>
    </row>
    <row r="30423" spans="2:3" x14ac:dyDescent="0.25">
      <c r="B30423" s="1"/>
      <c r="C30423" s="1"/>
    </row>
    <row r="30424" spans="2:3" x14ac:dyDescent="0.25">
      <c r="B30424" s="1"/>
      <c r="C30424" s="1"/>
    </row>
    <row r="30425" spans="2:3" x14ac:dyDescent="0.25">
      <c r="B30425" s="1"/>
      <c r="C30425" s="1"/>
    </row>
    <row r="30426" spans="2:3" x14ac:dyDescent="0.25">
      <c r="B30426" s="1"/>
      <c r="C30426" s="1"/>
    </row>
    <row r="30427" spans="2:3" x14ac:dyDescent="0.25">
      <c r="B30427" s="1"/>
      <c r="C30427" s="1"/>
    </row>
    <row r="30428" spans="2:3" x14ac:dyDescent="0.25">
      <c r="B30428" s="1"/>
      <c r="C30428" s="1"/>
    </row>
    <row r="30429" spans="2:3" x14ac:dyDescent="0.25">
      <c r="B30429" s="1"/>
      <c r="C30429" s="1"/>
    </row>
    <row r="30430" spans="2:3" x14ac:dyDescent="0.25">
      <c r="B30430" s="1"/>
      <c r="C30430" s="1"/>
    </row>
    <row r="30431" spans="2:3" x14ac:dyDescent="0.25">
      <c r="B30431" s="1"/>
      <c r="C30431" s="1"/>
    </row>
    <row r="30432" spans="2:3" x14ac:dyDescent="0.25">
      <c r="B30432" s="1"/>
      <c r="C30432" s="1"/>
    </row>
    <row r="30433" spans="2:3" x14ac:dyDescent="0.25">
      <c r="B30433" s="1"/>
      <c r="C30433" s="1"/>
    </row>
    <row r="30434" spans="2:3" x14ac:dyDescent="0.25">
      <c r="B30434" s="1"/>
      <c r="C30434" s="1"/>
    </row>
    <row r="30435" spans="2:3" x14ac:dyDescent="0.25">
      <c r="B30435" s="1"/>
      <c r="C30435" s="1"/>
    </row>
    <row r="30436" spans="2:3" x14ac:dyDescent="0.25">
      <c r="B30436" s="1"/>
      <c r="C30436" s="1"/>
    </row>
    <row r="30437" spans="2:3" x14ac:dyDescent="0.25">
      <c r="B30437" s="1"/>
      <c r="C30437" s="1"/>
    </row>
    <row r="30438" spans="2:3" x14ac:dyDescent="0.25">
      <c r="B30438" s="1"/>
      <c r="C30438" s="1"/>
    </row>
    <row r="30439" spans="2:3" x14ac:dyDescent="0.25">
      <c r="B30439" s="1"/>
      <c r="C30439" s="1"/>
    </row>
    <row r="30440" spans="2:3" x14ac:dyDescent="0.25">
      <c r="B30440" s="1"/>
      <c r="C30440" s="1"/>
    </row>
    <row r="30441" spans="2:3" x14ac:dyDescent="0.25">
      <c r="B30441" s="1"/>
      <c r="C30441" s="1"/>
    </row>
    <row r="30442" spans="2:3" x14ac:dyDescent="0.25">
      <c r="B30442" s="1"/>
      <c r="C30442" s="1"/>
    </row>
    <row r="30443" spans="2:3" x14ac:dyDescent="0.25">
      <c r="B30443" s="1"/>
      <c r="C30443" s="1"/>
    </row>
    <row r="30444" spans="2:3" x14ac:dyDescent="0.25">
      <c r="B30444" s="1"/>
      <c r="C30444" s="1"/>
    </row>
    <row r="30445" spans="2:3" x14ac:dyDescent="0.25">
      <c r="B30445" s="1"/>
      <c r="C30445" s="1"/>
    </row>
    <row r="30446" spans="2:3" x14ac:dyDescent="0.25">
      <c r="B30446" s="1"/>
      <c r="C30446" s="1"/>
    </row>
    <row r="30447" spans="2:3" x14ac:dyDescent="0.25">
      <c r="B30447" s="1"/>
      <c r="C30447" s="1"/>
    </row>
    <row r="30448" spans="2:3" x14ac:dyDescent="0.25">
      <c r="B30448" s="1"/>
      <c r="C30448" s="1"/>
    </row>
    <row r="30449" spans="2:3" x14ac:dyDescent="0.25">
      <c r="B30449" s="1"/>
      <c r="C30449" s="1"/>
    </row>
    <row r="30450" spans="2:3" x14ac:dyDescent="0.25">
      <c r="B30450" s="1"/>
      <c r="C30450" s="1"/>
    </row>
    <row r="30451" spans="2:3" x14ac:dyDescent="0.25">
      <c r="B30451" s="1"/>
      <c r="C30451" s="1"/>
    </row>
    <row r="30452" spans="2:3" x14ac:dyDescent="0.25">
      <c r="B30452" s="1"/>
      <c r="C30452" s="1"/>
    </row>
    <row r="30453" spans="2:3" x14ac:dyDescent="0.25">
      <c r="B30453" s="1"/>
      <c r="C30453" s="1"/>
    </row>
    <row r="30454" spans="2:3" x14ac:dyDescent="0.25">
      <c r="B30454" s="1"/>
      <c r="C30454" s="1"/>
    </row>
    <row r="30455" spans="2:3" x14ac:dyDescent="0.25">
      <c r="B30455" s="1"/>
      <c r="C30455" s="1"/>
    </row>
    <row r="30456" spans="2:3" x14ac:dyDescent="0.25">
      <c r="B30456" s="1"/>
      <c r="C30456" s="1"/>
    </row>
    <row r="30457" spans="2:3" x14ac:dyDescent="0.25">
      <c r="B30457" s="1"/>
      <c r="C30457" s="1"/>
    </row>
    <row r="30458" spans="2:3" x14ac:dyDescent="0.25">
      <c r="B30458" s="1"/>
      <c r="C30458" s="1"/>
    </row>
    <row r="30459" spans="2:3" x14ac:dyDescent="0.25">
      <c r="B30459" s="1"/>
      <c r="C30459" s="1"/>
    </row>
    <row r="30460" spans="2:3" x14ac:dyDescent="0.25">
      <c r="B30460" s="1"/>
      <c r="C30460" s="1"/>
    </row>
    <row r="30461" spans="2:3" x14ac:dyDescent="0.25">
      <c r="B30461" s="1"/>
      <c r="C30461" s="1"/>
    </row>
    <row r="30462" spans="2:3" x14ac:dyDescent="0.25">
      <c r="B30462" s="1"/>
      <c r="C30462" s="1"/>
    </row>
    <row r="30463" spans="2:3" x14ac:dyDescent="0.25">
      <c r="B30463" s="1"/>
      <c r="C30463" s="1"/>
    </row>
    <row r="30464" spans="2:3" x14ac:dyDescent="0.25">
      <c r="B30464" s="1"/>
      <c r="C30464" s="1"/>
    </row>
    <row r="30465" spans="2:3" x14ac:dyDescent="0.25">
      <c r="B30465" s="1"/>
      <c r="C30465" s="1"/>
    </row>
    <row r="30466" spans="2:3" x14ac:dyDescent="0.25">
      <c r="B30466" s="1"/>
      <c r="C30466" s="1"/>
    </row>
    <row r="30467" spans="2:3" x14ac:dyDescent="0.25">
      <c r="B30467" s="1"/>
      <c r="C30467" s="1"/>
    </row>
    <row r="30468" spans="2:3" x14ac:dyDescent="0.25">
      <c r="B30468" s="1"/>
      <c r="C30468" s="1"/>
    </row>
    <row r="30469" spans="2:3" x14ac:dyDescent="0.25">
      <c r="B30469" s="1"/>
      <c r="C30469" s="1"/>
    </row>
    <row r="30470" spans="2:3" x14ac:dyDescent="0.25">
      <c r="B30470" s="1"/>
      <c r="C30470" s="1"/>
    </row>
    <row r="30471" spans="2:3" x14ac:dyDescent="0.25">
      <c r="B30471" s="1"/>
      <c r="C30471" s="1"/>
    </row>
    <row r="30472" spans="2:3" x14ac:dyDescent="0.25">
      <c r="B30472" s="1"/>
      <c r="C30472" s="1"/>
    </row>
    <row r="30473" spans="2:3" x14ac:dyDescent="0.25">
      <c r="B30473" s="1"/>
      <c r="C30473" s="1"/>
    </row>
    <row r="30474" spans="2:3" x14ac:dyDescent="0.25">
      <c r="B30474" s="1"/>
      <c r="C30474" s="1"/>
    </row>
    <row r="30475" spans="2:3" x14ac:dyDescent="0.25">
      <c r="B30475" s="1"/>
      <c r="C30475" s="1"/>
    </row>
    <row r="30476" spans="2:3" x14ac:dyDescent="0.25">
      <c r="B30476" s="1"/>
      <c r="C30476" s="1"/>
    </row>
    <row r="30477" spans="2:3" x14ac:dyDescent="0.25">
      <c r="B30477" s="1"/>
      <c r="C30477" s="1"/>
    </row>
    <row r="30478" spans="2:3" x14ac:dyDescent="0.25">
      <c r="B30478" s="1"/>
      <c r="C30478" s="1"/>
    </row>
    <row r="30479" spans="2:3" x14ac:dyDescent="0.25">
      <c r="B30479" s="1"/>
      <c r="C30479" s="1"/>
    </row>
    <row r="30480" spans="2:3" x14ac:dyDescent="0.25">
      <c r="B30480" s="1"/>
      <c r="C30480" s="1"/>
    </row>
    <row r="30481" spans="2:3" x14ac:dyDescent="0.25">
      <c r="B30481" s="1"/>
      <c r="C30481" s="1"/>
    </row>
    <row r="30482" spans="2:3" x14ac:dyDescent="0.25">
      <c r="B30482" s="1"/>
      <c r="C30482" s="1"/>
    </row>
    <row r="30483" spans="2:3" x14ac:dyDescent="0.25">
      <c r="B30483" s="1"/>
      <c r="C30483" s="1"/>
    </row>
    <row r="30484" spans="2:3" x14ac:dyDescent="0.25">
      <c r="B30484" s="1"/>
      <c r="C30484" s="1"/>
    </row>
    <row r="30485" spans="2:3" x14ac:dyDescent="0.25">
      <c r="B30485" s="1"/>
      <c r="C30485" s="1"/>
    </row>
    <row r="30486" spans="2:3" x14ac:dyDescent="0.25">
      <c r="B30486" s="1"/>
      <c r="C30486" s="1"/>
    </row>
    <row r="30487" spans="2:3" x14ac:dyDescent="0.25">
      <c r="B30487" s="1"/>
      <c r="C30487" s="1"/>
    </row>
    <row r="30488" spans="2:3" x14ac:dyDescent="0.25">
      <c r="B30488" s="1"/>
      <c r="C30488" s="1"/>
    </row>
    <row r="30489" spans="2:3" x14ac:dyDescent="0.25">
      <c r="B30489" s="1"/>
      <c r="C30489" s="1"/>
    </row>
    <row r="30490" spans="2:3" x14ac:dyDescent="0.25">
      <c r="B30490" s="1"/>
      <c r="C30490" s="1"/>
    </row>
    <row r="30491" spans="2:3" x14ac:dyDescent="0.25">
      <c r="B30491" s="1"/>
      <c r="C30491" s="1"/>
    </row>
    <row r="30492" spans="2:3" x14ac:dyDescent="0.25">
      <c r="B30492" s="1"/>
      <c r="C30492" s="1"/>
    </row>
    <row r="30493" spans="2:3" x14ac:dyDescent="0.25">
      <c r="B30493" s="1"/>
      <c r="C30493" s="1"/>
    </row>
    <row r="30494" spans="2:3" x14ac:dyDescent="0.25">
      <c r="B30494" s="1"/>
      <c r="C30494" s="1"/>
    </row>
    <row r="30495" spans="2:3" x14ac:dyDescent="0.25">
      <c r="B30495" s="1"/>
      <c r="C30495" s="1"/>
    </row>
    <row r="30496" spans="2:3" x14ac:dyDescent="0.25">
      <c r="B30496" s="1"/>
      <c r="C30496" s="1"/>
    </row>
    <row r="30497" spans="2:3" x14ac:dyDescent="0.25">
      <c r="B30497" s="1"/>
      <c r="C30497" s="1"/>
    </row>
    <row r="30498" spans="2:3" x14ac:dyDescent="0.25">
      <c r="B30498" s="1"/>
      <c r="C30498" s="1"/>
    </row>
    <row r="30499" spans="2:3" x14ac:dyDescent="0.25">
      <c r="B30499" s="1"/>
      <c r="C30499" s="1"/>
    </row>
    <row r="30500" spans="2:3" x14ac:dyDescent="0.25">
      <c r="B30500" s="1"/>
      <c r="C30500" s="1"/>
    </row>
    <row r="30501" spans="2:3" x14ac:dyDescent="0.25">
      <c r="B30501" s="1"/>
      <c r="C30501" s="1"/>
    </row>
    <row r="30502" spans="2:3" x14ac:dyDescent="0.25">
      <c r="B30502" s="1"/>
      <c r="C30502" s="1"/>
    </row>
    <row r="30503" spans="2:3" x14ac:dyDescent="0.25">
      <c r="B30503" s="1"/>
      <c r="C30503" s="1"/>
    </row>
    <row r="30504" spans="2:3" x14ac:dyDescent="0.25">
      <c r="B30504" s="1"/>
      <c r="C30504" s="1"/>
    </row>
    <row r="30505" spans="2:3" x14ac:dyDescent="0.25">
      <c r="B30505" s="1"/>
      <c r="C30505" s="1"/>
    </row>
    <row r="30506" spans="2:3" x14ac:dyDescent="0.25">
      <c r="B30506" s="1"/>
      <c r="C30506" s="1"/>
    </row>
    <row r="30507" spans="2:3" x14ac:dyDescent="0.25">
      <c r="B30507" s="1"/>
      <c r="C30507" s="1"/>
    </row>
    <row r="30508" spans="2:3" x14ac:dyDescent="0.25">
      <c r="B30508" s="1"/>
      <c r="C30508" s="1"/>
    </row>
    <row r="30509" spans="2:3" x14ac:dyDescent="0.25">
      <c r="B30509" s="1"/>
      <c r="C30509" s="1"/>
    </row>
    <row r="30510" spans="2:3" x14ac:dyDescent="0.25">
      <c r="B30510" s="1"/>
      <c r="C30510" s="1"/>
    </row>
    <row r="30511" spans="2:3" x14ac:dyDescent="0.25">
      <c r="B30511" s="1"/>
      <c r="C30511" s="1"/>
    </row>
    <row r="30512" spans="2:3" x14ac:dyDescent="0.25">
      <c r="B30512" s="1"/>
      <c r="C30512" s="1"/>
    </row>
    <row r="30513" spans="2:3" x14ac:dyDescent="0.25">
      <c r="B30513" s="1"/>
      <c r="C30513" s="1"/>
    </row>
    <row r="30514" spans="2:3" x14ac:dyDescent="0.25">
      <c r="B30514" s="1"/>
      <c r="C30514" s="1"/>
    </row>
    <row r="30515" spans="2:3" x14ac:dyDescent="0.25">
      <c r="B30515" s="1"/>
      <c r="C30515" s="1"/>
    </row>
    <row r="30516" spans="2:3" x14ac:dyDescent="0.25">
      <c r="B30516" s="1"/>
      <c r="C30516" s="1"/>
    </row>
    <row r="30517" spans="2:3" x14ac:dyDescent="0.25">
      <c r="B30517" s="1"/>
      <c r="C30517" s="1"/>
    </row>
    <row r="30518" spans="2:3" x14ac:dyDescent="0.25">
      <c r="B30518" s="1"/>
      <c r="C30518" s="1"/>
    </row>
    <row r="30519" spans="2:3" x14ac:dyDescent="0.25">
      <c r="B30519" s="1"/>
      <c r="C30519" s="1"/>
    </row>
    <row r="30520" spans="2:3" x14ac:dyDescent="0.25">
      <c r="B30520" s="1"/>
      <c r="C30520" s="1"/>
    </row>
    <row r="30521" spans="2:3" x14ac:dyDescent="0.25">
      <c r="B30521" s="1"/>
      <c r="C30521" s="1"/>
    </row>
    <row r="30522" spans="2:3" x14ac:dyDescent="0.25">
      <c r="B30522" s="1"/>
      <c r="C30522" s="1"/>
    </row>
    <row r="30523" spans="2:3" x14ac:dyDescent="0.25">
      <c r="B30523" s="1"/>
      <c r="C30523" s="1"/>
    </row>
    <row r="30524" spans="2:3" x14ac:dyDescent="0.25">
      <c r="B30524" s="1"/>
      <c r="C30524" s="1"/>
    </row>
    <row r="30525" spans="2:3" x14ac:dyDescent="0.25">
      <c r="B30525" s="1"/>
      <c r="C30525" s="1"/>
    </row>
    <row r="30526" spans="2:3" x14ac:dyDescent="0.25">
      <c r="B30526" s="1"/>
      <c r="C30526" s="1"/>
    </row>
    <row r="30527" spans="2:3" x14ac:dyDescent="0.25">
      <c r="B30527" s="1"/>
      <c r="C30527" s="1"/>
    </row>
    <row r="30528" spans="2:3" x14ac:dyDescent="0.25">
      <c r="B30528" s="1"/>
      <c r="C30528" s="1"/>
    </row>
    <row r="30529" spans="2:3" x14ac:dyDescent="0.25">
      <c r="B30529" s="1"/>
      <c r="C30529" s="1"/>
    </row>
    <row r="30530" spans="2:3" x14ac:dyDescent="0.25">
      <c r="B30530" s="1"/>
      <c r="C30530" s="1"/>
    </row>
    <row r="30531" spans="2:3" x14ac:dyDescent="0.25">
      <c r="B30531" s="1"/>
      <c r="C30531" s="1"/>
    </row>
    <row r="30532" spans="2:3" x14ac:dyDescent="0.25">
      <c r="B30532" s="1"/>
      <c r="C30532" s="1"/>
    </row>
    <row r="30533" spans="2:3" x14ac:dyDescent="0.25">
      <c r="B30533" s="1"/>
      <c r="C30533" s="1"/>
    </row>
    <row r="30534" spans="2:3" x14ac:dyDescent="0.25">
      <c r="B30534" s="1"/>
      <c r="C30534" s="1"/>
    </row>
    <row r="30535" spans="2:3" x14ac:dyDescent="0.25">
      <c r="B30535" s="1"/>
      <c r="C30535" s="1"/>
    </row>
    <row r="30536" spans="2:3" x14ac:dyDescent="0.25">
      <c r="B30536" s="1"/>
      <c r="C30536" s="1"/>
    </row>
    <row r="30537" spans="2:3" x14ac:dyDescent="0.25">
      <c r="B30537" s="1"/>
      <c r="C30537" s="1"/>
    </row>
    <row r="30538" spans="2:3" x14ac:dyDescent="0.25">
      <c r="B30538" s="1"/>
      <c r="C30538" s="1"/>
    </row>
    <row r="30539" spans="2:3" x14ac:dyDescent="0.25">
      <c r="B30539" s="1"/>
      <c r="C30539" s="1"/>
    </row>
    <row r="30540" spans="2:3" x14ac:dyDescent="0.25">
      <c r="B30540" s="1"/>
      <c r="C30540" s="1"/>
    </row>
    <row r="30541" spans="2:3" x14ac:dyDescent="0.25">
      <c r="B30541" s="1"/>
      <c r="C30541" s="1"/>
    </row>
    <row r="30542" spans="2:3" x14ac:dyDescent="0.25">
      <c r="B30542" s="1"/>
      <c r="C30542" s="1"/>
    </row>
    <row r="30543" spans="2:3" x14ac:dyDescent="0.25">
      <c r="B30543" s="1"/>
      <c r="C30543" s="1"/>
    </row>
    <row r="30544" spans="2:3" x14ac:dyDescent="0.25">
      <c r="B30544" s="1"/>
      <c r="C30544" s="1"/>
    </row>
    <row r="30545" spans="2:3" x14ac:dyDescent="0.25">
      <c r="B30545" s="1"/>
      <c r="C30545" s="1"/>
    </row>
    <row r="30546" spans="2:3" x14ac:dyDescent="0.25">
      <c r="B30546" s="1"/>
      <c r="C30546" s="1"/>
    </row>
    <row r="30547" spans="2:3" x14ac:dyDescent="0.25">
      <c r="B30547" s="1"/>
      <c r="C30547" s="1"/>
    </row>
    <row r="30548" spans="2:3" x14ac:dyDescent="0.25">
      <c r="B30548" s="1"/>
      <c r="C30548" s="1"/>
    </row>
    <row r="30549" spans="2:3" x14ac:dyDescent="0.25">
      <c r="B30549" s="1"/>
      <c r="C30549" s="1"/>
    </row>
    <row r="30550" spans="2:3" x14ac:dyDescent="0.25">
      <c r="B30550" s="1"/>
      <c r="C30550" s="1"/>
    </row>
    <row r="30551" spans="2:3" x14ac:dyDescent="0.25">
      <c r="B30551" s="1"/>
      <c r="C30551" s="1"/>
    </row>
    <row r="30552" spans="2:3" x14ac:dyDescent="0.25">
      <c r="B30552" s="1"/>
      <c r="C30552" s="1"/>
    </row>
    <row r="30553" spans="2:3" x14ac:dyDescent="0.25">
      <c r="B30553" s="1"/>
      <c r="C30553" s="1"/>
    </row>
    <row r="30554" spans="2:3" x14ac:dyDescent="0.25">
      <c r="B30554" s="1"/>
      <c r="C30554" s="1"/>
    </row>
    <row r="30555" spans="2:3" x14ac:dyDescent="0.25">
      <c r="B30555" s="1"/>
      <c r="C30555" s="1"/>
    </row>
    <row r="30556" spans="2:3" x14ac:dyDescent="0.25">
      <c r="B30556" s="1"/>
      <c r="C30556" s="1"/>
    </row>
    <row r="30557" spans="2:3" x14ac:dyDescent="0.25">
      <c r="B30557" s="1"/>
      <c r="C30557" s="1"/>
    </row>
    <row r="30558" spans="2:3" x14ac:dyDescent="0.25">
      <c r="B30558" s="1"/>
      <c r="C30558" s="1"/>
    </row>
    <row r="30559" spans="2:3" x14ac:dyDescent="0.25">
      <c r="B30559" s="1"/>
      <c r="C30559" s="1"/>
    </row>
    <row r="30560" spans="2:3" x14ac:dyDescent="0.25">
      <c r="B30560" s="1"/>
      <c r="C30560" s="1"/>
    </row>
    <row r="30561" spans="2:3" x14ac:dyDescent="0.25">
      <c r="B30561" s="1"/>
      <c r="C30561" s="1"/>
    </row>
    <row r="30562" spans="2:3" x14ac:dyDescent="0.25">
      <c r="B30562" s="1"/>
      <c r="C30562" s="1"/>
    </row>
    <row r="30563" spans="2:3" x14ac:dyDescent="0.25">
      <c r="B30563" s="1"/>
      <c r="C30563" s="1"/>
    </row>
    <row r="30564" spans="2:3" x14ac:dyDescent="0.25">
      <c r="B30564" s="1"/>
      <c r="C30564" s="1"/>
    </row>
    <row r="30565" spans="2:3" x14ac:dyDescent="0.25">
      <c r="B30565" s="1"/>
      <c r="C30565" s="1"/>
    </row>
    <row r="30566" spans="2:3" x14ac:dyDescent="0.25">
      <c r="B30566" s="1"/>
      <c r="C30566" s="1"/>
    </row>
    <row r="30567" spans="2:3" x14ac:dyDescent="0.25">
      <c r="B30567" s="1"/>
      <c r="C30567" s="1"/>
    </row>
    <row r="30568" spans="2:3" x14ac:dyDescent="0.25">
      <c r="B30568" s="1"/>
      <c r="C30568" s="1"/>
    </row>
    <row r="30569" spans="2:3" x14ac:dyDescent="0.25">
      <c r="B30569" s="1"/>
      <c r="C30569" s="1"/>
    </row>
    <row r="30570" spans="2:3" x14ac:dyDescent="0.25">
      <c r="B30570" s="1"/>
      <c r="C30570" s="1"/>
    </row>
    <row r="30571" spans="2:3" x14ac:dyDescent="0.25">
      <c r="B30571" s="1"/>
      <c r="C30571" s="1"/>
    </row>
    <row r="30572" spans="2:3" x14ac:dyDescent="0.25">
      <c r="B30572" s="1"/>
      <c r="C30572" s="1"/>
    </row>
    <row r="30573" spans="2:3" x14ac:dyDescent="0.25">
      <c r="B30573" s="1"/>
      <c r="C30573" s="1"/>
    </row>
    <row r="30574" spans="2:3" x14ac:dyDescent="0.25">
      <c r="B30574" s="1"/>
      <c r="C30574" s="1"/>
    </row>
    <row r="30575" spans="2:3" x14ac:dyDescent="0.25">
      <c r="B30575" s="1"/>
      <c r="C30575" s="1"/>
    </row>
    <row r="30576" spans="2:3" x14ac:dyDescent="0.25">
      <c r="B30576" s="1"/>
      <c r="C30576" s="1"/>
    </row>
    <row r="30577" spans="2:3" x14ac:dyDescent="0.25">
      <c r="B30577" s="1"/>
      <c r="C30577" s="1"/>
    </row>
    <row r="30578" spans="2:3" x14ac:dyDescent="0.25">
      <c r="B30578" s="1"/>
      <c r="C30578" s="1"/>
    </row>
    <row r="30579" spans="2:3" x14ac:dyDescent="0.25">
      <c r="B30579" s="1"/>
      <c r="C30579" s="1"/>
    </row>
    <row r="30580" spans="2:3" x14ac:dyDescent="0.25">
      <c r="B30580" s="1"/>
      <c r="C30580" s="1"/>
    </row>
    <row r="30581" spans="2:3" x14ac:dyDescent="0.25">
      <c r="B30581" s="1"/>
      <c r="C30581" s="1"/>
    </row>
    <row r="30582" spans="2:3" x14ac:dyDescent="0.25">
      <c r="B30582" s="1"/>
      <c r="C30582" s="1"/>
    </row>
    <row r="30583" spans="2:3" x14ac:dyDescent="0.25">
      <c r="B30583" s="1"/>
      <c r="C30583" s="1"/>
    </row>
    <row r="30584" spans="2:3" x14ac:dyDescent="0.25">
      <c r="B30584" s="1"/>
      <c r="C30584" s="1"/>
    </row>
    <row r="30585" spans="2:3" x14ac:dyDescent="0.25">
      <c r="B30585" s="1"/>
      <c r="C30585" s="1"/>
    </row>
    <row r="30586" spans="2:3" x14ac:dyDescent="0.25">
      <c r="B30586" s="1"/>
      <c r="C30586" s="1"/>
    </row>
    <row r="30587" spans="2:3" x14ac:dyDescent="0.25">
      <c r="B30587" s="1"/>
      <c r="C30587" s="1"/>
    </row>
    <row r="30588" spans="2:3" x14ac:dyDescent="0.25">
      <c r="B30588" s="1"/>
      <c r="C30588" s="1"/>
    </row>
    <row r="30589" spans="2:3" x14ac:dyDescent="0.25">
      <c r="B30589" s="1"/>
      <c r="C30589" s="1"/>
    </row>
    <row r="30590" spans="2:3" x14ac:dyDescent="0.25">
      <c r="B30590" s="1"/>
      <c r="C30590" s="1"/>
    </row>
    <row r="30591" spans="2:3" x14ac:dyDescent="0.25">
      <c r="B30591" s="1"/>
      <c r="C30591" s="1"/>
    </row>
    <row r="30592" spans="2:3" x14ac:dyDescent="0.25">
      <c r="B30592" s="1"/>
      <c r="C30592" s="1"/>
    </row>
    <row r="30593" spans="2:3" x14ac:dyDescent="0.25">
      <c r="B30593" s="1"/>
      <c r="C30593" s="1"/>
    </row>
    <row r="30594" spans="2:3" x14ac:dyDescent="0.25">
      <c r="B30594" s="1"/>
      <c r="C30594" s="1"/>
    </row>
    <row r="30595" spans="2:3" x14ac:dyDescent="0.25">
      <c r="B30595" s="1"/>
      <c r="C30595" s="1"/>
    </row>
    <row r="30596" spans="2:3" x14ac:dyDescent="0.25">
      <c r="B30596" s="1"/>
      <c r="C30596" s="1"/>
    </row>
    <row r="30597" spans="2:3" x14ac:dyDescent="0.25">
      <c r="B30597" s="1"/>
      <c r="C30597" s="1"/>
    </row>
    <row r="30598" spans="2:3" x14ac:dyDescent="0.25">
      <c r="B30598" s="1"/>
      <c r="C30598" s="1"/>
    </row>
    <row r="30599" spans="2:3" x14ac:dyDescent="0.25">
      <c r="B30599" s="1"/>
      <c r="C30599" s="1"/>
    </row>
    <row r="30600" spans="2:3" x14ac:dyDescent="0.25">
      <c r="B30600" s="1"/>
      <c r="C30600" s="1"/>
    </row>
    <row r="30601" spans="2:3" x14ac:dyDescent="0.25">
      <c r="B30601" s="1"/>
      <c r="C30601" s="1"/>
    </row>
    <row r="30602" spans="2:3" x14ac:dyDescent="0.25">
      <c r="B30602" s="1"/>
      <c r="C30602" s="1"/>
    </row>
    <row r="30603" spans="2:3" x14ac:dyDescent="0.25">
      <c r="B30603" s="1"/>
      <c r="C30603" s="1"/>
    </row>
    <row r="30604" spans="2:3" x14ac:dyDescent="0.25">
      <c r="B30604" s="1"/>
      <c r="C30604" s="1"/>
    </row>
    <row r="30605" spans="2:3" x14ac:dyDescent="0.25">
      <c r="B30605" s="1"/>
      <c r="C30605" s="1"/>
    </row>
    <row r="30606" spans="2:3" x14ac:dyDescent="0.25">
      <c r="B30606" s="1"/>
      <c r="C30606" s="1"/>
    </row>
    <row r="30607" spans="2:3" x14ac:dyDescent="0.25">
      <c r="B30607" s="1"/>
      <c r="C30607" s="1"/>
    </row>
    <row r="30608" spans="2:3" x14ac:dyDescent="0.25">
      <c r="B30608" s="1"/>
      <c r="C30608" s="1"/>
    </row>
    <row r="30609" spans="2:3" x14ac:dyDescent="0.25">
      <c r="B30609" s="1"/>
      <c r="C30609" s="1"/>
    </row>
    <row r="30610" spans="2:3" x14ac:dyDescent="0.25">
      <c r="B30610" s="1"/>
      <c r="C30610" s="1"/>
    </row>
    <row r="30611" spans="2:3" x14ac:dyDescent="0.25">
      <c r="B30611" s="1"/>
      <c r="C30611" s="1"/>
    </row>
    <row r="30612" spans="2:3" x14ac:dyDescent="0.25">
      <c r="B30612" s="1"/>
      <c r="C30612" s="1"/>
    </row>
    <row r="30613" spans="2:3" x14ac:dyDescent="0.25">
      <c r="B30613" s="1"/>
      <c r="C30613" s="1"/>
    </row>
    <row r="30614" spans="2:3" x14ac:dyDescent="0.25">
      <c r="B30614" s="1"/>
      <c r="C30614" s="1"/>
    </row>
    <row r="30615" spans="2:3" x14ac:dyDescent="0.25">
      <c r="B30615" s="1"/>
      <c r="C30615" s="1"/>
    </row>
    <row r="30616" spans="2:3" x14ac:dyDescent="0.25">
      <c r="B30616" s="1"/>
      <c r="C30616" s="1"/>
    </row>
    <row r="30617" spans="2:3" x14ac:dyDescent="0.25">
      <c r="B30617" s="1"/>
      <c r="C30617" s="1"/>
    </row>
    <row r="30618" spans="2:3" x14ac:dyDescent="0.25">
      <c r="B30618" s="1"/>
      <c r="C30618" s="1"/>
    </row>
    <row r="30619" spans="2:3" x14ac:dyDescent="0.25">
      <c r="B30619" s="1"/>
      <c r="C30619" s="1"/>
    </row>
    <row r="30620" spans="2:3" x14ac:dyDescent="0.25">
      <c r="B30620" s="1"/>
      <c r="C30620" s="1"/>
    </row>
    <row r="30621" spans="2:3" x14ac:dyDescent="0.25">
      <c r="B30621" s="1"/>
      <c r="C30621" s="1"/>
    </row>
    <row r="30622" spans="2:3" x14ac:dyDescent="0.25">
      <c r="B30622" s="1"/>
      <c r="C30622" s="1"/>
    </row>
    <row r="30623" spans="2:3" x14ac:dyDescent="0.25">
      <c r="B30623" s="1"/>
      <c r="C30623" s="1"/>
    </row>
    <row r="30624" spans="2:3" x14ac:dyDescent="0.25">
      <c r="B30624" s="1"/>
      <c r="C30624" s="1"/>
    </row>
    <row r="30625" spans="2:3" x14ac:dyDescent="0.25">
      <c r="B30625" s="1"/>
      <c r="C30625" s="1"/>
    </row>
    <row r="30626" spans="2:3" x14ac:dyDescent="0.25">
      <c r="B30626" s="1"/>
      <c r="C30626" s="1"/>
    </row>
    <row r="30627" spans="2:3" x14ac:dyDescent="0.25">
      <c r="B30627" s="1"/>
      <c r="C30627" s="1"/>
    </row>
    <row r="30628" spans="2:3" x14ac:dyDescent="0.25">
      <c r="B30628" s="1"/>
      <c r="C30628" s="1"/>
    </row>
    <row r="30629" spans="2:3" x14ac:dyDescent="0.25">
      <c r="B30629" s="1"/>
      <c r="C30629" s="1"/>
    </row>
    <row r="30630" spans="2:3" x14ac:dyDescent="0.25">
      <c r="B30630" s="1"/>
      <c r="C30630" s="1"/>
    </row>
    <row r="30631" spans="2:3" x14ac:dyDescent="0.25">
      <c r="B30631" s="1"/>
      <c r="C30631" s="1"/>
    </row>
    <row r="30632" spans="2:3" x14ac:dyDescent="0.25">
      <c r="B30632" s="1"/>
      <c r="C30632" s="1"/>
    </row>
    <row r="30633" spans="2:3" x14ac:dyDescent="0.25">
      <c r="B30633" s="1"/>
      <c r="C30633" s="1"/>
    </row>
    <row r="30634" spans="2:3" x14ac:dyDescent="0.25">
      <c r="B30634" s="1"/>
      <c r="C30634" s="1"/>
    </row>
    <row r="30635" spans="2:3" x14ac:dyDescent="0.25">
      <c r="B30635" s="1"/>
      <c r="C30635" s="1"/>
    </row>
    <row r="30636" spans="2:3" x14ac:dyDescent="0.25">
      <c r="B30636" s="1"/>
      <c r="C30636" s="1"/>
    </row>
    <row r="30637" spans="2:3" x14ac:dyDescent="0.25">
      <c r="B30637" s="1"/>
      <c r="C30637" s="1"/>
    </row>
    <row r="30638" spans="2:3" x14ac:dyDescent="0.25">
      <c r="B30638" s="1"/>
      <c r="C30638" s="1"/>
    </row>
    <row r="30639" spans="2:3" x14ac:dyDescent="0.25">
      <c r="B30639" s="1"/>
      <c r="C30639" s="1"/>
    </row>
    <row r="30640" spans="2:3" x14ac:dyDescent="0.25">
      <c r="B30640" s="1"/>
      <c r="C30640" s="1"/>
    </row>
    <row r="30641" spans="2:3" x14ac:dyDescent="0.25">
      <c r="B30641" s="1"/>
      <c r="C30641" s="1"/>
    </row>
    <row r="30642" spans="2:3" x14ac:dyDescent="0.25">
      <c r="B30642" s="1"/>
      <c r="C30642" s="1"/>
    </row>
    <row r="30643" spans="2:3" x14ac:dyDescent="0.25">
      <c r="B30643" s="1"/>
      <c r="C30643" s="1"/>
    </row>
    <row r="30644" spans="2:3" x14ac:dyDescent="0.25">
      <c r="B30644" s="1"/>
      <c r="C30644" s="1"/>
    </row>
    <row r="30645" spans="2:3" x14ac:dyDescent="0.25">
      <c r="B30645" s="1"/>
      <c r="C30645" s="1"/>
    </row>
    <row r="30646" spans="2:3" x14ac:dyDescent="0.25">
      <c r="B30646" s="1"/>
      <c r="C30646" s="1"/>
    </row>
    <row r="30647" spans="2:3" x14ac:dyDescent="0.25">
      <c r="B30647" s="1"/>
      <c r="C30647" s="1"/>
    </row>
    <row r="30648" spans="2:3" x14ac:dyDescent="0.25">
      <c r="B30648" s="1"/>
      <c r="C30648" s="1"/>
    </row>
    <row r="30649" spans="2:3" x14ac:dyDescent="0.25">
      <c r="B30649" s="1"/>
      <c r="C30649" s="1"/>
    </row>
    <row r="30650" spans="2:3" x14ac:dyDescent="0.25">
      <c r="B30650" s="1"/>
      <c r="C30650" s="1"/>
    </row>
    <row r="30651" spans="2:3" x14ac:dyDescent="0.25">
      <c r="B30651" s="1"/>
      <c r="C30651" s="1"/>
    </row>
    <row r="30652" spans="2:3" x14ac:dyDescent="0.25">
      <c r="B30652" s="1"/>
      <c r="C30652" s="1"/>
    </row>
    <row r="30653" spans="2:3" x14ac:dyDescent="0.25">
      <c r="B30653" s="1"/>
      <c r="C30653" s="1"/>
    </row>
    <row r="30654" spans="2:3" x14ac:dyDescent="0.25">
      <c r="B30654" s="1"/>
      <c r="C30654" s="1"/>
    </row>
    <row r="30655" spans="2:3" x14ac:dyDescent="0.25">
      <c r="B30655" s="1"/>
      <c r="C30655" s="1"/>
    </row>
    <row r="30656" spans="2:3" x14ac:dyDescent="0.25">
      <c r="B30656" s="1"/>
      <c r="C30656" s="1"/>
    </row>
    <row r="30657" spans="2:3" x14ac:dyDescent="0.25">
      <c r="B30657" s="1"/>
      <c r="C30657" s="1"/>
    </row>
    <row r="30658" spans="2:3" x14ac:dyDescent="0.25">
      <c r="B30658" s="1"/>
      <c r="C30658" s="1"/>
    </row>
    <row r="30659" spans="2:3" x14ac:dyDescent="0.25">
      <c r="B30659" s="1"/>
      <c r="C30659" s="1"/>
    </row>
    <row r="30660" spans="2:3" x14ac:dyDescent="0.25">
      <c r="B30660" s="1"/>
      <c r="C30660" s="1"/>
    </row>
    <row r="30661" spans="2:3" x14ac:dyDescent="0.25">
      <c r="B30661" s="1"/>
      <c r="C30661" s="1"/>
    </row>
    <row r="30662" spans="2:3" x14ac:dyDescent="0.25">
      <c r="B30662" s="1"/>
      <c r="C30662" s="1"/>
    </row>
    <row r="30663" spans="2:3" x14ac:dyDescent="0.25">
      <c r="B30663" s="1"/>
      <c r="C30663" s="1"/>
    </row>
    <row r="30664" spans="2:3" x14ac:dyDescent="0.25">
      <c r="B30664" s="1"/>
      <c r="C30664" s="1"/>
    </row>
    <row r="30665" spans="2:3" x14ac:dyDescent="0.25">
      <c r="B30665" s="1"/>
      <c r="C30665" s="1"/>
    </row>
    <row r="30666" spans="2:3" x14ac:dyDescent="0.25">
      <c r="B30666" s="1"/>
      <c r="C30666" s="1"/>
    </row>
    <row r="30667" spans="2:3" x14ac:dyDescent="0.25">
      <c r="B30667" s="1"/>
      <c r="C30667" s="1"/>
    </row>
    <row r="30668" spans="2:3" x14ac:dyDescent="0.25">
      <c r="B30668" s="1"/>
      <c r="C30668" s="1"/>
    </row>
    <row r="30669" spans="2:3" x14ac:dyDescent="0.25">
      <c r="B30669" s="1"/>
      <c r="C30669" s="1"/>
    </row>
    <row r="30670" spans="2:3" x14ac:dyDescent="0.25">
      <c r="B30670" s="1"/>
      <c r="C30670" s="1"/>
    </row>
    <row r="30671" spans="2:3" x14ac:dyDescent="0.25">
      <c r="B30671" s="1"/>
      <c r="C30671" s="1"/>
    </row>
    <row r="30672" spans="2:3" x14ac:dyDescent="0.25">
      <c r="B30672" s="1"/>
      <c r="C30672" s="1"/>
    </row>
    <row r="30673" spans="2:3" x14ac:dyDescent="0.25">
      <c r="B30673" s="1"/>
      <c r="C30673" s="1"/>
    </row>
    <row r="30674" spans="2:3" x14ac:dyDescent="0.25">
      <c r="B30674" s="1"/>
      <c r="C30674" s="1"/>
    </row>
    <row r="30675" spans="2:3" x14ac:dyDescent="0.25">
      <c r="B30675" s="1"/>
      <c r="C30675" s="1"/>
    </row>
    <row r="30676" spans="2:3" x14ac:dyDescent="0.25">
      <c r="B30676" s="1"/>
      <c r="C30676" s="1"/>
    </row>
    <row r="30677" spans="2:3" x14ac:dyDescent="0.25">
      <c r="B30677" s="1"/>
      <c r="C30677" s="1"/>
    </row>
    <row r="30678" spans="2:3" x14ac:dyDescent="0.25">
      <c r="B30678" s="1"/>
      <c r="C30678" s="1"/>
    </row>
    <row r="30679" spans="2:3" x14ac:dyDescent="0.25">
      <c r="B30679" s="1"/>
      <c r="C30679" s="1"/>
    </row>
    <row r="30680" spans="2:3" x14ac:dyDescent="0.25">
      <c r="B30680" s="1"/>
      <c r="C30680" s="1"/>
    </row>
    <row r="30681" spans="2:3" x14ac:dyDescent="0.25">
      <c r="B30681" s="1"/>
      <c r="C30681" s="1"/>
    </row>
    <row r="30682" spans="2:3" x14ac:dyDescent="0.25">
      <c r="B30682" s="1"/>
      <c r="C30682" s="1"/>
    </row>
    <row r="30683" spans="2:3" x14ac:dyDescent="0.25">
      <c r="B30683" s="1"/>
      <c r="C30683" s="1"/>
    </row>
    <row r="30684" spans="2:3" x14ac:dyDescent="0.25">
      <c r="B30684" s="1"/>
      <c r="C30684" s="1"/>
    </row>
    <row r="30685" spans="2:3" x14ac:dyDescent="0.25">
      <c r="B30685" s="1"/>
      <c r="C30685" s="1"/>
    </row>
    <row r="30686" spans="2:3" x14ac:dyDescent="0.25">
      <c r="B30686" s="1"/>
      <c r="C30686" s="1"/>
    </row>
    <row r="30687" spans="2:3" x14ac:dyDescent="0.25">
      <c r="B30687" s="1"/>
      <c r="C30687" s="1"/>
    </row>
    <row r="30688" spans="2:3" x14ac:dyDescent="0.25">
      <c r="B30688" s="1"/>
      <c r="C30688" s="1"/>
    </row>
    <row r="30689" spans="2:3" x14ac:dyDescent="0.25">
      <c r="B30689" s="1"/>
      <c r="C30689" s="1"/>
    </row>
    <row r="30690" spans="2:3" x14ac:dyDescent="0.25">
      <c r="B30690" s="1"/>
      <c r="C30690" s="1"/>
    </row>
    <row r="30691" spans="2:3" x14ac:dyDescent="0.25">
      <c r="B30691" s="1"/>
      <c r="C30691" s="1"/>
    </row>
    <row r="30692" spans="2:3" x14ac:dyDescent="0.25">
      <c r="B30692" s="1"/>
      <c r="C30692" s="1"/>
    </row>
    <row r="30693" spans="2:3" x14ac:dyDescent="0.25">
      <c r="B30693" s="1"/>
      <c r="C30693" s="1"/>
    </row>
    <row r="30694" spans="2:3" x14ac:dyDescent="0.25">
      <c r="B30694" s="1"/>
      <c r="C30694" s="1"/>
    </row>
    <row r="30695" spans="2:3" x14ac:dyDescent="0.25">
      <c r="B30695" s="1"/>
      <c r="C30695" s="1"/>
    </row>
    <row r="30696" spans="2:3" x14ac:dyDescent="0.25">
      <c r="B30696" s="1"/>
      <c r="C30696" s="1"/>
    </row>
    <row r="30697" spans="2:3" x14ac:dyDescent="0.25">
      <c r="B30697" s="1"/>
      <c r="C30697" s="1"/>
    </row>
    <row r="30698" spans="2:3" x14ac:dyDescent="0.25">
      <c r="B30698" s="1"/>
      <c r="C30698" s="1"/>
    </row>
    <row r="30699" spans="2:3" x14ac:dyDescent="0.25">
      <c r="B30699" s="1"/>
      <c r="C30699" s="1"/>
    </row>
    <row r="30700" spans="2:3" x14ac:dyDescent="0.25">
      <c r="B30700" s="1"/>
      <c r="C30700" s="1"/>
    </row>
    <row r="30701" spans="2:3" x14ac:dyDescent="0.25">
      <c r="B30701" s="1"/>
      <c r="C30701" s="1"/>
    </row>
    <row r="30702" spans="2:3" x14ac:dyDescent="0.25">
      <c r="B30702" s="1"/>
      <c r="C30702" s="1"/>
    </row>
    <row r="30703" spans="2:3" x14ac:dyDescent="0.25">
      <c r="B30703" s="1"/>
      <c r="C30703" s="1"/>
    </row>
    <row r="30704" spans="2:3" x14ac:dyDescent="0.25">
      <c r="B30704" s="1"/>
      <c r="C30704" s="1"/>
    </row>
    <row r="30705" spans="2:3" x14ac:dyDescent="0.25">
      <c r="B30705" s="1"/>
      <c r="C30705" s="1"/>
    </row>
    <row r="30706" spans="2:3" x14ac:dyDescent="0.25">
      <c r="B30706" s="1"/>
      <c r="C30706" s="1"/>
    </row>
    <row r="30707" spans="2:3" x14ac:dyDescent="0.25">
      <c r="B30707" s="1"/>
      <c r="C30707" s="1"/>
    </row>
    <row r="30708" spans="2:3" x14ac:dyDescent="0.25">
      <c r="B30708" s="1"/>
      <c r="C30708" s="1"/>
    </row>
    <row r="30709" spans="2:3" x14ac:dyDescent="0.25">
      <c r="B30709" s="1"/>
      <c r="C30709" s="1"/>
    </row>
    <row r="30710" spans="2:3" x14ac:dyDescent="0.25">
      <c r="B30710" s="1"/>
      <c r="C30710" s="1"/>
    </row>
    <row r="30711" spans="2:3" x14ac:dyDescent="0.25">
      <c r="B30711" s="1"/>
      <c r="C30711" s="1"/>
    </row>
    <row r="30712" spans="2:3" x14ac:dyDescent="0.25">
      <c r="B30712" s="1"/>
      <c r="C30712" s="1"/>
    </row>
    <row r="30713" spans="2:3" x14ac:dyDescent="0.25">
      <c r="B30713" s="1"/>
      <c r="C30713" s="1"/>
    </row>
    <row r="30714" spans="2:3" x14ac:dyDescent="0.25">
      <c r="B30714" s="1"/>
      <c r="C30714" s="1"/>
    </row>
    <row r="30715" spans="2:3" x14ac:dyDescent="0.25">
      <c r="B30715" s="1"/>
      <c r="C30715" s="1"/>
    </row>
    <row r="30716" spans="2:3" x14ac:dyDescent="0.25">
      <c r="B30716" s="1"/>
      <c r="C30716" s="1"/>
    </row>
    <row r="30717" spans="2:3" x14ac:dyDescent="0.25">
      <c r="B30717" s="1"/>
      <c r="C30717" s="1"/>
    </row>
    <row r="30718" spans="2:3" x14ac:dyDescent="0.25">
      <c r="B30718" s="1"/>
      <c r="C30718" s="1"/>
    </row>
    <row r="30719" spans="2:3" x14ac:dyDescent="0.25">
      <c r="B30719" s="1"/>
      <c r="C30719" s="1"/>
    </row>
    <row r="30720" spans="2:3" x14ac:dyDescent="0.25">
      <c r="B30720" s="1"/>
      <c r="C30720" s="1"/>
    </row>
    <row r="30721" spans="2:3" x14ac:dyDescent="0.25">
      <c r="B30721" s="1"/>
      <c r="C30721" s="1"/>
    </row>
    <row r="30722" spans="2:3" x14ac:dyDescent="0.25">
      <c r="B30722" s="1"/>
      <c r="C30722" s="1"/>
    </row>
    <row r="30723" spans="2:3" x14ac:dyDescent="0.25">
      <c r="B30723" s="1"/>
      <c r="C30723" s="1"/>
    </row>
    <row r="30724" spans="2:3" x14ac:dyDescent="0.25">
      <c r="B30724" s="1"/>
      <c r="C30724" s="1"/>
    </row>
    <row r="30725" spans="2:3" x14ac:dyDescent="0.25">
      <c r="B30725" s="1"/>
      <c r="C30725" s="1"/>
    </row>
    <row r="30726" spans="2:3" x14ac:dyDescent="0.25">
      <c r="B30726" s="1"/>
      <c r="C30726" s="1"/>
    </row>
    <row r="30727" spans="2:3" x14ac:dyDescent="0.25">
      <c r="B30727" s="1"/>
      <c r="C30727" s="1"/>
    </row>
    <row r="30728" spans="2:3" x14ac:dyDescent="0.25">
      <c r="B30728" s="1"/>
      <c r="C30728" s="1"/>
    </row>
    <row r="30729" spans="2:3" x14ac:dyDescent="0.25">
      <c r="B30729" s="1"/>
      <c r="C30729" s="1"/>
    </row>
    <row r="30730" spans="2:3" x14ac:dyDescent="0.25">
      <c r="B30730" s="1"/>
      <c r="C30730" s="1"/>
    </row>
    <row r="30731" spans="2:3" x14ac:dyDescent="0.25">
      <c r="B30731" s="1"/>
      <c r="C30731" s="1"/>
    </row>
    <row r="30732" spans="2:3" x14ac:dyDescent="0.25">
      <c r="B30732" s="1"/>
      <c r="C30732" s="1"/>
    </row>
    <row r="30733" spans="2:3" x14ac:dyDescent="0.25">
      <c r="B30733" s="1"/>
      <c r="C30733" s="1"/>
    </row>
    <row r="30734" spans="2:3" x14ac:dyDescent="0.25">
      <c r="B30734" s="1"/>
      <c r="C30734" s="1"/>
    </row>
    <row r="30735" spans="2:3" x14ac:dyDescent="0.25">
      <c r="B30735" s="1"/>
      <c r="C30735" s="1"/>
    </row>
    <row r="30736" spans="2:3" x14ac:dyDescent="0.25">
      <c r="B30736" s="1"/>
      <c r="C30736" s="1"/>
    </row>
    <row r="30737" spans="2:3" x14ac:dyDescent="0.25">
      <c r="B30737" s="1"/>
      <c r="C30737" s="1"/>
    </row>
    <row r="30738" spans="2:3" x14ac:dyDescent="0.25">
      <c r="B30738" s="1"/>
      <c r="C30738" s="1"/>
    </row>
    <row r="30739" spans="2:3" x14ac:dyDescent="0.25">
      <c r="B30739" s="1"/>
      <c r="C30739" s="1"/>
    </row>
    <row r="30740" spans="2:3" x14ac:dyDescent="0.25">
      <c r="B30740" s="1"/>
      <c r="C30740" s="1"/>
    </row>
    <row r="30741" spans="2:3" x14ac:dyDescent="0.25">
      <c r="B30741" s="1"/>
      <c r="C30741" s="1"/>
    </row>
    <row r="30742" spans="2:3" x14ac:dyDescent="0.25">
      <c r="B30742" s="1"/>
      <c r="C30742" s="1"/>
    </row>
    <row r="30743" spans="2:3" x14ac:dyDescent="0.25">
      <c r="B30743" s="1"/>
      <c r="C30743" s="1"/>
    </row>
    <row r="30744" spans="2:3" x14ac:dyDescent="0.25">
      <c r="B30744" s="1"/>
      <c r="C30744" s="1"/>
    </row>
    <row r="30745" spans="2:3" x14ac:dyDescent="0.25">
      <c r="B30745" s="1"/>
      <c r="C30745" s="1"/>
    </row>
    <row r="30746" spans="2:3" x14ac:dyDescent="0.25">
      <c r="B30746" s="1"/>
      <c r="C30746" s="1"/>
    </row>
    <row r="30747" spans="2:3" x14ac:dyDescent="0.25">
      <c r="B30747" s="1"/>
      <c r="C30747" s="1"/>
    </row>
    <row r="30748" spans="2:3" x14ac:dyDescent="0.25">
      <c r="B30748" s="1"/>
      <c r="C30748" s="1"/>
    </row>
    <row r="30749" spans="2:3" x14ac:dyDescent="0.25">
      <c r="B30749" s="1"/>
      <c r="C30749" s="1"/>
    </row>
    <row r="30750" spans="2:3" x14ac:dyDescent="0.25">
      <c r="B30750" s="1"/>
      <c r="C30750" s="1"/>
    </row>
    <row r="30751" spans="2:3" x14ac:dyDescent="0.25">
      <c r="B30751" s="1"/>
      <c r="C30751" s="1"/>
    </row>
    <row r="30752" spans="2:3" x14ac:dyDescent="0.25">
      <c r="B30752" s="1"/>
      <c r="C30752" s="1"/>
    </row>
    <row r="30753" spans="2:3" x14ac:dyDescent="0.25">
      <c r="B30753" s="1"/>
      <c r="C30753" s="1"/>
    </row>
    <row r="30754" spans="2:3" x14ac:dyDescent="0.25">
      <c r="B30754" s="1"/>
      <c r="C30754" s="1"/>
    </row>
    <row r="30755" spans="2:3" x14ac:dyDescent="0.25">
      <c r="B30755" s="1"/>
      <c r="C30755" s="1"/>
    </row>
    <row r="30756" spans="2:3" x14ac:dyDescent="0.25">
      <c r="B30756" s="1"/>
      <c r="C30756" s="1"/>
    </row>
    <row r="30757" spans="2:3" x14ac:dyDescent="0.25">
      <c r="B30757" s="1"/>
      <c r="C30757" s="1"/>
    </row>
    <row r="30758" spans="2:3" x14ac:dyDescent="0.25">
      <c r="B30758" s="1"/>
      <c r="C30758" s="1"/>
    </row>
    <row r="30759" spans="2:3" x14ac:dyDescent="0.25">
      <c r="B30759" s="1"/>
      <c r="C30759" s="1"/>
    </row>
    <row r="30760" spans="2:3" x14ac:dyDescent="0.25">
      <c r="B30760" s="1"/>
      <c r="C30760" s="1"/>
    </row>
    <row r="30761" spans="2:3" x14ac:dyDescent="0.25">
      <c r="B30761" s="1"/>
      <c r="C30761" s="1"/>
    </row>
    <row r="30762" spans="2:3" x14ac:dyDescent="0.25">
      <c r="B30762" s="1"/>
      <c r="C30762" s="1"/>
    </row>
    <row r="30763" spans="2:3" x14ac:dyDescent="0.25">
      <c r="B30763" s="1"/>
      <c r="C30763" s="1"/>
    </row>
    <row r="30764" spans="2:3" x14ac:dyDescent="0.25">
      <c r="B30764" s="1"/>
      <c r="C30764" s="1"/>
    </row>
    <row r="30765" spans="2:3" x14ac:dyDescent="0.25">
      <c r="B30765" s="1"/>
      <c r="C30765" s="1"/>
    </row>
    <row r="30766" spans="2:3" x14ac:dyDescent="0.25">
      <c r="B30766" s="1"/>
      <c r="C30766" s="1"/>
    </row>
    <row r="30767" spans="2:3" x14ac:dyDescent="0.25">
      <c r="B30767" s="1"/>
      <c r="C30767" s="1"/>
    </row>
    <row r="30768" spans="2:3" x14ac:dyDescent="0.25">
      <c r="B30768" s="1"/>
      <c r="C30768" s="1"/>
    </row>
    <row r="30769" spans="2:3" x14ac:dyDescent="0.25">
      <c r="B30769" s="1"/>
      <c r="C30769" s="1"/>
    </row>
    <row r="30770" spans="2:3" x14ac:dyDescent="0.25">
      <c r="B30770" s="1"/>
      <c r="C30770" s="1"/>
    </row>
    <row r="30771" spans="2:3" x14ac:dyDescent="0.25">
      <c r="B30771" s="1"/>
      <c r="C30771" s="1"/>
    </row>
    <row r="30772" spans="2:3" x14ac:dyDescent="0.25">
      <c r="B30772" s="1"/>
      <c r="C30772" s="1"/>
    </row>
    <row r="30773" spans="2:3" x14ac:dyDescent="0.25">
      <c r="B30773" s="1"/>
      <c r="C30773" s="1"/>
    </row>
    <row r="30774" spans="2:3" x14ac:dyDescent="0.25">
      <c r="B30774" s="1"/>
      <c r="C30774" s="1"/>
    </row>
    <row r="30775" spans="2:3" x14ac:dyDescent="0.25">
      <c r="B30775" s="1"/>
      <c r="C30775" s="1"/>
    </row>
    <row r="30776" spans="2:3" x14ac:dyDescent="0.25">
      <c r="B30776" s="1"/>
      <c r="C30776" s="1"/>
    </row>
    <row r="30777" spans="2:3" x14ac:dyDescent="0.25">
      <c r="B30777" s="1"/>
      <c r="C30777" s="1"/>
    </row>
    <row r="30778" spans="2:3" x14ac:dyDescent="0.25">
      <c r="B30778" s="1"/>
      <c r="C30778" s="1"/>
    </row>
    <row r="30779" spans="2:3" x14ac:dyDescent="0.25">
      <c r="B30779" s="1"/>
      <c r="C30779" s="1"/>
    </row>
    <row r="30780" spans="2:3" x14ac:dyDescent="0.25">
      <c r="B30780" s="1"/>
      <c r="C30780" s="1"/>
    </row>
    <row r="30781" spans="2:3" x14ac:dyDescent="0.25">
      <c r="B30781" s="1"/>
      <c r="C30781" s="1"/>
    </row>
    <row r="30782" spans="2:3" x14ac:dyDescent="0.25">
      <c r="B30782" s="1"/>
      <c r="C30782" s="1"/>
    </row>
    <row r="30783" spans="2:3" x14ac:dyDescent="0.25">
      <c r="B30783" s="1"/>
      <c r="C30783" s="1"/>
    </row>
    <row r="30784" spans="2:3" x14ac:dyDescent="0.25">
      <c r="B30784" s="1"/>
      <c r="C30784" s="1"/>
    </row>
    <row r="30785" spans="2:3" x14ac:dyDescent="0.25">
      <c r="B30785" s="1"/>
      <c r="C30785" s="1"/>
    </row>
    <row r="30786" spans="2:3" x14ac:dyDescent="0.25">
      <c r="B30786" s="1"/>
      <c r="C30786" s="1"/>
    </row>
    <row r="30787" spans="2:3" x14ac:dyDescent="0.25">
      <c r="B30787" s="1"/>
      <c r="C30787" s="1"/>
    </row>
    <row r="30788" spans="2:3" x14ac:dyDescent="0.25">
      <c r="B30788" s="1"/>
      <c r="C30788" s="1"/>
    </row>
    <row r="30789" spans="2:3" x14ac:dyDescent="0.25">
      <c r="B30789" s="1"/>
      <c r="C30789" s="1"/>
    </row>
    <row r="30790" spans="2:3" x14ac:dyDescent="0.25">
      <c r="B30790" s="1"/>
      <c r="C30790" s="1"/>
    </row>
    <row r="30791" spans="2:3" x14ac:dyDescent="0.25">
      <c r="B30791" s="1"/>
      <c r="C30791" s="1"/>
    </row>
    <row r="30792" spans="2:3" x14ac:dyDescent="0.25">
      <c r="B30792" s="1"/>
      <c r="C30792" s="1"/>
    </row>
    <row r="30793" spans="2:3" x14ac:dyDescent="0.25">
      <c r="B30793" s="1"/>
      <c r="C30793" s="1"/>
    </row>
    <row r="30794" spans="2:3" x14ac:dyDescent="0.25">
      <c r="B30794" s="1"/>
      <c r="C30794" s="1"/>
    </row>
    <row r="30795" spans="2:3" x14ac:dyDescent="0.25">
      <c r="B30795" s="1"/>
      <c r="C30795" s="1"/>
    </row>
    <row r="30796" spans="2:3" x14ac:dyDescent="0.25">
      <c r="B30796" s="1"/>
      <c r="C30796" s="1"/>
    </row>
    <row r="30797" spans="2:3" x14ac:dyDescent="0.25">
      <c r="B30797" s="1"/>
      <c r="C30797" s="1"/>
    </row>
    <row r="30798" spans="2:3" x14ac:dyDescent="0.25">
      <c r="B30798" s="1"/>
      <c r="C30798" s="1"/>
    </row>
    <row r="30799" spans="2:3" x14ac:dyDescent="0.25">
      <c r="B30799" s="1"/>
      <c r="C30799" s="1"/>
    </row>
    <row r="30800" spans="2:3" x14ac:dyDescent="0.25">
      <c r="B30800" s="1"/>
      <c r="C30800" s="1"/>
    </row>
    <row r="30801" spans="2:3" x14ac:dyDescent="0.25">
      <c r="B30801" s="1"/>
      <c r="C30801" s="1"/>
    </row>
    <row r="30802" spans="2:3" x14ac:dyDescent="0.25">
      <c r="B30802" s="1"/>
      <c r="C30802" s="1"/>
    </row>
    <row r="30803" spans="2:3" x14ac:dyDescent="0.25">
      <c r="B30803" s="1"/>
      <c r="C30803" s="1"/>
    </row>
    <row r="30804" spans="2:3" x14ac:dyDescent="0.25">
      <c r="B30804" s="1"/>
      <c r="C30804" s="1"/>
    </row>
    <row r="30805" spans="2:3" x14ac:dyDescent="0.25">
      <c r="B30805" s="1"/>
      <c r="C30805" s="1"/>
    </row>
    <row r="30806" spans="2:3" x14ac:dyDescent="0.25">
      <c r="B30806" s="1"/>
      <c r="C30806" s="1"/>
    </row>
    <row r="30807" spans="2:3" x14ac:dyDescent="0.25">
      <c r="B30807" s="1"/>
      <c r="C30807" s="1"/>
    </row>
    <row r="30808" spans="2:3" x14ac:dyDescent="0.25">
      <c r="B30808" s="1"/>
      <c r="C30808" s="1"/>
    </row>
    <row r="30809" spans="2:3" x14ac:dyDescent="0.25">
      <c r="B30809" s="1"/>
      <c r="C30809" s="1"/>
    </row>
    <row r="30810" spans="2:3" x14ac:dyDescent="0.25">
      <c r="B30810" s="1"/>
      <c r="C30810" s="1"/>
    </row>
    <row r="30811" spans="2:3" x14ac:dyDescent="0.25">
      <c r="B30811" s="1"/>
      <c r="C30811" s="1"/>
    </row>
    <row r="30812" spans="2:3" x14ac:dyDescent="0.25">
      <c r="B30812" s="1"/>
      <c r="C30812" s="1"/>
    </row>
    <row r="30813" spans="2:3" x14ac:dyDescent="0.25">
      <c r="B30813" s="1"/>
      <c r="C30813" s="1"/>
    </row>
    <row r="30814" spans="2:3" x14ac:dyDescent="0.25">
      <c r="B30814" s="1"/>
      <c r="C30814" s="1"/>
    </row>
    <row r="30815" spans="2:3" x14ac:dyDescent="0.25">
      <c r="B30815" s="1"/>
      <c r="C30815" s="1"/>
    </row>
    <row r="30816" spans="2:3" x14ac:dyDescent="0.25">
      <c r="B30816" s="1"/>
      <c r="C30816" s="1"/>
    </row>
    <row r="30817" spans="2:3" x14ac:dyDescent="0.25">
      <c r="B30817" s="1"/>
      <c r="C30817" s="1"/>
    </row>
    <row r="30818" spans="2:3" x14ac:dyDescent="0.25">
      <c r="B30818" s="1"/>
      <c r="C30818" s="1"/>
    </row>
    <row r="30819" spans="2:3" x14ac:dyDescent="0.25">
      <c r="B30819" s="1"/>
      <c r="C30819" s="1"/>
    </row>
    <row r="30820" spans="2:3" x14ac:dyDescent="0.25">
      <c r="B30820" s="1"/>
      <c r="C30820" s="1"/>
    </row>
    <row r="30821" spans="2:3" x14ac:dyDescent="0.25">
      <c r="B30821" s="1"/>
      <c r="C30821" s="1"/>
    </row>
    <row r="30822" spans="2:3" x14ac:dyDescent="0.25">
      <c r="B30822" s="1"/>
      <c r="C30822" s="1"/>
    </row>
    <row r="30823" spans="2:3" x14ac:dyDescent="0.25">
      <c r="B30823" s="1"/>
      <c r="C30823" s="1"/>
    </row>
    <row r="30824" spans="2:3" x14ac:dyDescent="0.25">
      <c r="B30824" s="1"/>
      <c r="C30824" s="1"/>
    </row>
    <row r="30825" spans="2:3" x14ac:dyDescent="0.25">
      <c r="B30825" s="1"/>
      <c r="C30825" s="1"/>
    </row>
    <row r="30826" spans="2:3" x14ac:dyDescent="0.25">
      <c r="B30826" s="1"/>
      <c r="C30826" s="1"/>
    </row>
    <row r="30827" spans="2:3" x14ac:dyDescent="0.25">
      <c r="B30827" s="1"/>
      <c r="C30827" s="1"/>
    </row>
    <row r="30828" spans="2:3" x14ac:dyDescent="0.25">
      <c r="B30828" s="1"/>
      <c r="C30828" s="1"/>
    </row>
    <row r="30829" spans="2:3" x14ac:dyDescent="0.25">
      <c r="B30829" s="1"/>
      <c r="C30829" s="1"/>
    </row>
    <row r="30830" spans="2:3" x14ac:dyDescent="0.25">
      <c r="B30830" s="1"/>
      <c r="C30830" s="1"/>
    </row>
    <row r="30831" spans="2:3" x14ac:dyDescent="0.25">
      <c r="B30831" s="1"/>
      <c r="C30831" s="1"/>
    </row>
    <row r="30832" spans="2:3" x14ac:dyDescent="0.25">
      <c r="B30832" s="1"/>
      <c r="C30832" s="1"/>
    </row>
    <row r="30833" spans="2:3" x14ac:dyDescent="0.25">
      <c r="B30833" s="1"/>
      <c r="C30833" s="1"/>
    </row>
    <row r="30834" spans="2:3" x14ac:dyDescent="0.25">
      <c r="B30834" s="1"/>
      <c r="C30834" s="1"/>
    </row>
    <row r="30835" spans="2:3" x14ac:dyDescent="0.25">
      <c r="B30835" s="1"/>
      <c r="C30835" s="1"/>
    </row>
    <row r="30836" spans="2:3" x14ac:dyDescent="0.25">
      <c r="B30836" s="1"/>
      <c r="C30836" s="1"/>
    </row>
    <row r="30837" spans="2:3" x14ac:dyDescent="0.25">
      <c r="B30837" s="1"/>
      <c r="C30837" s="1"/>
    </row>
    <row r="30838" spans="2:3" x14ac:dyDescent="0.25">
      <c r="B30838" s="1"/>
      <c r="C30838" s="1"/>
    </row>
    <row r="30839" spans="2:3" x14ac:dyDescent="0.25">
      <c r="B30839" s="1"/>
      <c r="C30839" s="1"/>
    </row>
    <row r="30840" spans="2:3" x14ac:dyDescent="0.25">
      <c r="B30840" s="1"/>
      <c r="C30840" s="1"/>
    </row>
    <row r="30841" spans="2:3" x14ac:dyDescent="0.25">
      <c r="B30841" s="1"/>
      <c r="C30841" s="1"/>
    </row>
    <row r="30842" spans="2:3" x14ac:dyDescent="0.25">
      <c r="B30842" s="1"/>
      <c r="C30842" s="1"/>
    </row>
    <row r="30843" spans="2:3" x14ac:dyDescent="0.25">
      <c r="B30843" s="1"/>
      <c r="C30843" s="1"/>
    </row>
    <row r="30844" spans="2:3" x14ac:dyDescent="0.25">
      <c r="B30844" s="1"/>
      <c r="C30844" s="1"/>
    </row>
    <row r="30845" spans="2:3" x14ac:dyDescent="0.25">
      <c r="B30845" s="1"/>
      <c r="C30845" s="1"/>
    </row>
    <row r="30846" spans="2:3" x14ac:dyDescent="0.25">
      <c r="B30846" s="1"/>
      <c r="C30846" s="1"/>
    </row>
    <row r="30847" spans="2:3" x14ac:dyDescent="0.25">
      <c r="B30847" s="1"/>
      <c r="C30847" s="1"/>
    </row>
    <row r="30848" spans="2:3" x14ac:dyDescent="0.25">
      <c r="B30848" s="1"/>
      <c r="C30848" s="1"/>
    </row>
    <row r="30849" spans="2:3" x14ac:dyDescent="0.25">
      <c r="B30849" s="1"/>
      <c r="C30849" s="1"/>
    </row>
    <row r="30850" spans="2:3" x14ac:dyDescent="0.25">
      <c r="B30850" s="1"/>
      <c r="C30850" s="1"/>
    </row>
    <row r="30851" spans="2:3" x14ac:dyDescent="0.25">
      <c r="B30851" s="1"/>
      <c r="C30851" s="1"/>
    </row>
    <row r="30852" spans="2:3" x14ac:dyDescent="0.25">
      <c r="B30852" s="1"/>
      <c r="C30852" s="1"/>
    </row>
    <row r="30853" spans="2:3" x14ac:dyDescent="0.25">
      <c r="B30853" s="1"/>
      <c r="C30853" s="1"/>
    </row>
    <row r="30854" spans="2:3" x14ac:dyDescent="0.25">
      <c r="B30854" s="1"/>
      <c r="C30854" s="1"/>
    </row>
    <row r="30855" spans="2:3" x14ac:dyDescent="0.25">
      <c r="B30855" s="1"/>
      <c r="C30855" s="1"/>
    </row>
    <row r="30856" spans="2:3" x14ac:dyDescent="0.25">
      <c r="B30856" s="1"/>
      <c r="C30856" s="1"/>
    </row>
    <row r="30857" spans="2:3" x14ac:dyDescent="0.25">
      <c r="B30857" s="1"/>
      <c r="C30857" s="1"/>
    </row>
    <row r="30858" spans="2:3" x14ac:dyDescent="0.25">
      <c r="B30858" s="1"/>
      <c r="C30858" s="1"/>
    </row>
    <row r="30859" spans="2:3" x14ac:dyDescent="0.25">
      <c r="B30859" s="1"/>
      <c r="C30859" s="1"/>
    </row>
    <row r="30860" spans="2:3" x14ac:dyDescent="0.25">
      <c r="B30860" s="1"/>
      <c r="C30860" s="1"/>
    </row>
    <row r="30861" spans="2:3" x14ac:dyDescent="0.25">
      <c r="B30861" s="1"/>
      <c r="C30861" s="1"/>
    </row>
    <row r="30862" spans="2:3" x14ac:dyDescent="0.25">
      <c r="B30862" s="1"/>
      <c r="C30862" s="1"/>
    </row>
    <row r="30863" spans="2:3" x14ac:dyDescent="0.25">
      <c r="B30863" s="1"/>
      <c r="C30863" s="1"/>
    </row>
    <row r="30864" spans="2:3" x14ac:dyDescent="0.25">
      <c r="B30864" s="1"/>
      <c r="C30864" s="1"/>
    </row>
    <row r="30865" spans="2:3" x14ac:dyDescent="0.25">
      <c r="B30865" s="1"/>
      <c r="C30865" s="1"/>
    </row>
    <row r="30866" spans="2:3" x14ac:dyDescent="0.25">
      <c r="B30866" s="1"/>
      <c r="C30866" s="1"/>
    </row>
    <row r="30867" spans="2:3" x14ac:dyDescent="0.25">
      <c r="B30867" s="1"/>
      <c r="C30867" s="1"/>
    </row>
    <row r="30868" spans="2:3" x14ac:dyDescent="0.25">
      <c r="B30868" s="1"/>
      <c r="C30868" s="1"/>
    </row>
    <row r="30869" spans="2:3" x14ac:dyDescent="0.25">
      <c r="B30869" s="1"/>
      <c r="C30869" s="1"/>
    </row>
    <row r="30870" spans="2:3" x14ac:dyDescent="0.25">
      <c r="B30870" s="1"/>
      <c r="C30870" s="1"/>
    </row>
    <row r="30871" spans="2:3" x14ac:dyDescent="0.25">
      <c r="B30871" s="1"/>
      <c r="C30871" s="1"/>
    </row>
    <row r="30872" spans="2:3" x14ac:dyDescent="0.25">
      <c r="B30872" s="1"/>
      <c r="C30872" s="1"/>
    </row>
    <row r="30873" spans="2:3" x14ac:dyDescent="0.25">
      <c r="B30873" s="1"/>
      <c r="C30873" s="1"/>
    </row>
    <row r="30874" spans="2:3" x14ac:dyDescent="0.25">
      <c r="B30874" s="1"/>
      <c r="C30874" s="1"/>
    </row>
    <row r="30875" spans="2:3" x14ac:dyDescent="0.25">
      <c r="B30875" s="1"/>
      <c r="C30875" s="1"/>
    </row>
    <row r="30876" spans="2:3" x14ac:dyDescent="0.25">
      <c r="B30876" s="1"/>
      <c r="C30876" s="1"/>
    </row>
    <row r="30877" spans="2:3" x14ac:dyDescent="0.25">
      <c r="B30877" s="1"/>
      <c r="C30877" s="1"/>
    </row>
    <row r="30878" spans="2:3" x14ac:dyDescent="0.25">
      <c r="B30878" s="1"/>
      <c r="C30878" s="1"/>
    </row>
    <row r="30879" spans="2:3" x14ac:dyDescent="0.25">
      <c r="B30879" s="1"/>
      <c r="C30879" s="1"/>
    </row>
    <row r="30880" spans="2:3" x14ac:dyDescent="0.25">
      <c r="B30880" s="1"/>
      <c r="C30880" s="1"/>
    </row>
    <row r="30881" spans="2:3" x14ac:dyDescent="0.25">
      <c r="B30881" s="1"/>
      <c r="C30881" s="1"/>
    </row>
    <row r="30882" spans="2:3" x14ac:dyDescent="0.25">
      <c r="B30882" s="1"/>
      <c r="C30882" s="1"/>
    </row>
    <row r="30883" spans="2:3" x14ac:dyDescent="0.25">
      <c r="B30883" s="1"/>
      <c r="C30883" s="1"/>
    </row>
    <row r="30884" spans="2:3" x14ac:dyDescent="0.25">
      <c r="B30884" s="1"/>
      <c r="C30884" s="1"/>
    </row>
    <row r="30885" spans="2:3" x14ac:dyDescent="0.25">
      <c r="B30885" s="1"/>
      <c r="C30885" s="1"/>
    </row>
    <row r="30886" spans="2:3" x14ac:dyDescent="0.25">
      <c r="B30886" s="1"/>
      <c r="C30886" s="1"/>
    </row>
    <row r="30887" spans="2:3" x14ac:dyDescent="0.25">
      <c r="B30887" s="1"/>
      <c r="C30887" s="1"/>
    </row>
    <row r="30888" spans="2:3" x14ac:dyDescent="0.25">
      <c r="B30888" s="1"/>
      <c r="C30888" s="1"/>
    </row>
    <row r="30889" spans="2:3" x14ac:dyDescent="0.25">
      <c r="B30889" s="1"/>
      <c r="C30889" s="1"/>
    </row>
    <row r="30890" spans="2:3" x14ac:dyDescent="0.25">
      <c r="B30890" s="1"/>
      <c r="C30890" s="1"/>
    </row>
    <row r="30891" spans="2:3" x14ac:dyDescent="0.25">
      <c r="B30891" s="1"/>
      <c r="C30891" s="1"/>
    </row>
    <row r="30892" spans="2:3" x14ac:dyDescent="0.25">
      <c r="B30892" s="1"/>
      <c r="C30892" s="1"/>
    </row>
    <row r="30893" spans="2:3" x14ac:dyDescent="0.25">
      <c r="B30893" s="1"/>
      <c r="C30893" s="1"/>
    </row>
    <row r="30894" spans="2:3" x14ac:dyDescent="0.25">
      <c r="B30894" s="1"/>
      <c r="C30894" s="1"/>
    </row>
    <row r="30895" spans="2:3" x14ac:dyDescent="0.25">
      <c r="B30895" s="1"/>
      <c r="C30895" s="1"/>
    </row>
    <row r="30896" spans="2:3" x14ac:dyDescent="0.25">
      <c r="B30896" s="1"/>
      <c r="C30896" s="1"/>
    </row>
    <row r="30897" spans="2:3" x14ac:dyDescent="0.25">
      <c r="B30897" s="1"/>
      <c r="C30897" s="1"/>
    </row>
    <row r="30898" spans="2:3" x14ac:dyDescent="0.25">
      <c r="B30898" s="1"/>
      <c r="C30898" s="1"/>
    </row>
    <row r="30899" spans="2:3" x14ac:dyDescent="0.25">
      <c r="B30899" s="1"/>
      <c r="C30899" s="1"/>
    </row>
    <row r="30900" spans="2:3" x14ac:dyDescent="0.25">
      <c r="B30900" s="1"/>
      <c r="C30900" s="1"/>
    </row>
    <row r="30901" spans="2:3" x14ac:dyDescent="0.25">
      <c r="B30901" s="1"/>
      <c r="C30901" s="1"/>
    </row>
    <row r="30902" spans="2:3" x14ac:dyDescent="0.25">
      <c r="B30902" s="1"/>
      <c r="C30902" s="1"/>
    </row>
    <row r="30903" spans="2:3" x14ac:dyDescent="0.25">
      <c r="B30903" s="1"/>
      <c r="C30903" s="1"/>
    </row>
    <row r="30904" spans="2:3" x14ac:dyDescent="0.25">
      <c r="B30904" s="1"/>
      <c r="C30904" s="1"/>
    </row>
    <row r="30905" spans="2:3" x14ac:dyDescent="0.25">
      <c r="B30905" s="1"/>
      <c r="C30905" s="1"/>
    </row>
    <row r="30906" spans="2:3" x14ac:dyDescent="0.25">
      <c r="B30906" s="1"/>
      <c r="C30906" s="1"/>
    </row>
    <row r="30907" spans="2:3" x14ac:dyDescent="0.25">
      <c r="B30907" s="1"/>
      <c r="C30907" s="1"/>
    </row>
    <row r="30908" spans="2:3" x14ac:dyDescent="0.25">
      <c r="B30908" s="1"/>
      <c r="C30908" s="1"/>
    </row>
    <row r="30909" spans="2:3" x14ac:dyDescent="0.25">
      <c r="B30909" s="1"/>
      <c r="C30909" s="1"/>
    </row>
    <row r="30910" spans="2:3" x14ac:dyDescent="0.25">
      <c r="B30910" s="1"/>
      <c r="C30910" s="1"/>
    </row>
    <row r="30911" spans="2:3" x14ac:dyDescent="0.25">
      <c r="B30911" s="1"/>
      <c r="C30911" s="1"/>
    </row>
    <row r="30912" spans="2:3" x14ac:dyDescent="0.25">
      <c r="B30912" s="1"/>
      <c r="C30912" s="1"/>
    </row>
    <row r="30913" spans="2:3" x14ac:dyDescent="0.25">
      <c r="B30913" s="1"/>
      <c r="C30913" s="1"/>
    </row>
    <row r="30914" spans="2:3" x14ac:dyDescent="0.25">
      <c r="B30914" s="1"/>
      <c r="C30914" s="1"/>
    </row>
    <row r="30915" spans="2:3" x14ac:dyDescent="0.25">
      <c r="B30915" s="1"/>
      <c r="C30915" s="1"/>
    </row>
    <row r="30916" spans="2:3" x14ac:dyDescent="0.25">
      <c r="B30916" s="1"/>
      <c r="C30916" s="1"/>
    </row>
    <row r="30917" spans="2:3" x14ac:dyDescent="0.25">
      <c r="B30917" s="1"/>
      <c r="C30917" s="1"/>
    </row>
    <row r="30918" spans="2:3" x14ac:dyDescent="0.25">
      <c r="B30918" s="1"/>
      <c r="C30918" s="1"/>
    </row>
    <row r="30919" spans="2:3" x14ac:dyDescent="0.25">
      <c r="B30919" s="1"/>
      <c r="C30919" s="1"/>
    </row>
    <row r="30920" spans="2:3" x14ac:dyDescent="0.25">
      <c r="B30920" s="1"/>
      <c r="C30920" s="1"/>
    </row>
    <row r="30921" spans="2:3" x14ac:dyDescent="0.25">
      <c r="B30921" s="1"/>
      <c r="C30921" s="1"/>
    </row>
    <row r="30922" spans="2:3" x14ac:dyDescent="0.25">
      <c r="B30922" s="1"/>
      <c r="C30922" s="1"/>
    </row>
    <row r="30923" spans="2:3" x14ac:dyDescent="0.25">
      <c r="B30923" s="1"/>
      <c r="C30923" s="1"/>
    </row>
    <row r="30924" spans="2:3" x14ac:dyDescent="0.25">
      <c r="B30924" s="1"/>
      <c r="C30924" s="1"/>
    </row>
    <row r="30925" spans="2:3" x14ac:dyDescent="0.25">
      <c r="B30925" s="1"/>
      <c r="C30925" s="1"/>
    </row>
    <row r="30926" spans="2:3" x14ac:dyDescent="0.25">
      <c r="B30926" s="1"/>
      <c r="C30926" s="1"/>
    </row>
    <row r="30927" spans="2:3" x14ac:dyDescent="0.25">
      <c r="B30927" s="1"/>
      <c r="C30927" s="1"/>
    </row>
    <row r="30928" spans="2:3" x14ac:dyDescent="0.25">
      <c r="B30928" s="1"/>
      <c r="C30928" s="1"/>
    </row>
    <row r="30929" spans="2:3" x14ac:dyDescent="0.25">
      <c r="B30929" s="1"/>
      <c r="C30929" s="1"/>
    </row>
    <row r="30930" spans="2:3" x14ac:dyDescent="0.25">
      <c r="B30930" s="1"/>
      <c r="C30930" s="1"/>
    </row>
    <row r="30931" spans="2:3" x14ac:dyDescent="0.25">
      <c r="B30931" s="1"/>
      <c r="C30931" s="1"/>
    </row>
    <row r="30932" spans="2:3" x14ac:dyDescent="0.25">
      <c r="B30932" s="1"/>
      <c r="C30932" s="1"/>
    </row>
    <row r="30933" spans="2:3" x14ac:dyDescent="0.25">
      <c r="B30933" s="1"/>
      <c r="C30933" s="1"/>
    </row>
    <row r="30934" spans="2:3" x14ac:dyDescent="0.25">
      <c r="B30934" s="1"/>
      <c r="C30934" s="1"/>
    </row>
    <row r="30935" spans="2:3" x14ac:dyDescent="0.25">
      <c r="B30935" s="1"/>
      <c r="C30935" s="1"/>
    </row>
    <row r="30936" spans="2:3" x14ac:dyDescent="0.25">
      <c r="B30936" s="1"/>
      <c r="C30936" s="1"/>
    </row>
    <row r="30937" spans="2:3" x14ac:dyDescent="0.25">
      <c r="B30937" s="1"/>
      <c r="C30937" s="1"/>
    </row>
    <row r="30938" spans="2:3" x14ac:dyDescent="0.25">
      <c r="B30938" s="1"/>
      <c r="C30938" s="1"/>
    </row>
    <row r="30939" spans="2:3" x14ac:dyDescent="0.25">
      <c r="B30939" s="1"/>
      <c r="C30939" s="1"/>
    </row>
    <row r="30940" spans="2:3" x14ac:dyDescent="0.25">
      <c r="B30940" s="1"/>
      <c r="C30940" s="1"/>
    </row>
    <row r="30941" spans="2:3" x14ac:dyDescent="0.25">
      <c r="B30941" s="1"/>
      <c r="C30941" s="1"/>
    </row>
    <row r="30942" spans="2:3" x14ac:dyDescent="0.25">
      <c r="B30942" s="1"/>
      <c r="C30942" s="1"/>
    </row>
    <row r="30943" spans="2:3" x14ac:dyDescent="0.25">
      <c r="B30943" s="1"/>
      <c r="C30943" s="1"/>
    </row>
    <row r="30944" spans="2:3" x14ac:dyDescent="0.25">
      <c r="B30944" s="1"/>
      <c r="C30944" s="1"/>
    </row>
    <row r="30945" spans="2:3" x14ac:dyDescent="0.25">
      <c r="B30945" s="1"/>
      <c r="C30945" s="1"/>
    </row>
    <row r="30946" spans="2:3" x14ac:dyDescent="0.25">
      <c r="B30946" s="1"/>
      <c r="C30946" s="1"/>
    </row>
    <row r="30947" spans="2:3" x14ac:dyDescent="0.25">
      <c r="B30947" s="1"/>
      <c r="C30947" s="1"/>
    </row>
    <row r="30948" spans="2:3" x14ac:dyDescent="0.25">
      <c r="B30948" s="1"/>
      <c r="C30948" s="1"/>
    </row>
    <row r="30949" spans="2:3" x14ac:dyDescent="0.25">
      <c r="B30949" s="1"/>
      <c r="C30949" s="1"/>
    </row>
    <row r="30950" spans="2:3" x14ac:dyDescent="0.25">
      <c r="B30950" s="1"/>
      <c r="C30950" s="1"/>
    </row>
    <row r="30951" spans="2:3" x14ac:dyDescent="0.25">
      <c r="B30951" s="1"/>
      <c r="C30951" s="1"/>
    </row>
    <row r="30952" spans="2:3" x14ac:dyDescent="0.25">
      <c r="B30952" s="1"/>
      <c r="C30952" s="1"/>
    </row>
    <row r="30953" spans="2:3" x14ac:dyDescent="0.25">
      <c r="B30953" s="1"/>
      <c r="C30953" s="1"/>
    </row>
    <row r="30954" spans="2:3" x14ac:dyDescent="0.25">
      <c r="B30954" s="1"/>
      <c r="C30954" s="1"/>
    </row>
    <row r="30955" spans="2:3" x14ac:dyDescent="0.25">
      <c r="B30955" s="1"/>
      <c r="C30955" s="1"/>
    </row>
    <row r="30956" spans="2:3" x14ac:dyDescent="0.25">
      <c r="B30956" s="1"/>
      <c r="C30956" s="1"/>
    </row>
    <row r="30957" spans="2:3" x14ac:dyDescent="0.25">
      <c r="B30957" s="1"/>
      <c r="C30957" s="1"/>
    </row>
    <row r="30958" spans="2:3" x14ac:dyDescent="0.25">
      <c r="B30958" s="1"/>
      <c r="C30958" s="1"/>
    </row>
    <row r="30959" spans="2:3" x14ac:dyDescent="0.25">
      <c r="B30959" s="1"/>
      <c r="C30959" s="1"/>
    </row>
    <row r="30960" spans="2:3" x14ac:dyDescent="0.25">
      <c r="B30960" s="1"/>
      <c r="C30960" s="1"/>
    </row>
    <row r="30961" spans="2:3" x14ac:dyDescent="0.25">
      <c r="B30961" s="1"/>
      <c r="C30961" s="1"/>
    </row>
    <row r="30962" spans="2:3" x14ac:dyDescent="0.25">
      <c r="B30962" s="1"/>
      <c r="C30962" s="1"/>
    </row>
    <row r="30963" spans="2:3" x14ac:dyDescent="0.25">
      <c r="B30963" s="1"/>
      <c r="C30963" s="1"/>
    </row>
    <row r="30964" spans="2:3" x14ac:dyDescent="0.25">
      <c r="B30964" s="1"/>
      <c r="C30964" s="1"/>
    </row>
    <row r="30965" spans="2:3" x14ac:dyDescent="0.25">
      <c r="B30965" s="1"/>
      <c r="C30965" s="1"/>
    </row>
    <row r="30966" spans="2:3" x14ac:dyDescent="0.25">
      <c r="B30966" s="1"/>
      <c r="C30966" s="1"/>
    </row>
    <row r="30967" spans="2:3" x14ac:dyDescent="0.25">
      <c r="B30967" s="1"/>
      <c r="C30967" s="1"/>
    </row>
    <row r="30968" spans="2:3" x14ac:dyDescent="0.25">
      <c r="B30968" s="1"/>
      <c r="C30968" s="1"/>
    </row>
    <row r="30969" spans="2:3" x14ac:dyDescent="0.25">
      <c r="B30969" s="1"/>
      <c r="C30969" s="1"/>
    </row>
    <row r="30970" spans="2:3" x14ac:dyDescent="0.25">
      <c r="B30970" s="1"/>
      <c r="C30970" s="1"/>
    </row>
    <row r="30971" spans="2:3" x14ac:dyDescent="0.25">
      <c r="B30971" s="1"/>
      <c r="C30971" s="1"/>
    </row>
    <row r="30972" spans="2:3" x14ac:dyDescent="0.25">
      <c r="B30972" s="1"/>
      <c r="C30972" s="1"/>
    </row>
    <row r="30973" spans="2:3" x14ac:dyDescent="0.25">
      <c r="B30973" s="1"/>
      <c r="C30973" s="1"/>
    </row>
    <row r="30974" spans="2:3" x14ac:dyDescent="0.25">
      <c r="B30974" s="1"/>
      <c r="C30974" s="1"/>
    </row>
    <row r="30975" spans="2:3" x14ac:dyDescent="0.25">
      <c r="B30975" s="1"/>
      <c r="C30975" s="1"/>
    </row>
    <row r="30976" spans="2:3" x14ac:dyDescent="0.25">
      <c r="B30976" s="1"/>
      <c r="C30976" s="1"/>
    </row>
    <row r="30977" spans="2:3" x14ac:dyDescent="0.25">
      <c r="B30977" s="1"/>
      <c r="C30977" s="1"/>
    </row>
    <row r="30978" spans="2:3" x14ac:dyDescent="0.25">
      <c r="B30978" s="1"/>
      <c r="C30978" s="1"/>
    </row>
    <row r="30979" spans="2:3" x14ac:dyDescent="0.25">
      <c r="B30979" s="1"/>
      <c r="C30979" s="1"/>
    </row>
    <row r="30980" spans="2:3" x14ac:dyDescent="0.25">
      <c r="B30980" s="1"/>
      <c r="C30980" s="1"/>
    </row>
    <row r="30981" spans="2:3" x14ac:dyDescent="0.25">
      <c r="B30981" s="1"/>
      <c r="C30981" s="1"/>
    </row>
    <row r="30982" spans="2:3" x14ac:dyDescent="0.25">
      <c r="B30982" s="1"/>
      <c r="C30982" s="1"/>
    </row>
    <row r="30983" spans="2:3" x14ac:dyDescent="0.25">
      <c r="B30983" s="1"/>
      <c r="C30983" s="1"/>
    </row>
    <row r="30984" spans="2:3" x14ac:dyDescent="0.25">
      <c r="B30984" s="1"/>
      <c r="C30984" s="1"/>
    </row>
    <row r="30985" spans="2:3" x14ac:dyDescent="0.25">
      <c r="B30985" s="1"/>
      <c r="C30985" s="1"/>
    </row>
    <row r="30986" spans="2:3" x14ac:dyDescent="0.25">
      <c r="B30986" s="1"/>
      <c r="C30986" s="1"/>
    </row>
    <row r="30987" spans="2:3" x14ac:dyDescent="0.25">
      <c r="B30987" s="1"/>
      <c r="C30987" s="1"/>
    </row>
    <row r="30988" spans="2:3" x14ac:dyDescent="0.25">
      <c r="B30988" s="1"/>
      <c r="C30988" s="1"/>
    </row>
    <row r="30989" spans="2:3" x14ac:dyDescent="0.25">
      <c r="B30989" s="1"/>
      <c r="C30989" s="1"/>
    </row>
    <row r="30990" spans="2:3" x14ac:dyDescent="0.25">
      <c r="B30990" s="1"/>
      <c r="C30990" s="1"/>
    </row>
    <row r="30991" spans="2:3" x14ac:dyDescent="0.25">
      <c r="B30991" s="1"/>
      <c r="C30991" s="1"/>
    </row>
    <row r="30992" spans="2:3" x14ac:dyDescent="0.25">
      <c r="B30992" s="1"/>
      <c r="C30992" s="1"/>
    </row>
    <row r="30993" spans="2:3" x14ac:dyDescent="0.25">
      <c r="B30993" s="1"/>
      <c r="C30993" s="1"/>
    </row>
    <row r="30994" spans="2:3" x14ac:dyDescent="0.25">
      <c r="B30994" s="1"/>
      <c r="C30994" s="1"/>
    </row>
    <row r="30995" spans="2:3" x14ac:dyDescent="0.25">
      <c r="B30995" s="1"/>
      <c r="C30995" s="1"/>
    </row>
    <row r="30996" spans="2:3" x14ac:dyDescent="0.25">
      <c r="B30996" s="1"/>
      <c r="C30996" s="1"/>
    </row>
    <row r="30997" spans="2:3" x14ac:dyDescent="0.25">
      <c r="B30997" s="1"/>
      <c r="C30997" s="1"/>
    </row>
    <row r="30998" spans="2:3" x14ac:dyDescent="0.25">
      <c r="B30998" s="1"/>
      <c r="C30998" s="1"/>
    </row>
    <row r="30999" spans="2:3" x14ac:dyDescent="0.25">
      <c r="B30999" s="1"/>
      <c r="C30999" s="1"/>
    </row>
    <row r="31000" spans="2:3" x14ac:dyDescent="0.25">
      <c r="B31000" s="1"/>
      <c r="C31000" s="1"/>
    </row>
    <row r="31001" spans="2:3" x14ac:dyDescent="0.25">
      <c r="B31001" s="1"/>
      <c r="C31001" s="1"/>
    </row>
    <row r="31002" spans="2:3" x14ac:dyDescent="0.25">
      <c r="B31002" s="1"/>
      <c r="C31002" s="1"/>
    </row>
    <row r="31003" spans="2:3" x14ac:dyDescent="0.25">
      <c r="B31003" s="1"/>
      <c r="C31003" s="1"/>
    </row>
    <row r="31004" spans="2:3" x14ac:dyDescent="0.25">
      <c r="B31004" s="1"/>
      <c r="C31004" s="1"/>
    </row>
    <row r="31005" spans="2:3" x14ac:dyDescent="0.25">
      <c r="B31005" s="1"/>
      <c r="C31005" s="1"/>
    </row>
    <row r="31006" spans="2:3" x14ac:dyDescent="0.25">
      <c r="B31006" s="1"/>
      <c r="C31006" s="1"/>
    </row>
    <row r="31007" spans="2:3" x14ac:dyDescent="0.25">
      <c r="B31007" s="1"/>
      <c r="C31007" s="1"/>
    </row>
    <row r="31008" spans="2:3" x14ac:dyDescent="0.25">
      <c r="B31008" s="1"/>
      <c r="C31008" s="1"/>
    </row>
    <row r="31009" spans="2:3" x14ac:dyDescent="0.25">
      <c r="B31009" s="1"/>
      <c r="C31009" s="1"/>
    </row>
    <row r="31010" spans="2:3" x14ac:dyDescent="0.25">
      <c r="B31010" s="1"/>
      <c r="C31010" s="1"/>
    </row>
    <row r="31011" spans="2:3" x14ac:dyDescent="0.25">
      <c r="B31011" s="1"/>
      <c r="C31011" s="1"/>
    </row>
    <row r="31012" spans="2:3" x14ac:dyDescent="0.25">
      <c r="B31012" s="1"/>
      <c r="C31012" s="1"/>
    </row>
    <row r="31013" spans="2:3" x14ac:dyDescent="0.25">
      <c r="B31013" s="1"/>
      <c r="C31013" s="1"/>
    </row>
    <row r="31014" spans="2:3" x14ac:dyDescent="0.25">
      <c r="B31014" s="1"/>
      <c r="C31014" s="1"/>
    </row>
    <row r="31015" spans="2:3" x14ac:dyDescent="0.25">
      <c r="B31015" s="1"/>
      <c r="C31015" s="1"/>
    </row>
    <row r="31016" spans="2:3" x14ac:dyDescent="0.25">
      <c r="B31016" s="1"/>
      <c r="C31016" s="1"/>
    </row>
    <row r="31017" spans="2:3" x14ac:dyDescent="0.25">
      <c r="B31017" s="1"/>
      <c r="C31017" s="1"/>
    </row>
    <row r="31018" spans="2:3" x14ac:dyDescent="0.25">
      <c r="B31018" s="1"/>
      <c r="C31018" s="1"/>
    </row>
    <row r="31019" spans="2:3" x14ac:dyDescent="0.25">
      <c r="B31019" s="1"/>
      <c r="C31019" s="1"/>
    </row>
    <row r="31020" spans="2:3" x14ac:dyDescent="0.25">
      <c r="B31020" s="1"/>
      <c r="C31020" s="1"/>
    </row>
    <row r="31021" spans="2:3" x14ac:dyDescent="0.25">
      <c r="B31021" s="1"/>
      <c r="C31021" s="1"/>
    </row>
    <row r="31022" spans="2:3" x14ac:dyDescent="0.25">
      <c r="B31022" s="1"/>
      <c r="C31022" s="1"/>
    </row>
    <row r="31023" spans="2:3" x14ac:dyDescent="0.25">
      <c r="B31023" s="1"/>
      <c r="C31023" s="1"/>
    </row>
    <row r="31024" spans="2:3" x14ac:dyDescent="0.25">
      <c r="B31024" s="1"/>
      <c r="C31024" s="1"/>
    </row>
    <row r="31025" spans="2:3" x14ac:dyDescent="0.25">
      <c r="B31025" s="1"/>
      <c r="C31025" s="1"/>
    </row>
    <row r="31026" spans="2:3" x14ac:dyDescent="0.25">
      <c r="B31026" s="1"/>
      <c r="C31026" s="1"/>
    </row>
    <row r="31027" spans="2:3" x14ac:dyDescent="0.25">
      <c r="B31027" s="1"/>
      <c r="C31027" s="1"/>
    </row>
    <row r="31028" spans="2:3" x14ac:dyDescent="0.25">
      <c r="B31028" s="1"/>
      <c r="C31028" s="1"/>
    </row>
    <row r="31029" spans="2:3" x14ac:dyDescent="0.25">
      <c r="B31029" s="1"/>
      <c r="C31029" s="1"/>
    </row>
    <row r="31030" spans="2:3" x14ac:dyDescent="0.25">
      <c r="B31030" s="1"/>
      <c r="C31030" s="1"/>
    </row>
    <row r="31031" spans="2:3" x14ac:dyDescent="0.25">
      <c r="B31031" s="1"/>
      <c r="C31031" s="1"/>
    </row>
    <row r="31032" spans="2:3" x14ac:dyDescent="0.25">
      <c r="B31032" s="1"/>
      <c r="C31032" s="1"/>
    </row>
    <row r="31033" spans="2:3" x14ac:dyDescent="0.25">
      <c r="B31033" s="1"/>
      <c r="C31033" s="1"/>
    </row>
    <row r="31034" spans="2:3" x14ac:dyDescent="0.25">
      <c r="B31034" s="1"/>
      <c r="C31034" s="1"/>
    </row>
    <row r="31035" spans="2:3" x14ac:dyDescent="0.25">
      <c r="B31035" s="1"/>
      <c r="C31035" s="1"/>
    </row>
    <row r="31036" spans="2:3" x14ac:dyDescent="0.25">
      <c r="B31036" s="1"/>
      <c r="C31036" s="1"/>
    </row>
    <row r="31037" spans="2:3" x14ac:dyDescent="0.25">
      <c r="B31037" s="1"/>
      <c r="C31037" s="1"/>
    </row>
    <row r="31038" spans="2:3" x14ac:dyDescent="0.25">
      <c r="B31038" s="1"/>
      <c r="C31038" s="1"/>
    </row>
    <row r="31039" spans="2:3" x14ac:dyDescent="0.25">
      <c r="B31039" s="1"/>
      <c r="C31039" s="1"/>
    </row>
    <row r="31040" spans="2:3" x14ac:dyDescent="0.25">
      <c r="B31040" s="1"/>
      <c r="C31040" s="1"/>
    </row>
    <row r="31041" spans="2:3" x14ac:dyDescent="0.25">
      <c r="B31041" s="1"/>
      <c r="C31041" s="1"/>
    </row>
    <row r="31042" spans="2:3" x14ac:dyDescent="0.25">
      <c r="B31042" s="1"/>
      <c r="C31042" s="1"/>
    </row>
    <row r="31043" spans="2:3" x14ac:dyDescent="0.25">
      <c r="B31043" s="1"/>
      <c r="C31043" s="1"/>
    </row>
    <row r="31044" spans="2:3" x14ac:dyDescent="0.25">
      <c r="B31044" s="1"/>
      <c r="C31044" s="1"/>
    </row>
    <row r="31045" spans="2:3" x14ac:dyDescent="0.25">
      <c r="B31045" s="1"/>
      <c r="C31045" s="1"/>
    </row>
    <row r="31046" spans="2:3" x14ac:dyDescent="0.25">
      <c r="B31046" s="1"/>
      <c r="C31046" s="1"/>
    </row>
    <row r="31047" spans="2:3" x14ac:dyDescent="0.25">
      <c r="B31047" s="1"/>
      <c r="C31047" s="1"/>
    </row>
    <row r="31048" spans="2:3" x14ac:dyDescent="0.25">
      <c r="B31048" s="1"/>
      <c r="C31048" s="1"/>
    </row>
    <row r="31049" spans="2:3" x14ac:dyDescent="0.25">
      <c r="B31049" s="1"/>
      <c r="C31049" s="1"/>
    </row>
    <row r="31050" spans="2:3" x14ac:dyDescent="0.25">
      <c r="B31050" s="1"/>
      <c r="C31050" s="1"/>
    </row>
    <row r="31051" spans="2:3" x14ac:dyDescent="0.25">
      <c r="B31051" s="1"/>
      <c r="C31051" s="1"/>
    </row>
    <row r="31052" spans="2:3" x14ac:dyDescent="0.25">
      <c r="B31052" s="1"/>
      <c r="C31052" s="1"/>
    </row>
    <row r="31053" spans="2:3" x14ac:dyDescent="0.25">
      <c r="B31053" s="1"/>
      <c r="C31053" s="1"/>
    </row>
    <row r="31054" spans="2:3" x14ac:dyDescent="0.25">
      <c r="B31054" s="1"/>
      <c r="C31054" s="1"/>
    </row>
    <row r="31055" spans="2:3" x14ac:dyDescent="0.25">
      <c r="B31055" s="1"/>
      <c r="C31055" s="1"/>
    </row>
    <row r="31056" spans="2:3" x14ac:dyDescent="0.25">
      <c r="B31056" s="1"/>
      <c r="C31056" s="1"/>
    </row>
    <row r="31057" spans="2:3" x14ac:dyDescent="0.25">
      <c r="B31057" s="1"/>
      <c r="C31057" s="1"/>
    </row>
    <row r="31058" spans="2:3" x14ac:dyDescent="0.25">
      <c r="B31058" s="1"/>
      <c r="C31058" s="1"/>
    </row>
    <row r="31059" spans="2:3" x14ac:dyDescent="0.25">
      <c r="B31059" s="1"/>
      <c r="C31059" s="1"/>
    </row>
    <row r="31060" spans="2:3" x14ac:dyDescent="0.25">
      <c r="B31060" s="1"/>
      <c r="C31060" s="1"/>
    </row>
    <row r="31061" spans="2:3" x14ac:dyDescent="0.25">
      <c r="B31061" s="1"/>
      <c r="C31061" s="1"/>
    </row>
    <row r="31062" spans="2:3" x14ac:dyDescent="0.25">
      <c r="B31062" s="1"/>
      <c r="C31062" s="1"/>
    </row>
    <row r="31063" spans="2:3" x14ac:dyDescent="0.25">
      <c r="B31063" s="1"/>
      <c r="C31063" s="1"/>
    </row>
    <row r="31064" spans="2:3" x14ac:dyDescent="0.25">
      <c r="B31064" s="1"/>
      <c r="C31064" s="1"/>
    </row>
    <row r="31065" spans="2:3" x14ac:dyDescent="0.25">
      <c r="B31065" s="1"/>
      <c r="C31065" s="1"/>
    </row>
    <row r="31066" spans="2:3" x14ac:dyDescent="0.25">
      <c r="B31066" s="1"/>
      <c r="C31066" s="1"/>
    </row>
    <row r="31067" spans="2:3" x14ac:dyDescent="0.25">
      <c r="B31067" s="1"/>
      <c r="C31067" s="1"/>
    </row>
    <row r="31068" spans="2:3" x14ac:dyDescent="0.25">
      <c r="B31068" s="1"/>
      <c r="C31068" s="1"/>
    </row>
    <row r="31069" spans="2:3" x14ac:dyDescent="0.25">
      <c r="B31069" s="1"/>
      <c r="C31069" s="1"/>
    </row>
    <row r="31070" spans="2:3" x14ac:dyDescent="0.25">
      <c r="B31070" s="1"/>
      <c r="C31070" s="1"/>
    </row>
    <row r="31071" spans="2:3" x14ac:dyDescent="0.25">
      <c r="B31071" s="1"/>
      <c r="C31071" s="1"/>
    </row>
    <row r="31072" spans="2:3" x14ac:dyDescent="0.25">
      <c r="B31072" s="1"/>
      <c r="C31072" s="1"/>
    </row>
    <row r="31073" spans="2:3" x14ac:dyDescent="0.25">
      <c r="B31073" s="1"/>
      <c r="C31073" s="1"/>
    </row>
    <row r="31074" spans="2:3" x14ac:dyDescent="0.25">
      <c r="B31074" s="1"/>
      <c r="C31074" s="1"/>
    </row>
    <row r="31075" spans="2:3" x14ac:dyDescent="0.25">
      <c r="B31075" s="1"/>
      <c r="C31075" s="1"/>
    </row>
    <row r="31076" spans="2:3" x14ac:dyDescent="0.25">
      <c r="B31076" s="1"/>
      <c r="C31076" s="1"/>
    </row>
    <row r="31077" spans="2:3" x14ac:dyDescent="0.25">
      <c r="B31077" s="1"/>
      <c r="C31077" s="1"/>
    </row>
    <row r="31078" spans="2:3" x14ac:dyDescent="0.25">
      <c r="B31078" s="1"/>
      <c r="C31078" s="1"/>
    </row>
    <row r="31079" spans="2:3" x14ac:dyDescent="0.25">
      <c r="B31079" s="1"/>
      <c r="C31079" s="1"/>
    </row>
    <row r="31080" spans="2:3" x14ac:dyDescent="0.25">
      <c r="B31080" s="1"/>
      <c r="C31080" s="1"/>
    </row>
    <row r="31081" spans="2:3" x14ac:dyDescent="0.25">
      <c r="B31081" s="1"/>
      <c r="C31081" s="1"/>
    </row>
    <row r="31082" spans="2:3" x14ac:dyDescent="0.25">
      <c r="B31082" s="1"/>
      <c r="C31082" s="1"/>
    </row>
    <row r="31083" spans="2:3" x14ac:dyDescent="0.25">
      <c r="B31083" s="1"/>
      <c r="C31083" s="1"/>
    </row>
    <row r="31084" spans="2:3" x14ac:dyDescent="0.25">
      <c r="B31084" s="1"/>
      <c r="C31084" s="1"/>
    </row>
    <row r="31085" spans="2:3" x14ac:dyDescent="0.25">
      <c r="B31085" s="1"/>
      <c r="C31085" s="1"/>
    </row>
    <row r="31086" spans="2:3" x14ac:dyDescent="0.25">
      <c r="B31086" s="1"/>
      <c r="C31086" s="1"/>
    </row>
    <row r="31087" spans="2:3" x14ac:dyDescent="0.25">
      <c r="B31087" s="1"/>
      <c r="C31087" s="1"/>
    </row>
    <row r="31088" spans="2:3" x14ac:dyDescent="0.25">
      <c r="B31088" s="1"/>
      <c r="C31088" s="1"/>
    </row>
    <row r="31089" spans="2:3" x14ac:dyDescent="0.25">
      <c r="B31089" s="1"/>
      <c r="C31089" s="1"/>
    </row>
    <row r="31090" spans="2:3" x14ac:dyDescent="0.25">
      <c r="B31090" s="1"/>
      <c r="C31090" s="1"/>
    </row>
    <row r="31091" spans="2:3" x14ac:dyDescent="0.25">
      <c r="B31091" s="1"/>
      <c r="C31091" s="1"/>
    </row>
    <row r="31092" spans="2:3" x14ac:dyDescent="0.25">
      <c r="B31092" s="1"/>
      <c r="C31092" s="1"/>
    </row>
    <row r="31093" spans="2:3" x14ac:dyDescent="0.25">
      <c r="B31093" s="1"/>
      <c r="C31093" s="1"/>
    </row>
    <row r="31094" spans="2:3" x14ac:dyDescent="0.25">
      <c r="B31094" s="1"/>
      <c r="C31094" s="1"/>
    </row>
    <row r="31095" spans="2:3" x14ac:dyDescent="0.25">
      <c r="B31095" s="1"/>
      <c r="C31095" s="1"/>
    </row>
    <row r="31096" spans="2:3" x14ac:dyDescent="0.25">
      <c r="B31096" s="1"/>
      <c r="C31096" s="1"/>
    </row>
    <row r="31097" spans="2:3" x14ac:dyDescent="0.25">
      <c r="B31097" s="1"/>
      <c r="C31097" s="1"/>
    </row>
    <row r="31098" spans="2:3" x14ac:dyDescent="0.25">
      <c r="B31098" s="1"/>
      <c r="C31098" s="1"/>
    </row>
    <row r="31099" spans="2:3" x14ac:dyDescent="0.25">
      <c r="B31099" s="1"/>
      <c r="C31099" s="1"/>
    </row>
    <row r="31100" spans="2:3" x14ac:dyDescent="0.25">
      <c r="B31100" s="1"/>
      <c r="C31100" s="1"/>
    </row>
    <row r="31101" spans="2:3" x14ac:dyDescent="0.25">
      <c r="B31101" s="1"/>
      <c r="C31101" s="1"/>
    </row>
    <row r="31102" spans="2:3" x14ac:dyDescent="0.25">
      <c r="B31102" s="1"/>
      <c r="C31102" s="1"/>
    </row>
    <row r="31103" spans="2:3" x14ac:dyDescent="0.25">
      <c r="B31103" s="1"/>
      <c r="C31103" s="1"/>
    </row>
    <row r="31104" spans="2:3" x14ac:dyDescent="0.25">
      <c r="B31104" s="1"/>
      <c r="C31104" s="1"/>
    </row>
    <row r="31105" spans="2:3" x14ac:dyDescent="0.25">
      <c r="B31105" s="1"/>
      <c r="C31105" s="1"/>
    </row>
    <row r="31106" spans="2:3" x14ac:dyDescent="0.25">
      <c r="B31106" s="1"/>
      <c r="C31106" s="1"/>
    </row>
    <row r="31107" spans="2:3" x14ac:dyDescent="0.25">
      <c r="B31107" s="1"/>
      <c r="C31107" s="1"/>
    </row>
    <row r="31108" spans="2:3" x14ac:dyDescent="0.25">
      <c r="B31108" s="1"/>
      <c r="C31108" s="1"/>
    </row>
    <row r="31109" spans="2:3" x14ac:dyDescent="0.25">
      <c r="B31109" s="1"/>
      <c r="C31109" s="1"/>
    </row>
    <row r="31110" spans="2:3" x14ac:dyDescent="0.25">
      <c r="B31110" s="1"/>
      <c r="C31110" s="1"/>
    </row>
    <row r="31111" spans="2:3" x14ac:dyDescent="0.25">
      <c r="B31111" s="1"/>
      <c r="C31111" s="1"/>
    </row>
    <row r="31112" spans="2:3" x14ac:dyDescent="0.25">
      <c r="B31112" s="1"/>
      <c r="C31112" s="1"/>
    </row>
    <row r="31113" spans="2:3" x14ac:dyDescent="0.25">
      <c r="B31113" s="1"/>
      <c r="C31113" s="1"/>
    </row>
    <row r="31114" spans="2:3" x14ac:dyDescent="0.25">
      <c r="B31114" s="1"/>
      <c r="C31114" s="1"/>
    </row>
    <row r="31115" spans="2:3" x14ac:dyDescent="0.25">
      <c r="B31115" s="1"/>
      <c r="C31115" s="1"/>
    </row>
    <row r="31116" spans="2:3" x14ac:dyDescent="0.25">
      <c r="B31116" s="1"/>
      <c r="C31116" s="1"/>
    </row>
    <row r="31117" spans="2:3" x14ac:dyDescent="0.25">
      <c r="B31117" s="1"/>
      <c r="C31117" s="1"/>
    </row>
    <row r="31118" spans="2:3" x14ac:dyDescent="0.25">
      <c r="B31118" s="1"/>
      <c r="C31118" s="1"/>
    </row>
    <row r="31119" spans="2:3" x14ac:dyDescent="0.25">
      <c r="B31119" s="1"/>
      <c r="C31119" s="1"/>
    </row>
    <row r="31120" spans="2:3" x14ac:dyDescent="0.25">
      <c r="B31120" s="1"/>
      <c r="C31120" s="1"/>
    </row>
    <row r="31121" spans="2:3" x14ac:dyDescent="0.25">
      <c r="B31121" s="1"/>
      <c r="C31121" s="1"/>
    </row>
    <row r="31122" spans="2:3" x14ac:dyDescent="0.25">
      <c r="B31122" s="1"/>
      <c r="C31122" s="1"/>
    </row>
    <row r="31123" spans="2:3" x14ac:dyDescent="0.25">
      <c r="B31123" s="1"/>
      <c r="C31123" s="1"/>
    </row>
    <row r="31124" spans="2:3" x14ac:dyDescent="0.25">
      <c r="B31124" s="1"/>
      <c r="C31124" s="1"/>
    </row>
    <row r="31125" spans="2:3" x14ac:dyDescent="0.25">
      <c r="B31125" s="1"/>
      <c r="C31125" s="1"/>
    </row>
    <row r="31126" spans="2:3" x14ac:dyDescent="0.25">
      <c r="B31126" s="1"/>
      <c r="C31126" s="1"/>
    </row>
    <row r="31127" spans="2:3" x14ac:dyDescent="0.25">
      <c r="B31127" s="1"/>
      <c r="C31127" s="1"/>
    </row>
    <row r="31128" spans="2:3" x14ac:dyDescent="0.25">
      <c r="B31128" s="1"/>
      <c r="C31128" s="1"/>
    </row>
    <row r="31129" spans="2:3" x14ac:dyDescent="0.25">
      <c r="B31129" s="1"/>
      <c r="C31129" s="1"/>
    </row>
    <row r="31130" spans="2:3" x14ac:dyDescent="0.25">
      <c r="B31130" s="1"/>
      <c r="C31130" s="1"/>
    </row>
    <row r="31131" spans="2:3" x14ac:dyDescent="0.25">
      <c r="B31131" s="1"/>
      <c r="C31131" s="1"/>
    </row>
    <row r="31132" spans="2:3" x14ac:dyDescent="0.25">
      <c r="B31132" s="1"/>
      <c r="C31132" s="1"/>
    </row>
    <row r="31133" spans="2:3" x14ac:dyDescent="0.25">
      <c r="B31133" s="1"/>
      <c r="C31133" s="1"/>
    </row>
    <row r="31134" spans="2:3" x14ac:dyDescent="0.25">
      <c r="B31134" s="1"/>
      <c r="C31134" s="1"/>
    </row>
    <row r="31135" spans="2:3" x14ac:dyDescent="0.25">
      <c r="B31135" s="1"/>
      <c r="C31135" s="1"/>
    </row>
    <row r="31136" spans="2:3" x14ac:dyDescent="0.25">
      <c r="B31136" s="1"/>
      <c r="C31136" s="1"/>
    </row>
    <row r="31137" spans="2:3" x14ac:dyDescent="0.25">
      <c r="B31137" s="1"/>
      <c r="C31137" s="1"/>
    </row>
    <row r="31138" spans="2:3" x14ac:dyDescent="0.25">
      <c r="B31138" s="1"/>
      <c r="C31138" s="1"/>
    </row>
    <row r="31139" spans="2:3" x14ac:dyDescent="0.25">
      <c r="B31139" s="1"/>
      <c r="C31139" s="1"/>
    </row>
    <row r="31140" spans="2:3" x14ac:dyDescent="0.25">
      <c r="B31140" s="1"/>
      <c r="C31140" s="1"/>
    </row>
    <row r="31141" spans="2:3" x14ac:dyDescent="0.25">
      <c r="B31141" s="1"/>
      <c r="C31141" s="1"/>
    </row>
    <row r="31142" spans="2:3" x14ac:dyDescent="0.25">
      <c r="B31142" s="1"/>
      <c r="C31142" s="1"/>
    </row>
    <row r="31143" spans="2:3" x14ac:dyDescent="0.25">
      <c r="B31143" s="1"/>
      <c r="C31143" s="1"/>
    </row>
    <row r="31144" spans="2:3" x14ac:dyDescent="0.25">
      <c r="B31144" s="1"/>
      <c r="C31144" s="1"/>
    </row>
    <row r="31145" spans="2:3" x14ac:dyDescent="0.25">
      <c r="B31145" s="1"/>
      <c r="C31145" s="1"/>
    </row>
    <row r="31146" spans="2:3" x14ac:dyDescent="0.25">
      <c r="B31146" s="1"/>
      <c r="C31146" s="1"/>
    </row>
    <row r="31147" spans="2:3" x14ac:dyDescent="0.25">
      <c r="B31147" s="1"/>
      <c r="C31147" s="1"/>
    </row>
    <row r="31148" spans="2:3" x14ac:dyDescent="0.25">
      <c r="B31148" s="1"/>
      <c r="C31148" s="1"/>
    </row>
    <row r="31149" spans="2:3" x14ac:dyDescent="0.25">
      <c r="B31149" s="1"/>
      <c r="C31149" s="1"/>
    </row>
    <row r="31150" spans="2:3" x14ac:dyDescent="0.25">
      <c r="B31150" s="1"/>
      <c r="C31150" s="1"/>
    </row>
    <row r="31151" spans="2:3" x14ac:dyDescent="0.25">
      <c r="B31151" s="1"/>
      <c r="C31151" s="1"/>
    </row>
    <row r="31152" spans="2:3" x14ac:dyDescent="0.25">
      <c r="B31152" s="1"/>
      <c r="C31152" s="1"/>
    </row>
    <row r="31153" spans="2:3" x14ac:dyDescent="0.25">
      <c r="B31153" s="1"/>
      <c r="C31153" s="1"/>
    </row>
    <row r="31154" spans="2:3" x14ac:dyDescent="0.25">
      <c r="B31154" s="1"/>
      <c r="C31154" s="1"/>
    </row>
    <row r="31155" spans="2:3" x14ac:dyDescent="0.25">
      <c r="B31155" s="1"/>
      <c r="C31155" s="1"/>
    </row>
    <row r="31156" spans="2:3" x14ac:dyDescent="0.25">
      <c r="B31156" s="1"/>
      <c r="C31156" s="1"/>
    </row>
    <row r="31157" spans="2:3" x14ac:dyDescent="0.25">
      <c r="B31157" s="1"/>
      <c r="C31157" s="1"/>
    </row>
    <row r="31158" spans="2:3" x14ac:dyDescent="0.25">
      <c r="B31158" s="1"/>
      <c r="C31158" s="1"/>
    </row>
    <row r="31159" spans="2:3" x14ac:dyDescent="0.25">
      <c r="B31159" s="1"/>
      <c r="C31159" s="1"/>
    </row>
    <row r="31160" spans="2:3" x14ac:dyDescent="0.25">
      <c r="B31160" s="1"/>
      <c r="C31160" s="1"/>
    </row>
    <row r="31161" spans="2:3" x14ac:dyDescent="0.25">
      <c r="B31161" s="1"/>
      <c r="C31161" s="1"/>
    </row>
    <row r="31162" spans="2:3" x14ac:dyDescent="0.25">
      <c r="B31162" s="1"/>
      <c r="C31162" s="1"/>
    </row>
    <row r="31163" spans="2:3" x14ac:dyDescent="0.25">
      <c r="B31163" s="1"/>
      <c r="C31163" s="1"/>
    </row>
    <row r="31164" spans="2:3" x14ac:dyDescent="0.25">
      <c r="B31164" s="1"/>
      <c r="C31164" s="1"/>
    </row>
    <row r="31165" spans="2:3" x14ac:dyDescent="0.25">
      <c r="B31165" s="1"/>
      <c r="C31165" s="1"/>
    </row>
    <row r="31166" spans="2:3" x14ac:dyDescent="0.25">
      <c r="B31166" s="1"/>
      <c r="C31166" s="1"/>
    </row>
    <row r="31167" spans="2:3" x14ac:dyDescent="0.25">
      <c r="B31167" s="1"/>
      <c r="C31167" s="1"/>
    </row>
    <row r="31168" spans="2:3" x14ac:dyDescent="0.25">
      <c r="B31168" s="1"/>
      <c r="C31168" s="1"/>
    </row>
    <row r="31169" spans="2:3" x14ac:dyDescent="0.25">
      <c r="B31169" s="1"/>
      <c r="C31169" s="1"/>
    </row>
    <row r="31170" spans="2:3" x14ac:dyDescent="0.25">
      <c r="B31170" s="1"/>
      <c r="C31170" s="1"/>
    </row>
    <row r="31171" spans="2:3" x14ac:dyDescent="0.25">
      <c r="B31171" s="1"/>
      <c r="C31171" s="1"/>
    </row>
    <row r="31172" spans="2:3" x14ac:dyDescent="0.25">
      <c r="B31172" s="1"/>
      <c r="C31172" s="1"/>
    </row>
    <row r="31173" spans="2:3" x14ac:dyDescent="0.25">
      <c r="B31173" s="1"/>
      <c r="C31173" s="1"/>
    </row>
    <row r="31174" spans="2:3" x14ac:dyDescent="0.25">
      <c r="B31174" s="1"/>
      <c r="C31174" s="1"/>
    </row>
    <row r="31175" spans="2:3" x14ac:dyDescent="0.25">
      <c r="B31175" s="1"/>
      <c r="C31175" s="1"/>
    </row>
    <row r="31176" spans="2:3" x14ac:dyDescent="0.25">
      <c r="B31176" s="1"/>
      <c r="C31176" s="1"/>
    </row>
    <row r="31177" spans="2:3" x14ac:dyDescent="0.25">
      <c r="B31177" s="1"/>
      <c r="C31177" s="1"/>
    </row>
    <row r="31178" spans="2:3" x14ac:dyDescent="0.25">
      <c r="B31178" s="1"/>
      <c r="C31178" s="1"/>
    </row>
    <row r="31179" spans="2:3" x14ac:dyDescent="0.25">
      <c r="B31179" s="1"/>
      <c r="C31179" s="1"/>
    </row>
    <row r="31180" spans="2:3" x14ac:dyDescent="0.25">
      <c r="B31180" s="1"/>
      <c r="C31180" s="1"/>
    </row>
    <row r="31181" spans="2:3" x14ac:dyDescent="0.25">
      <c r="B31181" s="1"/>
      <c r="C31181" s="1"/>
    </row>
    <row r="31182" spans="2:3" x14ac:dyDescent="0.25">
      <c r="B31182" s="1"/>
      <c r="C31182" s="1"/>
    </row>
    <row r="31183" spans="2:3" x14ac:dyDescent="0.25">
      <c r="B31183" s="1"/>
      <c r="C31183" s="1"/>
    </row>
    <row r="31184" spans="2:3" x14ac:dyDescent="0.25">
      <c r="B31184" s="1"/>
      <c r="C31184" s="1"/>
    </row>
    <row r="31185" spans="2:3" x14ac:dyDescent="0.25">
      <c r="B31185" s="1"/>
      <c r="C31185" s="1"/>
    </row>
    <row r="31186" spans="2:3" x14ac:dyDescent="0.25">
      <c r="B31186" s="1"/>
      <c r="C31186" s="1"/>
    </row>
    <row r="31187" spans="2:3" x14ac:dyDescent="0.25">
      <c r="B31187" s="1"/>
      <c r="C31187" s="1"/>
    </row>
    <row r="31188" spans="2:3" x14ac:dyDescent="0.25">
      <c r="B31188" s="1"/>
      <c r="C31188" s="1"/>
    </row>
    <row r="31189" spans="2:3" x14ac:dyDescent="0.25">
      <c r="B31189" s="1"/>
      <c r="C31189" s="1"/>
    </row>
    <row r="31190" spans="2:3" x14ac:dyDescent="0.25">
      <c r="B31190" s="1"/>
      <c r="C31190" s="1"/>
    </row>
    <row r="31191" spans="2:3" x14ac:dyDescent="0.25">
      <c r="B31191" s="1"/>
      <c r="C31191" s="1"/>
    </row>
    <row r="31192" spans="2:3" x14ac:dyDescent="0.25">
      <c r="B31192" s="1"/>
      <c r="C31192" s="1"/>
    </row>
    <row r="31193" spans="2:3" x14ac:dyDescent="0.25">
      <c r="B31193" s="1"/>
      <c r="C31193" s="1"/>
    </row>
    <row r="31194" spans="2:3" x14ac:dyDescent="0.25">
      <c r="B31194" s="1"/>
      <c r="C31194" s="1"/>
    </row>
    <row r="31195" spans="2:3" x14ac:dyDescent="0.25">
      <c r="B31195" s="1"/>
      <c r="C31195" s="1"/>
    </row>
    <row r="31196" spans="2:3" x14ac:dyDescent="0.25">
      <c r="B31196" s="1"/>
      <c r="C31196" s="1"/>
    </row>
    <row r="31197" spans="2:3" x14ac:dyDescent="0.25">
      <c r="B31197" s="1"/>
      <c r="C31197" s="1"/>
    </row>
    <row r="31198" spans="2:3" x14ac:dyDescent="0.25">
      <c r="B31198" s="1"/>
      <c r="C31198" s="1"/>
    </row>
    <row r="31199" spans="2:3" x14ac:dyDescent="0.25">
      <c r="B31199" s="1"/>
      <c r="C31199" s="1"/>
    </row>
    <row r="31200" spans="2:3" x14ac:dyDescent="0.25">
      <c r="B31200" s="1"/>
      <c r="C31200" s="1"/>
    </row>
    <row r="31201" spans="2:3" x14ac:dyDescent="0.25">
      <c r="B31201" s="1"/>
      <c r="C31201" s="1"/>
    </row>
    <row r="31202" spans="2:3" x14ac:dyDescent="0.25">
      <c r="B31202" s="1"/>
      <c r="C31202" s="1"/>
    </row>
    <row r="31203" spans="2:3" x14ac:dyDescent="0.25">
      <c r="B31203" s="1"/>
      <c r="C31203" s="1"/>
    </row>
    <row r="31204" spans="2:3" x14ac:dyDescent="0.25">
      <c r="B31204" s="1"/>
      <c r="C31204" s="1"/>
    </row>
    <row r="31205" spans="2:3" x14ac:dyDescent="0.25">
      <c r="B31205" s="1"/>
      <c r="C31205" s="1"/>
    </row>
    <row r="31206" spans="2:3" x14ac:dyDescent="0.25">
      <c r="B31206" s="1"/>
      <c r="C31206" s="1"/>
    </row>
    <row r="31207" spans="2:3" x14ac:dyDescent="0.25">
      <c r="B31207" s="1"/>
      <c r="C31207" s="1"/>
    </row>
    <row r="31208" spans="2:3" x14ac:dyDescent="0.25">
      <c r="B31208" s="1"/>
      <c r="C31208" s="1"/>
    </row>
    <row r="31209" spans="2:3" x14ac:dyDescent="0.25">
      <c r="B31209" s="1"/>
      <c r="C31209" s="1"/>
    </row>
    <row r="31210" spans="2:3" x14ac:dyDescent="0.25">
      <c r="B31210" s="1"/>
      <c r="C31210" s="1"/>
    </row>
    <row r="31211" spans="2:3" x14ac:dyDescent="0.25">
      <c r="B31211" s="1"/>
      <c r="C31211" s="1"/>
    </row>
    <row r="31212" spans="2:3" x14ac:dyDescent="0.25">
      <c r="B31212" s="1"/>
      <c r="C31212" s="1"/>
    </row>
    <row r="31213" spans="2:3" x14ac:dyDescent="0.25">
      <c r="B31213" s="1"/>
      <c r="C31213" s="1"/>
    </row>
    <row r="31214" spans="2:3" x14ac:dyDescent="0.25">
      <c r="B31214" s="1"/>
      <c r="C31214" s="1"/>
    </row>
    <row r="31215" spans="2:3" x14ac:dyDescent="0.25">
      <c r="B31215" s="1"/>
      <c r="C31215" s="1"/>
    </row>
    <row r="31216" spans="2:3" x14ac:dyDescent="0.25">
      <c r="B31216" s="1"/>
      <c r="C31216" s="1"/>
    </row>
    <row r="31217" spans="2:3" x14ac:dyDescent="0.25">
      <c r="B31217" s="1"/>
      <c r="C31217" s="1"/>
    </row>
    <row r="31218" spans="2:3" x14ac:dyDescent="0.25">
      <c r="B31218" s="1"/>
      <c r="C31218" s="1"/>
    </row>
    <row r="31219" spans="2:3" x14ac:dyDescent="0.25">
      <c r="B31219" s="1"/>
      <c r="C31219" s="1"/>
    </row>
    <row r="31220" spans="2:3" x14ac:dyDescent="0.25">
      <c r="B31220" s="1"/>
      <c r="C31220" s="1"/>
    </row>
    <row r="31221" spans="2:3" x14ac:dyDescent="0.25">
      <c r="B31221" s="1"/>
      <c r="C31221" s="1"/>
    </row>
    <row r="31222" spans="2:3" x14ac:dyDescent="0.25">
      <c r="B31222" s="1"/>
      <c r="C31222" s="1"/>
    </row>
    <row r="31223" spans="2:3" x14ac:dyDescent="0.25">
      <c r="B31223" s="1"/>
      <c r="C31223" s="1"/>
    </row>
    <row r="31224" spans="2:3" x14ac:dyDescent="0.25">
      <c r="B31224" s="1"/>
      <c r="C31224" s="1"/>
    </row>
    <row r="31225" spans="2:3" x14ac:dyDescent="0.25">
      <c r="B31225" s="1"/>
      <c r="C31225" s="1"/>
    </row>
    <row r="31226" spans="2:3" x14ac:dyDescent="0.25">
      <c r="B31226" s="1"/>
      <c r="C31226" s="1"/>
    </row>
    <row r="31227" spans="2:3" x14ac:dyDescent="0.25">
      <c r="B31227" s="1"/>
      <c r="C31227" s="1"/>
    </row>
    <row r="31228" spans="2:3" x14ac:dyDescent="0.25">
      <c r="B31228" s="1"/>
      <c r="C31228" s="1"/>
    </row>
    <row r="31229" spans="2:3" x14ac:dyDescent="0.25">
      <c r="B31229" s="1"/>
      <c r="C31229" s="1"/>
    </row>
    <row r="31230" spans="2:3" x14ac:dyDescent="0.25">
      <c r="B31230" s="1"/>
      <c r="C31230" s="1"/>
    </row>
    <row r="31231" spans="2:3" x14ac:dyDescent="0.25">
      <c r="B31231" s="1"/>
      <c r="C31231" s="1"/>
    </row>
    <row r="31232" spans="2:3" x14ac:dyDescent="0.25">
      <c r="B31232" s="1"/>
      <c r="C31232" s="1"/>
    </row>
    <row r="31233" spans="2:3" x14ac:dyDescent="0.25">
      <c r="B31233" s="1"/>
      <c r="C31233" s="1"/>
    </row>
    <row r="31234" spans="2:3" x14ac:dyDescent="0.25">
      <c r="B31234" s="1"/>
      <c r="C31234" s="1"/>
    </row>
    <row r="31235" spans="2:3" x14ac:dyDescent="0.25">
      <c r="B31235" s="1"/>
      <c r="C31235" s="1"/>
    </row>
    <row r="31236" spans="2:3" x14ac:dyDescent="0.25">
      <c r="B31236" s="1"/>
      <c r="C31236" s="1"/>
    </row>
    <row r="31237" spans="2:3" x14ac:dyDescent="0.25">
      <c r="B31237" s="1"/>
      <c r="C31237" s="1"/>
    </row>
    <row r="31238" spans="2:3" x14ac:dyDescent="0.25">
      <c r="B31238" s="1"/>
      <c r="C31238" s="1"/>
    </row>
    <row r="31239" spans="2:3" x14ac:dyDescent="0.25">
      <c r="B31239" s="1"/>
      <c r="C31239" s="1"/>
    </row>
    <row r="31240" spans="2:3" x14ac:dyDescent="0.25">
      <c r="B31240" s="1"/>
      <c r="C31240" s="1"/>
    </row>
    <row r="31241" spans="2:3" x14ac:dyDescent="0.25">
      <c r="B31241" s="1"/>
      <c r="C31241" s="1"/>
    </row>
    <row r="31242" spans="2:3" x14ac:dyDescent="0.25">
      <c r="B31242" s="1"/>
      <c r="C31242" s="1"/>
    </row>
    <row r="31243" spans="2:3" x14ac:dyDescent="0.25">
      <c r="B31243" s="1"/>
      <c r="C31243" s="1"/>
    </row>
    <row r="31244" spans="2:3" x14ac:dyDescent="0.25">
      <c r="B31244" s="1"/>
      <c r="C31244" s="1"/>
    </row>
    <row r="31245" spans="2:3" x14ac:dyDescent="0.25">
      <c r="B31245" s="1"/>
      <c r="C31245" s="1"/>
    </row>
    <row r="31246" spans="2:3" x14ac:dyDescent="0.25">
      <c r="B31246" s="1"/>
      <c r="C31246" s="1"/>
    </row>
    <row r="31247" spans="2:3" x14ac:dyDescent="0.25">
      <c r="B31247" s="1"/>
      <c r="C31247" s="1"/>
    </row>
    <row r="31248" spans="2:3" x14ac:dyDescent="0.25">
      <c r="B31248" s="1"/>
      <c r="C31248" s="1"/>
    </row>
    <row r="31249" spans="2:3" x14ac:dyDescent="0.25">
      <c r="B31249" s="1"/>
      <c r="C31249" s="1"/>
    </row>
    <row r="31250" spans="2:3" x14ac:dyDescent="0.25">
      <c r="B31250" s="1"/>
      <c r="C31250" s="1"/>
    </row>
    <row r="31251" spans="2:3" x14ac:dyDescent="0.25">
      <c r="B31251" s="1"/>
      <c r="C31251" s="1"/>
    </row>
    <row r="31252" spans="2:3" x14ac:dyDescent="0.25">
      <c r="B31252" s="1"/>
      <c r="C31252" s="1"/>
    </row>
    <row r="31253" spans="2:3" x14ac:dyDescent="0.25">
      <c r="B31253" s="1"/>
      <c r="C31253" s="1"/>
    </row>
    <row r="31254" spans="2:3" x14ac:dyDescent="0.25">
      <c r="B31254" s="1"/>
      <c r="C31254" s="1"/>
    </row>
    <row r="31255" spans="2:3" x14ac:dyDescent="0.25">
      <c r="B31255" s="1"/>
      <c r="C31255" s="1"/>
    </row>
    <row r="31256" spans="2:3" x14ac:dyDescent="0.25">
      <c r="B31256" s="1"/>
      <c r="C31256" s="1"/>
    </row>
    <row r="31257" spans="2:3" x14ac:dyDescent="0.25">
      <c r="B31257" s="1"/>
      <c r="C31257" s="1"/>
    </row>
    <row r="31258" spans="2:3" x14ac:dyDescent="0.25">
      <c r="B31258" s="1"/>
      <c r="C31258" s="1"/>
    </row>
    <row r="31259" spans="2:3" x14ac:dyDescent="0.25">
      <c r="B31259" s="1"/>
      <c r="C31259" s="1"/>
    </row>
    <row r="31260" spans="2:3" x14ac:dyDescent="0.25">
      <c r="B31260" s="1"/>
      <c r="C31260" s="1"/>
    </row>
    <row r="31261" spans="2:3" x14ac:dyDescent="0.25">
      <c r="B31261" s="1"/>
      <c r="C31261" s="1"/>
    </row>
    <row r="31262" spans="2:3" x14ac:dyDescent="0.25">
      <c r="B31262" s="1"/>
      <c r="C31262" s="1"/>
    </row>
    <row r="31263" spans="2:3" x14ac:dyDescent="0.25">
      <c r="B31263" s="1"/>
      <c r="C31263" s="1"/>
    </row>
    <row r="31264" spans="2:3" x14ac:dyDescent="0.25">
      <c r="B31264" s="1"/>
      <c r="C31264" s="1"/>
    </row>
    <row r="31265" spans="2:3" x14ac:dyDescent="0.25">
      <c r="B31265" s="1"/>
      <c r="C31265" s="1"/>
    </row>
    <row r="31266" spans="2:3" x14ac:dyDescent="0.25">
      <c r="B31266" s="1"/>
      <c r="C31266" s="1"/>
    </row>
    <row r="31267" spans="2:3" x14ac:dyDescent="0.25">
      <c r="B31267" s="1"/>
      <c r="C31267" s="1"/>
    </row>
    <row r="31268" spans="2:3" x14ac:dyDescent="0.25">
      <c r="B31268" s="1"/>
      <c r="C31268" s="1"/>
    </row>
    <row r="31269" spans="2:3" x14ac:dyDescent="0.25">
      <c r="B31269" s="1"/>
      <c r="C31269" s="1"/>
    </row>
    <row r="31270" spans="2:3" x14ac:dyDescent="0.25">
      <c r="B31270" s="1"/>
      <c r="C31270" s="1"/>
    </row>
    <row r="31271" spans="2:3" x14ac:dyDescent="0.25">
      <c r="B31271" s="1"/>
      <c r="C31271" s="1"/>
    </row>
    <row r="31272" spans="2:3" x14ac:dyDescent="0.25">
      <c r="B31272" s="1"/>
      <c r="C31272" s="1"/>
    </row>
    <row r="31273" spans="2:3" x14ac:dyDescent="0.25">
      <c r="B31273" s="1"/>
      <c r="C31273" s="1"/>
    </row>
    <row r="31274" spans="2:3" x14ac:dyDescent="0.25">
      <c r="B31274" s="1"/>
      <c r="C31274" s="1"/>
    </row>
    <row r="31275" spans="2:3" x14ac:dyDescent="0.25">
      <c r="B31275" s="1"/>
      <c r="C31275" s="1"/>
    </row>
    <row r="31276" spans="2:3" x14ac:dyDescent="0.25">
      <c r="B31276" s="1"/>
      <c r="C31276" s="1"/>
    </row>
    <row r="31277" spans="2:3" x14ac:dyDescent="0.25">
      <c r="B31277" s="1"/>
      <c r="C31277" s="1"/>
    </row>
    <row r="31278" spans="2:3" x14ac:dyDescent="0.25">
      <c r="B31278" s="1"/>
      <c r="C31278" s="1"/>
    </row>
    <row r="31279" spans="2:3" x14ac:dyDescent="0.25">
      <c r="B31279" s="1"/>
      <c r="C31279" s="1"/>
    </row>
    <row r="31280" spans="2:3" x14ac:dyDescent="0.25">
      <c r="B31280" s="1"/>
      <c r="C31280" s="1"/>
    </row>
    <row r="31281" spans="2:3" x14ac:dyDescent="0.25">
      <c r="B31281" s="1"/>
      <c r="C31281" s="1"/>
    </row>
    <row r="31282" spans="2:3" x14ac:dyDescent="0.25">
      <c r="B31282" s="1"/>
      <c r="C31282" s="1"/>
    </row>
    <row r="31283" spans="2:3" x14ac:dyDescent="0.25">
      <c r="B31283" s="1"/>
      <c r="C31283" s="1"/>
    </row>
    <row r="31284" spans="2:3" x14ac:dyDescent="0.25">
      <c r="B31284" s="1"/>
      <c r="C31284" s="1"/>
    </row>
    <row r="31285" spans="2:3" x14ac:dyDescent="0.25">
      <c r="B31285" s="1"/>
      <c r="C31285" s="1"/>
    </row>
    <row r="31286" spans="2:3" x14ac:dyDescent="0.25">
      <c r="B31286" s="1"/>
      <c r="C31286" s="1"/>
    </row>
    <row r="31287" spans="2:3" x14ac:dyDescent="0.25">
      <c r="B31287" s="1"/>
      <c r="C31287" s="1"/>
    </row>
    <row r="31288" spans="2:3" x14ac:dyDescent="0.25">
      <c r="B31288" s="1"/>
      <c r="C31288" s="1"/>
    </row>
    <row r="31289" spans="2:3" x14ac:dyDescent="0.25">
      <c r="B31289" s="1"/>
      <c r="C31289" s="1"/>
    </row>
    <row r="31290" spans="2:3" x14ac:dyDescent="0.25">
      <c r="B31290" s="1"/>
      <c r="C31290" s="1"/>
    </row>
    <row r="31291" spans="2:3" x14ac:dyDescent="0.25">
      <c r="B31291" s="1"/>
      <c r="C31291" s="1"/>
    </row>
    <row r="31292" spans="2:3" x14ac:dyDescent="0.25">
      <c r="B31292" s="1"/>
      <c r="C31292" s="1"/>
    </row>
    <row r="31293" spans="2:3" x14ac:dyDescent="0.25">
      <c r="B31293" s="1"/>
      <c r="C31293" s="1"/>
    </row>
    <row r="31294" spans="2:3" x14ac:dyDescent="0.25">
      <c r="B31294" s="1"/>
      <c r="C31294" s="1"/>
    </row>
    <row r="31295" spans="2:3" x14ac:dyDescent="0.25">
      <c r="B31295" s="1"/>
      <c r="C31295" s="1"/>
    </row>
    <row r="31296" spans="2:3" x14ac:dyDescent="0.25">
      <c r="B31296" s="1"/>
      <c r="C31296" s="1"/>
    </row>
    <row r="31297" spans="2:3" x14ac:dyDescent="0.25">
      <c r="B31297" s="1"/>
      <c r="C31297" s="1"/>
    </row>
    <row r="31298" spans="2:3" x14ac:dyDescent="0.25">
      <c r="B31298" s="1"/>
      <c r="C31298" s="1"/>
    </row>
    <row r="31299" spans="2:3" x14ac:dyDescent="0.25">
      <c r="B31299" s="1"/>
      <c r="C31299" s="1"/>
    </row>
    <row r="31300" spans="2:3" x14ac:dyDescent="0.25">
      <c r="B31300" s="1"/>
      <c r="C31300" s="1"/>
    </row>
    <row r="31301" spans="2:3" x14ac:dyDescent="0.25">
      <c r="B31301" s="1"/>
      <c r="C31301" s="1"/>
    </row>
    <row r="31302" spans="2:3" x14ac:dyDescent="0.25">
      <c r="B31302" s="1"/>
      <c r="C31302" s="1"/>
    </row>
    <row r="31303" spans="2:3" x14ac:dyDescent="0.25">
      <c r="B31303" s="1"/>
      <c r="C31303" s="1"/>
    </row>
    <row r="31304" spans="2:3" x14ac:dyDescent="0.25">
      <c r="B31304" s="1"/>
      <c r="C31304" s="1"/>
    </row>
    <row r="31305" spans="2:3" x14ac:dyDescent="0.25">
      <c r="B31305" s="1"/>
      <c r="C31305" s="1"/>
    </row>
    <row r="31306" spans="2:3" x14ac:dyDescent="0.25">
      <c r="B31306" s="1"/>
      <c r="C31306" s="1"/>
    </row>
    <row r="31307" spans="2:3" x14ac:dyDescent="0.25">
      <c r="B31307" s="1"/>
      <c r="C31307" s="1"/>
    </row>
    <row r="31308" spans="2:3" x14ac:dyDescent="0.25">
      <c r="B31308" s="1"/>
      <c r="C31308" s="1"/>
    </row>
    <row r="31309" spans="2:3" x14ac:dyDescent="0.25">
      <c r="B31309" s="1"/>
      <c r="C31309" s="1"/>
    </row>
    <row r="31310" spans="2:3" x14ac:dyDescent="0.25">
      <c r="B31310" s="1"/>
      <c r="C31310" s="1"/>
    </row>
    <row r="31311" spans="2:3" x14ac:dyDescent="0.25">
      <c r="B31311" s="1"/>
      <c r="C31311" s="1"/>
    </row>
    <row r="31312" spans="2:3" x14ac:dyDescent="0.25">
      <c r="B31312" s="1"/>
      <c r="C31312" s="1"/>
    </row>
    <row r="31313" spans="2:3" x14ac:dyDescent="0.25">
      <c r="B31313" s="1"/>
      <c r="C31313" s="1"/>
    </row>
    <row r="31314" spans="2:3" x14ac:dyDescent="0.25">
      <c r="B31314" s="1"/>
      <c r="C31314" s="1"/>
    </row>
    <row r="31315" spans="2:3" x14ac:dyDescent="0.25">
      <c r="B31315" s="1"/>
      <c r="C31315" s="1"/>
    </row>
    <row r="31316" spans="2:3" x14ac:dyDescent="0.25">
      <c r="B31316" s="1"/>
      <c r="C31316" s="1"/>
    </row>
    <row r="31317" spans="2:3" x14ac:dyDescent="0.25">
      <c r="B31317" s="1"/>
      <c r="C31317" s="1"/>
    </row>
    <row r="31318" spans="2:3" x14ac:dyDescent="0.25">
      <c r="B31318" s="1"/>
      <c r="C31318" s="1"/>
    </row>
    <row r="31319" spans="2:3" x14ac:dyDescent="0.25">
      <c r="B31319" s="1"/>
      <c r="C31319" s="1"/>
    </row>
    <row r="31320" spans="2:3" x14ac:dyDescent="0.25">
      <c r="B31320" s="1"/>
      <c r="C31320" s="1"/>
    </row>
    <row r="31321" spans="2:3" x14ac:dyDescent="0.25">
      <c r="B31321" s="1"/>
      <c r="C31321" s="1"/>
    </row>
    <row r="31322" spans="2:3" x14ac:dyDescent="0.25">
      <c r="B31322" s="1"/>
      <c r="C31322" s="1"/>
    </row>
    <row r="31323" spans="2:3" x14ac:dyDescent="0.25">
      <c r="B31323" s="1"/>
      <c r="C31323" s="1"/>
    </row>
    <row r="31324" spans="2:3" x14ac:dyDescent="0.25">
      <c r="B31324" s="1"/>
      <c r="C31324" s="1"/>
    </row>
    <row r="31325" spans="2:3" x14ac:dyDescent="0.25">
      <c r="B31325" s="1"/>
      <c r="C31325" s="1"/>
    </row>
    <row r="31326" spans="2:3" x14ac:dyDescent="0.25">
      <c r="B31326" s="1"/>
      <c r="C31326" s="1"/>
    </row>
    <row r="31327" spans="2:3" x14ac:dyDescent="0.25">
      <c r="B31327" s="1"/>
      <c r="C31327" s="1"/>
    </row>
    <row r="31328" spans="2:3" x14ac:dyDescent="0.25">
      <c r="B31328" s="1"/>
      <c r="C31328" s="1"/>
    </row>
    <row r="31329" spans="2:3" x14ac:dyDescent="0.25">
      <c r="B31329" s="1"/>
      <c r="C31329" s="1"/>
    </row>
    <row r="31330" spans="2:3" x14ac:dyDescent="0.25">
      <c r="B31330" s="1"/>
      <c r="C31330" s="1"/>
    </row>
    <row r="31331" spans="2:3" x14ac:dyDescent="0.25">
      <c r="B31331" s="1"/>
      <c r="C31331" s="1"/>
    </row>
    <row r="31332" spans="2:3" x14ac:dyDescent="0.25">
      <c r="B31332" s="1"/>
      <c r="C31332" s="1"/>
    </row>
    <row r="31333" spans="2:3" x14ac:dyDescent="0.25">
      <c r="B31333" s="1"/>
      <c r="C31333" s="1"/>
    </row>
    <row r="31334" spans="2:3" x14ac:dyDescent="0.25">
      <c r="B31334" s="1"/>
      <c r="C31334" s="1"/>
    </row>
    <row r="31335" spans="2:3" x14ac:dyDescent="0.25">
      <c r="B31335" s="1"/>
      <c r="C31335" s="1"/>
    </row>
    <row r="31336" spans="2:3" x14ac:dyDescent="0.25">
      <c r="B31336" s="1"/>
      <c r="C31336" s="1"/>
    </row>
    <row r="31337" spans="2:3" x14ac:dyDescent="0.25">
      <c r="B31337" s="1"/>
      <c r="C31337" s="1"/>
    </row>
    <row r="31338" spans="2:3" x14ac:dyDescent="0.25">
      <c r="B31338" s="1"/>
      <c r="C31338" s="1"/>
    </row>
    <row r="31339" spans="2:3" x14ac:dyDescent="0.25">
      <c r="B31339" s="1"/>
      <c r="C31339" s="1"/>
    </row>
    <row r="31340" spans="2:3" x14ac:dyDescent="0.25">
      <c r="B31340" s="1"/>
      <c r="C31340" s="1"/>
    </row>
    <row r="31341" spans="2:3" x14ac:dyDescent="0.25">
      <c r="B31341" s="1"/>
      <c r="C31341" s="1"/>
    </row>
    <row r="31342" spans="2:3" x14ac:dyDescent="0.25">
      <c r="B31342" s="1"/>
      <c r="C31342" s="1"/>
    </row>
    <row r="31343" spans="2:3" x14ac:dyDescent="0.25">
      <c r="B31343" s="1"/>
      <c r="C31343" s="1"/>
    </row>
    <row r="31344" spans="2:3" x14ac:dyDescent="0.25">
      <c r="B31344" s="1"/>
      <c r="C31344" s="1"/>
    </row>
    <row r="31345" spans="2:3" x14ac:dyDescent="0.25">
      <c r="B31345" s="1"/>
      <c r="C31345" s="1"/>
    </row>
    <row r="31346" spans="2:3" x14ac:dyDescent="0.25">
      <c r="B31346" s="1"/>
      <c r="C31346" s="1"/>
    </row>
    <row r="31347" spans="2:3" x14ac:dyDescent="0.25">
      <c r="B31347" s="1"/>
      <c r="C31347" s="1"/>
    </row>
    <row r="31348" spans="2:3" x14ac:dyDescent="0.25">
      <c r="B31348" s="1"/>
      <c r="C31348" s="1"/>
    </row>
    <row r="31349" spans="2:3" x14ac:dyDescent="0.25">
      <c r="B31349" s="1"/>
      <c r="C31349" s="1"/>
    </row>
    <row r="31350" spans="2:3" x14ac:dyDescent="0.25">
      <c r="B31350" s="1"/>
      <c r="C31350" s="1"/>
    </row>
    <row r="31351" spans="2:3" x14ac:dyDescent="0.25">
      <c r="B31351" s="1"/>
      <c r="C31351" s="1"/>
    </row>
    <row r="31352" spans="2:3" x14ac:dyDescent="0.25">
      <c r="B31352" s="1"/>
      <c r="C31352" s="1"/>
    </row>
    <row r="31353" spans="2:3" x14ac:dyDescent="0.25">
      <c r="B31353" s="1"/>
      <c r="C31353" s="1"/>
    </row>
    <row r="31354" spans="2:3" x14ac:dyDescent="0.25">
      <c r="B31354" s="1"/>
      <c r="C31354" s="1"/>
    </row>
    <row r="31355" spans="2:3" x14ac:dyDescent="0.25">
      <c r="B31355" s="1"/>
      <c r="C31355" s="1"/>
    </row>
    <row r="31356" spans="2:3" x14ac:dyDescent="0.25">
      <c r="B31356" s="1"/>
      <c r="C31356" s="1"/>
    </row>
    <row r="31357" spans="2:3" x14ac:dyDescent="0.25">
      <c r="B31357" s="1"/>
      <c r="C31357" s="1"/>
    </row>
    <row r="31358" spans="2:3" x14ac:dyDescent="0.25">
      <c r="B31358" s="1"/>
      <c r="C31358" s="1"/>
    </row>
    <row r="31359" spans="2:3" x14ac:dyDescent="0.25">
      <c r="B31359" s="1"/>
      <c r="C31359" s="1"/>
    </row>
    <row r="31360" spans="2:3" x14ac:dyDescent="0.25">
      <c r="B31360" s="1"/>
      <c r="C31360" s="1"/>
    </row>
    <row r="31361" spans="2:3" x14ac:dyDescent="0.25">
      <c r="B31361" s="1"/>
      <c r="C31361" s="1"/>
    </row>
    <row r="31362" spans="2:3" x14ac:dyDescent="0.25">
      <c r="B31362" s="1"/>
      <c r="C31362" s="1"/>
    </row>
    <row r="31363" spans="2:3" x14ac:dyDescent="0.25">
      <c r="B31363" s="1"/>
      <c r="C31363" s="1"/>
    </row>
    <row r="31364" spans="2:3" x14ac:dyDescent="0.25">
      <c r="B31364" s="1"/>
      <c r="C31364" s="1"/>
    </row>
    <row r="31365" spans="2:3" x14ac:dyDescent="0.25">
      <c r="B31365" s="1"/>
      <c r="C31365" s="1"/>
    </row>
    <row r="31366" spans="2:3" x14ac:dyDescent="0.25">
      <c r="B31366" s="1"/>
      <c r="C31366" s="1"/>
    </row>
    <row r="31367" spans="2:3" x14ac:dyDescent="0.25">
      <c r="B31367" s="1"/>
      <c r="C31367" s="1"/>
    </row>
    <row r="31368" spans="2:3" x14ac:dyDescent="0.25">
      <c r="B31368" s="1"/>
      <c r="C31368" s="1"/>
    </row>
    <row r="31369" spans="2:3" x14ac:dyDescent="0.25">
      <c r="B31369" s="1"/>
      <c r="C31369" s="1"/>
    </row>
    <row r="31370" spans="2:3" x14ac:dyDescent="0.25">
      <c r="B31370" s="1"/>
      <c r="C31370" s="1"/>
    </row>
    <row r="31371" spans="2:3" x14ac:dyDescent="0.25">
      <c r="B31371" s="1"/>
      <c r="C31371" s="1"/>
    </row>
    <row r="31372" spans="2:3" x14ac:dyDescent="0.25">
      <c r="B31372" s="1"/>
      <c r="C31372" s="1"/>
    </row>
    <row r="31373" spans="2:3" x14ac:dyDescent="0.25">
      <c r="B31373" s="1"/>
      <c r="C31373" s="1"/>
    </row>
    <row r="31374" spans="2:3" x14ac:dyDescent="0.25">
      <c r="B31374" s="1"/>
      <c r="C31374" s="1"/>
    </row>
    <row r="31375" spans="2:3" x14ac:dyDescent="0.25">
      <c r="B31375" s="1"/>
      <c r="C31375" s="1"/>
    </row>
    <row r="31376" spans="2:3" x14ac:dyDescent="0.25">
      <c r="B31376" s="1"/>
      <c r="C31376" s="1"/>
    </row>
    <row r="31377" spans="2:3" x14ac:dyDescent="0.25">
      <c r="B31377" s="1"/>
      <c r="C31377" s="1"/>
    </row>
    <row r="31378" spans="2:3" x14ac:dyDescent="0.25">
      <c r="B31378" s="1"/>
      <c r="C31378" s="1"/>
    </row>
    <row r="31379" spans="2:3" x14ac:dyDescent="0.25">
      <c r="B31379" s="1"/>
      <c r="C31379" s="1"/>
    </row>
    <row r="31380" spans="2:3" x14ac:dyDescent="0.25">
      <c r="B31380" s="1"/>
      <c r="C31380" s="1"/>
    </row>
    <row r="31381" spans="2:3" x14ac:dyDescent="0.25">
      <c r="B31381" s="1"/>
      <c r="C31381" s="1"/>
    </row>
    <row r="31382" spans="2:3" x14ac:dyDescent="0.25">
      <c r="B31382" s="1"/>
      <c r="C31382" s="1"/>
    </row>
    <row r="31383" spans="2:3" x14ac:dyDescent="0.25">
      <c r="B31383" s="1"/>
      <c r="C31383" s="1"/>
    </row>
    <row r="31384" spans="2:3" x14ac:dyDescent="0.25">
      <c r="B31384" s="1"/>
      <c r="C31384" s="1"/>
    </row>
    <row r="31385" spans="2:3" x14ac:dyDescent="0.25">
      <c r="B31385" s="1"/>
      <c r="C31385" s="1"/>
    </row>
    <row r="31386" spans="2:3" x14ac:dyDescent="0.25">
      <c r="B31386" s="1"/>
      <c r="C31386" s="1"/>
    </row>
    <row r="31387" spans="2:3" x14ac:dyDescent="0.25">
      <c r="B31387" s="1"/>
      <c r="C31387" s="1"/>
    </row>
    <row r="31388" spans="2:3" x14ac:dyDescent="0.25">
      <c r="B31388" s="1"/>
      <c r="C31388" s="1"/>
    </row>
    <row r="31389" spans="2:3" x14ac:dyDescent="0.25">
      <c r="B31389" s="1"/>
      <c r="C31389" s="1"/>
    </row>
    <row r="31390" spans="2:3" x14ac:dyDescent="0.25">
      <c r="B31390" s="1"/>
      <c r="C31390" s="1"/>
    </row>
    <row r="31391" spans="2:3" x14ac:dyDescent="0.25">
      <c r="B31391" s="1"/>
      <c r="C31391" s="1"/>
    </row>
    <row r="31392" spans="2:3" x14ac:dyDescent="0.25">
      <c r="B31392" s="1"/>
      <c r="C31392" s="1"/>
    </row>
    <row r="31393" spans="2:3" x14ac:dyDescent="0.25">
      <c r="B31393" s="1"/>
      <c r="C31393" s="1"/>
    </row>
    <row r="31394" spans="2:3" x14ac:dyDescent="0.25">
      <c r="B31394" s="1"/>
      <c r="C31394" s="1"/>
    </row>
    <row r="31395" spans="2:3" x14ac:dyDescent="0.25">
      <c r="B31395" s="1"/>
      <c r="C31395" s="1"/>
    </row>
    <row r="31396" spans="2:3" x14ac:dyDescent="0.25">
      <c r="B31396" s="1"/>
      <c r="C31396" s="1"/>
    </row>
    <row r="31397" spans="2:3" x14ac:dyDescent="0.25">
      <c r="B31397" s="1"/>
      <c r="C31397" s="1"/>
    </row>
    <row r="31398" spans="2:3" x14ac:dyDescent="0.25">
      <c r="B31398" s="1"/>
      <c r="C31398" s="1"/>
    </row>
    <row r="31399" spans="2:3" x14ac:dyDescent="0.25">
      <c r="B31399" s="1"/>
      <c r="C31399" s="1"/>
    </row>
    <row r="31400" spans="2:3" x14ac:dyDescent="0.25">
      <c r="B31400" s="1"/>
      <c r="C31400" s="1"/>
    </row>
    <row r="31401" spans="2:3" x14ac:dyDescent="0.25">
      <c r="B31401" s="1"/>
      <c r="C31401" s="1"/>
    </row>
    <row r="31402" spans="2:3" x14ac:dyDescent="0.25">
      <c r="B31402" s="1"/>
      <c r="C31402" s="1"/>
    </row>
    <row r="31403" spans="2:3" x14ac:dyDescent="0.25">
      <c r="B31403" s="1"/>
      <c r="C31403" s="1"/>
    </row>
    <row r="31404" spans="2:3" x14ac:dyDescent="0.25">
      <c r="B31404" s="1"/>
      <c r="C31404" s="1"/>
    </row>
    <row r="31405" spans="2:3" x14ac:dyDescent="0.25">
      <c r="B31405" s="1"/>
      <c r="C31405" s="1"/>
    </row>
    <row r="31406" spans="2:3" x14ac:dyDescent="0.25">
      <c r="B31406" s="1"/>
      <c r="C31406" s="1"/>
    </row>
    <row r="31407" spans="2:3" x14ac:dyDescent="0.25">
      <c r="B31407" s="1"/>
      <c r="C31407" s="1"/>
    </row>
    <row r="31408" spans="2:3" x14ac:dyDescent="0.25">
      <c r="B31408" s="1"/>
      <c r="C31408" s="1"/>
    </row>
    <row r="31409" spans="2:3" x14ac:dyDescent="0.25">
      <c r="B31409" s="1"/>
      <c r="C31409" s="1"/>
    </row>
    <row r="31410" spans="2:3" x14ac:dyDescent="0.25">
      <c r="B31410" s="1"/>
      <c r="C31410" s="1"/>
    </row>
    <row r="31411" spans="2:3" x14ac:dyDescent="0.25">
      <c r="B31411" s="1"/>
      <c r="C31411" s="1"/>
    </row>
    <row r="31412" spans="2:3" x14ac:dyDescent="0.25">
      <c r="B31412" s="1"/>
      <c r="C31412" s="1"/>
    </row>
    <row r="31413" spans="2:3" x14ac:dyDescent="0.25">
      <c r="B31413" s="1"/>
      <c r="C31413" s="1"/>
    </row>
    <row r="31414" spans="2:3" x14ac:dyDescent="0.25">
      <c r="B31414" s="1"/>
      <c r="C31414" s="1"/>
    </row>
    <row r="31415" spans="2:3" x14ac:dyDescent="0.25">
      <c r="B31415" s="1"/>
      <c r="C31415" s="1"/>
    </row>
    <row r="31416" spans="2:3" x14ac:dyDescent="0.25">
      <c r="B31416" s="1"/>
      <c r="C31416" s="1"/>
    </row>
    <row r="31417" spans="2:3" x14ac:dyDescent="0.25">
      <c r="B31417" s="1"/>
      <c r="C31417" s="1"/>
    </row>
    <row r="31418" spans="2:3" x14ac:dyDescent="0.25">
      <c r="B31418" s="1"/>
      <c r="C31418" s="1"/>
    </row>
    <row r="31419" spans="2:3" x14ac:dyDescent="0.25">
      <c r="B31419" s="1"/>
      <c r="C31419" s="1"/>
    </row>
    <row r="31420" spans="2:3" x14ac:dyDescent="0.25">
      <c r="B31420" s="1"/>
      <c r="C31420" s="1"/>
    </row>
    <row r="31421" spans="2:3" x14ac:dyDescent="0.25">
      <c r="B31421" s="1"/>
      <c r="C31421" s="1"/>
    </row>
    <row r="31422" spans="2:3" x14ac:dyDescent="0.25">
      <c r="B31422" s="1"/>
      <c r="C31422" s="1"/>
    </row>
    <row r="31423" spans="2:3" x14ac:dyDescent="0.25">
      <c r="B31423" s="1"/>
      <c r="C31423" s="1"/>
    </row>
    <row r="31424" spans="2:3" x14ac:dyDescent="0.25">
      <c r="B31424" s="1"/>
      <c r="C31424" s="1"/>
    </row>
    <row r="31425" spans="2:3" x14ac:dyDescent="0.25">
      <c r="B31425" s="1"/>
      <c r="C31425" s="1"/>
    </row>
    <row r="31426" spans="2:3" x14ac:dyDescent="0.25">
      <c r="B31426" s="1"/>
      <c r="C31426" s="1"/>
    </row>
    <row r="31427" spans="2:3" x14ac:dyDescent="0.25">
      <c r="B31427" s="1"/>
      <c r="C31427" s="1"/>
    </row>
    <row r="31428" spans="2:3" x14ac:dyDescent="0.25">
      <c r="B31428" s="1"/>
      <c r="C31428" s="1"/>
    </row>
    <row r="31429" spans="2:3" x14ac:dyDescent="0.25">
      <c r="B31429" s="1"/>
      <c r="C31429" s="1"/>
    </row>
    <row r="31430" spans="2:3" x14ac:dyDescent="0.25">
      <c r="B31430" s="1"/>
      <c r="C31430" s="1"/>
    </row>
    <row r="31431" spans="2:3" x14ac:dyDescent="0.25">
      <c r="B31431" s="1"/>
      <c r="C31431" s="1"/>
    </row>
    <row r="31432" spans="2:3" x14ac:dyDescent="0.25">
      <c r="B31432" s="1"/>
      <c r="C31432" s="1"/>
    </row>
    <row r="31433" spans="2:3" x14ac:dyDescent="0.25">
      <c r="B31433" s="1"/>
      <c r="C31433" s="1"/>
    </row>
    <row r="31434" spans="2:3" x14ac:dyDescent="0.25">
      <c r="B31434" s="1"/>
      <c r="C31434" s="1"/>
    </row>
    <row r="31435" spans="2:3" x14ac:dyDescent="0.25">
      <c r="B31435" s="1"/>
      <c r="C31435" s="1"/>
    </row>
    <row r="31436" spans="2:3" x14ac:dyDescent="0.25">
      <c r="B31436" s="1"/>
      <c r="C31436" s="1"/>
    </row>
    <row r="31437" spans="2:3" x14ac:dyDescent="0.25">
      <c r="B31437" s="1"/>
      <c r="C31437" s="1"/>
    </row>
    <row r="31438" spans="2:3" x14ac:dyDescent="0.25">
      <c r="B31438" s="1"/>
      <c r="C31438" s="1"/>
    </row>
    <row r="31439" spans="2:3" x14ac:dyDescent="0.25">
      <c r="B31439" s="1"/>
      <c r="C31439" s="1"/>
    </row>
    <row r="31440" spans="2:3" x14ac:dyDescent="0.25">
      <c r="B31440" s="1"/>
      <c r="C31440" s="1"/>
    </row>
    <row r="31441" spans="2:3" x14ac:dyDescent="0.25">
      <c r="B31441" s="1"/>
      <c r="C31441" s="1"/>
    </row>
    <row r="31442" spans="2:3" x14ac:dyDescent="0.25">
      <c r="B31442" s="1"/>
      <c r="C31442" s="1"/>
    </row>
    <row r="31443" spans="2:3" x14ac:dyDescent="0.25">
      <c r="B31443" s="1"/>
      <c r="C31443" s="1"/>
    </row>
    <row r="31444" spans="2:3" x14ac:dyDescent="0.25">
      <c r="B31444" s="1"/>
      <c r="C31444" s="1"/>
    </row>
    <row r="31445" spans="2:3" x14ac:dyDescent="0.25">
      <c r="B31445" s="1"/>
      <c r="C31445" s="1"/>
    </row>
    <row r="31446" spans="2:3" x14ac:dyDescent="0.25">
      <c r="B31446" s="1"/>
      <c r="C31446" s="1"/>
    </row>
    <row r="31447" spans="2:3" x14ac:dyDescent="0.25">
      <c r="B31447" s="1"/>
      <c r="C31447" s="1"/>
    </row>
    <row r="31448" spans="2:3" x14ac:dyDescent="0.25">
      <c r="B31448" s="1"/>
      <c r="C31448" s="1"/>
    </row>
    <row r="31449" spans="2:3" x14ac:dyDescent="0.25">
      <c r="B31449" s="1"/>
      <c r="C31449" s="1"/>
    </row>
    <row r="31450" spans="2:3" x14ac:dyDescent="0.25">
      <c r="B31450" s="1"/>
      <c r="C31450" s="1"/>
    </row>
    <row r="31451" spans="2:3" x14ac:dyDescent="0.25">
      <c r="B31451" s="1"/>
      <c r="C31451" s="1"/>
    </row>
    <row r="31452" spans="2:3" x14ac:dyDescent="0.25">
      <c r="B31452" s="1"/>
      <c r="C31452" s="1"/>
    </row>
    <row r="31453" spans="2:3" x14ac:dyDescent="0.25">
      <c r="B31453" s="1"/>
      <c r="C31453" s="1"/>
    </row>
    <row r="31454" spans="2:3" x14ac:dyDescent="0.25">
      <c r="B31454" s="1"/>
      <c r="C31454" s="1"/>
    </row>
    <row r="31455" spans="2:3" x14ac:dyDescent="0.25">
      <c r="B31455" s="1"/>
      <c r="C31455" s="1"/>
    </row>
    <row r="31456" spans="2:3" x14ac:dyDescent="0.25">
      <c r="B31456" s="1"/>
      <c r="C31456" s="1"/>
    </row>
    <row r="31457" spans="2:3" x14ac:dyDescent="0.25">
      <c r="B31457" s="1"/>
      <c r="C31457" s="1"/>
    </row>
    <row r="31458" spans="2:3" x14ac:dyDescent="0.25">
      <c r="B31458" s="1"/>
      <c r="C31458" s="1"/>
    </row>
    <row r="31459" spans="2:3" x14ac:dyDescent="0.25">
      <c r="B31459" s="1"/>
      <c r="C31459" s="1"/>
    </row>
    <row r="31460" spans="2:3" x14ac:dyDescent="0.25">
      <c r="B31460" s="1"/>
      <c r="C31460" s="1"/>
    </row>
    <row r="31461" spans="2:3" x14ac:dyDescent="0.25">
      <c r="B31461" s="1"/>
      <c r="C31461" s="1"/>
    </row>
    <row r="31462" spans="2:3" x14ac:dyDescent="0.25">
      <c r="B31462" s="1"/>
      <c r="C31462" s="1"/>
    </row>
    <row r="31463" spans="2:3" x14ac:dyDescent="0.25">
      <c r="B31463" s="1"/>
      <c r="C31463" s="1"/>
    </row>
    <row r="31464" spans="2:3" x14ac:dyDescent="0.25">
      <c r="B31464" s="1"/>
      <c r="C31464" s="1"/>
    </row>
    <row r="31465" spans="2:3" x14ac:dyDescent="0.25">
      <c r="B31465" s="1"/>
      <c r="C31465" s="1"/>
    </row>
    <row r="31466" spans="2:3" x14ac:dyDescent="0.25">
      <c r="B31466" s="1"/>
      <c r="C31466" s="1"/>
    </row>
    <row r="31467" spans="2:3" x14ac:dyDescent="0.25">
      <c r="B31467" s="1"/>
      <c r="C31467" s="1"/>
    </row>
    <row r="31468" spans="2:3" x14ac:dyDescent="0.25">
      <c r="B31468" s="1"/>
      <c r="C31468" s="1"/>
    </row>
    <row r="31469" spans="2:3" x14ac:dyDescent="0.25">
      <c r="B31469" s="1"/>
      <c r="C31469" s="1"/>
    </row>
    <row r="31470" spans="2:3" x14ac:dyDescent="0.25">
      <c r="B31470" s="1"/>
      <c r="C31470" s="1"/>
    </row>
    <row r="31471" spans="2:3" x14ac:dyDescent="0.25">
      <c r="B31471" s="1"/>
      <c r="C31471" s="1"/>
    </row>
    <row r="31472" spans="2:3" x14ac:dyDescent="0.25">
      <c r="B31472" s="1"/>
      <c r="C31472" s="1"/>
    </row>
    <row r="31473" spans="2:3" x14ac:dyDescent="0.25">
      <c r="B31473" s="1"/>
      <c r="C31473" s="1"/>
    </row>
    <row r="31474" spans="2:3" x14ac:dyDescent="0.25">
      <c r="B31474" s="1"/>
      <c r="C31474" s="1"/>
    </row>
    <row r="31475" spans="2:3" x14ac:dyDescent="0.25">
      <c r="B31475" s="1"/>
      <c r="C31475" s="1"/>
    </row>
    <row r="31476" spans="2:3" x14ac:dyDescent="0.25">
      <c r="B31476" s="1"/>
      <c r="C31476" s="1"/>
    </row>
    <row r="31477" spans="2:3" x14ac:dyDescent="0.25">
      <c r="B31477" s="1"/>
      <c r="C31477" s="1"/>
    </row>
    <row r="31478" spans="2:3" x14ac:dyDescent="0.25">
      <c r="B31478" s="1"/>
      <c r="C31478" s="1"/>
    </row>
    <row r="31479" spans="2:3" x14ac:dyDescent="0.25">
      <c r="B31479" s="1"/>
      <c r="C31479" s="1"/>
    </row>
    <row r="31480" spans="2:3" x14ac:dyDescent="0.25">
      <c r="B31480" s="1"/>
      <c r="C31480" s="1"/>
    </row>
    <row r="31481" spans="2:3" x14ac:dyDescent="0.25">
      <c r="B31481" s="1"/>
      <c r="C31481" s="1"/>
    </row>
    <row r="31482" spans="2:3" x14ac:dyDescent="0.25">
      <c r="B31482" s="1"/>
      <c r="C31482" s="1"/>
    </row>
    <row r="31483" spans="2:3" x14ac:dyDescent="0.25">
      <c r="B31483" s="1"/>
      <c r="C31483" s="1"/>
    </row>
    <row r="31484" spans="2:3" x14ac:dyDescent="0.25">
      <c r="B31484" s="1"/>
      <c r="C31484" s="1"/>
    </row>
    <row r="31485" spans="2:3" x14ac:dyDescent="0.25">
      <c r="B31485" s="1"/>
      <c r="C31485" s="1"/>
    </row>
    <row r="31486" spans="2:3" x14ac:dyDescent="0.25">
      <c r="B31486" s="1"/>
      <c r="C31486" s="1"/>
    </row>
    <row r="31487" spans="2:3" x14ac:dyDescent="0.25">
      <c r="B31487" s="1"/>
      <c r="C31487" s="1"/>
    </row>
    <row r="31488" spans="2:3" x14ac:dyDescent="0.25">
      <c r="B31488" s="1"/>
      <c r="C31488" s="1"/>
    </row>
    <row r="31489" spans="2:3" x14ac:dyDescent="0.25">
      <c r="B31489" s="1"/>
      <c r="C31489" s="1"/>
    </row>
    <row r="31490" spans="2:3" x14ac:dyDescent="0.25">
      <c r="B31490" s="1"/>
      <c r="C31490" s="1"/>
    </row>
    <row r="31491" spans="2:3" x14ac:dyDescent="0.25">
      <c r="B31491" s="1"/>
      <c r="C31491" s="1"/>
    </row>
    <row r="31492" spans="2:3" x14ac:dyDescent="0.25">
      <c r="B31492" s="1"/>
      <c r="C31492" s="1"/>
    </row>
    <row r="31493" spans="2:3" x14ac:dyDescent="0.25">
      <c r="B31493" s="1"/>
      <c r="C31493" s="1"/>
    </row>
    <row r="31494" spans="2:3" x14ac:dyDescent="0.25">
      <c r="B31494" s="1"/>
      <c r="C31494" s="1"/>
    </row>
    <row r="31495" spans="2:3" x14ac:dyDescent="0.25">
      <c r="B31495" s="1"/>
      <c r="C31495" s="1"/>
    </row>
    <row r="31496" spans="2:3" x14ac:dyDescent="0.25">
      <c r="B31496" s="1"/>
      <c r="C31496" s="1"/>
    </row>
    <row r="31497" spans="2:3" x14ac:dyDescent="0.25">
      <c r="B31497" s="1"/>
      <c r="C31497" s="1"/>
    </row>
    <row r="31498" spans="2:3" x14ac:dyDescent="0.25">
      <c r="B31498" s="1"/>
      <c r="C31498" s="1"/>
    </row>
    <row r="31499" spans="2:3" x14ac:dyDescent="0.25">
      <c r="B31499" s="1"/>
      <c r="C31499" s="1"/>
    </row>
    <row r="31500" spans="2:3" x14ac:dyDescent="0.25">
      <c r="B31500" s="1"/>
      <c r="C31500" s="1"/>
    </row>
    <row r="31501" spans="2:3" x14ac:dyDescent="0.25">
      <c r="B31501" s="1"/>
      <c r="C31501" s="1"/>
    </row>
    <row r="31502" spans="2:3" x14ac:dyDescent="0.25">
      <c r="B31502" s="1"/>
      <c r="C31502" s="1"/>
    </row>
    <row r="31503" spans="2:3" x14ac:dyDescent="0.25">
      <c r="B31503" s="1"/>
      <c r="C31503" s="1"/>
    </row>
    <row r="31504" spans="2:3" x14ac:dyDescent="0.25">
      <c r="B31504" s="1"/>
      <c r="C31504" s="1"/>
    </row>
    <row r="31505" spans="2:3" x14ac:dyDescent="0.25">
      <c r="B31505" s="1"/>
      <c r="C31505" s="1"/>
    </row>
    <row r="31506" spans="2:3" x14ac:dyDescent="0.25">
      <c r="B31506" s="1"/>
      <c r="C31506" s="1"/>
    </row>
    <row r="31507" spans="2:3" x14ac:dyDescent="0.25">
      <c r="B31507" s="1"/>
      <c r="C31507" s="1"/>
    </row>
    <row r="31508" spans="2:3" x14ac:dyDescent="0.25">
      <c r="B31508" s="1"/>
      <c r="C31508" s="1"/>
    </row>
    <row r="31509" spans="2:3" x14ac:dyDescent="0.25">
      <c r="B31509" s="1"/>
      <c r="C31509" s="1"/>
    </row>
    <row r="31510" spans="2:3" x14ac:dyDescent="0.25">
      <c r="B31510" s="1"/>
      <c r="C31510" s="1"/>
    </row>
    <row r="31511" spans="2:3" x14ac:dyDescent="0.25">
      <c r="B31511" s="1"/>
      <c r="C31511" s="1"/>
    </row>
    <row r="31512" spans="2:3" x14ac:dyDescent="0.25">
      <c r="B31512" s="1"/>
      <c r="C31512" s="1"/>
    </row>
    <row r="31513" spans="2:3" x14ac:dyDescent="0.25">
      <c r="B31513" s="1"/>
      <c r="C31513" s="1"/>
    </row>
    <row r="31514" spans="2:3" x14ac:dyDescent="0.25">
      <c r="B31514" s="1"/>
      <c r="C31514" s="1"/>
    </row>
    <row r="31515" spans="2:3" x14ac:dyDescent="0.25">
      <c r="B31515" s="1"/>
      <c r="C31515" s="1"/>
    </row>
    <row r="31516" spans="2:3" x14ac:dyDescent="0.25">
      <c r="B31516" s="1"/>
      <c r="C31516" s="1"/>
    </row>
    <row r="31517" spans="2:3" x14ac:dyDescent="0.25">
      <c r="B31517" s="1"/>
      <c r="C31517" s="1"/>
    </row>
    <row r="31518" spans="2:3" x14ac:dyDescent="0.25">
      <c r="B31518" s="1"/>
      <c r="C31518" s="1"/>
    </row>
    <row r="31519" spans="2:3" x14ac:dyDescent="0.25">
      <c r="B31519" s="1"/>
      <c r="C31519" s="1"/>
    </row>
    <row r="31520" spans="2:3" x14ac:dyDescent="0.25">
      <c r="B31520" s="1"/>
      <c r="C31520" s="1"/>
    </row>
    <row r="31521" spans="2:3" x14ac:dyDescent="0.25">
      <c r="B31521" s="1"/>
      <c r="C31521" s="1"/>
    </row>
    <row r="31522" spans="2:3" x14ac:dyDescent="0.25">
      <c r="B31522" s="1"/>
      <c r="C31522" s="1"/>
    </row>
    <row r="31523" spans="2:3" x14ac:dyDescent="0.25">
      <c r="B31523" s="1"/>
      <c r="C31523" s="1"/>
    </row>
    <row r="31524" spans="2:3" x14ac:dyDescent="0.25">
      <c r="B31524" s="1"/>
      <c r="C31524" s="1"/>
    </row>
    <row r="31525" spans="2:3" x14ac:dyDescent="0.25">
      <c r="B31525" s="1"/>
      <c r="C31525" s="1"/>
    </row>
    <row r="31526" spans="2:3" x14ac:dyDescent="0.25">
      <c r="B31526" s="1"/>
      <c r="C31526" s="1"/>
    </row>
    <row r="31527" spans="2:3" x14ac:dyDescent="0.25">
      <c r="B31527" s="1"/>
      <c r="C31527" s="1"/>
    </row>
    <row r="31528" spans="2:3" x14ac:dyDescent="0.25">
      <c r="B31528" s="1"/>
      <c r="C31528" s="1"/>
    </row>
    <row r="31529" spans="2:3" x14ac:dyDescent="0.25">
      <c r="B31529" s="1"/>
      <c r="C31529" s="1"/>
    </row>
    <row r="31530" spans="2:3" x14ac:dyDescent="0.25">
      <c r="B31530" s="1"/>
      <c r="C31530" s="1"/>
    </row>
    <row r="31531" spans="2:3" x14ac:dyDescent="0.25">
      <c r="B31531" s="1"/>
      <c r="C31531" s="1"/>
    </row>
    <row r="31532" spans="2:3" x14ac:dyDescent="0.25">
      <c r="B31532" s="1"/>
      <c r="C31532" s="1"/>
    </row>
    <row r="31533" spans="2:3" x14ac:dyDescent="0.25">
      <c r="B31533" s="1"/>
      <c r="C31533" s="1"/>
    </row>
    <row r="31534" spans="2:3" x14ac:dyDescent="0.25">
      <c r="B31534" s="1"/>
      <c r="C31534" s="1"/>
    </row>
    <row r="31535" spans="2:3" x14ac:dyDescent="0.25">
      <c r="B31535" s="1"/>
      <c r="C31535" s="1"/>
    </row>
    <row r="31536" spans="2:3" x14ac:dyDescent="0.25">
      <c r="B31536" s="1"/>
      <c r="C31536" s="1"/>
    </row>
    <row r="31537" spans="2:3" x14ac:dyDescent="0.25">
      <c r="B31537" s="1"/>
      <c r="C31537" s="1"/>
    </row>
    <row r="31538" spans="2:3" x14ac:dyDescent="0.25">
      <c r="B31538" s="1"/>
      <c r="C31538" s="1"/>
    </row>
    <row r="31539" spans="2:3" x14ac:dyDescent="0.25">
      <c r="B31539" s="1"/>
      <c r="C31539" s="1"/>
    </row>
    <row r="31540" spans="2:3" x14ac:dyDescent="0.25">
      <c r="B31540" s="1"/>
      <c r="C31540" s="1"/>
    </row>
    <row r="31541" spans="2:3" x14ac:dyDescent="0.25">
      <c r="B31541" s="1"/>
      <c r="C31541" s="1"/>
    </row>
    <row r="31542" spans="2:3" x14ac:dyDescent="0.25">
      <c r="B31542" s="1"/>
      <c r="C31542" s="1"/>
    </row>
    <row r="31543" spans="2:3" x14ac:dyDescent="0.25">
      <c r="B31543" s="1"/>
      <c r="C31543" s="1"/>
    </row>
    <row r="31544" spans="2:3" x14ac:dyDescent="0.25">
      <c r="B31544" s="1"/>
      <c r="C31544" s="1"/>
    </row>
    <row r="31545" spans="2:3" x14ac:dyDescent="0.25">
      <c r="B31545" s="1"/>
      <c r="C31545" s="1"/>
    </row>
    <row r="31546" spans="2:3" x14ac:dyDescent="0.25">
      <c r="B31546" s="1"/>
      <c r="C31546" s="1"/>
    </row>
    <row r="31547" spans="2:3" x14ac:dyDescent="0.25">
      <c r="B31547" s="1"/>
      <c r="C31547" s="1"/>
    </row>
    <row r="31548" spans="2:3" x14ac:dyDescent="0.25">
      <c r="B31548" s="1"/>
      <c r="C31548" s="1"/>
    </row>
    <row r="31549" spans="2:3" x14ac:dyDescent="0.25">
      <c r="B31549" s="1"/>
      <c r="C31549" s="1"/>
    </row>
    <row r="31550" spans="2:3" x14ac:dyDescent="0.25">
      <c r="B31550" s="1"/>
      <c r="C31550" s="1"/>
    </row>
    <row r="31551" spans="2:3" x14ac:dyDescent="0.25">
      <c r="B31551" s="1"/>
      <c r="C31551" s="1"/>
    </row>
    <row r="31552" spans="2:3" x14ac:dyDescent="0.25">
      <c r="B31552" s="1"/>
      <c r="C31552" s="1"/>
    </row>
    <row r="31553" spans="2:3" x14ac:dyDescent="0.25">
      <c r="B31553" s="1"/>
      <c r="C31553" s="1"/>
    </row>
    <row r="31554" spans="2:3" x14ac:dyDescent="0.25">
      <c r="B31554" s="1"/>
      <c r="C31554" s="1"/>
    </row>
    <row r="31555" spans="2:3" x14ac:dyDescent="0.25">
      <c r="B31555" s="1"/>
      <c r="C31555" s="1"/>
    </row>
    <row r="31556" spans="2:3" x14ac:dyDescent="0.25">
      <c r="B31556" s="1"/>
      <c r="C31556" s="1"/>
    </row>
    <row r="31557" spans="2:3" x14ac:dyDescent="0.25">
      <c r="B31557" s="1"/>
      <c r="C31557" s="1"/>
    </row>
    <row r="31558" spans="2:3" x14ac:dyDescent="0.25">
      <c r="B31558" s="1"/>
      <c r="C31558" s="1"/>
    </row>
    <row r="31559" spans="2:3" x14ac:dyDescent="0.25">
      <c r="B31559" s="1"/>
      <c r="C31559" s="1"/>
    </row>
    <row r="31560" spans="2:3" x14ac:dyDescent="0.25">
      <c r="B31560" s="1"/>
      <c r="C31560" s="1"/>
    </row>
    <row r="31561" spans="2:3" x14ac:dyDescent="0.25">
      <c r="B31561" s="1"/>
      <c r="C31561" s="1"/>
    </row>
    <row r="31562" spans="2:3" x14ac:dyDescent="0.25">
      <c r="B31562" s="1"/>
      <c r="C31562" s="1"/>
    </row>
    <row r="31563" spans="2:3" x14ac:dyDescent="0.25">
      <c r="B31563" s="1"/>
      <c r="C31563" s="1"/>
    </row>
    <row r="31564" spans="2:3" x14ac:dyDescent="0.25">
      <c r="B31564" s="1"/>
      <c r="C31564" s="1"/>
    </row>
    <row r="31565" spans="2:3" x14ac:dyDescent="0.25">
      <c r="B31565" s="1"/>
      <c r="C31565" s="1"/>
    </row>
    <row r="31566" spans="2:3" x14ac:dyDescent="0.25">
      <c r="B31566" s="1"/>
      <c r="C31566" s="1"/>
    </row>
    <row r="31567" spans="2:3" x14ac:dyDescent="0.25">
      <c r="B31567" s="1"/>
      <c r="C31567" s="1"/>
    </row>
    <row r="31568" spans="2:3" x14ac:dyDescent="0.25">
      <c r="B31568" s="1"/>
      <c r="C31568" s="1"/>
    </row>
    <row r="31569" spans="2:3" x14ac:dyDescent="0.25">
      <c r="B31569" s="1"/>
      <c r="C31569" s="1"/>
    </row>
    <row r="31570" spans="2:3" x14ac:dyDescent="0.25">
      <c r="B31570" s="1"/>
      <c r="C31570" s="1"/>
    </row>
    <row r="31571" spans="2:3" x14ac:dyDescent="0.25">
      <c r="B31571" s="1"/>
      <c r="C31571" s="1"/>
    </row>
    <row r="31572" spans="2:3" x14ac:dyDescent="0.25">
      <c r="B31572" s="1"/>
      <c r="C31572" s="1"/>
    </row>
    <row r="31573" spans="2:3" x14ac:dyDescent="0.25">
      <c r="B31573" s="1"/>
      <c r="C31573" s="1"/>
    </row>
    <row r="31574" spans="2:3" x14ac:dyDescent="0.25">
      <c r="B31574" s="1"/>
      <c r="C31574" s="1"/>
    </row>
    <row r="31575" spans="2:3" x14ac:dyDescent="0.25">
      <c r="B31575" s="1"/>
      <c r="C31575" s="1"/>
    </row>
    <row r="31576" spans="2:3" x14ac:dyDescent="0.25">
      <c r="B31576" s="1"/>
      <c r="C31576" s="1"/>
    </row>
    <row r="31577" spans="2:3" x14ac:dyDescent="0.25">
      <c r="B31577" s="1"/>
      <c r="C31577" s="1"/>
    </row>
    <row r="31578" spans="2:3" x14ac:dyDescent="0.25">
      <c r="B31578" s="1"/>
      <c r="C31578" s="1"/>
    </row>
    <row r="31579" spans="2:3" x14ac:dyDescent="0.25">
      <c r="B31579" s="1"/>
      <c r="C31579" s="1"/>
    </row>
    <row r="31580" spans="2:3" x14ac:dyDescent="0.25">
      <c r="B31580" s="1"/>
      <c r="C31580" s="1"/>
    </row>
    <row r="31581" spans="2:3" x14ac:dyDescent="0.25">
      <c r="B31581" s="1"/>
      <c r="C31581" s="1"/>
    </row>
    <row r="31582" spans="2:3" x14ac:dyDescent="0.25">
      <c r="B31582" s="1"/>
      <c r="C31582" s="1"/>
    </row>
    <row r="31583" spans="2:3" x14ac:dyDescent="0.25">
      <c r="B31583" s="1"/>
      <c r="C31583" s="1"/>
    </row>
    <row r="31584" spans="2:3" x14ac:dyDescent="0.25">
      <c r="B31584" s="1"/>
      <c r="C31584" s="1"/>
    </row>
    <row r="31585" spans="2:3" x14ac:dyDescent="0.25">
      <c r="B31585" s="1"/>
      <c r="C31585" s="1"/>
    </row>
    <row r="31586" spans="2:3" x14ac:dyDescent="0.25">
      <c r="B31586" s="1"/>
      <c r="C31586" s="1"/>
    </row>
    <row r="31587" spans="2:3" x14ac:dyDescent="0.25">
      <c r="B31587" s="1"/>
      <c r="C31587" s="1"/>
    </row>
    <row r="31588" spans="2:3" x14ac:dyDescent="0.25">
      <c r="B31588" s="1"/>
      <c r="C31588" s="1"/>
    </row>
    <row r="31589" spans="2:3" x14ac:dyDescent="0.25">
      <c r="B31589" s="1"/>
      <c r="C31589" s="1"/>
    </row>
    <row r="31590" spans="2:3" x14ac:dyDescent="0.25">
      <c r="B31590" s="1"/>
      <c r="C31590" s="1"/>
    </row>
    <row r="31591" spans="2:3" x14ac:dyDescent="0.25">
      <c r="B31591" s="1"/>
      <c r="C31591" s="1"/>
    </row>
    <row r="31592" spans="2:3" x14ac:dyDescent="0.25">
      <c r="B31592" s="1"/>
      <c r="C31592" s="1"/>
    </row>
    <row r="31593" spans="2:3" x14ac:dyDescent="0.25">
      <c r="B31593" s="1"/>
      <c r="C31593" s="1"/>
    </row>
    <row r="31594" spans="2:3" x14ac:dyDescent="0.25">
      <c r="B31594" s="1"/>
      <c r="C31594" s="1"/>
    </row>
    <row r="31595" spans="2:3" x14ac:dyDescent="0.25">
      <c r="B31595" s="1"/>
      <c r="C31595" s="1"/>
    </row>
    <row r="31596" spans="2:3" x14ac:dyDescent="0.25">
      <c r="B31596" s="1"/>
      <c r="C31596" s="1"/>
    </row>
    <row r="31597" spans="2:3" x14ac:dyDescent="0.25">
      <c r="B31597" s="1"/>
      <c r="C31597" s="1"/>
    </row>
    <row r="31598" spans="2:3" x14ac:dyDescent="0.25">
      <c r="B31598" s="1"/>
      <c r="C31598" s="1"/>
    </row>
    <row r="31599" spans="2:3" x14ac:dyDescent="0.25">
      <c r="B31599" s="1"/>
      <c r="C31599" s="1"/>
    </row>
    <row r="31600" spans="2:3" x14ac:dyDescent="0.25">
      <c r="B31600" s="1"/>
      <c r="C31600" s="1"/>
    </row>
    <row r="31601" spans="2:3" x14ac:dyDescent="0.25">
      <c r="B31601" s="1"/>
      <c r="C31601" s="1"/>
    </row>
    <row r="31602" spans="2:3" x14ac:dyDescent="0.25">
      <c r="B31602" s="1"/>
      <c r="C31602" s="1"/>
    </row>
    <row r="31603" spans="2:3" x14ac:dyDescent="0.25">
      <c r="B31603" s="1"/>
      <c r="C31603" s="1"/>
    </row>
    <row r="31604" spans="2:3" x14ac:dyDescent="0.25">
      <c r="B31604" s="1"/>
      <c r="C31604" s="1"/>
    </row>
    <row r="31605" spans="2:3" x14ac:dyDescent="0.25">
      <c r="B31605" s="1"/>
      <c r="C31605" s="1"/>
    </row>
    <row r="31606" spans="2:3" x14ac:dyDescent="0.25">
      <c r="B31606" s="1"/>
      <c r="C31606" s="1"/>
    </row>
    <row r="31607" spans="2:3" x14ac:dyDescent="0.25">
      <c r="B31607" s="1"/>
      <c r="C31607" s="1"/>
    </row>
    <row r="31608" spans="2:3" x14ac:dyDescent="0.25">
      <c r="B31608" s="1"/>
      <c r="C31608" s="1"/>
    </row>
    <row r="31609" spans="2:3" x14ac:dyDescent="0.25">
      <c r="B31609" s="1"/>
      <c r="C31609" s="1"/>
    </row>
    <row r="31610" spans="2:3" x14ac:dyDescent="0.25">
      <c r="B31610" s="1"/>
      <c r="C31610" s="1"/>
    </row>
    <row r="31611" spans="2:3" x14ac:dyDescent="0.25">
      <c r="B31611" s="1"/>
      <c r="C31611" s="1"/>
    </row>
    <row r="31612" spans="2:3" x14ac:dyDescent="0.25">
      <c r="B31612" s="1"/>
      <c r="C31612" s="1"/>
    </row>
    <row r="31613" spans="2:3" x14ac:dyDescent="0.25">
      <c r="B31613" s="1"/>
      <c r="C31613" s="1"/>
    </row>
    <row r="31614" spans="2:3" x14ac:dyDescent="0.25">
      <c r="B31614" s="1"/>
      <c r="C31614" s="1"/>
    </row>
    <row r="31615" spans="2:3" x14ac:dyDescent="0.25">
      <c r="B31615" s="1"/>
      <c r="C31615" s="1"/>
    </row>
    <row r="31616" spans="2:3" x14ac:dyDescent="0.25">
      <c r="B31616" s="1"/>
      <c r="C31616" s="1"/>
    </row>
    <row r="31617" spans="2:3" x14ac:dyDescent="0.25">
      <c r="B31617" s="1"/>
      <c r="C31617" s="1"/>
    </row>
    <row r="31618" spans="2:3" x14ac:dyDescent="0.25">
      <c r="B31618" s="1"/>
      <c r="C31618" s="1"/>
    </row>
    <row r="31619" spans="2:3" x14ac:dyDescent="0.25">
      <c r="B31619" s="1"/>
      <c r="C31619" s="1"/>
    </row>
    <row r="31620" spans="2:3" x14ac:dyDescent="0.25">
      <c r="B31620" s="1"/>
      <c r="C31620" s="1"/>
    </row>
    <row r="31621" spans="2:3" x14ac:dyDescent="0.25">
      <c r="B31621" s="1"/>
      <c r="C31621" s="1"/>
    </row>
    <row r="31622" spans="2:3" x14ac:dyDescent="0.25">
      <c r="B31622" s="1"/>
      <c r="C31622" s="1"/>
    </row>
    <row r="31623" spans="2:3" x14ac:dyDescent="0.25">
      <c r="B31623" s="1"/>
      <c r="C31623" s="1"/>
    </row>
    <row r="31624" spans="2:3" x14ac:dyDescent="0.25">
      <c r="B31624" s="1"/>
      <c r="C31624" s="1"/>
    </row>
    <row r="31625" spans="2:3" x14ac:dyDescent="0.25">
      <c r="B31625" s="1"/>
      <c r="C31625" s="1"/>
    </row>
    <row r="31626" spans="2:3" x14ac:dyDescent="0.25">
      <c r="B31626" s="1"/>
      <c r="C31626" s="1"/>
    </row>
    <row r="31627" spans="2:3" x14ac:dyDescent="0.25">
      <c r="B31627" s="1"/>
      <c r="C31627" s="1"/>
    </row>
    <row r="31628" spans="2:3" x14ac:dyDescent="0.25">
      <c r="B31628" s="1"/>
      <c r="C31628" s="1"/>
    </row>
    <row r="31629" spans="2:3" x14ac:dyDescent="0.25">
      <c r="B31629" s="1"/>
      <c r="C31629" s="1"/>
    </row>
    <row r="31630" spans="2:3" x14ac:dyDescent="0.25">
      <c r="B31630" s="1"/>
      <c r="C31630" s="1"/>
    </row>
    <row r="31631" spans="2:3" x14ac:dyDescent="0.25">
      <c r="B31631" s="1"/>
      <c r="C31631" s="1"/>
    </row>
    <row r="31632" spans="2:3" x14ac:dyDescent="0.25">
      <c r="B31632" s="1"/>
      <c r="C31632" s="1"/>
    </row>
    <row r="31633" spans="2:3" x14ac:dyDescent="0.25">
      <c r="B31633" s="1"/>
      <c r="C31633" s="1"/>
    </row>
    <row r="31634" spans="2:3" x14ac:dyDescent="0.25">
      <c r="B31634" s="1"/>
      <c r="C31634" s="1"/>
    </row>
    <row r="31635" spans="2:3" x14ac:dyDescent="0.25">
      <c r="B31635" s="1"/>
      <c r="C31635" s="1"/>
    </row>
    <row r="31636" spans="2:3" x14ac:dyDescent="0.25">
      <c r="B31636" s="1"/>
      <c r="C31636" s="1"/>
    </row>
    <row r="31637" spans="2:3" x14ac:dyDescent="0.25">
      <c r="B31637" s="1"/>
      <c r="C31637" s="1"/>
    </row>
    <row r="31638" spans="2:3" x14ac:dyDescent="0.25">
      <c r="B31638" s="1"/>
      <c r="C31638" s="1"/>
    </row>
    <row r="31639" spans="2:3" x14ac:dyDescent="0.25">
      <c r="B31639" s="1"/>
      <c r="C31639" s="1"/>
    </row>
    <row r="31640" spans="2:3" x14ac:dyDescent="0.25">
      <c r="B31640" s="1"/>
      <c r="C31640" s="1"/>
    </row>
    <row r="31641" spans="2:3" x14ac:dyDescent="0.25">
      <c r="B31641" s="1"/>
      <c r="C31641" s="1"/>
    </row>
    <row r="31642" spans="2:3" x14ac:dyDescent="0.25">
      <c r="B31642" s="1"/>
      <c r="C31642" s="1"/>
    </row>
    <row r="31643" spans="2:3" x14ac:dyDescent="0.25">
      <c r="B31643" s="1"/>
      <c r="C31643" s="1"/>
    </row>
    <row r="31644" spans="2:3" x14ac:dyDescent="0.25">
      <c r="B31644" s="1"/>
      <c r="C31644" s="1"/>
    </row>
    <row r="31645" spans="2:3" x14ac:dyDescent="0.25">
      <c r="B31645" s="1"/>
      <c r="C31645" s="1"/>
    </row>
    <row r="31646" spans="2:3" x14ac:dyDescent="0.25">
      <c r="B31646" s="1"/>
      <c r="C31646" s="1"/>
    </row>
    <row r="31647" spans="2:3" x14ac:dyDescent="0.25">
      <c r="B31647" s="1"/>
      <c r="C31647" s="1"/>
    </row>
    <row r="31648" spans="2:3" x14ac:dyDescent="0.25">
      <c r="B31648" s="1"/>
      <c r="C31648" s="1"/>
    </row>
    <row r="31649" spans="2:3" x14ac:dyDescent="0.25">
      <c r="B31649" s="1"/>
      <c r="C31649" s="1"/>
    </row>
    <row r="31650" spans="2:3" x14ac:dyDescent="0.25">
      <c r="B31650" s="1"/>
      <c r="C31650" s="1"/>
    </row>
    <row r="31651" spans="2:3" x14ac:dyDescent="0.25">
      <c r="B31651" s="1"/>
      <c r="C31651" s="1"/>
    </row>
    <row r="31652" spans="2:3" x14ac:dyDescent="0.25">
      <c r="B31652" s="1"/>
      <c r="C31652" s="1"/>
    </row>
    <row r="31653" spans="2:3" x14ac:dyDescent="0.25">
      <c r="B31653" s="1"/>
      <c r="C31653" s="1"/>
    </row>
    <row r="31654" spans="2:3" x14ac:dyDescent="0.25">
      <c r="B31654" s="1"/>
      <c r="C31654" s="1"/>
    </row>
    <row r="31655" spans="2:3" x14ac:dyDescent="0.25">
      <c r="B31655" s="1"/>
      <c r="C31655" s="1"/>
    </row>
    <row r="31656" spans="2:3" x14ac:dyDescent="0.25">
      <c r="B31656" s="1"/>
      <c r="C31656" s="1"/>
    </row>
    <row r="31657" spans="2:3" x14ac:dyDescent="0.25">
      <c r="B31657" s="1"/>
      <c r="C31657" s="1"/>
    </row>
    <row r="31658" spans="2:3" x14ac:dyDescent="0.25">
      <c r="B31658" s="1"/>
      <c r="C31658" s="1"/>
    </row>
    <row r="31659" spans="2:3" x14ac:dyDescent="0.25">
      <c r="B31659" s="1"/>
      <c r="C31659" s="1"/>
    </row>
    <row r="31660" spans="2:3" x14ac:dyDescent="0.25">
      <c r="B31660" s="1"/>
      <c r="C31660" s="1"/>
    </row>
    <row r="31661" spans="2:3" x14ac:dyDescent="0.25">
      <c r="B31661" s="1"/>
      <c r="C31661" s="1"/>
    </row>
    <row r="31662" spans="2:3" x14ac:dyDescent="0.25">
      <c r="B31662" s="1"/>
      <c r="C31662" s="1"/>
    </row>
    <row r="31663" spans="2:3" x14ac:dyDescent="0.25">
      <c r="B31663" s="1"/>
      <c r="C31663" s="1"/>
    </row>
    <row r="31664" spans="2:3" x14ac:dyDescent="0.25">
      <c r="B31664" s="1"/>
      <c r="C31664" s="1"/>
    </row>
    <row r="31665" spans="2:3" x14ac:dyDescent="0.25">
      <c r="B31665" s="1"/>
      <c r="C31665" s="1"/>
    </row>
    <row r="31666" spans="2:3" x14ac:dyDescent="0.25">
      <c r="B31666" s="1"/>
      <c r="C31666" s="1"/>
    </row>
    <row r="31667" spans="2:3" x14ac:dyDescent="0.25">
      <c r="B31667" s="1"/>
      <c r="C31667" s="1"/>
    </row>
    <row r="31668" spans="2:3" x14ac:dyDescent="0.25">
      <c r="B31668" s="1"/>
      <c r="C31668" s="1"/>
    </row>
    <row r="31669" spans="2:3" x14ac:dyDescent="0.25">
      <c r="B31669" s="1"/>
      <c r="C31669" s="1"/>
    </row>
    <row r="31670" spans="2:3" x14ac:dyDescent="0.25">
      <c r="B31670" s="1"/>
      <c r="C31670" s="1"/>
    </row>
    <row r="31671" spans="2:3" x14ac:dyDescent="0.25">
      <c r="B31671" s="1"/>
      <c r="C31671" s="1"/>
    </row>
    <row r="31672" spans="2:3" x14ac:dyDescent="0.25">
      <c r="B31672" s="1"/>
      <c r="C31672" s="1"/>
    </row>
    <row r="31673" spans="2:3" x14ac:dyDescent="0.25">
      <c r="B31673" s="1"/>
      <c r="C31673" s="1"/>
    </row>
    <row r="31674" spans="2:3" x14ac:dyDescent="0.25">
      <c r="B31674" s="1"/>
      <c r="C31674" s="1"/>
    </row>
    <row r="31675" spans="2:3" x14ac:dyDescent="0.25">
      <c r="B31675" s="1"/>
      <c r="C31675" s="1"/>
    </row>
    <row r="31676" spans="2:3" x14ac:dyDescent="0.25">
      <c r="B31676" s="1"/>
      <c r="C31676" s="1"/>
    </row>
    <row r="31677" spans="2:3" x14ac:dyDescent="0.25">
      <c r="B31677" s="1"/>
      <c r="C31677" s="1"/>
    </row>
    <row r="31678" spans="2:3" x14ac:dyDescent="0.25">
      <c r="B31678" s="1"/>
      <c r="C31678" s="1"/>
    </row>
    <row r="31679" spans="2:3" x14ac:dyDescent="0.25">
      <c r="B31679" s="1"/>
      <c r="C31679" s="1"/>
    </row>
    <row r="31680" spans="2:3" x14ac:dyDescent="0.25">
      <c r="B31680" s="1"/>
      <c r="C31680" s="1"/>
    </row>
    <row r="31681" spans="2:3" x14ac:dyDescent="0.25">
      <c r="B31681" s="1"/>
      <c r="C31681" s="1"/>
    </row>
    <row r="31682" spans="2:3" x14ac:dyDescent="0.25">
      <c r="B31682" s="1"/>
      <c r="C31682" s="1"/>
    </row>
    <row r="31683" spans="2:3" x14ac:dyDescent="0.25">
      <c r="B31683" s="1"/>
      <c r="C31683" s="1"/>
    </row>
    <row r="31684" spans="2:3" x14ac:dyDescent="0.25">
      <c r="B31684" s="1"/>
      <c r="C31684" s="1"/>
    </row>
    <row r="31685" spans="2:3" x14ac:dyDescent="0.25">
      <c r="B31685" s="1"/>
      <c r="C31685" s="1"/>
    </row>
    <row r="31686" spans="2:3" x14ac:dyDescent="0.25">
      <c r="B31686" s="1"/>
      <c r="C31686" s="1"/>
    </row>
    <row r="31687" spans="2:3" x14ac:dyDescent="0.25">
      <c r="B31687" s="1"/>
      <c r="C31687" s="1"/>
    </row>
    <row r="31688" spans="2:3" x14ac:dyDescent="0.25">
      <c r="B31688" s="1"/>
      <c r="C31688" s="1"/>
    </row>
    <row r="31689" spans="2:3" x14ac:dyDescent="0.25">
      <c r="B31689" s="1"/>
      <c r="C31689" s="1"/>
    </row>
    <row r="31690" spans="2:3" x14ac:dyDescent="0.25">
      <c r="B31690" s="1"/>
      <c r="C31690" s="1"/>
    </row>
    <row r="31691" spans="2:3" x14ac:dyDescent="0.25">
      <c r="B31691" s="1"/>
      <c r="C31691" s="1"/>
    </row>
    <row r="31692" spans="2:3" x14ac:dyDescent="0.25">
      <c r="B31692" s="1"/>
      <c r="C31692" s="1"/>
    </row>
    <row r="31693" spans="2:3" x14ac:dyDescent="0.25">
      <c r="B31693" s="1"/>
      <c r="C31693" s="1"/>
    </row>
    <row r="31694" spans="2:3" x14ac:dyDescent="0.25">
      <c r="B31694" s="1"/>
      <c r="C31694" s="1"/>
    </row>
    <row r="31695" spans="2:3" x14ac:dyDescent="0.25">
      <c r="B31695" s="1"/>
      <c r="C31695" s="1"/>
    </row>
    <row r="31696" spans="2:3" x14ac:dyDescent="0.25">
      <c r="B31696" s="1"/>
      <c r="C31696" s="1"/>
    </row>
    <row r="31697" spans="2:3" x14ac:dyDescent="0.25">
      <c r="B31697" s="1"/>
      <c r="C31697" s="1"/>
    </row>
    <row r="31698" spans="2:3" x14ac:dyDescent="0.25">
      <c r="B31698" s="1"/>
      <c r="C31698" s="1"/>
    </row>
    <row r="31699" spans="2:3" x14ac:dyDescent="0.25">
      <c r="B31699" s="1"/>
      <c r="C31699" s="1"/>
    </row>
    <row r="31700" spans="2:3" x14ac:dyDescent="0.25">
      <c r="B31700" s="1"/>
      <c r="C31700" s="1"/>
    </row>
    <row r="31701" spans="2:3" x14ac:dyDescent="0.25">
      <c r="B31701" s="1"/>
      <c r="C31701" s="1"/>
    </row>
    <row r="31702" spans="2:3" x14ac:dyDescent="0.25">
      <c r="B31702" s="1"/>
      <c r="C31702" s="1"/>
    </row>
    <row r="31703" spans="2:3" x14ac:dyDescent="0.25">
      <c r="B31703" s="1"/>
      <c r="C31703" s="1"/>
    </row>
    <row r="31704" spans="2:3" x14ac:dyDescent="0.25">
      <c r="B31704" s="1"/>
      <c r="C31704" s="1"/>
    </row>
    <row r="31705" spans="2:3" x14ac:dyDescent="0.25">
      <c r="B31705" s="1"/>
      <c r="C31705" s="1"/>
    </row>
    <row r="31706" spans="2:3" x14ac:dyDescent="0.25">
      <c r="B31706" s="1"/>
      <c r="C31706" s="1"/>
    </row>
    <row r="31707" spans="2:3" x14ac:dyDescent="0.25">
      <c r="B31707" s="1"/>
      <c r="C31707" s="1"/>
    </row>
    <row r="31708" spans="2:3" x14ac:dyDescent="0.25">
      <c r="B31708" s="1"/>
      <c r="C31708" s="1"/>
    </row>
    <row r="31709" spans="2:3" x14ac:dyDescent="0.25">
      <c r="B31709" s="1"/>
      <c r="C31709" s="1"/>
    </row>
    <row r="31710" spans="2:3" x14ac:dyDescent="0.25">
      <c r="B31710" s="1"/>
      <c r="C31710" s="1"/>
    </row>
    <row r="31711" spans="2:3" x14ac:dyDescent="0.25">
      <c r="B31711" s="1"/>
      <c r="C31711" s="1"/>
    </row>
    <row r="31712" spans="2:3" x14ac:dyDescent="0.25">
      <c r="B31712" s="1"/>
      <c r="C31712" s="1"/>
    </row>
    <row r="31713" spans="2:3" x14ac:dyDescent="0.25">
      <c r="B31713" s="1"/>
      <c r="C31713" s="1"/>
    </row>
    <row r="31714" spans="2:3" x14ac:dyDescent="0.25">
      <c r="B31714" s="1"/>
      <c r="C31714" s="1"/>
    </row>
    <row r="31715" spans="2:3" x14ac:dyDescent="0.25">
      <c r="B31715" s="1"/>
      <c r="C31715" s="1"/>
    </row>
    <row r="31716" spans="2:3" x14ac:dyDescent="0.25">
      <c r="B31716" s="1"/>
      <c r="C31716" s="1"/>
    </row>
    <row r="31717" spans="2:3" x14ac:dyDescent="0.25">
      <c r="B31717" s="1"/>
      <c r="C31717" s="1"/>
    </row>
    <row r="31718" spans="2:3" x14ac:dyDescent="0.25">
      <c r="B31718" s="1"/>
      <c r="C31718" s="1"/>
    </row>
    <row r="31719" spans="2:3" x14ac:dyDescent="0.25">
      <c r="B31719" s="1"/>
      <c r="C31719" s="1"/>
    </row>
    <row r="31720" spans="2:3" x14ac:dyDescent="0.25">
      <c r="B31720" s="1"/>
      <c r="C31720" s="1"/>
    </row>
    <row r="31721" spans="2:3" x14ac:dyDescent="0.25">
      <c r="B31721" s="1"/>
      <c r="C31721" s="1"/>
    </row>
    <row r="31722" spans="2:3" x14ac:dyDescent="0.25">
      <c r="B31722" s="1"/>
      <c r="C31722" s="1"/>
    </row>
    <row r="31723" spans="2:3" x14ac:dyDescent="0.25">
      <c r="B31723" s="1"/>
      <c r="C31723" s="1"/>
    </row>
    <row r="31724" spans="2:3" x14ac:dyDescent="0.25">
      <c r="B31724" s="1"/>
      <c r="C31724" s="1"/>
    </row>
    <row r="31725" spans="2:3" x14ac:dyDescent="0.25">
      <c r="B31725" s="1"/>
      <c r="C31725" s="1"/>
    </row>
    <row r="31726" spans="2:3" x14ac:dyDescent="0.25">
      <c r="B31726" s="1"/>
      <c r="C31726" s="1"/>
    </row>
    <row r="31727" spans="2:3" x14ac:dyDescent="0.25">
      <c r="B31727" s="1"/>
      <c r="C31727" s="1"/>
    </row>
    <row r="31728" spans="2:3" x14ac:dyDescent="0.25">
      <c r="B31728" s="1"/>
      <c r="C31728" s="1"/>
    </row>
    <row r="31729" spans="2:3" x14ac:dyDescent="0.25">
      <c r="B31729" s="1"/>
      <c r="C31729" s="1"/>
    </row>
    <row r="31730" spans="2:3" x14ac:dyDescent="0.25">
      <c r="B31730" s="1"/>
      <c r="C31730" s="1"/>
    </row>
    <row r="31731" spans="2:3" x14ac:dyDescent="0.25">
      <c r="B31731" s="1"/>
      <c r="C31731" s="1"/>
    </row>
    <row r="31732" spans="2:3" x14ac:dyDescent="0.25">
      <c r="B31732" s="1"/>
      <c r="C31732" s="1"/>
    </row>
    <row r="31733" spans="2:3" x14ac:dyDescent="0.25">
      <c r="B31733" s="1"/>
      <c r="C31733" s="1"/>
    </row>
    <row r="31734" spans="2:3" x14ac:dyDescent="0.25">
      <c r="B31734" s="1"/>
      <c r="C31734" s="1"/>
    </row>
    <row r="31735" spans="2:3" x14ac:dyDescent="0.25">
      <c r="B31735" s="1"/>
      <c r="C31735" s="1"/>
    </row>
    <row r="31736" spans="2:3" x14ac:dyDescent="0.25">
      <c r="B31736" s="1"/>
      <c r="C31736" s="1"/>
    </row>
    <row r="31737" spans="2:3" x14ac:dyDescent="0.25">
      <c r="B31737" s="1"/>
      <c r="C31737" s="1"/>
    </row>
    <row r="31738" spans="2:3" x14ac:dyDescent="0.25">
      <c r="B31738" s="1"/>
      <c r="C31738" s="1"/>
    </row>
    <row r="31739" spans="2:3" x14ac:dyDescent="0.25">
      <c r="B31739" s="1"/>
      <c r="C31739" s="1"/>
    </row>
    <row r="31740" spans="2:3" x14ac:dyDescent="0.25">
      <c r="B31740" s="1"/>
      <c r="C31740" s="1"/>
    </row>
    <row r="31741" spans="2:3" x14ac:dyDescent="0.25">
      <c r="B31741" s="1"/>
      <c r="C31741" s="1"/>
    </row>
    <row r="31742" spans="2:3" x14ac:dyDescent="0.25">
      <c r="B31742" s="1"/>
      <c r="C31742" s="1"/>
    </row>
    <row r="31743" spans="2:3" x14ac:dyDescent="0.25">
      <c r="B31743" s="1"/>
      <c r="C31743" s="1"/>
    </row>
    <row r="31744" spans="2:3" x14ac:dyDescent="0.25">
      <c r="B31744" s="1"/>
      <c r="C31744" s="1"/>
    </row>
    <row r="31745" spans="2:3" x14ac:dyDescent="0.25">
      <c r="B31745" s="1"/>
      <c r="C31745" s="1"/>
    </row>
    <row r="31746" spans="2:3" x14ac:dyDescent="0.25">
      <c r="B31746" s="1"/>
      <c r="C31746" s="1"/>
    </row>
    <row r="31747" spans="2:3" x14ac:dyDescent="0.25">
      <c r="B31747" s="1"/>
      <c r="C31747" s="1"/>
    </row>
    <row r="31748" spans="2:3" x14ac:dyDescent="0.25">
      <c r="B31748" s="1"/>
      <c r="C31748" s="1"/>
    </row>
    <row r="31749" spans="2:3" x14ac:dyDescent="0.25">
      <c r="B31749" s="1"/>
      <c r="C31749" s="1"/>
    </row>
    <row r="31750" spans="2:3" x14ac:dyDescent="0.25">
      <c r="B31750" s="1"/>
      <c r="C31750" s="1"/>
    </row>
    <row r="31751" spans="2:3" x14ac:dyDescent="0.25">
      <c r="B31751" s="1"/>
      <c r="C31751" s="1"/>
    </row>
    <row r="31752" spans="2:3" x14ac:dyDescent="0.25">
      <c r="B31752" s="1"/>
      <c r="C31752" s="1"/>
    </row>
    <row r="31753" spans="2:3" x14ac:dyDescent="0.25">
      <c r="B31753" s="1"/>
      <c r="C31753" s="1"/>
    </row>
    <row r="31754" spans="2:3" x14ac:dyDescent="0.25">
      <c r="B31754" s="1"/>
      <c r="C31754" s="1"/>
    </row>
    <row r="31755" spans="2:3" x14ac:dyDescent="0.25">
      <c r="B31755" s="1"/>
      <c r="C31755" s="1"/>
    </row>
    <row r="31756" spans="2:3" x14ac:dyDescent="0.25">
      <c r="B31756" s="1"/>
      <c r="C31756" s="1"/>
    </row>
    <row r="31757" spans="2:3" x14ac:dyDescent="0.25">
      <c r="B31757" s="1"/>
      <c r="C31757" s="1"/>
    </row>
    <row r="31758" spans="2:3" x14ac:dyDescent="0.25">
      <c r="B31758" s="1"/>
      <c r="C31758" s="1"/>
    </row>
    <row r="31759" spans="2:3" x14ac:dyDescent="0.25">
      <c r="B31759" s="1"/>
      <c r="C31759" s="1"/>
    </row>
    <row r="31760" spans="2:3" x14ac:dyDescent="0.25">
      <c r="B31760" s="1"/>
      <c r="C31760" s="1"/>
    </row>
    <row r="31761" spans="2:3" x14ac:dyDescent="0.25">
      <c r="B31761" s="1"/>
      <c r="C31761" s="1"/>
    </row>
    <row r="31762" spans="2:3" x14ac:dyDescent="0.25">
      <c r="B31762" s="1"/>
      <c r="C31762" s="1"/>
    </row>
    <row r="31763" spans="2:3" x14ac:dyDescent="0.25">
      <c r="B31763" s="1"/>
      <c r="C31763" s="1"/>
    </row>
    <row r="31764" spans="2:3" x14ac:dyDescent="0.25">
      <c r="B31764" s="1"/>
      <c r="C31764" s="1"/>
    </row>
    <row r="31765" spans="2:3" x14ac:dyDescent="0.25">
      <c r="B31765" s="1"/>
      <c r="C31765" s="1"/>
    </row>
    <row r="31766" spans="2:3" x14ac:dyDescent="0.25">
      <c r="B31766" s="1"/>
      <c r="C31766" s="1"/>
    </row>
    <row r="31767" spans="2:3" x14ac:dyDescent="0.25">
      <c r="B31767" s="1"/>
      <c r="C31767" s="1"/>
    </row>
    <row r="31768" spans="2:3" x14ac:dyDescent="0.25">
      <c r="B31768" s="1"/>
      <c r="C31768" s="1"/>
    </row>
    <row r="31769" spans="2:3" x14ac:dyDescent="0.25">
      <c r="B31769" s="1"/>
      <c r="C31769" s="1"/>
    </row>
    <row r="31770" spans="2:3" x14ac:dyDescent="0.25">
      <c r="B31770" s="1"/>
      <c r="C31770" s="1"/>
    </row>
    <row r="31771" spans="2:3" x14ac:dyDescent="0.25">
      <c r="B31771" s="1"/>
      <c r="C31771" s="1"/>
    </row>
    <row r="31772" spans="2:3" x14ac:dyDescent="0.25">
      <c r="B31772" s="1"/>
      <c r="C31772" s="1"/>
    </row>
    <row r="31773" spans="2:3" x14ac:dyDescent="0.25">
      <c r="B31773" s="1"/>
      <c r="C31773" s="1"/>
    </row>
    <row r="31774" spans="2:3" x14ac:dyDescent="0.25">
      <c r="B31774" s="1"/>
      <c r="C31774" s="1"/>
    </row>
    <row r="31775" spans="2:3" x14ac:dyDescent="0.25">
      <c r="B31775" s="1"/>
      <c r="C31775" s="1"/>
    </row>
    <row r="31776" spans="2:3" x14ac:dyDescent="0.25">
      <c r="B31776" s="1"/>
      <c r="C31776" s="1"/>
    </row>
    <row r="31777" spans="2:3" x14ac:dyDescent="0.25">
      <c r="B31777" s="1"/>
      <c r="C31777" s="1"/>
    </row>
    <row r="31778" spans="2:3" x14ac:dyDescent="0.25">
      <c r="B31778" s="1"/>
      <c r="C31778" s="1"/>
    </row>
    <row r="31779" spans="2:3" x14ac:dyDescent="0.25">
      <c r="B31779" s="1"/>
      <c r="C31779" s="1"/>
    </row>
    <row r="31780" spans="2:3" x14ac:dyDescent="0.25">
      <c r="B31780" s="1"/>
      <c r="C31780" s="1"/>
    </row>
    <row r="31781" spans="2:3" x14ac:dyDescent="0.25">
      <c r="B31781" s="1"/>
      <c r="C31781" s="1"/>
    </row>
    <row r="31782" spans="2:3" x14ac:dyDescent="0.25">
      <c r="B31782" s="1"/>
      <c r="C31782" s="1"/>
    </row>
    <row r="31783" spans="2:3" x14ac:dyDescent="0.25">
      <c r="B31783" s="1"/>
      <c r="C31783" s="1"/>
    </row>
    <row r="31784" spans="2:3" x14ac:dyDescent="0.25">
      <c r="B31784" s="1"/>
      <c r="C31784" s="1"/>
    </row>
    <row r="31785" spans="2:3" x14ac:dyDescent="0.25">
      <c r="B31785" s="1"/>
      <c r="C31785" s="1"/>
    </row>
    <row r="31786" spans="2:3" x14ac:dyDescent="0.25">
      <c r="B31786" s="1"/>
      <c r="C31786" s="1"/>
    </row>
    <row r="31787" spans="2:3" x14ac:dyDescent="0.25">
      <c r="B31787" s="1"/>
      <c r="C31787" s="1"/>
    </row>
    <row r="31788" spans="2:3" x14ac:dyDescent="0.25">
      <c r="B31788" s="1"/>
      <c r="C31788" s="1"/>
    </row>
    <row r="31789" spans="2:3" x14ac:dyDescent="0.25">
      <c r="B31789" s="1"/>
      <c r="C31789" s="1"/>
    </row>
    <row r="31790" spans="2:3" x14ac:dyDescent="0.25">
      <c r="B31790" s="1"/>
      <c r="C31790" s="1"/>
    </row>
    <row r="31791" spans="2:3" x14ac:dyDescent="0.25">
      <c r="B31791" s="1"/>
      <c r="C31791" s="1"/>
    </row>
    <row r="31792" spans="2:3" x14ac:dyDescent="0.25">
      <c r="B31792" s="1"/>
      <c r="C31792" s="1"/>
    </row>
    <row r="31793" spans="2:3" x14ac:dyDescent="0.25">
      <c r="B31793" s="1"/>
      <c r="C31793" s="1"/>
    </row>
    <row r="31794" spans="2:3" x14ac:dyDescent="0.25">
      <c r="B31794" s="1"/>
      <c r="C31794" s="1"/>
    </row>
    <row r="31795" spans="2:3" x14ac:dyDescent="0.25">
      <c r="B31795" s="1"/>
      <c r="C31795" s="1"/>
    </row>
    <row r="31796" spans="2:3" x14ac:dyDescent="0.25">
      <c r="B31796" s="1"/>
      <c r="C31796" s="1"/>
    </row>
    <row r="31797" spans="2:3" x14ac:dyDescent="0.25">
      <c r="B31797" s="1"/>
      <c r="C31797" s="1"/>
    </row>
    <row r="31798" spans="2:3" x14ac:dyDescent="0.25">
      <c r="B31798" s="1"/>
      <c r="C31798" s="1"/>
    </row>
    <row r="31799" spans="2:3" x14ac:dyDescent="0.25">
      <c r="B31799" s="1"/>
      <c r="C31799" s="1"/>
    </row>
    <row r="31800" spans="2:3" x14ac:dyDescent="0.25">
      <c r="B31800" s="1"/>
      <c r="C31800" s="1"/>
    </row>
    <row r="31801" spans="2:3" x14ac:dyDescent="0.25">
      <c r="B31801" s="1"/>
      <c r="C31801" s="1"/>
    </row>
    <row r="31802" spans="2:3" x14ac:dyDescent="0.25">
      <c r="B31802" s="1"/>
      <c r="C31802" s="1"/>
    </row>
    <row r="31803" spans="2:3" x14ac:dyDescent="0.25">
      <c r="B31803" s="1"/>
      <c r="C31803" s="1"/>
    </row>
    <row r="31804" spans="2:3" x14ac:dyDescent="0.25">
      <c r="B31804" s="1"/>
      <c r="C31804" s="1"/>
    </row>
    <row r="31805" spans="2:3" x14ac:dyDescent="0.25">
      <c r="B31805" s="1"/>
      <c r="C31805" s="1"/>
    </row>
    <row r="31806" spans="2:3" x14ac:dyDescent="0.25">
      <c r="B31806" s="1"/>
      <c r="C31806" s="1"/>
    </row>
    <row r="31807" spans="2:3" x14ac:dyDescent="0.25">
      <c r="B31807" s="1"/>
      <c r="C31807" s="1"/>
    </row>
    <row r="31808" spans="2:3" x14ac:dyDescent="0.25">
      <c r="B31808" s="1"/>
      <c r="C31808" s="1"/>
    </row>
    <row r="31809" spans="2:3" x14ac:dyDescent="0.25">
      <c r="B31809" s="1"/>
      <c r="C31809" s="1"/>
    </row>
    <row r="31810" spans="2:3" x14ac:dyDescent="0.25">
      <c r="B31810" s="1"/>
      <c r="C31810" s="1"/>
    </row>
    <row r="31811" spans="2:3" x14ac:dyDescent="0.25">
      <c r="B31811" s="1"/>
      <c r="C31811" s="1"/>
    </row>
    <row r="31812" spans="2:3" x14ac:dyDescent="0.25">
      <c r="B31812" s="1"/>
      <c r="C31812" s="1"/>
    </row>
    <row r="31813" spans="2:3" x14ac:dyDescent="0.25">
      <c r="B31813" s="1"/>
      <c r="C31813" s="1"/>
    </row>
    <row r="31814" spans="2:3" x14ac:dyDescent="0.25">
      <c r="B31814" s="1"/>
      <c r="C31814" s="1"/>
    </row>
    <row r="31815" spans="2:3" x14ac:dyDescent="0.25">
      <c r="B31815" s="1"/>
      <c r="C31815" s="1"/>
    </row>
    <row r="31816" spans="2:3" x14ac:dyDescent="0.25">
      <c r="B31816" s="1"/>
      <c r="C31816" s="1"/>
    </row>
    <row r="31817" spans="2:3" x14ac:dyDescent="0.25">
      <c r="B31817" s="1"/>
      <c r="C31817" s="1"/>
    </row>
    <row r="31818" spans="2:3" x14ac:dyDescent="0.25">
      <c r="B31818" s="1"/>
      <c r="C31818" s="1"/>
    </row>
    <row r="31819" spans="2:3" x14ac:dyDescent="0.25">
      <c r="B31819" s="1"/>
      <c r="C31819" s="1"/>
    </row>
    <row r="31820" spans="2:3" x14ac:dyDescent="0.25">
      <c r="B31820" s="1"/>
      <c r="C31820" s="1"/>
    </row>
    <row r="31821" spans="2:3" x14ac:dyDescent="0.25">
      <c r="B31821" s="1"/>
      <c r="C31821" s="1"/>
    </row>
    <row r="31822" spans="2:3" x14ac:dyDescent="0.25">
      <c r="B31822" s="1"/>
      <c r="C31822" s="1"/>
    </row>
    <row r="31823" spans="2:3" x14ac:dyDescent="0.25">
      <c r="B31823" s="1"/>
      <c r="C31823" s="1"/>
    </row>
    <row r="31824" spans="2:3" x14ac:dyDescent="0.25">
      <c r="B31824" s="1"/>
      <c r="C31824" s="1"/>
    </row>
    <row r="31825" spans="2:3" x14ac:dyDescent="0.25">
      <c r="B31825" s="1"/>
      <c r="C31825" s="1"/>
    </row>
    <row r="31826" spans="2:3" x14ac:dyDescent="0.25">
      <c r="B31826" s="1"/>
      <c r="C31826" s="1"/>
    </row>
    <row r="31827" spans="2:3" x14ac:dyDescent="0.25">
      <c r="B31827" s="1"/>
      <c r="C31827" s="1"/>
    </row>
    <row r="31828" spans="2:3" x14ac:dyDescent="0.25">
      <c r="B31828" s="1"/>
      <c r="C31828" s="1"/>
    </row>
    <row r="31829" spans="2:3" x14ac:dyDescent="0.25">
      <c r="B31829" s="1"/>
      <c r="C31829" s="1"/>
    </row>
    <row r="31830" spans="2:3" x14ac:dyDescent="0.25">
      <c r="B31830" s="1"/>
      <c r="C31830" s="1"/>
    </row>
    <row r="31831" spans="2:3" x14ac:dyDescent="0.25">
      <c r="B31831" s="1"/>
      <c r="C31831" s="1"/>
    </row>
    <row r="31832" spans="2:3" x14ac:dyDescent="0.25">
      <c r="B31832" s="1"/>
      <c r="C31832" s="1"/>
    </row>
    <row r="31833" spans="2:3" x14ac:dyDescent="0.25">
      <c r="B31833" s="1"/>
      <c r="C31833" s="1"/>
    </row>
    <row r="31834" spans="2:3" x14ac:dyDescent="0.25">
      <c r="B31834" s="1"/>
      <c r="C31834" s="1"/>
    </row>
    <row r="31835" spans="2:3" x14ac:dyDescent="0.25">
      <c r="B31835" s="1"/>
      <c r="C31835" s="1"/>
    </row>
    <row r="31836" spans="2:3" x14ac:dyDescent="0.25">
      <c r="B31836" s="1"/>
      <c r="C31836" s="1"/>
    </row>
    <row r="31837" spans="2:3" x14ac:dyDescent="0.25">
      <c r="B31837" s="1"/>
      <c r="C31837" s="1"/>
    </row>
    <row r="31838" spans="2:3" x14ac:dyDescent="0.25">
      <c r="B31838" s="1"/>
      <c r="C31838" s="1"/>
    </row>
    <row r="31839" spans="2:3" x14ac:dyDescent="0.25">
      <c r="B31839" s="1"/>
      <c r="C31839" s="1"/>
    </row>
    <row r="31840" spans="2:3" x14ac:dyDescent="0.25">
      <c r="B31840" s="1"/>
      <c r="C31840" s="1"/>
    </row>
    <row r="31841" spans="2:3" x14ac:dyDescent="0.25">
      <c r="B31841" s="1"/>
      <c r="C31841" s="1"/>
    </row>
    <row r="31842" spans="2:3" x14ac:dyDescent="0.25">
      <c r="B31842" s="1"/>
      <c r="C31842" s="1"/>
    </row>
    <row r="31843" spans="2:3" x14ac:dyDescent="0.25">
      <c r="B31843" s="1"/>
      <c r="C31843" s="1"/>
    </row>
    <row r="31844" spans="2:3" x14ac:dyDescent="0.25">
      <c r="B31844" s="1"/>
      <c r="C31844" s="1"/>
    </row>
    <row r="31845" spans="2:3" x14ac:dyDescent="0.25">
      <c r="B31845" s="1"/>
      <c r="C31845" s="1"/>
    </row>
    <row r="31846" spans="2:3" x14ac:dyDescent="0.25">
      <c r="B31846" s="1"/>
      <c r="C31846" s="1"/>
    </row>
    <row r="31847" spans="2:3" x14ac:dyDescent="0.25">
      <c r="B31847" s="1"/>
      <c r="C31847" s="1"/>
    </row>
    <row r="31848" spans="2:3" x14ac:dyDescent="0.25">
      <c r="B31848" s="1"/>
      <c r="C31848" s="1"/>
    </row>
    <row r="31849" spans="2:3" x14ac:dyDescent="0.25">
      <c r="B31849" s="1"/>
      <c r="C31849" s="1"/>
    </row>
    <row r="31850" spans="2:3" x14ac:dyDescent="0.25">
      <c r="B31850" s="1"/>
      <c r="C31850" s="1"/>
    </row>
    <row r="31851" spans="2:3" x14ac:dyDescent="0.25">
      <c r="B31851" s="1"/>
      <c r="C31851" s="1"/>
    </row>
    <row r="31852" spans="2:3" x14ac:dyDescent="0.25">
      <c r="B31852" s="1"/>
      <c r="C31852" s="1"/>
    </row>
    <row r="31853" spans="2:3" x14ac:dyDescent="0.25">
      <c r="B31853" s="1"/>
      <c r="C31853" s="1"/>
    </row>
    <row r="31854" spans="2:3" x14ac:dyDescent="0.25">
      <c r="B31854" s="1"/>
      <c r="C31854" s="1"/>
    </row>
    <row r="31855" spans="2:3" x14ac:dyDescent="0.25">
      <c r="B31855" s="1"/>
      <c r="C31855" s="1"/>
    </row>
    <row r="31856" spans="2:3" x14ac:dyDescent="0.25">
      <c r="B31856" s="1"/>
      <c r="C31856" s="1"/>
    </row>
    <row r="31857" spans="2:3" x14ac:dyDescent="0.25">
      <c r="B31857" s="1"/>
      <c r="C31857" s="1"/>
    </row>
    <row r="31858" spans="2:3" x14ac:dyDescent="0.25">
      <c r="B31858" s="1"/>
      <c r="C31858" s="1"/>
    </row>
    <row r="31859" spans="2:3" x14ac:dyDescent="0.25">
      <c r="B31859" s="1"/>
      <c r="C31859" s="1"/>
    </row>
    <row r="31860" spans="2:3" x14ac:dyDescent="0.25">
      <c r="B31860" s="1"/>
      <c r="C31860" s="1"/>
    </row>
    <row r="31861" spans="2:3" x14ac:dyDescent="0.25">
      <c r="B31861" s="1"/>
      <c r="C31861" s="1"/>
    </row>
    <row r="31862" spans="2:3" x14ac:dyDescent="0.25">
      <c r="B31862" s="1"/>
      <c r="C31862" s="1"/>
    </row>
    <row r="31863" spans="2:3" x14ac:dyDescent="0.25">
      <c r="B31863" s="1"/>
      <c r="C31863" s="1"/>
    </row>
    <row r="31864" spans="2:3" x14ac:dyDescent="0.25">
      <c r="B31864" s="1"/>
      <c r="C31864" s="1"/>
    </row>
    <row r="31865" spans="2:3" x14ac:dyDescent="0.25">
      <c r="B31865" s="1"/>
      <c r="C31865" s="1"/>
    </row>
    <row r="31866" spans="2:3" x14ac:dyDescent="0.25">
      <c r="B31866" s="1"/>
      <c r="C31866" s="1"/>
    </row>
    <row r="31867" spans="2:3" x14ac:dyDescent="0.25">
      <c r="B31867" s="1"/>
      <c r="C31867" s="1"/>
    </row>
    <row r="31868" spans="2:3" x14ac:dyDescent="0.25">
      <c r="B31868" s="1"/>
      <c r="C31868" s="1"/>
    </row>
    <row r="31869" spans="2:3" x14ac:dyDescent="0.25">
      <c r="B31869" s="1"/>
      <c r="C31869" s="1"/>
    </row>
    <row r="31870" spans="2:3" x14ac:dyDescent="0.25">
      <c r="B31870" s="1"/>
      <c r="C31870" s="1"/>
    </row>
    <row r="31871" spans="2:3" x14ac:dyDescent="0.25">
      <c r="B31871" s="1"/>
      <c r="C31871" s="1"/>
    </row>
    <row r="31872" spans="2:3" x14ac:dyDescent="0.25">
      <c r="B31872" s="1"/>
      <c r="C31872" s="1"/>
    </row>
    <row r="31873" spans="2:3" x14ac:dyDescent="0.25">
      <c r="B31873" s="1"/>
      <c r="C31873" s="1"/>
    </row>
    <row r="31874" spans="2:3" x14ac:dyDescent="0.25">
      <c r="B31874" s="1"/>
      <c r="C31874" s="1"/>
    </row>
    <row r="31875" spans="2:3" x14ac:dyDescent="0.25">
      <c r="B31875" s="1"/>
      <c r="C31875" s="1"/>
    </row>
    <row r="31876" spans="2:3" x14ac:dyDescent="0.25">
      <c r="B31876" s="1"/>
      <c r="C31876" s="1"/>
    </row>
    <row r="31877" spans="2:3" x14ac:dyDescent="0.25">
      <c r="B31877" s="1"/>
      <c r="C31877" s="1"/>
    </row>
    <row r="31878" spans="2:3" x14ac:dyDescent="0.25">
      <c r="B31878" s="1"/>
      <c r="C31878" s="1"/>
    </row>
    <row r="31879" spans="2:3" x14ac:dyDescent="0.25">
      <c r="B31879" s="1"/>
      <c r="C31879" s="1"/>
    </row>
    <row r="31880" spans="2:3" x14ac:dyDescent="0.25">
      <c r="B31880" s="1"/>
      <c r="C31880" s="1"/>
    </row>
    <row r="31881" spans="2:3" x14ac:dyDescent="0.25">
      <c r="B31881" s="1"/>
      <c r="C31881" s="1"/>
    </row>
    <row r="31882" spans="2:3" x14ac:dyDescent="0.25">
      <c r="B31882" s="1"/>
      <c r="C31882" s="1"/>
    </row>
    <row r="31883" spans="2:3" x14ac:dyDescent="0.25">
      <c r="B31883" s="1"/>
      <c r="C31883" s="1"/>
    </row>
    <row r="31884" spans="2:3" x14ac:dyDescent="0.25">
      <c r="B31884" s="1"/>
      <c r="C31884" s="1"/>
    </row>
    <row r="31885" spans="2:3" x14ac:dyDescent="0.25">
      <c r="B31885" s="1"/>
      <c r="C31885" s="1"/>
    </row>
    <row r="31886" spans="2:3" x14ac:dyDescent="0.25">
      <c r="B31886" s="1"/>
      <c r="C31886" s="1"/>
    </row>
    <row r="31887" spans="2:3" x14ac:dyDescent="0.25">
      <c r="B31887" s="1"/>
      <c r="C31887" s="1"/>
    </row>
    <row r="31888" spans="2:3" x14ac:dyDescent="0.25">
      <c r="B31888" s="1"/>
      <c r="C31888" s="1"/>
    </row>
    <row r="31889" spans="2:3" x14ac:dyDescent="0.25">
      <c r="B31889" s="1"/>
      <c r="C31889" s="1"/>
    </row>
    <row r="31890" spans="2:3" x14ac:dyDescent="0.25">
      <c r="B31890" s="1"/>
      <c r="C31890" s="1"/>
    </row>
    <row r="31891" spans="2:3" x14ac:dyDescent="0.25">
      <c r="B31891" s="1"/>
      <c r="C31891" s="1"/>
    </row>
    <row r="31892" spans="2:3" x14ac:dyDescent="0.25">
      <c r="B31892" s="1"/>
      <c r="C31892" s="1"/>
    </row>
    <row r="31893" spans="2:3" x14ac:dyDescent="0.25">
      <c r="B31893" s="1"/>
      <c r="C31893" s="1"/>
    </row>
    <row r="31894" spans="2:3" x14ac:dyDescent="0.25">
      <c r="B31894" s="1"/>
      <c r="C31894" s="1"/>
    </row>
    <row r="31895" spans="2:3" x14ac:dyDescent="0.25">
      <c r="B31895" s="1"/>
      <c r="C31895" s="1"/>
    </row>
    <row r="31896" spans="2:3" x14ac:dyDescent="0.25">
      <c r="B31896" s="1"/>
      <c r="C31896" s="1"/>
    </row>
    <row r="31897" spans="2:3" x14ac:dyDescent="0.25">
      <c r="B31897" s="1"/>
      <c r="C31897" s="1"/>
    </row>
    <row r="31898" spans="2:3" x14ac:dyDescent="0.25">
      <c r="B31898" s="1"/>
      <c r="C31898" s="1"/>
    </row>
    <row r="31899" spans="2:3" x14ac:dyDescent="0.25">
      <c r="B31899" s="1"/>
      <c r="C31899" s="1"/>
    </row>
    <row r="31900" spans="2:3" x14ac:dyDescent="0.25">
      <c r="B31900" s="1"/>
      <c r="C31900" s="1"/>
    </row>
    <row r="31901" spans="2:3" x14ac:dyDescent="0.25">
      <c r="B31901" s="1"/>
      <c r="C31901" s="1"/>
    </row>
    <row r="31902" spans="2:3" x14ac:dyDescent="0.25">
      <c r="B31902" s="1"/>
      <c r="C31902" s="1"/>
    </row>
    <row r="31903" spans="2:3" x14ac:dyDescent="0.25">
      <c r="B31903" s="1"/>
      <c r="C31903" s="1"/>
    </row>
    <row r="31904" spans="2:3" x14ac:dyDescent="0.25">
      <c r="B31904" s="1"/>
      <c r="C31904" s="1"/>
    </row>
    <row r="31905" spans="2:3" x14ac:dyDescent="0.25">
      <c r="B31905" s="1"/>
      <c r="C31905" s="1"/>
    </row>
    <row r="31906" spans="2:3" x14ac:dyDescent="0.25">
      <c r="B31906" s="1"/>
      <c r="C31906" s="1"/>
    </row>
    <row r="31907" spans="2:3" x14ac:dyDescent="0.25">
      <c r="B31907" s="1"/>
      <c r="C31907" s="1"/>
    </row>
    <row r="31908" spans="2:3" x14ac:dyDescent="0.25">
      <c r="B31908" s="1"/>
      <c r="C31908" s="1"/>
    </row>
    <row r="31909" spans="2:3" x14ac:dyDescent="0.25">
      <c r="B31909" s="1"/>
      <c r="C31909" s="1"/>
    </row>
    <row r="31910" spans="2:3" x14ac:dyDescent="0.25">
      <c r="B31910" s="1"/>
      <c r="C31910" s="1"/>
    </row>
    <row r="31911" spans="2:3" x14ac:dyDescent="0.25">
      <c r="B31911" s="1"/>
      <c r="C31911" s="1"/>
    </row>
    <row r="31912" spans="2:3" x14ac:dyDescent="0.25">
      <c r="B31912" s="1"/>
      <c r="C31912" s="1"/>
    </row>
    <row r="31913" spans="2:3" x14ac:dyDescent="0.25">
      <c r="B31913" s="1"/>
      <c r="C31913" s="1"/>
    </row>
    <row r="31914" spans="2:3" x14ac:dyDescent="0.25">
      <c r="B31914" s="1"/>
      <c r="C31914" s="1"/>
    </row>
    <row r="31915" spans="2:3" x14ac:dyDescent="0.25">
      <c r="B31915" s="1"/>
      <c r="C31915" s="1"/>
    </row>
    <row r="31916" spans="2:3" x14ac:dyDescent="0.25">
      <c r="B31916" s="1"/>
      <c r="C31916" s="1"/>
    </row>
    <row r="31917" spans="2:3" x14ac:dyDescent="0.25">
      <c r="B31917" s="1"/>
      <c r="C31917" s="1"/>
    </row>
    <row r="31918" spans="2:3" x14ac:dyDescent="0.25">
      <c r="B31918" s="1"/>
      <c r="C31918" s="1"/>
    </row>
    <row r="31919" spans="2:3" x14ac:dyDescent="0.25">
      <c r="B31919" s="1"/>
      <c r="C31919" s="1"/>
    </row>
    <row r="31920" spans="2:3" x14ac:dyDescent="0.25">
      <c r="B31920" s="1"/>
      <c r="C31920" s="1"/>
    </row>
    <row r="31921" spans="2:3" x14ac:dyDescent="0.25">
      <c r="B31921" s="1"/>
      <c r="C31921" s="1"/>
    </row>
    <row r="31922" spans="2:3" x14ac:dyDescent="0.25">
      <c r="B31922" s="1"/>
      <c r="C31922" s="1"/>
    </row>
    <row r="31923" spans="2:3" x14ac:dyDescent="0.25">
      <c r="B31923" s="1"/>
      <c r="C31923" s="1"/>
    </row>
    <row r="31924" spans="2:3" x14ac:dyDescent="0.25">
      <c r="B31924" s="1"/>
      <c r="C31924" s="1"/>
    </row>
    <row r="31925" spans="2:3" x14ac:dyDescent="0.25">
      <c r="B31925" s="1"/>
      <c r="C31925" s="1"/>
    </row>
    <row r="31926" spans="2:3" x14ac:dyDescent="0.25">
      <c r="B31926" s="1"/>
      <c r="C31926" s="1"/>
    </row>
    <row r="31927" spans="2:3" x14ac:dyDescent="0.25">
      <c r="B31927" s="1"/>
      <c r="C31927" s="1"/>
    </row>
    <row r="31928" spans="2:3" x14ac:dyDescent="0.25">
      <c r="B31928" s="1"/>
      <c r="C31928" s="1"/>
    </row>
    <row r="31929" spans="2:3" x14ac:dyDescent="0.25">
      <c r="B31929" s="1"/>
      <c r="C31929" s="1"/>
    </row>
    <row r="31930" spans="2:3" x14ac:dyDescent="0.25">
      <c r="B31930" s="1"/>
      <c r="C31930" s="1"/>
    </row>
    <row r="31931" spans="2:3" x14ac:dyDescent="0.25">
      <c r="B31931" s="1"/>
      <c r="C31931" s="1"/>
    </row>
    <row r="31932" spans="2:3" x14ac:dyDescent="0.25">
      <c r="B31932" s="1"/>
      <c r="C31932" s="1"/>
    </row>
    <row r="31933" spans="2:3" x14ac:dyDescent="0.25">
      <c r="B31933" s="1"/>
      <c r="C31933" s="1"/>
    </row>
    <row r="31934" spans="2:3" x14ac:dyDescent="0.25">
      <c r="B31934" s="1"/>
      <c r="C31934" s="1"/>
    </row>
    <row r="31935" spans="2:3" x14ac:dyDescent="0.25">
      <c r="B31935" s="1"/>
      <c r="C31935" s="1"/>
    </row>
    <row r="31936" spans="2:3" x14ac:dyDescent="0.25">
      <c r="B31936" s="1"/>
      <c r="C31936" s="1"/>
    </row>
    <row r="31937" spans="2:3" x14ac:dyDescent="0.25">
      <c r="B31937" s="1"/>
      <c r="C31937" s="1"/>
    </row>
    <row r="31938" spans="2:3" x14ac:dyDescent="0.25">
      <c r="B31938" s="1"/>
      <c r="C31938" s="1"/>
    </row>
    <row r="31939" spans="2:3" x14ac:dyDescent="0.25">
      <c r="B31939" s="1"/>
      <c r="C31939" s="1"/>
    </row>
    <row r="31940" spans="2:3" x14ac:dyDescent="0.25">
      <c r="B31940" s="1"/>
      <c r="C31940" s="1"/>
    </row>
    <row r="31941" spans="2:3" x14ac:dyDescent="0.25">
      <c r="B31941" s="1"/>
      <c r="C31941" s="1"/>
    </row>
    <row r="31942" spans="2:3" x14ac:dyDescent="0.25">
      <c r="B31942" s="1"/>
      <c r="C31942" s="1"/>
    </row>
    <row r="31943" spans="2:3" x14ac:dyDescent="0.25">
      <c r="B31943" s="1"/>
      <c r="C31943" s="1"/>
    </row>
    <row r="31944" spans="2:3" x14ac:dyDescent="0.25">
      <c r="B31944" s="1"/>
      <c r="C31944" s="1"/>
    </row>
    <row r="31945" spans="2:3" x14ac:dyDescent="0.25">
      <c r="B31945" s="1"/>
      <c r="C31945" s="1"/>
    </row>
    <row r="31946" spans="2:3" x14ac:dyDescent="0.25">
      <c r="B31946" s="1"/>
      <c r="C31946" s="1"/>
    </row>
    <row r="31947" spans="2:3" x14ac:dyDescent="0.25">
      <c r="B31947" s="1"/>
      <c r="C31947" s="1"/>
    </row>
    <row r="31948" spans="2:3" x14ac:dyDescent="0.25">
      <c r="B31948" s="1"/>
      <c r="C31948" s="1"/>
    </row>
    <row r="31949" spans="2:3" x14ac:dyDescent="0.25">
      <c r="B31949" s="1"/>
      <c r="C31949" s="1"/>
    </row>
    <row r="31950" spans="2:3" x14ac:dyDescent="0.25">
      <c r="B31950" s="1"/>
      <c r="C31950" s="1"/>
    </row>
    <row r="31951" spans="2:3" x14ac:dyDescent="0.25">
      <c r="B31951" s="1"/>
      <c r="C31951" s="1"/>
    </row>
    <row r="31952" spans="2:3" x14ac:dyDescent="0.25">
      <c r="B31952" s="1"/>
      <c r="C31952" s="1"/>
    </row>
    <row r="31953" spans="2:3" x14ac:dyDescent="0.25">
      <c r="B31953" s="1"/>
      <c r="C31953" s="1"/>
    </row>
    <row r="31954" spans="2:3" x14ac:dyDescent="0.25">
      <c r="B31954" s="1"/>
      <c r="C31954" s="1"/>
    </row>
    <row r="31955" spans="2:3" x14ac:dyDescent="0.25">
      <c r="B31955" s="1"/>
      <c r="C31955" s="1"/>
    </row>
    <row r="31956" spans="2:3" x14ac:dyDescent="0.25">
      <c r="B31956" s="1"/>
      <c r="C31956" s="1"/>
    </row>
    <row r="31957" spans="2:3" x14ac:dyDescent="0.25">
      <c r="B31957" s="1"/>
      <c r="C31957" s="1"/>
    </row>
    <row r="31958" spans="2:3" x14ac:dyDescent="0.25">
      <c r="B31958" s="1"/>
      <c r="C31958" s="1"/>
    </row>
    <row r="31959" spans="2:3" x14ac:dyDescent="0.25">
      <c r="B31959" s="1"/>
      <c r="C31959" s="1"/>
    </row>
    <row r="31960" spans="2:3" x14ac:dyDescent="0.25">
      <c r="B31960" s="1"/>
      <c r="C31960" s="1"/>
    </row>
    <row r="31961" spans="2:3" x14ac:dyDescent="0.25">
      <c r="B31961" s="1"/>
      <c r="C31961" s="1"/>
    </row>
    <row r="31962" spans="2:3" x14ac:dyDescent="0.25">
      <c r="B31962" s="1"/>
      <c r="C31962" s="1"/>
    </row>
    <row r="31963" spans="2:3" x14ac:dyDescent="0.25">
      <c r="B31963" s="1"/>
      <c r="C31963" s="1"/>
    </row>
    <row r="31964" spans="2:3" x14ac:dyDescent="0.25">
      <c r="B31964" s="1"/>
      <c r="C31964" s="1"/>
    </row>
    <row r="31965" spans="2:3" x14ac:dyDescent="0.25">
      <c r="B31965" s="1"/>
      <c r="C31965" s="1"/>
    </row>
    <row r="31966" spans="2:3" x14ac:dyDescent="0.25">
      <c r="B31966" s="1"/>
      <c r="C31966" s="1"/>
    </row>
    <row r="31967" spans="2:3" x14ac:dyDescent="0.25">
      <c r="B31967" s="1"/>
      <c r="C31967" s="1"/>
    </row>
    <row r="31968" spans="2:3" x14ac:dyDescent="0.25">
      <c r="B31968" s="1"/>
      <c r="C31968" s="1"/>
    </row>
    <row r="31969" spans="2:3" x14ac:dyDescent="0.25">
      <c r="B31969" s="1"/>
      <c r="C31969" s="1"/>
    </row>
    <row r="31970" spans="2:3" x14ac:dyDescent="0.25">
      <c r="B31970" s="1"/>
      <c r="C31970" s="1"/>
    </row>
    <row r="31971" spans="2:3" x14ac:dyDescent="0.25">
      <c r="B31971" s="1"/>
      <c r="C31971" s="1"/>
    </row>
    <row r="31972" spans="2:3" x14ac:dyDescent="0.25">
      <c r="B31972" s="1"/>
      <c r="C31972" s="1"/>
    </row>
    <row r="31973" spans="2:3" x14ac:dyDescent="0.25">
      <c r="B31973" s="1"/>
      <c r="C31973" s="1"/>
    </row>
    <row r="31974" spans="2:3" x14ac:dyDescent="0.25">
      <c r="B31974" s="1"/>
      <c r="C31974" s="1"/>
    </row>
    <row r="31975" spans="2:3" x14ac:dyDescent="0.25">
      <c r="B31975" s="1"/>
      <c r="C31975" s="1"/>
    </row>
    <row r="31976" spans="2:3" x14ac:dyDescent="0.25">
      <c r="B31976" s="1"/>
      <c r="C31976" s="1"/>
    </row>
    <row r="31977" spans="2:3" x14ac:dyDescent="0.25">
      <c r="B31977" s="1"/>
      <c r="C31977" s="1"/>
    </row>
    <row r="31978" spans="2:3" x14ac:dyDescent="0.25">
      <c r="B31978" s="1"/>
      <c r="C31978" s="1"/>
    </row>
    <row r="31979" spans="2:3" x14ac:dyDescent="0.25">
      <c r="B31979" s="1"/>
      <c r="C31979" s="1"/>
    </row>
    <row r="31980" spans="2:3" x14ac:dyDescent="0.25">
      <c r="B31980" s="1"/>
      <c r="C31980" s="1"/>
    </row>
    <row r="31981" spans="2:3" x14ac:dyDescent="0.25">
      <c r="B31981" s="1"/>
      <c r="C31981" s="1"/>
    </row>
    <row r="31982" spans="2:3" x14ac:dyDescent="0.25">
      <c r="B31982" s="1"/>
      <c r="C31982" s="1"/>
    </row>
    <row r="31983" spans="2:3" x14ac:dyDescent="0.25">
      <c r="B31983" s="1"/>
      <c r="C31983" s="1"/>
    </row>
    <row r="31984" spans="2:3" x14ac:dyDescent="0.25">
      <c r="B31984" s="1"/>
      <c r="C31984" s="1"/>
    </row>
    <row r="31985" spans="2:3" x14ac:dyDescent="0.25">
      <c r="B31985" s="1"/>
      <c r="C31985" s="1"/>
    </row>
    <row r="31986" spans="2:3" x14ac:dyDescent="0.25">
      <c r="B31986" s="1"/>
      <c r="C31986" s="1"/>
    </row>
    <row r="31987" spans="2:3" x14ac:dyDescent="0.25">
      <c r="B31987" s="1"/>
      <c r="C31987" s="1"/>
    </row>
    <row r="31988" spans="2:3" x14ac:dyDescent="0.25">
      <c r="B31988" s="1"/>
      <c r="C31988" s="1"/>
    </row>
    <row r="31989" spans="2:3" x14ac:dyDescent="0.25">
      <c r="B31989" s="1"/>
      <c r="C31989" s="1"/>
    </row>
    <row r="31990" spans="2:3" x14ac:dyDescent="0.25">
      <c r="B31990" s="1"/>
      <c r="C31990" s="1"/>
    </row>
    <row r="31991" spans="2:3" x14ac:dyDescent="0.25">
      <c r="B31991" s="1"/>
      <c r="C31991" s="1"/>
    </row>
    <row r="31992" spans="2:3" x14ac:dyDescent="0.25">
      <c r="B31992" s="1"/>
      <c r="C31992" s="1"/>
    </row>
    <row r="31993" spans="2:3" x14ac:dyDescent="0.25">
      <c r="B31993" s="1"/>
      <c r="C31993" s="1"/>
    </row>
    <row r="31994" spans="2:3" x14ac:dyDescent="0.25">
      <c r="B31994" s="1"/>
      <c r="C31994" s="1"/>
    </row>
    <row r="31995" spans="2:3" x14ac:dyDescent="0.25">
      <c r="B31995" s="1"/>
      <c r="C31995" s="1"/>
    </row>
    <row r="31996" spans="2:3" x14ac:dyDescent="0.25">
      <c r="B31996" s="1"/>
      <c r="C31996" s="1"/>
    </row>
    <row r="31997" spans="2:3" x14ac:dyDescent="0.25">
      <c r="B31997" s="1"/>
      <c r="C31997" s="1"/>
    </row>
    <row r="31998" spans="2:3" x14ac:dyDescent="0.25">
      <c r="B31998" s="1"/>
      <c r="C31998" s="1"/>
    </row>
    <row r="31999" spans="2:3" x14ac:dyDescent="0.25">
      <c r="B31999" s="1"/>
      <c r="C31999" s="1"/>
    </row>
    <row r="32000" spans="2:3" x14ac:dyDescent="0.25">
      <c r="B32000" s="1"/>
      <c r="C32000" s="1"/>
    </row>
    <row r="32001" spans="2:3" x14ac:dyDescent="0.25">
      <c r="B32001" s="1"/>
      <c r="C32001" s="1"/>
    </row>
    <row r="32002" spans="2:3" x14ac:dyDescent="0.25">
      <c r="B32002" s="1"/>
      <c r="C32002" s="1"/>
    </row>
    <row r="32003" spans="2:3" x14ac:dyDescent="0.25">
      <c r="B32003" s="1"/>
      <c r="C32003" s="1"/>
    </row>
    <row r="32004" spans="2:3" x14ac:dyDescent="0.25">
      <c r="B32004" s="1"/>
      <c r="C32004" s="1"/>
    </row>
    <row r="32005" spans="2:3" x14ac:dyDescent="0.25">
      <c r="B32005" s="1"/>
      <c r="C32005" s="1"/>
    </row>
    <row r="32006" spans="2:3" x14ac:dyDescent="0.25">
      <c r="B32006" s="1"/>
      <c r="C32006" s="1"/>
    </row>
    <row r="32007" spans="2:3" x14ac:dyDescent="0.25">
      <c r="B32007" s="1"/>
      <c r="C32007" s="1"/>
    </row>
    <row r="32008" spans="2:3" x14ac:dyDescent="0.25">
      <c r="B32008" s="1"/>
      <c r="C32008" s="1"/>
    </row>
    <row r="32009" spans="2:3" x14ac:dyDescent="0.25">
      <c r="B32009" s="1"/>
      <c r="C32009" s="1"/>
    </row>
    <row r="32010" spans="2:3" x14ac:dyDescent="0.25">
      <c r="B32010" s="1"/>
      <c r="C32010" s="1"/>
    </row>
    <row r="32011" spans="2:3" x14ac:dyDescent="0.25">
      <c r="B32011" s="1"/>
      <c r="C32011" s="1"/>
    </row>
    <row r="32012" spans="2:3" x14ac:dyDescent="0.25">
      <c r="B32012" s="1"/>
      <c r="C32012" s="1"/>
    </row>
    <row r="32013" spans="2:3" x14ac:dyDescent="0.25">
      <c r="B32013" s="1"/>
      <c r="C32013" s="1"/>
    </row>
    <row r="32014" spans="2:3" x14ac:dyDescent="0.25">
      <c r="B32014" s="1"/>
      <c r="C32014" s="1"/>
    </row>
    <row r="32015" spans="2:3" x14ac:dyDescent="0.25">
      <c r="B32015" s="1"/>
      <c r="C32015" s="1"/>
    </row>
    <row r="32016" spans="2:3" x14ac:dyDescent="0.25">
      <c r="B32016" s="1"/>
      <c r="C32016" s="1"/>
    </row>
    <row r="32017" spans="2:3" x14ac:dyDescent="0.25">
      <c r="B32017" s="1"/>
      <c r="C32017" s="1"/>
    </row>
    <row r="32018" spans="2:3" x14ac:dyDescent="0.25">
      <c r="B32018" s="1"/>
      <c r="C32018" s="1"/>
    </row>
    <row r="32019" spans="2:3" x14ac:dyDescent="0.25">
      <c r="B32019" s="1"/>
      <c r="C32019" s="1"/>
    </row>
    <row r="32020" spans="2:3" x14ac:dyDescent="0.25">
      <c r="B32020" s="1"/>
      <c r="C32020" s="1"/>
    </row>
    <row r="32021" spans="2:3" x14ac:dyDescent="0.25">
      <c r="B32021" s="1"/>
      <c r="C32021" s="1"/>
    </row>
    <row r="32022" spans="2:3" x14ac:dyDescent="0.25">
      <c r="B32022" s="1"/>
      <c r="C32022" s="1"/>
    </row>
    <row r="32023" spans="2:3" x14ac:dyDescent="0.25">
      <c r="B32023" s="1"/>
      <c r="C32023" s="1"/>
    </row>
    <row r="32024" spans="2:3" x14ac:dyDescent="0.25">
      <c r="B32024" s="1"/>
      <c r="C32024" s="1"/>
    </row>
    <row r="32025" spans="2:3" x14ac:dyDescent="0.25">
      <c r="B32025" s="1"/>
      <c r="C32025" s="1"/>
    </row>
    <row r="32026" spans="2:3" x14ac:dyDescent="0.25">
      <c r="B32026" s="1"/>
      <c r="C32026" s="1"/>
    </row>
    <row r="32027" spans="2:3" x14ac:dyDescent="0.25">
      <c r="B32027" s="1"/>
      <c r="C32027" s="1"/>
    </row>
    <row r="32028" spans="2:3" x14ac:dyDescent="0.25">
      <c r="B32028" s="1"/>
      <c r="C32028" s="1"/>
    </row>
    <row r="32029" spans="2:3" x14ac:dyDescent="0.25">
      <c r="B32029" s="1"/>
      <c r="C32029" s="1"/>
    </row>
    <row r="32030" spans="2:3" x14ac:dyDescent="0.25">
      <c r="B32030" s="1"/>
      <c r="C32030" s="1"/>
    </row>
    <row r="32031" spans="2:3" x14ac:dyDescent="0.25">
      <c r="B32031" s="1"/>
      <c r="C32031" s="1"/>
    </row>
    <row r="32032" spans="2:3" x14ac:dyDescent="0.25">
      <c r="B32032" s="1"/>
      <c r="C32032" s="1"/>
    </row>
    <row r="32033" spans="2:3" x14ac:dyDescent="0.25">
      <c r="B32033" s="1"/>
      <c r="C32033" s="1"/>
    </row>
    <row r="32034" spans="2:3" x14ac:dyDescent="0.25">
      <c r="B32034" s="1"/>
      <c r="C32034" s="1"/>
    </row>
    <row r="32035" spans="2:3" x14ac:dyDescent="0.25">
      <c r="B32035" s="1"/>
      <c r="C32035" s="1"/>
    </row>
    <row r="32036" spans="2:3" x14ac:dyDescent="0.25">
      <c r="B32036" s="1"/>
      <c r="C32036" s="1"/>
    </row>
    <row r="32037" spans="2:3" x14ac:dyDescent="0.25">
      <c r="B32037" s="1"/>
      <c r="C32037" s="1"/>
    </row>
    <row r="32038" spans="2:3" x14ac:dyDescent="0.25">
      <c r="B32038" s="1"/>
      <c r="C32038" s="1"/>
    </row>
    <row r="32039" spans="2:3" x14ac:dyDescent="0.25">
      <c r="B32039" s="1"/>
      <c r="C32039" s="1"/>
    </row>
    <row r="32040" spans="2:3" x14ac:dyDescent="0.25">
      <c r="B32040" s="1"/>
      <c r="C32040" s="1"/>
    </row>
    <row r="32041" spans="2:3" x14ac:dyDescent="0.25">
      <c r="B32041" s="1"/>
      <c r="C32041" s="1"/>
    </row>
    <row r="32042" spans="2:3" x14ac:dyDescent="0.25">
      <c r="B32042" s="1"/>
      <c r="C32042" s="1"/>
    </row>
    <row r="32043" spans="2:3" x14ac:dyDescent="0.25">
      <c r="B32043" s="1"/>
      <c r="C32043" s="1"/>
    </row>
    <row r="32044" spans="2:3" x14ac:dyDescent="0.25">
      <c r="B32044" s="1"/>
      <c r="C32044" s="1"/>
    </row>
    <row r="32045" spans="2:3" x14ac:dyDescent="0.25">
      <c r="B32045" s="1"/>
      <c r="C32045" s="1"/>
    </row>
    <row r="32046" spans="2:3" x14ac:dyDescent="0.25">
      <c r="B32046" s="1"/>
      <c r="C32046" s="1"/>
    </row>
    <row r="32047" spans="2:3" x14ac:dyDescent="0.25">
      <c r="B32047" s="1"/>
      <c r="C32047" s="1"/>
    </row>
    <row r="32048" spans="2:3" x14ac:dyDescent="0.25">
      <c r="B32048" s="1"/>
      <c r="C32048" s="1"/>
    </row>
    <row r="32049" spans="2:3" x14ac:dyDescent="0.25">
      <c r="B32049" s="1"/>
      <c r="C32049" s="1"/>
    </row>
    <row r="32050" spans="2:3" x14ac:dyDescent="0.25">
      <c r="B32050" s="1"/>
      <c r="C32050" s="1"/>
    </row>
    <row r="32051" spans="2:3" x14ac:dyDescent="0.25">
      <c r="B32051" s="1"/>
      <c r="C32051" s="1"/>
    </row>
    <row r="32052" spans="2:3" x14ac:dyDescent="0.25">
      <c r="B32052" s="1"/>
      <c r="C32052" s="1"/>
    </row>
    <row r="32053" spans="2:3" x14ac:dyDescent="0.25">
      <c r="B32053" s="1"/>
      <c r="C32053" s="1"/>
    </row>
    <row r="32054" spans="2:3" x14ac:dyDescent="0.25">
      <c r="B32054" s="1"/>
      <c r="C32054" s="1"/>
    </row>
    <row r="32055" spans="2:3" x14ac:dyDescent="0.25">
      <c r="B32055" s="1"/>
      <c r="C32055" s="1"/>
    </row>
    <row r="32056" spans="2:3" x14ac:dyDescent="0.25">
      <c r="B32056" s="1"/>
      <c r="C32056" s="1"/>
    </row>
    <row r="32057" spans="2:3" x14ac:dyDescent="0.25">
      <c r="B32057" s="1"/>
      <c r="C32057" s="1"/>
    </row>
    <row r="32058" spans="2:3" x14ac:dyDescent="0.25">
      <c r="B32058" s="1"/>
      <c r="C32058" s="1"/>
    </row>
    <row r="32059" spans="2:3" x14ac:dyDescent="0.25">
      <c r="B32059" s="1"/>
      <c r="C32059" s="1"/>
    </row>
    <row r="32060" spans="2:3" x14ac:dyDescent="0.25">
      <c r="B32060" s="1"/>
      <c r="C32060" s="1"/>
    </row>
    <row r="32061" spans="2:3" x14ac:dyDescent="0.25">
      <c r="B32061" s="1"/>
      <c r="C32061" s="1"/>
    </row>
    <row r="32062" spans="2:3" x14ac:dyDescent="0.25">
      <c r="B32062" s="1"/>
      <c r="C32062" s="1"/>
    </row>
    <row r="32063" spans="2:3" x14ac:dyDescent="0.25">
      <c r="B32063" s="1"/>
      <c r="C32063" s="1"/>
    </row>
    <row r="32064" spans="2:3" x14ac:dyDescent="0.25">
      <c r="B32064" s="1"/>
      <c r="C32064" s="1"/>
    </row>
    <row r="32065" spans="2:3" x14ac:dyDescent="0.25">
      <c r="B32065" s="1"/>
      <c r="C32065" s="1"/>
    </row>
    <row r="32066" spans="2:3" x14ac:dyDescent="0.25">
      <c r="B32066" s="1"/>
      <c r="C32066" s="1"/>
    </row>
    <row r="32067" spans="2:3" x14ac:dyDescent="0.25">
      <c r="B32067" s="1"/>
      <c r="C32067" s="1"/>
    </row>
    <row r="32068" spans="2:3" x14ac:dyDescent="0.25">
      <c r="B32068" s="1"/>
      <c r="C32068" s="1"/>
    </row>
    <row r="32069" spans="2:3" x14ac:dyDescent="0.25">
      <c r="B32069" s="1"/>
      <c r="C32069" s="1"/>
    </row>
    <row r="32070" spans="2:3" x14ac:dyDescent="0.25">
      <c r="B32070" s="1"/>
      <c r="C32070" s="1"/>
    </row>
    <row r="32071" spans="2:3" x14ac:dyDescent="0.25">
      <c r="B32071" s="1"/>
      <c r="C32071" s="1"/>
    </row>
    <row r="32072" spans="2:3" x14ac:dyDescent="0.25">
      <c r="B32072" s="1"/>
      <c r="C32072" s="1"/>
    </row>
    <row r="32073" spans="2:3" x14ac:dyDescent="0.25">
      <c r="B32073" s="1"/>
      <c r="C32073" s="1"/>
    </row>
    <row r="32074" spans="2:3" x14ac:dyDescent="0.25">
      <c r="B32074" s="1"/>
      <c r="C32074" s="1"/>
    </row>
    <row r="32075" spans="2:3" x14ac:dyDescent="0.25">
      <c r="B32075" s="1"/>
      <c r="C32075" s="1"/>
    </row>
    <row r="32076" spans="2:3" x14ac:dyDescent="0.25">
      <c r="B32076" s="1"/>
      <c r="C32076" s="1"/>
    </row>
    <row r="32077" spans="2:3" x14ac:dyDescent="0.25">
      <c r="B32077" s="1"/>
      <c r="C32077" s="1"/>
    </row>
    <row r="32078" spans="2:3" x14ac:dyDescent="0.25">
      <c r="B32078" s="1"/>
      <c r="C32078" s="1"/>
    </row>
    <row r="32079" spans="2:3" x14ac:dyDescent="0.25">
      <c r="B32079" s="1"/>
      <c r="C32079" s="1"/>
    </row>
    <row r="32080" spans="2:3" x14ac:dyDescent="0.25">
      <c r="B32080" s="1"/>
      <c r="C32080" s="1"/>
    </row>
    <row r="32081" spans="2:3" x14ac:dyDescent="0.25">
      <c r="B32081" s="1"/>
      <c r="C32081" s="1"/>
    </row>
    <row r="32082" spans="2:3" x14ac:dyDescent="0.25">
      <c r="B32082" s="1"/>
      <c r="C32082" s="1"/>
    </row>
    <row r="32083" spans="2:3" x14ac:dyDescent="0.25">
      <c r="B32083" s="1"/>
      <c r="C32083" s="1"/>
    </row>
    <row r="32084" spans="2:3" x14ac:dyDescent="0.25">
      <c r="B32084" s="1"/>
      <c r="C32084" s="1"/>
    </row>
    <row r="32085" spans="2:3" x14ac:dyDescent="0.25">
      <c r="B32085" s="1"/>
      <c r="C32085" s="1"/>
    </row>
    <row r="32086" spans="2:3" x14ac:dyDescent="0.25">
      <c r="B32086" s="1"/>
      <c r="C32086" s="1"/>
    </row>
    <row r="32087" spans="2:3" x14ac:dyDescent="0.25">
      <c r="B32087" s="1"/>
      <c r="C32087" s="1"/>
    </row>
    <row r="32088" spans="2:3" x14ac:dyDescent="0.25">
      <c r="B32088" s="1"/>
      <c r="C32088" s="1"/>
    </row>
    <row r="32089" spans="2:3" x14ac:dyDescent="0.25">
      <c r="B32089" s="1"/>
      <c r="C32089" s="1"/>
    </row>
    <row r="32090" spans="2:3" x14ac:dyDescent="0.25">
      <c r="B32090" s="1"/>
      <c r="C32090" s="1"/>
    </row>
    <row r="32091" spans="2:3" x14ac:dyDescent="0.25">
      <c r="B32091" s="1"/>
      <c r="C32091" s="1"/>
    </row>
    <row r="32092" spans="2:3" x14ac:dyDescent="0.25">
      <c r="B32092" s="1"/>
      <c r="C32092" s="1"/>
    </row>
    <row r="32093" spans="2:3" x14ac:dyDescent="0.25">
      <c r="B32093" s="1"/>
      <c r="C32093" s="1"/>
    </row>
    <row r="32094" spans="2:3" x14ac:dyDescent="0.25">
      <c r="B32094" s="1"/>
      <c r="C32094" s="1"/>
    </row>
    <row r="32095" spans="2:3" x14ac:dyDescent="0.25">
      <c r="B32095" s="1"/>
      <c r="C32095" s="1"/>
    </row>
    <row r="32096" spans="2:3" x14ac:dyDescent="0.25">
      <c r="B32096" s="1"/>
      <c r="C32096" s="1"/>
    </row>
    <row r="32097" spans="2:3" x14ac:dyDescent="0.25">
      <c r="B32097" s="1"/>
      <c r="C32097" s="1"/>
    </row>
    <row r="32098" spans="2:3" x14ac:dyDescent="0.25">
      <c r="B32098" s="1"/>
      <c r="C32098" s="1"/>
    </row>
    <row r="32099" spans="2:3" x14ac:dyDescent="0.25">
      <c r="B32099" s="1"/>
      <c r="C32099" s="1"/>
    </row>
    <row r="32100" spans="2:3" x14ac:dyDescent="0.25">
      <c r="B32100" s="1"/>
      <c r="C32100" s="1"/>
    </row>
    <row r="32101" spans="2:3" x14ac:dyDescent="0.25">
      <c r="B32101" s="1"/>
      <c r="C32101" s="1"/>
    </row>
    <row r="32102" spans="2:3" x14ac:dyDescent="0.25">
      <c r="B32102" s="1"/>
      <c r="C32102" s="1"/>
    </row>
    <row r="32103" spans="2:3" x14ac:dyDescent="0.25">
      <c r="B32103" s="1"/>
      <c r="C32103" s="1"/>
    </row>
    <row r="32104" spans="2:3" x14ac:dyDescent="0.25">
      <c r="B32104" s="1"/>
      <c r="C32104" s="1"/>
    </row>
    <row r="32105" spans="2:3" x14ac:dyDescent="0.25">
      <c r="B32105" s="1"/>
      <c r="C32105" s="1"/>
    </row>
    <row r="32106" spans="2:3" x14ac:dyDescent="0.25">
      <c r="B32106" s="1"/>
      <c r="C32106" s="1"/>
    </row>
    <row r="32107" spans="2:3" x14ac:dyDescent="0.25">
      <c r="B32107" s="1"/>
      <c r="C32107" s="1"/>
    </row>
    <row r="32108" spans="2:3" x14ac:dyDescent="0.25">
      <c r="B32108" s="1"/>
      <c r="C32108" s="1"/>
    </row>
    <row r="32109" spans="2:3" x14ac:dyDescent="0.25">
      <c r="B32109" s="1"/>
      <c r="C32109" s="1"/>
    </row>
    <row r="32110" spans="2:3" x14ac:dyDescent="0.25">
      <c r="B32110" s="1"/>
      <c r="C32110" s="1"/>
    </row>
    <row r="32111" spans="2:3" x14ac:dyDescent="0.25">
      <c r="B32111" s="1"/>
      <c r="C32111" s="1"/>
    </row>
    <row r="32112" spans="2:3" x14ac:dyDescent="0.25">
      <c r="B32112" s="1"/>
      <c r="C32112" s="1"/>
    </row>
    <row r="32113" spans="2:3" x14ac:dyDescent="0.25">
      <c r="B32113" s="1"/>
      <c r="C32113" s="1"/>
    </row>
    <row r="32114" spans="2:3" x14ac:dyDescent="0.25">
      <c r="B32114" s="1"/>
      <c r="C32114" s="1"/>
    </row>
    <row r="32115" spans="2:3" x14ac:dyDescent="0.25">
      <c r="B32115" s="1"/>
      <c r="C32115" s="1"/>
    </row>
    <row r="32116" spans="2:3" x14ac:dyDescent="0.25">
      <c r="B32116" s="1"/>
      <c r="C32116" s="1"/>
    </row>
    <row r="32117" spans="2:3" x14ac:dyDescent="0.25">
      <c r="B32117" s="1"/>
      <c r="C32117" s="1"/>
    </row>
    <row r="32118" spans="2:3" x14ac:dyDescent="0.25">
      <c r="B32118" s="1"/>
      <c r="C32118" s="1"/>
    </row>
    <row r="32119" spans="2:3" x14ac:dyDescent="0.25">
      <c r="B32119" s="1"/>
      <c r="C32119" s="1"/>
    </row>
    <row r="32120" spans="2:3" x14ac:dyDescent="0.25">
      <c r="B32120" s="1"/>
      <c r="C32120" s="1"/>
    </row>
    <row r="32121" spans="2:3" x14ac:dyDescent="0.25">
      <c r="B32121" s="1"/>
      <c r="C32121" s="1"/>
    </row>
    <row r="32122" spans="2:3" x14ac:dyDescent="0.25">
      <c r="B32122" s="1"/>
      <c r="C32122" s="1"/>
    </row>
    <row r="32123" spans="2:3" x14ac:dyDescent="0.25">
      <c r="B32123" s="1"/>
      <c r="C32123" s="1"/>
    </row>
    <row r="32124" spans="2:3" x14ac:dyDescent="0.25">
      <c r="B32124" s="1"/>
      <c r="C32124" s="1"/>
    </row>
    <row r="32125" spans="2:3" x14ac:dyDescent="0.25">
      <c r="B32125" s="1"/>
      <c r="C32125" s="1"/>
    </row>
    <row r="32126" spans="2:3" x14ac:dyDescent="0.25">
      <c r="B32126" s="1"/>
      <c r="C32126" s="1"/>
    </row>
    <row r="32127" spans="2:3" x14ac:dyDescent="0.25">
      <c r="B32127" s="1"/>
      <c r="C32127" s="1"/>
    </row>
    <row r="32128" spans="2:3" x14ac:dyDescent="0.25">
      <c r="B32128" s="1"/>
      <c r="C32128" s="1"/>
    </row>
    <row r="32129" spans="2:3" x14ac:dyDescent="0.25">
      <c r="B32129" s="1"/>
      <c r="C32129" s="1"/>
    </row>
    <row r="32130" spans="2:3" x14ac:dyDescent="0.25">
      <c r="B32130" s="1"/>
      <c r="C32130" s="1"/>
    </row>
    <row r="32131" spans="2:3" x14ac:dyDescent="0.25">
      <c r="B32131" s="1"/>
      <c r="C32131" s="1"/>
    </row>
    <row r="32132" spans="2:3" x14ac:dyDescent="0.25">
      <c r="B32132" s="1"/>
      <c r="C32132" s="1"/>
    </row>
    <row r="32133" spans="2:3" x14ac:dyDescent="0.25">
      <c r="B32133" s="1"/>
      <c r="C32133" s="1"/>
    </row>
    <row r="32134" spans="2:3" x14ac:dyDescent="0.25">
      <c r="B32134" s="1"/>
      <c r="C32134" s="1"/>
    </row>
    <row r="32135" spans="2:3" x14ac:dyDescent="0.25">
      <c r="B32135" s="1"/>
      <c r="C32135" s="1"/>
    </row>
    <row r="32136" spans="2:3" x14ac:dyDescent="0.25">
      <c r="B32136" s="1"/>
      <c r="C32136" s="1"/>
    </row>
    <row r="32137" spans="2:3" x14ac:dyDescent="0.25">
      <c r="B32137" s="1"/>
      <c r="C32137" s="1"/>
    </row>
    <row r="32138" spans="2:3" x14ac:dyDescent="0.25">
      <c r="B32138" s="1"/>
      <c r="C32138" s="1"/>
    </row>
    <row r="32139" spans="2:3" x14ac:dyDescent="0.25">
      <c r="B32139" s="1"/>
      <c r="C32139" s="1"/>
    </row>
    <row r="32140" spans="2:3" x14ac:dyDescent="0.25">
      <c r="B32140" s="1"/>
      <c r="C32140" s="1"/>
    </row>
    <row r="32141" spans="2:3" x14ac:dyDescent="0.25">
      <c r="B32141" s="1"/>
      <c r="C32141" s="1"/>
    </row>
    <row r="32142" spans="2:3" x14ac:dyDescent="0.25">
      <c r="B32142" s="1"/>
      <c r="C32142" s="1"/>
    </row>
    <row r="32143" spans="2:3" x14ac:dyDescent="0.25">
      <c r="B32143" s="1"/>
      <c r="C32143" s="1"/>
    </row>
    <row r="32144" spans="2:3" x14ac:dyDescent="0.25">
      <c r="B32144" s="1"/>
      <c r="C32144" s="1"/>
    </row>
    <row r="32145" spans="2:3" x14ac:dyDescent="0.25">
      <c r="B32145" s="1"/>
      <c r="C32145" s="1"/>
    </row>
    <row r="32146" spans="2:3" x14ac:dyDescent="0.25">
      <c r="B32146" s="1"/>
      <c r="C32146" s="1"/>
    </row>
    <row r="32147" spans="2:3" x14ac:dyDescent="0.25">
      <c r="B32147" s="1"/>
      <c r="C32147" s="1"/>
    </row>
    <row r="32148" spans="2:3" x14ac:dyDescent="0.25">
      <c r="B32148" s="1"/>
      <c r="C32148" s="1"/>
    </row>
    <row r="32149" spans="2:3" x14ac:dyDescent="0.25">
      <c r="B32149" s="1"/>
      <c r="C32149" s="1"/>
    </row>
    <row r="32150" spans="2:3" x14ac:dyDescent="0.25">
      <c r="B32150" s="1"/>
      <c r="C32150" s="1"/>
    </row>
    <row r="32151" spans="2:3" x14ac:dyDescent="0.25">
      <c r="B32151" s="1"/>
      <c r="C32151" s="1"/>
    </row>
    <row r="32152" spans="2:3" x14ac:dyDescent="0.25">
      <c r="B32152" s="1"/>
      <c r="C32152" s="1"/>
    </row>
    <row r="32153" spans="2:3" x14ac:dyDescent="0.25">
      <c r="B32153" s="1"/>
      <c r="C32153" s="1"/>
    </row>
    <row r="32154" spans="2:3" x14ac:dyDescent="0.25">
      <c r="B32154" s="1"/>
      <c r="C32154" s="1"/>
    </row>
    <row r="32155" spans="2:3" x14ac:dyDescent="0.25">
      <c r="B32155" s="1"/>
      <c r="C32155" s="1"/>
    </row>
    <row r="32156" spans="2:3" x14ac:dyDescent="0.25">
      <c r="B32156" s="1"/>
      <c r="C32156" s="1"/>
    </row>
    <row r="32157" spans="2:3" x14ac:dyDescent="0.25">
      <c r="B32157" s="1"/>
      <c r="C32157" s="1"/>
    </row>
    <row r="32158" spans="2:3" x14ac:dyDescent="0.25">
      <c r="B32158" s="1"/>
      <c r="C32158" s="1"/>
    </row>
    <row r="32159" spans="2:3" x14ac:dyDescent="0.25">
      <c r="B32159" s="1"/>
      <c r="C32159" s="1"/>
    </row>
    <row r="32160" spans="2:3" x14ac:dyDescent="0.25">
      <c r="B32160" s="1"/>
      <c r="C32160" s="1"/>
    </row>
    <row r="32161" spans="2:3" x14ac:dyDescent="0.25">
      <c r="B32161" s="1"/>
      <c r="C32161" s="1"/>
    </row>
    <row r="32162" spans="2:3" x14ac:dyDescent="0.25">
      <c r="B32162" s="1"/>
      <c r="C32162" s="1"/>
    </row>
    <row r="32163" spans="2:3" x14ac:dyDescent="0.25">
      <c r="B32163" s="1"/>
      <c r="C32163" s="1"/>
    </row>
    <row r="32164" spans="2:3" x14ac:dyDescent="0.25">
      <c r="B32164" s="1"/>
      <c r="C32164" s="1"/>
    </row>
    <row r="32165" spans="2:3" x14ac:dyDescent="0.25">
      <c r="B32165" s="1"/>
      <c r="C32165" s="1"/>
    </row>
    <row r="32166" spans="2:3" x14ac:dyDescent="0.25">
      <c r="B32166" s="1"/>
      <c r="C32166" s="1"/>
    </row>
    <row r="32167" spans="2:3" x14ac:dyDescent="0.25">
      <c r="B32167" s="1"/>
      <c r="C32167" s="1"/>
    </row>
    <row r="32168" spans="2:3" x14ac:dyDescent="0.25">
      <c r="B32168" s="1"/>
      <c r="C32168" s="1"/>
    </row>
    <row r="32169" spans="2:3" x14ac:dyDescent="0.25">
      <c r="B32169" s="1"/>
      <c r="C32169" s="1"/>
    </row>
    <row r="32170" spans="2:3" x14ac:dyDescent="0.25">
      <c r="B32170" s="1"/>
      <c r="C32170" s="1"/>
    </row>
    <row r="32171" spans="2:3" x14ac:dyDescent="0.25">
      <c r="B32171" s="1"/>
      <c r="C32171" s="1"/>
    </row>
    <row r="32172" spans="2:3" x14ac:dyDescent="0.25">
      <c r="B32172" s="1"/>
      <c r="C32172" s="1"/>
    </row>
    <row r="32173" spans="2:3" x14ac:dyDescent="0.25">
      <c r="B32173" s="1"/>
      <c r="C32173" s="1"/>
    </row>
    <row r="32174" spans="2:3" x14ac:dyDescent="0.25">
      <c r="B32174" s="1"/>
      <c r="C32174" s="1"/>
    </row>
    <row r="32175" spans="2:3" x14ac:dyDescent="0.25">
      <c r="B32175" s="1"/>
      <c r="C32175" s="1"/>
    </row>
    <row r="32176" spans="2:3" x14ac:dyDescent="0.25">
      <c r="B32176" s="1"/>
      <c r="C32176" s="1"/>
    </row>
    <row r="32177" spans="2:3" x14ac:dyDescent="0.25">
      <c r="B32177" s="1"/>
      <c r="C32177" s="1"/>
    </row>
    <row r="32178" spans="2:3" x14ac:dyDescent="0.25">
      <c r="B32178" s="1"/>
      <c r="C32178" s="1"/>
    </row>
    <row r="32179" spans="2:3" x14ac:dyDescent="0.25">
      <c r="B32179" s="1"/>
      <c r="C32179" s="1"/>
    </row>
    <row r="32180" spans="2:3" x14ac:dyDescent="0.25">
      <c r="B32180" s="1"/>
      <c r="C32180" s="1"/>
    </row>
    <row r="32181" spans="2:3" x14ac:dyDescent="0.25">
      <c r="B32181" s="1"/>
      <c r="C32181" s="1"/>
    </row>
    <row r="32182" spans="2:3" x14ac:dyDescent="0.25">
      <c r="B32182" s="1"/>
      <c r="C32182" s="1"/>
    </row>
    <row r="32183" spans="2:3" x14ac:dyDescent="0.25">
      <c r="B32183" s="1"/>
      <c r="C32183" s="1"/>
    </row>
    <row r="32184" spans="2:3" x14ac:dyDescent="0.25">
      <c r="B32184" s="1"/>
      <c r="C32184" s="1"/>
    </row>
    <row r="32185" spans="2:3" x14ac:dyDescent="0.25">
      <c r="B32185" s="1"/>
      <c r="C32185" s="1"/>
    </row>
    <row r="32186" spans="2:3" x14ac:dyDescent="0.25">
      <c r="B32186" s="1"/>
      <c r="C32186" s="1"/>
    </row>
    <row r="32187" spans="2:3" x14ac:dyDescent="0.25">
      <c r="B32187" s="1"/>
      <c r="C32187" s="1"/>
    </row>
    <row r="32188" spans="2:3" x14ac:dyDescent="0.25">
      <c r="B32188" s="1"/>
      <c r="C32188" s="1"/>
    </row>
    <row r="32189" spans="2:3" x14ac:dyDescent="0.25">
      <c r="B32189" s="1"/>
      <c r="C32189" s="1"/>
    </row>
    <row r="32190" spans="2:3" x14ac:dyDescent="0.25">
      <c r="B32190" s="1"/>
      <c r="C32190" s="1"/>
    </row>
    <row r="32191" spans="2:3" x14ac:dyDescent="0.25">
      <c r="B32191" s="1"/>
      <c r="C32191" s="1"/>
    </row>
    <row r="32192" spans="2:3" x14ac:dyDescent="0.25">
      <c r="B32192" s="1"/>
      <c r="C32192" s="1"/>
    </row>
    <row r="32193" spans="2:3" x14ac:dyDescent="0.25">
      <c r="B32193" s="1"/>
      <c r="C32193" s="1"/>
    </row>
    <row r="32194" spans="2:3" x14ac:dyDescent="0.25">
      <c r="B32194" s="1"/>
      <c r="C32194" s="1"/>
    </row>
    <row r="32195" spans="2:3" x14ac:dyDescent="0.25">
      <c r="B32195" s="1"/>
      <c r="C32195" s="1"/>
    </row>
    <row r="32196" spans="2:3" x14ac:dyDescent="0.25">
      <c r="B32196" s="1"/>
      <c r="C32196" s="1"/>
    </row>
    <row r="32197" spans="2:3" x14ac:dyDescent="0.25">
      <c r="B32197" s="1"/>
      <c r="C32197" s="1"/>
    </row>
    <row r="32198" spans="2:3" x14ac:dyDescent="0.25">
      <c r="B32198" s="1"/>
      <c r="C32198" s="1"/>
    </row>
    <row r="32199" spans="2:3" x14ac:dyDescent="0.25">
      <c r="B32199" s="1"/>
      <c r="C32199" s="1"/>
    </row>
    <row r="32200" spans="2:3" x14ac:dyDescent="0.25">
      <c r="B32200" s="1"/>
      <c r="C32200" s="1"/>
    </row>
    <row r="32201" spans="2:3" x14ac:dyDescent="0.25">
      <c r="B32201" s="1"/>
      <c r="C32201" s="1"/>
    </row>
    <row r="32202" spans="2:3" x14ac:dyDescent="0.25">
      <c r="B32202" s="1"/>
      <c r="C32202" s="1"/>
    </row>
    <row r="32203" spans="2:3" x14ac:dyDescent="0.25">
      <c r="B32203" s="1"/>
      <c r="C32203" s="1"/>
    </row>
    <row r="32204" spans="2:3" x14ac:dyDescent="0.25">
      <c r="B32204" s="1"/>
      <c r="C32204" s="1"/>
    </row>
    <row r="32205" spans="2:3" x14ac:dyDescent="0.25">
      <c r="B32205" s="1"/>
      <c r="C32205" s="1"/>
    </row>
    <row r="32206" spans="2:3" x14ac:dyDescent="0.25">
      <c r="B32206" s="1"/>
      <c r="C32206" s="1"/>
    </row>
    <row r="32207" spans="2:3" x14ac:dyDescent="0.25">
      <c r="B32207" s="1"/>
      <c r="C32207" s="1"/>
    </row>
    <row r="32208" spans="2:3" x14ac:dyDescent="0.25">
      <c r="B32208" s="1"/>
      <c r="C32208" s="1"/>
    </row>
    <row r="32209" spans="2:3" x14ac:dyDescent="0.25">
      <c r="B32209" s="1"/>
      <c r="C32209" s="1"/>
    </row>
    <row r="32210" spans="2:3" x14ac:dyDescent="0.25">
      <c r="B32210" s="1"/>
      <c r="C32210" s="1"/>
    </row>
    <row r="32211" spans="2:3" x14ac:dyDescent="0.25">
      <c r="B32211" s="1"/>
      <c r="C32211" s="1"/>
    </row>
    <row r="32212" spans="2:3" x14ac:dyDescent="0.25">
      <c r="B32212" s="1"/>
      <c r="C32212" s="1"/>
    </row>
    <row r="32213" spans="2:3" x14ac:dyDescent="0.25">
      <c r="B32213" s="1"/>
      <c r="C32213" s="1"/>
    </row>
    <row r="32214" spans="2:3" x14ac:dyDescent="0.25">
      <c r="B32214" s="1"/>
      <c r="C32214" s="1"/>
    </row>
    <row r="32215" spans="2:3" x14ac:dyDescent="0.25">
      <c r="B32215" s="1"/>
      <c r="C32215" s="1"/>
    </row>
    <row r="32216" spans="2:3" x14ac:dyDescent="0.25">
      <c r="B32216" s="1"/>
      <c r="C32216" s="1"/>
    </row>
    <row r="32217" spans="2:3" x14ac:dyDescent="0.25">
      <c r="B32217" s="1"/>
      <c r="C32217" s="1"/>
    </row>
    <row r="32218" spans="2:3" x14ac:dyDescent="0.25">
      <c r="B32218" s="1"/>
      <c r="C32218" s="1"/>
    </row>
    <row r="32219" spans="2:3" x14ac:dyDescent="0.25">
      <c r="B32219" s="1"/>
      <c r="C32219" s="1"/>
    </row>
    <row r="32220" spans="2:3" x14ac:dyDescent="0.25">
      <c r="B32220" s="1"/>
      <c r="C32220" s="1"/>
    </row>
    <row r="32221" spans="2:3" x14ac:dyDescent="0.25">
      <c r="B32221" s="1"/>
      <c r="C32221" s="1"/>
    </row>
    <row r="32222" spans="2:3" x14ac:dyDescent="0.25">
      <c r="B32222" s="1"/>
      <c r="C32222" s="1"/>
    </row>
    <row r="32223" spans="2:3" x14ac:dyDescent="0.25">
      <c r="B32223" s="1"/>
      <c r="C32223" s="1"/>
    </row>
    <row r="32224" spans="2:3" x14ac:dyDescent="0.25">
      <c r="B32224" s="1"/>
      <c r="C32224" s="1"/>
    </row>
    <row r="32225" spans="2:3" x14ac:dyDescent="0.25">
      <c r="B32225" s="1"/>
      <c r="C32225" s="1"/>
    </row>
    <row r="32226" spans="2:3" x14ac:dyDescent="0.25">
      <c r="B32226" s="1"/>
      <c r="C32226" s="1"/>
    </row>
    <row r="32227" spans="2:3" x14ac:dyDescent="0.25">
      <c r="B32227" s="1"/>
      <c r="C32227" s="1"/>
    </row>
    <row r="32228" spans="2:3" x14ac:dyDescent="0.25">
      <c r="B32228" s="1"/>
      <c r="C32228" s="1"/>
    </row>
    <row r="32229" spans="2:3" x14ac:dyDescent="0.25">
      <c r="B32229" s="1"/>
      <c r="C32229" s="1"/>
    </row>
    <row r="32230" spans="2:3" x14ac:dyDescent="0.25">
      <c r="B32230" s="1"/>
      <c r="C32230" s="1"/>
    </row>
    <row r="32231" spans="2:3" x14ac:dyDescent="0.25">
      <c r="B32231" s="1"/>
      <c r="C32231" s="1"/>
    </row>
    <row r="32232" spans="2:3" x14ac:dyDescent="0.25">
      <c r="B32232" s="1"/>
      <c r="C32232" s="1"/>
    </row>
    <row r="32233" spans="2:3" x14ac:dyDescent="0.25">
      <c r="B32233" s="1"/>
      <c r="C32233" s="1"/>
    </row>
    <row r="32234" spans="2:3" x14ac:dyDescent="0.25">
      <c r="B32234" s="1"/>
      <c r="C32234" s="1"/>
    </row>
    <row r="32235" spans="2:3" x14ac:dyDescent="0.25">
      <c r="B32235" s="1"/>
      <c r="C32235" s="1"/>
    </row>
    <row r="32236" spans="2:3" x14ac:dyDescent="0.25">
      <c r="B32236" s="1"/>
      <c r="C32236" s="1"/>
    </row>
    <row r="32237" spans="2:3" x14ac:dyDescent="0.25">
      <c r="B32237" s="1"/>
      <c r="C32237" s="1"/>
    </row>
    <row r="32238" spans="2:3" x14ac:dyDescent="0.25">
      <c r="B32238" s="1"/>
      <c r="C32238" s="1"/>
    </row>
    <row r="32239" spans="2:3" x14ac:dyDescent="0.25">
      <c r="B32239" s="1"/>
      <c r="C32239" s="1"/>
    </row>
    <row r="32240" spans="2:3" x14ac:dyDescent="0.25">
      <c r="B32240" s="1"/>
      <c r="C32240" s="1"/>
    </row>
    <row r="32241" spans="2:3" x14ac:dyDescent="0.25">
      <c r="B32241" s="1"/>
      <c r="C32241" s="1"/>
    </row>
    <row r="32242" spans="2:3" x14ac:dyDescent="0.25">
      <c r="B32242" s="1"/>
      <c r="C32242" s="1"/>
    </row>
    <row r="32243" spans="2:3" x14ac:dyDescent="0.25">
      <c r="B32243" s="1"/>
      <c r="C32243" s="1"/>
    </row>
    <row r="32244" spans="2:3" x14ac:dyDescent="0.25">
      <c r="B32244" s="1"/>
      <c r="C32244" s="1"/>
    </row>
    <row r="32245" spans="2:3" x14ac:dyDescent="0.25">
      <c r="B32245" s="1"/>
      <c r="C32245" s="1"/>
    </row>
    <row r="32246" spans="2:3" x14ac:dyDescent="0.25">
      <c r="B32246" s="1"/>
      <c r="C32246" s="1"/>
    </row>
    <row r="32247" spans="2:3" x14ac:dyDescent="0.25">
      <c r="B32247" s="1"/>
      <c r="C32247" s="1"/>
    </row>
    <row r="32248" spans="2:3" x14ac:dyDescent="0.25">
      <c r="B32248" s="1"/>
      <c r="C32248" s="1"/>
    </row>
    <row r="32249" spans="2:3" x14ac:dyDescent="0.25">
      <c r="B32249" s="1"/>
      <c r="C32249" s="1"/>
    </row>
    <row r="32250" spans="2:3" x14ac:dyDescent="0.25">
      <c r="B32250" s="1"/>
      <c r="C32250" s="1"/>
    </row>
    <row r="32251" spans="2:3" x14ac:dyDescent="0.25">
      <c r="B32251" s="1"/>
      <c r="C32251" s="1"/>
    </row>
    <row r="32252" spans="2:3" x14ac:dyDescent="0.25">
      <c r="B32252" s="1"/>
      <c r="C32252" s="1"/>
    </row>
    <row r="32253" spans="2:3" x14ac:dyDescent="0.25">
      <c r="B32253" s="1"/>
      <c r="C32253" s="1"/>
    </row>
    <row r="32254" spans="2:3" x14ac:dyDescent="0.25">
      <c r="B32254" s="1"/>
      <c r="C32254" s="1"/>
    </row>
    <row r="32255" spans="2:3" x14ac:dyDescent="0.25">
      <c r="B32255" s="1"/>
      <c r="C32255" s="1"/>
    </row>
    <row r="32256" spans="2:3" x14ac:dyDescent="0.25">
      <c r="B32256" s="1"/>
      <c r="C32256" s="1"/>
    </row>
    <row r="32257" spans="2:3" x14ac:dyDescent="0.25">
      <c r="B32257" s="1"/>
      <c r="C32257" s="1"/>
    </row>
    <row r="32258" spans="2:3" x14ac:dyDescent="0.25">
      <c r="B32258" s="1"/>
      <c r="C32258" s="1"/>
    </row>
    <row r="32259" spans="2:3" x14ac:dyDescent="0.25">
      <c r="B32259" s="1"/>
      <c r="C32259" s="1"/>
    </row>
    <row r="32260" spans="2:3" x14ac:dyDescent="0.25">
      <c r="B32260" s="1"/>
      <c r="C32260" s="1"/>
    </row>
    <row r="32261" spans="2:3" x14ac:dyDescent="0.25">
      <c r="B32261" s="1"/>
      <c r="C32261" s="1"/>
    </row>
    <row r="32262" spans="2:3" x14ac:dyDescent="0.25">
      <c r="B32262" s="1"/>
      <c r="C32262" s="1"/>
    </row>
    <row r="32263" spans="2:3" x14ac:dyDescent="0.25">
      <c r="B32263" s="1"/>
      <c r="C32263" s="1"/>
    </row>
    <row r="32264" spans="2:3" x14ac:dyDescent="0.25">
      <c r="B32264" s="1"/>
      <c r="C32264" s="1"/>
    </row>
    <row r="32265" spans="2:3" x14ac:dyDescent="0.25">
      <c r="B32265" s="1"/>
      <c r="C32265" s="1"/>
    </row>
    <row r="32266" spans="2:3" x14ac:dyDescent="0.25">
      <c r="B32266" s="1"/>
      <c r="C32266" s="1"/>
    </row>
    <row r="32267" spans="2:3" x14ac:dyDescent="0.25">
      <c r="B32267" s="1"/>
      <c r="C32267" s="1"/>
    </row>
    <row r="32268" spans="2:3" x14ac:dyDescent="0.25">
      <c r="B32268" s="1"/>
      <c r="C32268" s="1"/>
    </row>
    <row r="32269" spans="2:3" x14ac:dyDescent="0.25">
      <c r="B32269" s="1"/>
      <c r="C32269" s="1"/>
    </row>
    <row r="32270" spans="2:3" x14ac:dyDescent="0.25">
      <c r="B32270" s="1"/>
      <c r="C32270" s="1"/>
    </row>
    <row r="32271" spans="2:3" x14ac:dyDescent="0.25">
      <c r="B32271" s="1"/>
      <c r="C32271" s="1"/>
    </row>
    <row r="32272" spans="2:3" x14ac:dyDescent="0.25">
      <c r="B32272" s="1"/>
      <c r="C32272" s="1"/>
    </row>
    <row r="32273" spans="2:3" x14ac:dyDescent="0.25">
      <c r="B32273" s="1"/>
      <c r="C32273" s="1"/>
    </row>
    <row r="32274" spans="2:3" x14ac:dyDescent="0.25">
      <c r="B32274" s="1"/>
      <c r="C32274" s="1"/>
    </row>
    <row r="32275" spans="2:3" x14ac:dyDescent="0.25">
      <c r="B32275" s="1"/>
      <c r="C32275" s="1"/>
    </row>
    <row r="32276" spans="2:3" x14ac:dyDescent="0.25">
      <c r="B32276" s="1"/>
      <c r="C32276" s="1"/>
    </row>
    <row r="32277" spans="2:3" x14ac:dyDescent="0.25">
      <c r="B32277" s="1"/>
      <c r="C32277" s="1"/>
    </row>
    <row r="32278" spans="2:3" x14ac:dyDescent="0.25">
      <c r="B32278" s="1"/>
      <c r="C32278" s="1"/>
    </row>
    <row r="32279" spans="2:3" x14ac:dyDescent="0.25">
      <c r="B32279" s="1"/>
      <c r="C32279" s="1"/>
    </row>
    <row r="32280" spans="2:3" x14ac:dyDescent="0.25">
      <c r="B32280" s="1"/>
      <c r="C32280" s="1"/>
    </row>
    <row r="32281" spans="2:3" x14ac:dyDescent="0.25">
      <c r="B32281" s="1"/>
      <c r="C32281" s="1"/>
    </row>
    <row r="32282" spans="2:3" x14ac:dyDescent="0.25">
      <c r="B32282" s="1"/>
      <c r="C32282" s="1"/>
    </row>
    <row r="32283" spans="2:3" x14ac:dyDescent="0.25">
      <c r="B32283" s="1"/>
      <c r="C32283" s="1"/>
    </row>
    <row r="32284" spans="2:3" x14ac:dyDescent="0.25">
      <c r="B32284" s="1"/>
      <c r="C32284" s="1"/>
    </row>
    <row r="32285" spans="2:3" x14ac:dyDescent="0.25">
      <c r="B32285" s="1"/>
      <c r="C32285" s="1"/>
    </row>
    <row r="32286" spans="2:3" x14ac:dyDescent="0.25">
      <c r="B32286" s="1"/>
      <c r="C32286" s="1"/>
    </row>
    <row r="32287" spans="2:3" x14ac:dyDescent="0.25">
      <c r="B32287" s="1"/>
      <c r="C32287" s="1"/>
    </row>
    <row r="32288" spans="2:3" x14ac:dyDescent="0.25">
      <c r="B32288" s="1"/>
      <c r="C32288" s="1"/>
    </row>
    <row r="32289" spans="2:3" x14ac:dyDescent="0.25">
      <c r="B32289" s="1"/>
      <c r="C32289" s="1"/>
    </row>
    <row r="32290" spans="2:3" x14ac:dyDescent="0.25">
      <c r="B32290" s="1"/>
      <c r="C32290" s="1"/>
    </row>
    <row r="32291" spans="2:3" x14ac:dyDescent="0.25">
      <c r="B32291" s="1"/>
      <c r="C32291" s="1"/>
    </row>
    <row r="32292" spans="2:3" x14ac:dyDescent="0.25">
      <c r="B32292" s="1"/>
      <c r="C32292" s="1"/>
    </row>
    <row r="32293" spans="2:3" x14ac:dyDescent="0.25">
      <c r="B32293" s="1"/>
      <c r="C32293" s="1"/>
    </row>
    <row r="32294" spans="2:3" x14ac:dyDescent="0.25">
      <c r="B32294" s="1"/>
      <c r="C32294" s="1"/>
    </row>
    <row r="32295" spans="2:3" x14ac:dyDescent="0.25">
      <c r="B32295" s="1"/>
      <c r="C32295" s="1"/>
    </row>
    <row r="32296" spans="2:3" x14ac:dyDescent="0.25">
      <c r="B32296" s="1"/>
      <c r="C32296" s="1"/>
    </row>
    <row r="32297" spans="2:3" x14ac:dyDescent="0.25">
      <c r="B32297" s="1"/>
      <c r="C32297" s="1"/>
    </row>
    <row r="32298" spans="2:3" x14ac:dyDescent="0.25">
      <c r="B32298" s="1"/>
      <c r="C32298" s="1"/>
    </row>
    <row r="32299" spans="2:3" x14ac:dyDescent="0.25">
      <c r="B32299" s="1"/>
      <c r="C32299" s="1"/>
    </row>
    <row r="32300" spans="2:3" x14ac:dyDescent="0.25">
      <c r="B32300" s="1"/>
      <c r="C32300" s="1"/>
    </row>
    <row r="32301" spans="2:3" x14ac:dyDescent="0.25">
      <c r="B32301" s="1"/>
      <c r="C32301" s="1"/>
    </row>
    <row r="32302" spans="2:3" x14ac:dyDescent="0.25">
      <c r="B32302" s="1"/>
      <c r="C32302" s="1"/>
    </row>
    <row r="32303" spans="2:3" x14ac:dyDescent="0.25">
      <c r="B32303" s="1"/>
      <c r="C32303" s="1"/>
    </row>
    <row r="32304" spans="2:3" x14ac:dyDescent="0.25">
      <c r="B32304" s="1"/>
      <c r="C32304" s="1"/>
    </row>
    <row r="32305" spans="2:3" x14ac:dyDescent="0.25">
      <c r="B32305" s="1"/>
      <c r="C32305" s="1"/>
    </row>
    <row r="32306" spans="2:3" x14ac:dyDescent="0.25">
      <c r="B32306" s="1"/>
      <c r="C32306" s="1"/>
    </row>
    <row r="32307" spans="2:3" x14ac:dyDescent="0.25">
      <c r="B32307" s="1"/>
      <c r="C32307" s="1"/>
    </row>
    <row r="32308" spans="2:3" x14ac:dyDescent="0.25">
      <c r="B32308" s="1"/>
      <c r="C32308" s="1"/>
    </row>
    <row r="32309" spans="2:3" x14ac:dyDescent="0.25">
      <c r="B32309" s="1"/>
      <c r="C32309" s="1"/>
    </row>
    <row r="32310" spans="2:3" x14ac:dyDescent="0.25">
      <c r="B32310" s="1"/>
      <c r="C32310" s="1"/>
    </row>
    <row r="32311" spans="2:3" x14ac:dyDescent="0.25">
      <c r="B32311" s="1"/>
      <c r="C32311" s="1"/>
    </row>
    <row r="32312" spans="2:3" x14ac:dyDescent="0.25">
      <c r="B32312" s="1"/>
      <c r="C32312" s="1"/>
    </row>
    <row r="32313" spans="2:3" x14ac:dyDescent="0.25">
      <c r="B32313" s="1"/>
      <c r="C32313" s="1"/>
    </row>
    <row r="32314" spans="2:3" x14ac:dyDescent="0.25">
      <c r="B32314" s="1"/>
      <c r="C32314" s="1"/>
    </row>
    <row r="32315" spans="2:3" x14ac:dyDescent="0.25">
      <c r="B32315" s="1"/>
      <c r="C32315" s="1"/>
    </row>
    <row r="32316" spans="2:3" x14ac:dyDescent="0.25">
      <c r="B32316" s="1"/>
      <c r="C32316" s="1"/>
    </row>
    <row r="32317" spans="2:3" x14ac:dyDescent="0.25">
      <c r="B32317" s="1"/>
      <c r="C32317" s="1"/>
    </row>
    <row r="32318" spans="2:3" x14ac:dyDescent="0.25">
      <c r="B32318" s="1"/>
      <c r="C32318" s="1"/>
    </row>
    <row r="32319" spans="2:3" x14ac:dyDescent="0.25">
      <c r="B32319" s="1"/>
      <c r="C32319" s="1"/>
    </row>
    <row r="32320" spans="2:3" x14ac:dyDescent="0.25">
      <c r="B32320" s="1"/>
      <c r="C32320" s="1"/>
    </row>
    <row r="32321" spans="2:3" x14ac:dyDescent="0.25">
      <c r="B32321" s="1"/>
      <c r="C32321" s="1"/>
    </row>
    <row r="32322" spans="2:3" x14ac:dyDescent="0.25">
      <c r="B32322" s="1"/>
      <c r="C32322" s="1"/>
    </row>
    <row r="32323" spans="2:3" x14ac:dyDescent="0.25">
      <c r="B32323" s="1"/>
      <c r="C32323" s="1"/>
    </row>
    <row r="32324" spans="2:3" x14ac:dyDescent="0.25">
      <c r="B32324" s="1"/>
      <c r="C32324" s="1"/>
    </row>
    <row r="32325" spans="2:3" x14ac:dyDescent="0.25">
      <c r="B32325" s="1"/>
      <c r="C32325" s="1"/>
    </row>
    <row r="32326" spans="2:3" x14ac:dyDescent="0.25">
      <c r="B32326" s="1"/>
      <c r="C32326" s="1"/>
    </row>
    <row r="32327" spans="2:3" x14ac:dyDescent="0.25">
      <c r="B32327" s="1"/>
      <c r="C32327" s="1"/>
    </row>
    <row r="32328" spans="2:3" x14ac:dyDescent="0.25">
      <c r="B32328" s="1"/>
      <c r="C32328" s="1"/>
    </row>
    <row r="32329" spans="2:3" x14ac:dyDescent="0.25">
      <c r="B32329" s="1"/>
      <c r="C32329" s="1"/>
    </row>
    <row r="32330" spans="2:3" x14ac:dyDescent="0.25">
      <c r="B32330" s="1"/>
      <c r="C32330" s="1"/>
    </row>
    <row r="32331" spans="2:3" x14ac:dyDescent="0.25">
      <c r="B32331" s="1"/>
      <c r="C32331" s="1"/>
    </row>
    <row r="32332" spans="2:3" x14ac:dyDescent="0.25">
      <c r="B32332" s="1"/>
      <c r="C32332" s="1"/>
    </row>
    <row r="32333" spans="2:3" x14ac:dyDescent="0.25">
      <c r="B32333" s="1"/>
      <c r="C32333" s="1"/>
    </row>
    <row r="32334" spans="2:3" x14ac:dyDescent="0.25">
      <c r="B32334" s="1"/>
      <c r="C32334" s="1"/>
    </row>
    <row r="32335" spans="2:3" x14ac:dyDescent="0.25">
      <c r="B32335" s="1"/>
      <c r="C32335" s="1"/>
    </row>
    <row r="32336" spans="2:3" x14ac:dyDescent="0.25">
      <c r="B32336" s="1"/>
      <c r="C32336" s="1"/>
    </row>
    <row r="32337" spans="2:3" x14ac:dyDescent="0.25">
      <c r="B32337" s="1"/>
      <c r="C32337" s="1"/>
    </row>
    <row r="32338" spans="2:3" x14ac:dyDescent="0.25">
      <c r="B32338" s="1"/>
      <c r="C32338" s="1"/>
    </row>
    <row r="32339" spans="2:3" x14ac:dyDescent="0.25">
      <c r="B32339" s="1"/>
      <c r="C32339" s="1"/>
    </row>
    <row r="32340" spans="2:3" x14ac:dyDescent="0.25">
      <c r="B32340" s="1"/>
      <c r="C32340" s="1"/>
    </row>
    <row r="32341" spans="2:3" x14ac:dyDescent="0.25">
      <c r="B32341" s="1"/>
      <c r="C32341" s="1"/>
    </row>
    <row r="32342" spans="2:3" x14ac:dyDescent="0.25">
      <c r="B32342" s="1"/>
      <c r="C32342" s="1"/>
    </row>
    <row r="32343" spans="2:3" x14ac:dyDescent="0.25">
      <c r="B32343" s="1"/>
      <c r="C32343" s="1"/>
    </row>
    <row r="32344" spans="2:3" x14ac:dyDescent="0.25">
      <c r="B32344" s="1"/>
      <c r="C32344" s="1"/>
    </row>
    <row r="32345" spans="2:3" x14ac:dyDescent="0.25">
      <c r="B32345" s="1"/>
      <c r="C32345" s="1"/>
    </row>
    <row r="32346" spans="2:3" x14ac:dyDescent="0.25">
      <c r="B32346" s="1"/>
      <c r="C32346" s="1"/>
    </row>
    <row r="32347" spans="2:3" x14ac:dyDescent="0.25">
      <c r="B32347" s="1"/>
      <c r="C32347" s="1"/>
    </row>
    <row r="32348" spans="2:3" x14ac:dyDescent="0.25">
      <c r="B32348" s="1"/>
      <c r="C32348" s="1"/>
    </row>
    <row r="32349" spans="2:3" x14ac:dyDescent="0.25">
      <c r="B32349" s="1"/>
      <c r="C32349" s="1"/>
    </row>
    <row r="32350" spans="2:3" x14ac:dyDescent="0.25">
      <c r="B32350" s="1"/>
      <c r="C32350" s="1"/>
    </row>
    <row r="32351" spans="2:3" x14ac:dyDescent="0.25">
      <c r="B32351" s="1"/>
      <c r="C32351" s="1"/>
    </row>
    <row r="32352" spans="2:3" x14ac:dyDescent="0.25">
      <c r="B32352" s="1"/>
      <c r="C32352" s="1"/>
    </row>
    <row r="32353" spans="2:3" x14ac:dyDescent="0.25">
      <c r="B32353" s="1"/>
      <c r="C32353" s="1"/>
    </row>
    <row r="32354" spans="2:3" x14ac:dyDescent="0.25">
      <c r="B32354" s="1"/>
      <c r="C32354" s="1"/>
    </row>
    <row r="32355" spans="2:3" x14ac:dyDescent="0.25">
      <c r="B32355" s="1"/>
      <c r="C32355" s="1"/>
    </row>
    <row r="32356" spans="2:3" x14ac:dyDescent="0.25">
      <c r="B32356" s="1"/>
      <c r="C32356" s="1"/>
    </row>
    <row r="32357" spans="2:3" x14ac:dyDescent="0.25">
      <c r="B32357" s="1"/>
      <c r="C32357" s="1"/>
    </row>
    <row r="32358" spans="2:3" x14ac:dyDescent="0.25">
      <c r="B32358" s="1"/>
      <c r="C32358" s="1"/>
    </row>
    <row r="32359" spans="2:3" x14ac:dyDescent="0.25">
      <c r="B32359" s="1"/>
      <c r="C32359" s="1"/>
    </row>
    <row r="32360" spans="2:3" x14ac:dyDescent="0.25">
      <c r="B32360" s="1"/>
      <c r="C32360" s="1"/>
    </row>
    <row r="32361" spans="2:3" x14ac:dyDescent="0.25">
      <c r="B32361" s="1"/>
      <c r="C32361" s="1"/>
    </row>
    <row r="32362" spans="2:3" x14ac:dyDescent="0.25">
      <c r="B32362" s="1"/>
      <c r="C32362" s="1"/>
    </row>
    <row r="32363" spans="2:3" x14ac:dyDescent="0.25">
      <c r="B32363" s="1"/>
      <c r="C32363" s="1"/>
    </row>
    <row r="32364" spans="2:3" x14ac:dyDescent="0.25">
      <c r="B32364" s="1"/>
      <c r="C32364" s="1"/>
    </row>
    <row r="32365" spans="2:3" x14ac:dyDescent="0.25">
      <c r="B32365" s="1"/>
      <c r="C32365" s="1"/>
    </row>
    <row r="32366" spans="2:3" x14ac:dyDescent="0.25">
      <c r="B32366" s="1"/>
      <c r="C32366" s="1"/>
    </row>
    <row r="32367" spans="2:3" x14ac:dyDescent="0.25">
      <c r="B32367" s="1"/>
      <c r="C32367" s="1"/>
    </row>
    <row r="32368" spans="2:3" x14ac:dyDescent="0.25">
      <c r="B32368" s="1"/>
      <c r="C32368" s="1"/>
    </row>
    <row r="32369" spans="2:3" x14ac:dyDescent="0.25">
      <c r="B32369" s="1"/>
      <c r="C32369" s="1"/>
    </row>
    <row r="32370" spans="2:3" x14ac:dyDescent="0.25">
      <c r="B32370" s="1"/>
      <c r="C32370" s="1"/>
    </row>
    <row r="32371" spans="2:3" x14ac:dyDescent="0.25">
      <c r="B32371" s="1"/>
      <c r="C32371" s="1"/>
    </row>
    <row r="32372" spans="2:3" x14ac:dyDescent="0.25">
      <c r="B32372" s="1"/>
      <c r="C32372" s="1"/>
    </row>
    <row r="32373" spans="2:3" x14ac:dyDescent="0.25">
      <c r="B32373" s="1"/>
      <c r="C32373" s="1"/>
    </row>
    <row r="32374" spans="2:3" x14ac:dyDescent="0.25">
      <c r="B32374" s="1"/>
      <c r="C32374" s="1"/>
    </row>
    <row r="32375" spans="2:3" x14ac:dyDescent="0.25">
      <c r="B32375" s="1"/>
      <c r="C32375" s="1"/>
    </row>
    <row r="32376" spans="2:3" x14ac:dyDescent="0.25">
      <c r="B32376" s="1"/>
      <c r="C32376" s="1"/>
    </row>
    <row r="32377" spans="2:3" x14ac:dyDescent="0.25">
      <c r="B32377" s="1"/>
      <c r="C32377" s="1"/>
    </row>
    <row r="32378" spans="2:3" x14ac:dyDescent="0.25">
      <c r="B32378" s="1"/>
      <c r="C32378" s="1"/>
    </row>
    <row r="32379" spans="2:3" x14ac:dyDescent="0.25">
      <c r="B32379" s="1"/>
      <c r="C32379" s="1"/>
    </row>
    <row r="32380" spans="2:3" x14ac:dyDescent="0.25">
      <c r="B32380" s="1"/>
      <c r="C32380" s="1"/>
    </row>
    <row r="32381" spans="2:3" x14ac:dyDescent="0.25">
      <c r="B32381" s="1"/>
      <c r="C32381" s="1"/>
    </row>
    <row r="32382" spans="2:3" x14ac:dyDescent="0.25">
      <c r="B32382" s="1"/>
      <c r="C32382" s="1"/>
    </row>
    <row r="32383" spans="2:3" x14ac:dyDescent="0.25">
      <c r="B32383" s="1"/>
      <c r="C32383" s="1"/>
    </row>
    <row r="32384" spans="2:3" x14ac:dyDescent="0.25">
      <c r="B32384" s="1"/>
      <c r="C32384" s="1"/>
    </row>
    <row r="32385" spans="2:3" x14ac:dyDescent="0.25">
      <c r="B32385" s="1"/>
      <c r="C32385" s="1"/>
    </row>
    <row r="32386" spans="2:3" x14ac:dyDescent="0.25">
      <c r="B32386" s="1"/>
      <c r="C32386" s="1"/>
    </row>
    <row r="32387" spans="2:3" x14ac:dyDescent="0.25">
      <c r="B32387" s="1"/>
      <c r="C32387" s="1"/>
    </row>
    <row r="32388" spans="2:3" x14ac:dyDescent="0.25">
      <c r="B32388" s="1"/>
      <c r="C32388" s="1"/>
    </row>
    <row r="32389" spans="2:3" x14ac:dyDescent="0.25">
      <c r="B32389" s="1"/>
      <c r="C32389" s="1"/>
    </row>
    <row r="32390" spans="2:3" x14ac:dyDescent="0.25">
      <c r="B32390" s="1"/>
      <c r="C32390" s="1"/>
    </row>
    <row r="32391" spans="2:3" x14ac:dyDescent="0.25">
      <c r="B32391" s="1"/>
      <c r="C32391" s="1"/>
    </row>
    <row r="32392" spans="2:3" x14ac:dyDescent="0.25">
      <c r="B32392" s="1"/>
      <c r="C32392" s="1"/>
    </row>
    <row r="32393" spans="2:3" x14ac:dyDescent="0.25">
      <c r="B32393" s="1"/>
      <c r="C32393" s="1"/>
    </row>
    <row r="32394" spans="2:3" x14ac:dyDescent="0.25">
      <c r="B32394" s="1"/>
      <c r="C32394" s="1"/>
    </row>
    <row r="32395" spans="2:3" x14ac:dyDescent="0.25">
      <c r="B32395" s="1"/>
      <c r="C32395" s="1"/>
    </row>
    <row r="32396" spans="2:3" x14ac:dyDescent="0.25">
      <c r="B32396" s="1"/>
      <c r="C32396" s="1"/>
    </row>
    <row r="32397" spans="2:3" x14ac:dyDescent="0.25">
      <c r="B32397" s="1"/>
      <c r="C32397" s="1"/>
    </row>
    <row r="32398" spans="2:3" x14ac:dyDescent="0.25">
      <c r="B32398" s="1"/>
      <c r="C32398" s="1"/>
    </row>
    <row r="32399" spans="2:3" x14ac:dyDescent="0.25">
      <c r="B32399" s="1"/>
      <c r="C32399" s="1"/>
    </row>
    <row r="32400" spans="2:3" x14ac:dyDescent="0.25">
      <c r="B32400" s="1"/>
      <c r="C32400" s="1"/>
    </row>
    <row r="32401" spans="2:3" x14ac:dyDescent="0.25">
      <c r="B32401" s="1"/>
      <c r="C32401" s="1"/>
    </row>
    <row r="32402" spans="2:3" x14ac:dyDescent="0.25">
      <c r="B32402" s="1"/>
      <c r="C32402" s="1"/>
    </row>
    <row r="32403" spans="2:3" x14ac:dyDescent="0.25">
      <c r="B32403" s="1"/>
      <c r="C32403" s="1"/>
    </row>
    <row r="32404" spans="2:3" x14ac:dyDescent="0.25">
      <c r="B32404" s="1"/>
      <c r="C32404" s="1"/>
    </row>
    <row r="32405" spans="2:3" x14ac:dyDescent="0.25">
      <c r="B32405" s="1"/>
      <c r="C32405" s="1"/>
    </row>
    <row r="32406" spans="2:3" x14ac:dyDescent="0.25">
      <c r="B32406" s="1"/>
      <c r="C32406" s="1"/>
    </row>
    <row r="32407" spans="2:3" x14ac:dyDescent="0.25">
      <c r="B32407" s="1"/>
      <c r="C32407" s="1"/>
    </row>
    <row r="32408" spans="2:3" x14ac:dyDescent="0.25">
      <c r="B32408" s="1"/>
      <c r="C32408" s="1"/>
    </row>
    <row r="32409" spans="2:3" x14ac:dyDescent="0.25">
      <c r="B32409" s="1"/>
      <c r="C32409" s="1"/>
    </row>
    <row r="32410" spans="2:3" x14ac:dyDescent="0.25">
      <c r="B32410" s="1"/>
      <c r="C32410" s="1"/>
    </row>
    <row r="32411" spans="2:3" x14ac:dyDescent="0.25">
      <c r="B32411" s="1"/>
      <c r="C32411" s="1"/>
    </row>
    <row r="32412" spans="2:3" x14ac:dyDescent="0.25">
      <c r="B32412" s="1"/>
      <c r="C32412" s="1"/>
    </row>
    <row r="32413" spans="2:3" x14ac:dyDescent="0.25">
      <c r="B32413" s="1"/>
      <c r="C32413" s="1"/>
    </row>
    <row r="32414" spans="2:3" x14ac:dyDescent="0.25">
      <c r="B32414" s="1"/>
      <c r="C32414" s="1"/>
    </row>
    <row r="32415" spans="2:3" x14ac:dyDescent="0.25">
      <c r="B32415" s="1"/>
      <c r="C32415" s="1"/>
    </row>
    <row r="32416" spans="2:3" x14ac:dyDescent="0.25">
      <c r="B32416" s="1"/>
      <c r="C32416" s="1"/>
    </row>
    <row r="32417" spans="2:3" x14ac:dyDescent="0.25">
      <c r="B32417" s="1"/>
      <c r="C32417" s="1"/>
    </row>
    <row r="32418" spans="2:3" x14ac:dyDescent="0.25">
      <c r="B32418" s="1"/>
      <c r="C32418" s="1"/>
    </row>
    <row r="32419" spans="2:3" x14ac:dyDescent="0.25">
      <c r="B32419" s="1"/>
      <c r="C32419" s="1"/>
    </row>
    <row r="32420" spans="2:3" x14ac:dyDescent="0.25">
      <c r="B32420" s="1"/>
      <c r="C32420" s="1"/>
    </row>
    <row r="32421" spans="2:3" x14ac:dyDescent="0.25">
      <c r="B32421" s="1"/>
      <c r="C32421" s="1"/>
    </row>
    <row r="32422" spans="2:3" x14ac:dyDescent="0.25">
      <c r="B32422" s="1"/>
      <c r="C32422" s="1"/>
    </row>
    <row r="32423" spans="2:3" x14ac:dyDescent="0.25">
      <c r="B32423" s="1"/>
      <c r="C32423" s="1"/>
    </row>
    <row r="32424" spans="2:3" x14ac:dyDescent="0.25">
      <c r="B32424" s="1"/>
      <c r="C32424" s="1"/>
    </row>
    <row r="32425" spans="2:3" x14ac:dyDescent="0.25">
      <c r="B32425" s="1"/>
      <c r="C32425" s="1"/>
    </row>
    <row r="32426" spans="2:3" x14ac:dyDescent="0.25">
      <c r="B32426" s="1"/>
      <c r="C32426" s="1"/>
    </row>
    <row r="32427" spans="2:3" x14ac:dyDescent="0.25">
      <c r="B32427" s="1"/>
      <c r="C32427" s="1"/>
    </row>
    <row r="32428" spans="2:3" x14ac:dyDescent="0.25">
      <c r="B32428" s="1"/>
      <c r="C32428" s="1"/>
    </row>
    <row r="32429" spans="2:3" x14ac:dyDescent="0.25">
      <c r="B32429" s="1"/>
      <c r="C32429" s="1"/>
    </row>
    <row r="32430" spans="2:3" x14ac:dyDescent="0.25">
      <c r="B32430" s="1"/>
      <c r="C32430" s="1"/>
    </row>
    <row r="32431" spans="2:3" x14ac:dyDescent="0.25">
      <c r="B32431" s="1"/>
      <c r="C32431" s="1"/>
    </row>
    <row r="32432" spans="2:3" x14ac:dyDescent="0.25">
      <c r="B32432" s="1"/>
      <c r="C32432" s="1"/>
    </row>
    <row r="32433" spans="2:3" x14ac:dyDescent="0.25">
      <c r="B32433" s="1"/>
      <c r="C32433" s="1"/>
    </row>
    <row r="32434" spans="2:3" x14ac:dyDescent="0.25">
      <c r="B32434" s="1"/>
      <c r="C32434" s="1"/>
    </row>
    <row r="32435" spans="2:3" x14ac:dyDescent="0.25">
      <c r="B32435" s="1"/>
      <c r="C32435" s="1"/>
    </row>
    <row r="32436" spans="2:3" x14ac:dyDescent="0.25">
      <c r="B32436" s="1"/>
      <c r="C32436" s="1"/>
    </row>
    <row r="32437" spans="2:3" x14ac:dyDescent="0.25">
      <c r="B32437" s="1"/>
      <c r="C32437" s="1"/>
    </row>
    <row r="32438" spans="2:3" x14ac:dyDescent="0.25">
      <c r="B32438" s="1"/>
      <c r="C32438" s="1"/>
    </row>
    <row r="32439" spans="2:3" x14ac:dyDescent="0.25">
      <c r="B32439" s="1"/>
      <c r="C32439" s="1"/>
    </row>
    <row r="32440" spans="2:3" x14ac:dyDescent="0.25">
      <c r="B32440" s="1"/>
      <c r="C32440" s="1"/>
    </row>
    <row r="32441" spans="2:3" x14ac:dyDescent="0.25">
      <c r="B32441" s="1"/>
      <c r="C32441" s="1"/>
    </row>
    <row r="32442" spans="2:3" x14ac:dyDescent="0.25">
      <c r="B32442" s="1"/>
      <c r="C32442" s="1"/>
    </row>
    <row r="32443" spans="2:3" x14ac:dyDescent="0.25">
      <c r="B32443" s="1"/>
      <c r="C32443" s="1"/>
    </row>
    <row r="32444" spans="2:3" x14ac:dyDescent="0.25">
      <c r="B32444" s="1"/>
      <c r="C32444" s="1"/>
    </row>
    <row r="32445" spans="2:3" x14ac:dyDescent="0.25">
      <c r="B32445" s="1"/>
      <c r="C32445" s="1"/>
    </row>
    <row r="32446" spans="2:3" x14ac:dyDescent="0.25">
      <c r="B32446" s="1"/>
      <c r="C32446" s="1"/>
    </row>
    <row r="32447" spans="2:3" x14ac:dyDescent="0.25">
      <c r="B32447" s="1"/>
      <c r="C32447" s="1"/>
    </row>
    <row r="32448" spans="2:3" x14ac:dyDescent="0.25">
      <c r="B32448" s="1"/>
      <c r="C32448" s="1"/>
    </row>
    <row r="32449" spans="2:3" x14ac:dyDescent="0.25">
      <c r="B32449" s="1"/>
      <c r="C32449" s="1"/>
    </row>
    <row r="32450" spans="2:3" x14ac:dyDescent="0.25">
      <c r="B32450" s="1"/>
      <c r="C32450" s="1"/>
    </row>
    <row r="32451" spans="2:3" x14ac:dyDescent="0.25">
      <c r="B32451" s="1"/>
      <c r="C32451" s="1"/>
    </row>
    <row r="32452" spans="2:3" x14ac:dyDescent="0.25">
      <c r="B32452" s="1"/>
      <c r="C32452" s="1"/>
    </row>
    <row r="32453" spans="2:3" x14ac:dyDescent="0.25">
      <c r="B32453" s="1"/>
      <c r="C32453" s="1"/>
    </row>
    <row r="32454" spans="2:3" x14ac:dyDescent="0.25">
      <c r="B32454" s="1"/>
      <c r="C32454" s="1"/>
    </row>
    <row r="32455" spans="2:3" x14ac:dyDescent="0.25">
      <c r="B32455" s="1"/>
      <c r="C32455" s="1"/>
    </row>
    <row r="32456" spans="2:3" x14ac:dyDescent="0.25">
      <c r="B32456" s="1"/>
      <c r="C32456" s="1"/>
    </row>
    <row r="32457" spans="2:3" x14ac:dyDescent="0.25">
      <c r="B32457" s="1"/>
      <c r="C32457" s="1"/>
    </row>
    <row r="32458" spans="2:3" x14ac:dyDescent="0.25">
      <c r="B32458" s="1"/>
      <c r="C32458" s="1"/>
    </row>
    <row r="32459" spans="2:3" x14ac:dyDescent="0.25">
      <c r="B32459" s="1"/>
      <c r="C32459" s="1"/>
    </row>
    <row r="32460" spans="2:3" x14ac:dyDescent="0.25">
      <c r="B32460" s="1"/>
      <c r="C32460" s="1"/>
    </row>
    <row r="32461" spans="2:3" x14ac:dyDescent="0.25">
      <c r="B32461" s="1"/>
      <c r="C32461" s="1"/>
    </row>
    <row r="32462" spans="2:3" x14ac:dyDescent="0.25">
      <c r="B32462" s="1"/>
      <c r="C32462" s="1"/>
    </row>
    <row r="32463" spans="2:3" x14ac:dyDescent="0.25">
      <c r="B32463" s="1"/>
      <c r="C32463" s="1"/>
    </row>
    <row r="32464" spans="2:3" x14ac:dyDescent="0.25">
      <c r="B32464" s="1"/>
      <c r="C32464" s="1"/>
    </row>
    <row r="32465" spans="2:3" x14ac:dyDescent="0.25">
      <c r="B32465" s="1"/>
      <c r="C32465" s="1"/>
    </row>
    <row r="32466" spans="2:3" x14ac:dyDescent="0.25">
      <c r="B32466" s="1"/>
      <c r="C32466" s="1"/>
    </row>
    <row r="32467" spans="2:3" x14ac:dyDescent="0.25">
      <c r="B32467" s="1"/>
      <c r="C32467" s="1"/>
    </row>
    <row r="32468" spans="2:3" x14ac:dyDescent="0.25">
      <c r="B32468" s="1"/>
      <c r="C32468" s="1"/>
    </row>
    <row r="32469" spans="2:3" x14ac:dyDescent="0.25">
      <c r="B32469" s="1"/>
      <c r="C32469" s="1"/>
    </row>
    <row r="32470" spans="2:3" x14ac:dyDescent="0.25">
      <c r="B32470" s="1"/>
      <c r="C32470" s="1"/>
    </row>
    <row r="32471" spans="2:3" x14ac:dyDescent="0.25">
      <c r="B32471" s="1"/>
      <c r="C32471" s="1"/>
    </row>
    <row r="32472" spans="2:3" x14ac:dyDescent="0.25">
      <c r="B32472" s="1"/>
      <c r="C32472" s="1"/>
    </row>
    <row r="32473" spans="2:3" x14ac:dyDescent="0.25">
      <c r="B32473" s="1"/>
      <c r="C32473" s="1"/>
    </row>
    <row r="32474" spans="2:3" x14ac:dyDescent="0.25">
      <c r="B32474" s="1"/>
      <c r="C32474" s="1"/>
    </row>
    <row r="32475" spans="2:3" x14ac:dyDescent="0.25">
      <c r="B32475" s="1"/>
      <c r="C32475" s="1"/>
    </row>
    <row r="32476" spans="2:3" x14ac:dyDescent="0.25">
      <c r="B32476" s="1"/>
      <c r="C32476" s="1"/>
    </row>
    <row r="32477" spans="2:3" x14ac:dyDescent="0.25">
      <c r="B32477" s="1"/>
      <c r="C32477" s="1"/>
    </row>
    <row r="32478" spans="2:3" x14ac:dyDescent="0.25">
      <c r="B32478" s="1"/>
      <c r="C32478" s="1"/>
    </row>
    <row r="32479" spans="2:3" x14ac:dyDescent="0.25">
      <c r="B32479" s="1"/>
      <c r="C32479" s="1"/>
    </row>
    <row r="32480" spans="2:3" x14ac:dyDescent="0.25">
      <c r="B32480" s="1"/>
      <c r="C32480" s="1"/>
    </row>
    <row r="32481" spans="2:3" x14ac:dyDescent="0.25">
      <c r="B32481" s="1"/>
      <c r="C32481" s="1"/>
    </row>
    <row r="32482" spans="2:3" x14ac:dyDescent="0.25">
      <c r="B32482" s="1"/>
      <c r="C32482" s="1"/>
    </row>
    <row r="32483" spans="2:3" x14ac:dyDescent="0.25">
      <c r="B32483" s="1"/>
      <c r="C32483" s="1"/>
    </row>
    <row r="32484" spans="2:3" x14ac:dyDescent="0.25">
      <c r="B32484" s="1"/>
      <c r="C32484" s="1"/>
    </row>
    <row r="32485" spans="2:3" x14ac:dyDescent="0.25">
      <c r="B32485" s="1"/>
      <c r="C32485" s="1"/>
    </row>
    <row r="32486" spans="2:3" x14ac:dyDescent="0.25">
      <c r="B32486" s="1"/>
      <c r="C32486" s="1"/>
    </row>
    <row r="32487" spans="2:3" x14ac:dyDescent="0.25">
      <c r="B32487" s="1"/>
      <c r="C32487" s="1"/>
    </row>
    <row r="32488" spans="2:3" x14ac:dyDescent="0.25">
      <c r="B32488" s="1"/>
      <c r="C32488" s="1"/>
    </row>
    <row r="32489" spans="2:3" x14ac:dyDescent="0.25">
      <c r="B32489" s="1"/>
      <c r="C32489" s="1"/>
    </row>
    <row r="32490" spans="2:3" x14ac:dyDescent="0.25">
      <c r="B32490" s="1"/>
      <c r="C32490" s="1"/>
    </row>
    <row r="32491" spans="2:3" x14ac:dyDescent="0.25">
      <c r="B32491" s="1"/>
      <c r="C32491" s="1"/>
    </row>
    <row r="32492" spans="2:3" x14ac:dyDescent="0.25">
      <c r="B32492" s="1"/>
      <c r="C32492" s="1"/>
    </row>
    <row r="32493" spans="2:3" x14ac:dyDescent="0.25">
      <c r="B32493" s="1"/>
      <c r="C32493" s="1"/>
    </row>
    <row r="32494" spans="2:3" x14ac:dyDescent="0.25">
      <c r="B32494" s="1"/>
      <c r="C32494" s="1"/>
    </row>
    <row r="32495" spans="2:3" x14ac:dyDescent="0.25">
      <c r="B32495" s="1"/>
      <c r="C32495" s="1"/>
    </row>
    <row r="32496" spans="2:3" x14ac:dyDescent="0.25">
      <c r="B32496" s="1"/>
      <c r="C32496" s="1"/>
    </row>
    <row r="32497" spans="2:3" x14ac:dyDescent="0.25">
      <c r="B32497" s="1"/>
      <c r="C32497" s="1"/>
    </row>
    <row r="32498" spans="2:3" x14ac:dyDescent="0.25">
      <c r="B32498" s="1"/>
      <c r="C32498" s="1"/>
    </row>
    <row r="32499" spans="2:3" x14ac:dyDescent="0.25">
      <c r="B32499" s="1"/>
      <c r="C32499" s="1"/>
    </row>
    <row r="32500" spans="2:3" x14ac:dyDescent="0.25">
      <c r="B32500" s="1"/>
      <c r="C32500" s="1"/>
    </row>
    <row r="32501" spans="2:3" x14ac:dyDescent="0.25">
      <c r="B32501" s="1"/>
      <c r="C32501" s="1"/>
    </row>
    <row r="32502" spans="2:3" x14ac:dyDescent="0.25">
      <c r="B32502" s="1"/>
      <c r="C32502" s="1"/>
    </row>
    <row r="32503" spans="2:3" x14ac:dyDescent="0.25">
      <c r="B32503" s="1"/>
      <c r="C32503" s="1"/>
    </row>
    <row r="32504" spans="2:3" x14ac:dyDescent="0.25">
      <c r="B32504" s="1"/>
      <c r="C32504" s="1"/>
    </row>
    <row r="32505" spans="2:3" x14ac:dyDescent="0.25">
      <c r="B32505" s="1"/>
      <c r="C32505" s="1"/>
    </row>
    <row r="32506" spans="2:3" x14ac:dyDescent="0.25">
      <c r="B32506" s="1"/>
      <c r="C32506" s="1"/>
    </row>
    <row r="32507" spans="2:3" x14ac:dyDescent="0.25">
      <c r="B32507" s="1"/>
      <c r="C32507" s="1"/>
    </row>
    <row r="32508" spans="2:3" x14ac:dyDescent="0.25">
      <c r="B32508" s="1"/>
      <c r="C32508" s="1"/>
    </row>
    <row r="32509" spans="2:3" x14ac:dyDescent="0.25">
      <c r="B32509" s="1"/>
      <c r="C32509" s="1"/>
    </row>
    <row r="32510" spans="2:3" x14ac:dyDescent="0.25">
      <c r="B32510" s="1"/>
      <c r="C32510" s="1"/>
    </row>
    <row r="32511" spans="2:3" x14ac:dyDescent="0.25">
      <c r="B32511" s="1"/>
      <c r="C32511" s="1"/>
    </row>
    <row r="32512" spans="2:3" x14ac:dyDescent="0.25">
      <c r="B32512" s="1"/>
      <c r="C32512" s="1"/>
    </row>
    <row r="32513" spans="2:3" x14ac:dyDescent="0.25">
      <c r="B32513" s="1"/>
      <c r="C32513" s="1"/>
    </row>
    <row r="32514" spans="2:3" x14ac:dyDescent="0.25">
      <c r="B32514" s="1"/>
      <c r="C32514" s="1"/>
    </row>
    <row r="32515" spans="2:3" x14ac:dyDescent="0.25">
      <c r="B32515" s="1"/>
      <c r="C32515" s="1"/>
    </row>
    <row r="32516" spans="2:3" x14ac:dyDescent="0.25">
      <c r="B32516" s="1"/>
      <c r="C32516" s="1"/>
    </row>
    <row r="32517" spans="2:3" x14ac:dyDescent="0.25">
      <c r="B32517" s="1"/>
      <c r="C32517" s="1"/>
    </row>
    <row r="32518" spans="2:3" x14ac:dyDescent="0.25">
      <c r="B32518" s="1"/>
      <c r="C32518" s="1"/>
    </row>
    <row r="32519" spans="2:3" x14ac:dyDescent="0.25">
      <c r="B32519" s="1"/>
      <c r="C32519" s="1"/>
    </row>
    <row r="32520" spans="2:3" x14ac:dyDescent="0.25">
      <c r="B32520" s="1"/>
      <c r="C32520" s="1"/>
    </row>
    <row r="32521" spans="2:3" x14ac:dyDescent="0.25">
      <c r="B32521" s="1"/>
      <c r="C32521" s="1"/>
    </row>
    <row r="32522" spans="2:3" x14ac:dyDescent="0.25">
      <c r="B32522" s="1"/>
      <c r="C32522" s="1"/>
    </row>
    <row r="32523" spans="2:3" x14ac:dyDescent="0.25">
      <c r="B32523" s="1"/>
      <c r="C32523" s="1"/>
    </row>
    <row r="32524" spans="2:3" x14ac:dyDescent="0.25">
      <c r="B32524" s="1"/>
      <c r="C32524" s="1"/>
    </row>
    <row r="32525" spans="2:3" x14ac:dyDescent="0.25">
      <c r="B32525" s="1"/>
      <c r="C32525" s="1"/>
    </row>
    <row r="32526" spans="2:3" x14ac:dyDescent="0.25">
      <c r="B32526" s="1"/>
      <c r="C32526" s="1"/>
    </row>
    <row r="32527" spans="2:3" x14ac:dyDescent="0.25">
      <c r="B32527" s="1"/>
      <c r="C32527" s="1"/>
    </row>
    <row r="32528" spans="2:3" x14ac:dyDescent="0.25">
      <c r="B32528" s="1"/>
      <c r="C32528" s="1"/>
    </row>
    <row r="32529" spans="2:3" x14ac:dyDescent="0.25">
      <c r="B32529" s="1"/>
      <c r="C32529" s="1"/>
    </row>
    <row r="32530" spans="2:3" x14ac:dyDescent="0.25">
      <c r="B32530" s="1"/>
      <c r="C32530" s="1"/>
    </row>
    <row r="32531" spans="2:3" x14ac:dyDescent="0.25">
      <c r="B32531" s="1"/>
      <c r="C32531" s="1"/>
    </row>
    <row r="32532" spans="2:3" x14ac:dyDescent="0.25">
      <c r="B32532" s="1"/>
      <c r="C32532" s="1"/>
    </row>
    <row r="32533" spans="2:3" x14ac:dyDescent="0.25">
      <c r="B32533" s="1"/>
      <c r="C32533" s="1"/>
    </row>
    <row r="32534" spans="2:3" x14ac:dyDescent="0.25">
      <c r="B32534" s="1"/>
      <c r="C32534" s="1"/>
    </row>
    <row r="32535" spans="2:3" x14ac:dyDescent="0.25">
      <c r="B32535" s="1"/>
      <c r="C32535" s="1"/>
    </row>
    <row r="32536" spans="2:3" x14ac:dyDescent="0.25">
      <c r="B32536" s="1"/>
      <c r="C32536" s="1"/>
    </row>
    <row r="32537" spans="2:3" x14ac:dyDescent="0.25">
      <c r="B32537" s="1"/>
      <c r="C32537" s="1"/>
    </row>
    <row r="32538" spans="2:3" x14ac:dyDescent="0.25">
      <c r="B32538" s="1"/>
      <c r="C32538" s="1"/>
    </row>
    <row r="32539" spans="2:3" x14ac:dyDescent="0.25">
      <c r="B32539" s="1"/>
      <c r="C32539" s="1"/>
    </row>
    <row r="32540" spans="2:3" x14ac:dyDescent="0.25">
      <c r="B32540" s="1"/>
      <c r="C32540" s="1"/>
    </row>
    <row r="32541" spans="2:3" x14ac:dyDescent="0.25">
      <c r="B32541" s="1"/>
      <c r="C32541" s="1"/>
    </row>
    <row r="32542" spans="2:3" x14ac:dyDescent="0.25">
      <c r="B32542" s="1"/>
      <c r="C32542" s="1"/>
    </row>
    <row r="32543" spans="2:3" x14ac:dyDescent="0.25">
      <c r="B32543" s="1"/>
      <c r="C32543" s="1"/>
    </row>
    <row r="32544" spans="2:3" x14ac:dyDescent="0.25">
      <c r="B32544" s="1"/>
      <c r="C32544" s="1"/>
    </row>
    <row r="32545" spans="2:3" x14ac:dyDescent="0.25">
      <c r="B32545" s="1"/>
      <c r="C32545" s="1"/>
    </row>
    <row r="32546" spans="2:3" x14ac:dyDescent="0.25">
      <c r="B32546" s="1"/>
      <c r="C32546" s="1"/>
    </row>
    <row r="32547" spans="2:3" x14ac:dyDescent="0.25">
      <c r="B32547" s="1"/>
      <c r="C32547" s="1"/>
    </row>
    <row r="32548" spans="2:3" x14ac:dyDescent="0.25">
      <c r="B32548" s="1"/>
      <c r="C32548" s="1"/>
    </row>
    <row r="32549" spans="2:3" x14ac:dyDescent="0.25">
      <c r="B32549" s="1"/>
      <c r="C32549" s="1"/>
    </row>
    <row r="32550" spans="2:3" x14ac:dyDescent="0.25">
      <c r="B32550" s="1"/>
      <c r="C32550" s="1"/>
    </row>
    <row r="32551" spans="2:3" x14ac:dyDescent="0.25">
      <c r="B32551" s="1"/>
      <c r="C32551" s="1"/>
    </row>
    <row r="32552" spans="2:3" x14ac:dyDescent="0.25">
      <c r="B32552" s="1"/>
      <c r="C32552" s="1"/>
    </row>
    <row r="32553" spans="2:3" x14ac:dyDescent="0.25">
      <c r="B32553" s="1"/>
      <c r="C32553" s="1"/>
    </row>
    <row r="32554" spans="2:3" x14ac:dyDescent="0.25">
      <c r="B32554" s="1"/>
      <c r="C32554" s="1"/>
    </row>
    <row r="32555" spans="2:3" x14ac:dyDescent="0.25">
      <c r="B32555" s="1"/>
      <c r="C32555" s="1"/>
    </row>
    <row r="32556" spans="2:3" x14ac:dyDescent="0.25">
      <c r="B32556" s="1"/>
      <c r="C32556" s="1"/>
    </row>
    <row r="32557" spans="2:3" x14ac:dyDescent="0.25">
      <c r="B32557" s="1"/>
      <c r="C32557" s="1"/>
    </row>
    <row r="32558" spans="2:3" x14ac:dyDescent="0.25">
      <c r="B32558" s="1"/>
      <c r="C32558" s="1"/>
    </row>
    <row r="32559" spans="2:3" x14ac:dyDescent="0.25">
      <c r="B32559" s="1"/>
      <c r="C32559" s="1"/>
    </row>
    <row r="32560" spans="2:3" x14ac:dyDescent="0.25">
      <c r="B32560" s="1"/>
      <c r="C32560" s="1"/>
    </row>
    <row r="32561" spans="2:3" x14ac:dyDescent="0.25">
      <c r="B32561" s="1"/>
      <c r="C32561" s="1"/>
    </row>
    <row r="32562" spans="2:3" x14ac:dyDescent="0.25">
      <c r="B32562" s="1"/>
      <c r="C32562" s="1"/>
    </row>
    <row r="32563" spans="2:3" x14ac:dyDescent="0.25">
      <c r="B32563" s="1"/>
      <c r="C32563" s="1"/>
    </row>
    <row r="32564" spans="2:3" x14ac:dyDescent="0.25">
      <c r="B32564" s="1"/>
      <c r="C32564" s="1"/>
    </row>
    <row r="32565" spans="2:3" x14ac:dyDescent="0.25">
      <c r="B32565" s="1"/>
      <c r="C32565" s="1"/>
    </row>
    <row r="32566" spans="2:3" x14ac:dyDescent="0.25">
      <c r="B32566" s="1"/>
      <c r="C32566" s="1"/>
    </row>
    <row r="32567" spans="2:3" x14ac:dyDescent="0.25">
      <c r="B32567" s="1"/>
      <c r="C32567" s="1"/>
    </row>
    <row r="32568" spans="2:3" x14ac:dyDescent="0.25">
      <c r="B32568" s="1"/>
      <c r="C32568" s="1"/>
    </row>
    <row r="32569" spans="2:3" x14ac:dyDescent="0.25">
      <c r="B32569" s="1"/>
      <c r="C32569" s="1"/>
    </row>
    <row r="32570" spans="2:3" x14ac:dyDescent="0.25">
      <c r="B32570" s="1"/>
      <c r="C32570" s="1"/>
    </row>
    <row r="32571" spans="2:3" x14ac:dyDescent="0.25">
      <c r="B32571" s="1"/>
      <c r="C32571" s="1"/>
    </row>
    <row r="32572" spans="2:3" x14ac:dyDescent="0.25">
      <c r="B32572" s="1"/>
      <c r="C32572" s="1"/>
    </row>
    <row r="32573" spans="2:3" x14ac:dyDescent="0.25">
      <c r="B32573" s="1"/>
      <c r="C32573" s="1"/>
    </row>
    <row r="32574" spans="2:3" x14ac:dyDescent="0.25">
      <c r="B32574" s="1"/>
      <c r="C32574" s="1"/>
    </row>
    <row r="32575" spans="2:3" x14ac:dyDescent="0.25">
      <c r="B32575" s="1"/>
      <c r="C32575" s="1"/>
    </row>
    <row r="32576" spans="2:3" x14ac:dyDescent="0.25">
      <c r="B32576" s="1"/>
      <c r="C32576" s="1"/>
    </row>
    <row r="32577" spans="2:3" x14ac:dyDescent="0.25">
      <c r="B32577" s="1"/>
      <c r="C32577" s="1"/>
    </row>
    <row r="32578" spans="2:3" x14ac:dyDescent="0.25">
      <c r="B32578" s="1"/>
      <c r="C32578" s="1"/>
    </row>
    <row r="32579" spans="2:3" x14ac:dyDescent="0.25">
      <c r="B32579" s="1"/>
      <c r="C32579" s="1"/>
    </row>
    <row r="32580" spans="2:3" x14ac:dyDescent="0.25">
      <c r="B32580" s="1"/>
      <c r="C32580" s="1"/>
    </row>
    <row r="32581" spans="2:3" x14ac:dyDescent="0.25">
      <c r="B32581" s="1"/>
      <c r="C32581" s="1"/>
    </row>
    <row r="32582" spans="2:3" x14ac:dyDescent="0.25">
      <c r="B32582" s="1"/>
      <c r="C32582" s="1"/>
    </row>
    <row r="32583" spans="2:3" x14ac:dyDescent="0.25">
      <c r="B32583" s="1"/>
      <c r="C32583" s="1"/>
    </row>
    <row r="32584" spans="2:3" x14ac:dyDescent="0.25">
      <c r="B32584" s="1"/>
      <c r="C32584" s="1"/>
    </row>
    <row r="32585" spans="2:3" x14ac:dyDescent="0.25">
      <c r="B32585" s="1"/>
      <c r="C32585" s="1"/>
    </row>
    <row r="32586" spans="2:3" x14ac:dyDescent="0.25">
      <c r="B32586" s="1"/>
      <c r="C32586" s="1"/>
    </row>
    <row r="32587" spans="2:3" x14ac:dyDescent="0.25">
      <c r="B32587" s="1"/>
      <c r="C32587" s="1"/>
    </row>
    <row r="32588" spans="2:3" x14ac:dyDescent="0.25">
      <c r="B32588" s="1"/>
      <c r="C32588" s="1"/>
    </row>
    <row r="32589" spans="2:3" x14ac:dyDescent="0.25">
      <c r="B32589" s="1"/>
      <c r="C32589" s="1"/>
    </row>
    <row r="32590" spans="2:3" x14ac:dyDescent="0.25">
      <c r="B32590" s="1"/>
      <c r="C32590" s="1"/>
    </row>
    <row r="32591" spans="2:3" x14ac:dyDescent="0.25">
      <c r="B32591" s="1"/>
      <c r="C32591" s="1"/>
    </row>
    <row r="32592" spans="2:3" x14ac:dyDescent="0.25">
      <c r="B32592" s="1"/>
      <c r="C32592" s="1"/>
    </row>
    <row r="32593" spans="2:3" x14ac:dyDescent="0.25">
      <c r="B32593" s="1"/>
      <c r="C32593" s="1"/>
    </row>
    <row r="32594" spans="2:3" x14ac:dyDescent="0.25">
      <c r="B32594" s="1"/>
      <c r="C32594" s="1"/>
    </row>
    <row r="32595" spans="2:3" x14ac:dyDescent="0.25">
      <c r="B32595" s="1"/>
      <c r="C32595" s="1"/>
    </row>
    <row r="32596" spans="2:3" x14ac:dyDescent="0.25">
      <c r="B32596" s="1"/>
      <c r="C32596" s="1"/>
    </row>
    <row r="32597" spans="2:3" x14ac:dyDescent="0.25">
      <c r="B32597" s="1"/>
      <c r="C32597" s="1"/>
    </row>
    <row r="32598" spans="2:3" x14ac:dyDescent="0.25">
      <c r="B32598" s="1"/>
      <c r="C32598" s="1"/>
    </row>
    <row r="32599" spans="2:3" x14ac:dyDescent="0.25">
      <c r="B32599" s="1"/>
      <c r="C32599" s="1"/>
    </row>
    <row r="32600" spans="2:3" x14ac:dyDescent="0.25">
      <c r="B32600" s="1"/>
      <c r="C32600" s="1"/>
    </row>
    <row r="32601" spans="2:3" x14ac:dyDescent="0.25">
      <c r="B32601" s="1"/>
      <c r="C32601" s="1"/>
    </row>
    <row r="32602" spans="2:3" x14ac:dyDescent="0.25">
      <c r="B32602" s="1"/>
      <c r="C32602" s="1"/>
    </row>
    <row r="32603" spans="2:3" x14ac:dyDescent="0.25">
      <c r="B32603" s="1"/>
      <c r="C32603" s="1"/>
    </row>
    <row r="32604" spans="2:3" x14ac:dyDescent="0.25">
      <c r="B32604" s="1"/>
      <c r="C32604" s="1"/>
    </row>
    <row r="32605" spans="2:3" x14ac:dyDescent="0.25">
      <c r="B32605" s="1"/>
      <c r="C32605" s="1"/>
    </row>
    <row r="32606" spans="2:3" x14ac:dyDescent="0.25">
      <c r="B32606" s="1"/>
      <c r="C32606" s="1"/>
    </row>
    <row r="32607" spans="2:3" x14ac:dyDescent="0.25">
      <c r="B32607" s="1"/>
      <c r="C32607" s="1"/>
    </row>
    <row r="32608" spans="2:3" x14ac:dyDescent="0.25">
      <c r="B32608" s="1"/>
      <c r="C32608" s="1"/>
    </row>
    <row r="32609" spans="2:3" x14ac:dyDescent="0.25">
      <c r="B32609" s="1"/>
      <c r="C32609" s="1"/>
    </row>
    <row r="32610" spans="2:3" x14ac:dyDescent="0.25">
      <c r="B32610" s="1"/>
      <c r="C32610" s="1"/>
    </row>
    <row r="32611" spans="2:3" x14ac:dyDescent="0.25">
      <c r="B32611" s="1"/>
      <c r="C32611" s="1"/>
    </row>
    <row r="32612" spans="2:3" x14ac:dyDescent="0.25">
      <c r="B32612" s="1"/>
      <c r="C32612" s="1"/>
    </row>
    <row r="32613" spans="2:3" x14ac:dyDescent="0.25">
      <c r="B32613" s="1"/>
      <c r="C32613" s="1"/>
    </row>
    <row r="32614" spans="2:3" x14ac:dyDescent="0.25">
      <c r="B32614" s="1"/>
      <c r="C32614" s="1"/>
    </row>
    <row r="32615" spans="2:3" x14ac:dyDescent="0.25">
      <c r="B32615" s="1"/>
      <c r="C32615" s="1"/>
    </row>
    <row r="32616" spans="2:3" x14ac:dyDescent="0.25">
      <c r="B32616" s="1"/>
      <c r="C32616" s="1"/>
    </row>
    <row r="32617" spans="2:3" x14ac:dyDescent="0.25">
      <c r="B32617" s="1"/>
      <c r="C32617" s="1"/>
    </row>
    <row r="32618" spans="2:3" x14ac:dyDescent="0.25">
      <c r="B32618" s="1"/>
      <c r="C32618" s="1"/>
    </row>
    <row r="32619" spans="2:3" x14ac:dyDescent="0.25">
      <c r="B32619" s="1"/>
      <c r="C32619" s="1"/>
    </row>
    <row r="32620" spans="2:3" x14ac:dyDescent="0.25">
      <c r="B32620" s="1"/>
      <c r="C32620" s="1"/>
    </row>
    <row r="32621" spans="2:3" x14ac:dyDescent="0.25">
      <c r="B32621" s="1"/>
      <c r="C32621" s="1"/>
    </row>
    <row r="32622" spans="2:3" x14ac:dyDescent="0.25">
      <c r="B32622" s="1"/>
      <c r="C32622" s="1"/>
    </row>
    <row r="32623" spans="2:3" x14ac:dyDescent="0.25">
      <c r="B32623" s="1"/>
      <c r="C32623" s="1"/>
    </row>
    <row r="32624" spans="2:3" x14ac:dyDescent="0.25">
      <c r="B32624" s="1"/>
      <c r="C32624" s="1"/>
    </row>
    <row r="32625" spans="2:3" x14ac:dyDescent="0.25">
      <c r="B32625" s="1"/>
      <c r="C32625" s="1"/>
    </row>
    <row r="32626" spans="2:3" x14ac:dyDescent="0.25">
      <c r="B32626" s="1"/>
      <c r="C32626" s="1"/>
    </row>
    <row r="32627" spans="2:3" x14ac:dyDescent="0.25">
      <c r="B32627" s="1"/>
      <c r="C32627" s="1"/>
    </row>
    <row r="32628" spans="2:3" x14ac:dyDescent="0.25">
      <c r="B32628" s="1"/>
      <c r="C32628" s="1"/>
    </row>
    <row r="32629" spans="2:3" x14ac:dyDescent="0.25">
      <c r="B32629" s="1"/>
      <c r="C32629" s="1"/>
    </row>
    <row r="32630" spans="2:3" x14ac:dyDescent="0.25">
      <c r="B32630" s="1"/>
      <c r="C32630" s="1"/>
    </row>
    <row r="32631" spans="2:3" x14ac:dyDescent="0.25">
      <c r="B32631" s="1"/>
      <c r="C32631" s="1"/>
    </row>
    <row r="32632" spans="2:3" x14ac:dyDescent="0.25">
      <c r="B32632" s="1"/>
      <c r="C32632" s="1"/>
    </row>
    <row r="32633" spans="2:3" x14ac:dyDescent="0.25">
      <c r="B32633" s="1"/>
      <c r="C32633" s="1"/>
    </row>
    <row r="32634" spans="2:3" x14ac:dyDescent="0.25">
      <c r="B32634" s="1"/>
      <c r="C32634" s="1"/>
    </row>
    <row r="32635" spans="2:3" x14ac:dyDescent="0.25">
      <c r="B32635" s="1"/>
      <c r="C32635" s="1"/>
    </row>
    <row r="32636" spans="2:3" x14ac:dyDescent="0.25">
      <c r="B32636" s="1"/>
      <c r="C32636" s="1"/>
    </row>
    <row r="32637" spans="2:3" x14ac:dyDescent="0.25">
      <c r="B32637" s="1"/>
      <c r="C32637" s="1"/>
    </row>
    <row r="32638" spans="2:3" x14ac:dyDescent="0.25">
      <c r="B32638" s="1"/>
      <c r="C32638" s="1"/>
    </row>
    <row r="32639" spans="2:3" x14ac:dyDescent="0.25">
      <c r="B32639" s="1"/>
      <c r="C32639" s="1"/>
    </row>
    <row r="32640" spans="2:3" x14ac:dyDescent="0.25">
      <c r="B32640" s="1"/>
      <c r="C32640" s="1"/>
    </row>
    <row r="32641" spans="2:3" x14ac:dyDescent="0.25">
      <c r="B32641" s="1"/>
      <c r="C32641" s="1"/>
    </row>
    <row r="32642" spans="2:3" x14ac:dyDescent="0.25">
      <c r="B32642" s="1"/>
      <c r="C32642" s="1"/>
    </row>
    <row r="32643" spans="2:3" x14ac:dyDescent="0.25">
      <c r="B32643" s="1"/>
      <c r="C32643" s="1"/>
    </row>
    <row r="32644" spans="2:3" x14ac:dyDescent="0.25">
      <c r="B32644" s="1"/>
      <c r="C32644" s="1"/>
    </row>
    <row r="32645" spans="2:3" x14ac:dyDescent="0.25">
      <c r="B32645" s="1"/>
      <c r="C32645" s="1"/>
    </row>
    <row r="32646" spans="2:3" x14ac:dyDescent="0.25">
      <c r="B32646" s="1"/>
      <c r="C32646" s="1"/>
    </row>
    <row r="32647" spans="2:3" x14ac:dyDescent="0.25">
      <c r="B32647" s="1"/>
      <c r="C32647" s="1"/>
    </row>
    <row r="32648" spans="2:3" x14ac:dyDescent="0.25">
      <c r="B32648" s="1"/>
      <c r="C32648" s="1"/>
    </row>
    <row r="32649" spans="2:3" x14ac:dyDescent="0.25">
      <c r="B32649" s="1"/>
      <c r="C32649" s="1"/>
    </row>
    <row r="32650" spans="2:3" x14ac:dyDescent="0.25">
      <c r="B32650" s="1"/>
      <c r="C32650" s="1"/>
    </row>
    <row r="32651" spans="2:3" x14ac:dyDescent="0.25">
      <c r="B32651" s="1"/>
      <c r="C32651" s="1"/>
    </row>
    <row r="32652" spans="2:3" x14ac:dyDescent="0.25">
      <c r="B32652" s="1"/>
      <c r="C32652" s="1"/>
    </row>
    <row r="32653" spans="2:3" x14ac:dyDescent="0.25">
      <c r="B32653" s="1"/>
      <c r="C32653" s="1"/>
    </row>
    <row r="32654" spans="2:3" x14ac:dyDescent="0.25">
      <c r="B32654" s="1"/>
      <c r="C32654" s="1"/>
    </row>
    <row r="32655" spans="2:3" x14ac:dyDescent="0.25">
      <c r="B32655" s="1"/>
      <c r="C32655" s="1"/>
    </row>
    <row r="32656" spans="2:3" x14ac:dyDescent="0.25">
      <c r="B32656" s="1"/>
      <c r="C32656" s="1"/>
    </row>
    <row r="32657" spans="2:3" x14ac:dyDescent="0.25">
      <c r="B32657" s="1"/>
      <c r="C32657" s="1"/>
    </row>
    <row r="32658" spans="2:3" x14ac:dyDescent="0.25">
      <c r="B32658" s="1"/>
      <c r="C32658" s="1"/>
    </row>
    <row r="32659" spans="2:3" x14ac:dyDescent="0.25">
      <c r="B32659" s="1"/>
      <c r="C32659" s="1"/>
    </row>
    <row r="32660" spans="2:3" x14ac:dyDescent="0.25">
      <c r="B32660" s="1"/>
      <c r="C32660" s="1"/>
    </row>
    <row r="32661" spans="2:3" x14ac:dyDescent="0.25">
      <c r="B32661" s="1"/>
      <c r="C32661" s="1"/>
    </row>
    <row r="32662" spans="2:3" x14ac:dyDescent="0.25">
      <c r="B32662" s="1"/>
      <c r="C32662" s="1"/>
    </row>
    <row r="32663" spans="2:3" x14ac:dyDescent="0.25">
      <c r="B32663" s="1"/>
      <c r="C32663" s="1"/>
    </row>
    <row r="32664" spans="2:3" x14ac:dyDescent="0.25">
      <c r="B32664" s="1"/>
      <c r="C32664" s="1"/>
    </row>
    <row r="32665" spans="2:3" x14ac:dyDescent="0.25">
      <c r="B32665" s="1"/>
      <c r="C32665" s="1"/>
    </row>
    <row r="32666" spans="2:3" x14ac:dyDescent="0.25">
      <c r="B32666" s="1"/>
      <c r="C32666" s="1"/>
    </row>
    <row r="32667" spans="2:3" x14ac:dyDescent="0.25">
      <c r="B32667" s="1"/>
      <c r="C32667" s="1"/>
    </row>
    <row r="32668" spans="2:3" x14ac:dyDescent="0.25">
      <c r="B32668" s="1"/>
      <c r="C32668" s="1"/>
    </row>
    <row r="32669" spans="2:3" x14ac:dyDescent="0.25">
      <c r="B32669" s="1"/>
      <c r="C32669" s="1"/>
    </row>
    <row r="32670" spans="2:3" x14ac:dyDescent="0.25">
      <c r="B32670" s="1"/>
      <c r="C32670" s="1"/>
    </row>
    <row r="32671" spans="2:3" x14ac:dyDescent="0.25">
      <c r="B32671" s="1"/>
      <c r="C32671" s="1"/>
    </row>
    <row r="32672" spans="2:3" x14ac:dyDescent="0.25">
      <c r="B32672" s="1"/>
      <c r="C32672" s="1"/>
    </row>
    <row r="32673" spans="2:3" x14ac:dyDescent="0.25">
      <c r="B32673" s="1"/>
      <c r="C32673" s="1"/>
    </row>
    <row r="32674" spans="2:3" x14ac:dyDescent="0.25">
      <c r="B32674" s="1"/>
      <c r="C32674" s="1"/>
    </row>
    <row r="32675" spans="2:3" x14ac:dyDescent="0.25">
      <c r="B32675" s="1"/>
      <c r="C32675" s="1"/>
    </row>
    <row r="32676" spans="2:3" x14ac:dyDescent="0.25">
      <c r="B32676" s="1"/>
      <c r="C32676" s="1"/>
    </row>
    <row r="32677" spans="2:3" x14ac:dyDescent="0.25">
      <c r="B32677" s="1"/>
      <c r="C32677" s="1"/>
    </row>
    <row r="32678" spans="2:3" x14ac:dyDescent="0.25">
      <c r="B32678" s="1"/>
      <c r="C32678" s="1"/>
    </row>
    <row r="32679" spans="2:3" x14ac:dyDescent="0.25">
      <c r="B32679" s="1"/>
      <c r="C32679" s="1"/>
    </row>
    <row r="32680" spans="2:3" x14ac:dyDescent="0.25">
      <c r="B32680" s="1"/>
      <c r="C32680" s="1"/>
    </row>
    <row r="32681" spans="2:3" x14ac:dyDescent="0.25">
      <c r="B32681" s="1"/>
      <c r="C32681" s="1"/>
    </row>
    <row r="32682" spans="2:3" x14ac:dyDescent="0.25">
      <c r="B32682" s="1"/>
      <c r="C32682" s="1"/>
    </row>
    <row r="32683" spans="2:3" x14ac:dyDescent="0.25">
      <c r="B32683" s="1"/>
      <c r="C32683" s="1"/>
    </row>
    <row r="32684" spans="2:3" x14ac:dyDescent="0.25">
      <c r="B32684" s="1"/>
      <c r="C32684" s="1"/>
    </row>
    <row r="32685" spans="2:3" x14ac:dyDescent="0.25">
      <c r="B32685" s="1"/>
      <c r="C32685" s="1"/>
    </row>
    <row r="32686" spans="2:3" x14ac:dyDescent="0.25">
      <c r="B32686" s="1"/>
      <c r="C32686" s="1"/>
    </row>
    <row r="32687" spans="2:3" x14ac:dyDescent="0.25">
      <c r="B32687" s="1"/>
      <c r="C32687" s="1"/>
    </row>
    <row r="32688" spans="2:3" x14ac:dyDescent="0.25">
      <c r="B32688" s="1"/>
      <c r="C32688" s="1"/>
    </row>
    <row r="32689" spans="2:3" x14ac:dyDescent="0.25">
      <c r="B32689" s="1"/>
      <c r="C32689" s="1"/>
    </row>
    <row r="32690" spans="2:3" x14ac:dyDescent="0.25">
      <c r="B32690" s="1"/>
      <c r="C32690" s="1"/>
    </row>
    <row r="32691" spans="2:3" x14ac:dyDescent="0.25">
      <c r="B32691" s="1"/>
      <c r="C32691" s="1"/>
    </row>
    <row r="32692" spans="2:3" x14ac:dyDescent="0.25">
      <c r="B32692" s="1"/>
      <c r="C32692" s="1"/>
    </row>
    <row r="32693" spans="2:3" x14ac:dyDescent="0.25">
      <c r="B32693" s="1"/>
      <c r="C32693" s="1"/>
    </row>
    <row r="32694" spans="2:3" x14ac:dyDescent="0.25">
      <c r="B32694" s="1"/>
      <c r="C32694" s="1"/>
    </row>
    <row r="32695" spans="2:3" x14ac:dyDescent="0.25">
      <c r="B32695" s="1"/>
      <c r="C32695" s="1"/>
    </row>
    <row r="32696" spans="2:3" x14ac:dyDescent="0.25">
      <c r="B32696" s="1"/>
      <c r="C32696" s="1"/>
    </row>
    <row r="32697" spans="2:3" x14ac:dyDescent="0.25">
      <c r="B32697" s="1"/>
      <c r="C32697" s="1"/>
    </row>
    <row r="32698" spans="2:3" x14ac:dyDescent="0.25">
      <c r="B32698" s="1"/>
      <c r="C32698" s="1"/>
    </row>
    <row r="32699" spans="2:3" x14ac:dyDescent="0.25">
      <c r="B32699" s="1"/>
      <c r="C32699" s="1"/>
    </row>
    <row r="32700" spans="2:3" x14ac:dyDescent="0.25">
      <c r="B32700" s="1"/>
      <c r="C32700" s="1"/>
    </row>
    <row r="32701" spans="2:3" x14ac:dyDescent="0.25">
      <c r="B32701" s="1"/>
      <c r="C32701" s="1"/>
    </row>
    <row r="32702" spans="2:3" x14ac:dyDescent="0.25">
      <c r="B32702" s="1"/>
      <c r="C32702" s="1"/>
    </row>
    <row r="32703" spans="2:3" x14ac:dyDescent="0.25">
      <c r="B32703" s="1"/>
      <c r="C32703" s="1"/>
    </row>
    <row r="32704" spans="2:3" x14ac:dyDescent="0.25">
      <c r="B32704" s="1"/>
      <c r="C32704" s="1"/>
    </row>
    <row r="32705" spans="2:3" x14ac:dyDescent="0.25">
      <c r="B32705" s="1"/>
      <c r="C32705" s="1"/>
    </row>
    <row r="32706" spans="2:3" x14ac:dyDescent="0.25">
      <c r="B32706" s="1"/>
      <c r="C32706" s="1"/>
    </row>
    <row r="32707" spans="2:3" x14ac:dyDescent="0.25">
      <c r="B32707" s="1"/>
      <c r="C32707" s="1"/>
    </row>
    <row r="32708" spans="2:3" x14ac:dyDescent="0.25">
      <c r="B32708" s="1"/>
      <c r="C32708" s="1"/>
    </row>
    <row r="32709" spans="2:3" x14ac:dyDescent="0.25">
      <c r="B32709" s="1"/>
      <c r="C32709" s="1"/>
    </row>
    <row r="32710" spans="2:3" x14ac:dyDescent="0.25">
      <c r="B32710" s="1"/>
      <c r="C32710" s="1"/>
    </row>
    <row r="32711" spans="2:3" x14ac:dyDescent="0.25">
      <c r="B32711" s="1"/>
      <c r="C32711" s="1"/>
    </row>
    <row r="32712" spans="2:3" x14ac:dyDescent="0.25">
      <c r="B32712" s="1"/>
      <c r="C32712" s="1"/>
    </row>
    <row r="32713" spans="2:3" x14ac:dyDescent="0.25">
      <c r="B32713" s="1"/>
      <c r="C32713" s="1"/>
    </row>
    <row r="32714" spans="2:3" x14ac:dyDescent="0.25">
      <c r="B32714" s="1"/>
      <c r="C32714" s="1"/>
    </row>
    <row r="32715" spans="2:3" x14ac:dyDescent="0.25">
      <c r="B32715" s="1"/>
      <c r="C32715" s="1"/>
    </row>
    <row r="32716" spans="2:3" x14ac:dyDescent="0.25">
      <c r="B32716" s="1"/>
      <c r="C32716" s="1"/>
    </row>
    <row r="32717" spans="2:3" x14ac:dyDescent="0.25">
      <c r="B32717" s="1"/>
      <c r="C32717" s="1"/>
    </row>
    <row r="32718" spans="2:3" x14ac:dyDescent="0.25">
      <c r="B32718" s="1"/>
      <c r="C32718" s="1"/>
    </row>
    <row r="32719" spans="2:3" x14ac:dyDescent="0.25">
      <c r="B32719" s="1"/>
      <c r="C32719" s="1"/>
    </row>
    <row r="32720" spans="2:3" x14ac:dyDescent="0.25">
      <c r="B32720" s="1"/>
      <c r="C32720" s="1"/>
    </row>
    <row r="32721" spans="2:3" x14ac:dyDescent="0.25">
      <c r="B32721" s="1"/>
      <c r="C32721" s="1"/>
    </row>
    <row r="32722" spans="2:3" x14ac:dyDescent="0.25">
      <c r="B32722" s="1"/>
      <c r="C32722" s="1"/>
    </row>
    <row r="32723" spans="2:3" x14ac:dyDescent="0.25">
      <c r="B32723" s="1"/>
      <c r="C32723" s="1"/>
    </row>
    <row r="32724" spans="2:3" x14ac:dyDescent="0.25">
      <c r="B32724" s="1"/>
      <c r="C32724" s="1"/>
    </row>
    <row r="32725" spans="2:3" x14ac:dyDescent="0.25">
      <c r="B32725" s="1"/>
      <c r="C32725" s="1"/>
    </row>
    <row r="32726" spans="2:3" x14ac:dyDescent="0.25">
      <c r="B32726" s="1"/>
      <c r="C32726" s="1"/>
    </row>
    <row r="32727" spans="2:3" x14ac:dyDescent="0.25">
      <c r="B32727" s="1"/>
      <c r="C32727" s="1"/>
    </row>
    <row r="32728" spans="2:3" x14ac:dyDescent="0.25">
      <c r="B32728" s="1"/>
      <c r="C32728" s="1"/>
    </row>
    <row r="32729" spans="2:3" x14ac:dyDescent="0.25">
      <c r="B32729" s="1"/>
      <c r="C32729" s="1"/>
    </row>
    <row r="32730" spans="2:3" x14ac:dyDescent="0.25">
      <c r="B32730" s="1"/>
      <c r="C32730" s="1"/>
    </row>
    <row r="32731" spans="2:3" x14ac:dyDescent="0.25">
      <c r="B32731" s="1"/>
      <c r="C32731" s="1"/>
    </row>
    <row r="32732" spans="2:3" x14ac:dyDescent="0.25">
      <c r="B32732" s="1"/>
      <c r="C32732" s="1"/>
    </row>
    <row r="32733" spans="2:3" x14ac:dyDescent="0.25">
      <c r="B32733" s="1"/>
      <c r="C32733" s="1"/>
    </row>
    <row r="32734" spans="2:3" x14ac:dyDescent="0.25">
      <c r="B32734" s="1"/>
      <c r="C32734" s="1"/>
    </row>
    <row r="32735" spans="2:3" x14ac:dyDescent="0.25">
      <c r="B32735" s="1"/>
      <c r="C32735" s="1"/>
    </row>
    <row r="32736" spans="2:3" x14ac:dyDescent="0.25">
      <c r="B32736" s="1"/>
      <c r="C32736" s="1"/>
    </row>
    <row r="32737" spans="2:3" x14ac:dyDescent="0.25">
      <c r="B32737" s="1"/>
      <c r="C32737" s="1"/>
    </row>
    <row r="32738" spans="2:3" x14ac:dyDescent="0.25">
      <c r="B32738" s="1"/>
      <c r="C32738" s="1"/>
    </row>
    <row r="32739" spans="2:3" x14ac:dyDescent="0.25">
      <c r="B32739" s="1"/>
      <c r="C32739" s="1"/>
    </row>
    <row r="32740" spans="2:3" x14ac:dyDescent="0.25">
      <c r="B32740" s="1"/>
      <c r="C32740" s="1"/>
    </row>
    <row r="32741" spans="2:3" x14ac:dyDescent="0.25">
      <c r="B32741" s="1"/>
      <c r="C32741" s="1"/>
    </row>
    <row r="32742" spans="2:3" x14ac:dyDescent="0.25">
      <c r="B32742" s="1"/>
      <c r="C32742" s="1"/>
    </row>
    <row r="32743" spans="2:3" x14ac:dyDescent="0.25">
      <c r="B32743" s="1"/>
      <c r="C32743" s="1"/>
    </row>
    <row r="32744" spans="2:3" x14ac:dyDescent="0.25">
      <c r="B32744" s="1"/>
      <c r="C32744" s="1"/>
    </row>
    <row r="32745" spans="2:3" x14ac:dyDescent="0.25">
      <c r="B32745" s="1"/>
      <c r="C32745" s="1"/>
    </row>
    <row r="32746" spans="2:3" x14ac:dyDescent="0.25">
      <c r="B32746" s="1"/>
      <c r="C32746" s="1"/>
    </row>
    <row r="32747" spans="2:3" x14ac:dyDescent="0.25">
      <c r="B32747" s="1"/>
      <c r="C32747" s="1"/>
    </row>
    <row r="32748" spans="2:3" x14ac:dyDescent="0.25">
      <c r="B32748" s="1"/>
      <c r="C32748" s="1"/>
    </row>
    <row r="32749" spans="2:3" x14ac:dyDescent="0.25">
      <c r="B32749" s="1"/>
      <c r="C32749" s="1"/>
    </row>
    <row r="32750" spans="2:3" x14ac:dyDescent="0.25">
      <c r="B32750" s="1"/>
      <c r="C32750" s="1"/>
    </row>
    <row r="32751" spans="2:3" x14ac:dyDescent="0.25">
      <c r="B32751" s="1"/>
      <c r="C32751" s="1"/>
    </row>
    <row r="32752" spans="2:3" x14ac:dyDescent="0.25">
      <c r="B32752" s="1"/>
      <c r="C32752" s="1"/>
    </row>
    <row r="32753" spans="2:3" x14ac:dyDescent="0.25">
      <c r="B32753" s="1"/>
      <c r="C32753" s="1"/>
    </row>
    <row r="32754" spans="2:3" x14ac:dyDescent="0.25">
      <c r="B32754" s="1"/>
      <c r="C32754" s="1"/>
    </row>
    <row r="32755" spans="2:3" x14ac:dyDescent="0.25">
      <c r="B32755" s="1"/>
      <c r="C32755" s="1"/>
    </row>
    <row r="32756" spans="2:3" x14ac:dyDescent="0.25">
      <c r="B32756" s="1"/>
      <c r="C32756" s="1"/>
    </row>
    <row r="32757" spans="2:3" x14ac:dyDescent="0.25">
      <c r="B32757" s="1"/>
      <c r="C32757" s="1"/>
    </row>
    <row r="32758" spans="2:3" x14ac:dyDescent="0.25">
      <c r="B32758" s="1"/>
      <c r="C32758" s="1"/>
    </row>
    <row r="32759" spans="2:3" x14ac:dyDescent="0.25">
      <c r="B32759" s="1"/>
      <c r="C32759" s="1"/>
    </row>
    <row r="32760" spans="2:3" x14ac:dyDescent="0.25">
      <c r="B32760" s="1"/>
      <c r="C32760" s="1"/>
    </row>
    <row r="32761" spans="2:3" x14ac:dyDescent="0.25">
      <c r="B32761" s="1"/>
      <c r="C32761" s="1"/>
    </row>
    <row r="32762" spans="2:3" x14ac:dyDescent="0.25">
      <c r="B32762" s="1"/>
      <c r="C32762" s="1"/>
    </row>
    <row r="32763" spans="2:3" x14ac:dyDescent="0.25">
      <c r="B32763" s="1"/>
      <c r="C32763" s="1"/>
    </row>
    <row r="32764" spans="2:3" x14ac:dyDescent="0.25">
      <c r="B32764" s="1"/>
      <c r="C32764" s="1"/>
    </row>
    <row r="32765" spans="2:3" x14ac:dyDescent="0.25">
      <c r="B32765" s="1"/>
      <c r="C32765" s="1"/>
    </row>
    <row r="32766" spans="2:3" x14ac:dyDescent="0.25">
      <c r="B32766" s="1"/>
      <c r="C32766" s="1"/>
    </row>
    <row r="32767" spans="2:3" x14ac:dyDescent="0.25">
      <c r="B32767" s="1"/>
      <c r="C32767" s="1"/>
    </row>
    <row r="32768" spans="2:3" x14ac:dyDescent="0.25">
      <c r="B32768" s="1"/>
      <c r="C32768" s="1"/>
    </row>
    <row r="32769" spans="2:3" x14ac:dyDescent="0.25">
      <c r="B32769" s="1"/>
      <c r="C32769" s="1"/>
    </row>
    <row r="32770" spans="2:3" x14ac:dyDescent="0.25">
      <c r="B32770" s="1"/>
      <c r="C32770" s="1"/>
    </row>
    <row r="32771" spans="2:3" x14ac:dyDescent="0.25">
      <c r="B32771" s="1"/>
      <c r="C32771" s="1"/>
    </row>
    <row r="32772" spans="2:3" x14ac:dyDescent="0.25">
      <c r="B32772" s="1"/>
      <c r="C32772" s="1"/>
    </row>
    <row r="32773" spans="2:3" x14ac:dyDescent="0.25">
      <c r="B32773" s="1"/>
      <c r="C32773" s="1"/>
    </row>
    <row r="32774" spans="2:3" x14ac:dyDescent="0.25">
      <c r="B32774" s="1"/>
      <c r="C32774" s="1"/>
    </row>
    <row r="32775" spans="2:3" x14ac:dyDescent="0.25">
      <c r="B32775" s="1"/>
      <c r="C32775" s="1"/>
    </row>
    <row r="32776" spans="2:3" x14ac:dyDescent="0.25">
      <c r="B32776" s="1"/>
      <c r="C32776" s="1"/>
    </row>
    <row r="32777" spans="2:3" x14ac:dyDescent="0.25">
      <c r="B32777" s="1"/>
      <c r="C32777" s="1"/>
    </row>
    <row r="32778" spans="2:3" x14ac:dyDescent="0.25">
      <c r="B32778" s="1"/>
      <c r="C32778" s="1"/>
    </row>
    <row r="32779" spans="2:3" x14ac:dyDescent="0.25">
      <c r="B32779" s="1"/>
      <c r="C32779" s="1"/>
    </row>
    <row r="32780" spans="2:3" x14ac:dyDescent="0.25">
      <c r="B32780" s="1"/>
      <c r="C32780" s="1"/>
    </row>
    <row r="32781" spans="2:3" x14ac:dyDescent="0.25">
      <c r="B32781" s="1"/>
      <c r="C32781" s="1"/>
    </row>
    <row r="32782" spans="2:3" x14ac:dyDescent="0.25">
      <c r="B32782" s="1"/>
      <c r="C32782" s="1"/>
    </row>
    <row r="32783" spans="2:3" x14ac:dyDescent="0.25">
      <c r="B32783" s="1"/>
      <c r="C32783" s="1"/>
    </row>
    <row r="32784" spans="2:3" x14ac:dyDescent="0.25">
      <c r="B32784" s="1"/>
      <c r="C32784" s="1"/>
    </row>
    <row r="32785" spans="2:3" x14ac:dyDescent="0.25">
      <c r="B32785" s="1"/>
      <c r="C32785" s="1"/>
    </row>
    <row r="32786" spans="2:3" x14ac:dyDescent="0.25">
      <c r="B32786" s="1"/>
      <c r="C32786" s="1"/>
    </row>
    <row r="32787" spans="2:3" x14ac:dyDescent="0.25">
      <c r="B32787" s="1"/>
      <c r="C32787" s="1"/>
    </row>
    <row r="32788" spans="2:3" x14ac:dyDescent="0.25">
      <c r="B32788" s="1"/>
      <c r="C32788" s="1"/>
    </row>
    <row r="32789" spans="2:3" x14ac:dyDescent="0.25">
      <c r="B32789" s="1"/>
      <c r="C32789" s="1"/>
    </row>
    <row r="32790" spans="2:3" x14ac:dyDescent="0.25">
      <c r="B32790" s="1"/>
      <c r="C32790" s="1"/>
    </row>
    <row r="32791" spans="2:3" x14ac:dyDescent="0.25">
      <c r="B32791" s="1"/>
      <c r="C32791" s="1"/>
    </row>
    <row r="32792" spans="2:3" x14ac:dyDescent="0.25">
      <c r="B32792" s="1"/>
      <c r="C32792" s="1"/>
    </row>
    <row r="32793" spans="2:3" x14ac:dyDescent="0.25">
      <c r="B32793" s="1"/>
      <c r="C32793" s="1"/>
    </row>
    <row r="32794" spans="2:3" x14ac:dyDescent="0.25">
      <c r="B32794" s="1"/>
      <c r="C32794" s="1"/>
    </row>
    <row r="32795" spans="2:3" x14ac:dyDescent="0.25">
      <c r="B32795" s="1"/>
      <c r="C32795" s="1"/>
    </row>
    <row r="32796" spans="2:3" x14ac:dyDescent="0.25">
      <c r="B32796" s="1"/>
      <c r="C32796" s="1"/>
    </row>
    <row r="32797" spans="2:3" x14ac:dyDescent="0.25">
      <c r="B32797" s="1"/>
      <c r="C32797" s="1"/>
    </row>
    <row r="32798" spans="2:3" x14ac:dyDescent="0.25">
      <c r="B32798" s="1"/>
      <c r="C32798" s="1"/>
    </row>
    <row r="32799" spans="2:3" x14ac:dyDescent="0.25">
      <c r="B32799" s="1"/>
      <c r="C32799" s="1"/>
    </row>
    <row r="32800" spans="2:3" x14ac:dyDescent="0.25">
      <c r="B32800" s="1"/>
      <c r="C32800" s="1"/>
    </row>
    <row r="32801" spans="2:3" x14ac:dyDescent="0.25">
      <c r="B32801" s="1"/>
      <c r="C32801" s="1"/>
    </row>
    <row r="32802" spans="2:3" x14ac:dyDescent="0.25">
      <c r="B32802" s="1"/>
      <c r="C32802" s="1"/>
    </row>
    <row r="32803" spans="2:3" x14ac:dyDescent="0.25">
      <c r="B32803" s="1"/>
      <c r="C32803" s="1"/>
    </row>
    <row r="32804" spans="2:3" x14ac:dyDescent="0.25">
      <c r="B32804" s="1"/>
      <c r="C32804" s="1"/>
    </row>
    <row r="32805" spans="2:3" x14ac:dyDescent="0.25">
      <c r="B32805" s="1"/>
      <c r="C32805" s="1"/>
    </row>
    <row r="32806" spans="2:3" x14ac:dyDescent="0.25">
      <c r="B32806" s="1"/>
      <c r="C32806" s="1"/>
    </row>
    <row r="32807" spans="2:3" x14ac:dyDescent="0.25">
      <c r="B32807" s="1"/>
      <c r="C32807" s="1"/>
    </row>
    <row r="32808" spans="2:3" x14ac:dyDescent="0.25">
      <c r="B32808" s="1"/>
      <c r="C32808" s="1"/>
    </row>
    <row r="32809" spans="2:3" x14ac:dyDescent="0.25">
      <c r="B32809" s="1"/>
      <c r="C32809" s="1"/>
    </row>
    <row r="32810" spans="2:3" x14ac:dyDescent="0.25">
      <c r="B32810" s="1"/>
      <c r="C32810" s="1"/>
    </row>
    <row r="32811" spans="2:3" x14ac:dyDescent="0.25">
      <c r="B32811" s="1"/>
      <c r="C32811" s="1"/>
    </row>
    <row r="32812" spans="2:3" x14ac:dyDescent="0.25">
      <c r="B32812" s="1"/>
      <c r="C32812" s="1"/>
    </row>
    <row r="32813" spans="2:3" x14ac:dyDescent="0.25">
      <c r="B32813" s="1"/>
      <c r="C32813" s="1"/>
    </row>
    <row r="32814" spans="2:3" x14ac:dyDescent="0.25">
      <c r="B32814" s="1"/>
      <c r="C32814" s="1"/>
    </row>
    <row r="32815" spans="2:3" x14ac:dyDescent="0.25">
      <c r="B32815" s="1"/>
      <c r="C32815" s="1"/>
    </row>
    <row r="32816" spans="2:3" x14ac:dyDescent="0.25">
      <c r="B32816" s="1"/>
      <c r="C32816" s="1"/>
    </row>
    <row r="32817" spans="2:3" x14ac:dyDescent="0.25">
      <c r="B32817" s="1"/>
      <c r="C32817" s="1"/>
    </row>
    <row r="32818" spans="2:3" x14ac:dyDescent="0.25">
      <c r="B32818" s="1"/>
      <c r="C32818" s="1"/>
    </row>
    <row r="32819" spans="2:3" x14ac:dyDescent="0.25">
      <c r="B32819" s="1"/>
      <c r="C32819" s="1"/>
    </row>
    <row r="32820" spans="2:3" x14ac:dyDescent="0.25">
      <c r="B32820" s="1"/>
      <c r="C32820" s="1"/>
    </row>
    <row r="32821" spans="2:3" x14ac:dyDescent="0.25">
      <c r="B32821" s="1"/>
      <c r="C32821" s="1"/>
    </row>
    <row r="32822" spans="2:3" x14ac:dyDescent="0.25">
      <c r="B32822" s="1"/>
      <c r="C32822" s="1"/>
    </row>
    <row r="32823" spans="2:3" x14ac:dyDescent="0.25">
      <c r="B32823" s="1"/>
      <c r="C32823" s="1"/>
    </row>
    <row r="32824" spans="2:3" x14ac:dyDescent="0.25">
      <c r="B32824" s="1"/>
      <c r="C32824" s="1"/>
    </row>
    <row r="32825" spans="2:3" x14ac:dyDescent="0.25">
      <c r="B32825" s="1"/>
      <c r="C32825" s="1"/>
    </row>
    <row r="32826" spans="2:3" x14ac:dyDescent="0.25">
      <c r="B32826" s="1"/>
      <c r="C32826" s="1"/>
    </row>
    <row r="32827" spans="2:3" x14ac:dyDescent="0.25">
      <c r="B32827" s="1"/>
      <c r="C32827" s="1"/>
    </row>
    <row r="32828" spans="2:3" x14ac:dyDescent="0.25">
      <c r="B32828" s="1"/>
      <c r="C32828" s="1"/>
    </row>
    <row r="32829" spans="2:3" x14ac:dyDescent="0.25">
      <c r="B32829" s="1"/>
      <c r="C32829" s="1"/>
    </row>
    <row r="32830" spans="2:3" x14ac:dyDescent="0.25">
      <c r="B32830" s="1"/>
      <c r="C32830" s="1"/>
    </row>
    <row r="32831" spans="2:3" x14ac:dyDescent="0.25">
      <c r="B32831" s="1"/>
      <c r="C32831" s="1"/>
    </row>
    <row r="32832" spans="2:3" x14ac:dyDescent="0.25">
      <c r="B32832" s="1"/>
      <c r="C32832" s="1"/>
    </row>
    <row r="32833" spans="2:3" x14ac:dyDescent="0.25">
      <c r="B32833" s="1"/>
      <c r="C32833" s="1"/>
    </row>
    <row r="32834" spans="2:3" x14ac:dyDescent="0.25">
      <c r="B32834" s="1"/>
      <c r="C32834" s="1"/>
    </row>
    <row r="32835" spans="2:3" x14ac:dyDescent="0.25">
      <c r="B32835" s="1"/>
      <c r="C32835" s="1"/>
    </row>
    <row r="32836" spans="2:3" x14ac:dyDescent="0.25">
      <c r="B32836" s="1"/>
      <c r="C32836" s="1"/>
    </row>
    <row r="32837" spans="2:3" x14ac:dyDescent="0.25">
      <c r="B32837" s="1"/>
      <c r="C32837" s="1"/>
    </row>
    <row r="32838" spans="2:3" x14ac:dyDescent="0.25">
      <c r="B32838" s="1"/>
      <c r="C32838" s="1"/>
    </row>
    <row r="32839" spans="2:3" x14ac:dyDescent="0.25">
      <c r="B32839" s="1"/>
      <c r="C32839" s="1"/>
    </row>
    <row r="32840" spans="2:3" x14ac:dyDescent="0.25">
      <c r="B32840" s="1"/>
      <c r="C32840" s="1"/>
    </row>
    <row r="32841" spans="2:3" x14ac:dyDescent="0.25">
      <c r="B32841" s="1"/>
      <c r="C32841" s="1"/>
    </row>
    <row r="32842" spans="2:3" x14ac:dyDescent="0.25">
      <c r="B32842" s="1"/>
      <c r="C32842" s="1"/>
    </row>
    <row r="32843" spans="2:3" x14ac:dyDescent="0.25">
      <c r="B32843" s="1"/>
      <c r="C32843" s="1"/>
    </row>
    <row r="32844" spans="2:3" x14ac:dyDescent="0.25">
      <c r="B32844" s="1"/>
      <c r="C32844" s="1"/>
    </row>
    <row r="32845" spans="2:3" x14ac:dyDescent="0.25">
      <c r="B32845" s="1"/>
      <c r="C32845" s="1"/>
    </row>
    <row r="32846" spans="2:3" x14ac:dyDescent="0.25">
      <c r="B32846" s="1"/>
      <c r="C32846" s="1"/>
    </row>
    <row r="32847" spans="2:3" x14ac:dyDescent="0.25">
      <c r="B32847" s="1"/>
      <c r="C32847" s="1"/>
    </row>
    <row r="32848" spans="2:3" x14ac:dyDescent="0.25">
      <c r="B32848" s="1"/>
      <c r="C32848" s="1"/>
    </row>
    <row r="32849" spans="2:3" x14ac:dyDescent="0.25">
      <c r="B32849" s="1"/>
      <c r="C32849" s="1"/>
    </row>
    <row r="32850" spans="2:3" x14ac:dyDescent="0.25">
      <c r="B32850" s="1"/>
      <c r="C32850" s="1"/>
    </row>
    <row r="32851" spans="2:3" x14ac:dyDescent="0.25">
      <c r="B32851" s="1"/>
      <c r="C32851" s="1"/>
    </row>
    <row r="32852" spans="2:3" x14ac:dyDescent="0.25">
      <c r="B32852" s="1"/>
      <c r="C32852" s="1"/>
    </row>
    <row r="32853" spans="2:3" x14ac:dyDescent="0.25">
      <c r="B32853" s="1"/>
      <c r="C32853" s="1"/>
    </row>
    <row r="32854" spans="2:3" x14ac:dyDescent="0.25">
      <c r="B32854" s="1"/>
      <c r="C32854" s="1"/>
    </row>
    <row r="32855" spans="2:3" x14ac:dyDescent="0.25">
      <c r="B32855" s="1"/>
      <c r="C32855" s="1"/>
    </row>
    <row r="32856" spans="2:3" x14ac:dyDescent="0.25">
      <c r="B32856" s="1"/>
      <c r="C32856" s="1"/>
    </row>
    <row r="32857" spans="2:3" x14ac:dyDescent="0.25">
      <c r="B32857" s="1"/>
      <c r="C32857" s="1"/>
    </row>
    <row r="32858" spans="2:3" x14ac:dyDescent="0.25">
      <c r="B32858" s="1"/>
      <c r="C32858" s="1"/>
    </row>
    <row r="32859" spans="2:3" x14ac:dyDescent="0.25">
      <c r="B32859" s="1"/>
      <c r="C32859" s="1"/>
    </row>
    <row r="32860" spans="2:3" x14ac:dyDescent="0.25">
      <c r="B32860" s="1"/>
      <c r="C32860" s="1"/>
    </row>
    <row r="32861" spans="2:3" x14ac:dyDescent="0.25">
      <c r="B32861" s="1"/>
      <c r="C32861" s="1"/>
    </row>
    <row r="32862" spans="2:3" x14ac:dyDescent="0.25">
      <c r="B32862" s="1"/>
      <c r="C32862" s="1"/>
    </row>
    <row r="32863" spans="2:3" x14ac:dyDescent="0.25">
      <c r="B32863" s="1"/>
      <c r="C32863" s="1"/>
    </row>
    <row r="32864" spans="2:3" x14ac:dyDescent="0.25">
      <c r="B32864" s="1"/>
      <c r="C32864" s="1"/>
    </row>
    <row r="32865" spans="2:3" x14ac:dyDescent="0.25">
      <c r="B32865" s="1"/>
      <c r="C32865" s="1"/>
    </row>
    <row r="32866" spans="2:3" x14ac:dyDescent="0.25">
      <c r="B32866" s="1"/>
      <c r="C32866" s="1"/>
    </row>
    <row r="32867" spans="2:3" x14ac:dyDescent="0.25">
      <c r="B32867" s="1"/>
      <c r="C32867" s="1"/>
    </row>
    <row r="32868" spans="2:3" x14ac:dyDescent="0.25">
      <c r="B32868" s="1"/>
      <c r="C32868" s="1"/>
    </row>
    <row r="32869" spans="2:3" x14ac:dyDescent="0.25">
      <c r="B32869" s="1"/>
      <c r="C32869" s="1"/>
    </row>
    <row r="32870" spans="2:3" x14ac:dyDescent="0.25">
      <c r="B32870" s="1"/>
      <c r="C32870" s="1"/>
    </row>
    <row r="32871" spans="2:3" x14ac:dyDescent="0.25">
      <c r="B32871" s="1"/>
      <c r="C32871" s="1"/>
    </row>
    <row r="32872" spans="2:3" x14ac:dyDescent="0.25">
      <c r="B32872" s="1"/>
      <c r="C32872" s="1"/>
    </row>
    <row r="32873" spans="2:3" x14ac:dyDescent="0.25">
      <c r="B32873" s="1"/>
      <c r="C32873" s="1"/>
    </row>
    <row r="32874" spans="2:3" x14ac:dyDescent="0.25">
      <c r="B32874" s="1"/>
      <c r="C32874" s="1"/>
    </row>
    <row r="32875" spans="2:3" x14ac:dyDescent="0.25">
      <c r="B32875" s="1"/>
      <c r="C32875" s="1"/>
    </row>
    <row r="32876" spans="2:3" x14ac:dyDescent="0.25">
      <c r="B32876" s="1"/>
      <c r="C32876" s="1"/>
    </row>
    <row r="32877" spans="2:3" x14ac:dyDescent="0.25">
      <c r="B32877" s="1"/>
      <c r="C32877" s="1"/>
    </row>
    <row r="32878" spans="2:3" x14ac:dyDescent="0.25">
      <c r="B32878" s="1"/>
      <c r="C32878" s="1"/>
    </row>
    <row r="32879" spans="2:3" x14ac:dyDescent="0.25">
      <c r="B32879" s="1"/>
      <c r="C32879" s="1"/>
    </row>
    <row r="32880" spans="2:3" x14ac:dyDescent="0.25">
      <c r="B32880" s="1"/>
      <c r="C32880" s="1"/>
    </row>
    <row r="32881" spans="2:3" x14ac:dyDescent="0.25">
      <c r="B32881" s="1"/>
      <c r="C32881" s="1"/>
    </row>
    <row r="32882" spans="2:3" x14ac:dyDescent="0.25">
      <c r="B32882" s="1"/>
      <c r="C32882" s="1"/>
    </row>
    <row r="32883" spans="2:3" x14ac:dyDescent="0.25">
      <c r="B32883" s="1"/>
      <c r="C32883" s="1"/>
    </row>
    <row r="32884" spans="2:3" x14ac:dyDescent="0.25">
      <c r="B32884" s="1"/>
      <c r="C32884" s="1"/>
    </row>
    <row r="32885" spans="2:3" x14ac:dyDescent="0.25">
      <c r="B32885" s="1"/>
      <c r="C32885" s="1"/>
    </row>
    <row r="32886" spans="2:3" x14ac:dyDescent="0.25">
      <c r="B32886" s="1"/>
      <c r="C32886" s="1"/>
    </row>
    <row r="32887" spans="2:3" x14ac:dyDescent="0.25">
      <c r="B32887" s="1"/>
      <c r="C32887" s="1"/>
    </row>
    <row r="32888" spans="2:3" x14ac:dyDescent="0.25">
      <c r="B32888" s="1"/>
      <c r="C32888" s="1"/>
    </row>
    <row r="32889" spans="2:3" x14ac:dyDescent="0.25">
      <c r="B32889" s="1"/>
      <c r="C32889" s="1"/>
    </row>
    <row r="32890" spans="2:3" x14ac:dyDescent="0.25">
      <c r="B32890" s="1"/>
      <c r="C32890" s="1"/>
    </row>
    <row r="32891" spans="2:3" x14ac:dyDescent="0.25">
      <c r="B32891" s="1"/>
      <c r="C32891" s="1"/>
    </row>
    <row r="32892" spans="2:3" x14ac:dyDescent="0.25">
      <c r="B32892" s="1"/>
      <c r="C32892" s="1"/>
    </row>
    <row r="32893" spans="2:3" x14ac:dyDescent="0.25">
      <c r="B32893" s="1"/>
      <c r="C32893" s="1"/>
    </row>
    <row r="32894" spans="2:3" x14ac:dyDescent="0.25">
      <c r="B32894" s="1"/>
      <c r="C32894" s="1"/>
    </row>
    <row r="32895" spans="2:3" x14ac:dyDescent="0.25">
      <c r="B32895" s="1"/>
      <c r="C32895" s="1"/>
    </row>
    <row r="32896" spans="2:3" x14ac:dyDescent="0.25">
      <c r="B32896" s="1"/>
      <c r="C32896" s="1"/>
    </row>
    <row r="32897" spans="2:3" x14ac:dyDescent="0.25">
      <c r="B32897" s="1"/>
      <c r="C32897" s="1"/>
    </row>
    <row r="32898" spans="2:3" x14ac:dyDescent="0.25">
      <c r="B32898" s="1"/>
      <c r="C32898" s="1"/>
    </row>
    <row r="32899" spans="2:3" x14ac:dyDescent="0.25">
      <c r="B32899" s="1"/>
      <c r="C32899" s="1"/>
    </row>
    <row r="32900" spans="2:3" x14ac:dyDescent="0.25">
      <c r="B32900" s="1"/>
      <c r="C32900" s="1"/>
    </row>
    <row r="32901" spans="2:3" x14ac:dyDescent="0.25">
      <c r="B32901" s="1"/>
      <c r="C32901" s="1"/>
    </row>
    <row r="32902" spans="2:3" x14ac:dyDescent="0.25">
      <c r="B32902" s="1"/>
      <c r="C32902" s="1"/>
    </row>
    <row r="32903" spans="2:3" x14ac:dyDescent="0.25">
      <c r="B32903" s="1"/>
      <c r="C32903" s="1"/>
    </row>
    <row r="32904" spans="2:3" x14ac:dyDescent="0.25">
      <c r="B32904" s="1"/>
      <c r="C32904" s="1"/>
    </row>
    <row r="32905" spans="2:3" x14ac:dyDescent="0.25">
      <c r="B32905" s="1"/>
      <c r="C32905" s="1"/>
    </row>
    <row r="32906" spans="2:3" x14ac:dyDescent="0.25">
      <c r="B32906" s="1"/>
      <c r="C32906" s="1"/>
    </row>
    <row r="32907" spans="2:3" x14ac:dyDescent="0.25">
      <c r="B32907" s="1"/>
      <c r="C32907" s="1"/>
    </row>
    <row r="32908" spans="2:3" x14ac:dyDescent="0.25">
      <c r="B32908" s="1"/>
      <c r="C32908" s="1"/>
    </row>
    <row r="32909" spans="2:3" x14ac:dyDescent="0.25">
      <c r="B32909" s="1"/>
      <c r="C32909" s="1"/>
    </row>
    <row r="32910" spans="2:3" x14ac:dyDescent="0.25">
      <c r="B32910" s="1"/>
      <c r="C32910" s="1"/>
    </row>
    <row r="32911" spans="2:3" x14ac:dyDescent="0.25">
      <c r="B32911" s="1"/>
      <c r="C32911" s="1"/>
    </row>
    <row r="32912" spans="2:3" x14ac:dyDescent="0.25">
      <c r="B32912" s="1"/>
      <c r="C32912" s="1"/>
    </row>
    <row r="32913" spans="2:3" x14ac:dyDescent="0.25">
      <c r="B32913" s="1"/>
      <c r="C32913" s="1"/>
    </row>
    <row r="32914" spans="2:3" x14ac:dyDescent="0.25">
      <c r="B32914" s="1"/>
      <c r="C32914" s="1"/>
    </row>
    <row r="32915" spans="2:3" x14ac:dyDescent="0.25">
      <c r="B32915" s="1"/>
      <c r="C32915" s="1"/>
    </row>
    <row r="32916" spans="2:3" x14ac:dyDescent="0.25">
      <c r="B32916" s="1"/>
      <c r="C32916" s="1"/>
    </row>
    <row r="32917" spans="2:3" x14ac:dyDescent="0.25">
      <c r="B32917" s="1"/>
      <c r="C32917" s="1"/>
    </row>
    <row r="32918" spans="2:3" x14ac:dyDescent="0.25">
      <c r="B32918" s="1"/>
      <c r="C32918" s="1"/>
    </row>
    <row r="32919" spans="2:3" x14ac:dyDescent="0.25">
      <c r="B32919" s="1"/>
      <c r="C32919" s="1"/>
    </row>
    <row r="32920" spans="2:3" x14ac:dyDescent="0.25">
      <c r="B32920" s="1"/>
      <c r="C32920" s="1"/>
    </row>
    <row r="32921" spans="2:3" x14ac:dyDescent="0.25">
      <c r="B32921" s="1"/>
      <c r="C32921" s="1"/>
    </row>
    <row r="32922" spans="2:3" x14ac:dyDescent="0.25">
      <c r="B32922" s="1"/>
      <c r="C32922" s="1"/>
    </row>
    <row r="32923" spans="2:3" x14ac:dyDescent="0.25">
      <c r="B32923" s="1"/>
      <c r="C32923" s="1"/>
    </row>
    <row r="32924" spans="2:3" x14ac:dyDescent="0.25">
      <c r="B32924" s="1"/>
      <c r="C32924" s="1"/>
    </row>
    <row r="32925" spans="2:3" x14ac:dyDescent="0.25">
      <c r="B32925" s="1"/>
      <c r="C32925" s="1"/>
    </row>
    <row r="32926" spans="2:3" x14ac:dyDescent="0.25">
      <c r="B32926" s="1"/>
      <c r="C32926" s="1"/>
    </row>
    <row r="32927" spans="2:3" x14ac:dyDescent="0.25">
      <c r="B32927" s="1"/>
      <c r="C32927" s="1"/>
    </row>
    <row r="32928" spans="2:3" x14ac:dyDescent="0.25">
      <c r="B32928" s="1"/>
      <c r="C32928" s="1"/>
    </row>
    <row r="32929" spans="2:3" x14ac:dyDescent="0.25">
      <c r="B32929" s="1"/>
      <c r="C32929" s="1"/>
    </row>
    <row r="32930" spans="2:3" x14ac:dyDescent="0.25">
      <c r="B32930" s="1"/>
      <c r="C32930" s="1"/>
    </row>
    <row r="32931" spans="2:3" x14ac:dyDescent="0.25">
      <c r="B32931" s="1"/>
      <c r="C32931" s="1"/>
    </row>
    <row r="32932" spans="2:3" x14ac:dyDescent="0.25">
      <c r="B32932" s="1"/>
      <c r="C32932" s="1"/>
    </row>
    <row r="32933" spans="2:3" x14ac:dyDescent="0.25">
      <c r="B32933" s="1"/>
      <c r="C32933" s="1"/>
    </row>
    <row r="32934" spans="2:3" x14ac:dyDescent="0.25">
      <c r="B32934" s="1"/>
      <c r="C32934" s="1"/>
    </row>
    <row r="32935" spans="2:3" x14ac:dyDescent="0.25">
      <c r="B32935" s="1"/>
      <c r="C32935" s="1"/>
    </row>
    <row r="32936" spans="2:3" x14ac:dyDescent="0.25">
      <c r="B32936" s="1"/>
      <c r="C32936" s="1"/>
    </row>
    <row r="32937" spans="2:3" x14ac:dyDescent="0.25">
      <c r="B32937" s="1"/>
      <c r="C32937" s="1"/>
    </row>
    <row r="32938" spans="2:3" x14ac:dyDescent="0.25">
      <c r="B32938" s="1"/>
      <c r="C32938" s="1"/>
    </row>
    <row r="32939" spans="2:3" x14ac:dyDescent="0.25">
      <c r="B32939" s="1"/>
      <c r="C32939" s="1"/>
    </row>
    <row r="32940" spans="2:3" x14ac:dyDescent="0.25">
      <c r="B32940" s="1"/>
      <c r="C32940" s="1"/>
    </row>
    <row r="32941" spans="2:3" x14ac:dyDescent="0.25">
      <c r="B32941" s="1"/>
      <c r="C32941" s="1"/>
    </row>
    <row r="32942" spans="2:3" x14ac:dyDescent="0.25">
      <c r="B32942" s="1"/>
      <c r="C32942" s="1"/>
    </row>
    <row r="32943" spans="2:3" x14ac:dyDescent="0.25">
      <c r="B32943" s="1"/>
      <c r="C32943" s="1"/>
    </row>
    <row r="32944" spans="2:3" x14ac:dyDescent="0.25">
      <c r="B32944" s="1"/>
      <c r="C32944" s="1"/>
    </row>
    <row r="32945" spans="2:3" x14ac:dyDescent="0.25">
      <c r="B32945" s="1"/>
      <c r="C32945" s="1"/>
    </row>
    <row r="32946" spans="2:3" x14ac:dyDescent="0.25">
      <c r="B32946" s="1"/>
      <c r="C32946" s="1"/>
    </row>
    <row r="32947" spans="2:3" x14ac:dyDescent="0.25">
      <c r="B32947" s="1"/>
      <c r="C32947" s="1"/>
    </row>
    <row r="32948" spans="2:3" x14ac:dyDescent="0.25">
      <c r="B32948" s="1"/>
      <c r="C32948" s="1"/>
    </row>
    <row r="32949" spans="2:3" x14ac:dyDescent="0.25">
      <c r="B32949" s="1"/>
      <c r="C32949" s="1"/>
    </row>
    <row r="32950" spans="2:3" x14ac:dyDescent="0.25">
      <c r="B32950" s="1"/>
      <c r="C32950" s="1"/>
    </row>
    <row r="32951" spans="2:3" x14ac:dyDescent="0.25">
      <c r="B32951" s="1"/>
      <c r="C32951" s="1"/>
    </row>
    <row r="32952" spans="2:3" x14ac:dyDescent="0.25">
      <c r="B32952" s="1"/>
      <c r="C32952" s="1"/>
    </row>
    <row r="32953" spans="2:3" x14ac:dyDescent="0.25">
      <c r="B32953" s="1"/>
      <c r="C32953" s="1"/>
    </row>
    <row r="32954" spans="2:3" x14ac:dyDescent="0.25">
      <c r="B32954" s="1"/>
      <c r="C32954" s="1"/>
    </row>
    <row r="32955" spans="2:3" x14ac:dyDescent="0.25">
      <c r="B32955" s="1"/>
      <c r="C32955" s="1"/>
    </row>
    <row r="32956" spans="2:3" x14ac:dyDescent="0.25">
      <c r="B32956" s="1"/>
      <c r="C32956" s="1"/>
    </row>
    <row r="32957" spans="2:3" x14ac:dyDescent="0.25">
      <c r="B32957" s="1"/>
      <c r="C32957" s="1"/>
    </row>
    <row r="32958" spans="2:3" x14ac:dyDescent="0.25">
      <c r="B32958" s="1"/>
      <c r="C32958" s="1"/>
    </row>
    <row r="32959" spans="2:3" x14ac:dyDescent="0.25">
      <c r="B32959" s="1"/>
      <c r="C32959" s="1"/>
    </row>
    <row r="32960" spans="2:3" x14ac:dyDescent="0.25">
      <c r="B32960" s="1"/>
      <c r="C32960" s="1"/>
    </row>
    <row r="32961" spans="2:3" x14ac:dyDescent="0.25">
      <c r="B32961" s="1"/>
      <c r="C32961" s="1"/>
    </row>
    <row r="32962" spans="2:3" x14ac:dyDescent="0.25">
      <c r="B32962" s="1"/>
      <c r="C32962" s="1"/>
    </row>
    <row r="32963" spans="2:3" x14ac:dyDescent="0.25">
      <c r="B32963" s="1"/>
      <c r="C32963" s="1"/>
    </row>
    <row r="32964" spans="2:3" x14ac:dyDescent="0.25">
      <c r="B32964" s="1"/>
      <c r="C32964" s="1"/>
    </row>
    <row r="32965" spans="2:3" x14ac:dyDescent="0.25">
      <c r="B32965" s="1"/>
      <c r="C32965" s="1"/>
    </row>
    <row r="32966" spans="2:3" x14ac:dyDescent="0.25">
      <c r="B32966" s="1"/>
      <c r="C32966" s="1"/>
    </row>
    <row r="32967" spans="2:3" x14ac:dyDescent="0.25">
      <c r="B32967" s="1"/>
      <c r="C32967" s="1"/>
    </row>
    <row r="32968" spans="2:3" x14ac:dyDescent="0.25">
      <c r="B32968" s="1"/>
      <c r="C32968" s="1"/>
    </row>
    <row r="32969" spans="2:3" x14ac:dyDescent="0.25">
      <c r="B32969" s="1"/>
      <c r="C32969" s="1"/>
    </row>
    <row r="32970" spans="2:3" x14ac:dyDescent="0.25">
      <c r="B32970" s="1"/>
      <c r="C32970" s="1"/>
    </row>
    <row r="32971" spans="2:3" x14ac:dyDescent="0.25">
      <c r="B32971" s="1"/>
      <c r="C32971" s="1"/>
    </row>
    <row r="32972" spans="2:3" x14ac:dyDescent="0.25">
      <c r="B32972" s="1"/>
      <c r="C32972" s="1"/>
    </row>
    <row r="32973" spans="2:3" x14ac:dyDescent="0.25">
      <c r="B32973" s="1"/>
      <c r="C32973" s="1"/>
    </row>
    <row r="32974" spans="2:3" x14ac:dyDescent="0.25">
      <c r="B32974" s="1"/>
      <c r="C32974" s="1"/>
    </row>
    <row r="32975" spans="2:3" x14ac:dyDescent="0.25">
      <c r="B32975" s="1"/>
      <c r="C32975" s="1"/>
    </row>
    <row r="32976" spans="2:3" x14ac:dyDescent="0.25">
      <c r="B32976" s="1"/>
      <c r="C32976" s="1"/>
    </row>
    <row r="32977" spans="2:3" x14ac:dyDescent="0.25">
      <c r="B32977" s="1"/>
      <c r="C32977" s="1"/>
    </row>
    <row r="32978" spans="2:3" x14ac:dyDescent="0.25">
      <c r="B32978" s="1"/>
      <c r="C32978" s="1"/>
    </row>
    <row r="32979" spans="2:3" x14ac:dyDescent="0.25">
      <c r="B32979" s="1"/>
      <c r="C32979" s="1"/>
    </row>
    <row r="32980" spans="2:3" x14ac:dyDescent="0.25">
      <c r="B32980" s="1"/>
      <c r="C32980" s="1"/>
    </row>
    <row r="32981" spans="2:3" x14ac:dyDescent="0.25">
      <c r="B32981" s="1"/>
      <c r="C32981" s="1"/>
    </row>
    <row r="32982" spans="2:3" x14ac:dyDescent="0.25">
      <c r="B32982" s="1"/>
      <c r="C32982" s="1"/>
    </row>
    <row r="32983" spans="2:3" x14ac:dyDescent="0.25">
      <c r="B32983" s="1"/>
      <c r="C32983" s="1"/>
    </row>
    <row r="32984" spans="2:3" x14ac:dyDescent="0.25">
      <c r="B32984" s="1"/>
      <c r="C32984" s="1"/>
    </row>
    <row r="32985" spans="2:3" x14ac:dyDescent="0.25">
      <c r="B32985" s="1"/>
      <c r="C32985" s="1"/>
    </row>
    <row r="32986" spans="2:3" x14ac:dyDescent="0.25">
      <c r="B32986" s="1"/>
      <c r="C32986" s="1"/>
    </row>
    <row r="32987" spans="2:3" x14ac:dyDescent="0.25">
      <c r="B32987" s="1"/>
      <c r="C32987" s="1"/>
    </row>
    <row r="32988" spans="2:3" x14ac:dyDescent="0.25">
      <c r="B32988" s="1"/>
      <c r="C32988" s="1"/>
    </row>
    <row r="32989" spans="2:3" x14ac:dyDescent="0.25">
      <c r="B32989" s="1"/>
      <c r="C32989" s="1"/>
    </row>
    <row r="32990" spans="2:3" x14ac:dyDescent="0.25">
      <c r="B32990" s="1"/>
      <c r="C32990" s="1"/>
    </row>
    <row r="32991" spans="2:3" x14ac:dyDescent="0.25">
      <c r="B32991" s="1"/>
      <c r="C32991" s="1"/>
    </row>
    <row r="32992" spans="2:3" x14ac:dyDescent="0.25">
      <c r="B32992" s="1"/>
      <c r="C32992" s="1"/>
    </row>
    <row r="32993" spans="2:3" x14ac:dyDescent="0.25">
      <c r="B32993" s="1"/>
      <c r="C32993" s="1"/>
    </row>
    <row r="32994" spans="2:3" x14ac:dyDescent="0.25">
      <c r="B32994" s="1"/>
      <c r="C32994" s="1"/>
    </row>
    <row r="32995" spans="2:3" x14ac:dyDescent="0.25">
      <c r="B32995" s="1"/>
      <c r="C32995" s="1"/>
    </row>
    <row r="32996" spans="2:3" x14ac:dyDescent="0.25">
      <c r="B32996" s="1"/>
      <c r="C32996" s="1"/>
    </row>
    <row r="32997" spans="2:3" x14ac:dyDescent="0.25">
      <c r="B32997" s="1"/>
      <c r="C32997" s="1"/>
    </row>
    <row r="32998" spans="2:3" x14ac:dyDescent="0.25">
      <c r="B32998" s="1"/>
      <c r="C32998" s="1"/>
    </row>
    <row r="32999" spans="2:3" x14ac:dyDescent="0.25">
      <c r="B32999" s="1"/>
      <c r="C32999" s="1"/>
    </row>
    <row r="33000" spans="2:3" x14ac:dyDescent="0.25">
      <c r="B33000" s="1"/>
      <c r="C33000" s="1"/>
    </row>
    <row r="33001" spans="2:3" x14ac:dyDescent="0.25">
      <c r="B33001" s="1"/>
      <c r="C33001" s="1"/>
    </row>
    <row r="33002" spans="2:3" x14ac:dyDescent="0.25">
      <c r="B33002" s="1"/>
      <c r="C33002" s="1"/>
    </row>
    <row r="33003" spans="2:3" x14ac:dyDescent="0.25">
      <c r="B33003" s="1"/>
      <c r="C33003" s="1"/>
    </row>
    <row r="33004" spans="2:3" x14ac:dyDescent="0.25">
      <c r="B33004" s="1"/>
      <c r="C33004" s="1"/>
    </row>
    <row r="33005" spans="2:3" x14ac:dyDescent="0.25">
      <c r="B33005" s="1"/>
      <c r="C33005" s="1"/>
    </row>
    <row r="33006" spans="2:3" x14ac:dyDescent="0.25">
      <c r="B33006" s="1"/>
      <c r="C33006" s="1"/>
    </row>
    <row r="33007" spans="2:3" x14ac:dyDescent="0.25">
      <c r="B33007" s="1"/>
      <c r="C33007" s="1"/>
    </row>
    <row r="33008" spans="2:3" x14ac:dyDescent="0.25">
      <c r="B33008" s="1"/>
      <c r="C33008" s="1"/>
    </row>
    <row r="33009" spans="2:3" x14ac:dyDescent="0.25">
      <c r="B33009" s="1"/>
      <c r="C33009" s="1"/>
    </row>
    <row r="33010" spans="2:3" x14ac:dyDescent="0.25">
      <c r="B33010" s="1"/>
      <c r="C33010" s="1"/>
    </row>
    <row r="33011" spans="2:3" x14ac:dyDescent="0.25">
      <c r="B33011" s="1"/>
      <c r="C33011" s="1"/>
    </row>
    <row r="33012" spans="2:3" x14ac:dyDescent="0.25">
      <c r="B33012" s="1"/>
      <c r="C33012" s="1"/>
    </row>
    <row r="33013" spans="2:3" x14ac:dyDescent="0.25">
      <c r="B33013" s="1"/>
      <c r="C33013" s="1"/>
    </row>
    <row r="33014" spans="2:3" x14ac:dyDescent="0.25">
      <c r="B33014" s="1"/>
      <c r="C33014" s="1"/>
    </row>
    <row r="33015" spans="2:3" x14ac:dyDescent="0.25">
      <c r="B33015" s="1"/>
      <c r="C33015" s="1"/>
    </row>
    <row r="33016" spans="2:3" x14ac:dyDescent="0.25">
      <c r="B33016" s="1"/>
      <c r="C33016" s="1"/>
    </row>
    <row r="33017" spans="2:3" x14ac:dyDescent="0.25">
      <c r="B33017" s="1"/>
      <c r="C33017" s="1"/>
    </row>
    <row r="33018" spans="2:3" x14ac:dyDescent="0.25">
      <c r="B33018" s="1"/>
      <c r="C33018" s="1"/>
    </row>
    <row r="33019" spans="2:3" x14ac:dyDescent="0.25">
      <c r="B33019" s="1"/>
      <c r="C33019" s="1"/>
    </row>
    <row r="33020" spans="2:3" x14ac:dyDescent="0.25">
      <c r="B33020" s="1"/>
      <c r="C33020" s="1"/>
    </row>
    <row r="33021" spans="2:3" x14ac:dyDescent="0.25">
      <c r="B33021" s="1"/>
      <c r="C33021" s="1"/>
    </row>
    <row r="33022" spans="2:3" x14ac:dyDescent="0.25">
      <c r="B33022" s="1"/>
      <c r="C33022" s="1"/>
    </row>
    <row r="33023" spans="2:3" x14ac:dyDescent="0.25">
      <c r="B33023" s="1"/>
      <c r="C33023" s="1"/>
    </row>
    <row r="33024" spans="2:3" x14ac:dyDescent="0.25">
      <c r="B33024" s="1"/>
      <c r="C33024" s="1"/>
    </row>
    <row r="33025" spans="2:3" x14ac:dyDescent="0.25">
      <c r="B33025" s="1"/>
      <c r="C33025" s="1"/>
    </row>
    <row r="33026" spans="2:3" x14ac:dyDescent="0.25">
      <c r="B33026" s="1"/>
      <c r="C33026" s="1"/>
    </row>
    <row r="33027" spans="2:3" x14ac:dyDescent="0.25">
      <c r="B33027" s="1"/>
      <c r="C33027" s="1"/>
    </row>
    <row r="33028" spans="2:3" x14ac:dyDescent="0.25">
      <c r="B33028" s="1"/>
      <c r="C33028" s="1"/>
    </row>
    <row r="33029" spans="2:3" x14ac:dyDescent="0.25">
      <c r="B33029" s="1"/>
      <c r="C33029" s="1"/>
    </row>
    <row r="33030" spans="2:3" x14ac:dyDescent="0.25">
      <c r="B33030" s="1"/>
      <c r="C33030" s="1"/>
    </row>
    <row r="33031" spans="2:3" x14ac:dyDescent="0.25">
      <c r="B33031" s="1"/>
      <c r="C33031" s="1"/>
    </row>
    <row r="33032" spans="2:3" x14ac:dyDescent="0.25">
      <c r="B33032" s="1"/>
      <c r="C33032" s="1"/>
    </row>
    <row r="33033" spans="2:3" x14ac:dyDescent="0.25">
      <c r="B33033" s="1"/>
      <c r="C33033" s="1"/>
    </row>
    <row r="33034" spans="2:3" x14ac:dyDescent="0.25">
      <c r="B33034" s="1"/>
      <c r="C33034" s="1"/>
    </row>
    <row r="33035" spans="2:3" x14ac:dyDescent="0.25">
      <c r="B33035" s="1"/>
      <c r="C33035" s="1"/>
    </row>
    <row r="33036" spans="2:3" x14ac:dyDescent="0.25">
      <c r="B33036" s="1"/>
      <c r="C33036" s="1"/>
    </row>
    <row r="33037" spans="2:3" x14ac:dyDescent="0.25">
      <c r="B33037" s="1"/>
      <c r="C33037" s="1"/>
    </row>
    <row r="33038" spans="2:3" x14ac:dyDescent="0.25">
      <c r="B33038" s="1"/>
      <c r="C33038" s="1"/>
    </row>
    <row r="33039" spans="2:3" x14ac:dyDescent="0.25">
      <c r="B33039" s="1"/>
      <c r="C33039" s="1"/>
    </row>
    <row r="33040" spans="2:3" x14ac:dyDescent="0.25">
      <c r="B33040" s="1"/>
      <c r="C33040" s="1"/>
    </row>
    <row r="33041" spans="2:3" x14ac:dyDescent="0.25">
      <c r="B33041" s="1"/>
      <c r="C33041" s="1"/>
    </row>
    <row r="33042" spans="2:3" x14ac:dyDescent="0.25">
      <c r="B33042" s="1"/>
      <c r="C33042" s="1"/>
    </row>
    <row r="33043" spans="2:3" x14ac:dyDescent="0.25">
      <c r="B33043" s="1"/>
      <c r="C33043" s="1"/>
    </row>
    <row r="33044" spans="2:3" x14ac:dyDescent="0.25">
      <c r="B33044" s="1"/>
      <c r="C33044" s="1"/>
    </row>
    <row r="33045" spans="2:3" x14ac:dyDescent="0.25">
      <c r="B33045" s="1"/>
      <c r="C33045" s="1"/>
    </row>
    <row r="33046" spans="2:3" x14ac:dyDescent="0.25">
      <c r="B33046" s="1"/>
      <c r="C33046" s="1"/>
    </row>
    <row r="33047" spans="2:3" x14ac:dyDescent="0.25">
      <c r="B33047" s="1"/>
      <c r="C33047" s="1"/>
    </row>
    <row r="33048" spans="2:3" x14ac:dyDescent="0.25">
      <c r="B33048" s="1"/>
      <c r="C33048" s="1"/>
    </row>
    <row r="33049" spans="2:3" x14ac:dyDescent="0.25">
      <c r="B33049" s="1"/>
      <c r="C33049" s="1"/>
    </row>
    <row r="33050" spans="2:3" x14ac:dyDescent="0.25">
      <c r="B33050" s="1"/>
      <c r="C33050" s="1"/>
    </row>
    <row r="33051" spans="2:3" x14ac:dyDescent="0.25">
      <c r="B33051" s="1"/>
      <c r="C33051" s="1"/>
    </row>
    <row r="33052" spans="2:3" x14ac:dyDescent="0.25">
      <c r="B33052" s="1"/>
      <c r="C33052" s="1"/>
    </row>
    <row r="33053" spans="2:3" x14ac:dyDescent="0.25">
      <c r="B33053" s="1"/>
      <c r="C33053" s="1"/>
    </row>
    <row r="33054" spans="2:3" x14ac:dyDescent="0.25">
      <c r="B33054" s="1"/>
      <c r="C33054" s="1"/>
    </row>
    <row r="33055" spans="2:3" x14ac:dyDescent="0.25">
      <c r="B33055" s="1"/>
      <c r="C33055" s="1"/>
    </row>
    <row r="33056" spans="2:3" x14ac:dyDescent="0.25">
      <c r="B33056" s="1"/>
      <c r="C33056" s="1"/>
    </row>
    <row r="33057" spans="2:3" x14ac:dyDescent="0.25">
      <c r="B33057" s="1"/>
      <c r="C33057" s="1"/>
    </row>
    <row r="33058" spans="2:3" x14ac:dyDescent="0.25">
      <c r="B33058" s="1"/>
      <c r="C33058" s="1"/>
    </row>
    <row r="33059" spans="2:3" x14ac:dyDescent="0.25">
      <c r="B33059" s="1"/>
      <c r="C33059" s="1"/>
    </row>
    <row r="33060" spans="2:3" x14ac:dyDescent="0.25">
      <c r="B33060" s="1"/>
      <c r="C33060" s="1"/>
    </row>
    <row r="33061" spans="2:3" x14ac:dyDescent="0.25">
      <c r="B33061" s="1"/>
      <c r="C33061" s="1"/>
    </row>
    <row r="33062" spans="2:3" x14ac:dyDescent="0.25">
      <c r="B33062" s="1"/>
      <c r="C33062" s="1"/>
    </row>
    <row r="33063" spans="2:3" x14ac:dyDescent="0.25">
      <c r="B33063" s="1"/>
      <c r="C33063" s="1"/>
    </row>
    <row r="33064" spans="2:3" x14ac:dyDescent="0.25">
      <c r="B33064" s="1"/>
      <c r="C33064" s="1"/>
    </row>
    <row r="33065" spans="2:3" x14ac:dyDescent="0.25">
      <c r="B33065" s="1"/>
      <c r="C33065" s="1"/>
    </row>
    <row r="33066" spans="2:3" x14ac:dyDescent="0.25">
      <c r="B33066" s="1"/>
      <c r="C33066" s="1"/>
    </row>
    <row r="33067" spans="2:3" x14ac:dyDescent="0.25">
      <c r="B33067" s="1"/>
      <c r="C33067" s="1"/>
    </row>
    <row r="33068" spans="2:3" x14ac:dyDescent="0.25">
      <c r="B33068" s="1"/>
      <c r="C33068" s="1"/>
    </row>
    <row r="33069" spans="2:3" x14ac:dyDescent="0.25">
      <c r="B33069" s="1"/>
      <c r="C33069" s="1"/>
    </row>
    <row r="33070" spans="2:3" x14ac:dyDescent="0.25">
      <c r="B33070" s="1"/>
      <c r="C33070" s="1"/>
    </row>
    <row r="33071" spans="2:3" x14ac:dyDescent="0.25">
      <c r="B33071" s="1"/>
      <c r="C33071" s="1"/>
    </row>
    <row r="33072" spans="2:3" x14ac:dyDescent="0.25">
      <c r="B33072" s="1"/>
      <c r="C33072" s="1"/>
    </row>
    <row r="33073" spans="2:3" x14ac:dyDescent="0.25">
      <c r="B33073" s="1"/>
      <c r="C33073" s="1"/>
    </row>
    <row r="33074" spans="2:3" x14ac:dyDescent="0.25">
      <c r="B33074" s="1"/>
      <c r="C33074" s="1"/>
    </row>
    <row r="33075" spans="2:3" x14ac:dyDescent="0.25">
      <c r="B33075" s="1"/>
      <c r="C33075" s="1"/>
    </row>
    <row r="33076" spans="2:3" x14ac:dyDescent="0.25">
      <c r="B33076" s="1"/>
      <c r="C33076" s="1"/>
    </row>
    <row r="33077" spans="2:3" x14ac:dyDescent="0.25">
      <c r="B33077" s="1"/>
      <c r="C33077" s="1"/>
    </row>
    <row r="33078" spans="2:3" x14ac:dyDescent="0.25">
      <c r="B33078" s="1"/>
      <c r="C33078" s="1"/>
    </row>
    <row r="33079" spans="2:3" x14ac:dyDescent="0.25">
      <c r="B33079" s="1"/>
      <c r="C33079" s="1"/>
    </row>
    <row r="33080" spans="2:3" x14ac:dyDescent="0.25">
      <c r="B33080" s="1"/>
      <c r="C33080" s="1"/>
    </row>
    <row r="33081" spans="2:3" x14ac:dyDescent="0.25">
      <c r="B33081" s="1"/>
      <c r="C33081" s="1"/>
    </row>
    <row r="33082" spans="2:3" x14ac:dyDescent="0.25">
      <c r="B33082" s="1"/>
      <c r="C33082" s="1"/>
    </row>
    <row r="33083" spans="2:3" x14ac:dyDescent="0.25">
      <c r="B33083" s="1"/>
      <c r="C33083" s="1"/>
    </row>
    <row r="33084" spans="2:3" x14ac:dyDescent="0.25">
      <c r="B33084" s="1"/>
      <c r="C33084" s="1"/>
    </row>
    <row r="33085" spans="2:3" x14ac:dyDescent="0.25">
      <c r="B33085" s="1"/>
      <c r="C33085" s="1"/>
    </row>
    <row r="33086" spans="2:3" x14ac:dyDescent="0.25">
      <c r="B33086" s="1"/>
      <c r="C33086" s="1"/>
    </row>
    <row r="33087" spans="2:3" x14ac:dyDescent="0.25">
      <c r="B33087" s="1"/>
      <c r="C33087" s="1"/>
    </row>
    <row r="33088" spans="2:3" x14ac:dyDescent="0.25">
      <c r="B33088" s="1"/>
      <c r="C33088" s="1"/>
    </row>
    <row r="33089" spans="2:3" x14ac:dyDescent="0.25">
      <c r="B33089" s="1"/>
      <c r="C33089" s="1"/>
    </row>
    <row r="33090" spans="2:3" x14ac:dyDescent="0.25">
      <c r="B33090" s="1"/>
      <c r="C33090" s="1"/>
    </row>
    <row r="33091" spans="2:3" x14ac:dyDescent="0.25">
      <c r="B33091" s="1"/>
      <c r="C33091" s="1"/>
    </row>
    <row r="33092" spans="2:3" x14ac:dyDescent="0.25">
      <c r="B33092" s="1"/>
      <c r="C33092" s="1"/>
    </row>
    <row r="33093" spans="2:3" x14ac:dyDescent="0.25">
      <c r="B33093" s="1"/>
      <c r="C33093" s="1"/>
    </row>
    <row r="33094" spans="2:3" x14ac:dyDescent="0.25">
      <c r="B33094" s="1"/>
      <c r="C33094" s="1"/>
    </row>
    <row r="33095" spans="2:3" x14ac:dyDescent="0.25">
      <c r="B33095" s="1"/>
      <c r="C33095" s="1"/>
    </row>
    <row r="33096" spans="2:3" x14ac:dyDescent="0.25">
      <c r="B33096" s="1"/>
      <c r="C33096" s="1"/>
    </row>
    <row r="33097" spans="2:3" x14ac:dyDescent="0.25">
      <c r="B33097" s="1"/>
      <c r="C33097" s="1"/>
    </row>
    <row r="33098" spans="2:3" x14ac:dyDescent="0.25">
      <c r="B33098" s="1"/>
      <c r="C33098" s="1"/>
    </row>
    <row r="33099" spans="2:3" x14ac:dyDescent="0.25">
      <c r="B33099" s="1"/>
      <c r="C33099" s="1"/>
    </row>
    <row r="33100" spans="2:3" x14ac:dyDescent="0.25">
      <c r="B33100" s="1"/>
      <c r="C33100" s="1"/>
    </row>
    <row r="33101" spans="2:3" x14ac:dyDescent="0.25">
      <c r="B33101" s="1"/>
      <c r="C33101" s="1"/>
    </row>
    <row r="33102" spans="2:3" x14ac:dyDescent="0.25">
      <c r="B33102" s="1"/>
      <c r="C33102" s="1"/>
    </row>
    <row r="33103" spans="2:3" x14ac:dyDescent="0.25">
      <c r="B33103" s="1"/>
      <c r="C33103" s="1"/>
    </row>
    <row r="33104" spans="2:3" x14ac:dyDescent="0.25">
      <c r="B33104" s="1"/>
      <c r="C33104" s="1"/>
    </row>
    <row r="33105" spans="2:3" x14ac:dyDescent="0.25">
      <c r="B33105" s="1"/>
      <c r="C33105" s="1"/>
    </row>
    <row r="33106" spans="2:3" x14ac:dyDescent="0.25">
      <c r="B33106" s="1"/>
      <c r="C33106" s="1"/>
    </row>
    <row r="33107" spans="2:3" x14ac:dyDescent="0.25">
      <c r="B33107" s="1"/>
      <c r="C33107" s="1"/>
    </row>
    <row r="33108" spans="2:3" x14ac:dyDescent="0.25">
      <c r="B33108" s="1"/>
      <c r="C33108" s="1"/>
    </row>
    <row r="33109" spans="2:3" x14ac:dyDescent="0.25">
      <c r="B33109" s="1"/>
      <c r="C33109" s="1"/>
    </row>
    <row r="33110" spans="2:3" x14ac:dyDescent="0.25">
      <c r="B33110" s="1"/>
      <c r="C33110" s="1"/>
    </row>
    <row r="33111" spans="2:3" x14ac:dyDescent="0.25">
      <c r="B33111" s="1"/>
      <c r="C33111" s="1"/>
    </row>
    <row r="33112" spans="2:3" x14ac:dyDescent="0.25">
      <c r="B33112" s="1"/>
      <c r="C33112" s="1"/>
    </row>
    <row r="33113" spans="2:3" x14ac:dyDescent="0.25">
      <c r="B33113" s="1"/>
      <c r="C33113" s="1"/>
    </row>
    <row r="33114" spans="2:3" x14ac:dyDescent="0.25">
      <c r="B33114" s="1"/>
      <c r="C33114" s="1"/>
    </row>
    <row r="33115" spans="2:3" x14ac:dyDescent="0.25">
      <c r="B33115" s="1"/>
      <c r="C33115" s="1"/>
    </row>
    <row r="33116" spans="2:3" x14ac:dyDescent="0.25">
      <c r="B33116" s="1"/>
      <c r="C33116" s="1"/>
    </row>
    <row r="33117" spans="2:3" x14ac:dyDescent="0.25">
      <c r="B33117" s="1"/>
      <c r="C33117" s="1"/>
    </row>
    <row r="33118" spans="2:3" x14ac:dyDescent="0.25">
      <c r="B33118" s="1"/>
      <c r="C33118" s="1"/>
    </row>
    <row r="33119" spans="2:3" x14ac:dyDescent="0.25">
      <c r="B33119" s="1"/>
      <c r="C33119" s="1"/>
    </row>
    <row r="33120" spans="2:3" x14ac:dyDescent="0.25">
      <c r="B33120" s="1"/>
      <c r="C33120" s="1"/>
    </row>
    <row r="33121" spans="2:3" x14ac:dyDescent="0.25">
      <c r="B33121" s="1"/>
      <c r="C33121" s="1"/>
    </row>
    <row r="33122" spans="2:3" x14ac:dyDescent="0.25">
      <c r="B33122" s="1"/>
      <c r="C33122" s="1"/>
    </row>
    <row r="33123" spans="2:3" x14ac:dyDescent="0.25">
      <c r="B33123" s="1"/>
      <c r="C33123" s="1"/>
    </row>
    <row r="33124" spans="2:3" x14ac:dyDescent="0.25">
      <c r="B33124" s="1"/>
      <c r="C33124" s="1"/>
    </row>
    <row r="33125" spans="2:3" x14ac:dyDescent="0.25">
      <c r="B33125" s="1"/>
      <c r="C33125" s="1"/>
    </row>
    <row r="33126" spans="2:3" x14ac:dyDescent="0.25">
      <c r="B33126" s="1"/>
      <c r="C33126" s="1"/>
    </row>
    <row r="33127" spans="2:3" x14ac:dyDescent="0.25">
      <c r="B33127" s="1"/>
      <c r="C33127" s="1"/>
    </row>
    <row r="33128" spans="2:3" x14ac:dyDescent="0.25">
      <c r="B33128" s="1"/>
      <c r="C33128" s="1"/>
    </row>
    <row r="33129" spans="2:3" x14ac:dyDescent="0.25">
      <c r="B33129" s="1"/>
      <c r="C33129" s="1"/>
    </row>
    <row r="33130" spans="2:3" x14ac:dyDescent="0.25">
      <c r="B33130" s="1"/>
      <c r="C33130" s="1"/>
    </row>
    <row r="33131" spans="2:3" x14ac:dyDescent="0.25">
      <c r="B33131" s="1"/>
      <c r="C33131" s="1"/>
    </row>
    <row r="33132" spans="2:3" x14ac:dyDescent="0.25">
      <c r="B33132" s="1"/>
      <c r="C33132" s="1"/>
    </row>
    <row r="33133" spans="2:3" x14ac:dyDescent="0.25">
      <c r="B33133" s="1"/>
      <c r="C33133" s="1"/>
    </row>
    <row r="33134" spans="2:3" x14ac:dyDescent="0.25">
      <c r="B33134" s="1"/>
      <c r="C33134" s="1"/>
    </row>
    <row r="33135" spans="2:3" x14ac:dyDescent="0.25">
      <c r="B33135" s="1"/>
      <c r="C33135" s="1"/>
    </row>
    <row r="33136" spans="2:3" x14ac:dyDescent="0.25">
      <c r="B33136" s="1"/>
      <c r="C33136" s="1"/>
    </row>
    <row r="33137" spans="2:3" x14ac:dyDescent="0.25">
      <c r="B33137" s="1"/>
      <c r="C33137" s="1"/>
    </row>
    <row r="33138" spans="2:3" x14ac:dyDescent="0.25">
      <c r="B33138" s="1"/>
      <c r="C33138" s="1"/>
    </row>
    <row r="33139" spans="2:3" x14ac:dyDescent="0.25">
      <c r="B33139" s="1"/>
      <c r="C33139" s="1"/>
    </row>
    <row r="33140" spans="2:3" x14ac:dyDescent="0.25">
      <c r="B33140" s="1"/>
      <c r="C33140" s="1"/>
    </row>
    <row r="33141" spans="2:3" x14ac:dyDescent="0.25">
      <c r="B33141" s="1"/>
      <c r="C33141" s="1"/>
    </row>
    <row r="33142" spans="2:3" x14ac:dyDescent="0.25">
      <c r="B33142" s="1"/>
      <c r="C33142" s="1"/>
    </row>
    <row r="33143" spans="2:3" x14ac:dyDescent="0.25">
      <c r="B33143" s="1"/>
      <c r="C33143" s="1"/>
    </row>
    <row r="33144" spans="2:3" x14ac:dyDescent="0.25">
      <c r="B33144" s="1"/>
      <c r="C33144" s="1"/>
    </row>
    <row r="33145" spans="2:3" x14ac:dyDescent="0.25">
      <c r="B33145" s="1"/>
      <c r="C33145" s="1"/>
    </row>
    <row r="33146" spans="2:3" x14ac:dyDescent="0.25">
      <c r="B33146" s="1"/>
      <c r="C33146" s="1"/>
    </row>
    <row r="33147" spans="2:3" x14ac:dyDescent="0.25">
      <c r="B33147" s="1"/>
      <c r="C33147" s="1"/>
    </row>
    <row r="33148" spans="2:3" x14ac:dyDescent="0.25">
      <c r="B33148" s="1"/>
      <c r="C33148" s="1"/>
    </row>
    <row r="33149" spans="2:3" x14ac:dyDescent="0.25">
      <c r="B33149" s="1"/>
      <c r="C33149" s="1"/>
    </row>
    <row r="33150" spans="2:3" x14ac:dyDescent="0.25">
      <c r="B33150" s="1"/>
      <c r="C33150" s="1"/>
    </row>
    <row r="33151" spans="2:3" x14ac:dyDescent="0.25">
      <c r="B33151" s="1"/>
      <c r="C33151" s="1"/>
    </row>
    <row r="33152" spans="2:3" x14ac:dyDescent="0.25">
      <c r="B33152" s="1"/>
      <c r="C33152" s="1"/>
    </row>
    <row r="33153" spans="2:3" x14ac:dyDescent="0.25">
      <c r="B33153" s="1"/>
      <c r="C33153" s="1"/>
    </row>
    <row r="33154" spans="2:3" x14ac:dyDescent="0.25">
      <c r="B33154" s="1"/>
      <c r="C33154" s="1"/>
    </row>
    <row r="33155" spans="2:3" x14ac:dyDescent="0.25">
      <c r="B33155" s="1"/>
      <c r="C33155" s="1"/>
    </row>
    <row r="33156" spans="2:3" x14ac:dyDescent="0.25">
      <c r="B33156" s="1"/>
      <c r="C33156" s="1"/>
    </row>
    <row r="33157" spans="2:3" x14ac:dyDescent="0.25">
      <c r="B33157" s="1"/>
      <c r="C33157" s="1"/>
    </row>
    <row r="33158" spans="2:3" x14ac:dyDescent="0.25">
      <c r="B33158" s="1"/>
      <c r="C33158" s="1"/>
    </row>
    <row r="33159" spans="2:3" x14ac:dyDescent="0.25">
      <c r="B33159" s="1"/>
      <c r="C33159" s="1"/>
    </row>
    <row r="33160" spans="2:3" x14ac:dyDescent="0.25">
      <c r="B33160" s="1"/>
      <c r="C33160" s="1"/>
    </row>
    <row r="33161" spans="2:3" x14ac:dyDescent="0.25">
      <c r="B33161" s="1"/>
      <c r="C33161" s="1"/>
    </row>
    <row r="33162" spans="2:3" x14ac:dyDescent="0.25">
      <c r="B33162" s="1"/>
      <c r="C33162" s="1"/>
    </row>
    <row r="33163" spans="2:3" x14ac:dyDescent="0.25">
      <c r="B33163" s="1"/>
      <c r="C33163" s="1"/>
    </row>
    <row r="33164" spans="2:3" x14ac:dyDescent="0.25">
      <c r="B33164" s="1"/>
      <c r="C33164" s="1"/>
    </row>
    <row r="33165" spans="2:3" x14ac:dyDescent="0.25">
      <c r="B33165" s="1"/>
      <c r="C33165" s="1"/>
    </row>
    <row r="33166" spans="2:3" x14ac:dyDescent="0.25">
      <c r="B33166" s="1"/>
      <c r="C33166" s="1"/>
    </row>
    <row r="33167" spans="2:3" x14ac:dyDescent="0.25">
      <c r="B33167" s="1"/>
      <c r="C33167" s="1"/>
    </row>
    <row r="33168" spans="2:3" x14ac:dyDescent="0.25">
      <c r="B33168" s="1"/>
      <c r="C33168" s="1"/>
    </row>
    <row r="33169" spans="2:3" x14ac:dyDescent="0.25">
      <c r="B33169" s="1"/>
      <c r="C33169" s="1"/>
    </row>
    <row r="33170" spans="2:3" x14ac:dyDescent="0.25">
      <c r="B33170" s="1"/>
      <c r="C33170" s="1"/>
    </row>
    <row r="33171" spans="2:3" x14ac:dyDescent="0.25">
      <c r="B33171" s="1"/>
      <c r="C33171" s="1"/>
    </row>
    <row r="33172" spans="2:3" x14ac:dyDescent="0.25">
      <c r="B33172" s="1"/>
      <c r="C33172" s="1"/>
    </row>
    <row r="33173" spans="2:3" x14ac:dyDescent="0.25">
      <c r="B33173" s="1"/>
      <c r="C33173" s="1"/>
    </row>
    <row r="33174" spans="2:3" x14ac:dyDescent="0.25">
      <c r="B33174" s="1"/>
      <c r="C33174" s="1"/>
    </row>
    <row r="33175" spans="2:3" x14ac:dyDescent="0.25">
      <c r="B33175" s="1"/>
      <c r="C33175" s="1"/>
    </row>
    <row r="33176" spans="2:3" x14ac:dyDescent="0.25">
      <c r="B33176" s="1"/>
      <c r="C33176" s="1"/>
    </row>
    <row r="33177" spans="2:3" x14ac:dyDescent="0.25">
      <c r="B33177" s="1"/>
      <c r="C33177" s="1"/>
    </row>
    <row r="33178" spans="2:3" x14ac:dyDescent="0.25">
      <c r="B33178" s="1"/>
      <c r="C33178" s="1"/>
    </row>
    <row r="33179" spans="2:3" x14ac:dyDescent="0.25">
      <c r="B33179" s="1"/>
      <c r="C33179" s="1"/>
    </row>
    <row r="33180" spans="2:3" x14ac:dyDescent="0.25">
      <c r="B33180" s="1"/>
      <c r="C33180" s="1"/>
    </row>
    <row r="33181" spans="2:3" x14ac:dyDescent="0.25">
      <c r="B33181" s="1"/>
      <c r="C33181" s="1"/>
    </row>
    <row r="33182" spans="2:3" x14ac:dyDescent="0.25">
      <c r="B33182" s="1"/>
      <c r="C33182" s="1"/>
    </row>
    <row r="33183" spans="2:3" x14ac:dyDescent="0.25">
      <c r="B33183" s="1"/>
      <c r="C33183" s="1"/>
    </row>
    <row r="33184" spans="2:3" x14ac:dyDescent="0.25">
      <c r="B33184" s="1"/>
      <c r="C33184" s="1"/>
    </row>
    <row r="33185" spans="2:3" x14ac:dyDescent="0.25">
      <c r="B33185" s="1"/>
      <c r="C33185" s="1"/>
    </row>
    <row r="33186" spans="2:3" x14ac:dyDescent="0.25">
      <c r="B33186" s="1"/>
      <c r="C33186" s="1"/>
    </row>
    <row r="33187" spans="2:3" x14ac:dyDescent="0.25">
      <c r="B33187" s="1"/>
      <c r="C33187" s="1"/>
    </row>
    <row r="33188" spans="2:3" x14ac:dyDescent="0.25">
      <c r="B33188" s="1"/>
      <c r="C33188" s="1"/>
    </row>
    <row r="33189" spans="2:3" x14ac:dyDescent="0.25">
      <c r="B33189" s="1"/>
      <c r="C33189" s="1"/>
    </row>
    <row r="33190" spans="2:3" x14ac:dyDescent="0.25">
      <c r="B33190" s="1"/>
      <c r="C33190" s="1"/>
    </row>
    <row r="33191" spans="2:3" x14ac:dyDescent="0.25">
      <c r="B33191" s="1"/>
      <c r="C33191" s="1"/>
    </row>
    <row r="33192" spans="2:3" x14ac:dyDescent="0.25">
      <c r="B33192" s="1"/>
      <c r="C33192" s="1"/>
    </row>
    <row r="33193" spans="2:3" x14ac:dyDescent="0.25">
      <c r="B33193" s="1"/>
      <c r="C33193" s="1"/>
    </row>
    <row r="33194" spans="2:3" x14ac:dyDescent="0.25">
      <c r="B33194" s="1"/>
      <c r="C33194" s="1"/>
    </row>
    <row r="33195" spans="2:3" x14ac:dyDescent="0.25">
      <c r="B33195" s="1"/>
      <c r="C33195" s="1"/>
    </row>
    <row r="33196" spans="2:3" x14ac:dyDescent="0.25">
      <c r="B33196" s="1"/>
      <c r="C33196" s="1"/>
    </row>
    <row r="33197" spans="2:3" x14ac:dyDescent="0.25">
      <c r="B33197" s="1"/>
      <c r="C33197" s="1"/>
    </row>
    <row r="33198" spans="2:3" x14ac:dyDescent="0.25">
      <c r="B33198" s="1"/>
      <c r="C33198" s="1"/>
    </row>
    <row r="33199" spans="2:3" x14ac:dyDescent="0.25">
      <c r="B33199" s="1"/>
      <c r="C33199" s="1"/>
    </row>
    <row r="33200" spans="2:3" x14ac:dyDescent="0.25">
      <c r="B33200" s="1"/>
      <c r="C33200" s="1"/>
    </row>
    <row r="33201" spans="2:3" x14ac:dyDescent="0.25">
      <c r="B33201" s="1"/>
      <c r="C33201" s="1"/>
    </row>
    <row r="33202" spans="2:3" x14ac:dyDescent="0.25">
      <c r="B33202" s="1"/>
      <c r="C33202" s="1"/>
    </row>
    <row r="33203" spans="2:3" x14ac:dyDescent="0.25">
      <c r="B33203" s="1"/>
      <c r="C33203" s="1"/>
    </row>
    <row r="33204" spans="2:3" x14ac:dyDescent="0.25">
      <c r="B33204" s="1"/>
      <c r="C33204" s="1"/>
    </row>
    <row r="33205" spans="2:3" x14ac:dyDescent="0.25">
      <c r="B33205" s="1"/>
      <c r="C33205" s="1"/>
    </row>
    <row r="33206" spans="2:3" x14ac:dyDescent="0.25">
      <c r="B33206" s="1"/>
      <c r="C33206" s="1"/>
    </row>
    <row r="33207" spans="2:3" x14ac:dyDescent="0.25">
      <c r="B33207" s="1"/>
      <c r="C33207" s="1"/>
    </row>
    <row r="33208" spans="2:3" x14ac:dyDescent="0.25">
      <c r="B33208" s="1"/>
      <c r="C33208" s="1"/>
    </row>
    <row r="33209" spans="2:3" x14ac:dyDescent="0.25">
      <c r="B33209" s="1"/>
      <c r="C33209" s="1"/>
    </row>
    <row r="33210" spans="2:3" x14ac:dyDescent="0.25">
      <c r="B33210" s="1"/>
      <c r="C33210" s="1"/>
    </row>
    <row r="33211" spans="2:3" x14ac:dyDescent="0.25">
      <c r="B33211" s="1"/>
      <c r="C33211" s="1"/>
    </row>
    <row r="33212" spans="2:3" x14ac:dyDescent="0.25">
      <c r="B33212" s="1"/>
      <c r="C33212" s="1"/>
    </row>
    <row r="33213" spans="2:3" x14ac:dyDescent="0.25">
      <c r="B33213" s="1"/>
      <c r="C33213" s="1"/>
    </row>
    <row r="33214" spans="2:3" x14ac:dyDescent="0.25">
      <c r="B33214" s="1"/>
      <c r="C33214" s="1"/>
    </row>
    <row r="33215" spans="2:3" x14ac:dyDescent="0.25">
      <c r="B33215" s="1"/>
      <c r="C33215" s="1"/>
    </row>
    <row r="33216" spans="2:3" x14ac:dyDescent="0.25">
      <c r="B33216" s="1"/>
      <c r="C33216" s="1"/>
    </row>
    <row r="33217" spans="2:3" x14ac:dyDescent="0.25">
      <c r="B33217" s="1"/>
      <c r="C33217" s="1"/>
    </row>
    <row r="33218" spans="2:3" x14ac:dyDescent="0.25">
      <c r="B33218" s="1"/>
      <c r="C33218" s="1"/>
    </row>
    <row r="33219" spans="2:3" x14ac:dyDescent="0.25">
      <c r="B33219" s="1"/>
      <c r="C33219" s="1"/>
    </row>
    <row r="33220" spans="2:3" x14ac:dyDescent="0.25">
      <c r="B33220" s="1"/>
      <c r="C33220" s="1"/>
    </row>
    <row r="33221" spans="2:3" x14ac:dyDescent="0.25">
      <c r="B33221" s="1"/>
      <c r="C33221" s="1"/>
    </row>
    <row r="33222" spans="2:3" x14ac:dyDescent="0.25">
      <c r="B33222" s="1"/>
      <c r="C33222" s="1"/>
    </row>
    <row r="33223" spans="2:3" x14ac:dyDescent="0.25">
      <c r="B33223" s="1"/>
      <c r="C33223" s="1"/>
    </row>
    <row r="33224" spans="2:3" x14ac:dyDescent="0.25">
      <c r="B33224" s="1"/>
      <c r="C33224" s="1"/>
    </row>
    <row r="33225" spans="2:3" x14ac:dyDescent="0.25">
      <c r="B33225" s="1"/>
      <c r="C33225" s="1"/>
    </row>
    <row r="33226" spans="2:3" x14ac:dyDescent="0.25">
      <c r="B33226" s="1"/>
      <c r="C33226" s="1"/>
    </row>
    <row r="33227" spans="2:3" x14ac:dyDescent="0.25">
      <c r="B33227" s="1"/>
      <c r="C33227" s="1"/>
    </row>
    <row r="33228" spans="2:3" x14ac:dyDescent="0.25">
      <c r="B33228" s="1"/>
      <c r="C33228" s="1"/>
    </row>
    <row r="33229" spans="2:3" x14ac:dyDescent="0.25">
      <c r="B33229" s="1"/>
      <c r="C33229" s="1"/>
    </row>
    <row r="33230" spans="2:3" x14ac:dyDescent="0.25">
      <c r="B33230" s="1"/>
      <c r="C33230" s="1"/>
    </row>
    <row r="33231" spans="2:3" x14ac:dyDescent="0.25">
      <c r="B33231" s="1"/>
      <c r="C33231" s="1"/>
    </row>
    <row r="33232" spans="2:3" x14ac:dyDescent="0.25">
      <c r="B33232" s="1"/>
      <c r="C33232" s="1"/>
    </row>
    <row r="33233" spans="2:3" x14ac:dyDescent="0.25">
      <c r="B33233" s="1"/>
      <c r="C33233" s="1"/>
    </row>
    <row r="33234" spans="2:3" x14ac:dyDescent="0.25">
      <c r="B33234" s="1"/>
      <c r="C33234" s="1"/>
    </row>
    <row r="33235" spans="2:3" x14ac:dyDescent="0.25">
      <c r="B33235" s="1"/>
      <c r="C33235" s="1"/>
    </row>
    <row r="33236" spans="2:3" x14ac:dyDescent="0.25">
      <c r="B33236" s="1"/>
      <c r="C33236" s="1"/>
    </row>
    <row r="33237" spans="2:3" x14ac:dyDescent="0.25">
      <c r="B33237" s="1"/>
      <c r="C33237" s="1"/>
    </row>
    <row r="33238" spans="2:3" x14ac:dyDescent="0.25">
      <c r="B33238" s="1"/>
      <c r="C33238" s="1"/>
    </row>
    <row r="33239" spans="2:3" x14ac:dyDescent="0.25">
      <c r="B33239" s="1"/>
      <c r="C33239" s="1"/>
    </row>
    <row r="33240" spans="2:3" x14ac:dyDescent="0.25">
      <c r="B33240" s="1"/>
      <c r="C33240" s="1"/>
    </row>
    <row r="33241" spans="2:3" x14ac:dyDescent="0.25">
      <c r="B33241" s="1"/>
      <c r="C33241" s="1"/>
    </row>
    <row r="33242" spans="2:3" x14ac:dyDescent="0.25">
      <c r="B33242" s="1"/>
      <c r="C33242" s="1"/>
    </row>
    <row r="33243" spans="2:3" x14ac:dyDescent="0.25">
      <c r="B33243" s="1"/>
      <c r="C33243" s="1"/>
    </row>
    <row r="33244" spans="2:3" x14ac:dyDescent="0.25">
      <c r="B33244" s="1"/>
      <c r="C33244" s="1"/>
    </row>
    <row r="33245" spans="2:3" x14ac:dyDescent="0.25">
      <c r="B33245" s="1"/>
      <c r="C33245" s="1"/>
    </row>
    <row r="33246" spans="2:3" x14ac:dyDescent="0.25">
      <c r="B33246" s="1"/>
      <c r="C33246" s="1"/>
    </row>
    <row r="33247" spans="2:3" x14ac:dyDescent="0.25">
      <c r="B33247" s="1"/>
      <c r="C33247" s="1"/>
    </row>
    <row r="33248" spans="2:3" x14ac:dyDescent="0.25">
      <c r="B33248" s="1"/>
      <c r="C33248" s="1"/>
    </row>
    <row r="33249" spans="2:3" x14ac:dyDescent="0.25">
      <c r="B33249" s="1"/>
      <c r="C33249" s="1"/>
    </row>
    <row r="33250" spans="2:3" x14ac:dyDescent="0.25">
      <c r="B33250" s="1"/>
      <c r="C33250" s="1"/>
    </row>
    <row r="33251" spans="2:3" x14ac:dyDescent="0.25">
      <c r="B33251" s="1"/>
      <c r="C33251" s="1"/>
    </row>
    <row r="33252" spans="2:3" x14ac:dyDescent="0.25">
      <c r="B33252" s="1"/>
      <c r="C33252" s="1"/>
    </row>
    <row r="33253" spans="2:3" x14ac:dyDescent="0.25">
      <c r="B33253" s="1"/>
      <c r="C33253" s="1"/>
    </row>
    <row r="33254" spans="2:3" x14ac:dyDescent="0.25">
      <c r="B33254" s="1"/>
      <c r="C33254" s="1"/>
    </row>
    <row r="33255" spans="2:3" x14ac:dyDescent="0.25">
      <c r="B33255" s="1"/>
      <c r="C33255" s="1"/>
    </row>
    <row r="33256" spans="2:3" x14ac:dyDescent="0.25">
      <c r="B33256" s="1"/>
      <c r="C33256" s="1"/>
    </row>
    <row r="33257" spans="2:3" x14ac:dyDescent="0.25">
      <c r="B33257" s="1"/>
      <c r="C33257" s="1"/>
    </row>
    <row r="33258" spans="2:3" x14ac:dyDescent="0.25">
      <c r="B33258" s="1"/>
      <c r="C33258" s="1"/>
    </row>
    <row r="33259" spans="2:3" x14ac:dyDescent="0.25">
      <c r="B33259" s="1"/>
      <c r="C33259" s="1"/>
    </row>
    <row r="33260" spans="2:3" x14ac:dyDescent="0.25">
      <c r="B33260" s="1"/>
      <c r="C33260" s="1"/>
    </row>
    <row r="33261" spans="2:3" x14ac:dyDescent="0.25">
      <c r="B33261" s="1"/>
      <c r="C33261" s="1"/>
    </row>
    <row r="33262" spans="2:3" x14ac:dyDescent="0.25">
      <c r="B33262" s="1"/>
      <c r="C33262" s="1"/>
    </row>
    <row r="33263" spans="2:3" x14ac:dyDescent="0.25">
      <c r="B33263" s="1"/>
      <c r="C33263" s="1"/>
    </row>
    <row r="33264" spans="2:3" x14ac:dyDescent="0.25">
      <c r="B33264" s="1"/>
      <c r="C33264" s="1"/>
    </row>
    <row r="33265" spans="2:3" x14ac:dyDescent="0.25">
      <c r="B33265" s="1"/>
      <c r="C33265" s="1"/>
    </row>
    <row r="33266" spans="2:3" x14ac:dyDescent="0.25">
      <c r="B33266" s="1"/>
      <c r="C33266" s="1"/>
    </row>
    <row r="33267" spans="2:3" x14ac:dyDescent="0.25">
      <c r="B33267" s="1"/>
      <c r="C33267" s="1"/>
    </row>
    <row r="33268" spans="2:3" x14ac:dyDescent="0.25">
      <c r="B33268" s="1"/>
      <c r="C33268" s="1"/>
    </row>
    <row r="33269" spans="2:3" x14ac:dyDescent="0.25">
      <c r="B33269" s="1"/>
      <c r="C33269" s="1"/>
    </row>
    <row r="33270" spans="2:3" x14ac:dyDescent="0.25">
      <c r="B33270" s="1"/>
      <c r="C33270" s="1"/>
    </row>
    <row r="33271" spans="2:3" x14ac:dyDescent="0.25">
      <c r="B33271" s="1"/>
      <c r="C33271" s="1"/>
    </row>
    <row r="33272" spans="2:3" x14ac:dyDescent="0.25">
      <c r="B33272" s="1"/>
      <c r="C33272" s="1"/>
    </row>
    <row r="33273" spans="2:3" x14ac:dyDescent="0.25">
      <c r="B33273" s="1"/>
      <c r="C33273" s="1"/>
    </row>
    <row r="33274" spans="2:3" x14ac:dyDescent="0.25">
      <c r="B33274" s="1"/>
      <c r="C33274" s="1"/>
    </row>
    <row r="33275" spans="2:3" x14ac:dyDescent="0.25">
      <c r="B33275" s="1"/>
      <c r="C33275" s="1"/>
    </row>
    <row r="33276" spans="2:3" x14ac:dyDescent="0.25">
      <c r="B33276" s="1"/>
      <c r="C33276" s="1"/>
    </row>
    <row r="33277" spans="2:3" x14ac:dyDescent="0.25">
      <c r="B33277" s="1"/>
      <c r="C33277" s="1"/>
    </row>
    <row r="33278" spans="2:3" x14ac:dyDescent="0.25">
      <c r="B33278" s="1"/>
      <c r="C33278" s="1"/>
    </row>
    <row r="33279" spans="2:3" x14ac:dyDescent="0.25">
      <c r="B33279" s="1"/>
      <c r="C33279" s="1"/>
    </row>
    <row r="33280" spans="2:3" x14ac:dyDescent="0.25">
      <c r="B33280" s="1"/>
      <c r="C33280" s="1"/>
    </row>
    <row r="33281" spans="2:3" x14ac:dyDescent="0.25">
      <c r="B33281" s="1"/>
      <c r="C33281" s="1"/>
    </row>
    <row r="33282" spans="2:3" x14ac:dyDescent="0.25">
      <c r="B33282" s="1"/>
      <c r="C33282" s="1"/>
    </row>
    <row r="33283" spans="2:3" x14ac:dyDescent="0.25">
      <c r="B33283" s="1"/>
      <c r="C33283" s="1"/>
    </row>
    <row r="33284" spans="2:3" x14ac:dyDescent="0.25">
      <c r="B33284" s="1"/>
      <c r="C33284" s="1"/>
    </row>
    <row r="33285" spans="2:3" x14ac:dyDescent="0.25">
      <c r="B33285" s="1"/>
      <c r="C33285" s="1"/>
    </row>
    <row r="33286" spans="2:3" x14ac:dyDescent="0.25">
      <c r="B33286" s="1"/>
      <c r="C33286" s="1"/>
    </row>
    <row r="33287" spans="2:3" x14ac:dyDescent="0.25">
      <c r="B33287" s="1"/>
      <c r="C33287" s="1"/>
    </row>
    <row r="33288" spans="2:3" x14ac:dyDescent="0.25">
      <c r="B33288" s="1"/>
      <c r="C33288" s="1"/>
    </row>
    <row r="33289" spans="2:3" x14ac:dyDescent="0.25">
      <c r="B33289" s="1"/>
      <c r="C33289" s="1"/>
    </row>
    <row r="33290" spans="2:3" x14ac:dyDescent="0.25">
      <c r="B33290" s="1"/>
      <c r="C33290" s="1"/>
    </row>
    <row r="33291" spans="2:3" x14ac:dyDescent="0.25">
      <c r="B33291" s="1"/>
      <c r="C33291" s="1"/>
    </row>
    <row r="33292" spans="2:3" x14ac:dyDescent="0.25">
      <c r="B33292" s="1"/>
      <c r="C33292" s="1"/>
    </row>
    <row r="33293" spans="2:3" x14ac:dyDescent="0.25">
      <c r="B33293" s="1"/>
      <c r="C33293" s="1"/>
    </row>
    <row r="33294" spans="2:3" x14ac:dyDescent="0.25">
      <c r="B33294" s="1"/>
      <c r="C33294" s="1"/>
    </row>
    <row r="33295" spans="2:3" x14ac:dyDescent="0.25">
      <c r="B33295" s="1"/>
      <c r="C33295" s="1"/>
    </row>
    <row r="33296" spans="2:3" x14ac:dyDescent="0.25">
      <c r="B33296" s="1"/>
      <c r="C33296" s="1"/>
    </row>
    <row r="33297" spans="2:3" x14ac:dyDescent="0.25">
      <c r="B33297" s="1"/>
      <c r="C33297" s="1"/>
    </row>
    <row r="33298" spans="2:3" x14ac:dyDescent="0.25">
      <c r="B33298" s="1"/>
      <c r="C33298" s="1"/>
    </row>
    <row r="33299" spans="2:3" x14ac:dyDescent="0.25">
      <c r="B33299" s="1"/>
      <c r="C33299" s="1"/>
    </row>
    <row r="33300" spans="2:3" x14ac:dyDescent="0.25">
      <c r="B33300" s="1"/>
      <c r="C33300" s="1"/>
    </row>
    <row r="33301" spans="2:3" x14ac:dyDescent="0.25">
      <c r="B33301" s="1"/>
      <c r="C33301" s="1"/>
    </row>
    <row r="33302" spans="2:3" x14ac:dyDescent="0.25">
      <c r="B33302" s="1"/>
      <c r="C33302" s="1"/>
    </row>
    <row r="33303" spans="2:3" x14ac:dyDescent="0.25">
      <c r="B33303" s="1"/>
      <c r="C33303" s="1"/>
    </row>
    <row r="33304" spans="2:3" x14ac:dyDescent="0.25">
      <c r="B33304" s="1"/>
      <c r="C33304" s="1"/>
    </row>
    <row r="33305" spans="2:3" x14ac:dyDescent="0.25">
      <c r="B33305" s="1"/>
      <c r="C33305" s="1"/>
    </row>
    <row r="33306" spans="2:3" x14ac:dyDescent="0.25">
      <c r="B33306" s="1"/>
      <c r="C33306" s="1"/>
    </row>
    <row r="33307" spans="2:3" x14ac:dyDescent="0.25">
      <c r="B33307" s="1"/>
      <c r="C33307" s="1"/>
    </row>
    <row r="33308" spans="2:3" x14ac:dyDescent="0.25">
      <c r="B33308" s="1"/>
      <c r="C33308" s="1"/>
    </row>
    <row r="33309" spans="2:3" x14ac:dyDescent="0.25">
      <c r="B33309" s="1"/>
      <c r="C33309" s="1"/>
    </row>
    <row r="33310" spans="2:3" x14ac:dyDescent="0.25">
      <c r="B33310" s="1"/>
      <c r="C33310" s="1"/>
    </row>
    <row r="33311" spans="2:3" x14ac:dyDescent="0.25">
      <c r="B33311" s="1"/>
      <c r="C33311" s="1"/>
    </row>
    <row r="33312" spans="2:3" x14ac:dyDescent="0.25">
      <c r="B33312" s="1"/>
      <c r="C33312" s="1"/>
    </row>
    <row r="33313" spans="2:3" x14ac:dyDescent="0.25">
      <c r="B33313" s="1"/>
      <c r="C33313" s="1"/>
    </row>
    <row r="33314" spans="2:3" x14ac:dyDescent="0.25">
      <c r="B33314" s="1"/>
      <c r="C33314" s="1"/>
    </row>
    <row r="33315" spans="2:3" x14ac:dyDescent="0.25">
      <c r="B33315" s="1"/>
      <c r="C33315" s="1"/>
    </row>
    <row r="33316" spans="2:3" x14ac:dyDescent="0.25">
      <c r="B33316" s="1"/>
      <c r="C33316" s="1"/>
    </row>
    <row r="33317" spans="2:3" x14ac:dyDescent="0.25">
      <c r="B33317" s="1"/>
      <c r="C33317" s="1"/>
    </row>
    <row r="33318" spans="2:3" x14ac:dyDescent="0.25">
      <c r="B33318" s="1"/>
      <c r="C33318" s="1"/>
    </row>
    <row r="33319" spans="2:3" x14ac:dyDescent="0.25">
      <c r="B33319" s="1"/>
      <c r="C33319" s="1"/>
    </row>
    <row r="33320" spans="2:3" x14ac:dyDescent="0.25">
      <c r="B33320" s="1"/>
      <c r="C33320" s="1"/>
    </row>
    <row r="33321" spans="2:3" x14ac:dyDescent="0.25">
      <c r="B33321" s="1"/>
      <c r="C33321" s="1"/>
    </row>
    <row r="33322" spans="2:3" x14ac:dyDescent="0.25">
      <c r="B33322" s="1"/>
      <c r="C33322" s="1"/>
    </row>
    <row r="33323" spans="2:3" x14ac:dyDescent="0.25">
      <c r="B33323" s="1"/>
      <c r="C33323" s="1"/>
    </row>
    <row r="33324" spans="2:3" x14ac:dyDescent="0.25">
      <c r="B33324" s="1"/>
      <c r="C33324" s="1"/>
    </row>
    <row r="33325" spans="2:3" x14ac:dyDescent="0.25">
      <c r="B33325" s="1"/>
      <c r="C33325" s="1"/>
    </row>
    <row r="33326" spans="2:3" x14ac:dyDescent="0.25">
      <c r="B33326" s="1"/>
      <c r="C33326" s="1"/>
    </row>
    <row r="33327" spans="2:3" x14ac:dyDescent="0.25">
      <c r="B33327" s="1"/>
      <c r="C33327" s="1"/>
    </row>
    <row r="33328" spans="2:3" x14ac:dyDescent="0.25">
      <c r="B33328" s="1"/>
      <c r="C33328" s="1"/>
    </row>
    <row r="33329" spans="2:3" x14ac:dyDescent="0.25">
      <c r="B33329" s="1"/>
      <c r="C33329" s="1"/>
    </row>
    <row r="33330" spans="2:3" x14ac:dyDescent="0.25">
      <c r="B33330" s="1"/>
      <c r="C33330" s="1"/>
    </row>
    <row r="33331" spans="2:3" x14ac:dyDescent="0.25">
      <c r="B33331" s="1"/>
      <c r="C33331" s="1"/>
    </row>
    <row r="33332" spans="2:3" x14ac:dyDescent="0.25">
      <c r="B33332" s="1"/>
      <c r="C33332" s="1"/>
    </row>
    <row r="33333" spans="2:3" x14ac:dyDescent="0.25">
      <c r="B33333" s="1"/>
      <c r="C33333" s="1"/>
    </row>
    <row r="33334" spans="2:3" x14ac:dyDescent="0.25">
      <c r="B33334" s="1"/>
      <c r="C33334" s="1"/>
    </row>
    <row r="33335" spans="2:3" x14ac:dyDescent="0.25">
      <c r="B33335" s="1"/>
      <c r="C33335" s="1"/>
    </row>
    <row r="33336" spans="2:3" x14ac:dyDescent="0.25">
      <c r="B33336" s="1"/>
      <c r="C33336" s="1"/>
    </row>
    <row r="33337" spans="2:3" x14ac:dyDescent="0.25">
      <c r="B33337" s="1"/>
      <c r="C33337" s="1"/>
    </row>
    <row r="33338" spans="2:3" x14ac:dyDescent="0.25">
      <c r="B33338" s="1"/>
      <c r="C33338" s="1"/>
    </row>
    <row r="33339" spans="2:3" x14ac:dyDescent="0.25">
      <c r="B33339" s="1"/>
      <c r="C33339" s="1"/>
    </row>
    <row r="33340" spans="2:3" x14ac:dyDescent="0.25">
      <c r="B33340" s="1"/>
      <c r="C33340" s="1"/>
    </row>
    <row r="33341" spans="2:3" x14ac:dyDescent="0.25">
      <c r="B33341" s="1"/>
      <c r="C33341" s="1"/>
    </row>
    <row r="33342" spans="2:3" x14ac:dyDescent="0.25">
      <c r="B33342" s="1"/>
      <c r="C33342" s="1"/>
    </row>
    <row r="33343" spans="2:3" x14ac:dyDescent="0.25">
      <c r="B33343" s="1"/>
      <c r="C33343" s="1"/>
    </row>
    <row r="33344" spans="2:3" x14ac:dyDescent="0.25">
      <c r="B33344" s="1"/>
      <c r="C33344" s="1"/>
    </row>
    <row r="33345" spans="2:3" x14ac:dyDescent="0.25">
      <c r="B33345" s="1"/>
      <c r="C33345" s="1"/>
    </row>
    <row r="33346" spans="2:3" x14ac:dyDescent="0.25">
      <c r="B33346" s="1"/>
      <c r="C33346" s="1"/>
    </row>
    <row r="33347" spans="2:3" x14ac:dyDescent="0.25">
      <c r="B33347" s="1"/>
      <c r="C33347" s="1"/>
    </row>
    <row r="33348" spans="2:3" x14ac:dyDescent="0.25">
      <c r="B33348" s="1"/>
      <c r="C33348" s="1"/>
    </row>
    <row r="33349" spans="2:3" x14ac:dyDescent="0.25">
      <c r="B33349" s="1"/>
      <c r="C33349" s="1"/>
    </row>
    <row r="33350" spans="2:3" x14ac:dyDescent="0.25">
      <c r="B33350" s="1"/>
      <c r="C33350" s="1"/>
    </row>
    <row r="33351" spans="2:3" x14ac:dyDescent="0.25">
      <c r="B33351" s="1"/>
      <c r="C33351" s="1"/>
    </row>
    <row r="33352" spans="2:3" x14ac:dyDescent="0.25">
      <c r="B33352" s="1"/>
      <c r="C33352" s="1"/>
    </row>
    <row r="33353" spans="2:3" x14ac:dyDescent="0.25">
      <c r="B33353" s="1"/>
      <c r="C33353" s="1"/>
    </row>
    <row r="33354" spans="2:3" x14ac:dyDescent="0.25">
      <c r="B33354" s="1"/>
      <c r="C33354" s="1"/>
    </row>
    <row r="33355" spans="2:3" x14ac:dyDescent="0.25">
      <c r="B33355" s="1"/>
      <c r="C33355" s="1"/>
    </row>
    <row r="33356" spans="2:3" x14ac:dyDescent="0.25">
      <c r="B33356" s="1"/>
      <c r="C33356" s="1"/>
    </row>
    <row r="33357" spans="2:3" x14ac:dyDescent="0.25">
      <c r="B33357" s="1"/>
      <c r="C33357" s="1"/>
    </row>
    <row r="33358" spans="2:3" x14ac:dyDescent="0.25">
      <c r="B33358" s="1"/>
      <c r="C33358" s="1"/>
    </row>
    <row r="33359" spans="2:3" x14ac:dyDescent="0.25">
      <c r="B33359" s="1"/>
      <c r="C33359" s="1"/>
    </row>
    <row r="33360" spans="2:3" x14ac:dyDescent="0.25">
      <c r="B33360" s="1"/>
      <c r="C33360" s="1"/>
    </row>
    <row r="33361" spans="2:3" x14ac:dyDescent="0.25">
      <c r="B33361" s="1"/>
      <c r="C33361" s="1"/>
    </row>
    <row r="33362" spans="2:3" x14ac:dyDescent="0.25">
      <c r="B33362" s="1"/>
      <c r="C33362" s="1"/>
    </row>
    <row r="33363" spans="2:3" x14ac:dyDescent="0.25">
      <c r="B33363" s="1"/>
      <c r="C33363" s="1"/>
    </row>
    <row r="33364" spans="2:3" x14ac:dyDescent="0.25">
      <c r="B33364" s="1"/>
      <c r="C33364" s="1"/>
    </row>
    <row r="33365" spans="2:3" x14ac:dyDescent="0.25">
      <c r="B33365" s="1"/>
      <c r="C33365" s="1"/>
    </row>
    <row r="33366" spans="2:3" x14ac:dyDescent="0.25">
      <c r="B33366" s="1"/>
      <c r="C33366" s="1"/>
    </row>
    <row r="33367" spans="2:3" x14ac:dyDescent="0.25">
      <c r="B33367" s="1"/>
      <c r="C33367" s="1"/>
    </row>
    <row r="33368" spans="2:3" x14ac:dyDescent="0.25">
      <c r="B33368" s="1"/>
      <c r="C33368" s="1"/>
    </row>
    <row r="33369" spans="2:3" x14ac:dyDescent="0.25">
      <c r="B33369" s="1"/>
      <c r="C33369" s="1"/>
    </row>
    <row r="33370" spans="2:3" x14ac:dyDescent="0.25">
      <c r="B33370" s="1"/>
      <c r="C33370" s="1"/>
    </row>
    <row r="33371" spans="2:3" x14ac:dyDescent="0.25">
      <c r="B33371" s="1"/>
      <c r="C33371" s="1"/>
    </row>
    <row r="33372" spans="2:3" x14ac:dyDescent="0.25">
      <c r="B33372" s="1"/>
      <c r="C33372" s="1"/>
    </row>
    <row r="33373" spans="2:3" x14ac:dyDescent="0.25">
      <c r="B33373" s="1"/>
      <c r="C33373" s="1"/>
    </row>
    <row r="33374" spans="2:3" x14ac:dyDescent="0.25">
      <c r="B33374" s="1"/>
      <c r="C33374" s="1"/>
    </row>
    <row r="33375" spans="2:3" x14ac:dyDescent="0.25">
      <c r="B33375" s="1"/>
      <c r="C33375" s="1"/>
    </row>
    <row r="33376" spans="2:3" x14ac:dyDescent="0.25">
      <c r="B33376" s="1"/>
      <c r="C33376" s="1"/>
    </row>
    <row r="33377" spans="2:3" x14ac:dyDescent="0.25">
      <c r="B33377" s="1"/>
      <c r="C33377" s="1"/>
    </row>
    <row r="33378" spans="2:3" x14ac:dyDescent="0.25">
      <c r="B33378" s="1"/>
      <c r="C33378" s="1"/>
    </row>
    <row r="33379" spans="2:3" x14ac:dyDescent="0.25">
      <c r="B33379" s="1"/>
      <c r="C33379" s="1"/>
    </row>
    <row r="33380" spans="2:3" x14ac:dyDescent="0.25">
      <c r="B33380" s="1"/>
      <c r="C33380" s="1"/>
    </row>
    <row r="33381" spans="2:3" x14ac:dyDescent="0.25">
      <c r="B33381" s="1"/>
      <c r="C33381" s="1"/>
    </row>
    <row r="33382" spans="2:3" x14ac:dyDescent="0.25">
      <c r="B33382" s="1"/>
      <c r="C33382" s="1"/>
    </row>
    <row r="33383" spans="2:3" x14ac:dyDescent="0.25">
      <c r="B33383" s="1"/>
      <c r="C33383" s="1"/>
    </row>
    <row r="33384" spans="2:3" x14ac:dyDescent="0.25">
      <c r="B33384" s="1"/>
      <c r="C33384" s="1"/>
    </row>
    <row r="33385" spans="2:3" x14ac:dyDescent="0.25">
      <c r="B33385" s="1"/>
      <c r="C33385" s="1"/>
    </row>
    <row r="33386" spans="2:3" x14ac:dyDescent="0.25">
      <c r="B33386" s="1"/>
      <c r="C33386" s="1"/>
    </row>
    <row r="33387" spans="2:3" x14ac:dyDescent="0.25">
      <c r="B33387" s="1"/>
      <c r="C33387" s="1"/>
    </row>
    <row r="33388" spans="2:3" x14ac:dyDescent="0.25">
      <c r="B33388" s="1"/>
      <c r="C33388" s="1"/>
    </row>
    <row r="33389" spans="2:3" x14ac:dyDescent="0.25">
      <c r="B33389" s="1"/>
      <c r="C33389" s="1"/>
    </row>
    <row r="33390" spans="2:3" x14ac:dyDescent="0.25">
      <c r="B33390" s="1"/>
      <c r="C33390" s="1"/>
    </row>
    <row r="33391" spans="2:3" x14ac:dyDescent="0.25">
      <c r="B33391" s="1"/>
      <c r="C33391" s="1"/>
    </row>
    <row r="33392" spans="2:3" x14ac:dyDescent="0.25">
      <c r="B33392" s="1"/>
      <c r="C33392" s="1"/>
    </row>
    <row r="33393" spans="2:3" x14ac:dyDescent="0.25">
      <c r="B33393" s="1"/>
      <c r="C33393" s="1"/>
    </row>
    <row r="33394" spans="2:3" x14ac:dyDescent="0.25">
      <c r="B33394" s="1"/>
      <c r="C33394" s="1"/>
    </row>
    <row r="33395" spans="2:3" x14ac:dyDescent="0.25">
      <c r="B33395" s="1"/>
      <c r="C33395" s="1"/>
    </row>
    <row r="33396" spans="2:3" x14ac:dyDescent="0.25">
      <c r="B33396" s="1"/>
      <c r="C33396" s="1"/>
    </row>
    <row r="33397" spans="2:3" x14ac:dyDescent="0.25">
      <c r="B33397" s="1"/>
      <c r="C33397" s="1"/>
    </row>
    <row r="33398" spans="2:3" x14ac:dyDescent="0.25">
      <c r="B33398" s="1"/>
      <c r="C33398" s="1"/>
    </row>
    <row r="33399" spans="2:3" x14ac:dyDescent="0.25">
      <c r="B33399" s="1"/>
      <c r="C33399" s="1"/>
    </row>
    <row r="33400" spans="2:3" x14ac:dyDescent="0.25">
      <c r="B33400" s="1"/>
      <c r="C33400" s="1"/>
    </row>
    <row r="33401" spans="2:3" x14ac:dyDescent="0.25">
      <c r="B33401" s="1"/>
      <c r="C33401" s="1"/>
    </row>
    <row r="33402" spans="2:3" x14ac:dyDescent="0.25">
      <c r="B33402" s="1"/>
      <c r="C33402" s="1"/>
    </row>
    <row r="33403" spans="2:3" x14ac:dyDescent="0.25">
      <c r="B33403" s="1"/>
      <c r="C33403" s="1"/>
    </row>
    <row r="33404" spans="2:3" x14ac:dyDescent="0.25">
      <c r="B33404" s="1"/>
      <c r="C33404" s="1"/>
    </row>
    <row r="33405" spans="2:3" x14ac:dyDescent="0.25">
      <c r="B33405" s="1"/>
      <c r="C33405" s="1"/>
    </row>
    <row r="33406" spans="2:3" x14ac:dyDescent="0.25">
      <c r="B33406" s="1"/>
      <c r="C33406" s="1"/>
    </row>
    <row r="33407" spans="2:3" x14ac:dyDescent="0.25">
      <c r="B33407" s="1"/>
      <c r="C33407" s="1"/>
    </row>
    <row r="33408" spans="2:3" x14ac:dyDescent="0.25">
      <c r="B33408" s="1"/>
      <c r="C33408" s="1"/>
    </row>
    <row r="33409" spans="2:3" x14ac:dyDescent="0.25">
      <c r="B33409" s="1"/>
      <c r="C33409" s="1"/>
    </row>
    <row r="33410" spans="2:3" x14ac:dyDescent="0.25">
      <c r="B33410" s="1"/>
      <c r="C33410" s="1"/>
    </row>
    <row r="33411" spans="2:3" x14ac:dyDescent="0.25">
      <c r="B33411" s="1"/>
      <c r="C33411" s="1"/>
    </row>
    <row r="33412" spans="2:3" x14ac:dyDescent="0.25">
      <c r="B33412" s="1"/>
      <c r="C33412" s="1"/>
    </row>
    <row r="33413" spans="2:3" x14ac:dyDescent="0.25">
      <c r="B33413" s="1"/>
      <c r="C33413" s="1"/>
    </row>
    <row r="33414" spans="2:3" x14ac:dyDescent="0.25">
      <c r="B33414" s="1"/>
      <c r="C33414" s="1"/>
    </row>
    <row r="33415" spans="2:3" x14ac:dyDescent="0.25">
      <c r="B33415" s="1"/>
      <c r="C33415" s="1"/>
    </row>
    <row r="33416" spans="2:3" x14ac:dyDescent="0.25">
      <c r="B33416" s="1"/>
      <c r="C33416" s="1"/>
    </row>
    <row r="33417" spans="2:3" x14ac:dyDescent="0.25">
      <c r="B33417" s="1"/>
      <c r="C33417" s="1"/>
    </row>
    <row r="33418" spans="2:3" x14ac:dyDescent="0.25">
      <c r="B33418" s="1"/>
      <c r="C33418" s="1"/>
    </row>
    <row r="33419" spans="2:3" x14ac:dyDescent="0.25">
      <c r="B33419" s="1"/>
      <c r="C33419" s="1"/>
    </row>
    <row r="33420" spans="2:3" x14ac:dyDescent="0.25">
      <c r="B33420" s="1"/>
      <c r="C33420" s="1"/>
    </row>
    <row r="33421" spans="2:3" x14ac:dyDescent="0.25">
      <c r="B33421" s="1"/>
      <c r="C33421" s="1"/>
    </row>
    <row r="33422" spans="2:3" x14ac:dyDescent="0.25">
      <c r="B33422" s="1"/>
      <c r="C33422" s="1"/>
    </row>
    <row r="33423" spans="2:3" x14ac:dyDescent="0.25">
      <c r="B33423" s="1"/>
      <c r="C33423" s="1"/>
    </row>
    <row r="33424" spans="2:3" x14ac:dyDescent="0.25">
      <c r="B33424" s="1"/>
      <c r="C33424" s="1"/>
    </row>
    <row r="33425" spans="2:3" x14ac:dyDescent="0.25">
      <c r="B33425" s="1"/>
      <c r="C33425" s="1"/>
    </row>
    <row r="33426" spans="2:3" x14ac:dyDescent="0.25">
      <c r="B33426" s="1"/>
      <c r="C33426" s="1"/>
    </row>
    <row r="33427" spans="2:3" x14ac:dyDescent="0.25">
      <c r="B33427" s="1"/>
      <c r="C33427" s="1"/>
    </row>
    <row r="33428" spans="2:3" x14ac:dyDescent="0.25">
      <c r="B33428" s="1"/>
      <c r="C33428" s="1"/>
    </row>
    <row r="33429" spans="2:3" x14ac:dyDescent="0.25">
      <c r="B33429" s="1"/>
      <c r="C33429" s="1"/>
    </row>
    <row r="33430" spans="2:3" x14ac:dyDescent="0.25">
      <c r="B33430" s="1"/>
      <c r="C33430" s="1"/>
    </row>
    <row r="33431" spans="2:3" x14ac:dyDescent="0.25">
      <c r="B33431" s="1"/>
      <c r="C33431" s="1"/>
    </row>
    <row r="33432" spans="2:3" x14ac:dyDescent="0.25">
      <c r="B33432" s="1"/>
      <c r="C33432" s="1"/>
    </row>
    <row r="33433" spans="2:3" x14ac:dyDescent="0.25">
      <c r="B33433" s="1"/>
      <c r="C33433" s="1"/>
    </row>
    <row r="33434" spans="2:3" x14ac:dyDescent="0.25">
      <c r="B33434" s="1"/>
      <c r="C33434" s="1"/>
    </row>
    <row r="33435" spans="2:3" x14ac:dyDescent="0.25">
      <c r="B33435" s="1"/>
      <c r="C33435" s="1"/>
    </row>
    <row r="33436" spans="2:3" x14ac:dyDescent="0.25">
      <c r="B33436" s="1"/>
      <c r="C33436" s="1"/>
    </row>
    <row r="33437" spans="2:3" x14ac:dyDescent="0.25">
      <c r="B33437" s="1"/>
      <c r="C33437" s="1"/>
    </row>
    <row r="33438" spans="2:3" x14ac:dyDescent="0.25">
      <c r="B33438" s="1"/>
      <c r="C33438" s="1"/>
    </row>
    <row r="33439" spans="2:3" x14ac:dyDescent="0.25">
      <c r="B33439" s="1"/>
      <c r="C33439" s="1"/>
    </row>
    <row r="33440" spans="2:3" x14ac:dyDescent="0.25">
      <c r="B33440" s="1"/>
      <c r="C33440" s="1"/>
    </row>
    <row r="33441" spans="2:3" x14ac:dyDescent="0.25">
      <c r="B33441" s="1"/>
      <c r="C33441" s="1"/>
    </row>
    <row r="33442" spans="2:3" x14ac:dyDescent="0.25">
      <c r="B33442" s="1"/>
      <c r="C33442" s="1"/>
    </row>
    <row r="33443" spans="2:3" x14ac:dyDescent="0.25">
      <c r="B33443" s="1"/>
      <c r="C33443" s="1"/>
    </row>
    <row r="33444" spans="2:3" x14ac:dyDescent="0.25">
      <c r="B33444" s="1"/>
      <c r="C33444" s="1"/>
    </row>
    <row r="33445" spans="2:3" x14ac:dyDescent="0.25">
      <c r="B33445" s="1"/>
      <c r="C33445" s="1"/>
    </row>
    <row r="33446" spans="2:3" x14ac:dyDescent="0.25">
      <c r="B33446" s="1"/>
      <c r="C33446" s="1"/>
    </row>
    <row r="33447" spans="2:3" x14ac:dyDescent="0.25">
      <c r="B33447" s="1"/>
      <c r="C33447" s="1"/>
    </row>
    <row r="33448" spans="2:3" x14ac:dyDescent="0.25">
      <c r="B33448" s="1"/>
      <c r="C33448" s="1"/>
    </row>
    <row r="33449" spans="2:3" x14ac:dyDescent="0.25">
      <c r="B33449" s="1"/>
      <c r="C33449" s="1"/>
    </row>
    <row r="33450" spans="2:3" x14ac:dyDescent="0.25">
      <c r="B33450" s="1"/>
      <c r="C33450" s="1"/>
    </row>
    <row r="33451" spans="2:3" x14ac:dyDescent="0.25">
      <c r="B33451" s="1"/>
      <c r="C33451" s="1"/>
    </row>
    <row r="33452" spans="2:3" x14ac:dyDescent="0.25">
      <c r="B33452" s="1"/>
      <c r="C33452" s="1"/>
    </row>
    <row r="33453" spans="2:3" x14ac:dyDescent="0.25">
      <c r="B33453" s="1"/>
      <c r="C33453" s="1"/>
    </row>
    <row r="33454" spans="2:3" x14ac:dyDescent="0.25">
      <c r="B33454" s="1"/>
      <c r="C33454" s="1"/>
    </row>
    <row r="33455" spans="2:3" x14ac:dyDescent="0.25">
      <c r="B33455" s="1"/>
      <c r="C33455" s="1"/>
    </row>
    <row r="33456" spans="2:3" x14ac:dyDescent="0.25">
      <c r="B33456" s="1"/>
      <c r="C33456" s="1"/>
    </row>
    <row r="33457" spans="2:3" x14ac:dyDescent="0.25">
      <c r="B33457" s="1"/>
      <c r="C33457" s="1"/>
    </row>
    <row r="33458" spans="2:3" x14ac:dyDescent="0.25">
      <c r="B33458" s="1"/>
      <c r="C33458" s="1"/>
    </row>
    <row r="33459" spans="2:3" x14ac:dyDescent="0.25">
      <c r="B33459" s="1"/>
      <c r="C33459" s="1"/>
    </row>
    <row r="33460" spans="2:3" x14ac:dyDescent="0.25">
      <c r="B33460" s="1"/>
      <c r="C33460" s="1"/>
    </row>
    <row r="33461" spans="2:3" x14ac:dyDescent="0.25">
      <c r="B33461" s="1"/>
      <c r="C33461" s="1"/>
    </row>
    <row r="33462" spans="2:3" x14ac:dyDescent="0.25">
      <c r="B33462" s="1"/>
      <c r="C33462" s="1"/>
    </row>
    <row r="33463" spans="2:3" x14ac:dyDescent="0.25">
      <c r="B33463" s="1"/>
      <c r="C33463" s="1"/>
    </row>
    <row r="33464" spans="2:3" x14ac:dyDescent="0.25">
      <c r="B33464" s="1"/>
      <c r="C33464" s="1"/>
    </row>
    <row r="33465" spans="2:3" x14ac:dyDescent="0.25">
      <c r="B33465" s="1"/>
      <c r="C33465" s="1"/>
    </row>
    <row r="33466" spans="2:3" x14ac:dyDescent="0.25">
      <c r="B33466" s="1"/>
      <c r="C33466" s="1"/>
    </row>
    <row r="33467" spans="2:3" x14ac:dyDescent="0.25">
      <c r="B33467" s="1"/>
      <c r="C33467" s="1"/>
    </row>
    <row r="33468" spans="2:3" x14ac:dyDescent="0.25">
      <c r="B33468" s="1"/>
      <c r="C33468" s="1"/>
    </row>
    <row r="33469" spans="2:3" x14ac:dyDescent="0.25">
      <c r="B33469" s="1"/>
      <c r="C33469" s="1"/>
    </row>
    <row r="33470" spans="2:3" x14ac:dyDescent="0.25">
      <c r="B33470" s="1"/>
      <c r="C33470" s="1"/>
    </row>
    <row r="33471" spans="2:3" x14ac:dyDescent="0.25">
      <c r="B33471" s="1"/>
      <c r="C33471" s="1"/>
    </row>
    <row r="33472" spans="2:3" x14ac:dyDescent="0.25">
      <c r="B33472" s="1"/>
      <c r="C33472" s="1"/>
    </row>
    <row r="33473" spans="2:3" x14ac:dyDescent="0.25">
      <c r="B33473" s="1"/>
      <c r="C33473" s="1"/>
    </row>
    <row r="33474" spans="2:3" x14ac:dyDescent="0.25">
      <c r="B33474" s="1"/>
      <c r="C33474" s="1"/>
    </row>
    <row r="33475" spans="2:3" x14ac:dyDescent="0.25">
      <c r="B33475" s="1"/>
      <c r="C33475" s="1"/>
    </row>
    <row r="33476" spans="2:3" x14ac:dyDescent="0.25">
      <c r="B33476" s="1"/>
      <c r="C33476" s="1"/>
    </row>
    <row r="33477" spans="2:3" x14ac:dyDescent="0.25">
      <c r="B33477" s="1"/>
      <c r="C33477" s="1"/>
    </row>
    <row r="33478" spans="2:3" x14ac:dyDescent="0.25">
      <c r="B33478" s="1"/>
      <c r="C33478" s="1"/>
    </row>
    <row r="33479" spans="2:3" x14ac:dyDescent="0.25">
      <c r="B33479" s="1"/>
      <c r="C33479" s="1"/>
    </row>
    <row r="33480" spans="2:3" x14ac:dyDescent="0.25">
      <c r="B33480" s="1"/>
      <c r="C33480" s="1"/>
    </row>
    <row r="33481" spans="2:3" x14ac:dyDescent="0.25">
      <c r="B33481" s="1"/>
      <c r="C33481" s="1"/>
    </row>
    <row r="33482" spans="2:3" x14ac:dyDescent="0.25">
      <c r="B33482" s="1"/>
      <c r="C33482" s="1"/>
    </row>
    <row r="33483" spans="2:3" x14ac:dyDescent="0.25">
      <c r="B33483" s="1"/>
      <c r="C33483" s="1"/>
    </row>
    <row r="33484" spans="2:3" x14ac:dyDescent="0.25">
      <c r="B33484" s="1"/>
      <c r="C33484" s="1"/>
    </row>
    <row r="33485" spans="2:3" x14ac:dyDescent="0.25">
      <c r="B33485" s="1"/>
      <c r="C33485" s="1"/>
    </row>
    <row r="33486" spans="2:3" x14ac:dyDescent="0.25">
      <c r="B33486" s="1"/>
      <c r="C33486" s="1"/>
    </row>
    <row r="33487" spans="2:3" x14ac:dyDescent="0.25">
      <c r="B33487" s="1"/>
      <c r="C33487" s="1"/>
    </row>
    <row r="33488" spans="2:3" x14ac:dyDescent="0.25">
      <c r="B33488" s="1"/>
      <c r="C33488" s="1"/>
    </row>
    <row r="33489" spans="2:3" x14ac:dyDescent="0.25">
      <c r="B33489" s="1"/>
      <c r="C33489" s="1"/>
    </row>
    <row r="33490" spans="2:3" x14ac:dyDescent="0.25">
      <c r="B33490" s="1"/>
      <c r="C33490" s="1"/>
    </row>
    <row r="33491" spans="2:3" x14ac:dyDescent="0.25">
      <c r="B33491" s="1"/>
      <c r="C33491" s="1"/>
    </row>
    <row r="33492" spans="2:3" x14ac:dyDescent="0.25">
      <c r="B33492" s="1"/>
      <c r="C33492" s="1"/>
    </row>
    <row r="33493" spans="2:3" x14ac:dyDescent="0.25">
      <c r="B33493" s="1"/>
      <c r="C33493" s="1"/>
    </row>
    <row r="33494" spans="2:3" x14ac:dyDescent="0.25">
      <c r="B33494" s="1"/>
      <c r="C33494" s="1"/>
    </row>
    <row r="33495" spans="2:3" x14ac:dyDescent="0.25">
      <c r="B33495" s="1"/>
      <c r="C33495" s="1"/>
    </row>
    <row r="33496" spans="2:3" x14ac:dyDescent="0.25">
      <c r="B33496" s="1"/>
      <c r="C33496" s="1"/>
    </row>
    <row r="33497" spans="2:3" x14ac:dyDescent="0.25">
      <c r="B33497" s="1"/>
      <c r="C33497" s="1"/>
    </row>
    <row r="33498" spans="2:3" x14ac:dyDescent="0.25">
      <c r="B33498" s="1"/>
      <c r="C33498" s="1"/>
    </row>
    <row r="33499" spans="2:3" x14ac:dyDescent="0.25">
      <c r="B33499" s="1"/>
      <c r="C33499" s="1"/>
    </row>
    <row r="33500" spans="2:3" x14ac:dyDescent="0.25">
      <c r="B33500" s="1"/>
      <c r="C33500" s="1"/>
    </row>
    <row r="33501" spans="2:3" x14ac:dyDescent="0.25">
      <c r="B33501" s="1"/>
      <c r="C33501" s="1"/>
    </row>
    <row r="33502" spans="2:3" x14ac:dyDescent="0.25">
      <c r="B33502" s="1"/>
      <c r="C33502" s="1"/>
    </row>
    <row r="33503" spans="2:3" x14ac:dyDescent="0.25">
      <c r="B33503" s="1"/>
      <c r="C33503" s="1"/>
    </row>
    <row r="33504" spans="2:3" x14ac:dyDescent="0.25">
      <c r="B33504" s="1"/>
      <c r="C33504" s="1"/>
    </row>
    <row r="33505" spans="2:3" x14ac:dyDescent="0.25">
      <c r="B33505" s="1"/>
      <c r="C33505" s="1"/>
    </row>
    <row r="33506" spans="2:3" x14ac:dyDescent="0.25">
      <c r="B33506" s="1"/>
      <c r="C33506" s="1"/>
    </row>
    <row r="33507" spans="2:3" x14ac:dyDescent="0.25">
      <c r="B33507" s="1"/>
      <c r="C33507" s="1"/>
    </row>
    <row r="33508" spans="2:3" x14ac:dyDescent="0.25">
      <c r="B33508" s="1"/>
      <c r="C33508" s="1"/>
    </row>
    <row r="33509" spans="2:3" x14ac:dyDescent="0.25">
      <c r="B33509" s="1"/>
      <c r="C33509" s="1"/>
    </row>
    <row r="33510" spans="2:3" x14ac:dyDescent="0.25">
      <c r="B33510" s="1"/>
      <c r="C33510" s="1"/>
    </row>
    <row r="33511" spans="2:3" x14ac:dyDescent="0.25">
      <c r="B33511" s="1"/>
      <c r="C33511" s="1"/>
    </row>
    <row r="33512" spans="2:3" x14ac:dyDescent="0.25">
      <c r="B33512" s="1"/>
      <c r="C33512" s="1"/>
    </row>
    <row r="33513" spans="2:3" x14ac:dyDescent="0.25">
      <c r="B33513" s="1"/>
      <c r="C33513" s="1"/>
    </row>
    <row r="33514" spans="2:3" x14ac:dyDescent="0.25">
      <c r="B33514" s="1"/>
      <c r="C33514" s="1"/>
    </row>
    <row r="33515" spans="2:3" x14ac:dyDescent="0.25">
      <c r="B33515" s="1"/>
      <c r="C33515" s="1"/>
    </row>
    <row r="33516" spans="2:3" x14ac:dyDescent="0.25">
      <c r="B33516" s="1"/>
      <c r="C33516" s="1"/>
    </row>
    <row r="33517" spans="2:3" x14ac:dyDescent="0.25">
      <c r="B33517" s="1"/>
      <c r="C33517" s="1"/>
    </row>
    <row r="33518" spans="2:3" x14ac:dyDescent="0.25">
      <c r="B33518" s="1"/>
      <c r="C33518" s="1"/>
    </row>
    <row r="33519" spans="2:3" x14ac:dyDescent="0.25">
      <c r="B33519" s="1"/>
      <c r="C33519" s="1"/>
    </row>
    <row r="33520" spans="2:3" x14ac:dyDescent="0.25">
      <c r="B33520" s="1"/>
      <c r="C33520" s="1"/>
    </row>
    <row r="33521" spans="2:3" x14ac:dyDescent="0.25">
      <c r="B33521" s="1"/>
      <c r="C33521" s="1"/>
    </row>
    <row r="33522" spans="2:3" x14ac:dyDescent="0.25">
      <c r="B33522" s="1"/>
      <c r="C33522" s="1"/>
    </row>
    <row r="33523" spans="2:3" x14ac:dyDescent="0.25">
      <c r="B33523" s="1"/>
      <c r="C33523" s="1"/>
    </row>
    <row r="33524" spans="2:3" x14ac:dyDescent="0.25">
      <c r="B33524" s="1"/>
      <c r="C33524" s="1"/>
    </row>
    <row r="33525" spans="2:3" x14ac:dyDescent="0.25">
      <c r="B33525" s="1"/>
      <c r="C33525" s="1"/>
    </row>
    <row r="33526" spans="2:3" x14ac:dyDescent="0.25">
      <c r="B33526" s="1"/>
      <c r="C33526" s="1"/>
    </row>
    <row r="33527" spans="2:3" x14ac:dyDescent="0.25">
      <c r="B33527" s="1"/>
      <c r="C33527" s="1"/>
    </row>
    <row r="33528" spans="2:3" x14ac:dyDescent="0.25">
      <c r="B33528" s="1"/>
      <c r="C33528" s="1"/>
    </row>
    <row r="33529" spans="2:3" x14ac:dyDescent="0.25">
      <c r="B33529" s="1"/>
      <c r="C33529" s="1"/>
    </row>
    <row r="33530" spans="2:3" x14ac:dyDescent="0.25">
      <c r="B33530" s="1"/>
      <c r="C33530" s="1"/>
    </row>
    <row r="33531" spans="2:3" x14ac:dyDescent="0.25">
      <c r="B33531" s="1"/>
      <c r="C33531" s="1"/>
    </row>
    <row r="33532" spans="2:3" x14ac:dyDescent="0.25">
      <c r="B33532" s="1"/>
      <c r="C33532" s="1"/>
    </row>
    <row r="33533" spans="2:3" x14ac:dyDescent="0.25">
      <c r="B33533" s="1"/>
      <c r="C33533" s="1"/>
    </row>
    <row r="33534" spans="2:3" x14ac:dyDescent="0.25">
      <c r="B33534" s="1"/>
      <c r="C33534" s="1"/>
    </row>
    <row r="33535" spans="2:3" x14ac:dyDescent="0.25">
      <c r="B33535" s="1"/>
      <c r="C33535" s="1"/>
    </row>
    <row r="33536" spans="2:3" x14ac:dyDescent="0.25">
      <c r="B33536" s="1"/>
      <c r="C33536" s="1"/>
    </row>
    <row r="33537" spans="2:3" x14ac:dyDescent="0.25">
      <c r="B33537" s="1"/>
      <c r="C33537" s="1"/>
    </row>
    <row r="33538" spans="2:3" x14ac:dyDescent="0.25">
      <c r="B33538" s="1"/>
      <c r="C33538" s="1"/>
    </row>
    <row r="33539" spans="2:3" x14ac:dyDescent="0.25">
      <c r="B33539" s="1"/>
      <c r="C33539" s="1"/>
    </row>
    <row r="33540" spans="2:3" x14ac:dyDescent="0.25">
      <c r="B33540" s="1"/>
      <c r="C33540" s="1"/>
    </row>
    <row r="33541" spans="2:3" x14ac:dyDescent="0.25">
      <c r="B33541" s="1"/>
      <c r="C33541" s="1"/>
    </row>
    <row r="33542" spans="2:3" x14ac:dyDescent="0.25">
      <c r="B33542" s="1"/>
      <c r="C33542" s="1"/>
    </row>
    <row r="33543" spans="2:3" x14ac:dyDescent="0.25">
      <c r="B33543" s="1"/>
      <c r="C33543" s="1"/>
    </row>
    <row r="33544" spans="2:3" x14ac:dyDescent="0.25">
      <c r="B33544" s="1"/>
      <c r="C33544" s="1"/>
    </row>
    <row r="33545" spans="2:3" x14ac:dyDescent="0.25">
      <c r="B33545" s="1"/>
      <c r="C33545" s="1"/>
    </row>
    <row r="33546" spans="2:3" x14ac:dyDescent="0.25">
      <c r="B33546" s="1"/>
      <c r="C33546" s="1"/>
    </row>
    <row r="33547" spans="2:3" x14ac:dyDescent="0.25">
      <c r="B33547" s="1"/>
      <c r="C33547" s="1"/>
    </row>
    <row r="33548" spans="2:3" x14ac:dyDescent="0.25">
      <c r="B33548" s="1"/>
      <c r="C33548" s="1"/>
    </row>
    <row r="33549" spans="2:3" x14ac:dyDescent="0.25">
      <c r="B33549" s="1"/>
      <c r="C33549" s="1"/>
    </row>
    <row r="33550" spans="2:3" x14ac:dyDescent="0.25">
      <c r="B33550" s="1"/>
      <c r="C33550" s="1"/>
    </row>
    <row r="33551" spans="2:3" x14ac:dyDescent="0.25">
      <c r="B33551" s="1"/>
      <c r="C33551" s="1"/>
    </row>
    <row r="33552" spans="2:3" x14ac:dyDescent="0.25">
      <c r="B33552" s="1"/>
      <c r="C33552" s="1"/>
    </row>
    <row r="33553" spans="2:3" x14ac:dyDescent="0.25">
      <c r="B33553" s="1"/>
      <c r="C33553" s="1"/>
    </row>
    <row r="33554" spans="2:3" x14ac:dyDescent="0.25">
      <c r="B33554" s="1"/>
      <c r="C33554" s="1"/>
    </row>
    <row r="33555" spans="2:3" x14ac:dyDescent="0.25">
      <c r="B33555" s="1"/>
      <c r="C33555" s="1"/>
    </row>
    <row r="33556" spans="2:3" x14ac:dyDescent="0.25">
      <c r="B33556" s="1"/>
      <c r="C33556" s="1"/>
    </row>
    <row r="33557" spans="2:3" x14ac:dyDescent="0.25">
      <c r="B33557" s="1"/>
      <c r="C33557" s="1"/>
    </row>
    <row r="33558" spans="2:3" x14ac:dyDescent="0.25">
      <c r="B33558" s="1"/>
      <c r="C33558" s="1"/>
    </row>
    <row r="33559" spans="2:3" x14ac:dyDescent="0.25">
      <c r="B33559" s="1"/>
      <c r="C33559" s="1"/>
    </row>
    <row r="33560" spans="2:3" x14ac:dyDescent="0.25">
      <c r="B33560" s="1"/>
      <c r="C33560" s="1"/>
    </row>
    <row r="33561" spans="2:3" x14ac:dyDescent="0.25">
      <c r="B33561" s="1"/>
      <c r="C33561" s="1"/>
    </row>
    <row r="33562" spans="2:3" x14ac:dyDescent="0.25">
      <c r="B33562" s="1"/>
      <c r="C33562" s="1"/>
    </row>
    <row r="33563" spans="2:3" x14ac:dyDescent="0.25">
      <c r="B33563" s="1"/>
      <c r="C33563" s="1"/>
    </row>
    <row r="33564" spans="2:3" x14ac:dyDescent="0.25">
      <c r="B33564" s="1"/>
      <c r="C33564" s="1"/>
    </row>
    <row r="33565" spans="2:3" x14ac:dyDescent="0.25">
      <c r="B33565" s="1"/>
      <c r="C33565" s="1"/>
    </row>
    <row r="33566" spans="2:3" x14ac:dyDescent="0.25">
      <c r="B33566" s="1"/>
      <c r="C33566" s="1"/>
    </row>
    <row r="33567" spans="2:3" x14ac:dyDescent="0.25">
      <c r="B33567" s="1"/>
      <c r="C33567" s="1"/>
    </row>
    <row r="33568" spans="2:3" x14ac:dyDescent="0.25">
      <c r="B33568" s="1"/>
      <c r="C33568" s="1"/>
    </row>
    <row r="33569" spans="2:3" x14ac:dyDescent="0.25">
      <c r="B33569" s="1"/>
      <c r="C33569" s="1"/>
    </row>
    <row r="33570" spans="2:3" x14ac:dyDescent="0.25">
      <c r="B33570" s="1"/>
      <c r="C33570" s="1"/>
    </row>
    <row r="33571" spans="2:3" x14ac:dyDescent="0.25">
      <c r="B33571" s="1"/>
      <c r="C33571" s="1"/>
    </row>
    <row r="33572" spans="2:3" x14ac:dyDescent="0.25">
      <c r="B33572" s="1"/>
      <c r="C33572" s="1"/>
    </row>
    <row r="33573" spans="2:3" x14ac:dyDescent="0.25">
      <c r="B33573" s="1"/>
      <c r="C33573" s="1"/>
    </row>
    <row r="33574" spans="2:3" x14ac:dyDescent="0.25">
      <c r="B33574" s="1"/>
      <c r="C33574" s="1"/>
    </row>
    <row r="33575" spans="2:3" x14ac:dyDescent="0.25">
      <c r="B33575" s="1"/>
      <c r="C33575" s="1"/>
    </row>
    <row r="33576" spans="2:3" x14ac:dyDescent="0.25">
      <c r="B33576" s="1"/>
      <c r="C33576" s="1"/>
    </row>
    <row r="33577" spans="2:3" x14ac:dyDescent="0.25">
      <c r="B33577" s="1"/>
      <c r="C33577" s="1"/>
    </row>
    <row r="33578" spans="2:3" x14ac:dyDescent="0.25">
      <c r="B33578" s="1"/>
      <c r="C33578" s="1"/>
    </row>
    <row r="33579" spans="2:3" x14ac:dyDescent="0.25">
      <c r="B33579" s="1"/>
      <c r="C33579" s="1"/>
    </row>
    <row r="33580" spans="2:3" x14ac:dyDescent="0.25">
      <c r="B33580" s="1"/>
      <c r="C33580" s="1"/>
    </row>
    <row r="33581" spans="2:3" x14ac:dyDescent="0.25">
      <c r="B33581" s="1"/>
      <c r="C33581" s="1"/>
    </row>
    <row r="33582" spans="2:3" x14ac:dyDescent="0.25">
      <c r="B33582" s="1"/>
      <c r="C33582" s="1"/>
    </row>
    <row r="33583" spans="2:3" x14ac:dyDescent="0.25">
      <c r="B33583" s="1"/>
      <c r="C33583" s="1"/>
    </row>
    <row r="33584" spans="2:3" x14ac:dyDescent="0.25">
      <c r="B33584" s="1"/>
      <c r="C33584" s="1"/>
    </row>
    <row r="33585" spans="2:3" x14ac:dyDescent="0.25">
      <c r="B33585" s="1"/>
      <c r="C33585" s="1"/>
    </row>
    <row r="33586" spans="2:3" x14ac:dyDescent="0.25">
      <c r="B33586" s="1"/>
      <c r="C33586" s="1"/>
    </row>
    <row r="33587" spans="2:3" x14ac:dyDescent="0.25">
      <c r="B33587" s="1"/>
      <c r="C33587" s="1"/>
    </row>
    <row r="33588" spans="2:3" x14ac:dyDescent="0.25">
      <c r="B33588" s="1"/>
      <c r="C33588" s="1"/>
    </row>
    <row r="33589" spans="2:3" x14ac:dyDescent="0.25">
      <c r="B33589" s="1"/>
      <c r="C33589" s="1"/>
    </row>
    <row r="33590" spans="2:3" x14ac:dyDescent="0.25">
      <c r="B33590" s="1"/>
      <c r="C33590" s="1"/>
    </row>
    <row r="33591" spans="2:3" x14ac:dyDescent="0.25">
      <c r="B33591" s="1"/>
      <c r="C33591" s="1"/>
    </row>
    <row r="33592" spans="2:3" x14ac:dyDescent="0.25">
      <c r="B33592" s="1"/>
      <c r="C33592" s="1"/>
    </row>
    <row r="33593" spans="2:3" x14ac:dyDescent="0.25">
      <c r="B33593" s="1"/>
      <c r="C33593" s="1"/>
    </row>
    <row r="33594" spans="2:3" x14ac:dyDescent="0.25">
      <c r="B33594" s="1"/>
      <c r="C33594" s="1"/>
    </row>
    <row r="33595" spans="2:3" x14ac:dyDescent="0.25">
      <c r="B33595" s="1"/>
      <c r="C33595" s="1"/>
    </row>
    <row r="33596" spans="2:3" x14ac:dyDescent="0.25">
      <c r="B33596" s="1"/>
      <c r="C33596" s="1"/>
    </row>
    <row r="33597" spans="2:3" x14ac:dyDescent="0.25">
      <c r="B33597" s="1"/>
      <c r="C33597" s="1"/>
    </row>
    <row r="33598" spans="2:3" x14ac:dyDescent="0.25">
      <c r="B33598" s="1"/>
      <c r="C33598" s="1"/>
    </row>
    <row r="33599" spans="2:3" x14ac:dyDescent="0.25">
      <c r="B33599" s="1"/>
      <c r="C33599" s="1"/>
    </row>
    <row r="33600" spans="2:3" x14ac:dyDescent="0.25">
      <c r="B33600" s="1"/>
      <c r="C33600" s="1"/>
    </row>
    <row r="33601" spans="2:3" x14ac:dyDescent="0.25">
      <c r="B33601" s="1"/>
      <c r="C33601" s="1"/>
    </row>
    <row r="33602" spans="2:3" x14ac:dyDescent="0.25">
      <c r="B33602" s="1"/>
      <c r="C33602" s="1"/>
    </row>
    <row r="33603" spans="2:3" x14ac:dyDescent="0.25">
      <c r="B33603" s="1"/>
      <c r="C33603" s="1"/>
    </row>
    <row r="33604" spans="2:3" x14ac:dyDescent="0.25">
      <c r="B33604" s="1"/>
      <c r="C33604" s="1"/>
    </row>
    <row r="33605" spans="2:3" x14ac:dyDescent="0.25">
      <c r="B33605" s="1"/>
      <c r="C33605" s="1"/>
    </row>
    <row r="33606" spans="2:3" x14ac:dyDescent="0.25">
      <c r="B33606" s="1"/>
      <c r="C33606" s="1"/>
    </row>
    <row r="33607" spans="2:3" x14ac:dyDescent="0.25">
      <c r="B33607" s="1"/>
      <c r="C33607" s="1"/>
    </row>
    <row r="33608" spans="2:3" x14ac:dyDescent="0.25">
      <c r="B33608" s="1"/>
      <c r="C33608" s="1"/>
    </row>
    <row r="33609" spans="2:3" x14ac:dyDescent="0.25">
      <c r="B33609" s="1"/>
      <c r="C33609" s="1"/>
    </row>
    <row r="33610" spans="2:3" x14ac:dyDescent="0.25">
      <c r="B33610" s="1"/>
      <c r="C33610" s="1"/>
    </row>
    <row r="33611" spans="2:3" x14ac:dyDescent="0.25">
      <c r="B33611" s="1"/>
      <c r="C33611" s="1"/>
    </row>
    <row r="33612" spans="2:3" x14ac:dyDescent="0.25">
      <c r="B33612" s="1"/>
      <c r="C33612" s="1"/>
    </row>
    <row r="33613" spans="2:3" x14ac:dyDescent="0.25">
      <c r="B33613" s="1"/>
      <c r="C33613" s="1"/>
    </row>
    <row r="33614" spans="2:3" x14ac:dyDescent="0.25">
      <c r="B33614" s="1"/>
      <c r="C33614" s="1"/>
    </row>
    <row r="33615" spans="2:3" x14ac:dyDescent="0.25">
      <c r="B33615" s="1"/>
      <c r="C33615" s="1"/>
    </row>
    <row r="33616" spans="2:3" x14ac:dyDescent="0.25">
      <c r="B33616" s="1"/>
      <c r="C33616" s="1"/>
    </row>
    <row r="33617" spans="2:3" x14ac:dyDescent="0.25">
      <c r="B33617" s="1"/>
      <c r="C33617" s="1"/>
    </row>
    <row r="33618" spans="2:3" x14ac:dyDescent="0.25">
      <c r="B33618" s="1"/>
      <c r="C33618" s="1"/>
    </row>
    <row r="33619" spans="2:3" x14ac:dyDescent="0.25">
      <c r="B33619" s="1"/>
      <c r="C33619" s="1"/>
    </row>
    <row r="33620" spans="2:3" x14ac:dyDescent="0.25">
      <c r="B33620" s="1"/>
      <c r="C33620" s="1"/>
    </row>
    <row r="33621" spans="2:3" x14ac:dyDescent="0.25">
      <c r="B33621" s="1"/>
      <c r="C33621" s="1"/>
    </row>
    <row r="33622" spans="2:3" x14ac:dyDescent="0.25">
      <c r="B33622" s="1"/>
      <c r="C33622" s="1"/>
    </row>
    <row r="33623" spans="2:3" x14ac:dyDescent="0.25">
      <c r="B33623" s="1"/>
      <c r="C33623" s="1"/>
    </row>
    <row r="33624" spans="2:3" x14ac:dyDescent="0.25">
      <c r="B33624" s="1"/>
      <c r="C33624" s="1"/>
    </row>
    <row r="33625" spans="2:3" x14ac:dyDescent="0.25">
      <c r="B33625" s="1"/>
      <c r="C33625" s="1"/>
    </row>
    <row r="33626" spans="2:3" x14ac:dyDescent="0.25">
      <c r="B33626" s="1"/>
      <c r="C33626" s="1"/>
    </row>
    <row r="33627" spans="2:3" x14ac:dyDescent="0.25">
      <c r="B33627" s="1"/>
      <c r="C33627" s="1"/>
    </row>
    <row r="33628" spans="2:3" x14ac:dyDescent="0.25">
      <c r="B33628" s="1"/>
      <c r="C33628" s="1"/>
    </row>
    <row r="33629" spans="2:3" x14ac:dyDescent="0.25">
      <c r="B33629" s="1"/>
      <c r="C33629" s="1"/>
    </row>
    <row r="33630" spans="2:3" x14ac:dyDescent="0.25">
      <c r="B33630" s="1"/>
      <c r="C33630" s="1"/>
    </row>
    <row r="33631" spans="2:3" x14ac:dyDescent="0.25">
      <c r="B33631" s="1"/>
      <c r="C33631" s="1"/>
    </row>
    <row r="33632" spans="2:3" x14ac:dyDescent="0.25">
      <c r="B33632" s="1"/>
      <c r="C33632" s="1"/>
    </row>
    <row r="33633" spans="2:3" x14ac:dyDescent="0.25">
      <c r="B33633" s="1"/>
      <c r="C33633" s="1"/>
    </row>
    <row r="33634" spans="2:3" x14ac:dyDescent="0.25">
      <c r="B33634" s="1"/>
      <c r="C33634" s="1"/>
    </row>
    <row r="33635" spans="2:3" x14ac:dyDescent="0.25">
      <c r="B33635" s="1"/>
      <c r="C33635" s="1"/>
    </row>
    <row r="33636" spans="2:3" x14ac:dyDescent="0.25">
      <c r="B33636" s="1"/>
      <c r="C33636" s="1"/>
    </row>
    <row r="33637" spans="2:3" x14ac:dyDescent="0.25">
      <c r="B33637" s="1"/>
      <c r="C33637" s="1"/>
    </row>
    <row r="33638" spans="2:3" x14ac:dyDescent="0.25">
      <c r="B33638" s="1"/>
      <c r="C33638" s="1"/>
    </row>
    <row r="33639" spans="2:3" x14ac:dyDescent="0.25">
      <c r="B33639" s="1"/>
      <c r="C33639" s="1"/>
    </row>
    <row r="33640" spans="2:3" x14ac:dyDescent="0.25">
      <c r="B33640" s="1"/>
      <c r="C33640" s="1"/>
    </row>
    <row r="33641" spans="2:3" x14ac:dyDescent="0.25">
      <c r="B33641" s="1"/>
      <c r="C33641" s="1"/>
    </row>
    <row r="33642" spans="2:3" x14ac:dyDescent="0.25">
      <c r="B33642" s="1"/>
      <c r="C33642" s="1"/>
    </row>
    <row r="33643" spans="2:3" x14ac:dyDescent="0.25">
      <c r="B33643" s="1"/>
      <c r="C33643" s="1"/>
    </row>
    <row r="33644" spans="2:3" x14ac:dyDescent="0.25">
      <c r="B33644" s="1"/>
      <c r="C33644" s="1"/>
    </row>
    <row r="33645" spans="2:3" x14ac:dyDescent="0.25">
      <c r="B33645" s="1"/>
      <c r="C33645" s="1"/>
    </row>
    <row r="33646" spans="2:3" x14ac:dyDescent="0.25">
      <c r="B33646" s="1"/>
      <c r="C33646" s="1"/>
    </row>
    <row r="33647" spans="2:3" x14ac:dyDescent="0.25">
      <c r="B33647" s="1"/>
      <c r="C33647" s="1"/>
    </row>
    <row r="33648" spans="2:3" x14ac:dyDescent="0.25">
      <c r="B33648" s="1"/>
      <c r="C33648" s="1"/>
    </row>
    <row r="33649" spans="2:3" x14ac:dyDescent="0.25">
      <c r="B33649" s="1"/>
      <c r="C33649" s="1"/>
    </row>
    <row r="33650" spans="2:3" x14ac:dyDescent="0.25">
      <c r="B33650" s="1"/>
      <c r="C33650" s="1"/>
    </row>
    <row r="33651" spans="2:3" x14ac:dyDescent="0.25">
      <c r="B33651" s="1"/>
      <c r="C33651" s="1"/>
    </row>
    <row r="33652" spans="2:3" x14ac:dyDescent="0.25">
      <c r="B33652" s="1"/>
      <c r="C33652" s="1"/>
    </row>
    <row r="33653" spans="2:3" x14ac:dyDescent="0.25">
      <c r="B33653" s="1"/>
      <c r="C33653" s="1"/>
    </row>
    <row r="33654" spans="2:3" x14ac:dyDescent="0.25">
      <c r="B33654" s="1"/>
      <c r="C33654" s="1"/>
    </row>
    <row r="33655" spans="2:3" x14ac:dyDescent="0.25">
      <c r="B33655" s="1"/>
      <c r="C33655" s="1"/>
    </row>
    <row r="33656" spans="2:3" x14ac:dyDescent="0.25">
      <c r="B33656" s="1"/>
      <c r="C33656" s="1"/>
    </row>
    <row r="33657" spans="2:3" x14ac:dyDescent="0.25">
      <c r="B33657" s="1"/>
      <c r="C33657" s="1"/>
    </row>
    <row r="33658" spans="2:3" x14ac:dyDescent="0.25">
      <c r="B33658" s="1"/>
      <c r="C33658" s="1"/>
    </row>
    <row r="33659" spans="2:3" x14ac:dyDescent="0.25">
      <c r="B33659" s="1"/>
      <c r="C33659" s="1"/>
    </row>
    <row r="33660" spans="2:3" x14ac:dyDescent="0.25">
      <c r="B33660" s="1"/>
      <c r="C33660" s="1"/>
    </row>
    <row r="33661" spans="2:3" x14ac:dyDescent="0.25">
      <c r="B33661" s="1"/>
      <c r="C33661" s="1"/>
    </row>
    <row r="33662" spans="2:3" x14ac:dyDescent="0.25">
      <c r="B33662" s="1"/>
      <c r="C33662" s="1"/>
    </row>
    <row r="33663" spans="2:3" x14ac:dyDescent="0.25">
      <c r="B33663" s="1"/>
      <c r="C33663" s="1"/>
    </row>
    <row r="33664" spans="2:3" x14ac:dyDescent="0.25">
      <c r="B33664" s="1"/>
      <c r="C33664" s="1"/>
    </row>
    <row r="33665" spans="2:3" x14ac:dyDescent="0.25">
      <c r="B33665" s="1"/>
      <c r="C33665" s="1"/>
    </row>
    <row r="33666" spans="2:3" x14ac:dyDescent="0.25">
      <c r="B33666" s="1"/>
      <c r="C33666" s="1"/>
    </row>
    <row r="33667" spans="2:3" x14ac:dyDescent="0.25">
      <c r="B33667" s="1"/>
      <c r="C33667" s="1"/>
    </row>
    <row r="33668" spans="2:3" x14ac:dyDescent="0.25">
      <c r="B33668" s="1"/>
      <c r="C33668" s="1"/>
    </row>
    <row r="33669" spans="2:3" x14ac:dyDescent="0.25">
      <c r="B33669" s="1"/>
      <c r="C33669" s="1"/>
    </row>
    <row r="33670" spans="2:3" x14ac:dyDescent="0.25">
      <c r="B33670" s="1"/>
      <c r="C33670" s="1"/>
    </row>
    <row r="33671" spans="2:3" x14ac:dyDescent="0.25">
      <c r="B33671" s="1"/>
      <c r="C33671" s="1"/>
    </row>
    <row r="33672" spans="2:3" x14ac:dyDescent="0.25">
      <c r="B33672" s="1"/>
      <c r="C33672" s="1"/>
    </row>
    <row r="33673" spans="2:3" x14ac:dyDescent="0.25">
      <c r="B33673" s="1"/>
      <c r="C33673" s="1"/>
    </row>
    <row r="33674" spans="2:3" x14ac:dyDescent="0.25">
      <c r="B33674" s="1"/>
      <c r="C33674" s="1"/>
    </row>
    <row r="33675" spans="2:3" x14ac:dyDescent="0.25">
      <c r="B33675" s="1"/>
      <c r="C33675" s="1"/>
    </row>
    <row r="33676" spans="2:3" x14ac:dyDescent="0.25">
      <c r="B33676" s="1"/>
      <c r="C33676" s="1"/>
    </row>
    <row r="33677" spans="2:3" x14ac:dyDescent="0.25">
      <c r="B33677" s="1"/>
      <c r="C33677" s="1"/>
    </row>
    <row r="33678" spans="2:3" x14ac:dyDescent="0.25">
      <c r="B33678" s="1"/>
      <c r="C33678" s="1"/>
    </row>
    <row r="33679" spans="2:3" x14ac:dyDescent="0.25">
      <c r="B33679" s="1"/>
      <c r="C33679" s="1"/>
    </row>
    <row r="33680" spans="2:3" x14ac:dyDescent="0.25">
      <c r="B33680" s="1"/>
      <c r="C33680" s="1"/>
    </row>
    <row r="33681" spans="2:3" x14ac:dyDescent="0.25">
      <c r="B33681" s="1"/>
      <c r="C33681" s="1"/>
    </row>
    <row r="33682" spans="2:3" x14ac:dyDescent="0.25">
      <c r="B33682" s="1"/>
      <c r="C33682" s="1"/>
    </row>
    <row r="33683" spans="2:3" x14ac:dyDescent="0.25">
      <c r="B33683" s="1"/>
      <c r="C33683" s="1"/>
    </row>
    <row r="33684" spans="2:3" x14ac:dyDescent="0.25">
      <c r="B33684" s="1"/>
      <c r="C33684" s="1"/>
    </row>
    <row r="33685" spans="2:3" x14ac:dyDescent="0.25">
      <c r="B33685" s="1"/>
      <c r="C33685" s="1"/>
    </row>
    <row r="33686" spans="2:3" x14ac:dyDescent="0.25">
      <c r="B33686" s="1"/>
      <c r="C33686" s="1"/>
    </row>
    <row r="33687" spans="2:3" x14ac:dyDescent="0.25">
      <c r="B33687" s="1"/>
      <c r="C33687" s="1"/>
    </row>
    <row r="33688" spans="2:3" x14ac:dyDescent="0.25">
      <c r="B33688" s="1"/>
      <c r="C33688" s="1"/>
    </row>
    <row r="33689" spans="2:3" x14ac:dyDescent="0.25">
      <c r="B33689" s="1"/>
      <c r="C33689" s="1"/>
    </row>
    <row r="33690" spans="2:3" x14ac:dyDescent="0.25">
      <c r="B33690" s="1"/>
      <c r="C33690" s="1"/>
    </row>
    <row r="33691" spans="2:3" x14ac:dyDescent="0.25">
      <c r="B33691" s="1"/>
      <c r="C33691" s="1"/>
    </row>
    <row r="33692" spans="2:3" x14ac:dyDescent="0.25">
      <c r="B33692" s="1"/>
      <c r="C33692" s="1"/>
    </row>
    <row r="33693" spans="2:3" x14ac:dyDescent="0.25">
      <c r="B33693" s="1"/>
      <c r="C33693" s="1"/>
    </row>
    <row r="33694" spans="2:3" x14ac:dyDescent="0.25">
      <c r="B33694" s="1"/>
      <c r="C33694" s="1"/>
    </row>
    <row r="33695" spans="2:3" x14ac:dyDescent="0.25">
      <c r="B33695" s="1"/>
      <c r="C33695" s="1"/>
    </row>
    <row r="33696" spans="2:3" x14ac:dyDescent="0.25">
      <c r="B33696" s="1"/>
      <c r="C33696" s="1"/>
    </row>
    <row r="33697" spans="2:3" x14ac:dyDescent="0.25">
      <c r="B33697" s="1"/>
      <c r="C33697" s="1"/>
    </row>
    <row r="33698" spans="2:3" x14ac:dyDescent="0.25">
      <c r="B33698" s="1"/>
      <c r="C33698" s="1"/>
    </row>
    <row r="33699" spans="2:3" x14ac:dyDescent="0.25">
      <c r="B33699" s="1"/>
      <c r="C33699" s="1"/>
    </row>
    <row r="33700" spans="2:3" x14ac:dyDescent="0.25">
      <c r="B33700" s="1"/>
      <c r="C33700" s="1"/>
    </row>
    <row r="33701" spans="2:3" x14ac:dyDescent="0.25">
      <c r="B33701" s="1"/>
      <c r="C33701" s="1"/>
    </row>
    <row r="33702" spans="2:3" x14ac:dyDescent="0.25">
      <c r="B33702" s="1"/>
      <c r="C33702" s="1"/>
    </row>
    <row r="33703" spans="2:3" x14ac:dyDescent="0.25">
      <c r="B33703" s="1"/>
      <c r="C33703" s="1"/>
    </row>
    <row r="33704" spans="2:3" x14ac:dyDescent="0.25">
      <c r="B33704" s="1"/>
      <c r="C33704" s="1"/>
    </row>
    <row r="33705" spans="2:3" x14ac:dyDescent="0.25">
      <c r="B33705" s="1"/>
      <c r="C33705" s="1"/>
    </row>
    <row r="33706" spans="2:3" x14ac:dyDescent="0.25">
      <c r="B33706" s="1"/>
      <c r="C33706" s="1"/>
    </row>
    <row r="33707" spans="2:3" x14ac:dyDescent="0.25">
      <c r="B33707" s="1"/>
      <c r="C33707" s="1"/>
    </row>
    <row r="33708" spans="2:3" x14ac:dyDescent="0.25">
      <c r="B33708" s="1"/>
      <c r="C33708" s="1"/>
    </row>
    <row r="33709" spans="2:3" x14ac:dyDescent="0.25">
      <c r="B33709" s="1"/>
      <c r="C33709" s="1"/>
    </row>
    <row r="33710" spans="2:3" x14ac:dyDescent="0.25">
      <c r="B33710" s="1"/>
      <c r="C33710" s="1"/>
    </row>
    <row r="33711" spans="2:3" x14ac:dyDescent="0.25">
      <c r="B33711" s="1"/>
      <c r="C33711" s="1"/>
    </row>
    <row r="33712" spans="2:3" x14ac:dyDescent="0.25">
      <c r="B33712" s="1"/>
      <c r="C33712" s="1"/>
    </row>
    <row r="33713" spans="2:3" x14ac:dyDescent="0.25">
      <c r="B33713" s="1"/>
      <c r="C33713" s="1"/>
    </row>
    <row r="33714" spans="2:3" x14ac:dyDescent="0.25">
      <c r="B33714" s="1"/>
      <c r="C33714" s="1"/>
    </row>
    <row r="33715" spans="2:3" x14ac:dyDescent="0.25">
      <c r="B33715" s="1"/>
      <c r="C33715" s="1"/>
    </row>
    <row r="33716" spans="2:3" x14ac:dyDescent="0.25">
      <c r="B33716" s="1"/>
      <c r="C33716" s="1"/>
    </row>
    <row r="33717" spans="2:3" x14ac:dyDescent="0.25">
      <c r="B33717" s="1"/>
      <c r="C33717" s="1"/>
    </row>
    <row r="33718" spans="2:3" x14ac:dyDescent="0.25">
      <c r="B33718" s="1"/>
      <c r="C33718" s="1"/>
    </row>
    <row r="33719" spans="2:3" x14ac:dyDescent="0.25">
      <c r="B33719" s="1"/>
      <c r="C33719" s="1"/>
    </row>
    <row r="33720" spans="2:3" x14ac:dyDescent="0.25">
      <c r="B33720" s="1"/>
      <c r="C33720" s="1"/>
    </row>
    <row r="33721" spans="2:3" x14ac:dyDescent="0.25">
      <c r="B33721" s="1"/>
      <c r="C33721" s="1"/>
    </row>
    <row r="33722" spans="2:3" x14ac:dyDescent="0.25">
      <c r="B33722" s="1"/>
      <c r="C33722" s="1"/>
    </row>
    <row r="33723" spans="2:3" x14ac:dyDescent="0.25">
      <c r="B33723" s="1"/>
      <c r="C33723" s="1"/>
    </row>
    <row r="33724" spans="2:3" x14ac:dyDescent="0.25">
      <c r="B33724" s="1"/>
      <c r="C33724" s="1"/>
    </row>
    <row r="33725" spans="2:3" x14ac:dyDescent="0.25">
      <c r="B33725" s="1"/>
      <c r="C33725" s="1"/>
    </row>
    <row r="33726" spans="2:3" x14ac:dyDescent="0.25">
      <c r="B33726" s="1"/>
      <c r="C33726" s="1"/>
    </row>
    <row r="33727" spans="2:3" x14ac:dyDescent="0.25">
      <c r="B33727" s="1"/>
      <c r="C33727" s="1"/>
    </row>
    <row r="33728" spans="2:3" x14ac:dyDescent="0.25">
      <c r="B33728" s="1"/>
      <c r="C33728" s="1"/>
    </row>
    <row r="33729" spans="2:3" x14ac:dyDescent="0.25">
      <c r="B33729" s="1"/>
      <c r="C33729" s="1"/>
    </row>
    <row r="33730" spans="2:3" x14ac:dyDescent="0.25">
      <c r="B33730" s="1"/>
      <c r="C33730" s="1"/>
    </row>
    <row r="33731" spans="2:3" x14ac:dyDescent="0.25">
      <c r="B33731" s="1"/>
      <c r="C33731" s="1"/>
    </row>
    <row r="33732" spans="2:3" x14ac:dyDescent="0.25">
      <c r="B33732" s="1"/>
      <c r="C33732" s="1"/>
    </row>
    <row r="33733" spans="2:3" x14ac:dyDescent="0.25">
      <c r="B33733" s="1"/>
      <c r="C33733" s="1"/>
    </row>
    <row r="33734" spans="2:3" x14ac:dyDescent="0.25">
      <c r="B33734" s="1"/>
      <c r="C33734" s="1"/>
    </row>
    <row r="33735" spans="2:3" x14ac:dyDescent="0.25">
      <c r="B33735" s="1"/>
      <c r="C33735" s="1"/>
    </row>
    <row r="33736" spans="2:3" x14ac:dyDescent="0.25">
      <c r="B33736" s="1"/>
      <c r="C33736" s="1"/>
    </row>
    <row r="33737" spans="2:3" x14ac:dyDescent="0.25">
      <c r="B33737" s="1"/>
      <c r="C33737" s="1"/>
    </row>
    <row r="33738" spans="2:3" x14ac:dyDescent="0.25">
      <c r="B33738" s="1"/>
      <c r="C33738" s="1"/>
    </row>
    <row r="33739" spans="2:3" x14ac:dyDescent="0.25">
      <c r="B33739" s="1"/>
      <c r="C33739" s="1"/>
    </row>
    <row r="33740" spans="2:3" x14ac:dyDescent="0.25">
      <c r="B33740" s="1"/>
      <c r="C33740" s="1"/>
    </row>
    <row r="33741" spans="2:3" x14ac:dyDescent="0.25">
      <c r="B33741" s="1"/>
      <c r="C33741" s="1"/>
    </row>
    <row r="33742" spans="2:3" x14ac:dyDescent="0.25">
      <c r="B33742" s="1"/>
      <c r="C33742" s="1"/>
    </row>
    <row r="33743" spans="2:3" x14ac:dyDescent="0.25">
      <c r="B33743" s="1"/>
      <c r="C33743" s="1"/>
    </row>
    <row r="33744" spans="2:3" x14ac:dyDescent="0.25">
      <c r="B33744" s="1"/>
      <c r="C33744" s="1"/>
    </row>
    <row r="33745" spans="2:3" x14ac:dyDescent="0.25">
      <c r="B33745" s="1"/>
      <c r="C33745" s="1"/>
    </row>
    <row r="33746" spans="2:3" x14ac:dyDescent="0.25">
      <c r="B33746" s="1"/>
      <c r="C33746" s="1"/>
    </row>
    <row r="33747" spans="2:3" x14ac:dyDescent="0.25">
      <c r="B33747" s="1"/>
      <c r="C33747" s="1"/>
    </row>
    <row r="33748" spans="2:3" x14ac:dyDescent="0.25">
      <c r="B33748" s="1"/>
      <c r="C33748" s="1"/>
    </row>
    <row r="33749" spans="2:3" x14ac:dyDescent="0.25">
      <c r="B33749" s="1"/>
      <c r="C33749" s="1"/>
    </row>
    <row r="33750" spans="2:3" x14ac:dyDescent="0.25">
      <c r="B33750" s="1"/>
      <c r="C33750" s="1"/>
    </row>
    <row r="33751" spans="2:3" x14ac:dyDescent="0.25">
      <c r="B33751" s="1"/>
      <c r="C33751" s="1"/>
    </row>
    <row r="33752" spans="2:3" x14ac:dyDescent="0.25">
      <c r="B33752" s="1"/>
      <c r="C33752" s="1"/>
    </row>
    <row r="33753" spans="2:3" x14ac:dyDescent="0.25">
      <c r="B33753" s="1"/>
      <c r="C33753" s="1"/>
    </row>
    <row r="33754" spans="2:3" x14ac:dyDescent="0.25">
      <c r="B33754" s="1"/>
      <c r="C33754" s="1"/>
    </row>
    <row r="33755" spans="2:3" x14ac:dyDescent="0.25">
      <c r="B33755" s="1"/>
      <c r="C33755" s="1"/>
    </row>
    <row r="33756" spans="2:3" x14ac:dyDescent="0.25">
      <c r="B33756" s="1"/>
      <c r="C33756" s="1"/>
    </row>
    <row r="33757" spans="2:3" x14ac:dyDescent="0.25">
      <c r="B33757" s="1"/>
      <c r="C33757" s="1"/>
    </row>
    <row r="33758" spans="2:3" x14ac:dyDescent="0.25">
      <c r="B33758" s="1"/>
      <c r="C33758" s="1"/>
    </row>
    <row r="33759" spans="2:3" x14ac:dyDescent="0.25">
      <c r="B33759" s="1"/>
      <c r="C33759" s="1"/>
    </row>
    <row r="33760" spans="2:3" x14ac:dyDescent="0.25">
      <c r="B33760" s="1"/>
      <c r="C33760" s="1"/>
    </row>
    <row r="33761" spans="2:3" x14ac:dyDescent="0.25">
      <c r="B33761" s="1"/>
      <c r="C33761" s="1"/>
    </row>
    <row r="33762" spans="2:3" x14ac:dyDescent="0.25">
      <c r="B33762" s="1"/>
      <c r="C33762" s="1"/>
    </row>
    <row r="33763" spans="2:3" x14ac:dyDescent="0.25">
      <c r="B33763" s="1"/>
      <c r="C33763" s="1"/>
    </row>
    <row r="33764" spans="2:3" x14ac:dyDescent="0.25">
      <c r="B33764" s="1"/>
      <c r="C33764" s="1"/>
    </row>
    <row r="33765" spans="2:3" x14ac:dyDescent="0.25">
      <c r="B33765" s="1"/>
      <c r="C33765" s="1"/>
    </row>
    <row r="33766" spans="2:3" x14ac:dyDescent="0.25">
      <c r="B33766" s="1"/>
      <c r="C33766" s="1"/>
    </row>
    <row r="33767" spans="2:3" x14ac:dyDescent="0.25">
      <c r="B33767" s="1"/>
      <c r="C33767" s="1"/>
    </row>
    <row r="33768" spans="2:3" x14ac:dyDescent="0.25">
      <c r="B33768" s="1"/>
      <c r="C33768" s="1"/>
    </row>
    <row r="33769" spans="2:3" x14ac:dyDescent="0.25">
      <c r="B33769" s="1"/>
      <c r="C33769" s="1"/>
    </row>
    <row r="33770" spans="2:3" x14ac:dyDescent="0.25">
      <c r="B33770" s="1"/>
      <c r="C33770" s="1"/>
    </row>
    <row r="33771" spans="2:3" x14ac:dyDescent="0.25">
      <c r="B33771" s="1"/>
      <c r="C33771" s="1"/>
    </row>
    <row r="33772" spans="2:3" x14ac:dyDescent="0.25">
      <c r="B33772" s="1"/>
      <c r="C33772" s="1"/>
    </row>
    <row r="33773" spans="2:3" x14ac:dyDescent="0.25">
      <c r="B33773" s="1"/>
      <c r="C33773" s="1"/>
    </row>
    <row r="33774" spans="2:3" x14ac:dyDescent="0.25">
      <c r="B33774" s="1"/>
      <c r="C33774" s="1"/>
    </row>
    <row r="33775" spans="2:3" x14ac:dyDescent="0.25">
      <c r="B33775" s="1"/>
      <c r="C33775" s="1"/>
    </row>
    <row r="33776" spans="2:3" x14ac:dyDescent="0.25">
      <c r="B33776" s="1"/>
      <c r="C33776" s="1"/>
    </row>
    <row r="33777" spans="2:3" x14ac:dyDescent="0.25">
      <c r="B33777" s="1"/>
      <c r="C33777" s="1"/>
    </row>
    <row r="33778" spans="2:3" x14ac:dyDescent="0.25">
      <c r="B33778" s="1"/>
      <c r="C33778" s="1"/>
    </row>
    <row r="33779" spans="2:3" x14ac:dyDescent="0.25">
      <c r="B33779" s="1"/>
      <c r="C33779" s="1"/>
    </row>
    <row r="33780" spans="2:3" x14ac:dyDescent="0.25">
      <c r="B33780" s="1"/>
      <c r="C33780" s="1"/>
    </row>
    <row r="33781" spans="2:3" x14ac:dyDescent="0.25">
      <c r="B33781" s="1"/>
      <c r="C33781" s="1"/>
    </row>
    <row r="33782" spans="2:3" x14ac:dyDescent="0.25">
      <c r="B33782" s="1"/>
      <c r="C33782" s="1"/>
    </row>
    <row r="33783" spans="2:3" x14ac:dyDescent="0.25">
      <c r="B33783" s="1"/>
      <c r="C33783" s="1"/>
    </row>
    <row r="33784" spans="2:3" x14ac:dyDescent="0.25">
      <c r="B33784" s="1"/>
      <c r="C33784" s="1"/>
    </row>
    <row r="33785" spans="2:3" x14ac:dyDescent="0.25">
      <c r="B33785" s="1"/>
      <c r="C33785" s="1"/>
    </row>
    <row r="33786" spans="2:3" x14ac:dyDescent="0.25">
      <c r="B33786" s="1"/>
      <c r="C33786" s="1"/>
    </row>
    <row r="33787" spans="2:3" x14ac:dyDescent="0.25">
      <c r="B33787" s="1"/>
      <c r="C33787" s="1"/>
    </row>
    <row r="33788" spans="2:3" x14ac:dyDescent="0.25">
      <c r="B33788" s="1"/>
      <c r="C33788" s="1"/>
    </row>
    <row r="33789" spans="2:3" x14ac:dyDescent="0.25">
      <c r="B33789" s="1"/>
      <c r="C33789" s="1"/>
    </row>
    <row r="33790" spans="2:3" x14ac:dyDescent="0.25">
      <c r="B33790" s="1"/>
      <c r="C33790" s="1"/>
    </row>
    <row r="33791" spans="2:3" x14ac:dyDescent="0.25">
      <c r="B33791" s="1"/>
      <c r="C33791" s="1"/>
    </row>
    <row r="33792" spans="2:3" x14ac:dyDescent="0.25">
      <c r="B33792" s="1"/>
      <c r="C33792" s="1"/>
    </row>
    <row r="33793" spans="2:3" x14ac:dyDescent="0.25">
      <c r="B33793" s="1"/>
      <c r="C33793" s="1"/>
    </row>
    <row r="33794" spans="2:3" x14ac:dyDescent="0.25">
      <c r="B33794" s="1"/>
      <c r="C33794" s="1"/>
    </row>
    <row r="33795" spans="2:3" x14ac:dyDescent="0.25">
      <c r="B33795" s="1"/>
      <c r="C33795" s="1"/>
    </row>
    <row r="33796" spans="2:3" x14ac:dyDescent="0.25">
      <c r="B33796" s="1"/>
      <c r="C33796" s="1"/>
    </row>
    <row r="33797" spans="2:3" x14ac:dyDescent="0.25">
      <c r="B33797" s="1"/>
      <c r="C33797" s="1"/>
    </row>
    <row r="33798" spans="2:3" x14ac:dyDescent="0.25">
      <c r="B33798" s="1"/>
      <c r="C33798" s="1"/>
    </row>
    <row r="33799" spans="2:3" x14ac:dyDescent="0.25">
      <c r="B33799" s="1"/>
      <c r="C33799" s="1"/>
    </row>
    <row r="33800" spans="2:3" x14ac:dyDescent="0.25">
      <c r="B33800" s="1"/>
      <c r="C33800" s="1"/>
    </row>
    <row r="33801" spans="2:3" x14ac:dyDescent="0.25">
      <c r="B33801" s="1"/>
      <c r="C33801" s="1"/>
    </row>
    <row r="33802" spans="2:3" x14ac:dyDescent="0.25">
      <c r="B33802" s="1"/>
      <c r="C33802" s="1"/>
    </row>
    <row r="33803" spans="2:3" x14ac:dyDescent="0.25">
      <c r="B33803" s="1"/>
      <c r="C33803" s="1"/>
    </row>
    <row r="33804" spans="2:3" x14ac:dyDescent="0.25">
      <c r="B33804" s="1"/>
      <c r="C33804" s="1"/>
    </row>
    <row r="33805" spans="2:3" x14ac:dyDescent="0.25">
      <c r="B33805" s="1"/>
      <c r="C33805" s="1"/>
    </row>
    <row r="33806" spans="2:3" x14ac:dyDescent="0.25">
      <c r="B33806" s="1"/>
      <c r="C33806" s="1"/>
    </row>
    <row r="33807" spans="2:3" x14ac:dyDescent="0.25">
      <c r="B33807" s="1"/>
      <c r="C33807" s="1"/>
    </row>
    <row r="33808" spans="2:3" x14ac:dyDescent="0.25">
      <c r="B33808" s="1"/>
      <c r="C33808" s="1"/>
    </row>
    <row r="33809" spans="2:3" x14ac:dyDescent="0.25">
      <c r="B33809" s="1"/>
      <c r="C33809" s="1"/>
    </row>
    <row r="33810" spans="2:3" x14ac:dyDescent="0.25">
      <c r="B33810" s="1"/>
      <c r="C33810" s="1"/>
    </row>
    <row r="33811" spans="2:3" x14ac:dyDescent="0.25">
      <c r="B33811" s="1"/>
      <c r="C33811" s="1"/>
    </row>
    <row r="33812" spans="2:3" x14ac:dyDescent="0.25">
      <c r="B33812" s="1"/>
      <c r="C33812" s="1"/>
    </row>
    <row r="33813" spans="2:3" x14ac:dyDescent="0.25">
      <c r="B33813" s="1"/>
      <c r="C33813" s="1"/>
    </row>
    <row r="33814" spans="2:3" x14ac:dyDescent="0.25">
      <c r="B33814" s="1"/>
      <c r="C33814" s="1"/>
    </row>
    <row r="33815" spans="2:3" x14ac:dyDescent="0.25">
      <c r="B33815" s="1"/>
      <c r="C33815" s="1"/>
    </row>
    <row r="33816" spans="2:3" x14ac:dyDescent="0.25">
      <c r="B33816" s="1"/>
      <c r="C33816" s="1"/>
    </row>
    <row r="33817" spans="2:3" x14ac:dyDescent="0.25">
      <c r="B33817" s="1"/>
      <c r="C33817" s="1"/>
    </row>
    <row r="33818" spans="2:3" x14ac:dyDescent="0.25">
      <c r="B33818" s="1"/>
      <c r="C33818" s="1"/>
    </row>
    <row r="33819" spans="2:3" x14ac:dyDescent="0.25">
      <c r="B33819" s="1"/>
      <c r="C33819" s="1"/>
    </row>
    <row r="33820" spans="2:3" x14ac:dyDescent="0.25">
      <c r="B33820" s="1"/>
      <c r="C33820" s="1"/>
    </row>
    <row r="33821" spans="2:3" x14ac:dyDescent="0.25">
      <c r="B33821" s="1"/>
      <c r="C33821" s="1"/>
    </row>
    <row r="33822" spans="2:3" x14ac:dyDescent="0.25">
      <c r="B33822" s="1"/>
      <c r="C33822" s="1"/>
    </row>
    <row r="33823" spans="2:3" x14ac:dyDescent="0.25">
      <c r="B33823" s="1"/>
      <c r="C33823" s="1"/>
    </row>
    <row r="33824" spans="2:3" x14ac:dyDescent="0.25">
      <c r="B33824" s="1"/>
      <c r="C33824" s="1"/>
    </row>
    <row r="33825" spans="2:3" x14ac:dyDescent="0.25">
      <c r="B33825" s="1"/>
      <c r="C33825" s="1"/>
    </row>
    <row r="33826" spans="2:3" x14ac:dyDescent="0.25">
      <c r="B33826" s="1"/>
      <c r="C33826" s="1"/>
    </row>
    <row r="33827" spans="2:3" x14ac:dyDescent="0.25">
      <c r="B33827" s="1"/>
      <c r="C33827" s="1"/>
    </row>
    <row r="33828" spans="2:3" x14ac:dyDescent="0.25">
      <c r="B33828" s="1"/>
      <c r="C33828" s="1"/>
    </row>
    <row r="33829" spans="2:3" x14ac:dyDescent="0.25">
      <c r="B33829" s="1"/>
      <c r="C33829" s="1"/>
    </row>
    <row r="33830" spans="2:3" x14ac:dyDescent="0.25">
      <c r="B33830" s="1"/>
      <c r="C33830" s="1"/>
    </row>
    <row r="33831" spans="2:3" x14ac:dyDescent="0.25">
      <c r="B33831" s="1"/>
      <c r="C33831" s="1"/>
    </row>
    <row r="33832" spans="2:3" x14ac:dyDescent="0.25">
      <c r="B33832" s="1"/>
      <c r="C33832" s="1"/>
    </row>
    <row r="33833" spans="2:3" x14ac:dyDescent="0.25">
      <c r="B33833" s="1"/>
      <c r="C33833" s="1"/>
    </row>
    <row r="33834" spans="2:3" x14ac:dyDescent="0.25">
      <c r="B33834" s="1"/>
      <c r="C33834" s="1"/>
    </row>
    <row r="33835" spans="2:3" x14ac:dyDescent="0.25">
      <c r="B33835" s="1"/>
      <c r="C33835" s="1"/>
    </row>
    <row r="33836" spans="2:3" x14ac:dyDescent="0.25">
      <c r="B33836" s="1"/>
      <c r="C33836" s="1"/>
    </row>
    <row r="33837" spans="2:3" x14ac:dyDescent="0.25">
      <c r="B33837" s="1"/>
      <c r="C33837" s="1"/>
    </row>
    <row r="33838" spans="2:3" x14ac:dyDescent="0.25">
      <c r="B33838" s="1"/>
      <c r="C33838" s="1"/>
    </row>
    <row r="33839" spans="2:3" x14ac:dyDescent="0.25">
      <c r="B33839" s="1"/>
      <c r="C33839" s="1"/>
    </row>
    <row r="33840" spans="2:3" x14ac:dyDescent="0.25">
      <c r="B33840" s="1"/>
      <c r="C33840" s="1"/>
    </row>
    <row r="33841" spans="2:3" x14ac:dyDescent="0.25">
      <c r="B33841" s="1"/>
      <c r="C33841" s="1"/>
    </row>
    <row r="33842" spans="2:3" x14ac:dyDescent="0.25">
      <c r="B33842" s="1"/>
      <c r="C33842" s="1"/>
    </row>
    <row r="33843" spans="2:3" x14ac:dyDescent="0.25">
      <c r="B33843" s="1"/>
      <c r="C33843" s="1"/>
    </row>
    <row r="33844" spans="2:3" x14ac:dyDescent="0.25">
      <c r="B33844" s="1"/>
      <c r="C33844" s="1"/>
    </row>
    <row r="33845" spans="2:3" x14ac:dyDescent="0.25">
      <c r="B33845" s="1"/>
      <c r="C33845" s="1"/>
    </row>
    <row r="33846" spans="2:3" x14ac:dyDescent="0.25">
      <c r="B33846" s="1"/>
      <c r="C33846" s="1"/>
    </row>
    <row r="33847" spans="2:3" x14ac:dyDescent="0.25">
      <c r="B33847" s="1"/>
      <c r="C33847" s="1"/>
    </row>
    <row r="33848" spans="2:3" x14ac:dyDescent="0.25">
      <c r="B33848" s="1"/>
      <c r="C33848" s="1"/>
    </row>
    <row r="33849" spans="2:3" x14ac:dyDescent="0.25">
      <c r="B33849" s="1"/>
      <c r="C33849" s="1"/>
    </row>
    <row r="33850" spans="2:3" x14ac:dyDescent="0.25">
      <c r="B33850" s="1"/>
      <c r="C33850" s="1"/>
    </row>
    <row r="33851" spans="2:3" x14ac:dyDescent="0.25">
      <c r="B33851" s="1"/>
      <c r="C33851" s="1"/>
    </row>
    <row r="33852" spans="2:3" x14ac:dyDescent="0.25">
      <c r="B33852" s="1"/>
      <c r="C33852" s="1"/>
    </row>
    <row r="33853" spans="2:3" x14ac:dyDescent="0.25">
      <c r="B33853" s="1"/>
      <c r="C33853" s="1"/>
    </row>
    <row r="33854" spans="2:3" x14ac:dyDescent="0.25">
      <c r="B33854" s="1"/>
      <c r="C33854" s="1"/>
    </row>
    <row r="33855" spans="2:3" x14ac:dyDescent="0.25">
      <c r="B33855" s="1"/>
      <c r="C33855" s="1"/>
    </row>
    <row r="33856" spans="2:3" x14ac:dyDescent="0.25">
      <c r="B33856" s="1"/>
      <c r="C33856" s="1"/>
    </row>
    <row r="33857" spans="2:3" x14ac:dyDescent="0.25">
      <c r="B33857" s="1"/>
      <c r="C33857" s="1"/>
    </row>
    <row r="33858" spans="2:3" x14ac:dyDescent="0.25">
      <c r="B33858" s="1"/>
      <c r="C33858" s="1"/>
    </row>
    <row r="33859" spans="2:3" x14ac:dyDescent="0.25">
      <c r="B33859" s="1"/>
      <c r="C33859" s="1"/>
    </row>
    <row r="33860" spans="2:3" x14ac:dyDescent="0.25">
      <c r="B33860" s="1"/>
      <c r="C33860" s="1"/>
    </row>
    <row r="33861" spans="2:3" x14ac:dyDescent="0.25">
      <c r="B33861" s="1"/>
      <c r="C33861" s="1"/>
    </row>
    <row r="33862" spans="2:3" x14ac:dyDescent="0.25">
      <c r="B33862" s="1"/>
      <c r="C33862" s="1"/>
    </row>
    <row r="33863" spans="2:3" x14ac:dyDescent="0.25">
      <c r="B33863" s="1"/>
      <c r="C33863" s="1"/>
    </row>
    <row r="33864" spans="2:3" x14ac:dyDescent="0.25">
      <c r="B33864" s="1"/>
      <c r="C33864" s="1"/>
    </row>
    <row r="33865" spans="2:3" x14ac:dyDescent="0.25">
      <c r="B33865" s="1"/>
      <c r="C33865" s="1"/>
    </row>
    <row r="33866" spans="2:3" x14ac:dyDescent="0.25">
      <c r="B33866" s="1"/>
      <c r="C33866" s="1"/>
    </row>
    <row r="33867" spans="2:3" x14ac:dyDescent="0.25">
      <c r="B33867" s="1"/>
      <c r="C33867" s="1"/>
    </row>
    <row r="33868" spans="2:3" x14ac:dyDescent="0.25">
      <c r="B33868" s="1"/>
      <c r="C33868" s="1"/>
    </row>
    <row r="33869" spans="2:3" x14ac:dyDescent="0.25">
      <c r="B33869" s="1"/>
      <c r="C33869" s="1"/>
    </row>
    <row r="33870" spans="2:3" x14ac:dyDescent="0.25">
      <c r="B33870" s="1"/>
      <c r="C33870" s="1"/>
    </row>
    <row r="33871" spans="2:3" x14ac:dyDescent="0.25">
      <c r="B33871" s="1"/>
      <c r="C33871" s="1"/>
    </row>
    <row r="33872" spans="2:3" x14ac:dyDescent="0.25">
      <c r="B33872" s="1"/>
      <c r="C33872" s="1"/>
    </row>
    <row r="33873" spans="2:3" x14ac:dyDescent="0.25">
      <c r="B33873" s="1"/>
      <c r="C33873" s="1"/>
    </row>
    <row r="33874" spans="2:3" x14ac:dyDescent="0.25">
      <c r="B33874" s="1"/>
      <c r="C33874" s="1"/>
    </row>
    <row r="33875" spans="2:3" x14ac:dyDescent="0.25">
      <c r="B33875" s="1"/>
      <c r="C33875" s="1"/>
    </row>
    <row r="33876" spans="2:3" x14ac:dyDescent="0.25">
      <c r="B33876" s="1"/>
      <c r="C33876" s="1"/>
    </row>
    <row r="33877" spans="2:3" x14ac:dyDescent="0.25">
      <c r="B33877" s="1"/>
      <c r="C33877" s="1"/>
    </row>
    <row r="33878" spans="2:3" x14ac:dyDescent="0.25">
      <c r="B33878" s="1"/>
      <c r="C33878" s="1"/>
    </row>
    <row r="33879" spans="2:3" x14ac:dyDescent="0.25">
      <c r="B33879" s="1"/>
      <c r="C33879" s="1"/>
    </row>
    <row r="33880" spans="2:3" x14ac:dyDescent="0.25">
      <c r="B33880" s="1"/>
      <c r="C33880" s="1"/>
    </row>
    <row r="33881" spans="2:3" x14ac:dyDescent="0.25">
      <c r="B33881" s="1"/>
      <c r="C33881" s="1"/>
    </row>
    <row r="33882" spans="2:3" x14ac:dyDescent="0.25">
      <c r="B33882" s="1"/>
      <c r="C33882" s="1"/>
    </row>
    <row r="33883" spans="2:3" x14ac:dyDescent="0.25">
      <c r="B33883" s="1"/>
      <c r="C33883" s="1"/>
    </row>
    <row r="33884" spans="2:3" x14ac:dyDescent="0.25">
      <c r="B33884" s="1"/>
      <c r="C33884" s="1"/>
    </row>
    <row r="33885" spans="2:3" x14ac:dyDescent="0.25">
      <c r="B33885" s="1"/>
      <c r="C33885" s="1"/>
    </row>
    <row r="33886" spans="2:3" x14ac:dyDescent="0.25">
      <c r="B33886" s="1"/>
      <c r="C33886" s="1"/>
    </row>
    <row r="33887" spans="2:3" x14ac:dyDescent="0.25">
      <c r="B33887" s="1"/>
      <c r="C33887" s="1"/>
    </row>
    <row r="33888" spans="2:3" x14ac:dyDescent="0.25">
      <c r="B33888" s="1"/>
      <c r="C33888" s="1"/>
    </row>
    <row r="33889" spans="2:3" x14ac:dyDescent="0.25">
      <c r="B33889" s="1"/>
      <c r="C33889" s="1"/>
    </row>
    <row r="33890" spans="2:3" x14ac:dyDescent="0.25">
      <c r="B33890" s="1"/>
      <c r="C33890" s="1"/>
    </row>
    <row r="33891" spans="2:3" x14ac:dyDescent="0.25">
      <c r="B33891" s="1"/>
      <c r="C33891" s="1"/>
    </row>
    <row r="33892" spans="2:3" x14ac:dyDescent="0.25">
      <c r="B33892" s="1"/>
      <c r="C33892" s="1"/>
    </row>
    <row r="33893" spans="2:3" x14ac:dyDescent="0.25">
      <c r="B33893" s="1"/>
      <c r="C33893" s="1"/>
    </row>
    <row r="33894" spans="2:3" x14ac:dyDescent="0.25">
      <c r="B33894" s="1"/>
      <c r="C33894" s="1"/>
    </row>
    <row r="33895" spans="2:3" x14ac:dyDescent="0.25">
      <c r="B33895" s="1"/>
      <c r="C33895" s="1"/>
    </row>
    <row r="33896" spans="2:3" x14ac:dyDescent="0.25">
      <c r="B33896" s="1"/>
      <c r="C33896" s="1"/>
    </row>
    <row r="33897" spans="2:3" x14ac:dyDescent="0.25">
      <c r="B33897" s="1"/>
      <c r="C33897" s="1"/>
    </row>
    <row r="33898" spans="2:3" x14ac:dyDescent="0.25">
      <c r="B33898" s="1"/>
      <c r="C33898" s="1"/>
    </row>
    <row r="33899" spans="2:3" x14ac:dyDescent="0.25">
      <c r="B33899" s="1"/>
      <c r="C33899" s="1"/>
    </row>
    <row r="33900" spans="2:3" x14ac:dyDescent="0.25">
      <c r="B33900" s="1"/>
      <c r="C33900" s="1"/>
    </row>
    <row r="33901" spans="2:3" x14ac:dyDescent="0.25">
      <c r="B33901" s="1"/>
      <c r="C33901" s="1"/>
    </row>
    <row r="33902" spans="2:3" x14ac:dyDescent="0.25">
      <c r="B33902" s="1"/>
      <c r="C33902" s="1"/>
    </row>
    <row r="33903" spans="2:3" x14ac:dyDescent="0.25">
      <c r="B33903" s="1"/>
      <c r="C33903" s="1"/>
    </row>
    <row r="33904" spans="2:3" x14ac:dyDescent="0.25">
      <c r="B33904" s="1"/>
      <c r="C33904" s="1"/>
    </row>
    <row r="33905" spans="2:3" x14ac:dyDescent="0.25">
      <c r="B33905" s="1"/>
      <c r="C33905" s="1"/>
    </row>
    <row r="33906" spans="2:3" x14ac:dyDescent="0.25">
      <c r="B33906" s="1"/>
      <c r="C33906" s="1"/>
    </row>
    <row r="33907" spans="2:3" x14ac:dyDescent="0.25">
      <c r="B33907" s="1"/>
      <c r="C33907" s="1"/>
    </row>
    <row r="33908" spans="2:3" x14ac:dyDescent="0.25">
      <c r="B33908" s="1"/>
      <c r="C33908" s="1"/>
    </row>
    <row r="33909" spans="2:3" x14ac:dyDescent="0.25">
      <c r="B33909" s="1"/>
      <c r="C33909" s="1"/>
    </row>
    <row r="33910" spans="2:3" x14ac:dyDescent="0.25">
      <c r="B33910" s="1"/>
      <c r="C33910" s="1"/>
    </row>
    <row r="33911" spans="2:3" x14ac:dyDescent="0.25">
      <c r="B33911" s="1"/>
      <c r="C33911" s="1"/>
    </row>
    <row r="33912" spans="2:3" x14ac:dyDescent="0.25">
      <c r="B33912" s="1"/>
      <c r="C33912" s="1"/>
    </row>
    <row r="33913" spans="2:3" x14ac:dyDescent="0.25">
      <c r="B33913" s="1"/>
      <c r="C33913" s="1"/>
    </row>
    <row r="33914" spans="2:3" x14ac:dyDescent="0.25">
      <c r="B33914" s="1"/>
      <c r="C33914" s="1"/>
    </row>
    <row r="33915" spans="2:3" x14ac:dyDescent="0.25">
      <c r="B33915" s="1"/>
      <c r="C33915" s="1"/>
    </row>
    <row r="33916" spans="2:3" x14ac:dyDescent="0.25">
      <c r="B33916" s="1"/>
      <c r="C33916" s="1"/>
    </row>
    <row r="33917" spans="2:3" x14ac:dyDescent="0.25">
      <c r="B33917" s="1"/>
      <c r="C33917" s="1"/>
    </row>
    <row r="33918" spans="2:3" x14ac:dyDescent="0.25">
      <c r="B33918" s="1"/>
      <c r="C33918" s="1"/>
    </row>
    <row r="33919" spans="2:3" x14ac:dyDescent="0.25">
      <c r="B33919" s="1"/>
      <c r="C33919" s="1"/>
    </row>
    <row r="33920" spans="2:3" x14ac:dyDescent="0.25">
      <c r="B33920" s="1"/>
      <c r="C33920" s="1"/>
    </row>
    <row r="33921" spans="2:3" x14ac:dyDescent="0.25">
      <c r="B33921" s="1"/>
      <c r="C33921" s="1"/>
    </row>
    <row r="33922" spans="2:3" x14ac:dyDescent="0.25">
      <c r="B33922" s="1"/>
      <c r="C33922" s="1"/>
    </row>
    <row r="33923" spans="2:3" x14ac:dyDescent="0.25">
      <c r="B33923" s="1"/>
      <c r="C33923" s="1"/>
    </row>
    <row r="33924" spans="2:3" x14ac:dyDescent="0.25">
      <c r="B33924" s="1"/>
      <c r="C33924" s="1"/>
    </row>
    <row r="33925" spans="2:3" x14ac:dyDescent="0.25">
      <c r="B33925" s="1"/>
      <c r="C33925" s="1"/>
    </row>
    <row r="33926" spans="2:3" x14ac:dyDescent="0.25">
      <c r="B33926" s="1"/>
      <c r="C33926" s="1"/>
    </row>
    <row r="33927" spans="2:3" x14ac:dyDescent="0.25">
      <c r="B33927" s="1"/>
      <c r="C33927" s="1"/>
    </row>
    <row r="33928" spans="2:3" x14ac:dyDescent="0.25">
      <c r="B33928" s="1"/>
      <c r="C33928" s="1"/>
    </row>
    <row r="33929" spans="2:3" x14ac:dyDescent="0.25">
      <c r="B33929" s="1"/>
      <c r="C33929" s="1"/>
    </row>
    <row r="33930" spans="2:3" x14ac:dyDescent="0.25">
      <c r="B33930" s="1"/>
      <c r="C33930" s="1"/>
    </row>
    <row r="33931" spans="2:3" x14ac:dyDescent="0.25">
      <c r="B33931" s="1"/>
      <c r="C33931" s="1"/>
    </row>
    <row r="33932" spans="2:3" x14ac:dyDescent="0.25">
      <c r="B33932" s="1"/>
      <c r="C33932" s="1"/>
    </row>
    <row r="33933" spans="2:3" x14ac:dyDescent="0.25">
      <c r="B33933" s="1"/>
      <c r="C33933" s="1"/>
    </row>
    <row r="33934" spans="2:3" x14ac:dyDescent="0.25">
      <c r="B33934" s="1"/>
      <c r="C33934" s="1"/>
    </row>
    <row r="33935" spans="2:3" x14ac:dyDescent="0.25">
      <c r="B33935" s="1"/>
      <c r="C33935" s="1"/>
    </row>
    <row r="33936" spans="2:3" x14ac:dyDescent="0.25">
      <c r="B33936" s="1"/>
      <c r="C33936" s="1"/>
    </row>
    <row r="33937" spans="2:3" x14ac:dyDescent="0.25">
      <c r="B33937" s="1"/>
      <c r="C33937" s="1"/>
    </row>
    <row r="33938" spans="2:3" x14ac:dyDescent="0.25">
      <c r="B33938" s="1"/>
      <c r="C33938" s="1"/>
    </row>
    <row r="33939" spans="2:3" x14ac:dyDescent="0.25">
      <c r="B33939" s="1"/>
      <c r="C33939" s="1"/>
    </row>
    <row r="33940" spans="2:3" x14ac:dyDescent="0.25">
      <c r="B33940" s="1"/>
      <c r="C33940" s="1"/>
    </row>
    <row r="33941" spans="2:3" x14ac:dyDescent="0.25">
      <c r="B33941" s="1"/>
      <c r="C33941" s="1"/>
    </row>
    <row r="33942" spans="2:3" x14ac:dyDescent="0.25">
      <c r="B33942" s="1"/>
      <c r="C33942" s="1"/>
    </row>
    <row r="33943" spans="2:3" x14ac:dyDescent="0.25">
      <c r="B33943" s="1"/>
      <c r="C33943" s="1"/>
    </row>
    <row r="33944" spans="2:3" x14ac:dyDescent="0.25">
      <c r="B33944" s="1"/>
      <c r="C33944" s="1"/>
    </row>
    <row r="33945" spans="2:3" x14ac:dyDescent="0.25">
      <c r="B33945" s="1"/>
      <c r="C33945" s="1"/>
    </row>
    <row r="33946" spans="2:3" x14ac:dyDescent="0.25">
      <c r="B33946" s="1"/>
      <c r="C33946" s="1"/>
    </row>
    <row r="33947" spans="2:3" x14ac:dyDescent="0.25">
      <c r="B33947" s="1"/>
      <c r="C33947" s="1"/>
    </row>
    <row r="33948" spans="2:3" x14ac:dyDescent="0.25">
      <c r="B33948" s="1"/>
      <c r="C33948" s="1"/>
    </row>
    <row r="33949" spans="2:3" x14ac:dyDescent="0.25">
      <c r="B33949" s="1"/>
      <c r="C33949" s="1"/>
    </row>
    <row r="33950" spans="2:3" x14ac:dyDescent="0.25">
      <c r="B33950" s="1"/>
      <c r="C33950" s="1"/>
    </row>
    <row r="33951" spans="2:3" x14ac:dyDescent="0.25">
      <c r="B33951" s="1"/>
      <c r="C33951" s="1"/>
    </row>
    <row r="33952" spans="2:3" x14ac:dyDescent="0.25">
      <c r="B33952" s="1"/>
      <c r="C33952" s="1"/>
    </row>
    <row r="33953" spans="2:3" x14ac:dyDescent="0.25">
      <c r="B33953" s="1"/>
      <c r="C33953" s="1"/>
    </row>
    <row r="33954" spans="2:3" x14ac:dyDescent="0.25">
      <c r="B33954" s="1"/>
      <c r="C33954" s="1"/>
    </row>
    <row r="33955" spans="2:3" x14ac:dyDescent="0.25">
      <c r="B33955" s="1"/>
      <c r="C33955" s="1"/>
    </row>
    <row r="33956" spans="2:3" x14ac:dyDescent="0.25">
      <c r="B33956" s="1"/>
      <c r="C33956" s="1"/>
    </row>
    <row r="33957" spans="2:3" x14ac:dyDescent="0.25">
      <c r="B33957" s="1"/>
      <c r="C33957" s="1"/>
    </row>
    <row r="33958" spans="2:3" x14ac:dyDescent="0.25">
      <c r="B33958" s="1"/>
      <c r="C33958" s="1"/>
    </row>
    <row r="33959" spans="2:3" x14ac:dyDescent="0.25">
      <c r="B33959" s="1"/>
      <c r="C33959" s="1"/>
    </row>
    <row r="33960" spans="2:3" x14ac:dyDescent="0.25">
      <c r="B33960" s="1"/>
      <c r="C33960" s="1"/>
    </row>
    <row r="33961" spans="2:3" x14ac:dyDescent="0.25">
      <c r="B33961" s="1"/>
      <c r="C33961" s="1"/>
    </row>
    <row r="33962" spans="2:3" x14ac:dyDescent="0.25">
      <c r="B33962" s="1"/>
      <c r="C33962" s="1"/>
    </row>
    <row r="33963" spans="2:3" x14ac:dyDescent="0.25">
      <c r="B33963" s="1"/>
      <c r="C33963" s="1"/>
    </row>
    <row r="33964" spans="2:3" x14ac:dyDescent="0.25">
      <c r="B33964" s="1"/>
      <c r="C33964" s="1"/>
    </row>
    <row r="33965" spans="2:3" x14ac:dyDescent="0.25">
      <c r="B33965" s="1"/>
      <c r="C33965" s="1"/>
    </row>
    <row r="33966" spans="2:3" x14ac:dyDescent="0.25">
      <c r="B33966" s="1"/>
      <c r="C33966" s="1"/>
    </row>
    <row r="33967" spans="2:3" x14ac:dyDescent="0.25">
      <c r="B33967" s="1"/>
      <c r="C33967" s="1"/>
    </row>
    <row r="33968" spans="2:3" x14ac:dyDescent="0.25">
      <c r="B33968" s="1"/>
      <c r="C33968" s="1"/>
    </row>
    <row r="33969" spans="2:3" x14ac:dyDescent="0.25">
      <c r="B33969" s="1"/>
      <c r="C33969" s="1"/>
    </row>
    <row r="33970" spans="2:3" x14ac:dyDescent="0.25">
      <c r="B33970" s="1"/>
      <c r="C33970" s="1"/>
    </row>
    <row r="33971" spans="2:3" x14ac:dyDescent="0.25">
      <c r="B33971" s="1"/>
      <c r="C33971" s="1"/>
    </row>
    <row r="33972" spans="2:3" x14ac:dyDescent="0.25">
      <c r="B33972" s="1"/>
      <c r="C33972" s="1"/>
    </row>
    <row r="33973" spans="2:3" x14ac:dyDescent="0.25">
      <c r="B33973" s="1"/>
      <c r="C33973" s="1"/>
    </row>
    <row r="33974" spans="2:3" x14ac:dyDescent="0.25">
      <c r="B33974" s="1"/>
      <c r="C33974" s="1"/>
    </row>
    <row r="33975" spans="2:3" x14ac:dyDescent="0.25">
      <c r="B33975" s="1"/>
      <c r="C33975" s="1"/>
    </row>
    <row r="33976" spans="2:3" x14ac:dyDescent="0.25">
      <c r="B33976" s="1"/>
      <c r="C33976" s="1"/>
    </row>
    <row r="33977" spans="2:3" x14ac:dyDescent="0.25">
      <c r="B33977" s="1"/>
      <c r="C33977" s="1"/>
    </row>
    <row r="33978" spans="2:3" x14ac:dyDescent="0.25">
      <c r="B33978" s="1"/>
      <c r="C33978" s="1"/>
    </row>
    <row r="33979" spans="2:3" x14ac:dyDescent="0.25">
      <c r="B33979" s="1"/>
      <c r="C33979" s="1"/>
    </row>
    <row r="33980" spans="2:3" x14ac:dyDescent="0.25">
      <c r="B33980" s="1"/>
      <c r="C33980" s="1"/>
    </row>
    <row r="33981" spans="2:3" x14ac:dyDescent="0.25">
      <c r="B33981" s="1"/>
      <c r="C33981" s="1"/>
    </row>
    <row r="33982" spans="2:3" x14ac:dyDescent="0.25">
      <c r="B33982" s="1"/>
      <c r="C33982" s="1"/>
    </row>
    <row r="33983" spans="2:3" x14ac:dyDescent="0.25">
      <c r="B33983" s="1"/>
      <c r="C33983" s="1"/>
    </row>
    <row r="33984" spans="2:3" x14ac:dyDescent="0.25">
      <c r="B33984" s="1"/>
      <c r="C33984" s="1"/>
    </row>
    <row r="33985" spans="2:3" x14ac:dyDescent="0.25">
      <c r="B33985" s="1"/>
      <c r="C33985" s="1"/>
    </row>
    <row r="33986" spans="2:3" x14ac:dyDescent="0.25">
      <c r="B33986" s="1"/>
      <c r="C33986" s="1"/>
    </row>
    <row r="33987" spans="2:3" x14ac:dyDescent="0.25">
      <c r="B33987" s="1"/>
      <c r="C33987" s="1"/>
    </row>
    <row r="33988" spans="2:3" x14ac:dyDescent="0.25">
      <c r="B33988" s="1"/>
      <c r="C33988" s="1"/>
    </row>
    <row r="33989" spans="2:3" x14ac:dyDescent="0.25">
      <c r="B33989" s="1"/>
      <c r="C33989" s="1"/>
    </row>
    <row r="33990" spans="2:3" x14ac:dyDescent="0.25">
      <c r="B33990" s="1"/>
      <c r="C33990" s="1"/>
    </row>
    <row r="33991" spans="2:3" x14ac:dyDescent="0.25">
      <c r="B33991" s="1"/>
      <c r="C33991" s="1"/>
    </row>
    <row r="33992" spans="2:3" x14ac:dyDescent="0.25">
      <c r="B33992" s="1"/>
      <c r="C33992" s="1"/>
    </row>
    <row r="33993" spans="2:3" x14ac:dyDescent="0.25">
      <c r="B33993" s="1"/>
      <c r="C33993" s="1"/>
    </row>
    <row r="33994" spans="2:3" x14ac:dyDescent="0.25">
      <c r="B33994" s="1"/>
      <c r="C33994" s="1"/>
    </row>
    <row r="33995" spans="2:3" x14ac:dyDescent="0.25">
      <c r="B33995" s="1"/>
      <c r="C33995" s="1"/>
    </row>
    <row r="33996" spans="2:3" x14ac:dyDescent="0.25">
      <c r="B33996" s="1"/>
      <c r="C33996" s="1"/>
    </row>
    <row r="33997" spans="2:3" x14ac:dyDescent="0.25">
      <c r="B33997" s="1"/>
      <c r="C33997" s="1"/>
    </row>
    <row r="33998" spans="2:3" x14ac:dyDescent="0.25">
      <c r="B33998" s="1"/>
      <c r="C33998" s="1"/>
    </row>
    <row r="33999" spans="2:3" x14ac:dyDescent="0.25">
      <c r="B33999" s="1"/>
      <c r="C33999" s="1"/>
    </row>
    <row r="34000" spans="2:3" x14ac:dyDescent="0.25">
      <c r="B34000" s="1"/>
      <c r="C34000" s="1"/>
    </row>
    <row r="34001" spans="2:3" x14ac:dyDescent="0.25">
      <c r="B34001" s="1"/>
      <c r="C34001" s="1"/>
    </row>
    <row r="34002" spans="2:3" x14ac:dyDescent="0.25">
      <c r="B34002" s="1"/>
      <c r="C34002" s="1"/>
    </row>
    <row r="34003" spans="2:3" x14ac:dyDescent="0.25">
      <c r="B34003" s="1"/>
      <c r="C34003" s="1"/>
    </row>
    <row r="34004" spans="2:3" x14ac:dyDescent="0.25">
      <c r="B34004" s="1"/>
      <c r="C34004" s="1"/>
    </row>
    <row r="34005" spans="2:3" x14ac:dyDescent="0.25">
      <c r="B34005" s="1"/>
      <c r="C34005" s="1"/>
    </row>
    <row r="34006" spans="2:3" x14ac:dyDescent="0.25">
      <c r="B34006" s="1"/>
      <c r="C34006" s="1"/>
    </row>
    <row r="34007" spans="2:3" x14ac:dyDescent="0.25">
      <c r="B34007" s="1"/>
      <c r="C34007" s="1"/>
    </row>
    <row r="34008" spans="2:3" x14ac:dyDescent="0.25">
      <c r="B34008" s="1"/>
      <c r="C34008" s="1"/>
    </row>
    <row r="34009" spans="2:3" x14ac:dyDescent="0.25">
      <c r="B34009" s="1"/>
      <c r="C34009" s="1"/>
    </row>
    <row r="34010" spans="2:3" x14ac:dyDescent="0.25">
      <c r="B34010" s="1"/>
      <c r="C34010" s="1"/>
    </row>
    <row r="34011" spans="2:3" x14ac:dyDescent="0.25">
      <c r="B34011" s="1"/>
      <c r="C34011" s="1"/>
    </row>
    <row r="34012" spans="2:3" x14ac:dyDescent="0.25">
      <c r="B34012" s="1"/>
      <c r="C34012" s="1"/>
    </row>
    <row r="34013" spans="2:3" x14ac:dyDescent="0.25">
      <c r="B34013" s="1"/>
      <c r="C34013" s="1"/>
    </row>
    <row r="34014" spans="2:3" x14ac:dyDescent="0.25">
      <c r="B34014" s="1"/>
      <c r="C34014" s="1"/>
    </row>
    <row r="34015" spans="2:3" x14ac:dyDescent="0.25">
      <c r="B34015" s="1"/>
      <c r="C34015" s="1"/>
    </row>
    <row r="34016" spans="2:3" x14ac:dyDescent="0.25">
      <c r="B34016" s="1"/>
      <c r="C34016" s="1"/>
    </row>
    <row r="34017" spans="2:3" x14ac:dyDescent="0.25">
      <c r="B34017" s="1"/>
      <c r="C34017" s="1"/>
    </row>
    <row r="34018" spans="2:3" x14ac:dyDescent="0.25">
      <c r="B34018" s="1"/>
      <c r="C34018" s="1"/>
    </row>
    <row r="34019" spans="2:3" x14ac:dyDescent="0.25">
      <c r="B34019" s="1"/>
      <c r="C34019" s="1"/>
    </row>
    <row r="34020" spans="2:3" x14ac:dyDescent="0.25">
      <c r="B34020" s="1"/>
      <c r="C34020" s="1"/>
    </row>
    <row r="34021" spans="2:3" x14ac:dyDescent="0.25">
      <c r="B34021" s="1"/>
      <c r="C34021" s="1"/>
    </row>
    <row r="34022" spans="2:3" x14ac:dyDescent="0.25">
      <c r="B34022" s="1"/>
      <c r="C34022" s="1"/>
    </row>
    <row r="34023" spans="2:3" x14ac:dyDescent="0.25">
      <c r="B34023" s="1"/>
      <c r="C34023" s="1"/>
    </row>
    <row r="34024" spans="2:3" x14ac:dyDescent="0.25">
      <c r="B34024" s="1"/>
      <c r="C34024" s="1"/>
    </row>
    <row r="34025" spans="2:3" x14ac:dyDescent="0.25">
      <c r="B34025" s="1"/>
      <c r="C34025" s="1"/>
    </row>
    <row r="34026" spans="2:3" x14ac:dyDescent="0.25">
      <c r="B34026" s="1"/>
      <c r="C34026" s="1"/>
    </row>
    <row r="34027" spans="2:3" x14ac:dyDescent="0.25">
      <c r="B34027" s="1"/>
      <c r="C34027" s="1"/>
    </row>
    <row r="34028" spans="2:3" x14ac:dyDescent="0.25">
      <c r="B34028" s="1"/>
      <c r="C34028" s="1"/>
    </row>
    <row r="34029" spans="2:3" x14ac:dyDescent="0.25">
      <c r="B34029" s="1"/>
      <c r="C34029" s="1"/>
    </row>
    <row r="34030" spans="2:3" x14ac:dyDescent="0.25">
      <c r="B34030" s="1"/>
      <c r="C34030" s="1"/>
    </row>
    <row r="34031" spans="2:3" x14ac:dyDescent="0.25">
      <c r="B34031" s="1"/>
      <c r="C34031" s="1"/>
    </row>
    <row r="34032" spans="2:3" x14ac:dyDescent="0.25">
      <c r="B34032" s="1"/>
      <c r="C34032" s="1"/>
    </row>
    <row r="34033" spans="2:3" x14ac:dyDescent="0.25">
      <c r="B34033" s="1"/>
      <c r="C34033" s="1"/>
    </row>
    <row r="34034" spans="2:3" x14ac:dyDescent="0.25">
      <c r="B34034" s="1"/>
      <c r="C34034" s="1"/>
    </row>
    <row r="34035" spans="2:3" x14ac:dyDescent="0.25">
      <c r="B34035" s="1"/>
      <c r="C34035" s="1"/>
    </row>
    <row r="34036" spans="2:3" x14ac:dyDescent="0.25">
      <c r="B34036" s="1"/>
      <c r="C34036" s="1"/>
    </row>
    <row r="34037" spans="2:3" x14ac:dyDescent="0.25">
      <c r="B34037" s="1"/>
      <c r="C34037" s="1"/>
    </row>
    <row r="34038" spans="2:3" x14ac:dyDescent="0.25">
      <c r="B34038" s="1"/>
      <c r="C34038" s="1"/>
    </row>
    <row r="34039" spans="2:3" x14ac:dyDescent="0.25">
      <c r="B34039" s="1"/>
      <c r="C34039" s="1"/>
    </row>
    <row r="34040" spans="2:3" x14ac:dyDescent="0.25">
      <c r="B34040" s="1"/>
      <c r="C34040" s="1"/>
    </row>
    <row r="34041" spans="2:3" x14ac:dyDescent="0.25">
      <c r="B34041" s="1"/>
      <c r="C34041" s="1"/>
    </row>
    <row r="34042" spans="2:3" x14ac:dyDescent="0.25">
      <c r="B34042" s="1"/>
      <c r="C34042" s="1"/>
    </row>
    <row r="34043" spans="2:3" x14ac:dyDescent="0.25">
      <c r="B34043" s="1"/>
      <c r="C34043" s="1"/>
    </row>
    <row r="34044" spans="2:3" x14ac:dyDescent="0.25">
      <c r="B34044" s="1"/>
      <c r="C34044" s="1"/>
    </row>
    <row r="34045" spans="2:3" x14ac:dyDescent="0.25">
      <c r="B34045" s="1"/>
      <c r="C34045" s="1"/>
    </row>
    <row r="34046" spans="2:3" x14ac:dyDescent="0.25">
      <c r="B34046" s="1"/>
      <c r="C34046" s="1"/>
    </row>
    <row r="34047" spans="2:3" x14ac:dyDescent="0.25">
      <c r="B34047" s="1"/>
      <c r="C34047" s="1"/>
    </row>
    <row r="34048" spans="2:3" x14ac:dyDescent="0.25">
      <c r="B34048" s="1"/>
      <c r="C34048" s="1"/>
    </row>
    <row r="34049" spans="2:3" x14ac:dyDescent="0.25">
      <c r="B34049" s="1"/>
      <c r="C34049" s="1"/>
    </row>
    <row r="34050" spans="2:3" x14ac:dyDescent="0.25">
      <c r="B34050" s="1"/>
      <c r="C34050" s="1"/>
    </row>
    <row r="34051" spans="2:3" x14ac:dyDescent="0.25">
      <c r="B34051" s="1"/>
      <c r="C34051" s="1"/>
    </row>
    <row r="34052" spans="2:3" x14ac:dyDescent="0.25">
      <c r="B34052" s="1"/>
      <c r="C34052" s="1"/>
    </row>
    <row r="34053" spans="2:3" x14ac:dyDescent="0.25">
      <c r="B34053" s="1"/>
      <c r="C34053" s="1"/>
    </row>
    <row r="34054" spans="2:3" x14ac:dyDescent="0.25">
      <c r="B34054" s="1"/>
      <c r="C34054" s="1"/>
    </row>
    <row r="34055" spans="2:3" x14ac:dyDescent="0.25">
      <c r="B34055" s="1"/>
      <c r="C34055" s="1"/>
    </row>
    <row r="34056" spans="2:3" x14ac:dyDescent="0.25">
      <c r="B34056" s="1"/>
      <c r="C34056" s="1"/>
    </row>
    <row r="34057" spans="2:3" x14ac:dyDescent="0.25">
      <c r="B34057" s="1"/>
      <c r="C34057" s="1"/>
    </row>
    <row r="34058" spans="2:3" x14ac:dyDescent="0.25">
      <c r="B34058" s="1"/>
      <c r="C34058" s="1"/>
    </row>
    <row r="34059" spans="2:3" x14ac:dyDescent="0.25">
      <c r="B34059" s="1"/>
      <c r="C34059" s="1"/>
    </row>
    <row r="34060" spans="2:3" x14ac:dyDescent="0.25">
      <c r="B34060" s="1"/>
      <c r="C34060" s="1"/>
    </row>
    <row r="34061" spans="2:3" x14ac:dyDescent="0.25">
      <c r="B34061" s="1"/>
      <c r="C34061" s="1"/>
    </row>
    <row r="34062" spans="2:3" x14ac:dyDescent="0.25">
      <c r="B34062" s="1"/>
      <c r="C34062" s="1"/>
    </row>
    <row r="34063" spans="2:3" x14ac:dyDescent="0.25">
      <c r="B34063" s="1"/>
      <c r="C34063" s="1"/>
    </row>
    <row r="34064" spans="2:3" x14ac:dyDescent="0.25">
      <c r="B34064" s="1"/>
      <c r="C34064" s="1"/>
    </row>
    <row r="34065" spans="2:3" x14ac:dyDescent="0.25">
      <c r="B34065" s="1"/>
      <c r="C34065" s="1"/>
    </row>
    <row r="34066" spans="2:3" x14ac:dyDescent="0.25">
      <c r="B34066" s="1"/>
      <c r="C34066" s="1"/>
    </row>
    <row r="34067" spans="2:3" x14ac:dyDescent="0.25">
      <c r="B34067" s="1"/>
      <c r="C34067" s="1"/>
    </row>
    <row r="34068" spans="2:3" x14ac:dyDescent="0.25">
      <c r="B34068" s="1"/>
      <c r="C34068" s="1"/>
    </row>
    <row r="34069" spans="2:3" x14ac:dyDescent="0.25">
      <c r="B34069" s="1"/>
      <c r="C34069" s="1"/>
    </row>
    <row r="34070" spans="2:3" x14ac:dyDescent="0.25">
      <c r="B34070" s="1"/>
      <c r="C34070" s="1"/>
    </row>
    <row r="34071" spans="2:3" x14ac:dyDescent="0.25">
      <c r="B34071" s="1"/>
      <c r="C34071" s="1"/>
    </row>
    <row r="34072" spans="2:3" x14ac:dyDescent="0.25">
      <c r="B34072" s="1"/>
      <c r="C34072" s="1"/>
    </row>
    <row r="34073" spans="2:3" x14ac:dyDescent="0.25">
      <c r="B34073" s="1"/>
      <c r="C34073" s="1"/>
    </row>
    <row r="34074" spans="2:3" x14ac:dyDescent="0.25">
      <c r="B34074" s="1"/>
      <c r="C34074" s="1"/>
    </row>
    <row r="34075" spans="2:3" x14ac:dyDescent="0.25">
      <c r="B34075" s="1"/>
      <c r="C34075" s="1"/>
    </row>
    <row r="34076" spans="2:3" x14ac:dyDescent="0.25">
      <c r="B34076" s="1"/>
      <c r="C34076" s="1"/>
    </row>
    <row r="34077" spans="2:3" x14ac:dyDescent="0.25">
      <c r="B34077" s="1"/>
      <c r="C34077" s="1"/>
    </row>
    <row r="34078" spans="2:3" x14ac:dyDescent="0.25">
      <c r="B34078" s="1"/>
      <c r="C34078" s="1"/>
    </row>
    <row r="34079" spans="2:3" x14ac:dyDescent="0.25">
      <c r="B34079" s="1"/>
      <c r="C34079" s="1"/>
    </row>
    <row r="34080" spans="2:3" x14ac:dyDescent="0.25">
      <c r="B34080" s="1"/>
      <c r="C34080" s="1"/>
    </row>
    <row r="34081" spans="2:3" x14ac:dyDescent="0.25">
      <c r="B34081" s="1"/>
      <c r="C34081" s="1"/>
    </row>
    <row r="34082" spans="2:3" x14ac:dyDescent="0.25">
      <c r="B34082" s="1"/>
      <c r="C34082" s="1"/>
    </row>
    <row r="34083" spans="2:3" x14ac:dyDescent="0.25">
      <c r="B34083" s="1"/>
      <c r="C34083" s="1"/>
    </row>
    <row r="34084" spans="2:3" x14ac:dyDescent="0.25">
      <c r="B34084" s="1"/>
      <c r="C34084" s="1"/>
    </row>
    <row r="34085" spans="2:3" x14ac:dyDescent="0.25">
      <c r="B34085" s="1"/>
      <c r="C34085" s="1"/>
    </row>
    <row r="34086" spans="2:3" x14ac:dyDescent="0.25">
      <c r="B34086" s="1"/>
      <c r="C34086" s="1"/>
    </row>
    <row r="34087" spans="2:3" x14ac:dyDescent="0.25">
      <c r="B34087" s="1"/>
      <c r="C34087" s="1"/>
    </row>
    <row r="34088" spans="2:3" x14ac:dyDescent="0.25">
      <c r="B34088" s="1"/>
      <c r="C34088" s="1"/>
    </row>
    <row r="34089" spans="2:3" x14ac:dyDescent="0.25">
      <c r="B34089" s="1"/>
      <c r="C34089" s="1"/>
    </row>
    <row r="34090" spans="2:3" x14ac:dyDescent="0.25">
      <c r="B34090" s="1"/>
      <c r="C34090" s="1"/>
    </row>
    <row r="34091" spans="2:3" x14ac:dyDescent="0.25">
      <c r="B34091" s="1"/>
      <c r="C34091" s="1"/>
    </row>
    <row r="34092" spans="2:3" x14ac:dyDescent="0.25">
      <c r="B34092" s="1"/>
      <c r="C34092" s="1"/>
    </row>
    <row r="34093" spans="2:3" x14ac:dyDescent="0.25">
      <c r="B34093" s="1"/>
      <c r="C34093" s="1"/>
    </row>
    <row r="34094" spans="2:3" x14ac:dyDescent="0.25">
      <c r="B34094" s="1"/>
      <c r="C34094" s="1"/>
    </row>
    <row r="34095" spans="2:3" x14ac:dyDescent="0.25">
      <c r="B34095" s="1"/>
      <c r="C34095" s="1"/>
    </row>
    <row r="34096" spans="2:3" x14ac:dyDescent="0.25">
      <c r="B34096" s="1"/>
      <c r="C34096" s="1"/>
    </row>
    <row r="34097" spans="2:3" x14ac:dyDescent="0.25">
      <c r="B34097" s="1"/>
      <c r="C34097" s="1"/>
    </row>
    <row r="34098" spans="2:3" x14ac:dyDescent="0.25">
      <c r="B34098" s="1"/>
      <c r="C34098" s="1"/>
    </row>
    <row r="34099" spans="2:3" x14ac:dyDescent="0.25">
      <c r="B34099" s="1"/>
      <c r="C34099" s="1"/>
    </row>
    <row r="34100" spans="2:3" x14ac:dyDescent="0.25">
      <c r="B34100" s="1"/>
      <c r="C34100" s="1"/>
    </row>
    <row r="34101" spans="2:3" x14ac:dyDescent="0.25">
      <c r="B34101" s="1"/>
      <c r="C34101" s="1"/>
    </row>
    <row r="34102" spans="2:3" x14ac:dyDescent="0.25">
      <c r="B34102" s="1"/>
      <c r="C34102" s="1"/>
    </row>
    <row r="34103" spans="2:3" x14ac:dyDescent="0.25">
      <c r="B34103" s="1"/>
      <c r="C34103" s="1"/>
    </row>
    <row r="34104" spans="2:3" x14ac:dyDescent="0.25">
      <c r="B34104" s="1"/>
      <c r="C34104" s="1"/>
    </row>
    <row r="34105" spans="2:3" x14ac:dyDescent="0.25">
      <c r="B34105" s="1"/>
      <c r="C34105" s="1"/>
    </row>
    <row r="34106" spans="2:3" x14ac:dyDescent="0.25">
      <c r="B34106" s="1"/>
      <c r="C34106" s="1"/>
    </row>
    <row r="34107" spans="2:3" x14ac:dyDescent="0.25">
      <c r="B34107" s="1"/>
      <c r="C34107" s="1"/>
    </row>
    <row r="34108" spans="2:3" x14ac:dyDescent="0.25">
      <c r="B34108" s="1"/>
      <c r="C34108" s="1"/>
    </row>
    <row r="34109" spans="2:3" x14ac:dyDescent="0.25">
      <c r="B34109" s="1"/>
      <c r="C34109" s="1"/>
    </row>
    <row r="34110" spans="2:3" x14ac:dyDescent="0.25">
      <c r="B34110" s="1"/>
      <c r="C34110" s="1"/>
    </row>
    <row r="34111" spans="2:3" x14ac:dyDescent="0.25">
      <c r="B34111" s="1"/>
      <c r="C34111" s="1"/>
    </row>
    <row r="34112" spans="2:3" x14ac:dyDescent="0.25">
      <c r="B34112" s="1"/>
      <c r="C34112" s="1"/>
    </row>
    <row r="34113" spans="2:3" x14ac:dyDescent="0.25">
      <c r="B34113" s="1"/>
      <c r="C34113" s="1"/>
    </row>
    <row r="34114" spans="2:3" x14ac:dyDescent="0.25">
      <c r="B34114" s="1"/>
      <c r="C34114" s="1"/>
    </row>
    <row r="34115" spans="2:3" x14ac:dyDescent="0.25">
      <c r="B34115" s="1"/>
      <c r="C34115" s="1"/>
    </row>
    <row r="34116" spans="2:3" x14ac:dyDescent="0.25">
      <c r="B34116" s="1"/>
      <c r="C34116" s="1"/>
    </row>
    <row r="34117" spans="2:3" x14ac:dyDescent="0.25">
      <c r="B34117" s="1"/>
      <c r="C34117" s="1"/>
    </row>
    <row r="34118" spans="2:3" x14ac:dyDescent="0.25">
      <c r="B34118" s="1"/>
      <c r="C34118" s="1"/>
    </row>
    <row r="34119" spans="2:3" x14ac:dyDescent="0.25">
      <c r="B34119" s="1"/>
      <c r="C34119" s="1"/>
    </row>
    <row r="34120" spans="2:3" x14ac:dyDescent="0.25">
      <c r="B34120" s="1"/>
      <c r="C34120" s="1"/>
    </row>
    <row r="34121" spans="2:3" x14ac:dyDescent="0.25">
      <c r="B34121" s="1"/>
      <c r="C34121" s="1"/>
    </row>
    <row r="34122" spans="2:3" x14ac:dyDescent="0.25">
      <c r="B34122" s="1"/>
      <c r="C34122" s="1"/>
    </row>
    <row r="34123" spans="2:3" x14ac:dyDescent="0.25">
      <c r="B34123" s="1"/>
      <c r="C34123" s="1"/>
    </row>
    <row r="34124" spans="2:3" x14ac:dyDescent="0.25">
      <c r="B34124" s="1"/>
      <c r="C34124" s="1"/>
    </row>
    <row r="34125" spans="2:3" x14ac:dyDescent="0.25">
      <c r="B34125" s="1"/>
      <c r="C34125" s="1"/>
    </row>
    <row r="34126" spans="2:3" x14ac:dyDescent="0.25">
      <c r="B34126" s="1"/>
      <c r="C34126" s="1"/>
    </row>
    <row r="34127" spans="2:3" x14ac:dyDescent="0.25">
      <c r="B34127" s="1"/>
      <c r="C34127" s="1"/>
    </row>
    <row r="34128" spans="2:3" x14ac:dyDescent="0.25">
      <c r="B34128" s="1"/>
      <c r="C34128" s="1"/>
    </row>
    <row r="34129" spans="2:3" x14ac:dyDescent="0.25">
      <c r="B34129" s="1"/>
      <c r="C34129" s="1"/>
    </row>
    <row r="34130" spans="2:3" x14ac:dyDescent="0.25">
      <c r="B34130" s="1"/>
      <c r="C34130" s="1"/>
    </row>
    <row r="34131" spans="2:3" x14ac:dyDescent="0.25">
      <c r="B34131" s="1"/>
      <c r="C34131" s="1"/>
    </row>
    <row r="34132" spans="2:3" x14ac:dyDescent="0.25">
      <c r="B34132" s="1"/>
      <c r="C34132" s="1"/>
    </row>
    <row r="34133" spans="2:3" x14ac:dyDescent="0.25">
      <c r="B34133" s="1"/>
      <c r="C34133" s="1"/>
    </row>
    <row r="34134" spans="2:3" x14ac:dyDescent="0.25">
      <c r="B34134" s="1"/>
      <c r="C34134" s="1"/>
    </row>
    <row r="34135" spans="2:3" x14ac:dyDescent="0.25">
      <c r="B34135" s="1"/>
      <c r="C34135" s="1"/>
    </row>
    <row r="34136" spans="2:3" x14ac:dyDescent="0.25">
      <c r="B34136" s="1"/>
      <c r="C34136" s="1"/>
    </row>
    <row r="34137" spans="2:3" x14ac:dyDescent="0.25">
      <c r="B34137" s="1"/>
      <c r="C34137" s="1"/>
    </row>
    <row r="34138" spans="2:3" x14ac:dyDescent="0.25">
      <c r="B34138" s="1"/>
      <c r="C34138" s="1"/>
    </row>
    <row r="34139" spans="2:3" x14ac:dyDescent="0.25">
      <c r="B34139" s="1"/>
      <c r="C34139" s="1"/>
    </row>
    <row r="34140" spans="2:3" x14ac:dyDescent="0.25">
      <c r="B34140" s="1"/>
      <c r="C34140" s="1"/>
    </row>
    <row r="34141" spans="2:3" x14ac:dyDescent="0.25">
      <c r="B34141" s="1"/>
      <c r="C34141" s="1"/>
    </row>
    <row r="34142" spans="2:3" x14ac:dyDescent="0.25">
      <c r="B34142" s="1"/>
      <c r="C34142" s="1"/>
    </row>
    <row r="34143" spans="2:3" x14ac:dyDescent="0.25">
      <c r="B34143" s="1"/>
      <c r="C34143" s="1"/>
    </row>
    <row r="34144" spans="2:3" x14ac:dyDescent="0.25">
      <c r="B34144" s="1"/>
      <c r="C34144" s="1"/>
    </row>
    <row r="34145" spans="2:3" x14ac:dyDescent="0.25">
      <c r="B34145" s="1"/>
      <c r="C34145" s="1"/>
    </row>
    <row r="34146" spans="2:3" x14ac:dyDescent="0.25">
      <c r="B34146" s="1"/>
      <c r="C34146" s="1"/>
    </row>
    <row r="34147" spans="2:3" x14ac:dyDescent="0.25">
      <c r="B34147" s="1"/>
      <c r="C34147" s="1"/>
    </row>
    <row r="34148" spans="2:3" x14ac:dyDescent="0.25">
      <c r="B34148" s="1"/>
      <c r="C34148" s="1"/>
    </row>
    <row r="34149" spans="2:3" x14ac:dyDescent="0.25">
      <c r="B34149" s="1"/>
      <c r="C34149" s="1"/>
    </row>
    <row r="34150" spans="2:3" x14ac:dyDescent="0.25">
      <c r="B34150" s="1"/>
      <c r="C34150" s="1"/>
    </row>
    <row r="34151" spans="2:3" x14ac:dyDescent="0.25">
      <c r="B34151" s="1"/>
      <c r="C34151" s="1"/>
    </row>
    <row r="34152" spans="2:3" x14ac:dyDescent="0.25">
      <c r="B34152" s="1"/>
      <c r="C34152" s="1"/>
    </row>
    <row r="34153" spans="2:3" x14ac:dyDescent="0.25">
      <c r="B34153" s="1"/>
      <c r="C34153" s="1"/>
    </row>
    <row r="34154" spans="2:3" x14ac:dyDescent="0.25">
      <c r="B34154" s="1"/>
      <c r="C34154" s="1"/>
    </row>
    <row r="34155" spans="2:3" x14ac:dyDescent="0.25">
      <c r="B34155" s="1"/>
      <c r="C34155" s="1"/>
    </row>
    <row r="34156" spans="2:3" x14ac:dyDescent="0.25">
      <c r="B34156" s="1"/>
      <c r="C34156" s="1"/>
    </row>
    <row r="34157" spans="2:3" x14ac:dyDescent="0.25">
      <c r="B34157" s="1"/>
      <c r="C34157" s="1"/>
    </row>
    <row r="34158" spans="2:3" x14ac:dyDescent="0.25">
      <c r="B34158" s="1"/>
      <c r="C34158" s="1"/>
    </row>
    <row r="34159" spans="2:3" x14ac:dyDescent="0.25">
      <c r="B34159" s="1"/>
      <c r="C34159" s="1"/>
    </row>
    <row r="34160" spans="2:3" x14ac:dyDescent="0.25">
      <c r="B34160" s="1"/>
      <c r="C34160" s="1"/>
    </row>
    <row r="34161" spans="2:3" x14ac:dyDescent="0.25">
      <c r="B34161" s="1"/>
      <c r="C34161" s="1"/>
    </row>
    <row r="34162" spans="2:3" x14ac:dyDescent="0.25">
      <c r="B34162" s="1"/>
      <c r="C34162" s="1"/>
    </row>
    <row r="34163" spans="2:3" x14ac:dyDescent="0.25">
      <c r="B34163" s="1"/>
      <c r="C34163" s="1"/>
    </row>
    <row r="34164" spans="2:3" x14ac:dyDescent="0.25">
      <c r="B34164" s="1"/>
      <c r="C34164" s="1"/>
    </row>
    <row r="34165" spans="2:3" x14ac:dyDescent="0.25">
      <c r="B34165" s="1"/>
      <c r="C34165" s="1"/>
    </row>
    <row r="34166" spans="2:3" x14ac:dyDescent="0.25">
      <c r="B34166" s="1"/>
      <c r="C34166" s="1"/>
    </row>
    <row r="34167" spans="2:3" x14ac:dyDescent="0.25">
      <c r="B34167" s="1"/>
      <c r="C34167" s="1"/>
    </row>
    <row r="34168" spans="2:3" x14ac:dyDescent="0.25">
      <c r="B34168" s="1"/>
      <c r="C34168" s="1"/>
    </row>
    <row r="34169" spans="2:3" x14ac:dyDescent="0.25">
      <c r="B34169" s="1"/>
      <c r="C34169" s="1"/>
    </row>
    <row r="34170" spans="2:3" x14ac:dyDescent="0.25">
      <c r="B34170" s="1"/>
      <c r="C34170" s="1"/>
    </row>
    <row r="34171" spans="2:3" x14ac:dyDescent="0.25">
      <c r="B34171" s="1"/>
      <c r="C34171" s="1"/>
    </row>
    <row r="34172" spans="2:3" x14ac:dyDescent="0.25">
      <c r="B34172" s="1"/>
      <c r="C34172" s="1"/>
    </row>
    <row r="34173" spans="2:3" x14ac:dyDescent="0.25">
      <c r="B34173" s="1"/>
      <c r="C34173" s="1"/>
    </row>
    <row r="34174" spans="2:3" x14ac:dyDescent="0.25">
      <c r="B34174" s="1"/>
      <c r="C34174" s="1"/>
    </row>
    <row r="34175" spans="2:3" x14ac:dyDescent="0.25">
      <c r="B34175" s="1"/>
      <c r="C34175" s="1"/>
    </row>
    <row r="34176" spans="2:3" x14ac:dyDescent="0.25">
      <c r="B34176" s="1"/>
      <c r="C34176" s="1"/>
    </row>
    <row r="34177" spans="2:3" x14ac:dyDescent="0.25">
      <c r="B34177" s="1"/>
      <c r="C34177" s="1"/>
    </row>
    <row r="34178" spans="2:3" x14ac:dyDescent="0.25">
      <c r="B34178" s="1"/>
      <c r="C34178" s="1"/>
    </row>
    <row r="34179" spans="2:3" x14ac:dyDescent="0.25">
      <c r="B34179" s="1"/>
      <c r="C34179" s="1"/>
    </row>
    <row r="34180" spans="2:3" x14ac:dyDescent="0.25">
      <c r="B34180" s="1"/>
      <c r="C34180" s="1"/>
    </row>
    <row r="34181" spans="2:3" x14ac:dyDescent="0.25">
      <c r="B34181" s="1"/>
      <c r="C34181" s="1"/>
    </row>
    <row r="34182" spans="2:3" x14ac:dyDescent="0.25">
      <c r="B34182" s="1"/>
      <c r="C34182" s="1"/>
    </row>
    <row r="34183" spans="2:3" x14ac:dyDescent="0.25">
      <c r="B34183" s="1"/>
      <c r="C34183" s="1"/>
    </row>
    <row r="34184" spans="2:3" x14ac:dyDescent="0.25">
      <c r="B34184" s="1"/>
      <c r="C34184" s="1"/>
    </row>
    <row r="34185" spans="2:3" x14ac:dyDescent="0.25">
      <c r="B34185" s="1"/>
      <c r="C34185" s="1"/>
    </row>
    <row r="34186" spans="2:3" x14ac:dyDescent="0.25">
      <c r="B34186" s="1"/>
      <c r="C34186" s="1"/>
    </row>
    <row r="34187" spans="2:3" x14ac:dyDescent="0.25">
      <c r="B34187" s="1"/>
      <c r="C34187" s="1"/>
    </row>
    <row r="34188" spans="2:3" x14ac:dyDescent="0.25">
      <c r="B34188" s="1"/>
      <c r="C34188" s="1"/>
    </row>
    <row r="34189" spans="2:3" x14ac:dyDescent="0.25">
      <c r="B34189" s="1"/>
      <c r="C34189" s="1"/>
    </row>
    <row r="34190" spans="2:3" x14ac:dyDescent="0.25">
      <c r="B34190" s="1"/>
      <c r="C34190" s="1"/>
    </row>
    <row r="34191" spans="2:3" x14ac:dyDescent="0.25">
      <c r="B34191" s="1"/>
      <c r="C34191" s="1"/>
    </row>
    <row r="34192" spans="2:3" x14ac:dyDescent="0.25">
      <c r="B34192" s="1"/>
      <c r="C34192" s="1"/>
    </row>
    <row r="34193" spans="2:3" x14ac:dyDescent="0.25">
      <c r="B34193" s="1"/>
      <c r="C34193" s="1"/>
    </row>
    <row r="34194" spans="2:3" x14ac:dyDescent="0.25">
      <c r="B34194" s="1"/>
      <c r="C34194" s="1"/>
    </row>
    <row r="34195" spans="2:3" x14ac:dyDescent="0.25">
      <c r="B34195" s="1"/>
      <c r="C34195" s="1"/>
    </row>
    <row r="34196" spans="2:3" x14ac:dyDescent="0.25">
      <c r="B34196" s="1"/>
      <c r="C34196" s="1"/>
    </row>
    <row r="34197" spans="2:3" x14ac:dyDescent="0.25">
      <c r="B34197" s="1"/>
      <c r="C34197" s="1"/>
    </row>
    <row r="34198" spans="2:3" x14ac:dyDescent="0.25">
      <c r="B34198" s="1"/>
      <c r="C34198" s="1"/>
    </row>
    <row r="34199" spans="2:3" x14ac:dyDescent="0.25">
      <c r="B34199" s="1"/>
      <c r="C34199" s="1"/>
    </row>
    <row r="34200" spans="2:3" x14ac:dyDescent="0.25">
      <c r="B34200" s="1"/>
      <c r="C34200" s="1"/>
    </row>
    <row r="34201" spans="2:3" x14ac:dyDescent="0.25">
      <c r="B34201" s="1"/>
      <c r="C34201" s="1"/>
    </row>
    <row r="34202" spans="2:3" x14ac:dyDescent="0.25">
      <c r="B34202" s="1"/>
      <c r="C34202" s="1"/>
    </row>
    <row r="34203" spans="2:3" x14ac:dyDescent="0.25">
      <c r="B34203" s="1"/>
      <c r="C34203" s="1"/>
    </row>
    <row r="34204" spans="2:3" x14ac:dyDescent="0.25">
      <c r="B34204" s="1"/>
      <c r="C34204" s="1"/>
    </row>
    <row r="34205" spans="2:3" x14ac:dyDescent="0.25">
      <c r="B34205" s="1"/>
      <c r="C34205" s="1"/>
    </row>
    <row r="34206" spans="2:3" x14ac:dyDescent="0.25">
      <c r="B34206" s="1"/>
      <c r="C34206" s="1"/>
    </row>
    <row r="34207" spans="2:3" x14ac:dyDescent="0.25">
      <c r="B34207" s="1"/>
      <c r="C34207" s="1"/>
    </row>
    <row r="34208" spans="2:3" x14ac:dyDescent="0.25">
      <c r="B34208" s="1"/>
      <c r="C34208" s="1"/>
    </row>
    <row r="34209" spans="2:3" x14ac:dyDescent="0.25">
      <c r="B34209" s="1"/>
      <c r="C34209" s="1"/>
    </row>
    <row r="34210" spans="2:3" x14ac:dyDescent="0.25">
      <c r="B34210" s="1"/>
      <c r="C34210" s="1"/>
    </row>
    <row r="34211" spans="2:3" x14ac:dyDescent="0.25">
      <c r="B34211" s="1"/>
      <c r="C34211" s="1"/>
    </row>
    <row r="34212" spans="2:3" x14ac:dyDescent="0.25">
      <c r="B34212" s="1"/>
      <c r="C34212" s="1"/>
    </row>
    <row r="34213" spans="2:3" x14ac:dyDescent="0.25">
      <c r="B34213" s="1"/>
      <c r="C34213" s="1"/>
    </row>
    <row r="34214" spans="2:3" x14ac:dyDescent="0.25">
      <c r="B34214" s="1"/>
      <c r="C34214" s="1"/>
    </row>
    <row r="34215" spans="2:3" x14ac:dyDescent="0.25">
      <c r="B34215" s="1"/>
      <c r="C34215" s="1"/>
    </row>
    <row r="34216" spans="2:3" x14ac:dyDescent="0.25">
      <c r="B34216" s="1"/>
      <c r="C34216" s="1"/>
    </row>
    <row r="34217" spans="2:3" x14ac:dyDescent="0.25">
      <c r="B34217" s="1"/>
      <c r="C34217" s="1"/>
    </row>
    <row r="34218" spans="2:3" x14ac:dyDescent="0.25">
      <c r="B34218" s="1"/>
      <c r="C34218" s="1"/>
    </row>
    <row r="34219" spans="2:3" x14ac:dyDescent="0.25">
      <c r="B34219" s="1"/>
      <c r="C34219" s="1"/>
    </row>
    <row r="34220" spans="2:3" x14ac:dyDescent="0.25">
      <c r="B34220" s="1"/>
      <c r="C34220" s="1"/>
    </row>
    <row r="34221" spans="2:3" x14ac:dyDescent="0.25">
      <c r="B34221" s="1"/>
      <c r="C34221" s="1"/>
    </row>
    <row r="34222" spans="2:3" x14ac:dyDescent="0.25">
      <c r="B34222" s="1"/>
      <c r="C34222" s="1"/>
    </row>
    <row r="34223" spans="2:3" x14ac:dyDescent="0.25">
      <c r="B34223" s="1"/>
      <c r="C34223" s="1"/>
    </row>
    <row r="34224" spans="2:3" x14ac:dyDescent="0.25">
      <c r="B34224" s="1"/>
      <c r="C34224" s="1"/>
    </row>
    <row r="34225" spans="2:3" x14ac:dyDescent="0.25">
      <c r="B34225" s="1"/>
      <c r="C34225" s="1"/>
    </row>
    <row r="34226" spans="2:3" x14ac:dyDescent="0.25">
      <c r="B34226" s="1"/>
      <c r="C34226" s="1"/>
    </row>
    <row r="34227" spans="2:3" x14ac:dyDescent="0.25">
      <c r="B34227" s="1"/>
      <c r="C34227" s="1"/>
    </row>
    <row r="34228" spans="2:3" x14ac:dyDescent="0.25">
      <c r="B34228" s="1"/>
      <c r="C34228" s="1"/>
    </row>
    <row r="34229" spans="2:3" x14ac:dyDescent="0.25">
      <c r="B34229" s="1"/>
      <c r="C34229" s="1"/>
    </row>
    <row r="34230" spans="2:3" x14ac:dyDescent="0.25">
      <c r="B34230" s="1"/>
      <c r="C34230" s="1"/>
    </row>
    <row r="34231" spans="2:3" x14ac:dyDescent="0.25">
      <c r="B34231" s="1"/>
      <c r="C34231" s="1"/>
    </row>
    <row r="34232" spans="2:3" x14ac:dyDescent="0.25">
      <c r="B34232" s="1"/>
      <c r="C34232" s="1"/>
    </row>
    <row r="34233" spans="2:3" x14ac:dyDescent="0.25">
      <c r="B34233" s="1"/>
      <c r="C34233" s="1"/>
    </row>
    <row r="34234" spans="2:3" x14ac:dyDescent="0.25">
      <c r="B34234" s="1"/>
      <c r="C34234" s="1"/>
    </row>
    <row r="34235" spans="2:3" x14ac:dyDescent="0.25">
      <c r="B34235" s="1"/>
      <c r="C34235" s="1"/>
    </row>
    <row r="34236" spans="2:3" x14ac:dyDescent="0.25">
      <c r="B34236" s="1"/>
      <c r="C34236" s="1"/>
    </row>
    <row r="34237" spans="2:3" x14ac:dyDescent="0.25">
      <c r="B34237" s="1"/>
      <c r="C34237" s="1"/>
    </row>
    <row r="34238" spans="2:3" x14ac:dyDescent="0.25">
      <c r="B34238" s="1"/>
      <c r="C34238" s="1"/>
    </row>
    <row r="34239" spans="2:3" x14ac:dyDescent="0.25">
      <c r="B34239" s="1"/>
      <c r="C34239" s="1"/>
    </row>
    <row r="34240" spans="2:3" x14ac:dyDescent="0.25">
      <c r="B34240" s="1"/>
      <c r="C34240" s="1"/>
    </row>
    <row r="34241" spans="2:3" x14ac:dyDescent="0.25">
      <c r="B34241" s="1"/>
      <c r="C34241" s="1"/>
    </row>
    <row r="34242" spans="2:3" x14ac:dyDescent="0.25">
      <c r="B34242" s="1"/>
      <c r="C34242" s="1"/>
    </row>
    <row r="34243" spans="2:3" x14ac:dyDescent="0.25">
      <c r="B34243" s="1"/>
      <c r="C34243" s="1"/>
    </row>
    <row r="34244" spans="2:3" x14ac:dyDescent="0.25">
      <c r="B34244" s="1"/>
      <c r="C34244" s="1"/>
    </row>
    <row r="34245" spans="2:3" x14ac:dyDescent="0.25">
      <c r="B34245" s="1"/>
      <c r="C34245" s="1"/>
    </row>
    <row r="34246" spans="2:3" x14ac:dyDescent="0.25">
      <c r="B34246" s="1"/>
      <c r="C34246" s="1"/>
    </row>
    <row r="34247" spans="2:3" x14ac:dyDescent="0.25">
      <c r="B34247" s="1"/>
      <c r="C34247" s="1"/>
    </row>
    <row r="34248" spans="2:3" x14ac:dyDescent="0.25">
      <c r="B34248" s="1"/>
      <c r="C34248" s="1"/>
    </row>
    <row r="34249" spans="2:3" x14ac:dyDescent="0.25">
      <c r="B34249" s="1"/>
      <c r="C34249" s="1"/>
    </row>
    <row r="34250" spans="2:3" x14ac:dyDescent="0.25">
      <c r="B34250" s="1"/>
      <c r="C34250" s="1"/>
    </row>
    <row r="34251" spans="2:3" x14ac:dyDescent="0.25">
      <c r="B34251" s="1"/>
      <c r="C34251" s="1"/>
    </row>
    <row r="34252" spans="2:3" x14ac:dyDescent="0.25">
      <c r="B34252" s="1"/>
      <c r="C34252" s="1"/>
    </row>
    <row r="34253" spans="2:3" x14ac:dyDescent="0.25">
      <c r="B34253" s="1"/>
      <c r="C34253" s="1"/>
    </row>
    <row r="34254" spans="2:3" x14ac:dyDescent="0.25">
      <c r="B34254" s="1"/>
      <c r="C34254" s="1"/>
    </row>
    <row r="34255" spans="2:3" x14ac:dyDescent="0.25">
      <c r="B34255" s="1"/>
      <c r="C34255" s="1"/>
    </row>
    <row r="34256" spans="2:3" x14ac:dyDescent="0.25">
      <c r="B34256" s="1"/>
      <c r="C34256" s="1"/>
    </row>
    <row r="34257" spans="2:3" x14ac:dyDescent="0.25">
      <c r="B34257" s="1"/>
      <c r="C34257" s="1"/>
    </row>
    <row r="34258" spans="2:3" x14ac:dyDescent="0.25">
      <c r="B34258" s="1"/>
      <c r="C34258" s="1"/>
    </row>
    <row r="34259" spans="2:3" x14ac:dyDescent="0.25">
      <c r="B34259" s="1"/>
      <c r="C34259" s="1"/>
    </row>
    <row r="34260" spans="2:3" x14ac:dyDescent="0.25">
      <c r="B34260" s="1"/>
      <c r="C34260" s="1"/>
    </row>
    <row r="34261" spans="2:3" x14ac:dyDescent="0.25">
      <c r="B34261" s="1"/>
      <c r="C34261" s="1"/>
    </row>
    <row r="34262" spans="2:3" x14ac:dyDescent="0.25">
      <c r="B34262" s="1"/>
      <c r="C34262" s="1"/>
    </row>
    <row r="34263" spans="2:3" x14ac:dyDescent="0.25">
      <c r="B34263" s="1"/>
      <c r="C34263" s="1"/>
    </row>
    <row r="34264" spans="2:3" x14ac:dyDescent="0.25">
      <c r="B34264" s="1"/>
      <c r="C34264" s="1"/>
    </row>
    <row r="34265" spans="2:3" x14ac:dyDescent="0.25">
      <c r="B34265" s="1"/>
      <c r="C34265" s="1"/>
    </row>
    <row r="34266" spans="2:3" x14ac:dyDescent="0.25">
      <c r="B34266" s="1"/>
      <c r="C34266" s="1"/>
    </row>
    <row r="34267" spans="2:3" x14ac:dyDescent="0.25">
      <c r="B34267" s="1"/>
      <c r="C34267" s="1"/>
    </row>
    <row r="34268" spans="2:3" x14ac:dyDescent="0.25">
      <c r="B34268" s="1"/>
      <c r="C34268" s="1"/>
    </row>
    <row r="34269" spans="2:3" x14ac:dyDescent="0.25">
      <c r="B34269" s="1"/>
      <c r="C34269" s="1"/>
    </row>
    <row r="34270" spans="2:3" x14ac:dyDescent="0.25">
      <c r="B34270" s="1"/>
      <c r="C34270" s="1"/>
    </row>
    <row r="34271" spans="2:3" x14ac:dyDescent="0.25">
      <c r="B34271" s="1"/>
      <c r="C34271" s="1"/>
    </row>
    <row r="34272" spans="2:3" x14ac:dyDescent="0.25">
      <c r="B34272" s="1"/>
      <c r="C34272" s="1"/>
    </row>
    <row r="34273" spans="2:3" x14ac:dyDescent="0.25">
      <c r="B34273" s="1"/>
      <c r="C34273" s="1"/>
    </row>
    <row r="34274" spans="2:3" x14ac:dyDescent="0.25">
      <c r="B34274" s="1"/>
      <c r="C34274" s="1"/>
    </row>
    <row r="34275" spans="2:3" x14ac:dyDescent="0.25">
      <c r="B34275" s="1"/>
      <c r="C34275" s="1"/>
    </row>
    <row r="34276" spans="2:3" x14ac:dyDescent="0.25">
      <c r="B34276" s="1"/>
      <c r="C34276" s="1"/>
    </row>
    <row r="34277" spans="2:3" x14ac:dyDescent="0.25">
      <c r="B34277" s="1"/>
      <c r="C34277" s="1"/>
    </row>
    <row r="34278" spans="2:3" x14ac:dyDescent="0.25">
      <c r="B34278" s="1"/>
      <c r="C34278" s="1"/>
    </row>
    <row r="34279" spans="2:3" x14ac:dyDescent="0.25">
      <c r="B34279" s="1"/>
      <c r="C34279" s="1"/>
    </row>
    <row r="34280" spans="2:3" x14ac:dyDescent="0.25">
      <c r="B34280" s="1"/>
      <c r="C34280" s="1"/>
    </row>
    <row r="34281" spans="2:3" x14ac:dyDescent="0.25">
      <c r="B34281" s="1"/>
      <c r="C34281" s="1"/>
    </row>
    <row r="34282" spans="2:3" x14ac:dyDescent="0.25">
      <c r="B34282" s="1"/>
      <c r="C34282" s="1"/>
    </row>
    <row r="34283" spans="2:3" x14ac:dyDescent="0.25">
      <c r="B34283" s="1"/>
      <c r="C34283" s="1"/>
    </row>
    <row r="34284" spans="2:3" x14ac:dyDescent="0.25">
      <c r="B34284" s="1"/>
      <c r="C34284" s="1"/>
    </row>
    <row r="34285" spans="2:3" x14ac:dyDescent="0.25">
      <c r="B34285" s="1"/>
      <c r="C34285" s="1"/>
    </row>
    <row r="34286" spans="2:3" x14ac:dyDescent="0.25">
      <c r="B34286" s="1"/>
      <c r="C34286" s="1"/>
    </row>
    <row r="34287" spans="2:3" x14ac:dyDescent="0.25">
      <c r="B34287" s="1"/>
      <c r="C34287" s="1"/>
    </row>
    <row r="34288" spans="2:3" x14ac:dyDescent="0.25">
      <c r="B34288" s="1"/>
      <c r="C34288" s="1"/>
    </row>
    <row r="34289" spans="2:3" x14ac:dyDescent="0.25">
      <c r="B34289" s="1"/>
      <c r="C34289" s="1"/>
    </row>
    <row r="34290" spans="2:3" x14ac:dyDescent="0.25">
      <c r="B34290" s="1"/>
      <c r="C34290" s="1"/>
    </row>
    <row r="34291" spans="2:3" x14ac:dyDescent="0.25">
      <c r="B34291" s="1"/>
      <c r="C34291" s="1"/>
    </row>
    <row r="34292" spans="2:3" x14ac:dyDescent="0.25">
      <c r="B34292" s="1"/>
      <c r="C34292" s="1"/>
    </row>
    <row r="34293" spans="2:3" x14ac:dyDescent="0.25">
      <c r="B34293" s="1"/>
      <c r="C34293" s="1"/>
    </row>
    <row r="34294" spans="2:3" x14ac:dyDescent="0.25">
      <c r="B34294" s="1"/>
      <c r="C34294" s="1"/>
    </row>
    <row r="34295" spans="2:3" x14ac:dyDescent="0.25">
      <c r="B34295" s="1"/>
      <c r="C34295" s="1"/>
    </row>
    <row r="34296" spans="2:3" x14ac:dyDescent="0.25">
      <c r="B34296" s="1"/>
      <c r="C34296" s="1"/>
    </row>
    <row r="34297" spans="2:3" x14ac:dyDescent="0.25">
      <c r="B34297" s="1"/>
      <c r="C34297" s="1"/>
    </row>
    <row r="34298" spans="2:3" x14ac:dyDescent="0.25">
      <c r="B34298" s="1"/>
      <c r="C34298" s="1"/>
    </row>
    <row r="34299" spans="2:3" x14ac:dyDescent="0.25">
      <c r="B34299" s="1"/>
      <c r="C34299" s="1"/>
    </row>
    <row r="34300" spans="2:3" x14ac:dyDescent="0.25">
      <c r="B34300" s="1"/>
      <c r="C34300" s="1"/>
    </row>
    <row r="34301" spans="2:3" x14ac:dyDescent="0.25">
      <c r="B34301" s="1"/>
      <c r="C34301" s="1"/>
    </row>
    <row r="34302" spans="2:3" x14ac:dyDescent="0.25">
      <c r="B34302" s="1"/>
      <c r="C34302" s="1"/>
    </row>
    <row r="34303" spans="2:3" x14ac:dyDescent="0.25">
      <c r="B34303" s="1"/>
      <c r="C34303" s="1"/>
    </row>
    <row r="34304" spans="2:3" x14ac:dyDescent="0.25">
      <c r="B34304" s="1"/>
      <c r="C34304" s="1"/>
    </row>
    <row r="34305" spans="2:3" x14ac:dyDescent="0.25">
      <c r="B34305" s="1"/>
      <c r="C34305" s="1"/>
    </row>
    <row r="34306" spans="2:3" x14ac:dyDescent="0.25">
      <c r="B34306" s="1"/>
      <c r="C34306" s="1"/>
    </row>
    <row r="34307" spans="2:3" x14ac:dyDescent="0.25">
      <c r="B34307" s="1"/>
      <c r="C34307" s="1"/>
    </row>
    <row r="34308" spans="2:3" x14ac:dyDescent="0.25">
      <c r="B34308" s="1"/>
      <c r="C34308" s="1"/>
    </row>
    <row r="34309" spans="2:3" x14ac:dyDescent="0.25">
      <c r="B34309" s="1"/>
      <c r="C34309" s="1"/>
    </row>
    <row r="34310" spans="2:3" x14ac:dyDescent="0.25">
      <c r="B34310" s="1"/>
      <c r="C34310" s="1"/>
    </row>
    <row r="34311" spans="2:3" x14ac:dyDescent="0.25">
      <c r="B34311" s="1"/>
      <c r="C34311" s="1"/>
    </row>
    <row r="34312" spans="2:3" x14ac:dyDescent="0.25">
      <c r="B34312" s="1"/>
      <c r="C34312" s="1"/>
    </row>
    <row r="34313" spans="2:3" x14ac:dyDescent="0.25">
      <c r="B34313" s="1"/>
      <c r="C34313" s="1"/>
    </row>
    <row r="34314" spans="2:3" x14ac:dyDescent="0.25">
      <c r="B34314" s="1"/>
      <c r="C34314" s="1"/>
    </row>
    <row r="34315" spans="2:3" x14ac:dyDescent="0.25">
      <c r="B34315" s="1"/>
      <c r="C34315" s="1"/>
    </row>
    <row r="34316" spans="2:3" x14ac:dyDescent="0.25">
      <c r="B34316" s="1"/>
      <c r="C34316" s="1"/>
    </row>
    <row r="34317" spans="2:3" x14ac:dyDescent="0.25">
      <c r="B34317" s="1"/>
      <c r="C34317" s="1"/>
    </row>
    <row r="34318" spans="2:3" x14ac:dyDescent="0.25">
      <c r="B34318" s="1"/>
      <c r="C34318" s="1"/>
    </row>
    <row r="34319" spans="2:3" x14ac:dyDescent="0.25">
      <c r="B34319" s="1"/>
      <c r="C34319" s="1"/>
    </row>
    <row r="34320" spans="2:3" x14ac:dyDescent="0.25">
      <c r="B34320" s="1"/>
      <c r="C34320" s="1"/>
    </row>
    <row r="34321" spans="2:3" x14ac:dyDescent="0.25">
      <c r="B34321" s="1"/>
      <c r="C34321" s="1"/>
    </row>
    <row r="34322" spans="2:3" x14ac:dyDescent="0.25">
      <c r="B34322" s="1"/>
      <c r="C34322" s="1"/>
    </row>
    <row r="34323" spans="2:3" x14ac:dyDescent="0.25">
      <c r="B34323" s="1"/>
      <c r="C34323" s="1"/>
    </row>
    <row r="34324" spans="2:3" x14ac:dyDescent="0.25">
      <c r="B34324" s="1"/>
      <c r="C34324" s="1"/>
    </row>
    <row r="34325" spans="2:3" x14ac:dyDescent="0.25">
      <c r="B34325" s="1"/>
      <c r="C34325" s="1"/>
    </row>
    <row r="34326" spans="2:3" x14ac:dyDescent="0.25">
      <c r="B34326" s="1"/>
      <c r="C34326" s="1"/>
    </row>
    <row r="34327" spans="2:3" x14ac:dyDescent="0.25">
      <c r="B34327" s="1"/>
      <c r="C34327" s="1"/>
    </row>
    <row r="34328" spans="2:3" x14ac:dyDescent="0.25">
      <c r="B34328" s="1"/>
      <c r="C34328" s="1"/>
    </row>
    <row r="34329" spans="2:3" x14ac:dyDescent="0.25">
      <c r="B34329" s="1"/>
      <c r="C34329" s="1"/>
    </row>
    <row r="34330" spans="2:3" x14ac:dyDescent="0.25">
      <c r="B34330" s="1"/>
      <c r="C34330" s="1"/>
    </row>
    <row r="34331" spans="2:3" x14ac:dyDescent="0.25">
      <c r="B34331" s="1"/>
      <c r="C34331" s="1"/>
    </row>
    <row r="34332" spans="2:3" x14ac:dyDescent="0.25">
      <c r="B34332" s="1"/>
      <c r="C34332" s="1"/>
    </row>
    <row r="34333" spans="2:3" x14ac:dyDescent="0.25">
      <c r="B34333" s="1"/>
      <c r="C34333" s="1"/>
    </row>
    <row r="34334" spans="2:3" x14ac:dyDescent="0.25">
      <c r="B34334" s="1"/>
      <c r="C34334" s="1"/>
    </row>
    <row r="34335" spans="2:3" x14ac:dyDescent="0.25">
      <c r="B34335" s="1"/>
      <c r="C34335" s="1"/>
    </row>
    <row r="34336" spans="2:3" x14ac:dyDescent="0.25">
      <c r="B34336" s="1"/>
      <c r="C34336" s="1"/>
    </row>
    <row r="34337" spans="2:3" x14ac:dyDescent="0.25">
      <c r="B34337" s="1"/>
      <c r="C34337" s="1"/>
    </row>
    <row r="34338" spans="2:3" x14ac:dyDescent="0.25">
      <c r="B34338" s="1"/>
      <c r="C34338" s="1"/>
    </row>
    <row r="34339" spans="2:3" x14ac:dyDescent="0.25">
      <c r="B34339" s="1"/>
      <c r="C34339" s="1"/>
    </row>
    <row r="34340" spans="2:3" x14ac:dyDescent="0.25">
      <c r="B34340" s="1"/>
      <c r="C34340" s="1"/>
    </row>
    <row r="34341" spans="2:3" x14ac:dyDescent="0.25">
      <c r="B34341" s="1"/>
      <c r="C34341" s="1"/>
    </row>
    <row r="34342" spans="2:3" x14ac:dyDescent="0.25">
      <c r="B34342" s="1"/>
      <c r="C34342" s="1"/>
    </row>
    <row r="34343" spans="2:3" x14ac:dyDescent="0.25">
      <c r="B34343" s="1"/>
      <c r="C34343" s="1"/>
    </row>
    <row r="34344" spans="2:3" x14ac:dyDescent="0.25">
      <c r="B34344" s="1"/>
      <c r="C34344" s="1"/>
    </row>
    <row r="34345" spans="2:3" x14ac:dyDescent="0.25">
      <c r="B34345" s="1"/>
      <c r="C34345" s="1"/>
    </row>
    <row r="34346" spans="2:3" x14ac:dyDescent="0.25">
      <c r="B34346" s="1"/>
      <c r="C34346" s="1"/>
    </row>
    <row r="34347" spans="2:3" x14ac:dyDescent="0.25">
      <c r="B34347" s="1"/>
      <c r="C34347" s="1"/>
    </row>
    <row r="34348" spans="2:3" x14ac:dyDescent="0.25">
      <c r="B34348" s="1"/>
      <c r="C34348" s="1"/>
    </row>
    <row r="34349" spans="2:3" x14ac:dyDescent="0.25">
      <c r="B34349" s="1"/>
      <c r="C34349" s="1"/>
    </row>
    <row r="34350" spans="2:3" x14ac:dyDescent="0.25">
      <c r="B34350" s="1"/>
      <c r="C34350" s="1"/>
    </row>
    <row r="34351" spans="2:3" x14ac:dyDescent="0.25">
      <c r="B34351" s="1"/>
      <c r="C34351" s="1"/>
    </row>
    <row r="34352" spans="2:3" x14ac:dyDescent="0.25">
      <c r="B34352" s="1"/>
      <c r="C34352" s="1"/>
    </row>
    <row r="34353" spans="2:3" x14ac:dyDescent="0.25">
      <c r="B34353" s="1"/>
      <c r="C34353" s="1"/>
    </row>
    <row r="34354" spans="2:3" x14ac:dyDescent="0.25">
      <c r="B34354" s="1"/>
      <c r="C34354" s="1"/>
    </row>
    <row r="34355" spans="2:3" x14ac:dyDescent="0.25">
      <c r="B34355" s="1"/>
      <c r="C34355" s="1"/>
    </row>
    <row r="34356" spans="2:3" x14ac:dyDescent="0.25">
      <c r="B34356" s="1"/>
      <c r="C34356" s="1"/>
    </row>
    <row r="34357" spans="2:3" x14ac:dyDescent="0.25">
      <c r="B34357" s="1"/>
      <c r="C34357" s="1"/>
    </row>
    <row r="34358" spans="2:3" x14ac:dyDescent="0.25">
      <c r="B34358" s="1"/>
      <c r="C34358" s="1"/>
    </row>
    <row r="34359" spans="2:3" x14ac:dyDescent="0.25">
      <c r="B34359" s="1"/>
      <c r="C34359" s="1"/>
    </row>
    <row r="34360" spans="2:3" x14ac:dyDescent="0.25">
      <c r="B34360" s="1"/>
      <c r="C34360" s="1"/>
    </row>
    <row r="34361" spans="2:3" x14ac:dyDescent="0.25">
      <c r="B34361" s="1"/>
      <c r="C34361" s="1"/>
    </row>
    <row r="34362" spans="2:3" x14ac:dyDescent="0.25">
      <c r="B34362" s="1"/>
      <c r="C34362" s="1"/>
    </row>
    <row r="34363" spans="2:3" x14ac:dyDescent="0.25">
      <c r="B34363" s="1"/>
      <c r="C34363" s="1"/>
    </row>
    <row r="34364" spans="2:3" x14ac:dyDescent="0.25">
      <c r="B34364" s="1"/>
      <c r="C34364" s="1"/>
    </row>
    <row r="34365" spans="2:3" x14ac:dyDescent="0.25">
      <c r="B34365" s="1"/>
      <c r="C34365" s="1"/>
    </row>
    <row r="34366" spans="2:3" x14ac:dyDescent="0.25">
      <c r="B34366" s="1"/>
      <c r="C34366" s="1"/>
    </row>
    <row r="34367" spans="2:3" x14ac:dyDescent="0.25">
      <c r="B34367" s="1"/>
      <c r="C34367" s="1"/>
    </row>
    <row r="34368" spans="2:3" x14ac:dyDescent="0.25">
      <c r="B34368" s="1"/>
      <c r="C34368" s="1"/>
    </row>
    <row r="34369" spans="2:3" x14ac:dyDescent="0.25">
      <c r="B34369" s="1"/>
      <c r="C34369" s="1"/>
    </row>
    <row r="34370" spans="2:3" x14ac:dyDescent="0.25">
      <c r="B34370" s="1"/>
      <c r="C34370" s="1"/>
    </row>
    <row r="34371" spans="2:3" x14ac:dyDescent="0.25">
      <c r="B34371" s="1"/>
      <c r="C34371" s="1"/>
    </row>
    <row r="34372" spans="2:3" x14ac:dyDescent="0.25">
      <c r="B34372" s="1"/>
      <c r="C34372" s="1"/>
    </row>
    <row r="34373" spans="2:3" x14ac:dyDescent="0.25">
      <c r="B34373" s="1"/>
      <c r="C34373" s="1"/>
    </row>
    <row r="34374" spans="2:3" x14ac:dyDescent="0.25">
      <c r="B34374" s="1"/>
      <c r="C34374" s="1"/>
    </row>
    <row r="34375" spans="2:3" x14ac:dyDescent="0.25">
      <c r="B34375" s="1"/>
      <c r="C34375" s="1"/>
    </row>
    <row r="34376" spans="2:3" x14ac:dyDescent="0.25">
      <c r="B34376" s="1"/>
      <c r="C34376" s="1"/>
    </row>
    <row r="34377" spans="2:3" x14ac:dyDescent="0.25">
      <c r="B34377" s="1"/>
      <c r="C34377" s="1"/>
    </row>
    <row r="34378" spans="2:3" x14ac:dyDescent="0.25">
      <c r="B34378" s="1"/>
      <c r="C34378" s="1"/>
    </row>
    <row r="34379" spans="2:3" x14ac:dyDescent="0.25">
      <c r="B34379" s="1"/>
      <c r="C34379" s="1"/>
    </row>
    <row r="34380" spans="2:3" x14ac:dyDescent="0.25">
      <c r="B34380" s="1"/>
      <c r="C34380" s="1"/>
    </row>
    <row r="34381" spans="2:3" x14ac:dyDescent="0.25">
      <c r="B34381" s="1"/>
      <c r="C34381" s="1"/>
    </row>
    <row r="34382" spans="2:3" x14ac:dyDescent="0.25">
      <c r="B34382" s="1"/>
      <c r="C34382" s="1"/>
    </row>
    <row r="34383" spans="2:3" x14ac:dyDescent="0.25">
      <c r="B34383" s="1"/>
      <c r="C34383" s="1"/>
    </row>
    <row r="34384" spans="2:3" x14ac:dyDescent="0.25">
      <c r="B34384" s="1"/>
      <c r="C34384" s="1"/>
    </row>
    <row r="34385" spans="2:3" x14ac:dyDescent="0.25">
      <c r="B34385" s="1"/>
      <c r="C34385" s="1"/>
    </row>
    <row r="34386" spans="2:3" x14ac:dyDescent="0.25">
      <c r="B34386" s="1"/>
      <c r="C34386" s="1"/>
    </row>
    <row r="34387" spans="2:3" x14ac:dyDescent="0.25">
      <c r="B34387" s="1"/>
      <c r="C34387" s="1"/>
    </row>
    <row r="34388" spans="2:3" x14ac:dyDescent="0.25">
      <c r="B34388" s="1"/>
      <c r="C34388" s="1"/>
    </row>
    <row r="34389" spans="2:3" x14ac:dyDescent="0.25">
      <c r="B34389" s="1"/>
      <c r="C34389" s="1"/>
    </row>
    <row r="34390" spans="2:3" x14ac:dyDescent="0.25">
      <c r="B34390" s="1"/>
      <c r="C34390" s="1"/>
    </row>
    <row r="34391" spans="2:3" x14ac:dyDescent="0.25">
      <c r="B34391" s="1"/>
      <c r="C34391" s="1"/>
    </row>
    <row r="34392" spans="2:3" x14ac:dyDescent="0.25">
      <c r="B34392" s="1"/>
      <c r="C34392" s="1"/>
    </row>
    <row r="34393" spans="2:3" x14ac:dyDescent="0.25">
      <c r="B34393" s="1"/>
      <c r="C34393" s="1"/>
    </row>
    <row r="34394" spans="2:3" x14ac:dyDescent="0.25">
      <c r="B34394" s="1"/>
      <c r="C34394" s="1"/>
    </row>
    <row r="34395" spans="2:3" x14ac:dyDescent="0.25">
      <c r="B34395" s="1"/>
      <c r="C34395" s="1"/>
    </row>
    <row r="34396" spans="2:3" x14ac:dyDescent="0.25">
      <c r="B34396" s="1"/>
      <c r="C34396" s="1"/>
    </row>
    <row r="34397" spans="2:3" x14ac:dyDescent="0.25">
      <c r="B34397" s="1"/>
      <c r="C34397" s="1"/>
    </row>
    <row r="34398" spans="2:3" x14ac:dyDescent="0.25">
      <c r="B34398" s="1"/>
      <c r="C34398" s="1"/>
    </row>
    <row r="34399" spans="2:3" x14ac:dyDescent="0.25">
      <c r="B34399" s="1"/>
      <c r="C34399" s="1"/>
    </row>
    <row r="34400" spans="2:3" x14ac:dyDescent="0.25">
      <c r="B34400" s="1"/>
      <c r="C34400" s="1"/>
    </row>
    <row r="34401" spans="2:3" x14ac:dyDescent="0.25">
      <c r="B34401" s="1"/>
      <c r="C34401" s="1"/>
    </row>
    <row r="34402" spans="2:3" x14ac:dyDescent="0.25">
      <c r="B34402" s="1"/>
      <c r="C34402" s="1"/>
    </row>
    <row r="34403" spans="2:3" x14ac:dyDescent="0.25">
      <c r="B34403" s="1"/>
      <c r="C34403" s="1"/>
    </row>
    <row r="34404" spans="2:3" x14ac:dyDescent="0.25">
      <c r="B34404" s="1"/>
      <c r="C34404" s="1"/>
    </row>
    <row r="34405" spans="2:3" x14ac:dyDescent="0.25">
      <c r="B34405" s="1"/>
      <c r="C34405" s="1"/>
    </row>
    <row r="34406" spans="2:3" x14ac:dyDescent="0.25">
      <c r="B34406" s="1"/>
      <c r="C34406" s="1"/>
    </row>
    <row r="34407" spans="2:3" x14ac:dyDescent="0.25">
      <c r="B34407" s="1"/>
      <c r="C34407" s="1"/>
    </row>
    <row r="34408" spans="2:3" x14ac:dyDescent="0.25">
      <c r="B34408" s="1"/>
      <c r="C34408" s="1"/>
    </row>
    <row r="34409" spans="2:3" x14ac:dyDescent="0.25">
      <c r="B34409" s="1"/>
      <c r="C34409" s="1"/>
    </row>
    <row r="34410" spans="2:3" x14ac:dyDescent="0.25">
      <c r="B34410" s="1"/>
      <c r="C34410" s="1"/>
    </row>
    <row r="34411" spans="2:3" x14ac:dyDescent="0.25">
      <c r="B34411" s="1"/>
      <c r="C34411" s="1"/>
    </row>
    <row r="34412" spans="2:3" x14ac:dyDescent="0.25">
      <c r="B34412" s="1"/>
      <c r="C34412" s="1"/>
    </row>
    <row r="34413" spans="2:3" x14ac:dyDescent="0.25">
      <c r="B34413" s="1"/>
      <c r="C34413" s="1"/>
    </row>
    <row r="34414" spans="2:3" x14ac:dyDescent="0.25">
      <c r="B34414" s="1"/>
      <c r="C34414" s="1"/>
    </row>
    <row r="34415" spans="2:3" x14ac:dyDescent="0.25">
      <c r="B34415" s="1"/>
      <c r="C34415" s="1"/>
    </row>
    <row r="34416" spans="2:3" x14ac:dyDescent="0.25">
      <c r="B34416" s="1"/>
      <c r="C34416" s="1"/>
    </row>
    <row r="34417" spans="2:3" x14ac:dyDescent="0.25">
      <c r="B34417" s="1"/>
      <c r="C34417" s="1"/>
    </row>
    <row r="34418" spans="2:3" x14ac:dyDescent="0.25">
      <c r="B34418" s="1"/>
      <c r="C34418" s="1"/>
    </row>
    <row r="34419" spans="2:3" x14ac:dyDescent="0.25">
      <c r="B34419" s="1"/>
      <c r="C34419" s="1"/>
    </row>
    <row r="34420" spans="2:3" x14ac:dyDescent="0.25">
      <c r="B34420" s="1"/>
      <c r="C34420" s="1"/>
    </row>
    <row r="34421" spans="2:3" x14ac:dyDescent="0.25">
      <c r="B34421" s="1"/>
      <c r="C34421" s="1"/>
    </row>
    <row r="34422" spans="2:3" x14ac:dyDescent="0.25">
      <c r="B34422" s="1"/>
      <c r="C34422" s="1"/>
    </row>
    <row r="34423" spans="2:3" x14ac:dyDescent="0.25">
      <c r="B34423" s="1"/>
      <c r="C34423" s="1"/>
    </row>
    <row r="34424" spans="2:3" x14ac:dyDescent="0.25">
      <c r="B34424" s="1"/>
      <c r="C34424" s="1"/>
    </row>
    <row r="34425" spans="2:3" x14ac:dyDescent="0.25">
      <c r="B34425" s="1"/>
      <c r="C34425" s="1"/>
    </row>
    <row r="34426" spans="2:3" x14ac:dyDescent="0.25">
      <c r="B34426" s="1"/>
      <c r="C34426" s="1"/>
    </row>
    <row r="34427" spans="2:3" x14ac:dyDescent="0.25">
      <c r="B34427" s="1"/>
      <c r="C34427" s="1"/>
    </row>
    <row r="34428" spans="2:3" x14ac:dyDescent="0.25">
      <c r="B34428" s="1"/>
      <c r="C34428" s="1"/>
    </row>
    <row r="34429" spans="2:3" x14ac:dyDescent="0.25">
      <c r="B34429" s="1"/>
      <c r="C34429" s="1"/>
    </row>
    <row r="34430" spans="2:3" x14ac:dyDescent="0.25">
      <c r="B34430" s="1"/>
      <c r="C34430" s="1"/>
    </row>
    <row r="34431" spans="2:3" x14ac:dyDescent="0.25">
      <c r="B34431" s="1"/>
      <c r="C34431" s="1"/>
    </row>
    <row r="34432" spans="2:3" x14ac:dyDescent="0.25">
      <c r="B34432" s="1"/>
      <c r="C34432" s="1"/>
    </row>
    <row r="34433" spans="2:3" x14ac:dyDescent="0.25">
      <c r="B34433" s="1"/>
      <c r="C34433" s="1"/>
    </row>
    <row r="34434" spans="2:3" x14ac:dyDescent="0.25">
      <c r="B34434" s="1"/>
      <c r="C34434" s="1"/>
    </row>
    <row r="34435" spans="2:3" x14ac:dyDescent="0.25">
      <c r="B34435" s="1"/>
      <c r="C34435" s="1"/>
    </row>
    <row r="34436" spans="2:3" x14ac:dyDescent="0.25">
      <c r="B34436" s="1"/>
      <c r="C34436" s="1"/>
    </row>
    <row r="34437" spans="2:3" x14ac:dyDescent="0.25">
      <c r="B34437" s="1"/>
      <c r="C34437" s="1"/>
    </row>
    <row r="34438" spans="2:3" x14ac:dyDescent="0.25">
      <c r="B34438" s="1"/>
      <c r="C34438" s="1"/>
    </row>
    <row r="34439" spans="2:3" x14ac:dyDescent="0.25">
      <c r="B34439" s="1"/>
      <c r="C34439" s="1"/>
    </row>
    <row r="34440" spans="2:3" x14ac:dyDescent="0.25">
      <c r="B34440" s="1"/>
      <c r="C34440" s="1"/>
    </row>
    <row r="34441" spans="2:3" x14ac:dyDescent="0.25">
      <c r="B34441" s="1"/>
      <c r="C34441" s="1"/>
    </row>
    <row r="34442" spans="2:3" x14ac:dyDescent="0.25">
      <c r="B34442" s="1"/>
      <c r="C34442" s="1"/>
    </row>
    <row r="34443" spans="2:3" x14ac:dyDescent="0.25">
      <c r="B34443" s="1"/>
      <c r="C34443" s="1"/>
    </row>
    <row r="34444" spans="2:3" x14ac:dyDescent="0.25">
      <c r="B34444" s="1"/>
      <c r="C34444" s="1"/>
    </row>
    <row r="34445" spans="2:3" x14ac:dyDescent="0.25">
      <c r="B34445" s="1"/>
      <c r="C34445" s="1"/>
    </row>
    <row r="34446" spans="2:3" x14ac:dyDescent="0.25">
      <c r="B34446" s="1"/>
      <c r="C34446" s="1"/>
    </row>
    <row r="34447" spans="2:3" x14ac:dyDescent="0.25">
      <c r="B34447" s="1"/>
      <c r="C34447" s="1"/>
    </row>
    <row r="34448" spans="2:3" x14ac:dyDescent="0.25">
      <c r="B34448" s="1"/>
      <c r="C34448" s="1"/>
    </row>
    <row r="34449" spans="2:3" x14ac:dyDescent="0.25">
      <c r="B34449" s="1"/>
      <c r="C34449" s="1"/>
    </row>
    <row r="34450" spans="2:3" x14ac:dyDescent="0.25">
      <c r="B34450" s="1"/>
      <c r="C34450" s="1"/>
    </row>
    <row r="34451" spans="2:3" x14ac:dyDescent="0.25">
      <c r="B34451" s="1"/>
      <c r="C34451" s="1"/>
    </row>
    <row r="34452" spans="2:3" x14ac:dyDescent="0.25">
      <c r="B34452" s="1"/>
      <c r="C34452" s="1"/>
    </row>
    <row r="34453" spans="2:3" x14ac:dyDescent="0.25">
      <c r="B34453" s="1"/>
      <c r="C34453" s="1"/>
    </row>
    <row r="34454" spans="2:3" x14ac:dyDescent="0.25">
      <c r="B34454" s="1"/>
      <c r="C34454" s="1"/>
    </row>
    <row r="34455" spans="2:3" x14ac:dyDescent="0.25">
      <c r="B34455" s="1"/>
      <c r="C34455" s="1"/>
    </row>
    <row r="34456" spans="2:3" x14ac:dyDescent="0.25">
      <c r="B34456" s="1"/>
      <c r="C34456" s="1"/>
    </row>
    <row r="34457" spans="2:3" x14ac:dyDescent="0.25">
      <c r="B34457" s="1"/>
      <c r="C34457" s="1"/>
    </row>
    <row r="34458" spans="2:3" x14ac:dyDescent="0.25">
      <c r="B34458" s="1"/>
      <c r="C34458" s="1"/>
    </row>
    <row r="34459" spans="2:3" x14ac:dyDescent="0.25">
      <c r="B34459" s="1"/>
      <c r="C34459" s="1"/>
    </row>
    <row r="34460" spans="2:3" x14ac:dyDescent="0.25">
      <c r="B34460" s="1"/>
      <c r="C34460" s="1"/>
    </row>
    <row r="34461" spans="2:3" x14ac:dyDescent="0.25">
      <c r="B34461" s="1"/>
      <c r="C34461" s="1"/>
    </row>
    <row r="34462" spans="2:3" x14ac:dyDescent="0.25">
      <c r="B34462" s="1"/>
      <c r="C34462" s="1"/>
    </row>
    <row r="34463" spans="2:3" x14ac:dyDescent="0.25">
      <c r="B34463" s="1"/>
      <c r="C34463" s="1"/>
    </row>
    <row r="34464" spans="2:3" x14ac:dyDescent="0.25">
      <c r="B34464" s="1"/>
      <c r="C34464" s="1"/>
    </row>
    <row r="34465" spans="2:3" x14ac:dyDescent="0.25">
      <c r="B34465" s="1"/>
      <c r="C34465" s="1"/>
    </row>
    <row r="34466" spans="2:3" x14ac:dyDescent="0.25">
      <c r="B34466" s="1"/>
      <c r="C34466" s="1"/>
    </row>
    <row r="34467" spans="2:3" x14ac:dyDescent="0.25">
      <c r="B34467" s="1"/>
      <c r="C34467" s="1"/>
    </row>
    <row r="34468" spans="2:3" x14ac:dyDescent="0.25">
      <c r="B34468" s="1"/>
      <c r="C34468" s="1"/>
    </row>
    <row r="34469" spans="2:3" x14ac:dyDescent="0.25">
      <c r="B34469" s="1"/>
      <c r="C34469" s="1"/>
    </row>
    <row r="34470" spans="2:3" x14ac:dyDescent="0.25">
      <c r="B34470" s="1"/>
      <c r="C34470" s="1"/>
    </row>
    <row r="34471" spans="2:3" x14ac:dyDescent="0.25">
      <c r="B34471" s="1"/>
      <c r="C34471" s="1"/>
    </row>
    <row r="34472" spans="2:3" x14ac:dyDescent="0.25">
      <c r="B34472" s="1"/>
      <c r="C34472" s="1"/>
    </row>
    <row r="34473" spans="2:3" x14ac:dyDescent="0.25">
      <c r="B34473" s="1"/>
      <c r="C34473" s="1"/>
    </row>
    <row r="34474" spans="2:3" x14ac:dyDescent="0.25">
      <c r="B34474" s="1"/>
      <c r="C34474" s="1"/>
    </row>
    <row r="34475" spans="2:3" x14ac:dyDescent="0.25">
      <c r="B34475" s="1"/>
      <c r="C34475" s="1"/>
    </row>
    <row r="34476" spans="2:3" x14ac:dyDescent="0.25">
      <c r="B34476" s="1"/>
      <c r="C34476" s="1"/>
    </row>
    <row r="34477" spans="2:3" x14ac:dyDescent="0.25">
      <c r="B34477" s="1"/>
      <c r="C34477" s="1"/>
    </row>
    <row r="34478" spans="2:3" x14ac:dyDescent="0.25">
      <c r="B34478" s="1"/>
      <c r="C34478" s="1"/>
    </row>
    <row r="34479" spans="2:3" x14ac:dyDescent="0.25">
      <c r="B34479" s="1"/>
      <c r="C34479" s="1"/>
    </row>
    <row r="34480" spans="2:3" x14ac:dyDescent="0.25">
      <c r="B34480" s="1"/>
      <c r="C34480" s="1"/>
    </row>
    <row r="34481" spans="2:3" x14ac:dyDescent="0.25">
      <c r="B34481" s="1"/>
      <c r="C34481" s="1"/>
    </row>
    <row r="34482" spans="2:3" x14ac:dyDescent="0.25">
      <c r="B34482" s="1"/>
      <c r="C34482" s="1"/>
    </row>
    <row r="34483" spans="2:3" x14ac:dyDescent="0.25">
      <c r="B34483" s="1"/>
      <c r="C34483" s="1"/>
    </row>
    <row r="34484" spans="2:3" x14ac:dyDescent="0.25">
      <c r="B34484" s="1"/>
      <c r="C34484" s="1"/>
    </row>
    <row r="34485" spans="2:3" x14ac:dyDescent="0.25">
      <c r="B34485" s="1"/>
      <c r="C34485" s="1"/>
    </row>
    <row r="34486" spans="2:3" x14ac:dyDescent="0.25">
      <c r="B34486" s="1"/>
      <c r="C34486" s="1"/>
    </row>
    <row r="34487" spans="2:3" x14ac:dyDescent="0.25">
      <c r="B34487" s="1"/>
      <c r="C34487" s="1"/>
    </row>
    <row r="34488" spans="2:3" x14ac:dyDescent="0.25">
      <c r="B34488" s="1"/>
      <c r="C34488" s="1"/>
    </row>
    <row r="34489" spans="2:3" x14ac:dyDescent="0.25">
      <c r="B34489" s="1"/>
      <c r="C34489" s="1"/>
    </row>
    <row r="34490" spans="2:3" x14ac:dyDescent="0.25">
      <c r="B34490" s="1"/>
      <c r="C34490" s="1"/>
    </row>
    <row r="34491" spans="2:3" x14ac:dyDescent="0.25">
      <c r="B34491" s="1"/>
      <c r="C34491" s="1"/>
    </row>
    <row r="34492" spans="2:3" x14ac:dyDescent="0.25">
      <c r="B34492" s="1"/>
      <c r="C34492" s="1"/>
    </row>
    <row r="34493" spans="2:3" x14ac:dyDescent="0.25">
      <c r="B34493" s="1"/>
      <c r="C34493" s="1"/>
    </row>
    <row r="34494" spans="2:3" x14ac:dyDescent="0.25">
      <c r="B34494" s="1"/>
      <c r="C34494" s="1"/>
    </row>
    <row r="34495" spans="2:3" x14ac:dyDescent="0.25">
      <c r="B34495" s="1"/>
      <c r="C34495" s="1"/>
    </row>
    <row r="34496" spans="2:3" x14ac:dyDescent="0.25">
      <c r="B34496" s="1"/>
      <c r="C34496" s="1"/>
    </row>
    <row r="34497" spans="2:3" x14ac:dyDescent="0.25">
      <c r="B34497" s="1"/>
      <c r="C34497" s="1"/>
    </row>
    <row r="34498" spans="2:3" x14ac:dyDescent="0.25">
      <c r="B34498" s="1"/>
      <c r="C34498" s="1"/>
    </row>
    <row r="34499" spans="2:3" x14ac:dyDescent="0.25">
      <c r="B34499" s="1"/>
      <c r="C34499" s="1"/>
    </row>
    <row r="34500" spans="2:3" x14ac:dyDescent="0.25">
      <c r="B34500" s="1"/>
      <c r="C34500" s="1"/>
    </row>
    <row r="34501" spans="2:3" x14ac:dyDescent="0.25">
      <c r="B34501" s="1"/>
      <c r="C34501" s="1"/>
    </row>
    <row r="34502" spans="2:3" x14ac:dyDescent="0.25">
      <c r="B34502" s="1"/>
      <c r="C34502" s="1"/>
    </row>
    <row r="34503" spans="2:3" x14ac:dyDescent="0.25">
      <c r="B34503" s="1"/>
      <c r="C34503" s="1"/>
    </row>
    <row r="34504" spans="2:3" x14ac:dyDescent="0.25">
      <c r="B34504" s="1"/>
      <c r="C34504" s="1"/>
    </row>
    <row r="34505" spans="2:3" x14ac:dyDescent="0.25">
      <c r="B34505" s="1"/>
      <c r="C34505" s="1"/>
    </row>
    <row r="34506" spans="2:3" x14ac:dyDescent="0.25">
      <c r="B34506" s="1"/>
      <c r="C34506" s="1"/>
    </row>
    <row r="34507" spans="2:3" x14ac:dyDescent="0.25">
      <c r="B34507" s="1"/>
      <c r="C34507" s="1"/>
    </row>
    <row r="34508" spans="2:3" x14ac:dyDescent="0.25">
      <c r="B34508" s="1"/>
      <c r="C34508" s="1"/>
    </row>
    <row r="34509" spans="2:3" x14ac:dyDescent="0.25">
      <c r="B34509" s="1"/>
      <c r="C34509" s="1"/>
    </row>
    <row r="34510" spans="2:3" x14ac:dyDescent="0.25">
      <c r="B34510" s="1"/>
      <c r="C34510" s="1"/>
    </row>
    <row r="34511" spans="2:3" x14ac:dyDescent="0.25">
      <c r="B34511" s="1"/>
      <c r="C34511" s="1"/>
    </row>
    <row r="34512" spans="2:3" x14ac:dyDescent="0.25">
      <c r="B34512" s="1"/>
      <c r="C34512" s="1"/>
    </row>
    <row r="34513" spans="2:3" x14ac:dyDescent="0.25">
      <c r="B34513" s="1"/>
      <c r="C34513" s="1"/>
    </row>
    <row r="34514" spans="2:3" x14ac:dyDescent="0.25">
      <c r="B34514" s="1"/>
      <c r="C34514" s="1"/>
    </row>
    <row r="34515" spans="2:3" x14ac:dyDescent="0.25">
      <c r="B34515" s="1"/>
      <c r="C34515" s="1"/>
    </row>
    <row r="34516" spans="2:3" x14ac:dyDescent="0.25">
      <c r="B34516" s="1"/>
      <c r="C34516" s="1"/>
    </row>
    <row r="34517" spans="2:3" x14ac:dyDescent="0.25">
      <c r="B34517" s="1"/>
      <c r="C34517" s="1"/>
    </row>
    <row r="34518" spans="2:3" x14ac:dyDescent="0.25">
      <c r="B34518" s="1"/>
      <c r="C34518" s="1"/>
    </row>
    <row r="34519" spans="2:3" x14ac:dyDescent="0.25">
      <c r="B34519" s="1"/>
      <c r="C34519" s="1"/>
    </row>
    <row r="34520" spans="2:3" x14ac:dyDescent="0.25">
      <c r="B34520" s="1"/>
      <c r="C34520" s="1"/>
    </row>
    <row r="34521" spans="2:3" x14ac:dyDescent="0.25">
      <c r="B34521" s="1"/>
      <c r="C34521" s="1"/>
    </row>
    <row r="34522" spans="2:3" x14ac:dyDescent="0.25">
      <c r="B34522" s="1"/>
      <c r="C34522" s="1"/>
    </row>
    <row r="34523" spans="2:3" x14ac:dyDescent="0.25">
      <c r="B34523" s="1"/>
      <c r="C34523" s="1"/>
    </row>
    <row r="34524" spans="2:3" x14ac:dyDescent="0.25">
      <c r="B34524" s="1"/>
      <c r="C34524" s="1"/>
    </row>
    <row r="34525" spans="2:3" x14ac:dyDescent="0.25">
      <c r="B34525" s="1"/>
      <c r="C34525" s="1"/>
    </row>
    <row r="34526" spans="2:3" x14ac:dyDescent="0.25">
      <c r="B34526" s="1"/>
      <c r="C34526" s="1"/>
    </row>
    <row r="34527" spans="2:3" x14ac:dyDescent="0.25">
      <c r="B34527" s="1"/>
      <c r="C34527" s="1"/>
    </row>
    <row r="34528" spans="2:3" x14ac:dyDescent="0.25">
      <c r="B34528" s="1"/>
      <c r="C34528" s="1"/>
    </row>
    <row r="34529" spans="2:3" x14ac:dyDescent="0.25">
      <c r="B34529" s="1"/>
      <c r="C34529" s="1"/>
    </row>
    <row r="34530" spans="2:3" x14ac:dyDescent="0.25">
      <c r="B34530" s="1"/>
      <c r="C34530" s="1"/>
    </row>
    <row r="34531" spans="2:3" x14ac:dyDescent="0.25">
      <c r="B34531" s="1"/>
      <c r="C34531" s="1"/>
    </row>
    <row r="34532" spans="2:3" x14ac:dyDescent="0.25">
      <c r="B34532" s="1"/>
      <c r="C34532" s="1"/>
    </row>
    <row r="34533" spans="2:3" x14ac:dyDescent="0.25">
      <c r="B34533" s="1"/>
      <c r="C34533" s="1"/>
    </row>
    <row r="34534" spans="2:3" x14ac:dyDescent="0.25">
      <c r="B34534" s="1"/>
      <c r="C34534" s="1"/>
    </row>
    <row r="34535" spans="2:3" x14ac:dyDescent="0.25">
      <c r="B34535" s="1"/>
      <c r="C34535" s="1"/>
    </row>
    <row r="34536" spans="2:3" x14ac:dyDescent="0.25">
      <c r="B34536" s="1"/>
      <c r="C34536" s="1"/>
    </row>
    <row r="34537" spans="2:3" x14ac:dyDescent="0.25">
      <c r="B34537" s="1"/>
      <c r="C34537" s="1"/>
    </row>
    <row r="34538" spans="2:3" x14ac:dyDescent="0.25">
      <c r="B34538" s="1"/>
      <c r="C34538" s="1"/>
    </row>
    <row r="34539" spans="2:3" x14ac:dyDescent="0.25">
      <c r="B34539" s="1"/>
      <c r="C34539" s="1"/>
    </row>
    <row r="34540" spans="2:3" x14ac:dyDescent="0.25">
      <c r="B34540" s="1"/>
      <c r="C34540" s="1"/>
    </row>
    <row r="34541" spans="2:3" x14ac:dyDescent="0.25">
      <c r="B34541" s="1"/>
      <c r="C34541" s="1"/>
    </row>
    <row r="34542" spans="2:3" x14ac:dyDescent="0.25">
      <c r="B34542" s="1"/>
      <c r="C34542" s="1"/>
    </row>
    <row r="34543" spans="2:3" x14ac:dyDescent="0.25">
      <c r="B34543" s="1"/>
      <c r="C34543" s="1"/>
    </row>
    <row r="34544" spans="2:3" x14ac:dyDescent="0.25">
      <c r="B34544" s="1"/>
      <c r="C34544" s="1"/>
    </row>
    <row r="34545" spans="2:3" x14ac:dyDescent="0.25">
      <c r="B34545" s="1"/>
      <c r="C34545" s="1"/>
    </row>
    <row r="34546" spans="2:3" x14ac:dyDescent="0.25">
      <c r="B34546" s="1"/>
      <c r="C34546" s="1"/>
    </row>
    <row r="34547" spans="2:3" x14ac:dyDescent="0.25">
      <c r="B34547" s="1"/>
      <c r="C34547" s="1"/>
    </row>
    <row r="34548" spans="2:3" x14ac:dyDescent="0.25">
      <c r="B34548" s="1"/>
      <c r="C34548" s="1"/>
    </row>
    <row r="34549" spans="2:3" x14ac:dyDescent="0.25">
      <c r="B34549" s="1"/>
      <c r="C34549" s="1"/>
    </row>
    <row r="34550" spans="2:3" x14ac:dyDescent="0.25">
      <c r="B34550" s="1"/>
      <c r="C34550" s="1"/>
    </row>
    <row r="34551" spans="2:3" x14ac:dyDescent="0.25">
      <c r="B34551" s="1"/>
      <c r="C34551" s="1"/>
    </row>
    <row r="34552" spans="2:3" x14ac:dyDescent="0.25">
      <c r="B34552" s="1"/>
      <c r="C34552" s="1"/>
    </row>
    <row r="34553" spans="2:3" x14ac:dyDescent="0.25">
      <c r="B34553" s="1"/>
      <c r="C34553" s="1"/>
    </row>
    <row r="34554" spans="2:3" x14ac:dyDescent="0.25">
      <c r="B34554" s="1"/>
      <c r="C34554" s="1"/>
    </row>
    <row r="34555" spans="2:3" x14ac:dyDescent="0.25">
      <c r="B34555" s="1"/>
      <c r="C34555" s="1"/>
    </row>
    <row r="34556" spans="2:3" x14ac:dyDescent="0.25">
      <c r="B34556" s="1"/>
      <c r="C34556" s="1"/>
    </row>
    <row r="34557" spans="2:3" x14ac:dyDescent="0.25">
      <c r="B34557" s="1"/>
      <c r="C34557" s="1"/>
    </row>
    <row r="34558" spans="2:3" x14ac:dyDescent="0.25">
      <c r="B34558" s="1"/>
      <c r="C34558" s="1"/>
    </row>
    <row r="34559" spans="2:3" x14ac:dyDescent="0.25">
      <c r="B34559" s="1"/>
      <c r="C34559" s="1"/>
    </row>
    <row r="34560" spans="2:3" x14ac:dyDescent="0.25">
      <c r="B34560" s="1"/>
      <c r="C34560" s="1"/>
    </row>
    <row r="34561" spans="2:3" x14ac:dyDescent="0.25">
      <c r="B34561" s="1"/>
      <c r="C34561" s="1"/>
    </row>
    <row r="34562" spans="2:3" x14ac:dyDescent="0.25">
      <c r="B34562" s="1"/>
      <c r="C34562" s="1"/>
    </row>
    <row r="34563" spans="2:3" x14ac:dyDescent="0.25">
      <c r="B34563" s="1"/>
      <c r="C34563" s="1"/>
    </row>
    <row r="34564" spans="2:3" x14ac:dyDescent="0.25">
      <c r="B34564" s="1"/>
      <c r="C34564" s="1"/>
    </row>
    <row r="34565" spans="2:3" x14ac:dyDescent="0.25">
      <c r="B34565" s="1"/>
      <c r="C34565" s="1"/>
    </row>
    <row r="34566" spans="2:3" x14ac:dyDescent="0.25">
      <c r="B34566" s="1"/>
      <c r="C34566" s="1"/>
    </row>
    <row r="34567" spans="2:3" x14ac:dyDescent="0.25">
      <c r="B34567" s="1"/>
      <c r="C34567" s="1"/>
    </row>
    <row r="34568" spans="2:3" x14ac:dyDescent="0.25">
      <c r="B34568" s="1"/>
      <c r="C34568" s="1"/>
    </row>
    <row r="34569" spans="2:3" x14ac:dyDescent="0.25">
      <c r="B34569" s="1"/>
      <c r="C34569" s="1"/>
    </row>
    <row r="34570" spans="2:3" x14ac:dyDescent="0.25">
      <c r="B34570" s="1"/>
      <c r="C34570" s="1"/>
    </row>
    <row r="34571" spans="2:3" x14ac:dyDescent="0.25">
      <c r="B34571" s="1"/>
      <c r="C34571" s="1"/>
    </row>
    <row r="34572" spans="2:3" x14ac:dyDescent="0.25">
      <c r="B34572" s="1"/>
      <c r="C34572" s="1"/>
    </row>
    <row r="34573" spans="2:3" x14ac:dyDescent="0.25">
      <c r="B34573" s="1"/>
      <c r="C34573" s="1"/>
    </row>
    <row r="34574" spans="2:3" x14ac:dyDescent="0.25">
      <c r="B34574" s="1"/>
      <c r="C34574" s="1"/>
    </row>
    <row r="34575" spans="2:3" x14ac:dyDescent="0.25">
      <c r="B34575" s="1"/>
      <c r="C34575" s="1"/>
    </row>
    <row r="34576" spans="2:3" x14ac:dyDescent="0.25">
      <c r="B34576" s="1"/>
      <c r="C34576" s="1"/>
    </row>
    <row r="34577" spans="2:3" x14ac:dyDescent="0.25">
      <c r="B34577" s="1"/>
      <c r="C34577" s="1"/>
    </row>
    <row r="34578" spans="2:3" x14ac:dyDescent="0.25">
      <c r="B34578" s="1"/>
      <c r="C34578" s="1"/>
    </row>
    <row r="34579" spans="2:3" x14ac:dyDescent="0.25">
      <c r="B34579" s="1"/>
      <c r="C34579" s="1"/>
    </row>
    <row r="34580" spans="2:3" x14ac:dyDescent="0.25">
      <c r="B34580" s="1"/>
      <c r="C34580" s="1"/>
    </row>
    <row r="34581" spans="2:3" x14ac:dyDescent="0.25">
      <c r="B34581" s="1"/>
      <c r="C34581" s="1"/>
    </row>
    <row r="34582" spans="2:3" x14ac:dyDescent="0.25">
      <c r="B34582" s="1"/>
      <c r="C34582" s="1"/>
    </row>
    <row r="34583" spans="2:3" x14ac:dyDescent="0.25">
      <c r="B34583" s="1"/>
      <c r="C34583" s="1"/>
    </row>
    <row r="34584" spans="2:3" x14ac:dyDescent="0.25">
      <c r="B34584" s="1"/>
      <c r="C34584" s="1"/>
    </row>
    <row r="34585" spans="2:3" x14ac:dyDescent="0.25">
      <c r="B34585" s="1"/>
      <c r="C34585" s="1"/>
    </row>
    <row r="34586" spans="2:3" x14ac:dyDescent="0.25">
      <c r="B34586" s="1"/>
      <c r="C34586" s="1"/>
    </row>
    <row r="34587" spans="2:3" x14ac:dyDescent="0.25">
      <c r="B34587" s="1"/>
      <c r="C34587" s="1"/>
    </row>
    <row r="34588" spans="2:3" x14ac:dyDescent="0.25">
      <c r="B34588" s="1"/>
      <c r="C34588" s="1"/>
    </row>
    <row r="34589" spans="2:3" x14ac:dyDescent="0.25">
      <c r="B34589" s="1"/>
      <c r="C34589" s="1"/>
    </row>
    <row r="34590" spans="2:3" x14ac:dyDescent="0.25">
      <c r="B34590" s="1"/>
      <c r="C34590" s="1"/>
    </row>
    <row r="34591" spans="2:3" x14ac:dyDescent="0.25">
      <c r="B34591" s="1"/>
      <c r="C34591" s="1"/>
    </row>
    <row r="34592" spans="2:3" x14ac:dyDescent="0.25">
      <c r="B34592" s="1"/>
      <c r="C34592" s="1"/>
    </row>
    <row r="34593" spans="2:3" x14ac:dyDescent="0.25">
      <c r="B34593" s="1"/>
      <c r="C34593" s="1"/>
    </row>
    <row r="34594" spans="2:3" x14ac:dyDescent="0.25">
      <c r="B34594" s="1"/>
      <c r="C34594" s="1"/>
    </row>
    <row r="34595" spans="2:3" x14ac:dyDescent="0.25">
      <c r="B34595" s="1"/>
      <c r="C34595" s="1"/>
    </row>
    <row r="34596" spans="2:3" x14ac:dyDescent="0.25">
      <c r="B34596" s="1"/>
      <c r="C34596" s="1"/>
    </row>
    <row r="34597" spans="2:3" x14ac:dyDescent="0.25">
      <c r="B34597" s="1"/>
      <c r="C34597" s="1"/>
    </row>
    <row r="34598" spans="2:3" x14ac:dyDescent="0.25">
      <c r="B34598" s="1"/>
      <c r="C34598" s="1"/>
    </row>
    <row r="34599" spans="2:3" x14ac:dyDescent="0.25">
      <c r="B34599" s="1"/>
      <c r="C34599" s="1"/>
    </row>
    <row r="34600" spans="2:3" x14ac:dyDescent="0.25">
      <c r="B34600" s="1"/>
      <c r="C34600" s="1"/>
    </row>
    <row r="34601" spans="2:3" x14ac:dyDescent="0.25">
      <c r="B34601" s="1"/>
      <c r="C34601" s="1"/>
    </row>
    <row r="34602" spans="2:3" x14ac:dyDescent="0.25">
      <c r="B34602" s="1"/>
      <c r="C34602" s="1"/>
    </row>
    <row r="34603" spans="2:3" x14ac:dyDescent="0.25">
      <c r="B34603" s="1"/>
      <c r="C34603" s="1"/>
    </row>
    <row r="34604" spans="2:3" x14ac:dyDescent="0.25">
      <c r="B34604" s="1"/>
      <c r="C34604" s="1"/>
    </row>
    <row r="34605" spans="2:3" x14ac:dyDescent="0.25">
      <c r="B34605" s="1"/>
      <c r="C34605" s="1"/>
    </row>
    <row r="34606" spans="2:3" x14ac:dyDescent="0.25">
      <c r="B34606" s="1"/>
      <c r="C34606" s="1"/>
    </row>
    <row r="34607" spans="2:3" x14ac:dyDescent="0.25">
      <c r="B34607" s="1"/>
      <c r="C34607" s="1"/>
    </row>
    <row r="34608" spans="2:3" x14ac:dyDescent="0.25">
      <c r="B34608" s="1"/>
      <c r="C34608" s="1"/>
    </row>
    <row r="34609" spans="2:3" x14ac:dyDescent="0.25">
      <c r="B34609" s="1"/>
      <c r="C34609" s="1"/>
    </row>
    <row r="34610" spans="2:3" x14ac:dyDescent="0.25">
      <c r="B34610" s="1"/>
      <c r="C34610" s="1"/>
    </row>
    <row r="34611" spans="2:3" x14ac:dyDescent="0.25">
      <c r="B34611" s="1"/>
      <c r="C34611" s="1"/>
    </row>
    <row r="34612" spans="2:3" x14ac:dyDescent="0.25">
      <c r="B34612" s="1"/>
      <c r="C34612" s="1"/>
    </row>
    <row r="34613" spans="2:3" x14ac:dyDescent="0.25">
      <c r="B34613" s="1"/>
      <c r="C34613" s="1"/>
    </row>
    <row r="34614" spans="2:3" x14ac:dyDescent="0.25">
      <c r="B34614" s="1"/>
      <c r="C34614" s="1"/>
    </row>
    <row r="34615" spans="2:3" x14ac:dyDescent="0.25">
      <c r="B34615" s="1"/>
      <c r="C34615" s="1"/>
    </row>
    <row r="34616" spans="2:3" x14ac:dyDescent="0.25">
      <c r="B34616" s="1"/>
      <c r="C34616" s="1"/>
    </row>
    <row r="34617" spans="2:3" x14ac:dyDescent="0.25">
      <c r="B34617" s="1"/>
      <c r="C34617" s="1"/>
    </row>
    <row r="34618" spans="2:3" x14ac:dyDescent="0.25">
      <c r="B34618" s="1"/>
      <c r="C34618" s="1"/>
    </row>
    <row r="34619" spans="2:3" x14ac:dyDescent="0.25">
      <c r="B34619" s="1"/>
      <c r="C34619" s="1"/>
    </row>
    <row r="34620" spans="2:3" x14ac:dyDescent="0.25">
      <c r="B34620" s="1"/>
      <c r="C34620" s="1"/>
    </row>
    <row r="34621" spans="2:3" x14ac:dyDescent="0.25">
      <c r="B34621" s="1"/>
      <c r="C34621" s="1"/>
    </row>
    <row r="34622" spans="2:3" x14ac:dyDescent="0.25">
      <c r="B34622" s="1"/>
      <c r="C34622" s="1"/>
    </row>
    <row r="34623" spans="2:3" x14ac:dyDescent="0.25">
      <c r="B34623" s="1"/>
      <c r="C34623" s="1"/>
    </row>
    <row r="34624" spans="2:3" x14ac:dyDescent="0.25">
      <c r="B34624" s="1"/>
      <c r="C34624" s="1"/>
    </row>
    <row r="34625" spans="2:3" x14ac:dyDescent="0.25">
      <c r="B34625" s="1"/>
      <c r="C34625" s="1"/>
    </row>
    <row r="34626" spans="2:3" x14ac:dyDescent="0.25">
      <c r="B34626" s="1"/>
      <c r="C34626" s="1"/>
    </row>
    <row r="34627" spans="2:3" x14ac:dyDescent="0.25">
      <c r="B34627" s="1"/>
      <c r="C34627" s="1"/>
    </row>
    <row r="34628" spans="2:3" x14ac:dyDescent="0.25">
      <c r="B34628" s="1"/>
      <c r="C34628" s="1"/>
    </row>
    <row r="34629" spans="2:3" x14ac:dyDescent="0.25">
      <c r="B34629" s="1"/>
      <c r="C34629" s="1"/>
    </row>
    <row r="34630" spans="2:3" x14ac:dyDescent="0.25">
      <c r="B34630" s="1"/>
      <c r="C34630" s="1"/>
    </row>
    <row r="34631" spans="2:3" x14ac:dyDescent="0.25">
      <c r="B34631" s="1"/>
      <c r="C34631" s="1"/>
    </row>
    <row r="34632" spans="2:3" x14ac:dyDescent="0.25">
      <c r="B34632" s="1"/>
      <c r="C34632" s="1"/>
    </row>
    <row r="34633" spans="2:3" x14ac:dyDescent="0.25">
      <c r="B34633" s="1"/>
      <c r="C34633" s="1"/>
    </row>
    <row r="34634" spans="2:3" x14ac:dyDescent="0.25">
      <c r="B34634" s="1"/>
      <c r="C34634" s="1"/>
    </row>
    <row r="34635" spans="2:3" x14ac:dyDescent="0.25">
      <c r="B34635" s="1"/>
      <c r="C34635" s="1"/>
    </row>
    <row r="34636" spans="2:3" x14ac:dyDescent="0.25">
      <c r="B34636" s="1"/>
      <c r="C34636" s="1"/>
    </row>
    <row r="34637" spans="2:3" x14ac:dyDescent="0.25">
      <c r="B34637" s="1"/>
      <c r="C34637" s="1"/>
    </row>
    <row r="34638" spans="2:3" x14ac:dyDescent="0.25">
      <c r="B34638" s="1"/>
      <c r="C34638" s="1"/>
    </row>
    <row r="34639" spans="2:3" x14ac:dyDescent="0.25">
      <c r="B34639" s="1"/>
      <c r="C34639" s="1"/>
    </row>
    <row r="34640" spans="2:3" x14ac:dyDescent="0.25">
      <c r="B34640" s="1"/>
      <c r="C34640" s="1"/>
    </row>
    <row r="34641" spans="2:3" x14ac:dyDescent="0.25">
      <c r="B34641" s="1"/>
      <c r="C34641" s="1"/>
    </row>
    <row r="34642" spans="2:3" x14ac:dyDescent="0.25">
      <c r="B34642" s="1"/>
      <c r="C34642" s="1"/>
    </row>
    <row r="34643" spans="2:3" x14ac:dyDescent="0.25">
      <c r="B34643" s="1"/>
      <c r="C34643" s="1"/>
    </row>
    <row r="34644" spans="2:3" x14ac:dyDescent="0.25">
      <c r="B34644" s="1"/>
      <c r="C34644" s="1"/>
    </row>
    <row r="34645" spans="2:3" x14ac:dyDescent="0.25">
      <c r="B34645" s="1"/>
      <c r="C34645" s="1"/>
    </row>
    <row r="34646" spans="2:3" x14ac:dyDescent="0.25">
      <c r="B34646" s="1"/>
      <c r="C34646" s="1"/>
    </row>
    <row r="34647" spans="2:3" x14ac:dyDescent="0.25">
      <c r="B34647" s="1"/>
      <c r="C34647" s="1"/>
    </row>
    <row r="34648" spans="2:3" x14ac:dyDescent="0.25">
      <c r="B34648" s="1"/>
      <c r="C34648" s="1"/>
    </row>
    <row r="34649" spans="2:3" x14ac:dyDescent="0.25">
      <c r="B34649" s="1"/>
      <c r="C34649" s="1"/>
    </row>
    <row r="34650" spans="2:3" x14ac:dyDescent="0.25">
      <c r="B34650" s="1"/>
      <c r="C34650" s="1"/>
    </row>
    <row r="34651" spans="2:3" x14ac:dyDescent="0.25">
      <c r="B34651" s="1"/>
      <c r="C34651" s="1"/>
    </row>
    <row r="34652" spans="2:3" x14ac:dyDescent="0.25">
      <c r="B34652" s="1"/>
      <c r="C34652" s="1"/>
    </row>
    <row r="34653" spans="2:3" x14ac:dyDescent="0.25">
      <c r="B34653" s="1"/>
      <c r="C34653" s="1"/>
    </row>
    <row r="34654" spans="2:3" x14ac:dyDescent="0.25">
      <c r="B34654" s="1"/>
      <c r="C34654" s="1"/>
    </row>
    <row r="34655" spans="2:3" x14ac:dyDescent="0.25">
      <c r="B34655" s="1"/>
      <c r="C34655" s="1"/>
    </row>
    <row r="34656" spans="2:3" x14ac:dyDescent="0.25">
      <c r="B34656" s="1"/>
      <c r="C34656" s="1"/>
    </row>
    <row r="34657" spans="2:3" x14ac:dyDescent="0.25">
      <c r="B34657" s="1"/>
      <c r="C34657" s="1"/>
    </row>
    <row r="34658" spans="2:3" x14ac:dyDescent="0.25">
      <c r="B34658" s="1"/>
      <c r="C34658" s="1"/>
    </row>
    <row r="34659" spans="2:3" x14ac:dyDescent="0.25">
      <c r="B34659" s="1"/>
      <c r="C34659" s="1"/>
    </row>
    <row r="34660" spans="2:3" x14ac:dyDescent="0.25">
      <c r="B34660" s="1"/>
      <c r="C34660" s="1"/>
    </row>
    <row r="34661" spans="2:3" x14ac:dyDescent="0.25">
      <c r="B34661" s="1"/>
      <c r="C34661" s="1"/>
    </row>
    <row r="34662" spans="2:3" x14ac:dyDescent="0.25">
      <c r="B34662" s="1"/>
      <c r="C34662" s="1"/>
    </row>
    <row r="34663" spans="2:3" x14ac:dyDescent="0.25">
      <c r="B34663" s="1"/>
      <c r="C34663" s="1"/>
    </row>
    <row r="34664" spans="2:3" x14ac:dyDescent="0.25">
      <c r="B34664" s="1"/>
      <c r="C34664" s="1"/>
    </row>
    <row r="34665" spans="2:3" x14ac:dyDescent="0.25">
      <c r="B34665" s="1"/>
      <c r="C34665" s="1"/>
    </row>
    <row r="34666" spans="2:3" x14ac:dyDescent="0.25">
      <c r="B34666" s="1"/>
      <c r="C34666" s="1"/>
    </row>
    <row r="34667" spans="2:3" x14ac:dyDescent="0.25">
      <c r="B34667" s="1"/>
      <c r="C34667" s="1"/>
    </row>
    <row r="34668" spans="2:3" x14ac:dyDescent="0.25">
      <c r="B34668" s="1"/>
      <c r="C34668" s="1"/>
    </row>
    <row r="34669" spans="2:3" x14ac:dyDescent="0.25">
      <c r="B34669" s="1"/>
      <c r="C34669" s="1"/>
    </row>
    <row r="34670" spans="2:3" x14ac:dyDescent="0.25">
      <c r="B34670" s="1"/>
      <c r="C34670" s="1"/>
    </row>
    <row r="34671" spans="2:3" x14ac:dyDescent="0.25">
      <c r="B34671" s="1"/>
      <c r="C34671" s="1"/>
    </row>
    <row r="34672" spans="2:3" x14ac:dyDescent="0.25">
      <c r="B34672" s="1"/>
      <c r="C34672" s="1"/>
    </row>
    <row r="34673" spans="2:3" x14ac:dyDescent="0.25">
      <c r="B34673" s="1"/>
      <c r="C34673" s="1"/>
    </row>
    <row r="34674" spans="2:3" x14ac:dyDescent="0.25">
      <c r="B34674" s="1"/>
      <c r="C34674" s="1"/>
    </row>
    <row r="34675" spans="2:3" x14ac:dyDescent="0.25">
      <c r="B34675" s="1"/>
      <c r="C34675" s="1"/>
    </row>
    <row r="34676" spans="2:3" x14ac:dyDescent="0.25">
      <c r="B34676" s="1"/>
      <c r="C34676" s="1"/>
    </row>
    <row r="34677" spans="2:3" x14ac:dyDescent="0.25">
      <c r="B34677" s="1"/>
      <c r="C34677" s="1"/>
    </row>
    <row r="34678" spans="2:3" x14ac:dyDescent="0.25">
      <c r="B34678" s="1"/>
      <c r="C34678" s="1"/>
    </row>
    <row r="34679" spans="2:3" x14ac:dyDescent="0.25">
      <c r="B34679" s="1"/>
      <c r="C34679" s="1"/>
    </row>
    <row r="34680" spans="2:3" x14ac:dyDescent="0.25">
      <c r="B34680" s="1"/>
      <c r="C34680" s="1"/>
    </row>
    <row r="34681" spans="2:3" x14ac:dyDescent="0.25">
      <c r="B34681" s="1"/>
      <c r="C34681" s="1"/>
    </row>
    <row r="34682" spans="2:3" x14ac:dyDescent="0.25">
      <c r="B34682" s="1"/>
      <c r="C34682" s="1"/>
    </row>
    <row r="34683" spans="2:3" x14ac:dyDescent="0.25">
      <c r="B34683" s="1"/>
      <c r="C34683" s="1"/>
    </row>
    <row r="34684" spans="2:3" x14ac:dyDescent="0.25">
      <c r="B34684" s="1"/>
      <c r="C34684" s="1"/>
    </row>
    <row r="34685" spans="2:3" x14ac:dyDescent="0.25">
      <c r="B34685" s="1"/>
      <c r="C34685" s="1"/>
    </row>
    <row r="34686" spans="2:3" x14ac:dyDescent="0.25">
      <c r="B34686" s="1"/>
      <c r="C34686" s="1"/>
    </row>
    <row r="34687" spans="2:3" x14ac:dyDescent="0.25">
      <c r="B34687" s="1"/>
      <c r="C34687" s="1"/>
    </row>
    <row r="34688" spans="2:3" x14ac:dyDescent="0.25">
      <c r="B34688" s="1"/>
      <c r="C34688" s="1"/>
    </row>
    <row r="34689" spans="2:3" x14ac:dyDescent="0.25">
      <c r="B34689" s="1"/>
      <c r="C34689" s="1"/>
    </row>
    <row r="34690" spans="2:3" x14ac:dyDescent="0.25">
      <c r="B34690" s="1"/>
      <c r="C34690" s="1"/>
    </row>
    <row r="34691" spans="2:3" x14ac:dyDescent="0.25">
      <c r="B34691" s="1"/>
      <c r="C34691" s="1"/>
    </row>
    <row r="34692" spans="2:3" x14ac:dyDescent="0.25">
      <c r="B34692" s="1"/>
      <c r="C34692" s="1"/>
    </row>
    <row r="34693" spans="2:3" x14ac:dyDescent="0.25">
      <c r="B34693" s="1"/>
      <c r="C34693" s="1"/>
    </row>
    <row r="34694" spans="2:3" x14ac:dyDescent="0.25">
      <c r="B34694" s="1"/>
      <c r="C34694" s="1"/>
    </row>
    <row r="34695" spans="2:3" x14ac:dyDescent="0.25">
      <c r="B34695" s="1"/>
      <c r="C34695" s="1"/>
    </row>
    <row r="34696" spans="2:3" x14ac:dyDescent="0.25">
      <c r="B34696" s="1"/>
      <c r="C34696" s="1"/>
    </row>
    <row r="34697" spans="2:3" x14ac:dyDescent="0.25">
      <c r="B34697" s="1"/>
      <c r="C34697" s="1"/>
    </row>
    <row r="34698" spans="2:3" x14ac:dyDescent="0.25">
      <c r="B34698" s="1"/>
      <c r="C34698" s="1"/>
    </row>
    <row r="34699" spans="2:3" x14ac:dyDescent="0.25">
      <c r="B34699" s="1"/>
      <c r="C34699" s="1"/>
    </row>
    <row r="34700" spans="2:3" x14ac:dyDescent="0.25">
      <c r="B34700" s="1"/>
      <c r="C34700" s="1"/>
    </row>
    <row r="34701" spans="2:3" x14ac:dyDescent="0.25">
      <c r="B34701" s="1"/>
      <c r="C34701" s="1"/>
    </row>
    <row r="34702" spans="2:3" x14ac:dyDescent="0.25">
      <c r="B34702" s="1"/>
      <c r="C34702" s="1"/>
    </row>
    <row r="34703" spans="2:3" x14ac:dyDescent="0.25">
      <c r="B34703" s="1"/>
      <c r="C34703" s="1"/>
    </row>
    <row r="34704" spans="2:3" x14ac:dyDescent="0.25">
      <c r="B34704" s="1"/>
      <c r="C34704" s="1"/>
    </row>
    <row r="34705" spans="2:3" x14ac:dyDescent="0.25">
      <c r="B34705" s="1"/>
      <c r="C34705" s="1"/>
    </row>
    <row r="34706" spans="2:3" x14ac:dyDescent="0.25">
      <c r="B34706" s="1"/>
      <c r="C34706" s="1"/>
    </row>
    <row r="34707" spans="2:3" x14ac:dyDescent="0.25">
      <c r="B34707" s="1"/>
      <c r="C34707" s="1"/>
    </row>
    <row r="34708" spans="2:3" x14ac:dyDescent="0.25">
      <c r="B34708" s="1"/>
      <c r="C34708" s="1"/>
    </row>
    <row r="34709" spans="2:3" x14ac:dyDescent="0.25">
      <c r="B34709" s="1"/>
      <c r="C34709" s="1"/>
    </row>
    <row r="34710" spans="2:3" x14ac:dyDescent="0.25">
      <c r="B34710" s="1"/>
      <c r="C34710" s="1"/>
    </row>
    <row r="34711" spans="2:3" x14ac:dyDescent="0.25">
      <c r="B34711" s="1"/>
      <c r="C34711" s="1"/>
    </row>
    <row r="34712" spans="2:3" x14ac:dyDescent="0.25">
      <c r="B34712" s="1"/>
      <c r="C34712" s="1"/>
    </row>
    <row r="34713" spans="2:3" x14ac:dyDescent="0.25">
      <c r="B34713" s="1"/>
      <c r="C34713" s="1"/>
    </row>
    <row r="34714" spans="2:3" x14ac:dyDescent="0.25">
      <c r="B34714" s="1"/>
      <c r="C34714" s="1"/>
    </row>
    <row r="34715" spans="2:3" x14ac:dyDescent="0.25">
      <c r="B34715" s="1"/>
      <c r="C34715" s="1"/>
    </row>
    <row r="34716" spans="2:3" x14ac:dyDescent="0.25">
      <c r="B34716" s="1"/>
      <c r="C34716" s="1"/>
    </row>
    <row r="34717" spans="2:3" x14ac:dyDescent="0.25">
      <c r="B34717" s="1"/>
      <c r="C34717" s="1"/>
    </row>
    <row r="34718" spans="2:3" x14ac:dyDescent="0.25">
      <c r="B34718" s="1"/>
      <c r="C34718" s="1"/>
    </row>
    <row r="34719" spans="2:3" x14ac:dyDescent="0.25">
      <c r="B34719" s="1"/>
      <c r="C34719" s="1"/>
    </row>
    <row r="34720" spans="2:3" x14ac:dyDescent="0.25">
      <c r="B34720" s="1"/>
      <c r="C34720" s="1"/>
    </row>
    <row r="34721" spans="2:3" x14ac:dyDescent="0.25">
      <c r="B34721" s="1"/>
      <c r="C34721" s="1"/>
    </row>
    <row r="34722" spans="2:3" x14ac:dyDescent="0.25">
      <c r="B34722" s="1"/>
      <c r="C34722" s="1"/>
    </row>
    <row r="34723" spans="2:3" x14ac:dyDescent="0.25">
      <c r="B34723" s="1"/>
      <c r="C34723" s="1"/>
    </row>
    <row r="34724" spans="2:3" x14ac:dyDescent="0.25">
      <c r="B34724" s="1"/>
      <c r="C34724" s="1"/>
    </row>
    <row r="34725" spans="2:3" x14ac:dyDescent="0.25">
      <c r="B34725" s="1"/>
      <c r="C34725" s="1"/>
    </row>
    <row r="34726" spans="2:3" x14ac:dyDescent="0.25">
      <c r="B34726" s="1"/>
      <c r="C34726" s="1"/>
    </row>
    <row r="34727" spans="2:3" x14ac:dyDescent="0.25">
      <c r="B34727" s="1"/>
      <c r="C34727" s="1"/>
    </row>
    <row r="34728" spans="2:3" x14ac:dyDescent="0.25">
      <c r="B34728" s="1"/>
      <c r="C34728" s="1"/>
    </row>
    <row r="34729" spans="2:3" x14ac:dyDescent="0.25">
      <c r="B34729" s="1"/>
      <c r="C34729" s="1"/>
    </row>
    <row r="34730" spans="2:3" x14ac:dyDescent="0.25">
      <c r="B34730" s="1"/>
      <c r="C34730" s="1"/>
    </row>
    <row r="34731" spans="2:3" x14ac:dyDescent="0.25">
      <c r="B34731" s="1"/>
      <c r="C34731" s="1"/>
    </row>
    <row r="34732" spans="2:3" x14ac:dyDescent="0.25">
      <c r="B34732" s="1"/>
      <c r="C34732" s="1"/>
    </row>
    <row r="34733" spans="2:3" x14ac:dyDescent="0.25">
      <c r="B34733" s="1"/>
      <c r="C34733" s="1"/>
    </row>
    <row r="34734" spans="2:3" x14ac:dyDescent="0.25">
      <c r="B34734" s="1"/>
      <c r="C34734" s="1"/>
    </row>
    <row r="34735" spans="2:3" x14ac:dyDescent="0.25">
      <c r="B34735" s="1"/>
      <c r="C34735" s="1"/>
    </row>
    <row r="34736" spans="2:3" x14ac:dyDescent="0.25">
      <c r="B34736" s="1"/>
      <c r="C34736" s="1"/>
    </row>
    <row r="34737" spans="2:3" x14ac:dyDescent="0.25">
      <c r="B34737" s="1"/>
      <c r="C34737" s="1"/>
    </row>
    <row r="34738" spans="2:3" x14ac:dyDescent="0.25">
      <c r="B34738" s="1"/>
      <c r="C34738" s="1"/>
    </row>
    <row r="34739" spans="2:3" x14ac:dyDescent="0.25">
      <c r="B34739" s="1"/>
      <c r="C34739" s="1"/>
    </row>
    <row r="34740" spans="2:3" x14ac:dyDescent="0.25">
      <c r="B34740" s="1"/>
      <c r="C34740" s="1"/>
    </row>
    <row r="34741" spans="2:3" x14ac:dyDescent="0.25">
      <c r="B34741" s="1"/>
      <c r="C34741" s="1"/>
    </row>
    <row r="34742" spans="2:3" x14ac:dyDescent="0.25">
      <c r="B34742" s="1"/>
      <c r="C34742" s="1"/>
    </row>
    <row r="34743" spans="2:3" x14ac:dyDescent="0.25">
      <c r="B34743" s="1"/>
      <c r="C34743" s="1"/>
    </row>
    <row r="34744" spans="2:3" x14ac:dyDescent="0.25">
      <c r="B34744" s="1"/>
      <c r="C34744" s="1"/>
    </row>
    <row r="34745" spans="2:3" x14ac:dyDescent="0.25">
      <c r="B34745" s="1"/>
      <c r="C34745" s="1"/>
    </row>
    <row r="34746" spans="2:3" x14ac:dyDescent="0.25">
      <c r="B34746" s="1"/>
      <c r="C34746" s="1"/>
    </row>
    <row r="34747" spans="2:3" x14ac:dyDescent="0.25">
      <c r="B34747" s="1"/>
      <c r="C34747" s="1"/>
    </row>
    <row r="34748" spans="2:3" x14ac:dyDescent="0.25">
      <c r="B34748" s="1"/>
      <c r="C34748" s="1"/>
    </row>
    <row r="34749" spans="2:3" x14ac:dyDescent="0.25">
      <c r="B34749" s="1"/>
      <c r="C34749" s="1"/>
    </row>
    <row r="34750" spans="2:3" x14ac:dyDescent="0.25">
      <c r="B34750" s="1"/>
      <c r="C34750" s="1"/>
    </row>
    <row r="34751" spans="2:3" x14ac:dyDescent="0.25">
      <c r="B34751" s="1"/>
      <c r="C34751" s="1"/>
    </row>
    <row r="34752" spans="2:3" x14ac:dyDescent="0.25">
      <c r="B34752" s="1"/>
      <c r="C34752" s="1"/>
    </row>
    <row r="34753" spans="2:3" x14ac:dyDescent="0.25">
      <c r="B34753" s="1"/>
      <c r="C34753" s="1"/>
    </row>
    <row r="34754" spans="2:3" x14ac:dyDescent="0.25">
      <c r="B34754" s="1"/>
      <c r="C34754" s="1"/>
    </row>
    <row r="34755" spans="2:3" x14ac:dyDescent="0.25">
      <c r="B34755" s="1"/>
      <c r="C34755" s="1"/>
    </row>
    <row r="34756" spans="2:3" x14ac:dyDescent="0.25">
      <c r="B34756" s="1"/>
      <c r="C34756" s="1"/>
    </row>
    <row r="34757" spans="2:3" x14ac:dyDescent="0.25">
      <c r="B34757" s="1"/>
      <c r="C34757" s="1"/>
    </row>
    <row r="34758" spans="2:3" x14ac:dyDescent="0.25">
      <c r="B34758" s="1"/>
      <c r="C34758" s="1"/>
    </row>
    <row r="34759" spans="2:3" x14ac:dyDescent="0.25">
      <c r="B34759" s="1"/>
      <c r="C34759" s="1"/>
    </row>
    <row r="34760" spans="2:3" x14ac:dyDescent="0.25">
      <c r="B34760" s="1"/>
      <c r="C34760" s="1"/>
    </row>
    <row r="34761" spans="2:3" x14ac:dyDescent="0.25">
      <c r="B34761" s="1"/>
      <c r="C34761" s="1"/>
    </row>
    <row r="34762" spans="2:3" x14ac:dyDescent="0.25">
      <c r="B34762" s="1"/>
      <c r="C34762" s="1"/>
    </row>
    <row r="34763" spans="2:3" x14ac:dyDescent="0.25">
      <c r="B34763" s="1"/>
      <c r="C34763" s="1"/>
    </row>
    <row r="34764" spans="2:3" x14ac:dyDescent="0.25">
      <c r="B34764" s="1"/>
      <c r="C34764" s="1"/>
    </row>
    <row r="34765" spans="2:3" x14ac:dyDescent="0.25">
      <c r="B34765" s="1"/>
      <c r="C34765" s="1"/>
    </row>
    <row r="34766" spans="2:3" x14ac:dyDescent="0.25">
      <c r="B34766" s="1"/>
      <c r="C34766" s="1"/>
    </row>
    <row r="34767" spans="2:3" x14ac:dyDescent="0.25">
      <c r="B34767" s="1"/>
      <c r="C34767" s="1"/>
    </row>
    <row r="34768" spans="2:3" x14ac:dyDescent="0.25">
      <c r="B34768" s="1"/>
      <c r="C34768" s="1"/>
    </row>
    <row r="34769" spans="2:3" x14ac:dyDescent="0.25">
      <c r="B34769" s="1"/>
      <c r="C34769" s="1"/>
    </row>
    <row r="34770" spans="2:3" x14ac:dyDescent="0.25">
      <c r="B34770" s="1"/>
      <c r="C34770" s="1"/>
    </row>
    <row r="34771" spans="2:3" x14ac:dyDescent="0.25">
      <c r="B34771" s="1"/>
      <c r="C34771" s="1"/>
    </row>
    <row r="34772" spans="2:3" x14ac:dyDescent="0.25">
      <c r="B34772" s="1"/>
      <c r="C34772" s="1"/>
    </row>
    <row r="34773" spans="2:3" x14ac:dyDescent="0.25">
      <c r="B34773" s="1"/>
      <c r="C34773" s="1"/>
    </row>
    <row r="34774" spans="2:3" x14ac:dyDescent="0.25">
      <c r="B34774" s="1"/>
      <c r="C34774" s="1"/>
    </row>
    <row r="34775" spans="2:3" x14ac:dyDescent="0.25">
      <c r="B34775" s="1"/>
      <c r="C34775" s="1"/>
    </row>
    <row r="34776" spans="2:3" x14ac:dyDescent="0.25">
      <c r="B34776" s="1"/>
      <c r="C34776" s="1"/>
    </row>
    <row r="34777" spans="2:3" x14ac:dyDescent="0.25">
      <c r="B34777" s="1"/>
      <c r="C34777" s="1"/>
    </row>
    <row r="34778" spans="2:3" x14ac:dyDescent="0.25">
      <c r="B34778" s="1"/>
      <c r="C34778" s="1"/>
    </row>
    <row r="34779" spans="2:3" x14ac:dyDescent="0.25">
      <c r="B34779" s="1"/>
      <c r="C34779" s="1"/>
    </row>
    <row r="34780" spans="2:3" x14ac:dyDescent="0.25">
      <c r="B34780" s="1"/>
      <c r="C34780" s="1"/>
    </row>
    <row r="34781" spans="2:3" x14ac:dyDescent="0.25">
      <c r="B34781" s="1"/>
      <c r="C34781" s="1"/>
    </row>
    <row r="34782" spans="2:3" x14ac:dyDescent="0.25">
      <c r="B34782" s="1"/>
      <c r="C34782" s="1"/>
    </row>
    <row r="34783" spans="2:3" x14ac:dyDescent="0.25">
      <c r="B34783" s="1"/>
      <c r="C34783" s="1"/>
    </row>
    <row r="34784" spans="2:3" x14ac:dyDescent="0.25">
      <c r="B34784" s="1"/>
      <c r="C34784" s="1"/>
    </row>
    <row r="34785" spans="2:3" x14ac:dyDescent="0.25">
      <c r="B34785" s="1"/>
      <c r="C34785" s="1"/>
    </row>
    <row r="34786" spans="2:3" x14ac:dyDescent="0.25">
      <c r="B34786" s="1"/>
      <c r="C34786" s="1"/>
    </row>
    <row r="34787" spans="2:3" x14ac:dyDescent="0.25">
      <c r="B34787" s="1"/>
      <c r="C34787" s="1"/>
    </row>
    <row r="34788" spans="2:3" x14ac:dyDescent="0.25">
      <c r="B34788" s="1"/>
      <c r="C34788" s="1"/>
    </row>
    <row r="34789" spans="2:3" x14ac:dyDescent="0.25">
      <c r="B34789" s="1"/>
      <c r="C34789" s="1"/>
    </row>
    <row r="34790" spans="2:3" x14ac:dyDescent="0.25">
      <c r="B34790" s="1"/>
      <c r="C34790" s="1"/>
    </row>
    <row r="34791" spans="2:3" x14ac:dyDescent="0.25">
      <c r="B34791" s="1"/>
      <c r="C34791" s="1"/>
    </row>
    <row r="34792" spans="2:3" x14ac:dyDescent="0.25">
      <c r="B34792" s="1"/>
      <c r="C34792" s="1"/>
    </row>
    <row r="34793" spans="2:3" x14ac:dyDescent="0.25">
      <c r="B34793" s="1"/>
      <c r="C34793" s="1"/>
    </row>
    <row r="34794" spans="2:3" x14ac:dyDescent="0.25">
      <c r="B34794" s="1"/>
      <c r="C34794" s="1"/>
    </row>
    <row r="34795" spans="2:3" x14ac:dyDescent="0.25">
      <c r="B34795" s="1"/>
      <c r="C34795" s="1"/>
    </row>
    <row r="34796" spans="2:3" x14ac:dyDescent="0.25">
      <c r="B34796" s="1"/>
      <c r="C34796" s="1"/>
    </row>
    <row r="34797" spans="2:3" x14ac:dyDescent="0.25">
      <c r="B34797" s="1"/>
      <c r="C34797" s="1"/>
    </row>
    <row r="34798" spans="2:3" x14ac:dyDescent="0.25">
      <c r="B34798" s="1"/>
      <c r="C34798" s="1"/>
    </row>
    <row r="34799" spans="2:3" x14ac:dyDescent="0.25">
      <c r="B34799" s="1"/>
      <c r="C34799" s="1"/>
    </row>
    <row r="34800" spans="2:3" x14ac:dyDescent="0.25">
      <c r="B34800" s="1"/>
      <c r="C34800" s="1"/>
    </row>
    <row r="34801" spans="2:3" x14ac:dyDescent="0.25">
      <c r="B34801" s="1"/>
      <c r="C34801" s="1"/>
    </row>
    <row r="34802" spans="2:3" x14ac:dyDescent="0.25">
      <c r="B34802" s="1"/>
      <c r="C34802" s="1"/>
    </row>
    <row r="34803" spans="2:3" x14ac:dyDescent="0.25">
      <c r="B34803" s="1"/>
      <c r="C34803" s="1"/>
    </row>
    <row r="34804" spans="2:3" x14ac:dyDescent="0.25">
      <c r="B34804" s="1"/>
      <c r="C34804" s="1"/>
    </row>
    <row r="34805" spans="2:3" x14ac:dyDescent="0.25">
      <c r="B34805" s="1"/>
      <c r="C34805" s="1"/>
    </row>
    <row r="34806" spans="2:3" x14ac:dyDescent="0.25">
      <c r="B34806" s="1"/>
      <c r="C34806" s="1"/>
    </row>
    <row r="34807" spans="2:3" x14ac:dyDescent="0.25">
      <c r="B34807" s="1"/>
      <c r="C34807" s="1"/>
    </row>
    <row r="34808" spans="2:3" x14ac:dyDescent="0.25">
      <c r="B34808" s="1"/>
      <c r="C34808" s="1"/>
    </row>
    <row r="34809" spans="2:3" x14ac:dyDescent="0.25">
      <c r="B34809" s="1"/>
      <c r="C34809" s="1"/>
    </row>
    <row r="34810" spans="2:3" x14ac:dyDescent="0.25">
      <c r="B34810" s="1"/>
      <c r="C34810" s="1"/>
    </row>
    <row r="34811" spans="2:3" x14ac:dyDescent="0.25">
      <c r="B34811" s="1"/>
      <c r="C34811" s="1"/>
    </row>
    <row r="34812" spans="2:3" x14ac:dyDescent="0.25">
      <c r="B34812" s="1"/>
      <c r="C34812" s="1"/>
    </row>
    <row r="34813" spans="2:3" x14ac:dyDescent="0.25">
      <c r="B34813" s="1"/>
      <c r="C34813" s="1"/>
    </row>
    <row r="34814" spans="2:3" x14ac:dyDescent="0.25">
      <c r="B34814" s="1"/>
      <c r="C34814" s="1"/>
    </row>
    <row r="34815" spans="2:3" x14ac:dyDescent="0.25">
      <c r="B34815" s="1"/>
      <c r="C34815" s="1"/>
    </row>
    <row r="34816" spans="2:3" x14ac:dyDescent="0.25">
      <c r="B34816" s="1"/>
      <c r="C34816" s="1"/>
    </row>
    <row r="34817" spans="2:3" x14ac:dyDescent="0.25">
      <c r="B34817" s="1"/>
      <c r="C34817" s="1"/>
    </row>
    <row r="34818" spans="2:3" x14ac:dyDescent="0.25">
      <c r="B34818" s="1"/>
      <c r="C34818" s="1"/>
    </row>
    <row r="34819" spans="2:3" x14ac:dyDescent="0.25">
      <c r="B34819" s="1"/>
      <c r="C34819" s="1"/>
    </row>
    <row r="34820" spans="2:3" x14ac:dyDescent="0.25">
      <c r="B34820" s="1"/>
      <c r="C34820" s="1"/>
    </row>
    <row r="34821" spans="2:3" x14ac:dyDescent="0.25">
      <c r="B34821" s="1"/>
      <c r="C34821" s="1"/>
    </row>
    <row r="34822" spans="2:3" x14ac:dyDescent="0.25">
      <c r="B34822" s="1"/>
      <c r="C34822" s="1"/>
    </row>
    <row r="34823" spans="2:3" x14ac:dyDescent="0.25">
      <c r="B34823" s="1"/>
      <c r="C34823" s="1"/>
    </row>
    <row r="34824" spans="2:3" x14ac:dyDescent="0.25">
      <c r="B34824" s="1"/>
      <c r="C34824" s="1"/>
    </row>
    <row r="34825" spans="2:3" x14ac:dyDescent="0.25">
      <c r="B34825" s="1"/>
      <c r="C34825" s="1"/>
    </row>
    <row r="34826" spans="2:3" x14ac:dyDescent="0.25">
      <c r="B34826" s="1"/>
      <c r="C34826" s="1"/>
    </row>
    <row r="34827" spans="2:3" x14ac:dyDescent="0.25">
      <c r="B34827" s="1"/>
      <c r="C34827" s="1"/>
    </row>
    <row r="34828" spans="2:3" x14ac:dyDescent="0.25">
      <c r="B34828" s="1"/>
      <c r="C34828" s="1"/>
    </row>
    <row r="34829" spans="2:3" x14ac:dyDescent="0.25">
      <c r="B34829" s="1"/>
      <c r="C34829" s="1"/>
    </row>
    <row r="34830" spans="2:3" x14ac:dyDescent="0.25">
      <c r="B34830" s="1"/>
      <c r="C34830" s="1"/>
    </row>
    <row r="34831" spans="2:3" x14ac:dyDescent="0.25">
      <c r="B34831" s="1"/>
      <c r="C34831" s="1"/>
    </row>
    <row r="34832" spans="2:3" x14ac:dyDescent="0.25">
      <c r="B34832" s="1"/>
      <c r="C34832" s="1"/>
    </row>
    <row r="34833" spans="2:3" x14ac:dyDescent="0.25">
      <c r="B34833" s="1"/>
      <c r="C34833" s="1"/>
    </row>
    <row r="34834" spans="2:3" x14ac:dyDescent="0.25">
      <c r="B34834" s="1"/>
      <c r="C34834" s="1"/>
    </row>
    <row r="34835" spans="2:3" x14ac:dyDescent="0.25">
      <c r="B34835" s="1"/>
      <c r="C34835" s="1"/>
    </row>
    <row r="34836" spans="2:3" x14ac:dyDescent="0.25">
      <c r="B34836" s="1"/>
      <c r="C34836" s="1"/>
    </row>
    <row r="34837" spans="2:3" x14ac:dyDescent="0.25">
      <c r="B34837" s="1"/>
      <c r="C34837" s="1"/>
    </row>
    <row r="34838" spans="2:3" x14ac:dyDescent="0.25">
      <c r="B34838" s="1"/>
      <c r="C34838" s="1"/>
    </row>
    <row r="34839" spans="2:3" x14ac:dyDescent="0.25">
      <c r="B34839" s="1"/>
      <c r="C34839" s="1"/>
    </row>
    <row r="34840" spans="2:3" x14ac:dyDescent="0.25">
      <c r="B34840" s="1"/>
      <c r="C34840" s="1"/>
    </row>
    <row r="34841" spans="2:3" x14ac:dyDescent="0.25">
      <c r="B34841" s="1"/>
      <c r="C34841" s="1"/>
    </row>
    <row r="34842" spans="2:3" x14ac:dyDescent="0.25">
      <c r="B34842" s="1"/>
      <c r="C34842" s="1"/>
    </row>
    <row r="34843" spans="2:3" x14ac:dyDescent="0.25">
      <c r="B34843" s="1"/>
      <c r="C34843" s="1"/>
    </row>
    <row r="34844" spans="2:3" x14ac:dyDescent="0.25">
      <c r="B34844" s="1"/>
      <c r="C34844" s="1"/>
    </row>
    <row r="34845" spans="2:3" x14ac:dyDescent="0.25">
      <c r="B34845" s="1"/>
      <c r="C34845" s="1"/>
    </row>
    <row r="34846" spans="2:3" x14ac:dyDescent="0.25">
      <c r="B34846" s="1"/>
      <c r="C34846" s="1"/>
    </row>
    <row r="34847" spans="2:3" x14ac:dyDescent="0.25">
      <c r="B34847" s="1"/>
      <c r="C34847" s="1"/>
    </row>
    <row r="34848" spans="2:3" x14ac:dyDescent="0.25">
      <c r="B34848" s="1"/>
      <c r="C34848" s="1"/>
    </row>
    <row r="34849" spans="2:3" x14ac:dyDescent="0.25">
      <c r="B34849" s="1"/>
      <c r="C34849" s="1"/>
    </row>
    <row r="34850" spans="2:3" x14ac:dyDescent="0.25">
      <c r="B34850" s="1"/>
      <c r="C34850" s="1"/>
    </row>
    <row r="34851" spans="2:3" x14ac:dyDescent="0.25">
      <c r="B34851" s="1"/>
      <c r="C34851" s="1"/>
    </row>
    <row r="34852" spans="2:3" x14ac:dyDescent="0.25">
      <c r="B34852" s="1"/>
      <c r="C34852" s="1"/>
    </row>
    <row r="34853" spans="2:3" x14ac:dyDescent="0.25">
      <c r="B34853" s="1"/>
      <c r="C34853" s="1"/>
    </row>
    <row r="34854" spans="2:3" x14ac:dyDescent="0.25">
      <c r="B34854" s="1"/>
      <c r="C34854" s="1"/>
    </row>
    <row r="34855" spans="2:3" x14ac:dyDescent="0.25">
      <c r="B34855" s="1"/>
      <c r="C34855" s="1"/>
    </row>
    <row r="34856" spans="2:3" x14ac:dyDescent="0.25">
      <c r="B34856" s="1"/>
      <c r="C34856" s="1"/>
    </row>
    <row r="34857" spans="2:3" x14ac:dyDescent="0.25">
      <c r="B34857" s="1"/>
      <c r="C34857" s="1"/>
    </row>
    <row r="34858" spans="2:3" x14ac:dyDescent="0.25">
      <c r="B34858" s="1"/>
      <c r="C34858" s="1"/>
    </row>
    <row r="34859" spans="2:3" x14ac:dyDescent="0.25">
      <c r="B34859" s="1"/>
      <c r="C34859" s="1"/>
    </row>
    <row r="34860" spans="2:3" x14ac:dyDescent="0.25">
      <c r="B34860" s="1"/>
      <c r="C34860" s="1"/>
    </row>
    <row r="34861" spans="2:3" x14ac:dyDescent="0.25">
      <c r="B34861" s="1"/>
      <c r="C34861" s="1"/>
    </row>
    <row r="34862" spans="2:3" x14ac:dyDescent="0.25">
      <c r="B34862" s="1"/>
      <c r="C34862" s="1"/>
    </row>
    <row r="34863" spans="2:3" x14ac:dyDescent="0.25">
      <c r="B34863" s="1"/>
      <c r="C34863" s="1"/>
    </row>
    <row r="34864" spans="2:3" x14ac:dyDescent="0.25">
      <c r="B34864" s="1"/>
      <c r="C34864" s="1"/>
    </row>
    <row r="34865" spans="2:3" x14ac:dyDescent="0.25">
      <c r="B34865" s="1"/>
      <c r="C34865" s="1"/>
    </row>
    <row r="34866" spans="2:3" x14ac:dyDescent="0.25">
      <c r="B34866" s="1"/>
      <c r="C34866" s="1"/>
    </row>
    <row r="34867" spans="2:3" x14ac:dyDescent="0.25">
      <c r="B34867" s="1"/>
      <c r="C34867" s="1"/>
    </row>
    <row r="34868" spans="2:3" x14ac:dyDescent="0.25">
      <c r="B34868" s="1"/>
      <c r="C34868" s="1"/>
    </row>
    <row r="34869" spans="2:3" x14ac:dyDescent="0.25">
      <c r="B34869" s="1"/>
      <c r="C34869" s="1"/>
    </row>
    <row r="34870" spans="2:3" x14ac:dyDescent="0.25">
      <c r="B34870" s="1"/>
      <c r="C34870" s="1"/>
    </row>
    <row r="34871" spans="2:3" x14ac:dyDescent="0.25">
      <c r="B34871" s="1"/>
      <c r="C34871" s="1"/>
    </row>
    <row r="34872" spans="2:3" x14ac:dyDescent="0.25">
      <c r="B34872" s="1"/>
      <c r="C34872" s="1"/>
    </row>
    <row r="34873" spans="2:3" x14ac:dyDescent="0.25">
      <c r="B34873" s="1"/>
      <c r="C34873" s="1"/>
    </row>
    <row r="34874" spans="2:3" x14ac:dyDescent="0.25">
      <c r="B34874" s="1"/>
      <c r="C34874" s="1"/>
    </row>
    <row r="34875" spans="2:3" x14ac:dyDescent="0.25">
      <c r="B34875" s="1"/>
      <c r="C34875" s="1"/>
    </row>
    <row r="34876" spans="2:3" x14ac:dyDescent="0.25">
      <c r="B34876" s="1"/>
      <c r="C34876" s="1"/>
    </row>
    <row r="34877" spans="2:3" x14ac:dyDescent="0.25">
      <c r="B34877" s="1"/>
      <c r="C34877" s="1"/>
    </row>
    <row r="34878" spans="2:3" x14ac:dyDescent="0.25">
      <c r="B34878" s="1"/>
      <c r="C34878" s="1"/>
    </row>
    <row r="34879" spans="2:3" x14ac:dyDescent="0.25">
      <c r="B34879" s="1"/>
      <c r="C34879" s="1"/>
    </row>
    <row r="34880" spans="2:3" x14ac:dyDescent="0.25">
      <c r="B34880" s="1"/>
      <c r="C34880" s="1"/>
    </row>
    <row r="34881" spans="2:3" x14ac:dyDescent="0.25">
      <c r="B34881" s="1"/>
      <c r="C34881" s="1"/>
    </row>
    <row r="34882" spans="2:3" x14ac:dyDescent="0.25">
      <c r="B34882" s="1"/>
      <c r="C34882" s="1"/>
    </row>
    <row r="34883" spans="2:3" x14ac:dyDescent="0.25">
      <c r="B34883" s="1"/>
      <c r="C34883" s="1"/>
    </row>
    <row r="34884" spans="2:3" x14ac:dyDescent="0.25">
      <c r="B34884" s="1"/>
      <c r="C34884" s="1"/>
    </row>
    <row r="34885" spans="2:3" x14ac:dyDescent="0.25">
      <c r="B34885" s="1"/>
      <c r="C34885" s="1"/>
    </row>
    <row r="34886" spans="2:3" x14ac:dyDescent="0.25">
      <c r="B34886" s="1"/>
      <c r="C34886" s="1"/>
    </row>
    <row r="34887" spans="2:3" x14ac:dyDescent="0.25">
      <c r="B34887" s="1"/>
      <c r="C34887" s="1"/>
    </row>
    <row r="34888" spans="2:3" x14ac:dyDescent="0.25">
      <c r="B34888" s="1"/>
      <c r="C34888" s="1"/>
    </row>
    <row r="34889" spans="2:3" x14ac:dyDescent="0.25">
      <c r="B34889" s="1"/>
      <c r="C34889" s="1"/>
    </row>
    <row r="34890" spans="2:3" x14ac:dyDescent="0.25">
      <c r="B34890" s="1"/>
      <c r="C34890" s="1"/>
    </row>
    <row r="34891" spans="2:3" x14ac:dyDescent="0.25">
      <c r="B34891" s="1"/>
      <c r="C34891" s="1"/>
    </row>
    <row r="34892" spans="2:3" x14ac:dyDescent="0.25">
      <c r="B34892" s="1"/>
      <c r="C34892" s="1"/>
    </row>
    <row r="34893" spans="2:3" x14ac:dyDescent="0.25">
      <c r="B34893" s="1"/>
      <c r="C34893" s="1"/>
    </row>
    <row r="34894" spans="2:3" x14ac:dyDescent="0.25">
      <c r="B34894" s="1"/>
      <c r="C34894" s="1"/>
    </row>
    <row r="34895" spans="2:3" x14ac:dyDescent="0.25">
      <c r="B34895" s="1"/>
      <c r="C34895" s="1"/>
    </row>
    <row r="34896" spans="2:3" x14ac:dyDescent="0.25">
      <c r="B34896" s="1"/>
      <c r="C34896" s="1"/>
    </row>
    <row r="34897" spans="2:3" x14ac:dyDescent="0.25">
      <c r="B34897" s="1"/>
      <c r="C34897" s="1"/>
    </row>
    <row r="34898" spans="2:3" x14ac:dyDescent="0.25">
      <c r="B34898" s="1"/>
      <c r="C34898" s="1"/>
    </row>
    <row r="34899" spans="2:3" x14ac:dyDescent="0.25">
      <c r="B34899" s="1"/>
      <c r="C34899" s="1"/>
    </row>
    <row r="34900" spans="2:3" x14ac:dyDescent="0.25">
      <c r="B34900" s="1"/>
      <c r="C34900" s="1"/>
    </row>
    <row r="34901" spans="2:3" x14ac:dyDescent="0.25">
      <c r="B34901" s="1"/>
      <c r="C34901" s="1"/>
    </row>
    <row r="34902" spans="2:3" x14ac:dyDescent="0.25">
      <c r="B34902" s="1"/>
      <c r="C34902" s="1"/>
    </row>
    <row r="34903" spans="2:3" x14ac:dyDescent="0.25">
      <c r="B34903" s="1"/>
      <c r="C34903" s="1"/>
    </row>
    <row r="34904" spans="2:3" x14ac:dyDescent="0.25">
      <c r="B34904" s="1"/>
      <c r="C34904" s="1"/>
    </row>
    <row r="34905" spans="2:3" x14ac:dyDescent="0.25">
      <c r="B34905" s="1"/>
      <c r="C34905" s="1"/>
    </row>
    <row r="34906" spans="2:3" x14ac:dyDescent="0.25">
      <c r="B34906" s="1"/>
      <c r="C34906" s="1"/>
    </row>
    <row r="34907" spans="2:3" x14ac:dyDescent="0.25">
      <c r="B34907" s="1"/>
      <c r="C34907" s="1"/>
    </row>
    <row r="34908" spans="2:3" x14ac:dyDescent="0.25">
      <c r="B34908" s="1"/>
      <c r="C34908" s="1"/>
    </row>
    <row r="34909" spans="2:3" x14ac:dyDescent="0.25">
      <c r="B34909" s="1"/>
      <c r="C34909" s="1"/>
    </row>
    <row r="34910" spans="2:3" x14ac:dyDescent="0.25">
      <c r="B34910" s="1"/>
      <c r="C34910" s="1"/>
    </row>
    <row r="34911" spans="2:3" x14ac:dyDescent="0.25">
      <c r="B34911" s="1"/>
      <c r="C34911" s="1"/>
    </row>
    <row r="34912" spans="2:3" x14ac:dyDescent="0.25">
      <c r="B34912" s="1"/>
      <c r="C34912" s="1"/>
    </row>
    <row r="34913" spans="2:3" x14ac:dyDescent="0.25">
      <c r="B34913" s="1"/>
      <c r="C34913" s="1"/>
    </row>
    <row r="34914" spans="2:3" x14ac:dyDescent="0.25">
      <c r="B34914" s="1"/>
      <c r="C34914" s="1"/>
    </row>
    <row r="34915" spans="2:3" x14ac:dyDescent="0.25">
      <c r="B34915" s="1"/>
      <c r="C34915" s="1"/>
    </row>
    <row r="34916" spans="2:3" x14ac:dyDescent="0.25">
      <c r="B34916" s="1"/>
      <c r="C34916" s="1"/>
    </row>
    <row r="34917" spans="2:3" x14ac:dyDescent="0.25">
      <c r="B34917" s="1"/>
      <c r="C34917" s="1"/>
    </row>
    <row r="34918" spans="2:3" x14ac:dyDescent="0.25">
      <c r="B34918" s="1"/>
      <c r="C34918" s="1"/>
    </row>
    <row r="34919" spans="2:3" x14ac:dyDescent="0.25">
      <c r="B34919" s="1"/>
      <c r="C34919" s="1"/>
    </row>
    <row r="34920" spans="2:3" x14ac:dyDescent="0.25">
      <c r="B34920" s="1"/>
      <c r="C34920" s="1"/>
    </row>
    <row r="34921" spans="2:3" x14ac:dyDescent="0.25">
      <c r="B34921" s="1"/>
      <c r="C34921" s="1"/>
    </row>
    <row r="34922" spans="2:3" x14ac:dyDescent="0.25">
      <c r="B34922" s="1"/>
      <c r="C34922" s="1"/>
    </row>
    <row r="34923" spans="2:3" x14ac:dyDescent="0.25">
      <c r="B34923" s="1"/>
      <c r="C34923" s="1"/>
    </row>
    <row r="34924" spans="2:3" x14ac:dyDescent="0.25">
      <c r="B34924" s="1"/>
      <c r="C34924" s="1"/>
    </row>
    <row r="34925" spans="2:3" x14ac:dyDescent="0.25">
      <c r="B34925" s="1"/>
      <c r="C34925" s="1"/>
    </row>
    <row r="34926" spans="2:3" x14ac:dyDescent="0.25">
      <c r="B34926" s="1"/>
      <c r="C34926" s="1"/>
    </row>
    <row r="34927" spans="2:3" x14ac:dyDescent="0.25">
      <c r="B34927" s="1"/>
      <c r="C34927" s="1"/>
    </row>
    <row r="34928" spans="2:3" x14ac:dyDescent="0.25">
      <c r="B34928" s="1"/>
      <c r="C34928" s="1"/>
    </row>
    <row r="34929" spans="2:3" x14ac:dyDescent="0.25">
      <c r="B34929" s="1"/>
      <c r="C34929" s="1"/>
    </row>
    <row r="34930" spans="2:3" x14ac:dyDescent="0.25">
      <c r="B34930" s="1"/>
      <c r="C34930" s="1"/>
    </row>
    <row r="34931" spans="2:3" x14ac:dyDescent="0.25">
      <c r="B34931" s="1"/>
      <c r="C34931" s="1"/>
    </row>
    <row r="34932" spans="2:3" x14ac:dyDescent="0.25">
      <c r="B34932" s="1"/>
      <c r="C34932" s="1"/>
    </row>
    <row r="34933" spans="2:3" x14ac:dyDescent="0.25">
      <c r="B34933" s="1"/>
      <c r="C34933" s="1"/>
    </row>
    <row r="34934" spans="2:3" x14ac:dyDescent="0.25">
      <c r="B34934" s="1"/>
      <c r="C34934" s="1"/>
    </row>
    <row r="34935" spans="2:3" x14ac:dyDescent="0.25">
      <c r="B34935" s="1"/>
      <c r="C34935" s="1"/>
    </row>
    <row r="34936" spans="2:3" x14ac:dyDescent="0.25">
      <c r="B34936" s="1"/>
      <c r="C34936" s="1"/>
    </row>
    <row r="34937" spans="2:3" x14ac:dyDescent="0.25">
      <c r="B34937" s="1"/>
      <c r="C34937" s="1"/>
    </row>
    <row r="34938" spans="2:3" x14ac:dyDescent="0.25">
      <c r="B34938" s="1"/>
      <c r="C34938" s="1"/>
    </row>
    <row r="34939" spans="2:3" x14ac:dyDescent="0.25">
      <c r="B34939" s="1"/>
      <c r="C34939" s="1"/>
    </row>
    <row r="34940" spans="2:3" x14ac:dyDescent="0.25">
      <c r="B34940" s="1"/>
      <c r="C34940" s="1"/>
    </row>
    <row r="34941" spans="2:3" x14ac:dyDescent="0.25">
      <c r="B34941" s="1"/>
      <c r="C34941" s="1"/>
    </row>
    <row r="34942" spans="2:3" x14ac:dyDescent="0.25">
      <c r="B34942" s="1"/>
      <c r="C34942" s="1"/>
    </row>
    <row r="34943" spans="2:3" x14ac:dyDescent="0.25">
      <c r="B34943" s="1"/>
      <c r="C34943" s="1"/>
    </row>
    <row r="34944" spans="2:3" x14ac:dyDescent="0.25">
      <c r="B34944" s="1"/>
      <c r="C34944" s="1"/>
    </row>
    <row r="34945" spans="2:3" x14ac:dyDescent="0.25">
      <c r="B34945" s="1"/>
      <c r="C34945" s="1"/>
    </row>
    <row r="34946" spans="2:3" x14ac:dyDescent="0.25">
      <c r="B34946" s="1"/>
      <c r="C34946" s="1"/>
    </row>
    <row r="34947" spans="2:3" x14ac:dyDescent="0.25">
      <c r="B34947" s="1"/>
      <c r="C34947" s="1"/>
    </row>
    <row r="34948" spans="2:3" x14ac:dyDescent="0.25">
      <c r="B34948" s="1"/>
      <c r="C34948" s="1"/>
    </row>
    <row r="34949" spans="2:3" x14ac:dyDescent="0.25">
      <c r="B34949" s="1"/>
      <c r="C34949" s="1"/>
    </row>
    <row r="34950" spans="2:3" x14ac:dyDescent="0.25">
      <c r="B34950" s="1"/>
      <c r="C34950" s="1"/>
    </row>
    <row r="34951" spans="2:3" x14ac:dyDescent="0.25">
      <c r="B34951" s="1"/>
      <c r="C34951" s="1"/>
    </row>
    <row r="34952" spans="2:3" x14ac:dyDescent="0.25">
      <c r="B34952" s="1"/>
      <c r="C34952" s="1"/>
    </row>
    <row r="34953" spans="2:3" x14ac:dyDescent="0.25">
      <c r="B34953" s="1"/>
      <c r="C34953" s="1"/>
    </row>
    <row r="34954" spans="2:3" x14ac:dyDescent="0.25">
      <c r="B34954" s="1"/>
      <c r="C34954" s="1"/>
    </row>
    <row r="34955" spans="2:3" x14ac:dyDescent="0.25">
      <c r="B34955" s="1"/>
      <c r="C34955" s="1"/>
    </row>
    <row r="34956" spans="2:3" x14ac:dyDescent="0.25">
      <c r="B34956" s="1"/>
      <c r="C34956" s="1"/>
    </row>
    <row r="34957" spans="2:3" x14ac:dyDescent="0.25">
      <c r="B34957" s="1"/>
      <c r="C34957" s="1"/>
    </row>
    <row r="34958" spans="2:3" x14ac:dyDescent="0.25">
      <c r="B34958" s="1"/>
      <c r="C34958" s="1"/>
    </row>
    <row r="34959" spans="2:3" x14ac:dyDescent="0.25">
      <c r="B34959" s="1"/>
      <c r="C34959" s="1"/>
    </row>
    <row r="34960" spans="2:3" x14ac:dyDescent="0.25">
      <c r="B34960" s="1"/>
      <c r="C34960" s="1"/>
    </row>
    <row r="34961" spans="2:3" x14ac:dyDescent="0.25">
      <c r="B34961" s="1"/>
      <c r="C34961" s="1"/>
    </row>
    <row r="34962" spans="2:3" x14ac:dyDescent="0.25">
      <c r="B34962" s="1"/>
      <c r="C34962" s="1"/>
    </row>
    <row r="34963" spans="2:3" x14ac:dyDescent="0.25">
      <c r="B34963" s="1"/>
      <c r="C34963" s="1"/>
    </row>
    <row r="34964" spans="2:3" x14ac:dyDescent="0.25">
      <c r="B34964" s="1"/>
      <c r="C34964" s="1"/>
    </row>
    <row r="34965" spans="2:3" x14ac:dyDescent="0.25">
      <c r="B34965" s="1"/>
      <c r="C34965" s="1"/>
    </row>
    <row r="34966" spans="2:3" x14ac:dyDescent="0.25">
      <c r="B34966" s="1"/>
      <c r="C34966" s="1"/>
    </row>
    <row r="34967" spans="2:3" x14ac:dyDescent="0.25">
      <c r="B34967" s="1"/>
      <c r="C34967" s="1"/>
    </row>
    <row r="34968" spans="2:3" x14ac:dyDescent="0.25">
      <c r="B34968" s="1"/>
      <c r="C34968" s="1"/>
    </row>
    <row r="34969" spans="2:3" x14ac:dyDescent="0.25">
      <c r="B34969" s="1"/>
      <c r="C34969" s="1"/>
    </row>
    <row r="34970" spans="2:3" x14ac:dyDescent="0.25">
      <c r="B34970" s="1"/>
      <c r="C34970" s="1"/>
    </row>
    <row r="34971" spans="2:3" x14ac:dyDescent="0.25">
      <c r="B34971" s="1"/>
      <c r="C34971" s="1"/>
    </row>
    <row r="34972" spans="2:3" x14ac:dyDescent="0.25">
      <c r="B34972" s="1"/>
      <c r="C34972" s="1"/>
    </row>
    <row r="34973" spans="2:3" x14ac:dyDescent="0.25">
      <c r="B34973" s="1"/>
      <c r="C34973" s="1"/>
    </row>
    <row r="34974" spans="2:3" x14ac:dyDescent="0.25">
      <c r="B34974" s="1"/>
      <c r="C34974" s="1"/>
    </row>
    <row r="34975" spans="2:3" x14ac:dyDescent="0.25">
      <c r="B34975" s="1"/>
      <c r="C34975" s="1"/>
    </row>
    <row r="34976" spans="2:3" x14ac:dyDescent="0.25">
      <c r="B34976" s="1"/>
      <c r="C34976" s="1"/>
    </row>
    <row r="34977" spans="2:3" x14ac:dyDescent="0.25">
      <c r="B34977" s="1"/>
      <c r="C34977" s="1"/>
    </row>
    <row r="34978" spans="2:3" x14ac:dyDescent="0.25">
      <c r="B34978" s="1"/>
      <c r="C34978" s="1"/>
    </row>
    <row r="34979" spans="2:3" x14ac:dyDescent="0.25">
      <c r="B34979" s="1"/>
      <c r="C34979" s="1"/>
    </row>
    <row r="34980" spans="2:3" x14ac:dyDescent="0.25">
      <c r="B34980" s="1"/>
      <c r="C34980" s="1"/>
    </row>
    <row r="34981" spans="2:3" x14ac:dyDescent="0.25">
      <c r="B34981" s="1"/>
      <c r="C34981" s="1"/>
    </row>
    <row r="34982" spans="2:3" x14ac:dyDescent="0.25">
      <c r="B34982" s="1"/>
      <c r="C34982" s="1"/>
    </row>
    <row r="34983" spans="2:3" x14ac:dyDescent="0.25">
      <c r="B34983" s="1"/>
      <c r="C34983" s="1"/>
    </row>
    <row r="34984" spans="2:3" x14ac:dyDescent="0.25">
      <c r="B34984" s="1"/>
      <c r="C34984" s="1"/>
    </row>
    <row r="34985" spans="2:3" x14ac:dyDescent="0.25">
      <c r="B34985" s="1"/>
      <c r="C34985" s="1"/>
    </row>
    <row r="34986" spans="2:3" x14ac:dyDescent="0.25">
      <c r="B34986" s="1"/>
      <c r="C34986" s="1"/>
    </row>
    <row r="34987" spans="2:3" x14ac:dyDescent="0.25">
      <c r="B34987" s="1"/>
      <c r="C34987" s="1"/>
    </row>
    <row r="34988" spans="2:3" x14ac:dyDescent="0.25">
      <c r="B34988" s="1"/>
      <c r="C34988" s="1"/>
    </row>
    <row r="34989" spans="2:3" x14ac:dyDescent="0.25">
      <c r="B34989" s="1"/>
      <c r="C34989" s="1"/>
    </row>
    <row r="34990" spans="2:3" x14ac:dyDescent="0.25">
      <c r="B34990" s="1"/>
      <c r="C34990" s="1"/>
    </row>
    <row r="34991" spans="2:3" x14ac:dyDescent="0.25">
      <c r="B34991" s="1"/>
      <c r="C34991" s="1"/>
    </row>
    <row r="34992" spans="2:3" x14ac:dyDescent="0.25">
      <c r="B34992" s="1"/>
      <c r="C34992" s="1"/>
    </row>
    <row r="34993" spans="2:3" x14ac:dyDescent="0.25">
      <c r="B34993" s="1"/>
      <c r="C34993" s="1"/>
    </row>
    <row r="34994" spans="2:3" x14ac:dyDescent="0.25">
      <c r="B34994" s="1"/>
      <c r="C34994" s="1"/>
    </row>
    <row r="34995" spans="2:3" x14ac:dyDescent="0.25">
      <c r="B34995" s="1"/>
      <c r="C34995" s="1"/>
    </row>
    <row r="34996" spans="2:3" x14ac:dyDescent="0.25">
      <c r="B34996" s="1"/>
      <c r="C34996" s="1"/>
    </row>
    <row r="34997" spans="2:3" x14ac:dyDescent="0.25">
      <c r="B34997" s="1"/>
      <c r="C34997" s="1"/>
    </row>
    <row r="34998" spans="2:3" x14ac:dyDescent="0.25">
      <c r="B34998" s="1"/>
      <c r="C34998" s="1"/>
    </row>
    <row r="34999" spans="2:3" x14ac:dyDescent="0.25">
      <c r="B34999" s="1"/>
      <c r="C34999" s="1"/>
    </row>
    <row r="35000" spans="2:3" x14ac:dyDescent="0.25">
      <c r="B35000" s="1"/>
      <c r="C35000" s="1"/>
    </row>
    <row r="35001" spans="2:3" x14ac:dyDescent="0.25">
      <c r="B35001" s="1"/>
      <c r="C35001" s="1"/>
    </row>
    <row r="35002" spans="2:3" x14ac:dyDescent="0.25">
      <c r="B35002" s="1"/>
      <c r="C35002" s="1"/>
    </row>
    <row r="35003" spans="2:3" x14ac:dyDescent="0.25">
      <c r="B35003" s="1"/>
      <c r="C35003" s="1"/>
    </row>
    <row r="35004" spans="2:3" x14ac:dyDescent="0.25">
      <c r="B35004" s="1"/>
      <c r="C35004" s="1"/>
    </row>
    <row r="35005" spans="2:3" x14ac:dyDescent="0.25">
      <c r="B35005" s="1"/>
      <c r="C35005" s="1"/>
    </row>
    <row r="35006" spans="2:3" x14ac:dyDescent="0.25">
      <c r="B35006" s="1"/>
      <c r="C35006" s="1"/>
    </row>
    <row r="35007" spans="2:3" x14ac:dyDescent="0.25">
      <c r="B35007" s="1"/>
      <c r="C35007" s="1"/>
    </row>
    <row r="35008" spans="2:3" x14ac:dyDescent="0.25">
      <c r="B35008" s="1"/>
      <c r="C35008" s="1"/>
    </row>
    <row r="35009" spans="2:3" x14ac:dyDescent="0.25">
      <c r="B35009" s="1"/>
      <c r="C35009" s="1"/>
    </row>
    <row r="35010" spans="2:3" x14ac:dyDescent="0.25">
      <c r="B35010" s="1"/>
      <c r="C35010" s="1"/>
    </row>
    <row r="35011" spans="2:3" x14ac:dyDescent="0.25">
      <c r="B35011" s="1"/>
      <c r="C35011" s="1"/>
    </row>
    <row r="35012" spans="2:3" x14ac:dyDescent="0.25">
      <c r="B35012" s="1"/>
      <c r="C35012" s="1"/>
    </row>
    <row r="35013" spans="2:3" x14ac:dyDescent="0.25">
      <c r="B35013" s="1"/>
      <c r="C35013" s="1"/>
    </row>
    <row r="35014" spans="2:3" x14ac:dyDescent="0.25">
      <c r="B35014" s="1"/>
      <c r="C35014" s="1"/>
    </row>
    <row r="35015" spans="2:3" x14ac:dyDescent="0.25">
      <c r="B35015" s="1"/>
      <c r="C35015" s="1"/>
    </row>
    <row r="35016" spans="2:3" x14ac:dyDescent="0.25">
      <c r="B35016" s="1"/>
      <c r="C35016" s="1"/>
    </row>
    <row r="35017" spans="2:3" x14ac:dyDescent="0.25">
      <c r="B35017" s="1"/>
      <c r="C35017" s="1"/>
    </row>
    <row r="35018" spans="2:3" x14ac:dyDescent="0.25">
      <c r="B35018" s="1"/>
      <c r="C35018" s="1"/>
    </row>
    <row r="35019" spans="2:3" x14ac:dyDescent="0.25">
      <c r="B35019" s="1"/>
      <c r="C35019" s="1"/>
    </row>
    <row r="35020" spans="2:3" x14ac:dyDescent="0.25">
      <c r="B35020" s="1"/>
      <c r="C35020" s="1"/>
    </row>
    <row r="35021" spans="2:3" x14ac:dyDescent="0.25">
      <c r="B35021" s="1"/>
      <c r="C35021" s="1"/>
    </row>
    <row r="35022" spans="2:3" x14ac:dyDescent="0.25">
      <c r="B35022" s="1"/>
      <c r="C35022" s="1"/>
    </row>
    <row r="35023" spans="2:3" x14ac:dyDescent="0.25">
      <c r="B35023" s="1"/>
      <c r="C35023" s="1"/>
    </row>
    <row r="35024" spans="2:3" x14ac:dyDescent="0.25">
      <c r="B35024" s="1"/>
      <c r="C35024" s="1"/>
    </row>
    <row r="35025" spans="2:3" x14ac:dyDescent="0.25">
      <c r="B35025" s="1"/>
      <c r="C35025" s="1"/>
    </row>
    <row r="35026" spans="2:3" x14ac:dyDescent="0.25">
      <c r="B35026" s="1"/>
      <c r="C35026" s="1"/>
    </row>
    <row r="35027" spans="2:3" x14ac:dyDescent="0.25">
      <c r="B35027" s="1"/>
      <c r="C35027" s="1"/>
    </row>
    <row r="35028" spans="2:3" x14ac:dyDescent="0.25">
      <c r="B35028" s="1"/>
      <c r="C35028" s="1"/>
    </row>
    <row r="35029" spans="2:3" x14ac:dyDescent="0.25">
      <c r="B35029" s="1"/>
      <c r="C35029" s="1"/>
    </row>
    <row r="35030" spans="2:3" x14ac:dyDescent="0.25">
      <c r="B35030" s="1"/>
      <c r="C35030" s="1"/>
    </row>
    <row r="35031" spans="2:3" x14ac:dyDescent="0.25">
      <c r="B35031" s="1"/>
      <c r="C35031" s="1"/>
    </row>
    <row r="35032" spans="2:3" x14ac:dyDescent="0.25">
      <c r="B35032" s="1"/>
      <c r="C35032" s="1"/>
    </row>
    <row r="35033" spans="2:3" x14ac:dyDescent="0.25">
      <c r="B35033" s="1"/>
      <c r="C35033" s="1"/>
    </row>
    <row r="35034" spans="2:3" x14ac:dyDescent="0.25">
      <c r="B35034" s="1"/>
      <c r="C35034" s="1"/>
    </row>
    <row r="35035" spans="2:3" x14ac:dyDescent="0.25">
      <c r="B35035" s="1"/>
      <c r="C35035" s="1"/>
    </row>
    <row r="35036" spans="2:3" x14ac:dyDescent="0.25">
      <c r="B35036" s="1"/>
      <c r="C35036" s="1"/>
    </row>
    <row r="35037" spans="2:3" x14ac:dyDescent="0.25">
      <c r="B35037" s="1"/>
      <c r="C35037" s="1"/>
    </row>
    <row r="35038" spans="2:3" x14ac:dyDescent="0.25">
      <c r="B35038" s="1"/>
      <c r="C35038" s="1"/>
    </row>
    <row r="35039" spans="2:3" x14ac:dyDescent="0.25">
      <c r="B35039" s="1"/>
      <c r="C35039" s="1"/>
    </row>
    <row r="35040" spans="2:3" x14ac:dyDescent="0.25">
      <c r="B35040" s="1"/>
      <c r="C35040" s="1"/>
    </row>
    <row r="35041" spans="2:3" x14ac:dyDescent="0.25">
      <c r="B35041" s="1"/>
      <c r="C35041" s="1"/>
    </row>
    <row r="35042" spans="2:3" x14ac:dyDescent="0.25">
      <c r="B35042" s="1"/>
      <c r="C35042" s="1"/>
    </row>
    <row r="35043" spans="2:3" x14ac:dyDescent="0.25">
      <c r="B35043" s="1"/>
      <c r="C35043" s="1"/>
    </row>
    <row r="35044" spans="2:3" x14ac:dyDescent="0.25">
      <c r="B35044" s="1"/>
      <c r="C35044" s="1"/>
    </row>
    <row r="35045" spans="2:3" x14ac:dyDescent="0.25">
      <c r="B35045" s="1"/>
      <c r="C35045" s="1"/>
    </row>
    <row r="35046" spans="2:3" x14ac:dyDescent="0.25">
      <c r="B35046" s="1"/>
      <c r="C35046" s="1"/>
    </row>
    <row r="35047" spans="2:3" x14ac:dyDescent="0.25">
      <c r="B35047" s="1"/>
      <c r="C35047" s="1"/>
    </row>
    <row r="35048" spans="2:3" x14ac:dyDescent="0.25">
      <c r="B35048" s="1"/>
      <c r="C35048" s="1"/>
    </row>
    <row r="35049" spans="2:3" x14ac:dyDescent="0.25">
      <c r="B35049" s="1"/>
      <c r="C35049" s="1"/>
    </row>
    <row r="35050" spans="2:3" x14ac:dyDescent="0.25">
      <c r="B35050" s="1"/>
      <c r="C35050" s="1"/>
    </row>
    <row r="35051" spans="2:3" x14ac:dyDescent="0.25">
      <c r="B35051" s="1"/>
      <c r="C35051" s="1"/>
    </row>
    <row r="35052" spans="2:3" x14ac:dyDescent="0.25">
      <c r="B35052" s="1"/>
      <c r="C35052" s="1"/>
    </row>
    <row r="35053" spans="2:3" x14ac:dyDescent="0.25">
      <c r="B35053" s="1"/>
      <c r="C35053" s="1"/>
    </row>
    <row r="35054" spans="2:3" x14ac:dyDescent="0.25">
      <c r="B35054" s="1"/>
      <c r="C35054" s="1"/>
    </row>
    <row r="35055" spans="2:3" x14ac:dyDescent="0.25">
      <c r="B35055" s="1"/>
      <c r="C35055" s="1"/>
    </row>
    <row r="35056" spans="2:3" x14ac:dyDescent="0.25">
      <c r="B35056" s="1"/>
      <c r="C35056" s="1"/>
    </row>
    <row r="35057" spans="2:3" x14ac:dyDescent="0.25">
      <c r="B35057" s="1"/>
      <c r="C35057" s="1"/>
    </row>
    <row r="35058" spans="2:3" x14ac:dyDescent="0.25">
      <c r="B35058" s="1"/>
      <c r="C35058" s="1"/>
    </row>
    <row r="35059" spans="2:3" x14ac:dyDescent="0.25">
      <c r="B35059" s="1"/>
      <c r="C35059" s="1"/>
    </row>
    <row r="35060" spans="2:3" x14ac:dyDescent="0.25">
      <c r="B35060" s="1"/>
      <c r="C35060" s="1"/>
    </row>
    <row r="35061" spans="2:3" x14ac:dyDescent="0.25">
      <c r="B35061" s="1"/>
      <c r="C35061" s="1"/>
    </row>
    <row r="35062" spans="2:3" x14ac:dyDescent="0.25">
      <c r="B35062" s="1"/>
      <c r="C35062" s="1"/>
    </row>
    <row r="35063" spans="2:3" x14ac:dyDescent="0.25">
      <c r="B35063" s="1"/>
      <c r="C35063" s="1"/>
    </row>
    <row r="35064" spans="2:3" x14ac:dyDescent="0.25">
      <c r="B35064" s="1"/>
      <c r="C35064" s="1"/>
    </row>
    <row r="35065" spans="2:3" x14ac:dyDescent="0.25">
      <c r="B35065" s="1"/>
      <c r="C35065" s="1"/>
    </row>
    <row r="35066" spans="2:3" x14ac:dyDescent="0.25">
      <c r="B35066" s="1"/>
      <c r="C35066" s="1"/>
    </row>
    <row r="35067" spans="2:3" x14ac:dyDescent="0.25">
      <c r="B35067" s="1"/>
      <c r="C35067" s="1"/>
    </row>
    <row r="35068" spans="2:3" x14ac:dyDescent="0.25">
      <c r="B35068" s="1"/>
      <c r="C35068" s="1"/>
    </row>
    <row r="35069" spans="2:3" x14ac:dyDescent="0.25">
      <c r="B35069" s="1"/>
      <c r="C35069" s="1"/>
    </row>
    <row r="35070" spans="2:3" x14ac:dyDescent="0.25">
      <c r="B35070" s="1"/>
      <c r="C35070" s="1"/>
    </row>
    <row r="35071" spans="2:3" x14ac:dyDescent="0.25">
      <c r="B35071" s="1"/>
      <c r="C35071" s="1"/>
    </row>
    <row r="35072" spans="2:3" x14ac:dyDescent="0.25">
      <c r="B35072" s="1"/>
      <c r="C35072" s="1"/>
    </row>
    <row r="35073" spans="2:3" x14ac:dyDescent="0.25">
      <c r="B35073" s="1"/>
      <c r="C35073" s="1"/>
    </row>
    <row r="35074" spans="2:3" x14ac:dyDescent="0.25">
      <c r="B35074" s="1"/>
      <c r="C35074" s="1"/>
    </row>
    <row r="35075" spans="2:3" x14ac:dyDescent="0.25">
      <c r="B35075" s="1"/>
      <c r="C35075" s="1"/>
    </row>
    <row r="35076" spans="2:3" x14ac:dyDescent="0.25">
      <c r="B35076" s="1"/>
      <c r="C35076" s="1"/>
    </row>
    <row r="35077" spans="2:3" x14ac:dyDescent="0.25">
      <c r="B35077" s="1"/>
      <c r="C35077" s="1"/>
    </row>
    <row r="35078" spans="2:3" x14ac:dyDescent="0.25">
      <c r="B35078" s="1"/>
      <c r="C35078" s="1"/>
    </row>
    <row r="35079" spans="2:3" x14ac:dyDescent="0.25">
      <c r="B35079" s="1"/>
      <c r="C35079" s="1"/>
    </row>
    <row r="35080" spans="2:3" x14ac:dyDescent="0.25">
      <c r="B35080" s="1"/>
      <c r="C35080" s="1"/>
    </row>
    <row r="35081" spans="2:3" x14ac:dyDescent="0.25">
      <c r="B35081" s="1"/>
      <c r="C35081" s="1"/>
    </row>
    <row r="35082" spans="2:3" x14ac:dyDescent="0.25">
      <c r="B35082" s="1"/>
      <c r="C35082" s="1"/>
    </row>
    <row r="35083" spans="2:3" x14ac:dyDescent="0.25">
      <c r="B35083" s="1"/>
      <c r="C35083" s="1"/>
    </row>
    <row r="35084" spans="2:3" x14ac:dyDescent="0.25">
      <c r="B35084" s="1"/>
      <c r="C35084" s="1"/>
    </row>
    <row r="35085" spans="2:3" x14ac:dyDescent="0.25">
      <c r="B35085" s="1"/>
      <c r="C35085" s="1"/>
    </row>
    <row r="35086" spans="2:3" x14ac:dyDescent="0.25">
      <c r="B35086" s="1"/>
      <c r="C35086" s="1"/>
    </row>
    <row r="35087" spans="2:3" x14ac:dyDescent="0.25">
      <c r="B35087" s="1"/>
      <c r="C35087" s="1"/>
    </row>
    <row r="35088" spans="2:3" x14ac:dyDescent="0.25">
      <c r="B35088" s="1"/>
      <c r="C35088" s="1"/>
    </row>
    <row r="35089" spans="2:3" x14ac:dyDescent="0.25">
      <c r="B35089" s="1"/>
      <c r="C35089" s="1"/>
    </row>
    <row r="35090" spans="2:3" x14ac:dyDescent="0.25">
      <c r="B35090" s="1"/>
      <c r="C35090" s="1"/>
    </row>
    <row r="35091" spans="2:3" x14ac:dyDescent="0.25">
      <c r="B35091" s="1"/>
      <c r="C35091" s="1"/>
    </row>
    <row r="35092" spans="2:3" x14ac:dyDescent="0.25">
      <c r="B35092" s="1"/>
      <c r="C35092" s="1"/>
    </row>
    <row r="35093" spans="2:3" x14ac:dyDescent="0.25">
      <c r="B35093" s="1"/>
      <c r="C35093" s="1"/>
    </row>
    <row r="35094" spans="2:3" x14ac:dyDescent="0.25">
      <c r="B35094" s="1"/>
      <c r="C35094" s="1"/>
    </row>
    <row r="35095" spans="2:3" x14ac:dyDescent="0.25">
      <c r="B35095" s="1"/>
      <c r="C35095" s="1"/>
    </row>
    <row r="35096" spans="2:3" x14ac:dyDescent="0.25">
      <c r="B35096" s="1"/>
      <c r="C35096" s="1"/>
    </row>
    <row r="35097" spans="2:3" x14ac:dyDescent="0.25">
      <c r="B35097" s="1"/>
      <c r="C35097" s="1"/>
    </row>
    <row r="35098" spans="2:3" x14ac:dyDescent="0.25">
      <c r="B35098" s="1"/>
      <c r="C35098" s="1"/>
    </row>
    <row r="35099" spans="2:3" x14ac:dyDescent="0.25">
      <c r="B35099" s="1"/>
      <c r="C35099" s="1"/>
    </row>
    <row r="35100" spans="2:3" x14ac:dyDescent="0.25">
      <c r="B35100" s="1"/>
      <c r="C35100" s="1"/>
    </row>
    <row r="35101" spans="2:3" x14ac:dyDescent="0.25">
      <c r="B35101" s="1"/>
      <c r="C35101" s="1"/>
    </row>
    <row r="35102" spans="2:3" x14ac:dyDescent="0.25">
      <c r="B35102" s="1"/>
      <c r="C35102" s="1"/>
    </row>
    <row r="35103" spans="2:3" x14ac:dyDescent="0.25">
      <c r="B35103" s="1"/>
      <c r="C35103" s="1"/>
    </row>
    <row r="35104" spans="2:3" x14ac:dyDescent="0.25">
      <c r="B35104" s="1"/>
      <c r="C35104" s="1"/>
    </row>
    <row r="35105" spans="2:3" x14ac:dyDescent="0.25">
      <c r="B35105" s="1"/>
      <c r="C35105" s="1"/>
    </row>
    <row r="35106" spans="2:3" x14ac:dyDescent="0.25">
      <c r="B35106" s="1"/>
      <c r="C35106" s="1"/>
    </row>
    <row r="35107" spans="2:3" x14ac:dyDescent="0.25">
      <c r="B35107" s="1"/>
      <c r="C35107" s="1"/>
    </row>
    <row r="35108" spans="2:3" x14ac:dyDescent="0.25">
      <c r="B35108" s="1"/>
      <c r="C35108" s="1"/>
    </row>
    <row r="35109" spans="2:3" x14ac:dyDescent="0.25">
      <c r="B35109" s="1"/>
      <c r="C35109" s="1"/>
    </row>
    <row r="35110" spans="2:3" x14ac:dyDescent="0.25">
      <c r="B35110" s="1"/>
      <c r="C35110" s="1"/>
    </row>
    <row r="35111" spans="2:3" x14ac:dyDescent="0.25">
      <c r="B35111" s="1"/>
      <c r="C35111" s="1"/>
    </row>
    <row r="35112" spans="2:3" x14ac:dyDescent="0.25">
      <c r="B35112" s="1"/>
      <c r="C35112" s="1"/>
    </row>
    <row r="35113" spans="2:3" x14ac:dyDescent="0.25">
      <c r="B35113" s="1"/>
      <c r="C35113" s="1"/>
    </row>
    <row r="35114" spans="2:3" x14ac:dyDescent="0.25">
      <c r="B35114" s="1"/>
      <c r="C35114" s="1"/>
    </row>
    <row r="35115" spans="2:3" x14ac:dyDescent="0.25">
      <c r="B35115" s="1"/>
      <c r="C35115" s="1"/>
    </row>
    <row r="35116" spans="2:3" x14ac:dyDescent="0.25">
      <c r="B35116" s="1"/>
      <c r="C35116" s="1"/>
    </row>
    <row r="35117" spans="2:3" x14ac:dyDescent="0.25">
      <c r="B35117" s="1"/>
      <c r="C35117" s="1"/>
    </row>
    <row r="35118" spans="2:3" x14ac:dyDescent="0.25">
      <c r="B35118" s="1"/>
      <c r="C35118" s="1"/>
    </row>
    <row r="35119" spans="2:3" x14ac:dyDescent="0.25">
      <c r="B35119" s="1"/>
      <c r="C35119" s="1"/>
    </row>
    <row r="35120" spans="2:3" x14ac:dyDescent="0.25">
      <c r="B35120" s="1"/>
      <c r="C35120" s="1"/>
    </row>
    <row r="35121" spans="2:3" x14ac:dyDescent="0.25">
      <c r="B35121" s="1"/>
      <c r="C35121" s="1"/>
    </row>
    <row r="35122" spans="2:3" x14ac:dyDescent="0.25">
      <c r="B35122" s="1"/>
      <c r="C35122" s="1"/>
    </row>
    <row r="35123" spans="2:3" x14ac:dyDescent="0.25">
      <c r="B35123" s="1"/>
      <c r="C35123" s="1"/>
    </row>
    <row r="35124" spans="2:3" x14ac:dyDescent="0.25">
      <c r="B35124" s="1"/>
      <c r="C35124" s="1"/>
    </row>
    <row r="35125" spans="2:3" x14ac:dyDescent="0.25">
      <c r="B35125" s="1"/>
      <c r="C35125" s="1"/>
    </row>
    <row r="35126" spans="2:3" x14ac:dyDescent="0.25">
      <c r="B35126" s="1"/>
      <c r="C35126" s="1"/>
    </row>
    <row r="35127" spans="2:3" x14ac:dyDescent="0.25">
      <c r="B35127" s="1"/>
      <c r="C35127" s="1"/>
    </row>
    <row r="35128" spans="2:3" x14ac:dyDescent="0.25">
      <c r="B35128" s="1"/>
      <c r="C35128" s="1"/>
    </row>
    <row r="35129" spans="2:3" x14ac:dyDescent="0.25">
      <c r="B35129" s="1"/>
      <c r="C35129" s="1"/>
    </row>
    <row r="35130" spans="2:3" x14ac:dyDescent="0.25">
      <c r="B35130" s="1"/>
      <c r="C35130" s="1"/>
    </row>
    <row r="35131" spans="2:3" x14ac:dyDescent="0.25">
      <c r="B35131" s="1"/>
      <c r="C35131" s="1"/>
    </row>
    <row r="35132" spans="2:3" x14ac:dyDescent="0.25">
      <c r="B35132" s="1"/>
      <c r="C35132" s="1"/>
    </row>
    <row r="35133" spans="2:3" x14ac:dyDescent="0.25">
      <c r="B35133" s="1"/>
      <c r="C35133" s="1"/>
    </row>
    <row r="35134" spans="2:3" x14ac:dyDescent="0.25">
      <c r="B35134" s="1"/>
      <c r="C35134" s="1"/>
    </row>
    <row r="35135" spans="2:3" x14ac:dyDescent="0.25">
      <c r="B35135" s="1"/>
      <c r="C35135" s="1"/>
    </row>
    <row r="35136" spans="2:3" x14ac:dyDescent="0.25">
      <c r="B35136" s="1"/>
      <c r="C35136" s="1"/>
    </row>
    <row r="35137" spans="2:3" x14ac:dyDescent="0.25">
      <c r="B35137" s="1"/>
      <c r="C35137" s="1"/>
    </row>
    <row r="35138" spans="2:3" x14ac:dyDescent="0.25">
      <c r="B35138" s="1"/>
      <c r="C35138" s="1"/>
    </row>
    <row r="35139" spans="2:3" x14ac:dyDescent="0.25">
      <c r="B35139" s="1"/>
      <c r="C35139" s="1"/>
    </row>
    <row r="35140" spans="2:3" x14ac:dyDescent="0.25">
      <c r="B35140" s="1"/>
      <c r="C35140" s="1"/>
    </row>
    <row r="35141" spans="2:3" x14ac:dyDescent="0.25">
      <c r="B35141" s="1"/>
      <c r="C35141" s="1"/>
    </row>
    <row r="35142" spans="2:3" x14ac:dyDescent="0.25">
      <c r="B35142" s="1"/>
      <c r="C35142" s="1"/>
    </row>
    <row r="35143" spans="2:3" x14ac:dyDescent="0.25">
      <c r="B35143" s="1"/>
      <c r="C35143" s="1"/>
    </row>
    <row r="35144" spans="2:3" x14ac:dyDescent="0.25">
      <c r="B35144" s="1"/>
      <c r="C35144" s="1"/>
    </row>
    <row r="35145" spans="2:3" x14ac:dyDescent="0.25">
      <c r="B35145" s="1"/>
      <c r="C35145" s="1"/>
    </row>
    <row r="35146" spans="2:3" x14ac:dyDescent="0.25">
      <c r="B35146" s="1"/>
      <c r="C35146" s="1"/>
    </row>
    <row r="35147" spans="2:3" x14ac:dyDescent="0.25">
      <c r="B35147" s="1"/>
      <c r="C35147" s="1"/>
    </row>
    <row r="35148" spans="2:3" x14ac:dyDescent="0.25">
      <c r="B35148" s="1"/>
      <c r="C35148" s="1"/>
    </row>
    <row r="35149" spans="2:3" x14ac:dyDescent="0.25">
      <c r="B35149" s="1"/>
      <c r="C35149" s="1"/>
    </row>
    <row r="35150" spans="2:3" x14ac:dyDescent="0.25">
      <c r="B35150" s="1"/>
      <c r="C35150" s="1"/>
    </row>
    <row r="35151" spans="2:3" x14ac:dyDescent="0.25">
      <c r="B35151" s="1"/>
      <c r="C35151" s="1"/>
    </row>
    <row r="35152" spans="2:3" x14ac:dyDescent="0.25">
      <c r="B35152" s="1"/>
      <c r="C35152" s="1"/>
    </row>
    <row r="35153" spans="2:3" x14ac:dyDescent="0.25">
      <c r="B35153" s="1"/>
      <c r="C35153" s="1"/>
    </row>
    <row r="35154" spans="2:3" x14ac:dyDescent="0.25">
      <c r="B35154" s="1"/>
      <c r="C35154" s="1"/>
    </row>
    <row r="35155" spans="2:3" x14ac:dyDescent="0.25">
      <c r="B35155" s="1"/>
      <c r="C35155" s="1"/>
    </row>
    <row r="35156" spans="2:3" x14ac:dyDescent="0.25">
      <c r="B35156" s="1"/>
      <c r="C35156" s="1"/>
    </row>
    <row r="35157" spans="2:3" x14ac:dyDescent="0.25">
      <c r="B35157" s="1"/>
      <c r="C35157" s="1"/>
    </row>
    <row r="35158" spans="2:3" x14ac:dyDescent="0.25">
      <c r="B35158" s="1"/>
      <c r="C35158" s="1"/>
    </row>
    <row r="35159" spans="2:3" x14ac:dyDescent="0.25">
      <c r="B35159" s="1"/>
      <c r="C35159" s="1"/>
    </row>
    <row r="35160" spans="2:3" x14ac:dyDescent="0.25">
      <c r="B35160" s="1"/>
      <c r="C35160" s="1"/>
    </row>
    <row r="35161" spans="2:3" x14ac:dyDescent="0.25">
      <c r="B35161" s="1"/>
      <c r="C35161" s="1"/>
    </row>
    <row r="35162" spans="2:3" x14ac:dyDescent="0.25">
      <c r="B35162" s="1"/>
      <c r="C35162" s="1"/>
    </row>
    <row r="35163" spans="2:3" x14ac:dyDescent="0.25">
      <c r="B35163" s="1"/>
      <c r="C35163" s="1"/>
    </row>
    <row r="35164" spans="2:3" x14ac:dyDescent="0.25">
      <c r="B35164" s="1"/>
      <c r="C35164" s="1"/>
    </row>
    <row r="35165" spans="2:3" x14ac:dyDescent="0.25">
      <c r="B35165" s="1"/>
      <c r="C35165" s="1"/>
    </row>
    <row r="35166" spans="2:3" x14ac:dyDescent="0.25">
      <c r="B35166" s="1"/>
      <c r="C35166" s="1"/>
    </row>
    <row r="35167" spans="2:3" x14ac:dyDescent="0.25">
      <c r="B35167" s="1"/>
      <c r="C35167" s="1"/>
    </row>
    <row r="35168" spans="2:3" x14ac:dyDescent="0.25">
      <c r="B35168" s="1"/>
      <c r="C35168" s="1"/>
    </row>
    <row r="35169" spans="2:3" x14ac:dyDescent="0.25">
      <c r="B35169" s="1"/>
      <c r="C35169" s="1"/>
    </row>
    <row r="35170" spans="2:3" x14ac:dyDescent="0.25">
      <c r="B35170" s="1"/>
      <c r="C35170" s="1"/>
    </row>
    <row r="35171" spans="2:3" x14ac:dyDescent="0.25">
      <c r="B35171" s="1"/>
      <c r="C35171" s="1"/>
    </row>
    <row r="35172" spans="2:3" x14ac:dyDescent="0.25">
      <c r="B35172" s="1"/>
      <c r="C35172" s="1"/>
    </row>
    <row r="35173" spans="2:3" x14ac:dyDescent="0.25">
      <c r="B35173" s="1"/>
      <c r="C35173" s="1"/>
    </row>
    <row r="35174" spans="2:3" x14ac:dyDescent="0.25">
      <c r="B35174" s="1"/>
      <c r="C35174" s="1"/>
    </row>
    <row r="35175" spans="2:3" x14ac:dyDescent="0.25">
      <c r="B35175" s="1"/>
      <c r="C35175" s="1"/>
    </row>
    <row r="35176" spans="2:3" x14ac:dyDescent="0.25">
      <c r="B35176" s="1"/>
      <c r="C35176" s="1"/>
    </row>
    <row r="35177" spans="2:3" x14ac:dyDescent="0.25">
      <c r="B35177" s="1"/>
      <c r="C35177" s="1"/>
    </row>
    <row r="35178" spans="2:3" x14ac:dyDescent="0.25">
      <c r="B35178" s="1"/>
      <c r="C35178" s="1"/>
    </row>
    <row r="35179" spans="2:3" x14ac:dyDescent="0.25">
      <c r="B35179" s="1"/>
      <c r="C35179" s="1"/>
    </row>
    <row r="35180" spans="2:3" x14ac:dyDescent="0.25">
      <c r="B35180" s="1"/>
      <c r="C35180" s="1"/>
    </row>
    <row r="35181" spans="2:3" x14ac:dyDescent="0.25">
      <c r="B35181" s="1"/>
      <c r="C35181" s="1"/>
    </row>
    <row r="35182" spans="2:3" x14ac:dyDescent="0.25">
      <c r="B35182" s="1"/>
      <c r="C35182" s="1"/>
    </row>
    <row r="35183" spans="2:3" x14ac:dyDescent="0.25">
      <c r="B35183" s="1"/>
      <c r="C35183" s="1"/>
    </row>
    <row r="35184" spans="2:3" x14ac:dyDescent="0.25">
      <c r="B35184" s="1"/>
      <c r="C35184" s="1"/>
    </row>
    <row r="35185" spans="2:3" x14ac:dyDescent="0.25">
      <c r="B35185" s="1"/>
      <c r="C35185" s="1"/>
    </row>
    <row r="35186" spans="2:3" x14ac:dyDescent="0.25">
      <c r="B35186" s="1"/>
      <c r="C35186" s="1"/>
    </row>
    <row r="35187" spans="2:3" x14ac:dyDescent="0.25">
      <c r="B35187" s="1"/>
      <c r="C35187" s="1"/>
    </row>
    <row r="35188" spans="2:3" x14ac:dyDescent="0.25">
      <c r="B35188" s="1"/>
      <c r="C35188" s="1"/>
    </row>
    <row r="35189" spans="2:3" x14ac:dyDescent="0.25">
      <c r="B35189" s="1"/>
      <c r="C35189" s="1"/>
    </row>
    <row r="35190" spans="2:3" x14ac:dyDescent="0.25">
      <c r="B35190" s="1"/>
      <c r="C35190" s="1"/>
    </row>
    <row r="35191" spans="2:3" x14ac:dyDescent="0.25">
      <c r="B35191" s="1"/>
      <c r="C35191" s="1"/>
    </row>
    <row r="35192" spans="2:3" x14ac:dyDescent="0.25">
      <c r="B35192" s="1"/>
      <c r="C35192" s="1"/>
    </row>
    <row r="35193" spans="2:3" x14ac:dyDescent="0.25">
      <c r="B35193" s="1"/>
      <c r="C35193" s="1"/>
    </row>
    <row r="35194" spans="2:3" x14ac:dyDescent="0.25">
      <c r="B35194" s="1"/>
      <c r="C35194" s="1"/>
    </row>
    <row r="35195" spans="2:3" x14ac:dyDescent="0.25">
      <c r="B35195" s="1"/>
      <c r="C35195" s="1"/>
    </row>
    <row r="35196" spans="2:3" x14ac:dyDescent="0.25">
      <c r="B35196" s="1"/>
      <c r="C35196" s="1"/>
    </row>
    <row r="35197" spans="2:3" x14ac:dyDescent="0.25">
      <c r="B35197" s="1"/>
      <c r="C35197" s="1"/>
    </row>
    <row r="35198" spans="2:3" x14ac:dyDescent="0.25">
      <c r="B35198" s="1"/>
      <c r="C35198" s="1"/>
    </row>
    <row r="35199" spans="2:3" x14ac:dyDescent="0.25">
      <c r="B35199" s="1"/>
      <c r="C35199" s="1"/>
    </row>
    <row r="35200" spans="2:3" x14ac:dyDescent="0.25">
      <c r="B35200" s="1"/>
      <c r="C35200" s="1"/>
    </row>
    <row r="35201" spans="2:3" x14ac:dyDescent="0.25">
      <c r="B35201" s="1"/>
      <c r="C35201" s="1"/>
    </row>
    <row r="35202" spans="2:3" x14ac:dyDescent="0.25">
      <c r="B35202" s="1"/>
      <c r="C35202" s="1"/>
    </row>
    <row r="35203" spans="2:3" x14ac:dyDescent="0.25">
      <c r="B35203" s="1"/>
      <c r="C35203" s="1"/>
    </row>
    <row r="35204" spans="2:3" x14ac:dyDescent="0.25">
      <c r="B35204" s="1"/>
      <c r="C35204" s="1"/>
    </row>
    <row r="35205" spans="2:3" x14ac:dyDescent="0.25">
      <c r="B35205" s="1"/>
      <c r="C35205" s="1"/>
    </row>
    <row r="35206" spans="2:3" x14ac:dyDescent="0.25">
      <c r="B35206" s="1"/>
      <c r="C35206" s="1"/>
    </row>
    <row r="35207" spans="2:3" x14ac:dyDescent="0.25">
      <c r="B35207" s="1"/>
      <c r="C35207" s="1"/>
    </row>
    <row r="35208" spans="2:3" x14ac:dyDescent="0.25">
      <c r="B35208" s="1"/>
      <c r="C35208" s="1"/>
    </row>
    <row r="35209" spans="2:3" x14ac:dyDescent="0.25">
      <c r="B35209" s="1"/>
      <c r="C35209" s="1"/>
    </row>
    <row r="35210" spans="2:3" x14ac:dyDescent="0.25">
      <c r="B35210" s="1"/>
      <c r="C35210" s="1"/>
    </row>
    <row r="35211" spans="2:3" x14ac:dyDescent="0.25">
      <c r="B35211" s="1"/>
      <c r="C35211" s="1"/>
    </row>
    <row r="35212" spans="2:3" x14ac:dyDescent="0.25">
      <c r="B35212" s="1"/>
      <c r="C35212" s="1"/>
    </row>
    <row r="35213" spans="2:3" x14ac:dyDescent="0.25">
      <c r="B35213" s="1"/>
      <c r="C35213" s="1"/>
    </row>
    <row r="35214" spans="2:3" x14ac:dyDescent="0.25">
      <c r="B35214" s="1"/>
      <c r="C35214" s="1"/>
    </row>
    <row r="35215" spans="2:3" x14ac:dyDescent="0.25">
      <c r="B35215" s="1"/>
      <c r="C35215" s="1"/>
    </row>
    <row r="35216" spans="2:3" x14ac:dyDescent="0.25">
      <c r="B35216" s="1"/>
      <c r="C35216" s="1"/>
    </row>
    <row r="35217" spans="2:3" x14ac:dyDescent="0.25">
      <c r="B35217" s="1"/>
      <c r="C35217" s="1"/>
    </row>
    <row r="35218" spans="2:3" x14ac:dyDescent="0.25">
      <c r="B35218" s="1"/>
      <c r="C35218" s="1"/>
    </row>
    <row r="35219" spans="2:3" x14ac:dyDescent="0.25">
      <c r="B35219" s="1"/>
      <c r="C35219" s="1"/>
    </row>
    <row r="35220" spans="2:3" x14ac:dyDescent="0.25">
      <c r="B35220" s="1"/>
      <c r="C35220" s="1"/>
    </row>
    <row r="35221" spans="2:3" x14ac:dyDescent="0.25">
      <c r="B35221" s="1"/>
      <c r="C35221" s="1"/>
    </row>
    <row r="35222" spans="2:3" x14ac:dyDescent="0.25">
      <c r="B35222" s="1"/>
      <c r="C35222" s="1"/>
    </row>
    <row r="35223" spans="2:3" x14ac:dyDescent="0.25">
      <c r="B35223" s="1"/>
      <c r="C35223" s="1"/>
    </row>
    <row r="35224" spans="2:3" x14ac:dyDescent="0.25">
      <c r="B35224" s="1"/>
      <c r="C35224" s="1"/>
    </row>
    <row r="35225" spans="2:3" x14ac:dyDescent="0.25">
      <c r="B35225" s="1"/>
      <c r="C35225" s="1"/>
    </row>
    <row r="35226" spans="2:3" x14ac:dyDescent="0.25">
      <c r="B35226" s="1"/>
      <c r="C35226" s="1"/>
    </row>
    <row r="35227" spans="2:3" x14ac:dyDescent="0.25">
      <c r="B35227" s="1"/>
      <c r="C35227" s="1"/>
    </row>
    <row r="35228" spans="2:3" x14ac:dyDescent="0.25">
      <c r="B35228" s="1"/>
      <c r="C35228" s="1"/>
    </row>
    <row r="35229" spans="2:3" x14ac:dyDescent="0.25">
      <c r="B35229" s="1"/>
      <c r="C35229" s="1"/>
    </row>
    <row r="35230" spans="2:3" x14ac:dyDescent="0.25">
      <c r="B35230" s="1"/>
      <c r="C35230" s="1"/>
    </row>
    <row r="35231" spans="2:3" x14ac:dyDescent="0.25">
      <c r="B35231" s="1"/>
      <c r="C35231" s="1"/>
    </row>
    <row r="35232" spans="2:3" x14ac:dyDescent="0.25">
      <c r="B35232" s="1"/>
      <c r="C35232" s="1"/>
    </row>
    <row r="35233" spans="2:3" x14ac:dyDescent="0.25">
      <c r="B35233" s="1"/>
      <c r="C35233" s="1"/>
    </row>
    <row r="35234" spans="2:3" x14ac:dyDescent="0.25">
      <c r="B35234" s="1"/>
      <c r="C35234" s="1"/>
    </row>
    <row r="35235" spans="2:3" x14ac:dyDescent="0.25">
      <c r="B35235" s="1"/>
      <c r="C35235" s="1"/>
    </row>
    <row r="35236" spans="2:3" x14ac:dyDescent="0.25">
      <c r="B35236" s="1"/>
      <c r="C35236" s="1"/>
    </row>
    <row r="35237" spans="2:3" x14ac:dyDescent="0.25">
      <c r="B35237" s="1"/>
      <c r="C35237" s="1"/>
    </row>
    <row r="35238" spans="2:3" x14ac:dyDescent="0.25">
      <c r="B35238" s="1"/>
      <c r="C35238" s="1"/>
    </row>
    <row r="35239" spans="2:3" x14ac:dyDescent="0.25">
      <c r="B35239" s="1"/>
      <c r="C35239" s="1"/>
    </row>
    <row r="35240" spans="2:3" x14ac:dyDescent="0.25">
      <c r="B35240" s="1"/>
      <c r="C35240" s="1"/>
    </row>
    <row r="35241" spans="2:3" x14ac:dyDescent="0.25">
      <c r="B35241" s="1"/>
      <c r="C35241" s="1"/>
    </row>
    <row r="35242" spans="2:3" x14ac:dyDescent="0.25">
      <c r="B35242" s="1"/>
      <c r="C35242" s="1"/>
    </row>
    <row r="35243" spans="2:3" x14ac:dyDescent="0.25">
      <c r="B35243" s="1"/>
      <c r="C35243" s="1"/>
    </row>
    <row r="35244" spans="2:3" x14ac:dyDescent="0.25">
      <c r="B35244" s="1"/>
      <c r="C35244" s="1"/>
    </row>
    <row r="35245" spans="2:3" x14ac:dyDescent="0.25">
      <c r="B35245" s="1"/>
      <c r="C35245" s="1"/>
    </row>
    <row r="35246" spans="2:3" x14ac:dyDescent="0.25">
      <c r="B35246" s="1"/>
      <c r="C35246" s="1"/>
    </row>
    <row r="35247" spans="2:3" x14ac:dyDescent="0.25">
      <c r="B35247" s="1"/>
      <c r="C35247" s="1"/>
    </row>
    <row r="35248" spans="2:3" x14ac:dyDescent="0.25">
      <c r="B35248" s="1"/>
      <c r="C35248" s="1"/>
    </row>
    <row r="35249" spans="2:3" x14ac:dyDescent="0.25">
      <c r="B35249" s="1"/>
      <c r="C35249" s="1"/>
    </row>
    <row r="35250" spans="2:3" x14ac:dyDescent="0.25">
      <c r="B35250" s="1"/>
      <c r="C35250" s="1"/>
    </row>
    <row r="35251" spans="2:3" x14ac:dyDescent="0.25">
      <c r="B35251" s="1"/>
      <c r="C35251" s="1"/>
    </row>
    <row r="35252" spans="2:3" x14ac:dyDescent="0.25">
      <c r="B35252" s="1"/>
      <c r="C35252" s="1"/>
    </row>
    <row r="35253" spans="2:3" x14ac:dyDescent="0.25">
      <c r="B35253" s="1"/>
      <c r="C35253" s="1"/>
    </row>
    <row r="35254" spans="2:3" x14ac:dyDescent="0.25">
      <c r="B35254" s="1"/>
      <c r="C35254" s="1"/>
    </row>
    <row r="35255" spans="2:3" x14ac:dyDescent="0.25">
      <c r="B35255" s="1"/>
      <c r="C35255" s="1"/>
    </row>
    <row r="35256" spans="2:3" x14ac:dyDescent="0.25">
      <c r="B35256" s="1"/>
      <c r="C35256" s="1"/>
    </row>
    <row r="35257" spans="2:3" x14ac:dyDescent="0.25">
      <c r="B35257" s="1"/>
      <c r="C35257" s="1"/>
    </row>
    <row r="35258" spans="2:3" x14ac:dyDescent="0.25">
      <c r="B35258" s="1"/>
      <c r="C35258" s="1"/>
    </row>
    <row r="35259" spans="2:3" x14ac:dyDescent="0.25">
      <c r="B35259" s="1"/>
      <c r="C35259" s="1"/>
    </row>
    <row r="35260" spans="2:3" x14ac:dyDescent="0.25">
      <c r="B35260" s="1"/>
      <c r="C35260" s="1"/>
    </row>
    <row r="35261" spans="2:3" x14ac:dyDescent="0.25">
      <c r="B35261" s="1"/>
      <c r="C35261" s="1"/>
    </row>
    <row r="35262" spans="2:3" x14ac:dyDescent="0.25">
      <c r="B35262" s="1"/>
      <c r="C35262" s="1"/>
    </row>
    <row r="35263" spans="2:3" x14ac:dyDescent="0.25">
      <c r="B35263" s="1"/>
      <c r="C35263" s="1"/>
    </row>
    <row r="35264" spans="2:3" x14ac:dyDescent="0.25">
      <c r="B35264" s="1"/>
      <c r="C35264" s="1"/>
    </row>
    <row r="35265" spans="2:3" x14ac:dyDescent="0.25">
      <c r="B35265" s="1"/>
      <c r="C35265" s="1"/>
    </row>
    <row r="35266" spans="2:3" x14ac:dyDescent="0.25">
      <c r="B35266" s="1"/>
      <c r="C35266" s="1"/>
    </row>
    <row r="35267" spans="2:3" x14ac:dyDescent="0.25">
      <c r="B35267" s="1"/>
      <c r="C35267" s="1"/>
    </row>
    <row r="35268" spans="2:3" x14ac:dyDescent="0.25">
      <c r="B35268" s="1"/>
      <c r="C35268" s="1"/>
    </row>
    <row r="35269" spans="2:3" x14ac:dyDescent="0.25">
      <c r="B35269" s="1"/>
      <c r="C35269" s="1"/>
    </row>
    <row r="35270" spans="2:3" x14ac:dyDescent="0.25">
      <c r="B35270" s="1"/>
      <c r="C35270" s="1"/>
    </row>
    <row r="35271" spans="2:3" x14ac:dyDescent="0.25">
      <c r="B35271" s="1"/>
      <c r="C35271" s="1"/>
    </row>
    <row r="35272" spans="2:3" x14ac:dyDescent="0.25">
      <c r="B35272" s="1"/>
      <c r="C35272" s="1"/>
    </row>
    <row r="35273" spans="2:3" x14ac:dyDescent="0.25">
      <c r="B35273" s="1"/>
      <c r="C35273" s="1"/>
    </row>
    <row r="35274" spans="2:3" x14ac:dyDescent="0.25">
      <c r="B35274" s="1"/>
      <c r="C35274" s="1"/>
    </row>
    <row r="35275" spans="2:3" x14ac:dyDescent="0.25">
      <c r="B35275" s="1"/>
      <c r="C35275" s="1"/>
    </row>
    <row r="35276" spans="2:3" x14ac:dyDescent="0.25">
      <c r="B35276" s="1"/>
      <c r="C35276" s="1"/>
    </row>
    <row r="35277" spans="2:3" x14ac:dyDescent="0.25">
      <c r="B35277" s="1"/>
      <c r="C35277" s="1"/>
    </row>
    <row r="35278" spans="2:3" x14ac:dyDescent="0.25">
      <c r="B35278" s="1"/>
      <c r="C35278" s="1"/>
    </row>
    <row r="35279" spans="2:3" x14ac:dyDescent="0.25">
      <c r="B35279" s="1"/>
      <c r="C35279" s="1"/>
    </row>
    <row r="35280" spans="2:3" x14ac:dyDescent="0.25">
      <c r="B35280" s="1"/>
      <c r="C35280" s="1"/>
    </row>
    <row r="35281" spans="2:3" x14ac:dyDescent="0.25">
      <c r="B35281" s="1"/>
      <c r="C35281" s="1"/>
    </row>
    <row r="35282" spans="2:3" x14ac:dyDescent="0.25">
      <c r="B35282" s="1"/>
      <c r="C35282" s="1"/>
    </row>
    <row r="35283" spans="2:3" x14ac:dyDescent="0.25">
      <c r="B35283" s="1"/>
      <c r="C35283" s="1"/>
    </row>
    <row r="35284" spans="2:3" x14ac:dyDescent="0.25">
      <c r="B35284" s="1"/>
      <c r="C35284" s="1"/>
    </row>
    <row r="35285" spans="2:3" x14ac:dyDescent="0.25">
      <c r="B35285" s="1"/>
      <c r="C35285" s="1"/>
    </row>
    <row r="35286" spans="2:3" x14ac:dyDescent="0.25">
      <c r="B35286" s="1"/>
      <c r="C35286" s="1"/>
    </row>
    <row r="35287" spans="2:3" x14ac:dyDescent="0.25">
      <c r="B35287" s="1"/>
      <c r="C35287" s="1"/>
    </row>
    <row r="35288" spans="2:3" x14ac:dyDescent="0.25">
      <c r="B35288" s="1"/>
      <c r="C35288" s="1"/>
    </row>
    <row r="35289" spans="2:3" x14ac:dyDescent="0.25">
      <c r="B35289" s="1"/>
      <c r="C35289" s="1"/>
    </row>
    <row r="35290" spans="2:3" x14ac:dyDescent="0.25">
      <c r="B35290" s="1"/>
      <c r="C35290" s="1"/>
    </row>
    <row r="35291" spans="2:3" x14ac:dyDescent="0.25">
      <c r="B35291" s="1"/>
      <c r="C35291" s="1"/>
    </row>
    <row r="35292" spans="2:3" x14ac:dyDescent="0.25">
      <c r="B35292" s="1"/>
      <c r="C35292" s="1"/>
    </row>
    <row r="35293" spans="2:3" x14ac:dyDescent="0.25">
      <c r="B35293" s="1"/>
      <c r="C35293" s="1"/>
    </row>
    <row r="35294" spans="2:3" x14ac:dyDescent="0.25">
      <c r="B35294" s="1"/>
      <c r="C35294" s="1"/>
    </row>
    <row r="35295" spans="2:3" x14ac:dyDescent="0.25">
      <c r="B35295" s="1"/>
      <c r="C35295" s="1"/>
    </row>
    <row r="35296" spans="2:3" x14ac:dyDescent="0.25">
      <c r="B35296" s="1"/>
      <c r="C35296" s="1"/>
    </row>
    <row r="35297" spans="2:3" x14ac:dyDescent="0.25">
      <c r="B35297" s="1"/>
      <c r="C35297" s="1"/>
    </row>
    <row r="35298" spans="2:3" x14ac:dyDescent="0.25">
      <c r="B35298" s="1"/>
      <c r="C35298" s="1"/>
    </row>
    <row r="35299" spans="2:3" x14ac:dyDescent="0.25">
      <c r="B35299" s="1"/>
      <c r="C35299" s="1"/>
    </row>
    <row r="35300" spans="2:3" x14ac:dyDescent="0.25">
      <c r="B35300" s="1"/>
      <c r="C35300" s="1"/>
    </row>
    <row r="35301" spans="2:3" x14ac:dyDescent="0.25">
      <c r="B35301" s="1"/>
      <c r="C35301" s="1"/>
    </row>
    <row r="35302" spans="2:3" x14ac:dyDescent="0.25">
      <c r="B35302" s="1"/>
      <c r="C35302" s="1"/>
    </row>
    <row r="35303" spans="2:3" x14ac:dyDescent="0.25">
      <c r="B35303" s="1"/>
      <c r="C35303" s="1"/>
    </row>
    <row r="35304" spans="2:3" x14ac:dyDescent="0.25">
      <c r="B35304" s="1"/>
      <c r="C35304" s="1"/>
    </row>
    <row r="35305" spans="2:3" x14ac:dyDescent="0.25">
      <c r="B35305" s="1"/>
      <c r="C35305" s="1"/>
    </row>
    <row r="35306" spans="2:3" x14ac:dyDescent="0.25">
      <c r="B35306" s="1"/>
      <c r="C35306" s="1"/>
    </row>
    <row r="35307" spans="2:3" x14ac:dyDescent="0.25">
      <c r="B35307" s="1"/>
      <c r="C35307" s="1"/>
    </row>
    <row r="35308" spans="2:3" x14ac:dyDescent="0.25">
      <c r="B35308" s="1"/>
      <c r="C35308" s="1"/>
    </row>
    <row r="35309" spans="2:3" x14ac:dyDescent="0.25">
      <c r="B35309" s="1"/>
      <c r="C35309" s="1"/>
    </row>
    <row r="35310" spans="2:3" x14ac:dyDescent="0.25">
      <c r="B35310" s="1"/>
      <c r="C35310" s="1"/>
    </row>
    <row r="35311" spans="2:3" x14ac:dyDescent="0.25">
      <c r="B35311" s="1"/>
      <c r="C35311" s="1"/>
    </row>
    <row r="35312" spans="2:3" x14ac:dyDescent="0.25">
      <c r="B35312" s="1"/>
      <c r="C35312" s="1"/>
    </row>
    <row r="35313" spans="2:3" x14ac:dyDescent="0.25">
      <c r="B35313" s="1"/>
      <c r="C35313" s="1"/>
    </row>
    <row r="35314" spans="2:3" x14ac:dyDescent="0.25">
      <c r="B35314" s="1"/>
      <c r="C35314" s="1"/>
    </row>
    <row r="35315" spans="2:3" x14ac:dyDescent="0.25">
      <c r="B35315" s="1"/>
      <c r="C35315" s="1"/>
    </row>
    <row r="35316" spans="2:3" x14ac:dyDescent="0.25">
      <c r="B35316" s="1"/>
      <c r="C35316" s="1"/>
    </row>
    <row r="35317" spans="2:3" x14ac:dyDescent="0.25">
      <c r="B35317" s="1"/>
      <c r="C35317" s="1"/>
    </row>
    <row r="35318" spans="2:3" x14ac:dyDescent="0.25">
      <c r="B35318" s="1"/>
      <c r="C35318" s="1"/>
    </row>
    <row r="35319" spans="2:3" x14ac:dyDescent="0.25">
      <c r="B35319" s="1"/>
      <c r="C35319" s="1"/>
    </row>
    <row r="35320" spans="2:3" x14ac:dyDescent="0.25">
      <c r="B35320" s="1"/>
      <c r="C35320" s="1"/>
    </row>
    <row r="35321" spans="2:3" x14ac:dyDescent="0.25">
      <c r="B35321" s="1"/>
      <c r="C35321" s="1"/>
    </row>
    <row r="35322" spans="2:3" x14ac:dyDescent="0.25">
      <c r="B35322" s="1"/>
      <c r="C35322" s="1"/>
    </row>
    <row r="35323" spans="2:3" x14ac:dyDescent="0.25">
      <c r="B35323" s="1"/>
      <c r="C35323" s="1"/>
    </row>
    <row r="35324" spans="2:3" x14ac:dyDescent="0.25">
      <c r="B35324" s="1"/>
      <c r="C35324" s="1"/>
    </row>
    <row r="35325" spans="2:3" x14ac:dyDescent="0.25">
      <c r="B35325" s="1"/>
      <c r="C35325" s="1"/>
    </row>
    <row r="35326" spans="2:3" x14ac:dyDescent="0.25">
      <c r="B35326" s="1"/>
      <c r="C35326" s="1"/>
    </row>
    <row r="35327" spans="2:3" x14ac:dyDescent="0.25">
      <c r="B35327" s="1"/>
      <c r="C35327" s="1"/>
    </row>
    <row r="35328" spans="2:3" x14ac:dyDescent="0.25">
      <c r="B35328" s="1"/>
      <c r="C35328" s="1"/>
    </row>
    <row r="35329" spans="2:3" x14ac:dyDescent="0.25">
      <c r="B35329" s="1"/>
      <c r="C35329" s="1"/>
    </row>
    <row r="35330" spans="2:3" x14ac:dyDescent="0.25">
      <c r="B35330" s="1"/>
      <c r="C35330" s="1"/>
    </row>
    <row r="35331" spans="2:3" x14ac:dyDescent="0.25">
      <c r="B35331" s="1"/>
      <c r="C35331" s="1"/>
    </row>
    <row r="35332" spans="2:3" x14ac:dyDescent="0.25">
      <c r="B35332" s="1"/>
      <c r="C35332" s="1"/>
    </row>
    <row r="35333" spans="2:3" x14ac:dyDescent="0.25">
      <c r="B35333" s="1"/>
      <c r="C35333" s="1"/>
    </row>
    <row r="35334" spans="2:3" x14ac:dyDescent="0.25">
      <c r="B35334" s="1"/>
      <c r="C35334" s="1"/>
    </row>
    <row r="35335" spans="2:3" x14ac:dyDescent="0.25">
      <c r="B35335" s="1"/>
      <c r="C35335" s="1"/>
    </row>
    <row r="35336" spans="2:3" x14ac:dyDescent="0.25">
      <c r="B35336" s="1"/>
      <c r="C35336" s="1"/>
    </row>
    <row r="35337" spans="2:3" x14ac:dyDescent="0.25">
      <c r="B35337" s="1"/>
      <c r="C35337" s="1"/>
    </row>
    <row r="35338" spans="2:3" x14ac:dyDescent="0.25">
      <c r="B35338" s="1"/>
      <c r="C35338" s="1"/>
    </row>
    <row r="35339" spans="2:3" x14ac:dyDescent="0.25">
      <c r="B35339" s="1"/>
      <c r="C35339" s="1"/>
    </row>
    <row r="35340" spans="2:3" x14ac:dyDescent="0.25">
      <c r="B35340" s="1"/>
      <c r="C35340" s="1"/>
    </row>
    <row r="35341" spans="2:3" x14ac:dyDescent="0.25">
      <c r="B35341" s="1"/>
      <c r="C35341" s="1"/>
    </row>
    <row r="35342" spans="2:3" x14ac:dyDescent="0.25">
      <c r="B35342" s="1"/>
      <c r="C35342" s="1"/>
    </row>
    <row r="35343" spans="2:3" x14ac:dyDescent="0.25">
      <c r="B35343" s="1"/>
      <c r="C35343" s="1"/>
    </row>
    <row r="35344" spans="2:3" x14ac:dyDescent="0.25">
      <c r="B35344" s="1"/>
      <c r="C35344" s="1"/>
    </row>
    <row r="35345" spans="2:3" x14ac:dyDescent="0.25">
      <c r="B35345" s="1"/>
      <c r="C35345" s="1"/>
    </row>
    <row r="35346" spans="2:3" x14ac:dyDescent="0.25">
      <c r="B35346" s="1"/>
      <c r="C35346" s="1"/>
    </row>
    <row r="35347" spans="2:3" x14ac:dyDescent="0.25">
      <c r="B35347" s="1"/>
      <c r="C35347" s="1"/>
    </row>
    <row r="35348" spans="2:3" x14ac:dyDescent="0.25">
      <c r="B35348" s="1"/>
      <c r="C35348" s="1"/>
    </row>
    <row r="35349" spans="2:3" x14ac:dyDescent="0.25">
      <c r="B35349" s="1"/>
      <c r="C35349" s="1"/>
    </row>
    <row r="35350" spans="2:3" x14ac:dyDescent="0.25">
      <c r="B35350" s="1"/>
      <c r="C35350" s="1"/>
    </row>
    <row r="35351" spans="2:3" x14ac:dyDescent="0.25">
      <c r="B35351" s="1"/>
      <c r="C35351" s="1"/>
    </row>
    <row r="35352" spans="2:3" x14ac:dyDescent="0.25">
      <c r="B35352" s="1"/>
      <c r="C35352" s="1"/>
    </row>
    <row r="35353" spans="2:3" x14ac:dyDescent="0.25">
      <c r="B35353" s="1"/>
      <c r="C35353" s="1"/>
    </row>
    <row r="35354" spans="2:3" x14ac:dyDescent="0.25">
      <c r="B35354" s="1"/>
      <c r="C35354" s="1"/>
    </row>
    <row r="35355" spans="2:3" x14ac:dyDescent="0.25">
      <c r="B35355" s="1"/>
      <c r="C35355" s="1"/>
    </row>
    <row r="35356" spans="2:3" x14ac:dyDescent="0.25">
      <c r="B35356" s="1"/>
      <c r="C35356" s="1"/>
    </row>
    <row r="35357" spans="2:3" x14ac:dyDescent="0.25">
      <c r="B35357" s="1"/>
      <c r="C35357" s="1"/>
    </row>
    <row r="35358" spans="2:3" x14ac:dyDescent="0.25">
      <c r="B35358" s="1"/>
      <c r="C35358" s="1"/>
    </row>
    <row r="35359" spans="2:3" x14ac:dyDescent="0.25">
      <c r="B35359" s="1"/>
      <c r="C35359" s="1"/>
    </row>
    <row r="35360" spans="2:3" x14ac:dyDescent="0.25">
      <c r="B35360" s="1"/>
      <c r="C35360" s="1"/>
    </row>
    <row r="35361" spans="2:3" x14ac:dyDescent="0.25">
      <c r="B35361" s="1"/>
      <c r="C35361" s="1"/>
    </row>
    <row r="35362" spans="2:3" x14ac:dyDescent="0.25">
      <c r="B35362" s="1"/>
      <c r="C35362" s="1"/>
    </row>
    <row r="35363" spans="2:3" x14ac:dyDescent="0.25">
      <c r="B35363" s="1"/>
      <c r="C35363" s="1"/>
    </row>
    <row r="35364" spans="2:3" x14ac:dyDescent="0.25">
      <c r="B35364" s="1"/>
      <c r="C35364" s="1"/>
    </row>
    <row r="35365" spans="2:3" x14ac:dyDescent="0.25">
      <c r="B35365" s="1"/>
      <c r="C35365" s="1"/>
    </row>
    <row r="35366" spans="2:3" x14ac:dyDescent="0.25">
      <c r="B35366" s="1"/>
      <c r="C35366" s="1"/>
    </row>
    <row r="35367" spans="2:3" x14ac:dyDescent="0.25">
      <c r="B35367" s="1"/>
      <c r="C35367" s="1"/>
    </row>
    <row r="35368" spans="2:3" x14ac:dyDescent="0.25">
      <c r="B35368" s="1"/>
      <c r="C35368" s="1"/>
    </row>
    <row r="35369" spans="2:3" x14ac:dyDescent="0.25">
      <c r="B35369" s="1"/>
      <c r="C35369" s="1"/>
    </row>
    <row r="35370" spans="2:3" x14ac:dyDescent="0.25">
      <c r="B35370" s="1"/>
      <c r="C35370" s="1"/>
    </row>
    <row r="35371" spans="2:3" x14ac:dyDescent="0.25">
      <c r="B35371" s="1"/>
      <c r="C35371" s="1"/>
    </row>
    <row r="35372" spans="2:3" x14ac:dyDescent="0.25">
      <c r="B35372" s="1"/>
      <c r="C35372" s="1"/>
    </row>
    <row r="35373" spans="2:3" x14ac:dyDescent="0.25">
      <c r="B35373" s="1"/>
      <c r="C35373" s="1"/>
    </row>
    <row r="35374" spans="2:3" x14ac:dyDescent="0.25">
      <c r="B35374" s="1"/>
      <c r="C35374" s="1"/>
    </row>
    <row r="35375" spans="2:3" x14ac:dyDescent="0.25">
      <c r="B35375" s="1"/>
      <c r="C35375" s="1"/>
    </row>
    <row r="35376" spans="2:3" x14ac:dyDescent="0.25">
      <c r="B35376" s="1"/>
      <c r="C35376" s="1"/>
    </row>
    <row r="35377" spans="2:3" x14ac:dyDescent="0.25">
      <c r="B35377" s="1"/>
      <c r="C35377" s="1"/>
    </row>
    <row r="35378" spans="2:3" x14ac:dyDescent="0.25">
      <c r="B35378" s="1"/>
      <c r="C35378" s="1"/>
    </row>
    <row r="35379" spans="2:3" x14ac:dyDescent="0.25">
      <c r="B35379" s="1"/>
      <c r="C35379" s="1"/>
    </row>
    <row r="35380" spans="2:3" x14ac:dyDescent="0.25">
      <c r="B35380" s="1"/>
      <c r="C35380" s="1"/>
    </row>
    <row r="35381" spans="2:3" x14ac:dyDescent="0.25">
      <c r="B35381" s="1"/>
      <c r="C35381" s="1"/>
    </row>
    <row r="35382" spans="2:3" x14ac:dyDescent="0.25">
      <c r="B35382" s="1"/>
      <c r="C35382" s="1"/>
    </row>
    <row r="35383" spans="2:3" x14ac:dyDescent="0.25">
      <c r="B35383" s="1"/>
      <c r="C35383" s="1"/>
    </row>
    <row r="35384" spans="2:3" x14ac:dyDescent="0.25">
      <c r="B35384" s="1"/>
      <c r="C35384" s="1"/>
    </row>
    <row r="35385" spans="2:3" x14ac:dyDescent="0.25">
      <c r="B35385" s="1"/>
      <c r="C35385" s="1"/>
    </row>
    <row r="35386" spans="2:3" x14ac:dyDescent="0.25">
      <c r="B35386" s="1"/>
      <c r="C35386" s="1"/>
    </row>
    <row r="35387" spans="2:3" x14ac:dyDescent="0.25">
      <c r="B35387" s="1"/>
      <c r="C35387" s="1"/>
    </row>
    <row r="35388" spans="2:3" x14ac:dyDescent="0.25">
      <c r="B35388" s="1"/>
      <c r="C35388" s="1"/>
    </row>
    <row r="35389" spans="2:3" x14ac:dyDescent="0.25">
      <c r="B35389" s="1"/>
      <c r="C35389" s="1"/>
    </row>
    <row r="35390" spans="2:3" x14ac:dyDescent="0.25">
      <c r="B35390" s="1"/>
      <c r="C35390" s="1"/>
    </row>
    <row r="35391" spans="2:3" x14ac:dyDescent="0.25">
      <c r="B35391" s="1"/>
      <c r="C35391" s="1"/>
    </row>
    <row r="35392" spans="2:3" x14ac:dyDescent="0.25">
      <c r="B35392" s="1"/>
      <c r="C35392" s="1"/>
    </row>
    <row r="35393" spans="2:3" x14ac:dyDescent="0.25">
      <c r="B35393" s="1"/>
      <c r="C35393" s="1"/>
    </row>
    <row r="35394" spans="2:3" x14ac:dyDescent="0.25">
      <c r="B35394" s="1"/>
      <c r="C35394" s="1"/>
    </row>
    <row r="35395" spans="2:3" x14ac:dyDescent="0.25">
      <c r="B35395" s="1"/>
      <c r="C35395" s="1"/>
    </row>
    <row r="35396" spans="2:3" x14ac:dyDescent="0.25">
      <c r="B35396" s="1"/>
      <c r="C35396" s="1"/>
    </row>
    <row r="35397" spans="2:3" x14ac:dyDescent="0.25">
      <c r="B35397" s="1"/>
      <c r="C35397" s="1"/>
    </row>
    <row r="35398" spans="2:3" x14ac:dyDescent="0.25">
      <c r="B35398" s="1"/>
      <c r="C35398" s="1"/>
    </row>
    <row r="35399" spans="2:3" x14ac:dyDescent="0.25">
      <c r="B35399" s="1"/>
      <c r="C35399" s="1"/>
    </row>
    <row r="35400" spans="2:3" x14ac:dyDescent="0.25">
      <c r="B35400" s="1"/>
      <c r="C35400" s="1"/>
    </row>
    <row r="35401" spans="2:3" x14ac:dyDescent="0.25">
      <c r="B35401" s="1"/>
      <c r="C35401" s="1"/>
    </row>
    <row r="35402" spans="2:3" x14ac:dyDescent="0.25">
      <c r="B35402" s="1"/>
      <c r="C35402" s="1"/>
    </row>
    <row r="35403" spans="2:3" x14ac:dyDescent="0.25">
      <c r="B35403" s="1"/>
      <c r="C35403" s="1"/>
    </row>
    <row r="35404" spans="2:3" x14ac:dyDescent="0.25">
      <c r="B35404" s="1"/>
      <c r="C35404" s="1"/>
    </row>
    <row r="35405" spans="2:3" x14ac:dyDescent="0.25">
      <c r="B35405" s="1"/>
      <c r="C35405" s="1"/>
    </row>
    <row r="35406" spans="2:3" x14ac:dyDescent="0.25">
      <c r="B35406" s="1"/>
      <c r="C35406" s="1"/>
    </row>
    <row r="35407" spans="2:3" x14ac:dyDescent="0.25">
      <c r="B35407" s="1"/>
      <c r="C35407" s="1"/>
    </row>
    <row r="35408" spans="2:3" x14ac:dyDescent="0.25">
      <c r="B35408" s="1"/>
      <c r="C35408" s="1"/>
    </row>
    <row r="35409" spans="2:3" x14ac:dyDescent="0.25">
      <c r="B35409" s="1"/>
      <c r="C35409" s="1"/>
    </row>
    <row r="35410" spans="2:3" x14ac:dyDescent="0.25">
      <c r="B35410" s="1"/>
      <c r="C35410" s="1"/>
    </row>
    <row r="35411" spans="2:3" x14ac:dyDescent="0.25">
      <c r="B35411" s="1"/>
      <c r="C35411" s="1"/>
    </row>
    <row r="35412" spans="2:3" x14ac:dyDescent="0.25">
      <c r="B35412" s="1"/>
      <c r="C35412" s="1"/>
    </row>
    <row r="35413" spans="2:3" x14ac:dyDescent="0.25">
      <c r="B35413" s="1"/>
      <c r="C35413" s="1"/>
    </row>
    <row r="35414" spans="2:3" x14ac:dyDescent="0.25">
      <c r="B35414" s="1"/>
      <c r="C35414" s="1"/>
    </row>
    <row r="35415" spans="2:3" x14ac:dyDescent="0.25">
      <c r="B35415" s="1"/>
      <c r="C35415" s="1"/>
    </row>
    <row r="35416" spans="2:3" x14ac:dyDescent="0.25">
      <c r="B35416" s="1"/>
      <c r="C35416" s="1"/>
    </row>
    <row r="35417" spans="2:3" x14ac:dyDescent="0.25">
      <c r="B35417" s="1"/>
      <c r="C35417" s="1"/>
    </row>
    <row r="35418" spans="2:3" x14ac:dyDescent="0.25">
      <c r="B35418" s="1"/>
      <c r="C35418" s="1"/>
    </row>
    <row r="35419" spans="2:3" x14ac:dyDescent="0.25">
      <c r="B35419" s="1"/>
      <c r="C35419" s="1"/>
    </row>
    <row r="35420" spans="2:3" x14ac:dyDescent="0.25">
      <c r="B35420" s="1"/>
      <c r="C35420" s="1"/>
    </row>
    <row r="35421" spans="2:3" x14ac:dyDescent="0.25">
      <c r="B35421" s="1"/>
      <c r="C35421" s="1"/>
    </row>
    <row r="35422" spans="2:3" x14ac:dyDescent="0.25">
      <c r="B35422" s="1"/>
      <c r="C35422" s="1"/>
    </row>
    <row r="35423" spans="2:3" x14ac:dyDescent="0.25">
      <c r="B35423" s="1"/>
      <c r="C35423" s="1"/>
    </row>
    <row r="35424" spans="2:3" x14ac:dyDescent="0.25">
      <c r="B35424" s="1"/>
      <c r="C35424" s="1"/>
    </row>
    <row r="35425" spans="2:3" x14ac:dyDescent="0.25">
      <c r="B35425" s="1"/>
      <c r="C35425" s="1"/>
    </row>
    <row r="35426" spans="2:3" x14ac:dyDescent="0.25">
      <c r="B35426" s="1"/>
      <c r="C35426" s="1"/>
    </row>
    <row r="35427" spans="2:3" x14ac:dyDescent="0.25">
      <c r="B35427" s="1"/>
      <c r="C35427" s="1"/>
    </row>
    <row r="35428" spans="2:3" x14ac:dyDescent="0.25">
      <c r="B35428" s="1"/>
      <c r="C35428" s="1"/>
    </row>
    <row r="35429" spans="2:3" x14ac:dyDescent="0.25">
      <c r="B35429" s="1"/>
      <c r="C35429" s="1"/>
    </row>
    <row r="35430" spans="2:3" x14ac:dyDescent="0.25">
      <c r="B35430" s="1"/>
      <c r="C35430" s="1"/>
    </row>
    <row r="35431" spans="2:3" x14ac:dyDescent="0.25">
      <c r="B35431" s="1"/>
      <c r="C35431" s="1"/>
    </row>
    <row r="35432" spans="2:3" x14ac:dyDescent="0.25">
      <c r="B35432" s="1"/>
      <c r="C35432" s="1"/>
    </row>
    <row r="35433" spans="2:3" x14ac:dyDescent="0.25">
      <c r="B35433" s="1"/>
      <c r="C35433" s="1"/>
    </row>
    <row r="35434" spans="2:3" x14ac:dyDescent="0.25">
      <c r="B35434" s="1"/>
      <c r="C35434" s="1"/>
    </row>
    <row r="35435" spans="2:3" x14ac:dyDescent="0.25">
      <c r="B35435" s="1"/>
      <c r="C35435" s="1"/>
    </row>
    <row r="35436" spans="2:3" x14ac:dyDescent="0.25">
      <c r="B35436" s="1"/>
      <c r="C35436" s="1"/>
    </row>
    <row r="35437" spans="2:3" x14ac:dyDescent="0.25">
      <c r="B35437" s="1"/>
      <c r="C35437" s="1"/>
    </row>
    <row r="35438" spans="2:3" x14ac:dyDescent="0.25">
      <c r="B35438" s="1"/>
      <c r="C35438" s="1"/>
    </row>
    <row r="35439" spans="2:3" x14ac:dyDescent="0.25">
      <c r="B35439" s="1"/>
      <c r="C35439" s="1"/>
    </row>
    <row r="35440" spans="2:3" x14ac:dyDescent="0.25">
      <c r="B35440" s="1"/>
      <c r="C35440" s="1"/>
    </row>
    <row r="35441" spans="2:3" x14ac:dyDescent="0.25">
      <c r="B35441" s="1"/>
      <c r="C35441" s="1"/>
    </row>
    <row r="35442" spans="2:3" x14ac:dyDescent="0.25">
      <c r="B35442" s="1"/>
      <c r="C35442" s="1"/>
    </row>
    <row r="35443" spans="2:3" x14ac:dyDescent="0.25">
      <c r="B35443" s="1"/>
      <c r="C35443" s="1"/>
    </row>
    <row r="35444" spans="2:3" x14ac:dyDescent="0.25">
      <c r="B35444" s="1"/>
      <c r="C35444" s="1"/>
    </row>
    <row r="35445" spans="2:3" x14ac:dyDescent="0.25">
      <c r="B35445" s="1"/>
      <c r="C35445" s="1"/>
    </row>
    <row r="35446" spans="2:3" x14ac:dyDescent="0.25">
      <c r="B35446" s="1"/>
      <c r="C35446" s="1"/>
    </row>
    <row r="35447" spans="2:3" x14ac:dyDescent="0.25">
      <c r="B35447" s="1"/>
      <c r="C35447" s="1"/>
    </row>
    <row r="35448" spans="2:3" x14ac:dyDescent="0.25">
      <c r="B35448" s="1"/>
      <c r="C35448" s="1"/>
    </row>
    <row r="35449" spans="2:3" x14ac:dyDescent="0.25">
      <c r="B35449" s="1"/>
      <c r="C35449" s="1"/>
    </row>
    <row r="35450" spans="2:3" x14ac:dyDescent="0.25">
      <c r="B35450" s="1"/>
      <c r="C35450" s="1"/>
    </row>
    <row r="35451" spans="2:3" x14ac:dyDescent="0.25">
      <c r="B35451" s="1"/>
      <c r="C35451" s="1"/>
    </row>
    <row r="35452" spans="2:3" x14ac:dyDescent="0.25">
      <c r="B35452" s="1"/>
      <c r="C35452" s="1"/>
    </row>
    <row r="35453" spans="2:3" x14ac:dyDescent="0.25">
      <c r="B35453" s="1"/>
      <c r="C35453" s="1"/>
    </row>
    <row r="35454" spans="2:3" x14ac:dyDescent="0.25">
      <c r="B35454" s="1"/>
      <c r="C35454" s="1"/>
    </row>
    <row r="35455" spans="2:3" x14ac:dyDescent="0.25">
      <c r="B35455" s="1"/>
      <c r="C35455" s="1"/>
    </row>
    <row r="35456" spans="2:3" x14ac:dyDescent="0.25">
      <c r="B35456" s="1"/>
      <c r="C35456" s="1"/>
    </row>
    <row r="35457" spans="2:3" x14ac:dyDescent="0.25">
      <c r="B35457" s="1"/>
      <c r="C35457" s="1"/>
    </row>
    <row r="35458" spans="2:3" x14ac:dyDescent="0.25">
      <c r="B35458" s="1"/>
      <c r="C35458" s="1"/>
    </row>
    <row r="35459" spans="2:3" x14ac:dyDescent="0.25">
      <c r="B35459" s="1"/>
      <c r="C35459" s="1"/>
    </row>
    <row r="35460" spans="2:3" x14ac:dyDescent="0.25">
      <c r="B35460" s="1"/>
      <c r="C35460" s="1"/>
    </row>
    <row r="35461" spans="2:3" x14ac:dyDescent="0.25">
      <c r="B35461" s="1"/>
      <c r="C35461" s="1"/>
    </row>
    <row r="35462" spans="2:3" x14ac:dyDescent="0.25">
      <c r="B35462" s="1"/>
      <c r="C35462" s="1"/>
    </row>
    <row r="35463" spans="2:3" x14ac:dyDescent="0.25">
      <c r="B35463" s="1"/>
      <c r="C35463" s="1"/>
    </row>
    <row r="35464" spans="2:3" x14ac:dyDescent="0.25">
      <c r="B35464" s="1"/>
      <c r="C35464" s="1"/>
    </row>
    <row r="35465" spans="2:3" x14ac:dyDescent="0.25">
      <c r="B35465" s="1"/>
      <c r="C35465" s="1"/>
    </row>
    <row r="35466" spans="2:3" x14ac:dyDescent="0.25">
      <c r="B35466" s="1"/>
      <c r="C35466" s="1"/>
    </row>
    <row r="35467" spans="2:3" x14ac:dyDescent="0.25">
      <c r="B35467" s="1"/>
      <c r="C35467" s="1"/>
    </row>
    <row r="35468" spans="2:3" x14ac:dyDescent="0.25">
      <c r="B35468" s="1"/>
      <c r="C35468" s="1"/>
    </row>
    <row r="35469" spans="2:3" x14ac:dyDescent="0.25">
      <c r="B35469" s="1"/>
      <c r="C35469" s="1"/>
    </row>
    <row r="35470" spans="2:3" x14ac:dyDescent="0.25">
      <c r="B35470" s="1"/>
      <c r="C35470" s="1"/>
    </row>
    <row r="35471" spans="2:3" x14ac:dyDescent="0.25">
      <c r="B35471" s="1"/>
      <c r="C35471" s="1"/>
    </row>
    <row r="35472" spans="2:3" x14ac:dyDescent="0.25">
      <c r="B35472" s="1"/>
      <c r="C35472" s="1"/>
    </row>
    <row r="35473" spans="2:3" x14ac:dyDescent="0.25">
      <c r="B35473" s="1"/>
      <c r="C35473" s="1"/>
    </row>
    <row r="35474" spans="2:3" x14ac:dyDescent="0.25">
      <c r="B35474" s="1"/>
      <c r="C35474" s="1"/>
    </row>
    <row r="35475" spans="2:3" x14ac:dyDescent="0.25">
      <c r="B35475" s="1"/>
      <c r="C35475" s="1"/>
    </row>
    <row r="35476" spans="2:3" x14ac:dyDescent="0.25">
      <c r="B35476" s="1"/>
      <c r="C35476" s="1"/>
    </row>
    <row r="35477" spans="2:3" x14ac:dyDescent="0.25">
      <c r="B35477" s="1"/>
      <c r="C35477" s="1"/>
    </row>
    <row r="35478" spans="2:3" x14ac:dyDescent="0.25">
      <c r="B35478" s="1"/>
      <c r="C35478" s="1"/>
    </row>
    <row r="35479" spans="2:3" x14ac:dyDescent="0.25">
      <c r="B35479" s="1"/>
      <c r="C35479" s="1"/>
    </row>
    <row r="35480" spans="2:3" x14ac:dyDescent="0.25">
      <c r="B35480" s="1"/>
      <c r="C35480" s="1"/>
    </row>
    <row r="35481" spans="2:3" x14ac:dyDescent="0.25">
      <c r="B35481" s="1"/>
      <c r="C35481" s="1"/>
    </row>
    <row r="35482" spans="2:3" x14ac:dyDescent="0.25">
      <c r="B35482" s="1"/>
      <c r="C35482" s="1"/>
    </row>
    <row r="35483" spans="2:3" x14ac:dyDescent="0.25">
      <c r="B35483" s="1"/>
      <c r="C35483" s="1"/>
    </row>
    <row r="35484" spans="2:3" x14ac:dyDescent="0.25">
      <c r="B35484" s="1"/>
      <c r="C35484" s="1"/>
    </row>
    <row r="35485" spans="2:3" x14ac:dyDescent="0.25">
      <c r="B35485" s="1"/>
      <c r="C35485" s="1"/>
    </row>
    <row r="35486" spans="2:3" x14ac:dyDescent="0.25">
      <c r="B35486" s="1"/>
      <c r="C35486" s="1"/>
    </row>
    <row r="35487" spans="2:3" x14ac:dyDescent="0.25">
      <c r="B35487" s="1"/>
      <c r="C35487" s="1"/>
    </row>
    <row r="35488" spans="2:3" x14ac:dyDescent="0.25">
      <c r="B35488" s="1"/>
      <c r="C35488" s="1"/>
    </row>
    <row r="35489" spans="2:3" x14ac:dyDescent="0.25">
      <c r="B35489" s="1"/>
      <c r="C35489" s="1"/>
    </row>
    <row r="35490" spans="2:3" x14ac:dyDescent="0.25">
      <c r="B35490" s="1"/>
      <c r="C35490" s="1"/>
    </row>
    <row r="35491" spans="2:3" x14ac:dyDescent="0.25">
      <c r="B35491" s="1"/>
      <c r="C35491" s="1"/>
    </row>
    <row r="35492" spans="2:3" x14ac:dyDescent="0.25">
      <c r="B35492" s="1"/>
      <c r="C35492" s="1"/>
    </row>
    <row r="35493" spans="2:3" x14ac:dyDescent="0.25">
      <c r="B35493" s="1"/>
      <c r="C35493" s="1"/>
    </row>
    <row r="35494" spans="2:3" x14ac:dyDescent="0.25">
      <c r="B35494" s="1"/>
      <c r="C35494" s="1"/>
    </row>
    <row r="35495" spans="2:3" x14ac:dyDescent="0.25">
      <c r="B35495" s="1"/>
      <c r="C35495" s="1"/>
    </row>
    <row r="35496" spans="2:3" x14ac:dyDescent="0.25">
      <c r="B35496" s="1"/>
      <c r="C35496" s="1"/>
    </row>
    <row r="35497" spans="2:3" x14ac:dyDescent="0.25">
      <c r="B35497" s="1"/>
      <c r="C35497" s="1"/>
    </row>
    <row r="35498" spans="2:3" x14ac:dyDescent="0.25">
      <c r="B35498" s="1"/>
      <c r="C35498" s="1"/>
    </row>
    <row r="35499" spans="2:3" x14ac:dyDescent="0.25">
      <c r="B35499" s="1"/>
      <c r="C35499" s="1"/>
    </row>
    <row r="35500" spans="2:3" x14ac:dyDescent="0.25">
      <c r="B35500" s="1"/>
      <c r="C35500" s="1"/>
    </row>
    <row r="35501" spans="2:3" x14ac:dyDescent="0.25">
      <c r="B35501" s="1"/>
      <c r="C35501" s="1"/>
    </row>
    <row r="35502" spans="2:3" x14ac:dyDescent="0.25">
      <c r="B35502" s="1"/>
      <c r="C35502" s="1"/>
    </row>
    <row r="35503" spans="2:3" x14ac:dyDescent="0.25">
      <c r="B35503" s="1"/>
      <c r="C35503" s="1"/>
    </row>
    <row r="35504" spans="2:3" x14ac:dyDescent="0.25">
      <c r="B35504" s="1"/>
      <c r="C35504" s="1"/>
    </row>
    <row r="35505" spans="2:3" x14ac:dyDescent="0.25">
      <c r="B35505" s="1"/>
      <c r="C35505" s="1"/>
    </row>
    <row r="35506" spans="2:3" x14ac:dyDescent="0.25">
      <c r="B35506" s="1"/>
      <c r="C35506" s="1"/>
    </row>
    <row r="35507" spans="2:3" x14ac:dyDescent="0.25">
      <c r="B35507" s="1"/>
      <c r="C35507" s="1"/>
    </row>
    <row r="35508" spans="2:3" x14ac:dyDescent="0.25">
      <c r="B35508" s="1"/>
      <c r="C35508" s="1"/>
    </row>
    <row r="35509" spans="2:3" x14ac:dyDescent="0.25">
      <c r="B35509" s="1"/>
      <c r="C35509" s="1"/>
    </row>
    <row r="35510" spans="2:3" x14ac:dyDescent="0.25">
      <c r="B35510" s="1"/>
      <c r="C35510" s="1"/>
    </row>
    <row r="35511" spans="2:3" x14ac:dyDescent="0.25">
      <c r="B35511" s="1"/>
      <c r="C35511" s="1"/>
    </row>
    <row r="35512" spans="2:3" x14ac:dyDescent="0.25">
      <c r="B35512" s="1"/>
      <c r="C35512" s="1"/>
    </row>
    <row r="35513" spans="2:3" x14ac:dyDescent="0.25">
      <c r="B35513" s="1"/>
      <c r="C35513" s="1"/>
    </row>
    <row r="35514" spans="2:3" x14ac:dyDescent="0.25">
      <c r="B35514" s="1"/>
      <c r="C35514" s="1"/>
    </row>
    <row r="35515" spans="2:3" x14ac:dyDescent="0.25">
      <c r="B35515" s="1"/>
      <c r="C35515" s="1"/>
    </row>
    <row r="35516" spans="2:3" x14ac:dyDescent="0.25">
      <c r="B35516" s="1"/>
      <c r="C35516" s="1"/>
    </row>
    <row r="35517" spans="2:3" x14ac:dyDescent="0.25">
      <c r="B35517" s="1"/>
      <c r="C35517" s="1"/>
    </row>
    <row r="35518" spans="2:3" x14ac:dyDescent="0.25">
      <c r="B35518" s="1"/>
      <c r="C35518" s="1"/>
    </row>
    <row r="35519" spans="2:3" x14ac:dyDescent="0.25">
      <c r="B35519" s="1"/>
      <c r="C35519" s="1"/>
    </row>
    <row r="35520" spans="2:3" x14ac:dyDescent="0.25">
      <c r="B35520" s="1"/>
      <c r="C35520" s="1"/>
    </row>
    <row r="35521" spans="2:3" x14ac:dyDescent="0.25">
      <c r="B35521" s="1"/>
      <c r="C35521" s="1"/>
    </row>
    <row r="35522" spans="2:3" x14ac:dyDescent="0.25">
      <c r="B35522" s="1"/>
      <c r="C35522" s="1"/>
    </row>
    <row r="35523" spans="2:3" x14ac:dyDescent="0.25">
      <c r="B35523" s="1"/>
      <c r="C35523" s="1"/>
    </row>
    <row r="35524" spans="2:3" x14ac:dyDescent="0.25">
      <c r="B35524" s="1"/>
      <c r="C35524" s="1"/>
    </row>
    <row r="35525" spans="2:3" x14ac:dyDescent="0.25">
      <c r="B35525" s="1"/>
      <c r="C35525" s="1"/>
    </row>
    <row r="35526" spans="2:3" x14ac:dyDescent="0.25">
      <c r="B35526" s="1"/>
      <c r="C35526" s="1"/>
    </row>
    <row r="35527" spans="2:3" x14ac:dyDescent="0.25">
      <c r="B35527" s="1"/>
      <c r="C35527" s="1"/>
    </row>
    <row r="35528" spans="2:3" x14ac:dyDescent="0.25">
      <c r="B35528" s="1"/>
      <c r="C35528" s="1"/>
    </row>
    <row r="35529" spans="2:3" x14ac:dyDescent="0.25">
      <c r="B35529" s="1"/>
      <c r="C35529" s="1"/>
    </row>
    <row r="35530" spans="2:3" x14ac:dyDescent="0.25">
      <c r="B35530" s="1"/>
      <c r="C35530" s="1"/>
    </row>
    <row r="35531" spans="2:3" x14ac:dyDescent="0.25">
      <c r="B35531" s="1"/>
      <c r="C35531" s="1"/>
    </row>
    <row r="35532" spans="2:3" x14ac:dyDescent="0.25">
      <c r="B35532" s="1"/>
      <c r="C35532" s="1"/>
    </row>
    <row r="35533" spans="2:3" x14ac:dyDescent="0.25">
      <c r="B35533" s="1"/>
      <c r="C35533" s="1"/>
    </row>
    <row r="35534" spans="2:3" x14ac:dyDescent="0.25">
      <c r="B35534" s="1"/>
      <c r="C35534" s="1"/>
    </row>
    <row r="35535" spans="2:3" x14ac:dyDescent="0.25">
      <c r="B35535" s="1"/>
      <c r="C35535" s="1"/>
    </row>
    <row r="35536" spans="2:3" x14ac:dyDescent="0.25">
      <c r="B35536" s="1"/>
      <c r="C35536" s="1"/>
    </row>
    <row r="35537" spans="2:3" x14ac:dyDescent="0.25">
      <c r="B35537" s="1"/>
      <c r="C35537" s="1"/>
    </row>
    <row r="35538" spans="2:3" x14ac:dyDescent="0.25">
      <c r="B35538" s="1"/>
      <c r="C35538" s="1"/>
    </row>
    <row r="35539" spans="2:3" x14ac:dyDescent="0.25">
      <c r="B35539" s="1"/>
      <c r="C35539" s="1"/>
    </row>
    <row r="35540" spans="2:3" x14ac:dyDescent="0.25">
      <c r="B35540" s="1"/>
      <c r="C35540" s="1"/>
    </row>
    <row r="35541" spans="2:3" x14ac:dyDescent="0.25">
      <c r="B35541" s="1"/>
      <c r="C35541" s="1"/>
    </row>
    <row r="35542" spans="2:3" x14ac:dyDescent="0.25">
      <c r="B35542" s="1"/>
      <c r="C35542" s="1"/>
    </row>
    <row r="35543" spans="2:3" x14ac:dyDescent="0.25">
      <c r="B35543" s="1"/>
      <c r="C35543" s="1"/>
    </row>
    <row r="35544" spans="2:3" x14ac:dyDescent="0.25">
      <c r="B35544" s="1"/>
      <c r="C35544" s="1"/>
    </row>
    <row r="35545" spans="2:3" x14ac:dyDescent="0.25">
      <c r="B35545" s="1"/>
      <c r="C35545" s="1"/>
    </row>
    <row r="35546" spans="2:3" x14ac:dyDescent="0.25">
      <c r="B35546" s="1"/>
      <c r="C35546" s="1"/>
    </row>
    <row r="35547" spans="2:3" x14ac:dyDescent="0.25">
      <c r="B35547" s="1"/>
      <c r="C35547" s="1"/>
    </row>
    <row r="35548" spans="2:3" x14ac:dyDescent="0.25">
      <c r="B35548" s="1"/>
      <c r="C35548" s="1"/>
    </row>
    <row r="35549" spans="2:3" x14ac:dyDescent="0.25">
      <c r="B35549" s="1"/>
      <c r="C35549" s="1"/>
    </row>
    <row r="35550" spans="2:3" x14ac:dyDescent="0.25">
      <c r="B35550" s="1"/>
      <c r="C35550" s="1"/>
    </row>
    <row r="35551" spans="2:3" x14ac:dyDescent="0.25">
      <c r="B35551" s="1"/>
      <c r="C35551" s="1"/>
    </row>
    <row r="35552" spans="2:3" x14ac:dyDescent="0.25">
      <c r="B35552" s="1"/>
      <c r="C35552" s="1"/>
    </row>
    <row r="35553" spans="2:3" x14ac:dyDescent="0.25">
      <c r="B35553" s="1"/>
      <c r="C35553" s="1"/>
    </row>
    <row r="35554" spans="2:3" x14ac:dyDescent="0.25">
      <c r="B35554" s="1"/>
      <c r="C35554" s="1"/>
    </row>
    <row r="35555" spans="2:3" x14ac:dyDescent="0.25">
      <c r="B35555" s="1"/>
      <c r="C35555" s="1"/>
    </row>
    <row r="35556" spans="2:3" x14ac:dyDescent="0.25">
      <c r="B35556" s="1"/>
      <c r="C35556" s="1"/>
    </row>
    <row r="35557" spans="2:3" x14ac:dyDescent="0.25">
      <c r="B35557" s="1"/>
      <c r="C35557" s="1"/>
    </row>
    <row r="35558" spans="2:3" x14ac:dyDescent="0.25">
      <c r="B35558" s="1"/>
      <c r="C35558" s="1"/>
    </row>
    <row r="35559" spans="2:3" x14ac:dyDescent="0.25">
      <c r="B35559" s="1"/>
      <c r="C35559" s="1"/>
    </row>
    <row r="35560" spans="2:3" x14ac:dyDescent="0.25">
      <c r="B35560" s="1"/>
      <c r="C35560" s="1"/>
    </row>
    <row r="35561" spans="2:3" x14ac:dyDescent="0.25">
      <c r="B35561" s="1"/>
      <c r="C35561" s="1"/>
    </row>
    <row r="35562" spans="2:3" x14ac:dyDescent="0.25">
      <c r="B35562" s="1"/>
      <c r="C35562" s="1"/>
    </row>
    <row r="35563" spans="2:3" x14ac:dyDescent="0.25">
      <c r="B35563" s="1"/>
      <c r="C35563" s="1"/>
    </row>
    <row r="35564" spans="2:3" x14ac:dyDescent="0.25">
      <c r="B35564" s="1"/>
      <c r="C35564" s="1"/>
    </row>
    <row r="35565" spans="2:3" x14ac:dyDescent="0.25">
      <c r="B35565" s="1"/>
      <c r="C35565" s="1"/>
    </row>
    <row r="35566" spans="2:3" x14ac:dyDescent="0.25">
      <c r="B35566" s="1"/>
      <c r="C35566" s="1"/>
    </row>
    <row r="35567" spans="2:3" x14ac:dyDescent="0.25">
      <c r="B35567" s="1"/>
      <c r="C35567" s="1"/>
    </row>
    <row r="35568" spans="2:3" x14ac:dyDescent="0.25">
      <c r="B35568" s="1"/>
      <c r="C35568" s="1"/>
    </row>
    <row r="35569" spans="2:3" x14ac:dyDescent="0.25">
      <c r="B35569" s="1"/>
      <c r="C35569" s="1"/>
    </row>
    <row r="35570" spans="2:3" x14ac:dyDescent="0.25">
      <c r="B35570" s="1"/>
      <c r="C35570" s="1"/>
    </row>
    <row r="35571" spans="2:3" x14ac:dyDescent="0.25">
      <c r="B35571" s="1"/>
      <c r="C35571" s="1"/>
    </row>
    <row r="35572" spans="2:3" x14ac:dyDescent="0.25">
      <c r="B35572" s="1"/>
      <c r="C35572" s="1"/>
    </row>
    <row r="35573" spans="2:3" x14ac:dyDescent="0.25">
      <c r="B35573" s="1"/>
      <c r="C35573" s="1"/>
    </row>
    <row r="35574" spans="2:3" x14ac:dyDescent="0.25">
      <c r="B35574" s="1"/>
      <c r="C35574" s="1"/>
    </row>
    <row r="35575" spans="2:3" x14ac:dyDescent="0.25">
      <c r="B35575" s="1"/>
      <c r="C35575" s="1"/>
    </row>
    <row r="35576" spans="2:3" x14ac:dyDescent="0.25">
      <c r="B35576" s="1"/>
      <c r="C35576" s="1"/>
    </row>
    <row r="35577" spans="2:3" x14ac:dyDescent="0.25">
      <c r="B35577" s="1"/>
      <c r="C35577" s="1"/>
    </row>
    <row r="35578" spans="2:3" x14ac:dyDescent="0.25">
      <c r="B35578" s="1"/>
      <c r="C35578" s="1"/>
    </row>
    <row r="35579" spans="2:3" x14ac:dyDescent="0.25">
      <c r="B35579" s="1"/>
      <c r="C35579" s="1"/>
    </row>
    <row r="35580" spans="2:3" x14ac:dyDescent="0.25">
      <c r="B35580" s="1"/>
      <c r="C35580" s="1"/>
    </row>
    <row r="35581" spans="2:3" x14ac:dyDescent="0.25">
      <c r="B35581" s="1"/>
      <c r="C35581" s="1"/>
    </row>
    <row r="35582" spans="2:3" x14ac:dyDescent="0.25">
      <c r="B35582" s="1"/>
      <c r="C35582" s="1"/>
    </row>
    <row r="35583" spans="2:3" x14ac:dyDescent="0.25">
      <c r="B35583" s="1"/>
      <c r="C35583" s="1"/>
    </row>
    <row r="35584" spans="2:3" x14ac:dyDescent="0.25">
      <c r="B35584" s="1"/>
      <c r="C35584" s="1"/>
    </row>
    <row r="35585" spans="2:3" x14ac:dyDescent="0.25">
      <c r="B35585" s="1"/>
      <c r="C35585" s="1"/>
    </row>
    <row r="35586" spans="2:3" x14ac:dyDescent="0.25">
      <c r="B35586" s="1"/>
      <c r="C35586" s="1"/>
    </row>
    <row r="35587" spans="2:3" x14ac:dyDescent="0.25">
      <c r="B35587" s="1"/>
      <c r="C35587" s="1"/>
    </row>
    <row r="35588" spans="2:3" x14ac:dyDescent="0.25">
      <c r="B35588" s="1"/>
      <c r="C35588" s="1"/>
    </row>
    <row r="35589" spans="2:3" x14ac:dyDescent="0.25">
      <c r="B35589" s="1"/>
      <c r="C35589" s="1"/>
    </row>
    <row r="35590" spans="2:3" x14ac:dyDescent="0.25">
      <c r="B35590" s="1"/>
      <c r="C35590" s="1"/>
    </row>
    <row r="35591" spans="2:3" x14ac:dyDescent="0.25">
      <c r="B35591" s="1"/>
      <c r="C35591" s="1"/>
    </row>
    <row r="35592" spans="2:3" x14ac:dyDescent="0.25">
      <c r="B35592" s="1"/>
      <c r="C35592" s="1"/>
    </row>
    <row r="35593" spans="2:3" x14ac:dyDescent="0.25">
      <c r="B35593" s="1"/>
      <c r="C35593" s="1"/>
    </row>
    <row r="35594" spans="2:3" x14ac:dyDescent="0.25">
      <c r="B35594" s="1"/>
      <c r="C35594" s="1"/>
    </row>
    <row r="35595" spans="2:3" x14ac:dyDescent="0.25">
      <c r="B35595" s="1"/>
      <c r="C35595" s="1"/>
    </row>
    <row r="35596" spans="2:3" x14ac:dyDescent="0.25">
      <c r="B35596" s="1"/>
      <c r="C35596" s="1"/>
    </row>
    <row r="35597" spans="2:3" x14ac:dyDescent="0.25">
      <c r="B35597" s="1"/>
      <c r="C35597" s="1"/>
    </row>
    <row r="35598" spans="2:3" x14ac:dyDescent="0.25">
      <c r="B35598" s="1"/>
      <c r="C35598" s="1"/>
    </row>
    <row r="35599" spans="2:3" x14ac:dyDescent="0.25">
      <c r="B35599" s="1"/>
      <c r="C35599" s="1"/>
    </row>
    <row r="35600" spans="2:3" x14ac:dyDescent="0.25">
      <c r="B35600" s="1"/>
      <c r="C35600" s="1"/>
    </row>
    <row r="35601" spans="2:3" x14ac:dyDescent="0.25">
      <c r="B35601" s="1"/>
      <c r="C35601" s="1"/>
    </row>
    <row r="35602" spans="2:3" x14ac:dyDescent="0.25">
      <c r="B35602" s="1"/>
      <c r="C35602" s="1"/>
    </row>
    <row r="35603" spans="2:3" x14ac:dyDescent="0.25">
      <c r="B35603" s="1"/>
      <c r="C35603" s="1"/>
    </row>
    <row r="35604" spans="2:3" x14ac:dyDescent="0.25">
      <c r="B35604" s="1"/>
      <c r="C35604" s="1"/>
    </row>
    <row r="35605" spans="2:3" x14ac:dyDescent="0.25">
      <c r="B35605" s="1"/>
      <c r="C35605" s="1"/>
    </row>
    <row r="35606" spans="2:3" x14ac:dyDescent="0.25">
      <c r="B35606" s="1"/>
      <c r="C35606" s="1"/>
    </row>
    <row r="35607" spans="2:3" x14ac:dyDescent="0.25">
      <c r="B35607" s="1"/>
      <c r="C35607" s="1"/>
    </row>
    <row r="35608" spans="2:3" x14ac:dyDescent="0.25">
      <c r="B35608" s="1"/>
      <c r="C35608" s="1"/>
    </row>
    <row r="35609" spans="2:3" x14ac:dyDescent="0.25">
      <c r="B35609" s="1"/>
      <c r="C35609" s="1"/>
    </row>
    <row r="35610" spans="2:3" x14ac:dyDescent="0.25">
      <c r="B35610" s="1"/>
      <c r="C35610" s="1"/>
    </row>
    <row r="35611" spans="2:3" x14ac:dyDescent="0.25">
      <c r="B35611" s="1"/>
      <c r="C35611" s="1"/>
    </row>
    <row r="35612" spans="2:3" x14ac:dyDescent="0.25">
      <c r="B35612" s="1"/>
      <c r="C35612" s="1"/>
    </row>
    <row r="35613" spans="2:3" x14ac:dyDescent="0.25">
      <c r="B35613" s="1"/>
      <c r="C35613" s="1"/>
    </row>
    <row r="35614" spans="2:3" x14ac:dyDescent="0.25">
      <c r="B35614" s="1"/>
      <c r="C35614" s="1"/>
    </row>
    <row r="35615" spans="2:3" x14ac:dyDescent="0.25">
      <c r="B35615" s="1"/>
      <c r="C35615" s="1"/>
    </row>
    <row r="35616" spans="2:3" x14ac:dyDescent="0.25">
      <c r="B35616" s="1"/>
      <c r="C35616" s="1"/>
    </row>
    <row r="35617" spans="2:3" x14ac:dyDescent="0.25">
      <c r="B35617" s="1"/>
      <c r="C35617" s="1"/>
    </row>
    <row r="35618" spans="2:3" x14ac:dyDescent="0.25">
      <c r="B35618" s="1"/>
      <c r="C35618" s="1"/>
    </row>
    <row r="35619" spans="2:3" x14ac:dyDescent="0.25">
      <c r="B35619" s="1"/>
      <c r="C35619" s="1"/>
    </row>
    <row r="35620" spans="2:3" x14ac:dyDescent="0.25">
      <c r="B35620" s="1"/>
      <c r="C35620" s="1"/>
    </row>
    <row r="35621" spans="2:3" x14ac:dyDescent="0.25">
      <c r="B35621" s="1"/>
      <c r="C35621" s="1"/>
    </row>
    <row r="35622" spans="2:3" x14ac:dyDescent="0.25">
      <c r="B35622" s="1"/>
      <c r="C35622" s="1"/>
    </row>
    <row r="35623" spans="2:3" x14ac:dyDescent="0.25">
      <c r="B35623" s="1"/>
      <c r="C35623" s="1"/>
    </row>
    <row r="35624" spans="2:3" x14ac:dyDescent="0.25">
      <c r="B35624" s="1"/>
      <c r="C35624" s="1"/>
    </row>
    <row r="35625" spans="2:3" x14ac:dyDescent="0.25">
      <c r="B35625" s="1"/>
      <c r="C35625" s="1"/>
    </row>
    <row r="35626" spans="2:3" x14ac:dyDescent="0.25">
      <c r="B35626" s="1"/>
      <c r="C35626" s="1"/>
    </row>
    <row r="35627" spans="2:3" x14ac:dyDescent="0.25">
      <c r="B35627" s="1"/>
      <c r="C35627" s="1"/>
    </row>
    <row r="35628" spans="2:3" x14ac:dyDescent="0.25">
      <c r="B35628" s="1"/>
      <c r="C35628" s="1"/>
    </row>
    <row r="35629" spans="2:3" x14ac:dyDescent="0.25">
      <c r="B35629" s="1"/>
      <c r="C35629" s="1"/>
    </row>
    <row r="35630" spans="2:3" x14ac:dyDescent="0.25">
      <c r="B35630" s="1"/>
      <c r="C35630" s="1"/>
    </row>
    <row r="35631" spans="2:3" x14ac:dyDescent="0.25">
      <c r="B35631" s="1"/>
      <c r="C35631" s="1"/>
    </row>
    <row r="35632" spans="2:3" x14ac:dyDescent="0.25">
      <c r="B35632" s="1"/>
      <c r="C35632" s="1"/>
    </row>
    <row r="35633" spans="2:3" x14ac:dyDescent="0.25">
      <c r="B35633" s="1"/>
      <c r="C35633" s="1"/>
    </row>
    <row r="35634" spans="2:3" x14ac:dyDescent="0.25">
      <c r="B35634" s="1"/>
      <c r="C35634" s="1"/>
    </row>
    <row r="35635" spans="2:3" x14ac:dyDescent="0.25">
      <c r="B35635" s="1"/>
      <c r="C35635" s="1"/>
    </row>
    <row r="35636" spans="2:3" x14ac:dyDescent="0.25">
      <c r="B35636" s="1"/>
      <c r="C35636" s="1"/>
    </row>
    <row r="35637" spans="2:3" x14ac:dyDescent="0.25">
      <c r="B35637" s="1"/>
      <c r="C35637" s="1"/>
    </row>
    <row r="35638" spans="2:3" x14ac:dyDescent="0.25">
      <c r="B35638" s="1"/>
      <c r="C35638" s="1"/>
    </row>
    <row r="35639" spans="2:3" x14ac:dyDescent="0.25">
      <c r="B35639" s="1"/>
      <c r="C35639" s="1"/>
    </row>
    <row r="35640" spans="2:3" x14ac:dyDescent="0.25">
      <c r="B35640" s="1"/>
      <c r="C35640" s="1"/>
    </row>
    <row r="35641" spans="2:3" x14ac:dyDescent="0.25">
      <c r="B35641" s="1"/>
      <c r="C35641" s="1"/>
    </row>
    <row r="35642" spans="2:3" x14ac:dyDescent="0.25">
      <c r="B35642" s="1"/>
      <c r="C35642" s="1"/>
    </row>
    <row r="35643" spans="2:3" x14ac:dyDescent="0.25">
      <c r="B35643" s="1"/>
      <c r="C35643" s="1"/>
    </row>
    <row r="35644" spans="2:3" x14ac:dyDescent="0.25">
      <c r="B35644" s="1"/>
      <c r="C35644" s="1"/>
    </row>
    <row r="35645" spans="2:3" x14ac:dyDescent="0.25">
      <c r="B35645" s="1"/>
      <c r="C35645" s="1"/>
    </row>
    <row r="35646" spans="2:3" x14ac:dyDescent="0.25">
      <c r="B35646" s="1"/>
      <c r="C35646" s="1"/>
    </row>
    <row r="35647" spans="2:3" x14ac:dyDescent="0.25">
      <c r="B35647" s="1"/>
      <c r="C35647" s="1"/>
    </row>
    <row r="35648" spans="2:3" x14ac:dyDescent="0.25">
      <c r="B35648" s="1"/>
      <c r="C35648" s="1"/>
    </row>
    <row r="35649" spans="2:3" x14ac:dyDescent="0.25">
      <c r="B35649" s="1"/>
      <c r="C35649" s="1"/>
    </row>
    <row r="35650" spans="2:3" x14ac:dyDescent="0.25">
      <c r="B35650" s="1"/>
      <c r="C35650" s="1"/>
    </row>
    <row r="35651" spans="2:3" x14ac:dyDescent="0.25">
      <c r="B35651" s="1"/>
      <c r="C35651" s="1"/>
    </row>
    <row r="35652" spans="2:3" x14ac:dyDescent="0.25">
      <c r="B35652" s="1"/>
      <c r="C35652" s="1"/>
    </row>
    <row r="35653" spans="2:3" x14ac:dyDescent="0.25">
      <c r="B35653" s="1"/>
      <c r="C35653" s="1"/>
    </row>
    <row r="35654" spans="2:3" x14ac:dyDescent="0.25">
      <c r="B35654" s="1"/>
      <c r="C35654" s="1"/>
    </row>
    <row r="35655" spans="2:3" x14ac:dyDescent="0.25">
      <c r="B35655" s="1"/>
      <c r="C35655" s="1"/>
    </row>
    <row r="35656" spans="2:3" x14ac:dyDescent="0.25">
      <c r="B35656" s="1"/>
      <c r="C35656" s="1"/>
    </row>
    <row r="35657" spans="2:3" x14ac:dyDescent="0.25">
      <c r="B35657" s="1"/>
      <c r="C35657" s="1"/>
    </row>
    <row r="35658" spans="2:3" x14ac:dyDescent="0.25">
      <c r="B35658" s="1"/>
      <c r="C35658" s="1"/>
    </row>
    <row r="35659" spans="2:3" x14ac:dyDescent="0.25">
      <c r="B35659" s="1"/>
      <c r="C35659" s="1"/>
    </row>
    <row r="35660" spans="2:3" x14ac:dyDescent="0.25">
      <c r="B35660" s="1"/>
      <c r="C35660" s="1"/>
    </row>
    <row r="35661" spans="2:3" x14ac:dyDescent="0.25">
      <c r="B35661" s="1"/>
      <c r="C35661" s="1"/>
    </row>
    <row r="35662" spans="2:3" x14ac:dyDescent="0.25">
      <c r="B35662" s="1"/>
      <c r="C35662" s="1"/>
    </row>
    <row r="35663" spans="2:3" x14ac:dyDescent="0.25">
      <c r="B35663" s="1"/>
      <c r="C35663" s="1"/>
    </row>
    <row r="35664" spans="2:3" x14ac:dyDescent="0.25">
      <c r="B35664" s="1"/>
      <c r="C35664" s="1"/>
    </row>
    <row r="35665" spans="2:3" x14ac:dyDescent="0.25">
      <c r="B35665" s="1"/>
      <c r="C35665" s="1"/>
    </row>
    <row r="35666" spans="2:3" x14ac:dyDescent="0.25">
      <c r="B35666" s="1"/>
      <c r="C35666" s="1"/>
    </row>
    <row r="35667" spans="2:3" x14ac:dyDescent="0.25">
      <c r="B35667" s="1"/>
      <c r="C35667" s="1"/>
    </row>
    <row r="35668" spans="2:3" x14ac:dyDescent="0.25">
      <c r="B35668" s="1"/>
      <c r="C35668" s="1"/>
    </row>
    <row r="35669" spans="2:3" x14ac:dyDescent="0.25">
      <c r="B35669" s="1"/>
      <c r="C35669" s="1"/>
    </row>
    <row r="35670" spans="2:3" x14ac:dyDescent="0.25">
      <c r="B35670" s="1"/>
      <c r="C35670" s="1"/>
    </row>
    <row r="35671" spans="2:3" x14ac:dyDescent="0.25">
      <c r="B35671" s="1"/>
      <c r="C35671" s="1"/>
    </row>
    <row r="35672" spans="2:3" x14ac:dyDescent="0.25">
      <c r="B35672" s="1"/>
      <c r="C35672" s="1"/>
    </row>
    <row r="35673" spans="2:3" x14ac:dyDescent="0.25">
      <c r="B35673" s="1"/>
      <c r="C35673" s="1"/>
    </row>
    <row r="35674" spans="2:3" x14ac:dyDescent="0.25">
      <c r="B35674" s="1"/>
      <c r="C35674" s="1"/>
    </row>
    <row r="35675" spans="2:3" x14ac:dyDescent="0.25">
      <c r="B35675" s="1"/>
      <c r="C35675" s="1"/>
    </row>
    <row r="35676" spans="2:3" x14ac:dyDescent="0.25">
      <c r="B35676" s="1"/>
      <c r="C35676" s="1"/>
    </row>
    <row r="35677" spans="2:3" x14ac:dyDescent="0.25">
      <c r="B35677" s="1"/>
      <c r="C35677" s="1"/>
    </row>
    <row r="35678" spans="2:3" x14ac:dyDescent="0.25">
      <c r="B35678" s="1"/>
      <c r="C35678" s="1"/>
    </row>
    <row r="35679" spans="2:3" x14ac:dyDescent="0.25">
      <c r="B35679" s="1"/>
      <c r="C35679" s="1"/>
    </row>
    <row r="35680" spans="2:3" x14ac:dyDescent="0.25">
      <c r="B35680" s="1"/>
      <c r="C35680" s="1"/>
    </row>
    <row r="35681" spans="2:3" x14ac:dyDescent="0.25">
      <c r="B35681" s="1"/>
      <c r="C35681" s="1"/>
    </row>
    <row r="35682" spans="2:3" x14ac:dyDescent="0.25">
      <c r="B35682" s="1"/>
      <c r="C35682" s="1"/>
    </row>
    <row r="35683" spans="2:3" x14ac:dyDescent="0.25">
      <c r="B35683" s="1"/>
      <c r="C35683" s="1"/>
    </row>
    <row r="35684" spans="2:3" x14ac:dyDescent="0.25">
      <c r="B35684" s="1"/>
      <c r="C35684" s="1"/>
    </row>
    <row r="35685" spans="2:3" x14ac:dyDescent="0.25">
      <c r="B35685" s="1"/>
      <c r="C35685" s="1"/>
    </row>
    <row r="35686" spans="2:3" x14ac:dyDescent="0.25">
      <c r="B35686" s="1"/>
      <c r="C35686" s="1"/>
    </row>
    <row r="35687" spans="2:3" x14ac:dyDescent="0.25">
      <c r="B35687" s="1"/>
      <c r="C35687" s="1"/>
    </row>
    <row r="35688" spans="2:3" x14ac:dyDescent="0.25">
      <c r="B35688" s="1"/>
      <c r="C35688" s="1"/>
    </row>
    <row r="35689" spans="2:3" x14ac:dyDescent="0.25">
      <c r="B35689" s="1"/>
      <c r="C35689" s="1"/>
    </row>
    <row r="35690" spans="2:3" x14ac:dyDescent="0.25">
      <c r="B35690" s="1"/>
      <c r="C35690" s="1"/>
    </row>
    <row r="35691" spans="2:3" x14ac:dyDescent="0.25">
      <c r="B35691" s="1"/>
      <c r="C35691" s="1"/>
    </row>
    <row r="35692" spans="2:3" x14ac:dyDescent="0.25">
      <c r="B35692" s="1"/>
      <c r="C35692" s="1"/>
    </row>
    <row r="35693" spans="2:3" x14ac:dyDescent="0.25">
      <c r="B35693" s="1"/>
      <c r="C35693" s="1"/>
    </row>
    <row r="35694" spans="2:3" x14ac:dyDescent="0.25">
      <c r="B35694" s="1"/>
      <c r="C35694" s="1"/>
    </row>
    <row r="35695" spans="2:3" x14ac:dyDescent="0.25">
      <c r="B35695" s="1"/>
      <c r="C35695" s="1"/>
    </row>
    <row r="35696" spans="2:3" x14ac:dyDescent="0.25">
      <c r="B35696" s="1"/>
      <c r="C35696" s="1"/>
    </row>
    <row r="35697" spans="2:3" x14ac:dyDescent="0.25">
      <c r="B35697" s="1"/>
      <c r="C35697" s="1"/>
    </row>
    <row r="35698" spans="2:3" x14ac:dyDescent="0.25">
      <c r="B35698" s="1"/>
      <c r="C35698" s="1"/>
    </row>
    <row r="35699" spans="2:3" x14ac:dyDescent="0.25">
      <c r="B35699" s="1"/>
      <c r="C35699" s="1"/>
    </row>
    <row r="35700" spans="2:3" x14ac:dyDescent="0.25">
      <c r="B35700" s="1"/>
      <c r="C35700" s="1"/>
    </row>
    <row r="35701" spans="2:3" x14ac:dyDescent="0.25">
      <c r="B35701" s="1"/>
      <c r="C35701" s="1"/>
    </row>
    <row r="35702" spans="2:3" x14ac:dyDescent="0.25">
      <c r="B35702" s="1"/>
      <c r="C35702" s="1"/>
    </row>
    <row r="35703" spans="2:3" x14ac:dyDescent="0.25">
      <c r="B35703" s="1"/>
      <c r="C35703" s="1"/>
    </row>
    <row r="35704" spans="2:3" x14ac:dyDescent="0.25">
      <c r="B35704" s="1"/>
      <c r="C35704" s="1"/>
    </row>
    <row r="35705" spans="2:3" x14ac:dyDescent="0.25">
      <c r="B35705" s="1"/>
      <c r="C35705" s="1"/>
    </row>
    <row r="35706" spans="2:3" x14ac:dyDescent="0.25">
      <c r="B35706" s="1"/>
      <c r="C35706" s="1"/>
    </row>
    <row r="35707" spans="2:3" x14ac:dyDescent="0.25">
      <c r="B35707" s="1"/>
      <c r="C35707" s="1"/>
    </row>
    <row r="35708" spans="2:3" x14ac:dyDescent="0.25">
      <c r="B35708" s="1"/>
      <c r="C35708" s="1"/>
    </row>
    <row r="35709" spans="2:3" x14ac:dyDescent="0.25">
      <c r="B35709" s="1"/>
      <c r="C35709" s="1"/>
    </row>
    <row r="35710" spans="2:3" x14ac:dyDescent="0.25">
      <c r="B35710" s="1"/>
      <c r="C35710" s="1"/>
    </row>
    <row r="35711" spans="2:3" x14ac:dyDescent="0.25">
      <c r="B35711" s="1"/>
      <c r="C35711" s="1"/>
    </row>
    <row r="35712" spans="2:3" x14ac:dyDescent="0.25">
      <c r="B35712" s="1"/>
      <c r="C35712" s="1"/>
    </row>
    <row r="35713" spans="2:3" x14ac:dyDescent="0.25">
      <c r="B35713" s="1"/>
      <c r="C35713" s="1"/>
    </row>
    <row r="35714" spans="2:3" x14ac:dyDescent="0.25">
      <c r="B35714" s="1"/>
      <c r="C35714" s="1"/>
    </row>
    <row r="35715" spans="2:3" x14ac:dyDescent="0.25">
      <c r="B35715" s="1"/>
      <c r="C35715" s="1"/>
    </row>
    <row r="35716" spans="2:3" x14ac:dyDescent="0.25">
      <c r="B35716" s="1"/>
      <c r="C35716" s="1"/>
    </row>
    <row r="35717" spans="2:3" x14ac:dyDescent="0.25">
      <c r="B35717" s="1"/>
      <c r="C35717" s="1"/>
    </row>
    <row r="35718" spans="2:3" x14ac:dyDescent="0.25">
      <c r="B35718" s="1"/>
      <c r="C35718" s="1"/>
    </row>
    <row r="35719" spans="2:3" x14ac:dyDescent="0.25">
      <c r="B35719" s="1"/>
      <c r="C35719" s="1"/>
    </row>
    <row r="35720" spans="2:3" x14ac:dyDescent="0.25">
      <c r="B35720" s="1"/>
      <c r="C35720" s="1"/>
    </row>
    <row r="35721" spans="2:3" x14ac:dyDescent="0.25">
      <c r="B35721" s="1"/>
      <c r="C35721" s="1"/>
    </row>
    <row r="35722" spans="2:3" x14ac:dyDescent="0.25">
      <c r="B35722" s="1"/>
      <c r="C35722" s="1"/>
    </row>
    <row r="35723" spans="2:3" x14ac:dyDescent="0.25">
      <c r="B35723" s="1"/>
      <c r="C35723" s="1"/>
    </row>
    <row r="35724" spans="2:3" x14ac:dyDescent="0.25">
      <c r="B35724" s="1"/>
      <c r="C35724" s="1"/>
    </row>
    <row r="35725" spans="2:3" x14ac:dyDescent="0.25">
      <c r="B35725" s="1"/>
      <c r="C35725" s="1"/>
    </row>
    <row r="35726" spans="2:3" x14ac:dyDescent="0.25">
      <c r="B35726" s="1"/>
      <c r="C35726" s="1"/>
    </row>
    <row r="35727" spans="2:3" x14ac:dyDescent="0.25">
      <c r="B35727" s="1"/>
      <c r="C35727" s="1"/>
    </row>
    <row r="35728" spans="2:3" x14ac:dyDescent="0.25">
      <c r="B35728" s="1"/>
      <c r="C35728" s="1"/>
    </row>
    <row r="35729" spans="2:3" x14ac:dyDescent="0.25">
      <c r="B35729" s="1"/>
      <c r="C35729" s="1"/>
    </row>
    <row r="35730" spans="2:3" x14ac:dyDescent="0.25">
      <c r="B35730" s="1"/>
      <c r="C35730" s="1"/>
    </row>
    <row r="35731" spans="2:3" x14ac:dyDescent="0.25">
      <c r="B35731" s="1"/>
      <c r="C35731" s="1"/>
    </row>
    <row r="35732" spans="2:3" x14ac:dyDescent="0.25">
      <c r="B35732" s="1"/>
      <c r="C35732" s="1"/>
    </row>
    <row r="35733" spans="2:3" x14ac:dyDescent="0.25">
      <c r="B35733" s="1"/>
      <c r="C35733" s="1"/>
    </row>
    <row r="35734" spans="2:3" x14ac:dyDescent="0.25">
      <c r="B35734" s="1"/>
      <c r="C35734" s="1"/>
    </row>
    <row r="35735" spans="2:3" x14ac:dyDescent="0.25">
      <c r="B35735" s="1"/>
      <c r="C35735" s="1"/>
    </row>
    <row r="35736" spans="2:3" x14ac:dyDescent="0.25">
      <c r="B35736" s="1"/>
      <c r="C35736" s="1"/>
    </row>
    <row r="35737" spans="2:3" x14ac:dyDescent="0.25">
      <c r="B35737" s="1"/>
      <c r="C35737" s="1"/>
    </row>
    <row r="35738" spans="2:3" x14ac:dyDescent="0.25">
      <c r="B35738" s="1"/>
      <c r="C35738" s="1"/>
    </row>
    <row r="35739" spans="2:3" x14ac:dyDescent="0.25">
      <c r="B35739" s="1"/>
      <c r="C35739" s="1"/>
    </row>
    <row r="35740" spans="2:3" x14ac:dyDescent="0.25">
      <c r="B35740" s="1"/>
      <c r="C35740" s="1"/>
    </row>
    <row r="35741" spans="2:3" x14ac:dyDescent="0.25">
      <c r="B35741" s="1"/>
      <c r="C35741" s="1"/>
    </row>
    <row r="35742" spans="2:3" x14ac:dyDescent="0.25">
      <c r="B35742" s="1"/>
      <c r="C35742" s="1"/>
    </row>
    <row r="35743" spans="2:3" x14ac:dyDescent="0.25">
      <c r="B35743" s="1"/>
      <c r="C35743" s="1"/>
    </row>
    <row r="35744" spans="2:3" x14ac:dyDescent="0.25">
      <c r="B35744" s="1"/>
      <c r="C35744" s="1"/>
    </row>
    <row r="35745" spans="2:3" x14ac:dyDescent="0.25">
      <c r="B35745" s="1"/>
      <c r="C35745" s="1"/>
    </row>
    <row r="35746" spans="2:3" x14ac:dyDescent="0.25">
      <c r="B35746" s="1"/>
      <c r="C35746" s="1"/>
    </row>
    <row r="35747" spans="2:3" x14ac:dyDescent="0.25">
      <c r="B35747" s="1"/>
      <c r="C35747" s="1"/>
    </row>
    <row r="35748" spans="2:3" x14ac:dyDescent="0.25">
      <c r="B35748" s="1"/>
      <c r="C35748" s="1"/>
    </row>
    <row r="35749" spans="2:3" x14ac:dyDescent="0.25">
      <c r="B35749" s="1"/>
      <c r="C35749" s="1"/>
    </row>
    <row r="35750" spans="2:3" x14ac:dyDescent="0.25">
      <c r="B35750" s="1"/>
      <c r="C35750" s="1"/>
    </row>
    <row r="35751" spans="2:3" x14ac:dyDescent="0.25">
      <c r="B35751" s="1"/>
      <c r="C35751" s="1"/>
    </row>
    <row r="35752" spans="2:3" x14ac:dyDescent="0.25">
      <c r="B35752" s="1"/>
      <c r="C35752" s="1"/>
    </row>
    <row r="35753" spans="2:3" x14ac:dyDescent="0.25">
      <c r="B35753" s="1"/>
      <c r="C35753" s="1"/>
    </row>
    <row r="35754" spans="2:3" x14ac:dyDescent="0.25">
      <c r="B35754" s="1"/>
      <c r="C35754" s="1"/>
    </row>
    <row r="35755" spans="2:3" x14ac:dyDescent="0.25">
      <c r="B35755" s="1"/>
      <c r="C35755" s="1"/>
    </row>
    <row r="35756" spans="2:3" x14ac:dyDescent="0.25">
      <c r="B35756" s="1"/>
      <c r="C35756" s="1"/>
    </row>
    <row r="35757" spans="2:3" x14ac:dyDescent="0.25">
      <c r="B35757" s="1"/>
      <c r="C35757" s="1"/>
    </row>
    <row r="35758" spans="2:3" x14ac:dyDescent="0.25">
      <c r="B35758" s="1"/>
      <c r="C35758" s="1"/>
    </row>
    <row r="35759" spans="2:3" x14ac:dyDescent="0.25">
      <c r="B35759" s="1"/>
      <c r="C35759" s="1"/>
    </row>
    <row r="35760" spans="2:3" x14ac:dyDescent="0.25">
      <c r="B35760" s="1"/>
      <c r="C35760" s="1"/>
    </row>
    <row r="35761" spans="2:3" x14ac:dyDescent="0.25">
      <c r="B35761" s="1"/>
      <c r="C35761" s="1"/>
    </row>
    <row r="35762" spans="2:3" x14ac:dyDescent="0.25">
      <c r="B35762" s="1"/>
      <c r="C35762" s="1"/>
    </row>
    <row r="35763" spans="2:3" x14ac:dyDescent="0.25">
      <c r="B35763" s="1"/>
      <c r="C35763" s="1"/>
    </row>
    <row r="35764" spans="2:3" x14ac:dyDescent="0.25">
      <c r="B35764" s="1"/>
      <c r="C35764" s="1"/>
    </row>
    <row r="35765" spans="2:3" x14ac:dyDescent="0.25">
      <c r="B35765" s="1"/>
      <c r="C35765" s="1"/>
    </row>
    <row r="35766" spans="2:3" x14ac:dyDescent="0.25">
      <c r="B35766" s="1"/>
      <c r="C35766" s="1"/>
    </row>
    <row r="35767" spans="2:3" x14ac:dyDescent="0.25">
      <c r="B35767" s="1"/>
      <c r="C35767" s="1"/>
    </row>
    <row r="35768" spans="2:3" x14ac:dyDescent="0.25">
      <c r="B35768" s="1"/>
      <c r="C35768" s="1"/>
    </row>
    <row r="35769" spans="2:3" x14ac:dyDescent="0.25">
      <c r="B35769" s="1"/>
      <c r="C35769" s="1"/>
    </row>
    <row r="35770" spans="2:3" x14ac:dyDescent="0.25">
      <c r="B35770" s="1"/>
      <c r="C35770" s="1"/>
    </row>
    <row r="35771" spans="2:3" x14ac:dyDescent="0.25">
      <c r="B35771" s="1"/>
      <c r="C35771" s="1"/>
    </row>
    <row r="35772" spans="2:3" x14ac:dyDescent="0.25">
      <c r="B35772" s="1"/>
      <c r="C35772" s="1"/>
    </row>
    <row r="35773" spans="2:3" x14ac:dyDescent="0.25">
      <c r="B35773" s="1"/>
      <c r="C35773" s="1"/>
    </row>
    <row r="35774" spans="2:3" x14ac:dyDescent="0.25">
      <c r="B35774" s="1"/>
      <c r="C35774" s="1"/>
    </row>
    <row r="35775" spans="2:3" x14ac:dyDescent="0.25">
      <c r="B35775" s="1"/>
      <c r="C35775" s="1"/>
    </row>
    <row r="35776" spans="2:3" x14ac:dyDescent="0.25">
      <c r="B35776" s="1"/>
      <c r="C35776" s="1"/>
    </row>
    <row r="35777" spans="2:3" x14ac:dyDescent="0.25">
      <c r="B35777" s="1"/>
      <c r="C35777" s="1"/>
    </row>
    <row r="35778" spans="2:3" x14ac:dyDescent="0.25">
      <c r="B35778" s="1"/>
      <c r="C35778" s="1"/>
    </row>
    <row r="35779" spans="2:3" x14ac:dyDescent="0.25">
      <c r="B35779" s="1"/>
      <c r="C35779" s="1"/>
    </row>
    <row r="35780" spans="2:3" x14ac:dyDescent="0.25">
      <c r="B35780" s="1"/>
      <c r="C35780" s="1"/>
    </row>
    <row r="35781" spans="2:3" x14ac:dyDescent="0.25">
      <c r="B35781" s="1"/>
      <c r="C35781" s="1"/>
    </row>
    <row r="35782" spans="2:3" x14ac:dyDescent="0.25">
      <c r="B35782" s="1"/>
      <c r="C35782" s="1"/>
    </row>
    <row r="35783" spans="2:3" x14ac:dyDescent="0.25">
      <c r="B35783" s="1"/>
      <c r="C35783" s="1"/>
    </row>
    <row r="35784" spans="2:3" x14ac:dyDescent="0.25">
      <c r="B35784" s="1"/>
      <c r="C35784" s="1"/>
    </row>
    <row r="35785" spans="2:3" x14ac:dyDescent="0.25">
      <c r="B35785" s="1"/>
      <c r="C35785" s="1"/>
    </row>
    <row r="35786" spans="2:3" x14ac:dyDescent="0.25">
      <c r="B35786" s="1"/>
      <c r="C35786" s="1"/>
    </row>
    <row r="35787" spans="2:3" x14ac:dyDescent="0.25">
      <c r="B35787" s="1"/>
      <c r="C35787" s="1"/>
    </row>
    <row r="35788" spans="2:3" x14ac:dyDescent="0.25">
      <c r="B35788" s="1"/>
      <c r="C35788" s="1"/>
    </row>
    <row r="35789" spans="2:3" x14ac:dyDescent="0.25">
      <c r="B35789" s="1"/>
      <c r="C35789" s="1"/>
    </row>
    <row r="35790" spans="2:3" x14ac:dyDescent="0.25">
      <c r="B35790" s="1"/>
      <c r="C35790" s="1"/>
    </row>
    <row r="35791" spans="2:3" x14ac:dyDescent="0.25">
      <c r="B35791" s="1"/>
      <c r="C35791" s="1"/>
    </row>
    <row r="35792" spans="2:3" x14ac:dyDescent="0.25">
      <c r="B35792" s="1"/>
      <c r="C35792" s="1"/>
    </row>
    <row r="35793" spans="2:3" x14ac:dyDescent="0.25">
      <c r="B35793" s="1"/>
      <c r="C35793" s="1"/>
    </row>
    <row r="35794" spans="2:3" x14ac:dyDescent="0.25">
      <c r="B35794" s="1"/>
      <c r="C35794" s="1"/>
    </row>
    <row r="35795" spans="2:3" x14ac:dyDescent="0.25">
      <c r="B35795" s="1"/>
      <c r="C35795" s="1"/>
    </row>
    <row r="35796" spans="2:3" x14ac:dyDescent="0.25">
      <c r="B35796" s="1"/>
      <c r="C35796" s="1"/>
    </row>
    <row r="35797" spans="2:3" x14ac:dyDescent="0.25">
      <c r="B35797" s="1"/>
      <c r="C35797" s="1"/>
    </row>
    <row r="35798" spans="2:3" x14ac:dyDescent="0.25">
      <c r="B35798" s="1"/>
      <c r="C35798" s="1"/>
    </row>
    <row r="35799" spans="2:3" x14ac:dyDescent="0.25">
      <c r="B35799" s="1"/>
      <c r="C35799" s="1"/>
    </row>
    <row r="35800" spans="2:3" x14ac:dyDescent="0.25">
      <c r="B35800" s="1"/>
      <c r="C35800" s="1"/>
    </row>
    <row r="35801" spans="2:3" x14ac:dyDescent="0.25">
      <c r="B35801" s="1"/>
      <c r="C35801" s="1"/>
    </row>
    <row r="35802" spans="2:3" x14ac:dyDescent="0.25">
      <c r="B35802" s="1"/>
      <c r="C35802" s="1"/>
    </row>
    <row r="35803" spans="2:3" x14ac:dyDescent="0.25">
      <c r="B35803" s="1"/>
      <c r="C35803" s="1"/>
    </row>
    <row r="35804" spans="2:3" x14ac:dyDescent="0.25">
      <c r="B35804" s="1"/>
      <c r="C35804" s="1"/>
    </row>
    <row r="35805" spans="2:3" x14ac:dyDescent="0.25">
      <c r="B35805" s="1"/>
      <c r="C35805" s="1"/>
    </row>
    <row r="35806" spans="2:3" x14ac:dyDescent="0.25">
      <c r="B35806" s="1"/>
      <c r="C35806" s="1"/>
    </row>
    <row r="35807" spans="2:3" x14ac:dyDescent="0.25">
      <c r="B35807" s="1"/>
      <c r="C35807" s="1"/>
    </row>
    <row r="35808" spans="2:3" x14ac:dyDescent="0.25">
      <c r="B35808" s="1"/>
      <c r="C35808" s="1"/>
    </row>
    <row r="35809" spans="2:3" x14ac:dyDescent="0.25">
      <c r="B35809" s="1"/>
      <c r="C35809" s="1"/>
    </row>
    <row r="35810" spans="2:3" x14ac:dyDescent="0.25">
      <c r="B35810" s="1"/>
      <c r="C35810" s="1"/>
    </row>
    <row r="35811" spans="2:3" x14ac:dyDescent="0.25">
      <c r="B35811" s="1"/>
      <c r="C35811" s="1"/>
    </row>
    <row r="35812" spans="2:3" x14ac:dyDescent="0.25">
      <c r="B35812" s="1"/>
      <c r="C35812" s="1"/>
    </row>
    <row r="35813" spans="2:3" x14ac:dyDescent="0.25">
      <c r="B35813" s="1"/>
      <c r="C35813" s="1"/>
    </row>
    <row r="35814" spans="2:3" x14ac:dyDescent="0.25">
      <c r="B35814" s="1"/>
      <c r="C35814" s="1"/>
    </row>
    <row r="35815" spans="2:3" x14ac:dyDescent="0.25">
      <c r="B35815" s="1"/>
      <c r="C35815" s="1"/>
    </row>
    <row r="35816" spans="2:3" x14ac:dyDescent="0.25">
      <c r="B35816" s="1"/>
      <c r="C35816" s="1"/>
    </row>
    <row r="35817" spans="2:3" x14ac:dyDescent="0.25">
      <c r="B35817" s="1"/>
      <c r="C35817" s="1"/>
    </row>
    <row r="35818" spans="2:3" x14ac:dyDescent="0.25">
      <c r="B35818" s="1"/>
      <c r="C35818" s="1"/>
    </row>
    <row r="35819" spans="2:3" x14ac:dyDescent="0.25">
      <c r="B35819" s="1"/>
      <c r="C35819" s="1"/>
    </row>
    <row r="35820" spans="2:3" x14ac:dyDescent="0.25">
      <c r="B35820" s="1"/>
      <c r="C35820" s="1"/>
    </row>
    <row r="35821" spans="2:3" x14ac:dyDescent="0.25">
      <c r="B35821" s="1"/>
      <c r="C35821" s="1"/>
    </row>
    <row r="35822" spans="2:3" x14ac:dyDescent="0.25">
      <c r="B35822" s="1"/>
      <c r="C35822" s="1"/>
    </row>
    <row r="35823" spans="2:3" x14ac:dyDescent="0.25">
      <c r="B35823" s="1"/>
      <c r="C35823" s="1"/>
    </row>
    <row r="35824" spans="2:3" x14ac:dyDescent="0.25">
      <c r="B35824" s="1"/>
      <c r="C35824" s="1"/>
    </row>
    <row r="35825" spans="2:3" x14ac:dyDescent="0.25">
      <c r="B35825" s="1"/>
      <c r="C35825" s="1"/>
    </row>
    <row r="35826" spans="2:3" x14ac:dyDescent="0.25">
      <c r="B35826" s="1"/>
      <c r="C35826" s="1"/>
    </row>
    <row r="35827" spans="2:3" x14ac:dyDescent="0.25">
      <c r="B35827" s="1"/>
      <c r="C35827" s="1"/>
    </row>
    <row r="35828" spans="2:3" x14ac:dyDescent="0.25">
      <c r="B35828" s="1"/>
      <c r="C35828" s="1"/>
    </row>
    <row r="35829" spans="2:3" x14ac:dyDescent="0.25">
      <c r="B35829" s="1"/>
      <c r="C35829" s="1"/>
    </row>
    <row r="35830" spans="2:3" x14ac:dyDescent="0.25">
      <c r="B35830" s="1"/>
      <c r="C35830" s="1"/>
    </row>
    <row r="35831" spans="2:3" x14ac:dyDescent="0.25">
      <c r="B35831" s="1"/>
      <c r="C35831" s="1"/>
    </row>
    <row r="35832" spans="2:3" x14ac:dyDescent="0.25">
      <c r="B35832" s="1"/>
      <c r="C35832" s="1"/>
    </row>
    <row r="35833" spans="2:3" x14ac:dyDescent="0.25">
      <c r="B35833" s="1"/>
      <c r="C35833" s="1"/>
    </row>
    <row r="35834" spans="2:3" x14ac:dyDescent="0.25">
      <c r="B35834" s="1"/>
      <c r="C35834" s="1"/>
    </row>
    <row r="35835" spans="2:3" x14ac:dyDescent="0.25">
      <c r="B35835" s="1"/>
      <c r="C35835" s="1"/>
    </row>
    <row r="35836" spans="2:3" x14ac:dyDescent="0.25">
      <c r="B35836" s="1"/>
      <c r="C35836" s="1"/>
    </row>
    <row r="35837" spans="2:3" x14ac:dyDescent="0.25">
      <c r="B35837" s="1"/>
      <c r="C35837" s="1"/>
    </row>
    <row r="35838" spans="2:3" x14ac:dyDescent="0.25">
      <c r="B35838" s="1"/>
      <c r="C35838" s="1"/>
    </row>
    <row r="35839" spans="2:3" x14ac:dyDescent="0.25">
      <c r="B35839" s="1"/>
      <c r="C35839" s="1"/>
    </row>
    <row r="35840" spans="2:3" x14ac:dyDescent="0.25">
      <c r="B35840" s="1"/>
      <c r="C35840" s="1"/>
    </row>
    <row r="35841" spans="2:3" x14ac:dyDescent="0.25">
      <c r="B35841" s="1"/>
      <c r="C35841" s="1"/>
    </row>
    <row r="35842" spans="2:3" x14ac:dyDescent="0.25">
      <c r="B35842" s="1"/>
      <c r="C35842" s="1"/>
    </row>
    <row r="35843" spans="2:3" x14ac:dyDescent="0.25">
      <c r="B35843" s="1"/>
      <c r="C35843" s="1"/>
    </row>
    <row r="35844" spans="2:3" x14ac:dyDescent="0.25">
      <c r="B35844" s="1"/>
      <c r="C35844" s="1"/>
    </row>
    <row r="35845" spans="2:3" x14ac:dyDescent="0.25">
      <c r="B35845" s="1"/>
      <c r="C35845" s="1"/>
    </row>
    <row r="35846" spans="2:3" x14ac:dyDescent="0.25">
      <c r="B35846" s="1"/>
      <c r="C35846" s="1"/>
    </row>
    <row r="35847" spans="2:3" x14ac:dyDescent="0.25">
      <c r="B35847" s="1"/>
      <c r="C35847" s="1"/>
    </row>
    <row r="35848" spans="2:3" x14ac:dyDescent="0.25">
      <c r="B35848" s="1"/>
      <c r="C35848" s="1"/>
    </row>
    <row r="35849" spans="2:3" x14ac:dyDescent="0.25">
      <c r="B35849" s="1"/>
      <c r="C35849" s="1"/>
    </row>
    <row r="35850" spans="2:3" x14ac:dyDescent="0.25">
      <c r="B35850" s="1"/>
      <c r="C35850" s="1"/>
    </row>
    <row r="35851" spans="2:3" x14ac:dyDescent="0.25">
      <c r="B35851" s="1"/>
      <c r="C35851" s="1"/>
    </row>
    <row r="35852" spans="2:3" x14ac:dyDescent="0.25">
      <c r="B35852" s="1"/>
      <c r="C35852" s="1"/>
    </row>
    <row r="35853" spans="2:3" x14ac:dyDescent="0.25">
      <c r="B35853" s="1"/>
      <c r="C35853" s="1"/>
    </row>
    <row r="35854" spans="2:3" x14ac:dyDescent="0.25">
      <c r="B35854" s="1"/>
      <c r="C35854" s="1"/>
    </row>
    <row r="35855" spans="2:3" x14ac:dyDescent="0.25">
      <c r="B35855" s="1"/>
      <c r="C35855" s="1"/>
    </row>
    <row r="35856" spans="2:3" x14ac:dyDescent="0.25">
      <c r="B35856" s="1"/>
      <c r="C35856" s="1"/>
    </row>
    <row r="35857" spans="2:3" x14ac:dyDescent="0.25">
      <c r="B35857" s="1"/>
      <c r="C35857" s="1"/>
    </row>
    <row r="35858" spans="2:3" x14ac:dyDescent="0.25">
      <c r="B35858" s="1"/>
      <c r="C35858" s="1"/>
    </row>
    <row r="35859" spans="2:3" x14ac:dyDescent="0.25">
      <c r="B35859" s="1"/>
      <c r="C35859" s="1"/>
    </row>
    <row r="35860" spans="2:3" x14ac:dyDescent="0.25">
      <c r="B35860" s="1"/>
      <c r="C35860" s="1"/>
    </row>
    <row r="35861" spans="2:3" x14ac:dyDescent="0.25">
      <c r="B35861" s="1"/>
      <c r="C35861" s="1"/>
    </row>
    <row r="35862" spans="2:3" x14ac:dyDescent="0.25">
      <c r="B35862" s="1"/>
      <c r="C35862" s="1"/>
    </row>
    <row r="35863" spans="2:3" x14ac:dyDescent="0.25">
      <c r="B35863" s="1"/>
      <c r="C35863" s="1"/>
    </row>
    <row r="35864" spans="2:3" x14ac:dyDescent="0.25">
      <c r="B35864" s="1"/>
      <c r="C35864" s="1"/>
    </row>
    <row r="35865" spans="2:3" x14ac:dyDescent="0.25">
      <c r="B35865" s="1"/>
      <c r="C35865" s="1"/>
    </row>
    <row r="35866" spans="2:3" x14ac:dyDescent="0.25">
      <c r="B35866" s="1"/>
      <c r="C35866" s="1"/>
    </row>
    <row r="35867" spans="2:3" x14ac:dyDescent="0.25">
      <c r="B35867" s="1"/>
      <c r="C35867" s="1"/>
    </row>
    <row r="35868" spans="2:3" x14ac:dyDescent="0.25">
      <c r="B35868" s="1"/>
      <c r="C35868" s="1"/>
    </row>
    <row r="35869" spans="2:3" x14ac:dyDescent="0.25">
      <c r="B35869" s="1"/>
      <c r="C35869" s="1"/>
    </row>
    <row r="35870" spans="2:3" x14ac:dyDescent="0.25">
      <c r="B35870" s="1"/>
      <c r="C35870" s="1"/>
    </row>
    <row r="35871" spans="2:3" x14ac:dyDescent="0.25">
      <c r="B35871" s="1"/>
      <c r="C35871" s="1"/>
    </row>
    <row r="35872" spans="2:3" x14ac:dyDescent="0.25">
      <c r="B35872" s="1"/>
      <c r="C35872" s="1"/>
    </row>
    <row r="35873" spans="2:3" x14ac:dyDescent="0.25">
      <c r="B35873" s="1"/>
      <c r="C35873" s="1"/>
    </row>
    <row r="35874" spans="2:3" x14ac:dyDescent="0.25">
      <c r="B35874" s="1"/>
      <c r="C35874" s="1"/>
    </row>
    <row r="35875" spans="2:3" x14ac:dyDescent="0.25">
      <c r="B35875" s="1"/>
      <c r="C35875" s="1"/>
    </row>
    <row r="35876" spans="2:3" x14ac:dyDescent="0.25">
      <c r="B35876" s="1"/>
      <c r="C35876" s="1"/>
    </row>
    <row r="35877" spans="2:3" x14ac:dyDescent="0.25">
      <c r="B35877" s="1"/>
      <c r="C35877" s="1"/>
    </row>
    <row r="35878" spans="2:3" x14ac:dyDescent="0.25">
      <c r="B35878" s="1"/>
      <c r="C35878" s="1"/>
    </row>
    <row r="35879" spans="2:3" x14ac:dyDescent="0.25">
      <c r="B35879" s="1"/>
      <c r="C35879" s="1"/>
    </row>
    <row r="35880" spans="2:3" x14ac:dyDescent="0.25">
      <c r="B35880" s="1"/>
      <c r="C35880" s="1"/>
    </row>
    <row r="35881" spans="2:3" x14ac:dyDescent="0.25">
      <c r="B35881" s="1"/>
      <c r="C35881" s="1"/>
    </row>
    <row r="35882" spans="2:3" x14ac:dyDescent="0.25">
      <c r="B35882" s="1"/>
      <c r="C35882" s="1"/>
    </row>
    <row r="35883" spans="2:3" x14ac:dyDescent="0.25">
      <c r="B35883" s="1"/>
      <c r="C35883" s="1"/>
    </row>
    <row r="35884" spans="2:3" x14ac:dyDescent="0.25">
      <c r="B35884" s="1"/>
      <c r="C35884" s="1"/>
    </row>
    <row r="35885" spans="2:3" x14ac:dyDescent="0.25">
      <c r="B35885" s="1"/>
      <c r="C35885" s="1"/>
    </row>
    <row r="35886" spans="2:3" x14ac:dyDescent="0.25">
      <c r="B35886" s="1"/>
      <c r="C35886" s="1"/>
    </row>
    <row r="35887" spans="2:3" x14ac:dyDescent="0.25">
      <c r="B35887" s="1"/>
      <c r="C35887" s="1"/>
    </row>
    <row r="35888" spans="2:3" x14ac:dyDescent="0.25">
      <c r="B35888" s="1"/>
      <c r="C35888" s="1"/>
    </row>
    <row r="35889" spans="2:3" x14ac:dyDescent="0.25">
      <c r="B35889" s="1"/>
      <c r="C35889" s="1"/>
    </row>
    <row r="35890" spans="2:3" x14ac:dyDescent="0.25">
      <c r="B35890" s="1"/>
      <c r="C35890" s="1"/>
    </row>
    <row r="35891" spans="2:3" x14ac:dyDescent="0.25">
      <c r="B35891" s="1"/>
      <c r="C35891" s="1"/>
    </row>
    <row r="35892" spans="2:3" x14ac:dyDescent="0.25">
      <c r="B35892" s="1"/>
      <c r="C35892" s="1"/>
    </row>
    <row r="35893" spans="2:3" x14ac:dyDescent="0.25">
      <c r="B35893" s="1"/>
      <c r="C35893" s="1"/>
    </row>
    <row r="35894" spans="2:3" x14ac:dyDescent="0.25">
      <c r="B35894" s="1"/>
      <c r="C35894" s="1"/>
    </row>
    <row r="35895" spans="2:3" x14ac:dyDescent="0.25">
      <c r="B35895" s="1"/>
      <c r="C35895" s="1"/>
    </row>
    <row r="35896" spans="2:3" x14ac:dyDescent="0.25">
      <c r="B35896" s="1"/>
      <c r="C35896" s="1"/>
    </row>
    <row r="35897" spans="2:3" x14ac:dyDescent="0.25">
      <c r="B35897" s="1"/>
      <c r="C35897" s="1"/>
    </row>
    <row r="35898" spans="2:3" x14ac:dyDescent="0.25">
      <c r="B35898" s="1"/>
      <c r="C35898" s="1"/>
    </row>
    <row r="35899" spans="2:3" x14ac:dyDescent="0.25">
      <c r="B35899" s="1"/>
      <c r="C35899" s="1"/>
    </row>
    <row r="35900" spans="2:3" x14ac:dyDescent="0.25">
      <c r="B35900" s="1"/>
      <c r="C35900" s="1"/>
    </row>
    <row r="35901" spans="2:3" x14ac:dyDescent="0.25">
      <c r="B35901" s="1"/>
      <c r="C35901" s="1"/>
    </row>
    <row r="35902" spans="2:3" x14ac:dyDescent="0.25">
      <c r="B35902" s="1"/>
      <c r="C35902" s="1"/>
    </row>
    <row r="35903" spans="2:3" x14ac:dyDescent="0.25">
      <c r="B35903" s="1"/>
      <c r="C35903" s="1"/>
    </row>
    <row r="35904" spans="2:3" x14ac:dyDescent="0.25">
      <c r="B35904" s="1"/>
      <c r="C35904" s="1"/>
    </row>
    <row r="35905" spans="2:3" x14ac:dyDescent="0.25">
      <c r="B35905" s="1"/>
      <c r="C35905" s="1"/>
    </row>
    <row r="35906" spans="2:3" x14ac:dyDescent="0.25">
      <c r="B35906" s="1"/>
      <c r="C35906" s="1"/>
    </row>
    <row r="35907" spans="2:3" x14ac:dyDescent="0.25">
      <c r="B35907" s="1"/>
      <c r="C35907" s="1"/>
    </row>
    <row r="35908" spans="2:3" x14ac:dyDescent="0.25">
      <c r="B35908" s="1"/>
      <c r="C35908" s="1"/>
    </row>
    <row r="35909" spans="2:3" x14ac:dyDescent="0.25">
      <c r="B35909" s="1"/>
      <c r="C35909" s="1"/>
    </row>
    <row r="35910" spans="2:3" x14ac:dyDescent="0.25">
      <c r="B35910" s="1"/>
      <c r="C35910" s="1"/>
    </row>
    <row r="35911" spans="2:3" x14ac:dyDescent="0.25">
      <c r="B35911" s="1"/>
      <c r="C35911" s="1"/>
    </row>
    <row r="35912" spans="2:3" x14ac:dyDescent="0.25">
      <c r="B35912" s="1"/>
      <c r="C35912" s="1"/>
    </row>
    <row r="35913" spans="2:3" x14ac:dyDescent="0.25">
      <c r="B35913" s="1"/>
      <c r="C35913" s="1"/>
    </row>
    <row r="35914" spans="2:3" x14ac:dyDescent="0.25">
      <c r="B35914" s="1"/>
      <c r="C35914" s="1"/>
    </row>
    <row r="35915" spans="2:3" x14ac:dyDescent="0.25">
      <c r="B35915" s="1"/>
      <c r="C35915" s="1"/>
    </row>
    <row r="35916" spans="2:3" x14ac:dyDescent="0.25">
      <c r="B35916" s="1"/>
      <c r="C35916" s="1"/>
    </row>
    <row r="35917" spans="2:3" x14ac:dyDescent="0.25">
      <c r="B35917" s="1"/>
      <c r="C35917" s="1"/>
    </row>
    <row r="35918" spans="2:3" x14ac:dyDescent="0.25">
      <c r="B35918" s="1"/>
      <c r="C35918" s="1"/>
    </row>
    <row r="35919" spans="2:3" x14ac:dyDescent="0.25">
      <c r="B35919" s="1"/>
      <c r="C35919" s="1"/>
    </row>
    <row r="35920" spans="2:3" x14ac:dyDescent="0.25">
      <c r="B35920" s="1"/>
      <c r="C35920" s="1"/>
    </row>
    <row r="35921" spans="2:3" x14ac:dyDescent="0.25">
      <c r="B35921" s="1"/>
      <c r="C35921" s="1"/>
    </row>
    <row r="35922" spans="2:3" x14ac:dyDescent="0.25">
      <c r="B35922" s="1"/>
      <c r="C35922" s="1"/>
    </row>
    <row r="35923" spans="2:3" x14ac:dyDescent="0.25">
      <c r="B35923" s="1"/>
      <c r="C35923" s="1"/>
    </row>
    <row r="35924" spans="2:3" x14ac:dyDescent="0.25">
      <c r="B35924" s="1"/>
      <c r="C35924" s="1"/>
    </row>
    <row r="35925" spans="2:3" x14ac:dyDescent="0.25">
      <c r="B35925" s="1"/>
      <c r="C35925" s="1"/>
    </row>
    <row r="35926" spans="2:3" x14ac:dyDescent="0.25">
      <c r="B35926" s="1"/>
      <c r="C35926" s="1"/>
    </row>
    <row r="35927" spans="2:3" x14ac:dyDescent="0.25">
      <c r="B35927" s="1"/>
      <c r="C35927" s="1"/>
    </row>
    <row r="35928" spans="2:3" x14ac:dyDescent="0.25">
      <c r="B35928" s="1"/>
      <c r="C35928" s="1"/>
    </row>
    <row r="35929" spans="2:3" x14ac:dyDescent="0.25">
      <c r="B35929" s="1"/>
      <c r="C35929" s="1"/>
    </row>
    <row r="35930" spans="2:3" x14ac:dyDescent="0.25">
      <c r="B35930" s="1"/>
      <c r="C35930" s="1"/>
    </row>
    <row r="35931" spans="2:3" x14ac:dyDescent="0.25">
      <c r="B35931" s="1"/>
      <c r="C35931" s="1"/>
    </row>
    <row r="35932" spans="2:3" x14ac:dyDescent="0.25">
      <c r="B35932" s="1"/>
      <c r="C35932" s="1"/>
    </row>
    <row r="35933" spans="2:3" x14ac:dyDescent="0.25">
      <c r="B35933" s="1"/>
      <c r="C35933" s="1"/>
    </row>
    <row r="35934" spans="2:3" x14ac:dyDescent="0.25">
      <c r="B35934" s="1"/>
      <c r="C35934" s="1"/>
    </row>
    <row r="35935" spans="2:3" x14ac:dyDescent="0.25">
      <c r="B35935" s="1"/>
      <c r="C35935" s="1"/>
    </row>
    <row r="35936" spans="2:3" x14ac:dyDescent="0.25">
      <c r="B35936" s="1"/>
      <c r="C35936" s="1"/>
    </row>
    <row r="35937" spans="2:3" x14ac:dyDescent="0.25">
      <c r="B35937" s="1"/>
      <c r="C35937" s="1"/>
    </row>
    <row r="35938" spans="2:3" x14ac:dyDescent="0.25">
      <c r="B35938" s="1"/>
      <c r="C35938" s="1"/>
    </row>
    <row r="35939" spans="2:3" x14ac:dyDescent="0.25">
      <c r="B35939" s="1"/>
      <c r="C35939" s="1"/>
    </row>
    <row r="35940" spans="2:3" x14ac:dyDescent="0.25">
      <c r="B35940" s="1"/>
      <c r="C35940" s="1"/>
    </row>
    <row r="35941" spans="2:3" x14ac:dyDescent="0.25">
      <c r="B35941" s="1"/>
      <c r="C35941" s="1"/>
    </row>
    <row r="35942" spans="2:3" x14ac:dyDescent="0.25">
      <c r="B35942" s="1"/>
      <c r="C35942" s="1"/>
    </row>
    <row r="35943" spans="2:3" x14ac:dyDescent="0.25">
      <c r="B35943" s="1"/>
      <c r="C35943" s="1"/>
    </row>
    <row r="35944" spans="2:3" x14ac:dyDescent="0.25">
      <c r="B35944" s="1"/>
      <c r="C35944" s="1"/>
    </row>
    <row r="35945" spans="2:3" x14ac:dyDescent="0.25">
      <c r="B35945" s="1"/>
      <c r="C35945" s="1"/>
    </row>
    <row r="35946" spans="2:3" x14ac:dyDescent="0.25">
      <c r="B35946" s="1"/>
      <c r="C35946" s="1"/>
    </row>
    <row r="35947" spans="2:3" x14ac:dyDescent="0.25">
      <c r="B35947" s="1"/>
      <c r="C35947" s="1"/>
    </row>
    <row r="35948" spans="2:3" x14ac:dyDescent="0.25">
      <c r="B35948" s="1"/>
      <c r="C35948" s="1"/>
    </row>
    <row r="35949" spans="2:3" x14ac:dyDescent="0.25">
      <c r="B35949" s="1"/>
      <c r="C35949" s="1"/>
    </row>
    <row r="35950" spans="2:3" x14ac:dyDescent="0.25">
      <c r="B35950" s="1"/>
      <c r="C35950" s="1"/>
    </row>
    <row r="35951" spans="2:3" x14ac:dyDescent="0.25">
      <c r="B35951" s="1"/>
      <c r="C35951" s="1"/>
    </row>
    <row r="35952" spans="2:3" x14ac:dyDescent="0.25">
      <c r="B35952" s="1"/>
      <c r="C35952" s="1"/>
    </row>
    <row r="35953" spans="2:3" x14ac:dyDescent="0.25">
      <c r="B35953" s="1"/>
      <c r="C35953" s="1"/>
    </row>
    <row r="35954" spans="2:3" x14ac:dyDescent="0.25">
      <c r="B35954" s="1"/>
      <c r="C35954" s="1"/>
    </row>
    <row r="35955" spans="2:3" x14ac:dyDescent="0.25">
      <c r="B35955" s="1"/>
      <c r="C35955" s="1"/>
    </row>
    <row r="35956" spans="2:3" x14ac:dyDescent="0.25">
      <c r="B35956" s="1"/>
      <c r="C35956" s="1"/>
    </row>
    <row r="35957" spans="2:3" x14ac:dyDescent="0.25">
      <c r="B35957" s="1"/>
      <c r="C35957" s="1"/>
    </row>
    <row r="35958" spans="2:3" x14ac:dyDescent="0.25">
      <c r="B35958" s="1"/>
      <c r="C35958" s="1"/>
    </row>
    <row r="35959" spans="2:3" x14ac:dyDescent="0.25">
      <c r="B35959" s="1"/>
      <c r="C35959" s="1"/>
    </row>
    <row r="35960" spans="2:3" x14ac:dyDescent="0.25">
      <c r="B35960" s="1"/>
      <c r="C35960" s="1"/>
    </row>
    <row r="35961" spans="2:3" x14ac:dyDescent="0.25">
      <c r="B35961" s="1"/>
      <c r="C35961" s="1"/>
    </row>
    <row r="35962" spans="2:3" x14ac:dyDescent="0.25">
      <c r="B35962" s="1"/>
      <c r="C35962" s="1"/>
    </row>
    <row r="35963" spans="2:3" x14ac:dyDescent="0.25">
      <c r="B35963" s="1"/>
      <c r="C35963" s="1"/>
    </row>
    <row r="35964" spans="2:3" x14ac:dyDescent="0.25">
      <c r="B35964" s="1"/>
      <c r="C35964" s="1"/>
    </row>
    <row r="35965" spans="2:3" x14ac:dyDescent="0.25">
      <c r="B35965" s="1"/>
      <c r="C35965" s="1"/>
    </row>
    <row r="35966" spans="2:3" x14ac:dyDescent="0.25">
      <c r="B35966" s="1"/>
      <c r="C35966" s="1"/>
    </row>
    <row r="35967" spans="2:3" x14ac:dyDescent="0.25">
      <c r="B35967" s="1"/>
      <c r="C35967" s="1"/>
    </row>
    <row r="35968" spans="2:3" x14ac:dyDescent="0.25">
      <c r="B35968" s="1"/>
      <c r="C35968" s="1"/>
    </row>
    <row r="35969" spans="2:3" x14ac:dyDescent="0.25">
      <c r="B35969" s="1"/>
      <c r="C35969" s="1"/>
    </row>
    <row r="35970" spans="2:3" x14ac:dyDescent="0.25">
      <c r="B35970" s="1"/>
      <c r="C35970" s="1"/>
    </row>
    <row r="35971" spans="2:3" x14ac:dyDescent="0.25">
      <c r="B35971" s="1"/>
      <c r="C35971" s="1"/>
    </row>
    <row r="35972" spans="2:3" x14ac:dyDescent="0.25">
      <c r="B35972" s="1"/>
      <c r="C35972" s="1"/>
    </row>
    <row r="35973" spans="2:3" x14ac:dyDescent="0.25">
      <c r="B35973" s="1"/>
      <c r="C35973" s="1"/>
    </row>
    <row r="35974" spans="2:3" x14ac:dyDescent="0.25">
      <c r="B35974" s="1"/>
      <c r="C35974" s="1"/>
    </row>
    <row r="35975" spans="2:3" x14ac:dyDescent="0.25">
      <c r="B35975" s="1"/>
      <c r="C35975" s="1"/>
    </row>
    <row r="35976" spans="2:3" x14ac:dyDescent="0.25">
      <c r="B35976" s="1"/>
      <c r="C35976" s="1"/>
    </row>
    <row r="35977" spans="2:3" x14ac:dyDescent="0.25">
      <c r="B35977" s="1"/>
      <c r="C35977" s="1"/>
    </row>
    <row r="35978" spans="2:3" x14ac:dyDescent="0.25">
      <c r="B35978" s="1"/>
      <c r="C35978" s="1"/>
    </row>
    <row r="35979" spans="2:3" x14ac:dyDescent="0.25">
      <c r="B35979" s="1"/>
      <c r="C35979" s="1"/>
    </row>
    <row r="35980" spans="2:3" x14ac:dyDescent="0.25">
      <c r="B35980" s="1"/>
      <c r="C35980" s="1"/>
    </row>
    <row r="35981" spans="2:3" x14ac:dyDescent="0.25">
      <c r="B35981" s="1"/>
      <c r="C35981" s="1"/>
    </row>
    <row r="35982" spans="2:3" x14ac:dyDescent="0.25">
      <c r="B35982" s="1"/>
      <c r="C35982" s="1"/>
    </row>
    <row r="35983" spans="2:3" x14ac:dyDescent="0.25">
      <c r="B35983" s="1"/>
      <c r="C35983" s="1"/>
    </row>
    <row r="35984" spans="2:3" x14ac:dyDescent="0.25">
      <c r="B35984" s="1"/>
      <c r="C35984" s="1"/>
    </row>
    <row r="35985" spans="2:3" x14ac:dyDescent="0.25">
      <c r="B35985" s="1"/>
      <c r="C35985" s="1"/>
    </row>
    <row r="35986" spans="2:3" x14ac:dyDescent="0.25">
      <c r="B35986" s="1"/>
      <c r="C35986" s="1"/>
    </row>
    <row r="35987" spans="2:3" x14ac:dyDescent="0.25">
      <c r="B35987" s="1"/>
      <c r="C35987" s="1"/>
    </row>
    <row r="35988" spans="2:3" x14ac:dyDescent="0.25">
      <c r="B35988" s="1"/>
      <c r="C35988" s="1"/>
    </row>
    <row r="35989" spans="2:3" x14ac:dyDescent="0.25">
      <c r="B35989" s="1"/>
      <c r="C35989" s="1"/>
    </row>
    <row r="35990" spans="2:3" x14ac:dyDescent="0.25">
      <c r="B35990" s="1"/>
      <c r="C35990" s="1"/>
    </row>
    <row r="35991" spans="2:3" x14ac:dyDescent="0.25">
      <c r="B35991" s="1"/>
      <c r="C35991" s="1"/>
    </row>
    <row r="35992" spans="2:3" x14ac:dyDescent="0.25">
      <c r="B35992" s="1"/>
      <c r="C35992" s="1"/>
    </row>
    <row r="35993" spans="2:3" x14ac:dyDescent="0.25">
      <c r="B35993" s="1"/>
      <c r="C35993" s="1"/>
    </row>
    <row r="35994" spans="2:3" x14ac:dyDescent="0.25">
      <c r="B35994" s="1"/>
      <c r="C35994" s="1"/>
    </row>
    <row r="35995" spans="2:3" x14ac:dyDescent="0.25">
      <c r="B35995" s="1"/>
      <c r="C35995" s="1"/>
    </row>
    <row r="35996" spans="2:3" x14ac:dyDescent="0.25">
      <c r="B35996" s="1"/>
      <c r="C35996" s="1"/>
    </row>
    <row r="35997" spans="2:3" x14ac:dyDescent="0.25">
      <c r="B35997" s="1"/>
      <c r="C35997" s="1"/>
    </row>
    <row r="35998" spans="2:3" x14ac:dyDescent="0.25">
      <c r="B35998" s="1"/>
      <c r="C35998" s="1"/>
    </row>
    <row r="35999" spans="2:3" x14ac:dyDescent="0.25">
      <c r="B35999" s="1"/>
      <c r="C35999" s="1"/>
    </row>
    <row r="36000" spans="2:3" x14ac:dyDescent="0.25">
      <c r="B36000" s="1"/>
      <c r="C36000" s="1"/>
    </row>
    <row r="36001" spans="2:3" x14ac:dyDescent="0.25">
      <c r="B36001" s="1"/>
      <c r="C36001" s="1"/>
    </row>
    <row r="36002" spans="2:3" x14ac:dyDescent="0.25">
      <c r="B36002" s="1"/>
      <c r="C36002" s="1"/>
    </row>
    <row r="36003" spans="2:3" x14ac:dyDescent="0.25">
      <c r="B36003" s="1"/>
      <c r="C36003" s="1"/>
    </row>
    <row r="36004" spans="2:3" x14ac:dyDescent="0.25">
      <c r="B36004" s="1"/>
      <c r="C36004" s="1"/>
    </row>
    <row r="36005" spans="2:3" x14ac:dyDescent="0.25">
      <c r="B36005" s="1"/>
      <c r="C36005" s="1"/>
    </row>
    <row r="36006" spans="2:3" x14ac:dyDescent="0.25">
      <c r="B36006" s="1"/>
      <c r="C36006" s="1"/>
    </row>
    <row r="36007" spans="2:3" x14ac:dyDescent="0.25">
      <c r="B36007" s="1"/>
      <c r="C36007" s="1"/>
    </row>
    <row r="36008" spans="2:3" x14ac:dyDescent="0.25">
      <c r="B36008" s="1"/>
      <c r="C36008" s="1"/>
    </row>
    <row r="36009" spans="2:3" x14ac:dyDescent="0.25">
      <c r="B36009" s="1"/>
      <c r="C36009" s="1"/>
    </row>
    <row r="36010" spans="2:3" x14ac:dyDescent="0.25">
      <c r="B36010" s="1"/>
      <c r="C36010" s="1"/>
    </row>
    <row r="36011" spans="2:3" x14ac:dyDescent="0.25">
      <c r="B36011" s="1"/>
      <c r="C36011" s="1"/>
    </row>
    <row r="36012" spans="2:3" x14ac:dyDescent="0.25">
      <c r="B36012" s="1"/>
      <c r="C36012" s="1"/>
    </row>
    <row r="36013" spans="2:3" x14ac:dyDescent="0.25">
      <c r="B36013" s="1"/>
      <c r="C36013" s="1"/>
    </row>
    <row r="36014" spans="2:3" x14ac:dyDescent="0.25">
      <c r="B36014" s="1"/>
      <c r="C36014" s="1"/>
    </row>
    <row r="36015" spans="2:3" x14ac:dyDescent="0.25">
      <c r="B36015" s="1"/>
      <c r="C36015" s="1"/>
    </row>
    <row r="36016" spans="2:3" x14ac:dyDescent="0.25">
      <c r="B36016" s="1"/>
      <c r="C36016" s="1"/>
    </row>
    <row r="36017" spans="2:3" x14ac:dyDescent="0.25">
      <c r="B36017" s="1"/>
      <c r="C36017" s="1"/>
    </row>
    <row r="36018" spans="2:3" x14ac:dyDescent="0.25">
      <c r="B36018" s="1"/>
      <c r="C36018" s="1"/>
    </row>
    <row r="36019" spans="2:3" x14ac:dyDescent="0.25">
      <c r="B36019" s="1"/>
      <c r="C36019" s="1"/>
    </row>
    <row r="36020" spans="2:3" x14ac:dyDescent="0.25">
      <c r="B36020" s="1"/>
      <c r="C36020" s="1"/>
    </row>
    <row r="36021" spans="2:3" x14ac:dyDescent="0.25">
      <c r="B36021" s="1"/>
      <c r="C36021" s="1"/>
    </row>
    <row r="36022" spans="2:3" x14ac:dyDescent="0.25">
      <c r="B36022" s="1"/>
      <c r="C36022" s="1"/>
    </row>
    <row r="36023" spans="2:3" x14ac:dyDescent="0.25">
      <c r="B36023" s="1"/>
      <c r="C36023" s="1"/>
    </row>
    <row r="36024" spans="2:3" x14ac:dyDescent="0.25">
      <c r="B36024" s="1"/>
      <c r="C36024" s="1"/>
    </row>
    <row r="36025" spans="2:3" x14ac:dyDescent="0.25">
      <c r="B36025" s="1"/>
      <c r="C36025" s="1"/>
    </row>
    <row r="36026" spans="2:3" x14ac:dyDescent="0.25">
      <c r="B36026" s="1"/>
      <c r="C36026" s="1"/>
    </row>
    <row r="36027" spans="2:3" x14ac:dyDescent="0.25">
      <c r="B36027" s="1"/>
      <c r="C36027" s="1"/>
    </row>
    <row r="36028" spans="2:3" x14ac:dyDescent="0.25">
      <c r="B36028" s="1"/>
      <c r="C36028" s="1"/>
    </row>
    <row r="36029" spans="2:3" x14ac:dyDescent="0.25">
      <c r="B36029" s="1"/>
      <c r="C36029" s="1"/>
    </row>
    <row r="36030" spans="2:3" x14ac:dyDescent="0.25">
      <c r="B36030" s="1"/>
      <c r="C36030" s="1"/>
    </row>
    <row r="36031" spans="2:3" x14ac:dyDescent="0.25">
      <c r="B36031" s="1"/>
      <c r="C36031" s="1"/>
    </row>
    <row r="36032" spans="2:3" x14ac:dyDescent="0.25">
      <c r="B36032" s="1"/>
      <c r="C36032" s="1"/>
    </row>
    <row r="36033" spans="2:3" x14ac:dyDescent="0.25">
      <c r="B36033" s="1"/>
      <c r="C36033" s="1"/>
    </row>
    <row r="36034" spans="2:3" x14ac:dyDescent="0.25">
      <c r="B36034" s="1"/>
      <c r="C36034" s="1"/>
    </row>
    <row r="36035" spans="2:3" x14ac:dyDescent="0.25">
      <c r="B36035" s="1"/>
      <c r="C36035" s="1"/>
    </row>
    <row r="36036" spans="2:3" x14ac:dyDescent="0.25">
      <c r="B36036" s="1"/>
      <c r="C36036" s="1"/>
    </row>
    <row r="36037" spans="2:3" x14ac:dyDescent="0.25">
      <c r="B36037" s="1"/>
      <c r="C36037" s="1"/>
    </row>
    <row r="36038" spans="2:3" x14ac:dyDescent="0.25">
      <c r="B36038" s="1"/>
      <c r="C36038" s="1"/>
    </row>
    <row r="36039" spans="2:3" x14ac:dyDescent="0.25">
      <c r="B36039" s="1"/>
      <c r="C36039" s="1"/>
    </row>
    <row r="36040" spans="2:3" x14ac:dyDescent="0.25">
      <c r="B36040" s="1"/>
      <c r="C36040" s="1"/>
    </row>
    <row r="36041" spans="2:3" x14ac:dyDescent="0.25">
      <c r="B36041" s="1"/>
      <c r="C36041" s="1"/>
    </row>
    <row r="36042" spans="2:3" x14ac:dyDescent="0.25">
      <c r="B36042" s="1"/>
      <c r="C36042" s="1"/>
    </row>
    <row r="36043" spans="2:3" x14ac:dyDescent="0.25">
      <c r="B36043" s="1"/>
      <c r="C36043" s="1"/>
    </row>
    <row r="36044" spans="2:3" x14ac:dyDescent="0.25">
      <c r="B36044" s="1"/>
      <c r="C36044" s="1"/>
    </row>
    <row r="36045" spans="2:3" x14ac:dyDescent="0.25">
      <c r="B36045" s="1"/>
      <c r="C36045" s="1"/>
    </row>
    <row r="36046" spans="2:3" x14ac:dyDescent="0.25">
      <c r="B36046" s="1"/>
      <c r="C36046" s="1"/>
    </row>
    <row r="36047" spans="2:3" x14ac:dyDescent="0.25">
      <c r="B36047" s="1"/>
      <c r="C36047" s="1"/>
    </row>
    <row r="36048" spans="2:3" x14ac:dyDescent="0.25">
      <c r="B36048" s="1"/>
      <c r="C36048" s="1"/>
    </row>
    <row r="36049" spans="2:3" x14ac:dyDescent="0.25">
      <c r="B36049" s="1"/>
      <c r="C36049" s="1"/>
    </row>
    <row r="36050" spans="2:3" x14ac:dyDescent="0.25">
      <c r="B36050" s="1"/>
      <c r="C36050" s="1"/>
    </row>
    <row r="36051" spans="2:3" x14ac:dyDescent="0.25">
      <c r="B36051" s="1"/>
      <c r="C36051" s="1"/>
    </row>
    <row r="36052" spans="2:3" x14ac:dyDescent="0.25">
      <c r="B36052" s="1"/>
      <c r="C36052" s="1"/>
    </row>
    <row r="36053" spans="2:3" x14ac:dyDescent="0.25">
      <c r="B36053" s="1"/>
      <c r="C36053" s="1"/>
    </row>
    <row r="36054" spans="2:3" x14ac:dyDescent="0.25">
      <c r="B36054" s="1"/>
      <c r="C36054" s="1"/>
    </row>
    <row r="36055" spans="2:3" x14ac:dyDescent="0.25">
      <c r="B36055" s="1"/>
      <c r="C36055" s="1"/>
    </row>
    <row r="36056" spans="2:3" x14ac:dyDescent="0.25">
      <c r="B36056" s="1"/>
      <c r="C36056" s="1"/>
    </row>
    <row r="36057" spans="2:3" x14ac:dyDescent="0.25">
      <c r="B36057" s="1"/>
      <c r="C36057" s="1"/>
    </row>
    <row r="36058" spans="2:3" x14ac:dyDescent="0.25">
      <c r="B36058" s="1"/>
      <c r="C36058" s="1"/>
    </row>
    <row r="36059" spans="2:3" x14ac:dyDescent="0.25">
      <c r="B36059" s="1"/>
      <c r="C36059" s="1"/>
    </row>
    <row r="36060" spans="2:3" x14ac:dyDescent="0.25">
      <c r="B36060" s="1"/>
      <c r="C36060" s="1"/>
    </row>
    <row r="36061" spans="2:3" x14ac:dyDescent="0.25">
      <c r="B36061" s="1"/>
      <c r="C36061" s="1"/>
    </row>
    <row r="36062" spans="2:3" x14ac:dyDescent="0.25">
      <c r="B36062" s="1"/>
      <c r="C36062" s="1"/>
    </row>
    <row r="36063" spans="2:3" x14ac:dyDescent="0.25">
      <c r="B36063" s="1"/>
      <c r="C36063" s="1"/>
    </row>
    <row r="36064" spans="2:3" x14ac:dyDescent="0.25">
      <c r="B36064" s="1"/>
      <c r="C36064" s="1"/>
    </row>
    <row r="36065" spans="2:3" x14ac:dyDescent="0.25">
      <c r="B36065" s="1"/>
      <c r="C36065" s="1"/>
    </row>
    <row r="36066" spans="2:3" x14ac:dyDescent="0.25">
      <c r="B36066" s="1"/>
      <c r="C36066" s="1"/>
    </row>
    <row r="36067" spans="2:3" x14ac:dyDescent="0.25">
      <c r="B36067" s="1"/>
      <c r="C36067" s="1"/>
    </row>
    <row r="36068" spans="2:3" x14ac:dyDescent="0.25">
      <c r="B36068" s="1"/>
      <c r="C36068" s="1"/>
    </row>
    <row r="36069" spans="2:3" x14ac:dyDescent="0.25">
      <c r="B36069" s="1"/>
      <c r="C36069" s="1"/>
    </row>
    <row r="36070" spans="2:3" x14ac:dyDescent="0.25">
      <c r="B36070" s="1"/>
      <c r="C36070" s="1"/>
    </row>
    <row r="36071" spans="2:3" x14ac:dyDescent="0.25">
      <c r="B36071" s="1"/>
      <c r="C36071" s="1"/>
    </row>
    <row r="36072" spans="2:3" x14ac:dyDescent="0.25">
      <c r="B36072" s="1"/>
      <c r="C36072" s="1"/>
    </row>
    <row r="36073" spans="2:3" x14ac:dyDescent="0.25">
      <c r="B36073" s="1"/>
      <c r="C36073" s="1"/>
    </row>
    <row r="36074" spans="2:3" x14ac:dyDescent="0.25">
      <c r="B36074" s="1"/>
      <c r="C36074" s="1"/>
    </row>
    <row r="36075" spans="2:3" x14ac:dyDescent="0.25">
      <c r="B36075" s="1"/>
      <c r="C36075" s="1"/>
    </row>
    <row r="36076" spans="2:3" x14ac:dyDescent="0.25">
      <c r="B36076" s="1"/>
      <c r="C36076" s="1"/>
    </row>
    <row r="36077" spans="2:3" x14ac:dyDescent="0.25">
      <c r="B36077" s="1"/>
      <c r="C36077" s="1"/>
    </row>
    <row r="36078" spans="2:3" x14ac:dyDescent="0.25">
      <c r="B36078" s="1"/>
      <c r="C36078" s="1"/>
    </row>
    <row r="36079" spans="2:3" x14ac:dyDescent="0.25">
      <c r="B36079" s="1"/>
      <c r="C36079" s="1"/>
    </row>
    <row r="36080" spans="2:3" x14ac:dyDescent="0.25">
      <c r="B36080" s="1"/>
      <c r="C36080" s="1"/>
    </row>
    <row r="36081" spans="2:3" x14ac:dyDescent="0.25">
      <c r="B36081" s="1"/>
      <c r="C36081" s="1"/>
    </row>
    <row r="36082" spans="2:3" x14ac:dyDescent="0.25">
      <c r="B36082" s="1"/>
      <c r="C36082" s="1"/>
    </row>
    <row r="36083" spans="2:3" x14ac:dyDescent="0.25">
      <c r="B36083" s="1"/>
      <c r="C36083" s="1"/>
    </row>
    <row r="36084" spans="2:3" x14ac:dyDescent="0.25">
      <c r="B36084" s="1"/>
      <c r="C36084" s="1"/>
    </row>
    <row r="36085" spans="2:3" x14ac:dyDescent="0.25">
      <c r="B36085" s="1"/>
      <c r="C36085" s="1"/>
    </row>
    <row r="36086" spans="2:3" x14ac:dyDescent="0.25">
      <c r="B36086" s="1"/>
      <c r="C36086" s="1"/>
    </row>
    <row r="36087" spans="2:3" x14ac:dyDescent="0.25">
      <c r="B36087" s="1"/>
      <c r="C36087" s="1"/>
    </row>
    <row r="36088" spans="2:3" x14ac:dyDescent="0.25">
      <c r="B36088" s="1"/>
      <c r="C36088" s="1"/>
    </row>
    <row r="36089" spans="2:3" x14ac:dyDescent="0.25">
      <c r="B36089" s="1"/>
      <c r="C36089" s="1"/>
    </row>
    <row r="36090" spans="2:3" x14ac:dyDescent="0.25">
      <c r="B36090" s="1"/>
      <c r="C36090" s="1"/>
    </row>
    <row r="36091" spans="2:3" x14ac:dyDescent="0.25">
      <c r="B36091" s="1"/>
      <c r="C36091" s="1"/>
    </row>
    <row r="36092" spans="2:3" x14ac:dyDescent="0.25">
      <c r="B36092" s="1"/>
      <c r="C36092" s="1"/>
    </row>
    <row r="36093" spans="2:3" x14ac:dyDescent="0.25">
      <c r="B36093" s="1"/>
      <c r="C36093" s="1"/>
    </row>
    <row r="36094" spans="2:3" x14ac:dyDescent="0.25">
      <c r="B36094" s="1"/>
      <c r="C36094" s="1"/>
    </row>
    <row r="36095" spans="2:3" x14ac:dyDescent="0.25">
      <c r="B36095" s="1"/>
      <c r="C36095" s="1"/>
    </row>
    <row r="36096" spans="2:3" x14ac:dyDescent="0.25">
      <c r="B36096" s="1"/>
      <c r="C36096" s="1"/>
    </row>
    <row r="36097" spans="2:3" x14ac:dyDescent="0.25">
      <c r="B36097" s="1"/>
      <c r="C36097" s="1"/>
    </row>
    <row r="36098" spans="2:3" x14ac:dyDescent="0.25">
      <c r="B36098" s="1"/>
      <c r="C36098" s="1"/>
    </row>
    <row r="36099" spans="2:3" x14ac:dyDescent="0.25">
      <c r="B36099" s="1"/>
      <c r="C36099" s="1"/>
    </row>
    <row r="36100" spans="2:3" x14ac:dyDescent="0.25">
      <c r="B36100" s="1"/>
      <c r="C36100" s="1"/>
    </row>
    <row r="36101" spans="2:3" x14ac:dyDescent="0.25">
      <c r="B36101" s="1"/>
      <c r="C36101" s="1"/>
    </row>
    <row r="36102" spans="2:3" x14ac:dyDescent="0.25">
      <c r="B36102" s="1"/>
      <c r="C36102" s="1"/>
    </row>
    <row r="36103" spans="2:3" x14ac:dyDescent="0.25">
      <c r="B36103" s="1"/>
      <c r="C36103" s="1"/>
    </row>
    <row r="36104" spans="2:3" x14ac:dyDescent="0.25">
      <c r="B36104" s="1"/>
      <c r="C36104" s="1"/>
    </row>
    <row r="36105" spans="2:3" x14ac:dyDescent="0.25">
      <c r="B36105" s="1"/>
      <c r="C36105" s="1"/>
    </row>
    <row r="36106" spans="2:3" x14ac:dyDescent="0.25">
      <c r="B36106" s="1"/>
      <c r="C36106" s="1"/>
    </row>
    <row r="36107" spans="2:3" x14ac:dyDescent="0.25">
      <c r="B36107" s="1"/>
      <c r="C36107" s="1"/>
    </row>
    <row r="36108" spans="2:3" x14ac:dyDescent="0.25">
      <c r="B36108" s="1"/>
      <c r="C36108" s="1"/>
    </row>
    <row r="36109" spans="2:3" x14ac:dyDescent="0.25">
      <c r="B36109" s="1"/>
      <c r="C36109" s="1"/>
    </row>
    <row r="36110" spans="2:3" x14ac:dyDescent="0.25">
      <c r="B36110" s="1"/>
      <c r="C36110" s="1"/>
    </row>
    <row r="36111" spans="2:3" x14ac:dyDescent="0.25">
      <c r="B36111" s="1"/>
      <c r="C36111" s="1"/>
    </row>
    <row r="36112" spans="2:3" x14ac:dyDescent="0.25">
      <c r="B36112" s="1"/>
      <c r="C36112" s="1"/>
    </row>
    <row r="36113" spans="2:3" x14ac:dyDescent="0.25">
      <c r="B36113" s="1"/>
      <c r="C36113" s="1"/>
    </row>
    <row r="36114" spans="2:3" x14ac:dyDescent="0.25">
      <c r="B36114" s="1"/>
      <c r="C36114" s="1"/>
    </row>
    <row r="36115" spans="2:3" x14ac:dyDescent="0.25">
      <c r="B36115" s="1"/>
      <c r="C36115" s="1"/>
    </row>
    <row r="36116" spans="2:3" x14ac:dyDescent="0.25">
      <c r="B36116" s="1"/>
      <c r="C36116" s="1"/>
    </row>
    <row r="36117" spans="2:3" x14ac:dyDescent="0.25">
      <c r="B36117" s="1"/>
      <c r="C36117" s="1"/>
    </row>
    <row r="36118" spans="2:3" x14ac:dyDescent="0.25">
      <c r="B36118" s="1"/>
      <c r="C36118" s="1"/>
    </row>
    <row r="36119" spans="2:3" x14ac:dyDescent="0.25">
      <c r="B36119" s="1"/>
      <c r="C36119" s="1"/>
    </row>
    <row r="36120" spans="2:3" x14ac:dyDescent="0.25">
      <c r="B36120" s="1"/>
      <c r="C36120" s="1"/>
    </row>
    <row r="36121" spans="2:3" x14ac:dyDescent="0.25">
      <c r="B36121" s="1"/>
      <c r="C36121" s="1"/>
    </row>
    <row r="36122" spans="2:3" x14ac:dyDescent="0.25">
      <c r="B36122" s="1"/>
      <c r="C36122" s="1"/>
    </row>
    <row r="36123" spans="2:3" x14ac:dyDescent="0.25">
      <c r="B36123" s="1"/>
      <c r="C36123" s="1"/>
    </row>
    <row r="36124" spans="2:3" x14ac:dyDescent="0.25">
      <c r="B36124" s="1"/>
      <c r="C36124" s="1"/>
    </row>
    <row r="36125" spans="2:3" x14ac:dyDescent="0.25">
      <c r="B36125" s="1"/>
      <c r="C36125" s="1"/>
    </row>
    <row r="36126" spans="2:3" x14ac:dyDescent="0.25">
      <c r="B36126" s="1"/>
      <c r="C36126" s="1"/>
    </row>
    <row r="36127" spans="2:3" x14ac:dyDescent="0.25">
      <c r="B36127" s="1"/>
      <c r="C36127" s="1"/>
    </row>
    <row r="36128" spans="2:3" x14ac:dyDescent="0.25">
      <c r="B36128" s="1"/>
      <c r="C36128" s="1"/>
    </row>
    <row r="36129" spans="2:3" x14ac:dyDescent="0.25">
      <c r="B36129" s="1"/>
      <c r="C36129" s="1"/>
    </row>
    <row r="36130" spans="2:3" x14ac:dyDescent="0.25">
      <c r="B36130" s="1"/>
      <c r="C36130" s="1"/>
    </row>
    <row r="36131" spans="2:3" x14ac:dyDescent="0.25">
      <c r="B36131" s="1"/>
      <c r="C36131" s="1"/>
    </row>
    <row r="36132" spans="2:3" x14ac:dyDescent="0.25">
      <c r="B36132" s="1"/>
      <c r="C36132" s="1"/>
    </row>
    <row r="36133" spans="2:3" x14ac:dyDescent="0.25">
      <c r="B36133" s="1"/>
      <c r="C36133" s="1"/>
    </row>
    <row r="36134" spans="2:3" x14ac:dyDescent="0.25">
      <c r="B36134" s="1"/>
      <c r="C36134" s="1"/>
    </row>
    <row r="36135" spans="2:3" x14ac:dyDescent="0.25">
      <c r="B36135" s="1"/>
      <c r="C36135" s="1"/>
    </row>
    <row r="36136" spans="2:3" x14ac:dyDescent="0.25">
      <c r="B36136" s="1"/>
      <c r="C36136" s="1"/>
    </row>
    <row r="36137" spans="2:3" x14ac:dyDescent="0.25">
      <c r="B36137" s="1"/>
      <c r="C36137" s="1"/>
    </row>
    <row r="36138" spans="2:3" x14ac:dyDescent="0.25">
      <c r="B36138" s="1"/>
      <c r="C36138" s="1"/>
    </row>
    <row r="36139" spans="2:3" x14ac:dyDescent="0.25">
      <c r="B36139" s="1"/>
      <c r="C36139" s="1"/>
    </row>
    <row r="36140" spans="2:3" x14ac:dyDescent="0.25">
      <c r="B36140" s="1"/>
      <c r="C36140" s="1"/>
    </row>
    <row r="36141" spans="2:3" x14ac:dyDescent="0.25">
      <c r="B36141" s="1"/>
      <c r="C36141" s="1"/>
    </row>
    <row r="36142" spans="2:3" x14ac:dyDescent="0.25">
      <c r="B36142" s="1"/>
      <c r="C36142" s="1"/>
    </row>
    <row r="36143" spans="2:3" x14ac:dyDescent="0.25">
      <c r="B36143" s="1"/>
      <c r="C36143" s="1"/>
    </row>
    <row r="36144" spans="2:3" x14ac:dyDescent="0.25">
      <c r="B36144" s="1"/>
      <c r="C36144" s="1"/>
    </row>
    <row r="36145" spans="2:3" x14ac:dyDescent="0.25">
      <c r="B36145" s="1"/>
      <c r="C36145" s="1"/>
    </row>
    <row r="36146" spans="2:3" x14ac:dyDescent="0.25">
      <c r="B36146" s="1"/>
      <c r="C36146" s="1"/>
    </row>
    <row r="36147" spans="2:3" x14ac:dyDescent="0.25">
      <c r="B36147" s="1"/>
      <c r="C36147" s="1"/>
    </row>
    <row r="36148" spans="2:3" x14ac:dyDescent="0.25">
      <c r="B36148" s="1"/>
      <c r="C36148" s="1"/>
    </row>
    <row r="36149" spans="2:3" x14ac:dyDescent="0.25">
      <c r="B36149" s="1"/>
      <c r="C36149" s="1"/>
    </row>
    <row r="36150" spans="2:3" x14ac:dyDescent="0.25">
      <c r="B36150" s="1"/>
      <c r="C36150" s="1"/>
    </row>
    <row r="36151" spans="2:3" x14ac:dyDescent="0.25">
      <c r="B36151" s="1"/>
      <c r="C36151" s="1"/>
    </row>
    <row r="36152" spans="2:3" x14ac:dyDescent="0.25">
      <c r="B36152" s="1"/>
      <c r="C36152" s="1"/>
    </row>
    <row r="36153" spans="2:3" x14ac:dyDescent="0.25">
      <c r="B36153" s="1"/>
      <c r="C36153" s="1"/>
    </row>
    <row r="36154" spans="2:3" x14ac:dyDescent="0.25">
      <c r="B36154" s="1"/>
      <c r="C36154" s="1"/>
    </row>
    <row r="36155" spans="2:3" x14ac:dyDescent="0.25">
      <c r="B36155" s="1"/>
      <c r="C36155" s="1"/>
    </row>
    <row r="36156" spans="2:3" x14ac:dyDescent="0.25">
      <c r="B36156" s="1"/>
      <c r="C36156" s="1"/>
    </row>
    <row r="36157" spans="2:3" x14ac:dyDescent="0.25">
      <c r="B36157" s="1"/>
      <c r="C36157" s="1"/>
    </row>
    <row r="36158" spans="2:3" x14ac:dyDescent="0.25">
      <c r="B36158" s="1"/>
      <c r="C36158" s="1"/>
    </row>
    <row r="36159" spans="2:3" x14ac:dyDescent="0.25">
      <c r="B36159" s="1"/>
      <c r="C36159" s="1"/>
    </row>
    <row r="36160" spans="2:3" x14ac:dyDescent="0.25">
      <c r="B36160" s="1"/>
      <c r="C36160" s="1"/>
    </row>
    <row r="36161" spans="2:3" x14ac:dyDescent="0.25">
      <c r="B36161" s="1"/>
      <c r="C36161" s="1"/>
    </row>
    <row r="36162" spans="2:3" x14ac:dyDescent="0.25">
      <c r="B36162" s="1"/>
      <c r="C36162" s="1"/>
    </row>
    <row r="36163" spans="2:3" x14ac:dyDescent="0.25">
      <c r="B36163" s="1"/>
      <c r="C36163" s="1"/>
    </row>
    <row r="36164" spans="2:3" x14ac:dyDescent="0.25">
      <c r="B36164" s="1"/>
      <c r="C36164" s="1"/>
    </row>
    <row r="36165" spans="2:3" x14ac:dyDescent="0.25">
      <c r="B36165" s="1"/>
      <c r="C36165" s="1"/>
    </row>
    <row r="36166" spans="2:3" x14ac:dyDescent="0.25">
      <c r="B36166" s="1"/>
      <c r="C36166" s="1"/>
    </row>
    <row r="36167" spans="2:3" x14ac:dyDescent="0.25">
      <c r="B36167" s="1"/>
      <c r="C36167" s="1"/>
    </row>
    <row r="36168" spans="2:3" x14ac:dyDescent="0.25">
      <c r="B36168" s="1"/>
      <c r="C36168" s="1"/>
    </row>
    <row r="36169" spans="2:3" x14ac:dyDescent="0.25">
      <c r="B36169" s="1"/>
      <c r="C36169" s="1"/>
    </row>
    <row r="36170" spans="2:3" x14ac:dyDescent="0.25">
      <c r="B36170" s="1"/>
      <c r="C36170" s="1"/>
    </row>
    <row r="36171" spans="2:3" x14ac:dyDescent="0.25">
      <c r="B36171" s="1"/>
      <c r="C36171" s="1"/>
    </row>
    <row r="36172" spans="2:3" x14ac:dyDescent="0.25">
      <c r="B36172" s="1"/>
      <c r="C36172" s="1"/>
    </row>
    <row r="36173" spans="2:3" x14ac:dyDescent="0.25">
      <c r="B36173" s="1"/>
      <c r="C36173" s="1"/>
    </row>
    <row r="36174" spans="2:3" x14ac:dyDescent="0.25">
      <c r="B36174" s="1"/>
      <c r="C36174" s="1"/>
    </row>
    <row r="36175" spans="2:3" x14ac:dyDescent="0.25">
      <c r="B36175" s="1"/>
      <c r="C36175" s="1"/>
    </row>
    <row r="36176" spans="2:3" x14ac:dyDescent="0.25">
      <c r="B36176" s="1"/>
      <c r="C36176" s="1"/>
    </row>
    <row r="36177" spans="2:3" x14ac:dyDescent="0.25">
      <c r="B36177" s="1"/>
      <c r="C36177" s="1"/>
    </row>
    <row r="36178" spans="2:3" x14ac:dyDescent="0.25">
      <c r="B36178" s="1"/>
      <c r="C36178" s="1"/>
    </row>
    <row r="36179" spans="2:3" x14ac:dyDescent="0.25">
      <c r="B36179" s="1"/>
      <c r="C36179" s="1"/>
    </row>
    <row r="36180" spans="2:3" x14ac:dyDescent="0.25">
      <c r="B36180" s="1"/>
      <c r="C36180" s="1"/>
    </row>
    <row r="36181" spans="2:3" x14ac:dyDescent="0.25">
      <c r="B36181" s="1"/>
      <c r="C36181" s="1"/>
    </row>
    <row r="36182" spans="2:3" x14ac:dyDescent="0.25">
      <c r="B36182" s="1"/>
      <c r="C36182" s="1"/>
    </row>
    <row r="36183" spans="2:3" x14ac:dyDescent="0.25">
      <c r="B36183" s="1"/>
      <c r="C36183" s="1"/>
    </row>
    <row r="36184" spans="2:3" x14ac:dyDescent="0.25">
      <c r="B36184" s="1"/>
      <c r="C36184" s="1"/>
    </row>
    <row r="36185" spans="2:3" x14ac:dyDescent="0.25">
      <c r="B36185" s="1"/>
      <c r="C36185" s="1"/>
    </row>
    <row r="36186" spans="2:3" x14ac:dyDescent="0.25">
      <c r="B36186" s="1"/>
      <c r="C36186" s="1"/>
    </row>
    <row r="36187" spans="2:3" x14ac:dyDescent="0.25">
      <c r="B36187" s="1"/>
      <c r="C36187" s="1"/>
    </row>
    <row r="36188" spans="2:3" x14ac:dyDescent="0.25">
      <c r="B36188" s="1"/>
      <c r="C36188" s="1"/>
    </row>
    <row r="36189" spans="2:3" x14ac:dyDescent="0.25">
      <c r="B36189" s="1"/>
      <c r="C36189" s="1"/>
    </row>
    <row r="36190" spans="2:3" x14ac:dyDescent="0.25">
      <c r="B36190" s="1"/>
      <c r="C36190" s="1"/>
    </row>
    <row r="36191" spans="2:3" x14ac:dyDescent="0.25">
      <c r="B36191" s="1"/>
      <c r="C36191" s="1"/>
    </row>
    <row r="36192" spans="2:3" x14ac:dyDescent="0.25">
      <c r="B36192" s="1"/>
      <c r="C36192" s="1"/>
    </row>
    <row r="36193" spans="2:3" x14ac:dyDescent="0.25">
      <c r="B36193" s="1"/>
      <c r="C36193" s="1"/>
    </row>
    <row r="36194" spans="2:3" x14ac:dyDescent="0.25">
      <c r="B36194" s="1"/>
      <c r="C36194" s="1"/>
    </row>
    <row r="36195" spans="2:3" x14ac:dyDescent="0.25">
      <c r="B36195" s="1"/>
      <c r="C36195" s="1"/>
    </row>
    <row r="36196" spans="2:3" x14ac:dyDescent="0.25">
      <c r="B36196" s="1"/>
      <c r="C36196" s="1"/>
    </row>
    <row r="36197" spans="2:3" x14ac:dyDescent="0.25">
      <c r="B36197" s="1"/>
      <c r="C36197" s="1"/>
    </row>
    <row r="36198" spans="2:3" x14ac:dyDescent="0.25">
      <c r="B36198" s="1"/>
      <c r="C36198" s="1"/>
    </row>
    <row r="36199" spans="2:3" x14ac:dyDescent="0.25">
      <c r="B36199" s="1"/>
      <c r="C36199" s="1"/>
    </row>
    <row r="36200" spans="2:3" x14ac:dyDescent="0.25">
      <c r="B36200" s="1"/>
      <c r="C36200" s="1"/>
    </row>
    <row r="36201" spans="2:3" x14ac:dyDescent="0.25">
      <c r="B36201" s="1"/>
      <c r="C36201" s="1"/>
    </row>
    <row r="36202" spans="2:3" x14ac:dyDescent="0.25">
      <c r="B36202" s="1"/>
      <c r="C36202" s="1"/>
    </row>
    <row r="36203" spans="2:3" x14ac:dyDescent="0.25">
      <c r="B36203" s="1"/>
      <c r="C36203" s="1"/>
    </row>
    <row r="36204" spans="2:3" x14ac:dyDescent="0.25">
      <c r="B36204" s="1"/>
      <c r="C36204" s="1"/>
    </row>
    <row r="36205" spans="2:3" x14ac:dyDescent="0.25">
      <c r="B36205" s="1"/>
      <c r="C36205" s="1"/>
    </row>
    <row r="36206" spans="2:3" x14ac:dyDescent="0.25">
      <c r="B36206" s="1"/>
      <c r="C36206" s="1"/>
    </row>
    <row r="36207" spans="2:3" x14ac:dyDescent="0.25">
      <c r="B36207" s="1"/>
      <c r="C36207" s="1"/>
    </row>
    <row r="36208" spans="2:3" x14ac:dyDescent="0.25">
      <c r="B36208" s="1"/>
      <c r="C36208" s="1"/>
    </row>
    <row r="36209" spans="2:3" x14ac:dyDescent="0.25">
      <c r="B36209" s="1"/>
      <c r="C36209" s="1"/>
    </row>
    <row r="36210" spans="2:3" x14ac:dyDescent="0.25">
      <c r="B36210" s="1"/>
      <c r="C36210" s="1"/>
    </row>
    <row r="36211" spans="2:3" x14ac:dyDescent="0.25">
      <c r="B36211" s="1"/>
      <c r="C36211" s="1"/>
    </row>
    <row r="36212" spans="2:3" x14ac:dyDescent="0.25">
      <c r="B36212" s="1"/>
      <c r="C36212" s="1"/>
    </row>
    <row r="36213" spans="2:3" x14ac:dyDescent="0.25">
      <c r="B36213" s="1"/>
      <c r="C36213" s="1"/>
    </row>
    <row r="36214" spans="2:3" x14ac:dyDescent="0.25">
      <c r="B36214" s="1"/>
      <c r="C36214" s="1"/>
    </row>
    <row r="36215" spans="2:3" x14ac:dyDescent="0.25">
      <c r="B36215" s="1"/>
      <c r="C36215" s="1"/>
    </row>
    <row r="36216" spans="2:3" x14ac:dyDescent="0.25">
      <c r="B36216" s="1"/>
      <c r="C36216" s="1"/>
    </row>
    <row r="36217" spans="2:3" x14ac:dyDescent="0.25">
      <c r="B36217" s="1"/>
      <c r="C36217" s="1"/>
    </row>
    <row r="36218" spans="2:3" x14ac:dyDescent="0.25">
      <c r="B36218" s="1"/>
      <c r="C36218" s="1"/>
    </row>
    <row r="36219" spans="2:3" x14ac:dyDescent="0.25">
      <c r="B36219" s="1"/>
      <c r="C36219" s="1"/>
    </row>
    <row r="36220" spans="2:3" x14ac:dyDescent="0.25">
      <c r="B36220" s="1"/>
      <c r="C36220" s="1"/>
    </row>
    <row r="36221" spans="2:3" x14ac:dyDescent="0.25">
      <c r="B36221" s="1"/>
      <c r="C36221" s="1"/>
    </row>
    <row r="36222" spans="2:3" x14ac:dyDescent="0.25">
      <c r="B36222" s="1"/>
      <c r="C36222" s="1"/>
    </row>
    <row r="36223" spans="2:3" x14ac:dyDescent="0.25">
      <c r="B36223" s="1"/>
      <c r="C36223" s="1"/>
    </row>
    <row r="36224" spans="2:3" x14ac:dyDescent="0.25">
      <c r="B36224" s="1"/>
      <c r="C36224" s="1"/>
    </row>
    <row r="36225" spans="2:3" x14ac:dyDescent="0.25">
      <c r="B36225" s="1"/>
      <c r="C36225" s="1"/>
    </row>
    <row r="36226" spans="2:3" x14ac:dyDescent="0.25">
      <c r="B36226" s="1"/>
      <c r="C36226" s="1"/>
    </row>
    <row r="36227" spans="2:3" x14ac:dyDescent="0.25">
      <c r="B36227" s="1"/>
      <c r="C36227" s="1"/>
    </row>
    <row r="36228" spans="2:3" x14ac:dyDescent="0.25">
      <c r="B36228" s="1"/>
      <c r="C36228" s="1"/>
    </row>
    <row r="36229" spans="2:3" x14ac:dyDescent="0.25">
      <c r="B36229" s="1"/>
      <c r="C36229" s="1"/>
    </row>
    <row r="36230" spans="2:3" x14ac:dyDescent="0.25">
      <c r="B36230" s="1"/>
      <c r="C36230" s="1"/>
    </row>
    <row r="36231" spans="2:3" x14ac:dyDescent="0.25">
      <c r="B36231" s="1"/>
      <c r="C36231" s="1"/>
    </row>
    <row r="36232" spans="2:3" x14ac:dyDescent="0.25">
      <c r="B36232" s="1"/>
      <c r="C36232" s="1"/>
    </row>
    <row r="36233" spans="2:3" x14ac:dyDescent="0.25">
      <c r="B36233" s="1"/>
      <c r="C36233" s="1"/>
    </row>
    <row r="36234" spans="2:3" x14ac:dyDescent="0.25">
      <c r="B36234" s="1"/>
      <c r="C36234" s="1"/>
    </row>
    <row r="36235" spans="2:3" x14ac:dyDescent="0.25">
      <c r="B36235" s="1"/>
      <c r="C36235" s="1"/>
    </row>
    <row r="36236" spans="2:3" x14ac:dyDescent="0.25">
      <c r="B36236" s="1"/>
      <c r="C36236" s="1"/>
    </row>
    <row r="36237" spans="2:3" x14ac:dyDescent="0.25">
      <c r="B36237" s="1"/>
      <c r="C36237" s="1"/>
    </row>
    <row r="36238" spans="2:3" x14ac:dyDescent="0.25">
      <c r="B36238" s="1"/>
      <c r="C36238" s="1"/>
    </row>
    <row r="36239" spans="2:3" x14ac:dyDescent="0.25">
      <c r="B36239" s="1"/>
      <c r="C36239" s="1"/>
    </row>
    <row r="36240" spans="2:3" x14ac:dyDescent="0.25">
      <c r="B36240" s="1"/>
      <c r="C36240" s="1"/>
    </row>
    <row r="36241" spans="2:3" x14ac:dyDescent="0.25">
      <c r="B36241" s="1"/>
      <c r="C36241" s="1"/>
    </row>
    <row r="36242" spans="2:3" x14ac:dyDescent="0.25">
      <c r="B36242" s="1"/>
      <c r="C36242" s="1"/>
    </row>
    <row r="36243" spans="2:3" x14ac:dyDescent="0.25">
      <c r="B36243" s="1"/>
      <c r="C36243" s="1"/>
    </row>
    <row r="36244" spans="2:3" x14ac:dyDescent="0.25">
      <c r="B36244" s="1"/>
      <c r="C36244" s="1"/>
    </row>
    <row r="36245" spans="2:3" x14ac:dyDescent="0.25">
      <c r="B36245" s="1"/>
      <c r="C36245" s="1"/>
    </row>
    <row r="36246" spans="2:3" x14ac:dyDescent="0.25">
      <c r="B36246" s="1"/>
      <c r="C36246" s="1"/>
    </row>
    <row r="36247" spans="2:3" x14ac:dyDescent="0.25">
      <c r="B36247" s="1"/>
      <c r="C36247" s="1"/>
    </row>
    <row r="36248" spans="2:3" x14ac:dyDescent="0.25">
      <c r="B36248" s="1"/>
      <c r="C36248" s="1"/>
    </row>
    <row r="36249" spans="2:3" x14ac:dyDescent="0.25">
      <c r="B36249" s="1"/>
      <c r="C36249" s="1"/>
    </row>
    <row r="36250" spans="2:3" x14ac:dyDescent="0.25">
      <c r="B36250" s="1"/>
      <c r="C36250" s="1"/>
    </row>
    <row r="36251" spans="2:3" x14ac:dyDescent="0.25">
      <c r="B36251" s="1"/>
      <c r="C36251" s="1"/>
    </row>
    <row r="36252" spans="2:3" x14ac:dyDescent="0.25">
      <c r="B36252" s="1"/>
      <c r="C36252" s="1"/>
    </row>
    <row r="36253" spans="2:3" x14ac:dyDescent="0.25">
      <c r="B36253" s="1"/>
      <c r="C36253" s="1"/>
    </row>
    <row r="36254" spans="2:3" x14ac:dyDescent="0.25">
      <c r="B36254" s="1"/>
      <c r="C36254" s="1"/>
    </row>
    <row r="36255" spans="2:3" x14ac:dyDescent="0.25">
      <c r="B36255" s="1"/>
      <c r="C36255" s="1"/>
    </row>
    <row r="36256" spans="2:3" x14ac:dyDescent="0.25">
      <c r="B36256" s="1"/>
      <c r="C36256" s="1"/>
    </row>
    <row r="36257" spans="2:3" x14ac:dyDescent="0.25">
      <c r="B36257" s="1"/>
      <c r="C36257" s="1"/>
    </row>
    <row r="36258" spans="2:3" x14ac:dyDescent="0.25">
      <c r="B36258" s="1"/>
      <c r="C36258" s="1"/>
    </row>
    <row r="36259" spans="2:3" x14ac:dyDescent="0.25">
      <c r="B36259" s="1"/>
      <c r="C36259" s="1"/>
    </row>
    <row r="36260" spans="2:3" x14ac:dyDescent="0.25">
      <c r="B36260" s="1"/>
      <c r="C36260" s="1"/>
    </row>
    <row r="36261" spans="2:3" x14ac:dyDescent="0.25">
      <c r="B36261" s="1"/>
      <c r="C36261" s="1"/>
    </row>
    <row r="36262" spans="2:3" x14ac:dyDescent="0.25">
      <c r="B36262" s="1"/>
      <c r="C36262" s="1"/>
    </row>
    <row r="36263" spans="2:3" x14ac:dyDescent="0.25">
      <c r="B36263" s="1"/>
      <c r="C36263" s="1"/>
    </row>
    <row r="36264" spans="2:3" x14ac:dyDescent="0.25">
      <c r="B36264" s="1"/>
      <c r="C36264" s="1"/>
    </row>
    <row r="36265" spans="2:3" x14ac:dyDescent="0.25">
      <c r="B36265" s="1"/>
      <c r="C36265" s="1"/>
    </row>
    <row r="36266" spans="2:3" x14ac:dyDescent="0.25">
      <c r="B36266" s="1"/>
      <c r="C36266" s="1"/>
    </row>
    <row r="36267" spans="2:3" x14ac:dyDescent="0.25">
      <c r="B36267" s="1"/>
      <c r="C36267" s="1"/>
    </row>
    <row r="36268" spans="2:3" x14ac:dyDescent="0.25">
      <c r="B36268" s="1"/>
      <c r="C36268" s="1"/>
    </row>
    <row r="36269" spans="2:3" x14ac:dyDescent="0.25">
      <c r="B36269" s="1"/>
      <c r="C36269" s="1"/>
    </row>
    <row r="36270" spans="2:3" x14ac:dyDescent="0.25">
      <c r="B36270" s="1"/>
      <c r="C36270" s="1"/>
    </row>
    <row r="36271" spans="2:3" x14ac:dyDescent="0.25">
      <c r="B36271" s="1"/>
      <c r="C36271" s="1"/>
    </row>
    <row r="36272" spans="2:3" x14ac:dyDescent="0.25">
      <c r="B36272" s="1"/>
      <c r="C36272" s="1"/>
    </row>
    <row r="36273" spans="2:3" x14ac:dyDescent="0.25">
      <c r="B36273" s="1"/>
      <c r="C36273" s="1"/>
    </row>
    <row r="36274" spans="2:3" x14ac:dyDescent="0.25">
      <c r="B36274" s="1"/>
      <c r="C36274" s="1"/>
    </row>
    <row r="36275" spans="2:3" x14ac:dyDescent="0.25">
      <c r="B36275" s="1"/>
      <c r="C36275" s="1"/>
    </row>
    <row r="36276" spans="2:3" x14ac:dyDescent="0.25">
      <c r="B36276" s="1"/>
      <c r="C36276" s="1"/>
    </row>
    <row r="36277" spans="2:3" x14ac:dyDescent="0.25">
      <c r="B36277" s="1"/>
      <c r="C36277" s="1"/>
    </row>
    <row r="36278" spans="2:3" x14ac:dyDescent="0.25">
      <c r="B36278" s="1"/>
      <c r="C36278" s="1"/>
    </row>
    <row r="36279" spans="2:3" x14ac:dyDescent="0.25">
      <c r="B36279" s="1"/>
      <c r="C36279" s="1"/>
    </row>
    <row r="36280" spans="2:3" x14ac:dyDescent="0.25">
      <c r="B36280" s="1"/>
      <c r="C36280" s="1"/>
    </row>
    <row r="36281" spans="2:3" x14ac:dyDescent="0.25">
      <c r="B36281" s="1"/>
      <c r="C36281" s="1"/>
    </row>
    <row r="36282" spans="2:3" x14ac:dyDescent="0.25">
      <c r="B36282" s="1"/>
      <c r="C36282" s="1"/>
    </row>
    <row r="36283" spans="2:3" x14ac:dyDescent="0.25">
      <c r="B36283" s="1"/>
      <c r="C36283" s="1"/>
    </row>
    <row r="36284" spans="2:3" x14ac:dyDescent="0.25">
      <c r="B36284" s="1"/>
      <c r="C36284" s="1"/>
    </row>
    <row r="36285" spans="2:3" x14ac:dyDescent="0.25">
      <c r="B36285" s="1"/>
      <c r="C36285" s="1"/>
    </row>
    <row r="36286" spans="2:3" x14ac:dyDescent="0.25">
      <c r="B36286" s="1"/>
      <c r="C36286" s="1"/>
    </row>
    <row r="36287" spans="2:3" x14ac:dyDescent="0.25">
      <c r="B36287" s="1"/>
      <c r="C36287" s="1"/>
    </row>
    <row r="36288" spans="2:3" x14ac:dyDescent="0.25">
      <c r="B36288" s="1"/>
      <c r="C36288" s="1"/>
    </row>
    <row r="36289" spans="2:3" x14ac:dyDescent="0.25">
      <c r="B36289" s="1"/>
      <c r="C36289" s="1"/>
    </row>
    <row r="36290" spans="2:3" x14ac:dyDescent="0.25">
      <c r="B36290" s="1"/>
      <c r="C36290" s="1"/>
    </row>
    <row r="36291" spans="2:3" x14ac:dyDescent="0.25">
      <c r="B36291" s="1"/>
      <c r="C36291" s="1"/>
    </row>
    <row r="36292" spans="2:3" x14ac:dyDescent="0.25">
      <c r="B36292" s="1"/>
      <c r="C36292" s="1"/>
    </row>
    <row r="36293" spans="2:3" x14ac:dyDescent="0.25">
      <c r="B36293" s="1"/>
      <c r="C36293" s="1"/>
    </row>
    <row r="36294" spans="2:3" x14ac:dyDescent="0.25">
      <c r="B36294" s="1"/>
      <c r="C36294" s="1"/>
    </row>
    <row r="36295" spans="2:3" x14ac:dyDescent="0.25">
      <c r="B36295" s="1"/>
      <c r="C36295" s="1"/>
    </row>
    <row r="36296" spans="2:3" x14ac:dyDescent="0.25">
      <c r="B36296" s="1"/>
      <c r="C36296" s="1"/>
    </row>
    <row r="36297" spans="2:3" x14ac:dyDescent="0.25">
      <c r="B36297" s="1"/>
      <c r="C36297" s="1"/>
    </row>
    <row r="36298" spans="2:3" x14ac:dyDescent="0.25">
      <c r="B36298" s="1"/>
      <c r="C36298" s="1"/>
    </row>
    <row r="36299" spans="2:3" x14ac:dyDescent="0.25">
      <c r="B36299" s="1"/>
      <c r="C36299" s="1"/>
    </row>
    <row r="36300" spans="2:3" x14ac:dyDescent="0.25">
      <c r="B36300" s="1"/>
      <c r="C36300" s="1"/>
    </row>
    <row r="36301" spans="2:3" x14ac:dyDescent="0.25">
      <c r="B36301" s="1"/>
      <c r="C36301" s="1"/>
    </row>
    <row r="36302" spans="2:3" x14ac:dyDescent="0.25">
      <c r="B36302" s="1"/>
      <c r="C36302" s="1"/>
    </row>
    <row r="36303" spans="2:3" x14ac:dyDescent="0.25">
      <c r="B36303" s="1"/>
      <c r="C36303" s="1"/>
    </row>
    <row r="36304" spans="2:3" x14ac:dyDescent="0.25">
      <c r="B36304" s="1"/>
      <c r="C36304" s="1"/>
    </row>
    <row r="36305" spans="2:3" x14ac:dyDescent="0.25">
      <c r="B36305" s="1"/>
      <c r="C36305" s="1"/>
    </row>
    <row r="36306" spans="2:3" x14ac:dyDescent="0.25">
      <c r="B36306" s="1"/>
      <c r="C36306" s="1"/>
    </row>
    <row r="36307" spans="2:3" x14ac:dyDescent="0.25">
      <c r="B36307" s="1"/>
      <c r="C36307" s="1"/>
    </row>
    <row r="36308" spans="2:3" x14ac:dyDescent="0.25">
      <c r="B36308" s="1"/>
      <c r="C36308" s="1"/>
    </row>
    <row r="36309" spans="2:3" x14ac:dyDescent="0.25">
      <c r="B36309" s="1"/>
      <c r="C36309" s="1"/>
    </row>
    <row r="36310" spans="2:3" x14ac:dyDescent="0.25">
      <c r="B36310" s="1"/>
      <c r="C36310" s="1"/>
    </row>
    <row r="36311" spans="2:3" x14ac:dyDescent="0.25">
      <c r="B36311" s="1"/>
      <c r="C36311" s="1"/>
    </row>
    <row r="36312" spans="2:3" x14ac:dyDescent="0.25">
      <c r="B36312" s="1"/>
      <c r="C36312" s="1"/>
    </row>
    <row r="36313" spans="2:3" x14ac:dyDescent="0.25">
      <c r="B36313" s="1"/>
      <c r="C36313" s="1"/>
    </row>
    <row r="36314" spans="2:3" x14ac:dyDescent="0.25">
      <c r="B36314" s="1"/>
      <c r="C36314" s="1"/>
    </row>
    <row r="36315" spans="2:3" x14ac:dyDescent="0.25">
      <c r="B36315" s="1"/>
      <c r="C36315" s="1"/>
    </row>
    <row r="36316" spans="2:3" x14ac:dyDescent="0.25">
      <c r="B36316" s="1"/>
      <c r="C36316" s="1"/>
    </row>
    <row r="36317" spans="2:3" x14ac:dyDescent="0.25">
      <c r="B36317" s="1"/>
      <c r="C36317" s="1"/>
    </row>
    <row r="36318" spans="2:3" x14ac:dyDescent="0.25">
      <c r="B36318" s="1"/>
      <c r="C36318" s="1"/>
    </row>
    <row r="36319" spans="2:3" x14ac:dyDescent="0.25">
      <c r="B36319" s="1"/>
      <c r="C36319" s="1"/>
    </row>
    <row r="36320" spans="2:3" x14ac:dyDescent="0.25">
      <c r="B36320" s="1"/>
      <c r="C36320" s="1"/>
    </row>
    <row r="36321" spans="2:3" x14ac:dyDescent="0.25">
      <c r="B36321" s="1"/>
      <c r="C36321" s="1"/>
    </row>
    <row r="36322" spans="2:3" x14ac:dyDescent="0.25">
      <c r="B36322" s="1"/>
      <c r="C36322" s="1"/>
    </row>
    <row r="36323" spans="2:3" x14ac:dyDescent="0.25">
      <c r="B36323" s="1"/>
      <c r="C36323" s="1"/>
    </row>
    <row r="36324" spans="2:3" x14ac:dyDescent="0.25">
      <c r="B36324" s="1"/>
      <c r="C36324" s="1"/>
    </row>
    <row r="36325" spans="2:3" x14ac:dyDescent="0.25">
      <c r="B36325" s="1"/>
      <c r="C36325" s="1"/>
    </row>
    <row r="36326" spans="2:3" x14ac:dyDescent="0.25">
      <c r="B36326" s="1"/>
      <c r="C36326" s="1"/>
    </row>
    <row r="36327" spans="2:3" x14ac:dyDescent="0.25">
      <c r="B36327" s="1"/>
      <c r="C36327" s="1"/>
    </row>
    <row r="36328" spans="2:3" x14ac:dyDescent="0.25">
      <c r="B36328" s="1"/>
      <c r="C36328" s="1"/>
    </row>
    <row r="36329" spans="2:3" x14ac:dyDescent="0.25">
      <c r="B36329" s="1"/>
      <c r="C36329" s="1"/>
    </row>
    <row r="36330" spans="2:3" x14ac:dyDescent="0.25">
      <c r="B36330" s="1"/>
      <c r="C36330" s="1"/>
    </row>
    <row r="36331" spans="2:3" x14ac:dyDescent="0.25">
      <c r="B36331" s="1"/>
      <c r="C36331" s="1"/>
    </row>
    <row r="36332" spans="2:3" x14ac:dyDescent="0.25">
      <c r="B36332" s="1"/>
      <c r="C36332" s="1"/>
    </row>
    <row r="36333" spans="2:3" x14ac:dyDescent="0.25">
      <c r="B36333" s="1"/>
      <c r="C36333" s="1"/>
    </row>
    <row r="36334" spans="2:3" x14ac:dyDescent="0.25">
      <c r="B36334" s="1"/>
      <c r="C36334" s="1"/>
    </row>
    <row r="36335" spans="2:3" x14ac:dyDescent="0.25">
      <c r="B36335" s="1"/>
      <c r="C36335" s="1"/>
    </row>
    <row r="36336" spans="2:3" x14ac:dyDescent="0.25">
      <c r="B36336" s="1"/>
      <c r="C36336" s="1"/>
    </row>
    <row r="36337" spans="2:3" x14ac:dyDescent="0.25">
      <c r="B36337" s="1"/>
      <c r="C36337" s="1"/>
    </row>
    <row r="36338" spans="2:3" x14ac:dyDescent="0.25">
      <c r="B36338" s="1"/>
      <c r="C36338" s="1"/>
    </row>
    <row r="36339" spans="2:3" x14ac:dyDescent="0.25">
      <c r="B36339" s="1"/>
      <c r="C36339" s="1"/>
    </row>
    <row r="36340" spans="2:3" x14ac:dyDescent="0.25">
      <c r="B36340" s="1"/>
      <c r="C36340" s="1"/>
    </row>
    <row r="36341" spans="2:3" x14ac:dyDescent="0.25">
      <c r="B36341" s="1"/>
      <c r="C36341" s="1"/>
    </row>
    <row r="36342" spans="2:3" x14ac:dyDescent="0.25">
      <c r="B36342" s="1"/>
      <c r="C36342" s="1"/>
    </row>
    <row r="36343" spans="2:3" x14ac:dyDescent="0.25">
      <c r="B36343" s="1"/>
      <c r="C36343" s="1"/>
    </row>
    <row r="36344" spans="2:3" x14ac:dyDescent="0.25">
      <c r="B36344" s="1"/>
      <c r="C36344" s="1"/>
    </row>
    <row r="36345" spans="2:3" x14ac:dyDescent="0.25">
      <c r="B36345" s="1"/>
      <c r="C36345" s="1"/>
    </row>
    <row r="36346" spans="2:3" x14ac:dyDescent="0.25">
      <c r="B36346" s="1"/>
      <c r="C36346" s="1"/>
    </row>
    <row r="36347" spans="2:3" x14ac:dyDescent="0.25">
      <c r="B36347" s="1"/>
      <c r="C36347" s="1"/>
    </row>
    <row r="36348" spans="2:3" x14ac:dyDescent="0.25">
      <c r="B36348" s="1"/>
      <c r="C36348" s="1"/>
    </row>
    <row r="36349" spans="2:3" x14ac:dyDescent="0.25">
      <c r="B36349" s="1"/>
      <c r="C36349" s="1"/>
    </row>
    <row r="36350" spans="2:3" x14ac:dyDescent="0.25">
      <c r="B36350" s="1"/>
      <c r="C36350" s="1"/>
    </row>
    <row r="36351" spans="2:3" x14ac:dyDescent="0.25">
      <c r="B36351" s="1"/>
      <c r="C36351" s="1"/>
    </row>
    <row r="36352" spans="2:3" x14ac:dyDescent="0.25">
      <c r="B36352" s="1"/>
      <c r="C36352" s="1"/>
    </row>
    <row r="36353" spans="2:3" x14ac:dyDescent="0.25">
      <c r="B36353" s="1"/>
      <c r="C36353" s="1"/>
    </row>
    <row r="36354" spans="2:3" x14ac:dyDescent="0.25">
      <c r="B36354" s="1"/>
      <c r="C36354" s="1"/>
    </row>
    <row r="36355" spans="2:3" x14ac:dyDescent="0.25">
      <c r="B36355" s="1"/>
      <c r="C36355" s="1"/>
    </row>
    <row r="36356" spans="2:3" x14ac:dyDescent="0.25">
      <c r="B36356" s="1"/>
      <c r="C36356" s="1"/>
    </row>
    <row r="36357" spans="2:3" x14ac:dyDescent="0.25">
      <c r="B36357" s="1"/>
      <c r="C36357" s="1"/>
    </row>
    <row r="36358" spans="2:3" x14ac:dyDescent="0.25">
      <c r="B36358" s="1"/>
      <c r="C36358" s="1"/>
    </row>
    <row r="36359" spans="2:3" x14ac:dyDescent="0.25">
      <c r="B36359" s="1"/>
      <c r="C36359" s="1"/>
    </row>
    <row r="36360" spans="2:3" x14ac:dyDescent="0.25">
      <c r="B36360" s="1"/>
      <c r="C36360" s="1"/>
    </row>
    <row r="36361" spans="2:3" x14ac:dyDescent="0.25">
      <c r="B36361" s="1"/>
      <c r="C36361" s="1"/>
    </row>
    <row r="36362" spans="2:3" x14ac:dyDescent="0.25">
      <c r="B36362" s="1"/>
      <c r="C36362" s="1"/>
    </row>
    <row r="36363" spans="2:3" x14ac:dyDescent="0.25">
      <c r="B36363" s="1"/>
      <c r="C36363" s="1"/>
    </row>
    <row r="36364" spans="2:3" x14ac:dyDescent="0.25">
      <c r="B36364" s="1"/>
      <c r="C36364" s="1"/>
    </row>
    <row r="36365" spans="2:3" x14ac:dyDescent="0.25">
      <c r="B36365" s="1"/>
      <c r="C36365" s="1"/>
    </row>
    <row r="36366" spans="2:3" x14ac:dyDescent="0.25">
      <c r="B36366" s="1"/>
      <c r="C36366" s="1"/>
    </row>
    <row r="36367" spans="2:3" x14ac:dyDescent="0.25">
      <c r="B36367" s="1"/>
      <c r="C36367" s="1"/>
    </row>
    <row r="36368" spans="2:3" x14ac:dyDescent="0.25">
      <c r="B36368" s="1"/>
      <c r="C36368" s="1"/>
    </row>
    <row r="36369" spans="2:3" x14ac:dyDescent="0.25">
      <c r="B36369" s="1"/>
      <c r="C36369" s="1"/>
    </row>
    <row r="36370" spans="2:3" x14ac:dyDescent="0.25">
      <c r="B36370" s="1"/>
      <c r="C36370" s="1"/>
    </row>
    <row r="36371" spans="2:3" x14ac:dyDescent="0.25">
      <c r="B36371" s="1"/>
      <c r="C36371" s="1"/>
    </row>
    <row r="36372" spans="2:3" x14ac:dyDescent="0.25">
      <c r="B36372" s="1"/>
      <c r="C36372" s="1"/>
    </row>
    <row r="36373" spans="2:3" x14ac:dyDescent="0.25">
      <c r="B36373" s="1"/>
      <c r="C36373" s="1"/>
    </row>
    <row r="36374" spans="2:3" x14ac:dyDescent="0.25">
      <c r="B36374" s="1"/>
      <c r="C36374" s="1"/>
    </row>
    <row r="36375" spans="2:3" x14ac:dyDescent="0.25">
      <c r="B36375" s="1"/>
      <c r="C36375" s="1"/>
    </row>
    <row r="36376" spans="2:3" x14ac:dyDescent="0.25">
      <c r="B36376" s="1"/>
      <c r="C36376" s="1"/>
    </row>
    <row r="36377" spans="2:3" x14ac:dyDescent="0.25">
      <c r="B36377" s="1"/>
      <c r="C36377" s="1"/>
    </row>
    <row r="36378" spans="2:3" x14ac:dyDescent="0.25">
      <c r="B36378" s="1"/>
      <c r="C36378" s="1"/>
    </row>
    <row r="36379" spans="2:3" x14ac:dyDescent="0.25">
      <c r="B36379" s="1"/>
      <c r="C36379" s="1"/>
    </row>
    <row r="36380" spans="2:3" x14ac:dyDescent="0.25">
      <c r="B36380" s="1"/>
      <c r="C36380" s="1"/>
    </row>
    <row r="36381" spans="2:3" x14ac:dyDescent="0.25">
      <c r="B36381" s="1"/>
      <c r="C36381" s="1"/>
    </row>
    <row r="36382" spans="2:3" x14ac:dyDescent="0.25">
      <c r="B36382" s="1"/>
      <c r="C36382" s="1"/>
    </row>
    <row r="36383" spans="2:3" x14ac:dyDescent="0.25">
      <c r="B36383" s="1"/>
      <c r="C36383" s="1"/>
    </row>
    <row r="36384" spans="2:3" x14ac:dyDescent="0.25">
      <c r="B36384" s="1"/>
      <c r="C36384" s="1"/>
    </row>
    <row r="36385" spans="2:3" x14ac:dyDescent="0.25">
      <c r="B36385" s="1"/>
      <c r="C36385" s="1"/>
    </row>
    <row r="36386" spans="2:3" x14ac:dyDescent="0.25">
      <c r="B36386" s="1"/>
      <c r="C36386" s="1"/>
    </row>
    <row r="36387" spans="2:3" x14ac:dyDescent="0.25">
      <c r="B36387" s="1"/>
      <c r="C36387" s="1"/>
    </row>
    <row r="36388" spans="2:3" x14ac:dyDescent="0.25">
      <c r="B36388" s="1"/>
      <c r="C36388" s="1"/>
    </row>
    <row r="36389" spans="2:3" x14ac:dyDescent="0.25">
      <c r="B36389" s="1"/>
      <c r="C36389" s="1"/>
    </row>
    <row r="36390" spans="2:3" x14ac:dyDescent="0.25">
      <c r="B36390" s="1"/>
      <c r="C36390" s="1"/>
    </row>
    <row r="36391" spans="2:3" x14ac:dyDescent="0.25">
      <c r="B36391" s="1"/>
      <c r="C36391" s="1"/>
    </row>
    <row r="36392" spans="2:3" x14ac:dyDescent="0.25">
      <c r="B36392" s="1"/>
      <c r="C36392" s="1"/>
    </row>
    <row r="36393" spans="2:3" x14ac:dyDescent="0.25">
      <c r="B36393" s="1"/>
      <c r="C36393" s="1"/>
    </row>
    <row r="36394" spans="2:3" x14ac:dyDescent="0.25">
      <c r="B36394" s="1"/>
      <c r="C36394" s="1"/>
    </row>
    <row r="36395" spans="2:3" x14ac:dyDescent="0.25">
      <c r="B36395" s="1"/>
      <c r="C36395" s="1"/>
    </row>
    <row r="36396" spans="2:3" x14ac:dyDescent="0.25">
      <c r="B36396" s="1"/>
      <c r="C36396" s="1"/>
    </row>
    <row r="36397" spans="2:3" x14ac:dyDescent="0.25">
      <c r="B36397" s="1"/>
      <c r="C36397" s="1"/>
    </row>
    <row r="36398" spans="2:3" x14ac:dyDescent="0.25">
      <c r="B36398" s="1"/>
      <c r="C36398" s="1"/>
    </row>
    <row r="36399" spans="2:3" x14ac:dyDescent="0.25">
      <c r="B36399" s="1"/>
      <c r="C36399" s="1"/>
    </row>
    <row r="36400" spans="2:3" x14ac:dyDescent="0.25">
      <c r="B36400" s="1"/>
      <c r="C36400" s="1"/>
    </row>
    <row r="36401" spans="2:3" x14ac:dyDescent="0.25">
      <c r="B36401" s="1"/>
      <c r="C36401" s="1"/>
    </row>
    <row r="36402" spans="2:3" x14ac:dyDescent="0.25">
      <c r="B36402" s="1"/>
      <c r="C36402" s="1"/>
    </row>
    <row r="36403" spans="2:3" x14ac:dyDescent="0.25">
      <c r="B36403" s="1"/>
      <c r="C36403" s="1"/>
    </row>
    <row r="36404" spans="2:3" x14ac:dyDescent="0.25">
      <c r="B36404" s="1"/>
      <c r="C36404" s="1"/>
    </row>
    <row r="36405" spans="2:3" x14ac:dyDescent="0.25">
      <c r="B36405" s="1"/>
      <c r="C36405" s="1"/>
    </row>
    <row r="36406" spans="2:3" x14ac:dyDescent="0.25">
      <c r="B36406" s="1"/>
      <c r="C36406" s="1"/>
    </row>
    <row r="36407" spans="2:3" x14ac:dyDescent="0.25">
      <c r="B36407" s="1"/>
      <c r="C36407" s="1"/>
    </row>
    <row r="36408" spans="2:3" x14ac:dyDescent="0.25">
      <c r="B36408" s="1"/>
      <c r="C36408" s="1"/>
    </row>
    <row r="36409" spans="2:3" x14ac:dyDescent="0.25">
      <c r="B36409" s="1"/>
      <c r="C36409" s="1"/>
    </row>
    <row r="36410" spans="2:3" x14ac:dyDescent="0.25">
      <c r="B36410" s="1"/>
      <c r="C36410" s="1"/>
    </row>
    <row r="36411" spans="2:3" x14ac:dyDescent="0.25">
      <c r="B36411" s="1"/>
      <c r="C36411" s="1"/>
    </row>
    <row r="36412" spans="2:3" x14ac:dyDescent="0.25">
      <c r="B36412" s="1"/>
      <c r="C36412" s="1"/>
    </row>
    <row r="36413" spans="2:3" x14ac:dyDescent="0.25">
      <c r="B36413" s="1"/>
      <c r="C36413" s="1"/>
    </row>
    <row r="36414" spans="2:3" x14ac:dyDescent="0.25">
      <c r="B36414" s="1"/>
      <c r="C36414" s="1"/>
    </row>
    <row r="36415" spans="2:3" x14ac:dyDescent="0.25">
      <c r="B36415" s="1"/>
      <c r="C36415" s="1"/>
    </row>
    <row r="36416" spans="2:3" x14ac:dyDescent="0.25">
      <c r="B36416" s="1"/>
      <c r="C36416" s="1"/>
    </row>
    <row r="36417" spans="2:3" x14ac:dyDescent="0.25">
      <c r="B36417" s="1"/>
      <c r="C36417" s="1"/>
    </row>
    <row r="36418" spans="2:3" x14ac:dyDescent="0.25">
      <c r="B36418" s="1"/>
      <c r="C36418" s="1"/>
    </row>
    <row r="36419" spans="2:3" x14ac:dyDescent="0.25">
      <c r="B36419" s="1"/>
      <c r="C36419" s="1"/>
    </row>
    <row r="36420" spans="2:3" x14ac:dyDescent="0.25">
      <c r="B36420" s="1"/>
      <c r="C36420" s="1"/>
    </row>
    <row r="36421" spans="2:3" x14ac:dyDescent="0.25">
      <c r="B36421" s="1"/>
      <c r="C36421" s="1"/>
    </row>
    <row r="36422" spans="2:3" x14ac:dyDescent="0.25">
      <c r="B36422" s="1"/>
      <c r="C36422" s="1"/>
    </row>
    <row r="36423" spans="2:3" x14ac:dyDescent="0.25">
      <c r="B36423" s="1"/>
      <c r="C36423" s="1"/>
    </row>
    <row r="36424" spans="2:3" x14ac:dyDescent="0.25">
      <c r="B36424" s="1"/>
      <c r="C36424" s="1"/>
    </row>
    <row r="36425" spans="2:3" x14ac:dyDescent="0.25">
      <c r="B36425" s="1"/>
      <c r="C36425" s="1"/>
    </row>
    <row r="36426" spans="2:3" x14ac:dyDescent="0.25">
      <c r="B36426" s="1"/>
      <c r="C36426" s="1"/>
    </row>
    <row r="36427" spans="2:3" x14ac:dyDescent="0.25">
      <c r="B36427" s="1"/>
      <c r="C36427" s="1"/>
    </row>
    <row r="36428" spans="2:3" x14ac:dyDescent="0.25">
      <c r="B36428" s="1"/>
      <c r="C36428" s="1"/>
    </row>
    <row r="36429" spans="2:3" x14ac:dyDescent="0.25">
      <c r="B36429" s="1"/>
      <c r="C36429" s="1"/>
    </row>
    <row r="36430" spans="2:3" x14ac:dyDescent="0.25">
      <c r="B36430" s="1"/>
      <c r="C36430" s="1"/>
    </row>
    <row r="36431" spans="2:3" x14ac:dyDescent="0.25">
      <c r="B36431" s="1"/>
      <c r="C36431" s="1"/>
    </row>
    <row r="36432" spans="2:3" x14ac:dyDescent="0.25">
      <c r="B36432" s="1"/>
      <c r="C36432" s="1"/>
    </row>
    <row r="36433" spans="2:3" x14ac:dyDescent="0.25">
      <c r="B36433" s="1"/>
      <c r="C36433" s="1"/>
    </row>
    <row r="36434" spans="2:3" x14ac:dyDescent="0.25">
      <c r="B36434" s="1"/>
      <c r="C36434" s="1"/>
    </row>
    <row r="36435" spans="2:3" x14ac:dyDescent="0.25">
      <c r="B36435" s="1"/>
      <c r="C36435" s="1"/>
    </row>
    <row r="36436" spans="2:3" x14ac:dyDescent="0.25">
      <c r="B36436" s="1"/>
      <c r="C36436" s="1"/>
    </row>
    <row r="36437" spans="2:3" x14ac:dyDescent="0.25">
      <c r="B36437" s="1"/>
      <c r="C36437" s="1"/>
    </row>
    <row r="36438" spans="2:3" x14ac:dyDescent="0.25">
      <c r="B36438" s="1"/>
      <c r="C36438" s="1"/>
    </row>
    <row r="36439" spans="2:3" x14ac:dyDescent="0.25">
      <c r="B36439" s="1"/>
      <c r="C36439" s="1"/>
    </row>
    <row r="36440" spans="2:3" x14ac:dyDescent="0.25">
      <c r="B36440" s="1"/>
      <c r="C36440" s="1"/>
    </row>
    <row r="36441" spans="2:3" x14ac:dyDescent="0.25">
      <c r="B36441" s="1"/>
      <c r="C36441" s="1"/>
    </row>
    <row r="36442" spans="2:3" x14ac:dyDescent="0.25">
      <c r="B36442" s="1"/>
      <c r="C36442" s="1"/>
    </row>
    <row r="36443" spans="2:3" x14ac:dyDescent="0.25">
      <c r="B36443" s="1"/>
      <c r="C36443" s="1"/>
    </row>
    <row r="36444" spans="2:3" x14ac:dyDescent="0.25">
      <c r="B36444" s="1"/>
      <c r="C36444" s="1"/>
    </row>
    <row r="36445" spans="2:3" x14ac:dyDescent="0.25">
      <c r="B36445" s="1"/>
      <c r="C36445" s="1"/>
    </row>
    <row r="36446" spans="2:3" x14ac:dyDescent="0.25">
      <c r="B36446" s="1"/>
      <c r="C36446" s="1"/>
    </row>
    <row r="36447" spans="2:3" x14ac:dyDescent="0.25">
      <c r="B36447" s="1"/>
      <c r="C36447" s="1"/>
    </row>
    <row r="36448" spans="2:3" x14ac:dyDescent="0.25">
      <c r="B36448" s="1"/>
      <c r="C36448" s="1"/>
    </row>
    <row r="36449" spans="2:3" x14ac:dyDescent="0.25">
      <c r="B36449" s="1"/>
      <c r="C36449" s="1"/>
    </row>
    <row r="36450" spans="2:3" x14ac:dyDescent="0.25">
      <c r="B36450" s="1"/>
      <c r="C36450" s="1"/>
    </row>
    <row r="36451" spans="2:3" x14ac:dyDescent="0.25">
      <c r="B36451" s="1"/>
      <c r="C36451" s="1"/>
    </row>
    <row r="36452" spans="2:3" x14ac:dyDescent="0.25">
      <c r="B36452" s="1"/>
      <c r="C36452" s="1"/>
    </row>
    <row r="36453" spans="2:3" x14ac:dyDescent="0.25">
      <c r="B36453" s="1"/>
      <c r="C36453" s="1"/>
    </row>
    <row r="36454" spans="2:3" x14ac:dyDescent="0.25">
      <c r="B36454" s="1"/>
      <c r="C36454" s="1"/>
    </row>
    <row r="36455" spans="2:3" x14ac:dyDescent="0.25">
      <c r="B36455" s="1"/>
      <c r="C36455" s="1"/>
    </row>
    <row r="36456" spans="2:3" x14ac:dyDescent="0.25">
      <c r="B36456" s="1"/>
      <c r="C36456" s="1"/>
    </row>
    <row r="36457" spans="2:3" x14ac:dyDescent="0.25">
      <c r="B36457" s="1"/>
      <c r="C36457" s="1"/>
    </row>
    <row r="36458" spans="2:3" x14ac:dyDescent="0.25">
      <c r="B36458" s="1"/>
      <c r="C36458" s="1"/>
    </row>
    <row r="36459" spans="2:3" x14ac:dyDescent="0.25">
      <c r="B36459" s="1"/>
      <c r="C36459" s="1"/>
    </row>
    <row r="36460" spans="2:3" x14ac:dyDescent="0.25">
      <c r="B36460" s="1"/>
      <c r="C36460" s="1"/>
    </row>
    <row r="36461" spans="2:3" x14ac:dyDescent="0.25">
      <c r="B36461" s="1"/>
      <c r="C36461" s="1"/>
    </row>
    <row r="36462" spans="2:3" x14ac:dyDescent="0.25">
      <c r="B36462" s="1"/>
      <c r="C36462" s="1"/>
    </row>
    <row r="36463" spans="2:3" x14ac:dyDescent="0.25">
      <c r="B36463" s="1"/>
      <c r="C36463" s="1"/>
    </row>
    <row r="36464" spans="2:3" x14ac:dyDescent="0.25">
      <c r="B36464" s="1"/>
      <c r="C36464" s="1"/>
    </row>
    <row r="36465" spans="2:3" x14ac:dyDescent="0.25">
      <c r="B36465" s="1"/>
      <c r="C36465" s="1"/>
    </row>
    <row r="36466" spans="2:3" x14ac:dyDescent="0.25">
      <c r="B36466" s="1"/>
      <c r="C36466" s="1"/>
    </row>
    <row r="36467" spans="2:3" x14ac:dyDescent="0.25">
      <c r="B36467" s="1"/>
      <c r="C36467" s="1"/>
    </row>
    <row r="36468" spans="2:3" x14ac:dyDescent="0.25">
      <c r="B36468" s="1"/>
      <c r="C36468" s="1"/>
    </row>
    <row r="36469" spans="2:3" x14ac:dyDescent="0.25">
      <c r="B36469" s="1"/>
      <c r="C36469" s="1"/>
    </row>
    <row r="36470" spans="2:3" x14ac:dyDescent="0.25">
      <c r="B36470" s="1"/>
      <c r="C36470" s="1"/>
    </row>
    <row r="36471" spans="2:3" x14ac:dyDescent="0.25">
      <c r="B36471" s="1"/>
      <c r="C36471" s="1"/>
    </row>
    <row r="36472" spans="2:3" x14ac:dyDescent="0.25">
      <c r="B36472" s="1"/>
      <c r="C36472" s="1"/>
    </row>
    <row r="36473" spans="2:3" x14ac:dyDescent="0.25">
      <c r="B36473" s="1"/>
      <c r="C36473" s="1"/>
    </row>
    <row r="36474" spans="2:3" x14ac:dyDescent="0.25">
      <c r="B36474" s="1"/>
      <c r="C36474" s="1"/>
    </row>
    <row r="36475" spans="2:3" x14ac:dyDescent="0.25">
      <c r="B36475" s="1"/>
      <c r="C36475" s="1"/>
    </row>
    <row r="36476" spans="2:3" x14ac:dyDescent="0.25">
      <c r="B36476" s="1"/>
      <c r="C36476" s="1"/>
    </row>
    <row r="36477" spans="2:3" x14ac:dyDescent="0.25">
      <c r="B36477" s="1"/>
      <c r="C36477" s="1"/>
    </row>
    <row r="36478" spans="2:3" x14ac:dyDescent="0.25">
      <c r="B36478" s="1"/>
      <c r="C36478" s="1"/>
    </row>
    <row r="36479" spans="2:3" x14ac:dyDescent="0.25">
      <c r="B36479" s="1"/>
      <c r="C36479" s="1"/>
    </row>
    <row r="36480" spans="2:3" x14ac:dyDescent="0.25">
      <c r="B36480" s="1"/>
      <c r="C36480" s="1"/>
    </row>
    <row r="36481" spans="2:3" x14ac:dyDescent="0.25">
      <c r="B36481" s="1"/>
      <c r="C36481" s="1"/>
    </row>
    <row r="36482" spans="2:3" x14ac:dyDescent="0.25">
      <c r="B36482" s="1"/>
      <c r="C36482" s="1"/>
    </row>
    <row r="36483" spans="2:3" x14ac:dyDescent="0.25">
      <c r="B36483" s="1"/>
      <c r="C36483" s="1"/>
    </row>
    <row r="36484" spans="2:3" x14ac:dyDescent="0.25">
      <c r="B36484" s="1"/>
      <c r="C36484" s="1"/>
    </row>
    <row r="36485" spans="2:3" x14ac:dyDescent="0.25">
      <c r="B36485" s="1"/>
      <c r="C36485" s="1"/>
    </row>
    <row r="36486" spans="2:3" x14ac:dyDescent="0.25">
      <c r="B36486" s="1"/>
      <c r="C36486" s="1"/>
    </row>
    <row r="36487" spans="2:3" x14ac:dyDescent="0.25">
      <c r="B36487" s="1"/>
      <c r="C36487" s="1"/>
    </row>
    <row r="36488" spans="2:3" x14ac:dyDescent="0.25">
      <c r="B36488" s="1"/>
      <c r="C36488" s="1"/>
    </row>
    <row r="36489" spans="2:3" x14ac:dyDescent="0.25">
      <c r="B36489" s="1"/>
      <c r="C36489" s="1"/>
    </row>
    <row r="36490" spans="2:3" x14ac:dyDescent="0.25">
      <c r="B36490" s="1"/>
      <c r="C36490" s="1"/>
    </row>
    <row r="36491" spans="2:3" x14ac:dyDescent="0.25">
      <c r="B36491" s="1"/>
      <c r="C36491" s="1"/>
    </row>
    <row r="36492" spans="2:3" x14ac:dyDescent="0.25">
      <c r="B36492" s="1"/>
      <c r="C36492" s="1"/>
    </row>
    <row r="36493" spans="2:3" x14ac:dyDescent="0.25">
      <c r="B36493" s="1"/>
      <c r="C36493" s="1"/>
    </row>
    <row r="36494" spans="2:3" x14ac:dyDescent="0.25">
      <c r="B36494" s="1"/>
      <c r="C36494" s="1"/>
    </row>
    <row r="36495" spans="2:3" x14ac:dyDescent="0.25">
      <c r="B36495" s="1"/>
      <c r="C36495" s="1"/>
    </row>
    <row r="36496" spans="2:3" x14ac:dyDescent="0.25">
      <c r="B36496" s="1"/>
      <c r="C36496" s="1"/>
    </row>
    <row r="36497" spans="2:3" x14ac:dyDescent="0.25">
      <c r="B36497" s="1"/>
      <c r="C36497" s="1"/>
    </row>
    <row r="36498" spans="2:3" x14ac:dyDescent="0.25">
      <c r="B36498" s="1"/>
      <c r="C36498" s="1"/>
    </row>
    <row r="36499" spans="2:3" x14ac:dyDescent="0.25">
      <c r="B36499" s="1"/>
      <c r="C36499" s="1"/>
    </row>
    <row r="36500" spans="2:3" x14ac:dyDescent="0.25">
      <c r="B36500" s="1"/>
      <c r="C36500" s="1"/>
    </row>
    <row r="36501" spans="2:3" x14ac:dyDescent="0.25">
      <c r="B36501" s="1"/>
      <c r="C36501" s="1"/>
    </row>
    <row r="36502" spans="2:3" x14ac:dyDescent="0.25">
      <c r="B36502" s="1"/>
      <c r="C36502" s="1"/>
    </row>
    <row r="36503" spans="2:3" x14ac:dyDescent="0.25">
      <c r="B36503" s="1"/>
      <c r="C36503" s="1"/>
    </row>
    <row r="36504" spans="2:3" x14ac:dyDescent="0.25">
      <c r="B36504" s="1"/>
      <c r="C36504" s="1"/>
    </row>
    <row r="36505" spans="2:3" x14ac:dyDescent="0.25">
      <c r="B36505" s="1"/>
      <c r="C36505" s="1"/>
    </row>
    <row r="36506" spans="2:3" x14ac:dyDescent="0.25">
      <c r="B36506" s="1"/>
      <c r="C36506" s="1"/>
    </row>
    <row r="36507" spans="2:3" x14ac:dyDescent="0.25">
      <c r="B36507" s="1"/>
      <c r="C36507" s="1"/>
    </row>
    <row r="36508" spans="2:3" x14ac:dyDescent="0.25">
      <c r="B36508" s="1"/>
      <c r="C36508" s="1"/>
    </row>
    <row r="36509" spans="2:3" x14ac:dyDescent="0.25">
      <c r="B36509" s="1"/>
      <c r="C36509" s="1"/>
    </row>
    <row r="36510" spans="2:3" x14ac:dyDescent="0.25">
      <c r="B36510" s="1"/>
      <c r="C36510" s="1"/>
    </row>
    <row r="36511" spans="2:3" x14ac:dyDescent="0.25">
      <c r="B36511" s="1"/>
      <c r="C36511" s="1"/>
    </row>
    <row r="36512" spans="2:3" x14ac:dyDescent="0.25">
      <c r="B36512" s="1"/>
      <c r="C36512" s="1"/>
    </row>
    <row r="36513" spans="2:3" x14ac:dyDescent="0.25">
      <c r="B36513" s="1"/>
      <c r="C36513" s="1"/>
    </row>
    <row r="36514" spans="2:3" x14ac:dyDescent="0.25">
      <c r="B36514" s="1"/>
      <c r="C36514" s="1"/>
    </row>
    <row r="36515" spans="2:3" x14ac:dyDescent="0.25">
      <c r="B36515" s="1"/>
      <c r="C36515" s="1"/>
    </row>
    <row r="36516" spans="2:3" x14ac:dyDescent="0.25">
      <c r="B36516" s="1"/>
      <c r="C36516" s="1"/>
    </row>
    <row r="36517" spans="2:3" x14ac:dyDescent="0.25">
      <c r="B36517" s="1"/>
      <c r="C36517" s="1"/>
    </row>
    <row r="36518" spans="2:3" x14ac:dyDescent="0.25">
      <c r="B36518" s="1"/>
      <c r="C36518" s="1"/>
    </row>
    <row r="36519" spans="2:3" x14ac:dyDescent="0.25">
      <c r="B36519" s="1"/>
      <c r="C36519" s="1"/>
    </row>
    <row r="36520" spans="2:3" x14ac:dyDescent="0.25">
      <c r="B36520" s="1"/>
      <c r="C36520" s="1"/>
    </row>
    <row r="36521" spans="2:3" x14ac:dyDescent="0.25">
      <c r="B36521" s="1"/>
      <c r="C36521" s="1"/>
    </row>
    <row r="36522" spans="2:3" x14ac:dyDescent="0.25">
      <c r="B36522" s="1"/>
      <c r="C36522" s="1"/>
    </row>
    <row r="36523" spans="2:3" x14ac:dyDescent="0.25">
      <c r="B36523" s="1"/>
      <c r="C36523" s="1"/>
    </row>
    <row r="36524" spans="2:3" x14ac:dyDescent="0.25">
      <c r="B36524" s="1"/>
      <c r="C36524" s="1"/>
    </row>
    <row r="36525" spans="2:3" x14ac:dyDescent="0.25">
      <c r="B36525" s="1"/>
      <c r="C36525" s="1"/>
    </row>
    <row r="36526" spans="2:3" x14ac:dyDescent="0.25">
      <c r="B36526" s="1"/>
      <c r="C36526" s="1"/>
    </row>
    <row r="36527" spans="2:3" x14ac:dyDescent="0.25">
      <c r="B36527" s="1"/>
      <c r="C36527" s="1"/>
    </row>
    <row r="36528" spans="2:3" x14ac:dyDescent="0.25">
      <c r="B36528" s="1"/>
      <c r="C36528" s="1"/>
    </row>
    <row r="36529" spans="2:3" x14ac:dyDescent="0.25">
      <c r="B36529" s="1"/>
      <c r="C36529" s="1"/>
    </row>
    <row r="36530" spans="2:3" x14ac:dyDescent="0.25">
      <c r="B36530" s="1"/>
      <c r="C36530" s="1"/>
    </row>
    <row r="36531" spans="2:3" x14ac:dyDescent="0.25">
      <c r="B36531" s="1"/>
      <c r="C36531" s="1"/>
    </row>
    <row r="36532" spans="2:3" x14ac:dyDescent="0.25">
      <c r="B36532" s="1"/>
      <c r="C36532" s="1"/>
    </row>
    <row r="36533" spans="2:3" x14ac:dyDescent="0.25">
      <c r="B36533" s="1"/>
      <c r="C36533" s="1"/>
    </row>
    <row r="36534" spans="2:3" x14ac:dyDescent="0.25">
      <c r="B36534" s="1"/>
      <c r="C36534" s="1"/>
    </row>
    <row r="36535" spans="2:3" x14ac:dyDescent="0.25">
      <c r="B36535" s="1"/>
      <c r="C36535" s="1"/>
    </row>
    <row r="36536" spans="2:3" x14ac:dyDescent="0.25">
      <c r="B36536" s="1"/>
      <c r="C36536" s="1"/>
    </row>
    <row r="36537" spans="2:3" x14ac:dyDescent="0.25">
      <c r="B36537" s="1"/>
      <c r="C36537" s="1"/>
    </row>
    <row r="36538" spans="2:3" x14ac:dyDescent="0.25">
      <c r="B36538" s="1"/>
      <c r="C36538" s="1"/>
    </row>
    <row r="36539" spans="2:3" x14ac:dyDescent="0.25">
      <c r="B36539" s="1"/>
      <c r="C36539" s="1"/>
    </row>
    <row r="36540" spans="2:3" x14ac:dyDescent="0.25">
      <c r="B36540" s="1"/>
      <c r="C36540" s="1"/>
    </row>
    <row r="36541" spans="2:3" x14ac:dyDescent="0.25">
      <c r="B36541" s="1"/>
      <c r="C36541" s="1"/>
    </row>
    <row r="36542" spans="2:3" x14ac:dyDescent="0.25">
      <c r="B36542" s="1"/>
      <c r="C36542" s="1"/>
    </row>
    <row r="36543" spans="2:3" x14ac:dyDescent="0.25">
      <c r="B36543" s="1"/>
      <c r="C36543" s="1"/>
    </row>
    <row r="36544" spans="2:3" x14ac:dyDescent="0.25">
      <c r="B36544" s="1"/>
      <c r="C36544" s="1"/>
    </row>
    <row r="36545" spans="2:3" x14ac:dyDescent="0.25">
      <c r="B36545" s="1"/>
      <c r="C36545" s="1"/>
    </row>
    <row r="36546" spans="2:3" x14ac:dyDescent="0.25">
      <c r="B36546" s="1"/>
      <c r="C36546" s="1"/>
    </row>
    <row r="36547" spans="2:3" x14ac:dyDescent="0.25">
      <c r="B36547" s="1"/>
      <c r="C36547" s="1"/>
    </row>
    <row r="36548" spans="2:3" x14ac:dyDescent="0.25">
      <c r="B36548" s="1"/>
      <c r="C36548" s="1"/>
    </row>
    <row r="36549" spans="2:3" x14ac:dyDescent="0.25">
      <c r="B36549" s="1"/>
      <c r="C36549" s="1"/>
    </row>
    <row r="36550" spans="2:3" x14ac:dyDescent="0.25">
      <c r="B36550" s="1"/>
      <c r="C36550" s="1"/>
    </row>
    <row r="36551" spans="2:3" x14ac:dyDescent="0.25">
      <c r="B36551" s="1"/>
      <c r="C36551" s="1"/>
    </row>
    <row r="36552" spans="2:3" x14ac:dyDescent="0.25">
      <c r="B36552" s="1"/>
      <c r="C36552" s="1"/>
    </row>
    <row r="36553" spans="2:3" x14ac:dyDescent="0.25">
      <c r="B36553" s="1"/>
      <c r="C36553" s="1"/>
    </row>
    <row r="36554" spans="2:3" x14ac:dyDescent="0.25">
      <c r="B36554" s="1"/>
      <c r="C36554" s="1"/>
    </row>
    <row r="36555" spans="2:3" x14ac:dyDescent="0.25">
      <c r="B36555" s="1"/>
      <c r="C36555" s="1"/>
    </row>
    <row r="36556" spans="2:3" x14ac:dyDescent="0.25">
      <c r="B36556" s="1"/>
      <c r="C36556" s="1"/>
    </row>
    <row r="36557" spans="2:3" x14ac:dyDescent="0.25">
      <c r="B36557" s="1"/>
      <c r="C36557" s="1"/>
    </row>
    <row r="36558" spans="2:3" x14ac:dyDescent="0.25">
      <c r="B36558" s="1"/>
      <c r="C36558" s="1"/>
    </row>
    <row r="36559" spans="2:3" x14ac:dyDescent="0.25">
      <c r="B36559" s="1"/>
      <c r="C36559" s="1"/>
    </row>
    <row r="36560" spans="2:3" x14ac:dyDescent="0.25">
      <c r="B36560" s="1"/>
      <c r="C36560" s="1"/>
    </row>
    <row r="36561" spans="2:3" x14ac:dyDescent="0.25">
      <c r="B36561" s="1"/>
      <c r="C36561" s="1"/>
    </row>
    <row r="36562" spans="2:3" x14ac:dyDescent="0.25">
      <c r="B36562" s="1"/>
      <c r="C36562" s="1"/>
    </row>
    <row r="36563" spans="2:3" x14ac:dyDescent="0.25">
      <c r="B36563" s="1"/>
      <c r="C36563" s="1"/>
    </row>
    <row r="36564" spans="2:3" x14ac:dyDescent="0.25">
      <c r="B36564" s="1"/>
      <c r="C36564" s="1"/>
    </row>
    <row r="36565" spans="2:3" x14ac:dyDescent="0.25">
      <c r="B36565" s="1"/>
      <c r="C36565" s="1"/>
    </row>
    <row r="36566" spans="2:3" x14ac:dyDescent="0.25">
      <c r="B36566" s="1"/>
      <c r="C36566" s="1"/>
    </row>
    <row r="36567" spans="2:3" x14ac:dyDescent="0.25">
      <c r="B36567" s="1"/>
      <c r="C36567" s="1"/>
    </row>
    <row r="36568" spans="2:3" x14ac:dyDescent="0.25">
      <c r="B36568" s="1"/>
      <c r="C36568" s="1"/>
    </row>
    <row r="36569" spans="2:3" x14ac:dyDescent="0.25">
      <c r="B36569" s="1"/>
      <c r="C36569" s="1"/>
    </row>
    <row r="36570" spans="2:3" x14ac:dyDescent="0.25">
      <c r="B36570" s="1"/>
      <c r="C36570" s="1"/>
    </row>
    <row r="36571" spans="2:3" x14ac:dyDescent="0.25">
      <c r="B36571" s="1"/>
      <c r="C36571" s="1"/>
    </row>
    <row r="36572" spans="2:3" x14ac:dyDescent="0.25">
      <c r="B36572" s="1"/>
      <c r="C36572" s="1"/>
    </row>
    <row r="36573" spans="2:3" x14ac:dyDescent="0.25">
      <c r="B36573" s="1"/>
      <c r="C36573" s="1"/>
    </row>
    <row r="36574" spans="2:3" x14ac:dyDescent="0.25">
      <c r="B36574" s="1"/>
      <c r="C36574" s="1"/>
    </row>
    <row r="36575" spans="2:3" x14ac:dyDescent="0.25">
      <c r="B36575" s="1"/>
      <c r="C36575" s="1"/>
    </row>
    <row r="36576" spans="2:3" x14ac:dyDescent="0.25">
      <c r="B36576" s="1"/>
      <c r="C36576" s="1"/>
    </row>
    <row r="36577" spans="2:3" x14ac:dyDescent="0.25">
      <c r="B36577" s="1"/>
      <c r="C36577" s="1"/>
    </row>
    <row r="36578" spans="2:3" x14ac:dyDescent="0.25">
      <c r="B36578" s="1"/>
      <c r="C36578" s="1"/>
    </row>
    <row r="36579" spans="2:3" x14ac:dyDescent="0.25">
      <c r="B36579" s="1"/>
      <c r="C36579" s="1"/>
    </row>
    <row r="36580" spans="2:3" x14ac:dyDescent="0.25">
      <c r="B36580" s="1"/>
      <c r="C36580" s="1"/>
    </row>
    <row r="36581" spans="2:3" x14ac:dyDescent="0.25">
      <c r="B36581" s="1"/>
      <c r="C36581" s="1"/>
    </row>
    <row r="36582" spans="2:3" x14ac:dyDescent="0.25">
      <c r="B36582" s="1"/>
      <c r="C36582" s="1"/>
    </row>
    <row r="36583" spans="2:3" x14ac:dyDescent="0.25">
      <c r="B36583" s="1"/>
      <c r="C36583" s="1"/>
    </row>
    <row r="36584" spans="2:3" x14ac:dyDescent="0.25">
      <c r="B36584" s="1"/>
      <c r="C36584" s="1"/>
    </row>
    <row r="36585" spans="2:3" x14ac:dyDescent="0.25">
      <c r="B36585" s="1"/>
      <c r="C36585" s="1"/>
    </row>
    <row r="36586" spans="2:3" x14ac:dyDescent="0.25">
      <c r="B36586" s="1"/>
      <c r="C36586" s="1"/>
    </row>
    <row r="36587" spans="2:3" x14ac:dyDescent="0.25">
      <c r="B36587" s="1"/>
      <c r="C36587" s="1"/>
    </row>
    <row r="36588" spans="2:3" x14ac:dyDescent="0.25">
      <c r="B36588" s="1"/>
      <c r="C36588" s="1"/>
    </row>
    <row r="36589" spans="2:3" x14ac:dyDescent="0.25">
      <c r="B36589" s="1"/>
      <c r="C36589" s="1"/>
    </row>
    <row r="36590" spans="2:3" x14ac:dyDescent="0.25">
      <c r="B36590" s="1"/>
      <c r="C36590" s="1"/>
    </row>
    <row r="36591" spans="2:3" x14ac:dyDescent="0.25">
      <c r="B36591" s="1"/>
      <c r="C36591" s="1"/>
    </row>
    <row r="36592" spans="2:3" x14ac:dyDescent="0.25">
      <c r="B36592" s="1"/>
      <c r="C36592" s="1"/>
    </row>
    <row r="36593" spans="2:3" x14ac:dyDescent="0.25">
      <c r="B36593" s="1"/>
      <c r="C36593" s="1"/>
    </row>
    <row r="36594" spans="2:3" x14ac:dyDescent="0.25">
      <c r="B36594" s="1"/>
      <c r="C36594" s="1"/>
    </row>
    <row r="36595" spans="2:3" x14ac:dyDescent="0.25">
      <c r="B36595" s="1"/>
      <c r="C36595" s="1"/>
    </row>
    <row r="36596" spans="2:3" x14ac:dyDescent="0.25">
      <c r="B36596" s="1"/>
      <c r="C36596" s="1"/>
    </row>
    <row r="36597" spans="2:3" x14ac:dyDescent="0.25">
      <c r="B36597" s="1"/>
      <c r="C36597" s="1"/>
    </row>
    <row r="36598" spans="2:3" x14ac:dyDescent="0.25">
      <c r="B36598" s="1"/>
      <c r="C36598" s="1"/>
    </row>
    <row r="36599" spans="2:3" x14ac:dyDescent="0.25">
      <c r="B36599" s="1"/>
      <c r="C36599" s="1"/>
    </row>
    <row r="36600" spans="2:3" x14ac:dyDescent="0.25">
      <c r="B36600" s="1"/>
      <c r="C36600" s="1"/>
    </row>
    <row r="36601" spans="2:3" x14ac:dyDescent="0.25">
      <c r="B36601" s="1"/>
      <c r="C36601" s="1"/>
    </row>
    <row r="36602" spans="2:3" x14ac:dyDescent="0.25">
      <c r="B36602" s="1"/>
      <c r="C36602" s="1"/>
    </row>
    <row r="36603" spans="2:3" x14ac:dyDescent="0.25">
      <c r="B36603" s="1"/>
      <c r="C36603" s="1"/>
    </row>
    <row r="36604" spans="2:3" x14ac:dyDescent="0.25">
      <c r="B36604" s="1"/>
      <c r="C36604" s="1"/>
    </row>
    <row r="36605" spans="2:3" x14ac:dyDescent="0.25">
      <c r="B36605" s="1"/>
      <c r="C36605" s="1"/>
    </row>
    <row r="36606" spans="2:3" x14ac:dyDescent="0.25">
      <c r="B36606" s="1"/>
      <c r="C36606" s="1"/>
    </row>
    <row r="36607" spans="2:3" x14ac:dyDescent="0.25">
      <c r="B36607" s="1"/>
      <c r="C36607" s="1"/>
    </row>
    <row r="36608" spans="2:3" x14ac:dyDescent="0.25">
      <c r="B36608" s="1"/>
      <c r="C36608" s="1"/>
    </row>
    <row r="36609" spans="2:3" x14ac:dyDescent="0.25">
      <c r="B36609" s="1"/>
      <c r="C36609" s="1"/>
    </row>
    <row r="36610" spans="2:3" x14ac:dyDescent="0.25">
      <c r="B36610" s="1"/>
      <c r="C36610" s="1"/>
    </row>
    <row r="36611" spans="2:3" x14ac:dyDescent="0.25">
      <c r="B36611" s="1"/>
      <c r="C36611" s="1"/>
    </row>
    <row r="36612" spans="2:3" x14ac:dyDescent="0.25">
      <c r="B36612" s="1"/>
      <c r="C36612" s="1"/>
    </row>
    <row r="36613" spans="2:3" x14ac:dyDescent="0.25">
      <c r="B36613" s="1"/>
      <c r="C36613" s="1"/>
    </row>
    <row r="36614" spans="2:3" x14ac:dyDescent="0.25">
      <c r="B36614" s="1"/>
      <c r="C36614" s="1"/>
    </row>
    <row r="36615" spans="2:3" x14ac:dyDescent="0.25">
      <c r="B36615" s="1"/>
      <c r="C36615" s="1"/>
    </row>
    <row r="36616" spans="2:3" x14ac:dyDescent="0.25">
      <c r="B36616" s="1"/>
      <c r="C36616" s="1"/>
    </row>
    <row r="36617" spans="2:3" x14ac:dyDescent="0.25">
      <c r="B36617" s="1"/>
      <c r="C36617" s="1"/>
    </row>
    <row r="36618" spans="2:3" x14ac:dyDescent="0.25">
      <c r="B36618" s="1"/>
      <c r="C36618" s="1"/>
    </row>
    <row r="36619" spans="2:3" x14ac:dyDescent="0.25">
      <c r="B36619" s="1"/>
      <c r="C36619" s="1"/>
    </row>
    <row r="36620" spans="2:3" x14ac:dyDescent="0.25">
      <c r="B36620" s="1"/>
      <c r="C36620" s="1"/>
    </row>
    <row r="36621" spans="2:3" x14ac:dyDescent="0.25">
      <c r="B36621" s="1"/>
      <c r="C36621" s="1"/>
    </row>
    <row r="36622" spans="2:3" x14ac:dyDescent="0.25">
      <c r="B36622" s="1"/>
      <c r="C36622" s="1"/>
    </row>
    <row r="36623" spans="2:3" x14ac:dyDescent="0.25">
      <c r="B36623" s="1"/>
      <c r="C36623" s="1"/>
    </row>
    <row r="36624" spans="2:3" x14ac:dyDescent="0.25">
      <c r="B36624" s="1"/>
      <c r="C36624" s="1"/>
    </row>
    <row r="36625" spans="2:3" x14ac:dyDescent="0.25">
      <c r="B36625" s="1"/>
      <c r="C36625" s="1"/>
    </row>
    <row r="36626" spans="2:3" x14ac:dyDescent="0.25">
      <c r="B36626" s="1"/>
      <c r="C36626" s="1"/>
    </row>
    <row r="36627" spans="2:3" x14ac:dyDescent="0.25">
      <c r="B36627" s="1"/>
      <c r="C36627" s="1"/>
    </row>
    <row r="36628" spans="2:3" x14ac:dyDescent="0.25">
      <c r="B36628" s="1"/>
      <c r="C36628" s="1"/>
    </row>
    <row r="36629" spans="2:3" x14ac:dyDescent="0.25">
      <c r="B36629" s="1"/>
      <c r="C36629" s="1"/>
    </row>
    <row r="36630" spans="2:3" x14ac:dyDescent="0.25">
      <c r="B36630" s="1"/>
      <c r="C36630" s="1"/>
    </row>
    <row r="36631" spans="2:3" x14ac:dyDescent="0.25">
      <c r="B36631" s="1"/>
      <c r="C36631" s="1"/>
    </row>
    <row r="36632" spans="2:3" x14ac:dyDescent="0.25">
      <c r="B36632" s="1"/>
      <c r="C36632" s="1"/>
    </row>
    <row r="36633" spans="2:3" x14ac:dyDescent="0.25">
      <c r="B36633" s="1"/>
      <c r="C36633" s="1"/>
    </row>
    <row r="36634" spans="2:3" x14ac:dyDescent="0.25">
      <c r="B36634" s="1"/>
      <c r="C36634" s="1"/>
    </row>
    <row r="36635" spans="2:3" x14ac:dyDescent="0.25">
      <c r="B36635" s="1"/>
      <c r="C36635" s="1"/>
    </row>
    <row r="36636" spans="2:3" x14ac:dyDescent="0.25">
      <c r="B36636" s="1"/>
      <c r="C36636" s="1"/>
    </row>
    <row r="36637" spans="2:3" x14ac:dyDescent="0.25">
      <c r="B36637" s="1"/>
      <c r="C36637" s="1"/>
    </row>
    <row r="36638" spans="2:3" x14ac:dyDescent="0.25">
      <c r="B36638" s="1"/>
      <c r="C36638" s="1"/>
    </row>
    <row r="36639" spans="2:3" x14ac:dyDescent="0.25">
      <c r="B36639" s="1"/>
      <c r="C36639" s="1"/>
    </row>
    <row r="36640" spans="2:3" x14ac:dyDescent="0.25">
      <c r="B36640" s="1"/>
      <c r="C36640" s="1"/>
    </row>
    <row r="36641" spans="2:3" x14ac:dyDescent="0.25">
      <c r="B36641" s="1"/>
      <c r="C36641" s="1"/>
    </row>
    <row r="36642" spans="2:3" x14ac:dyDescent="0.25">
      <c r="B36642" s="1"/>
      <c r="C36642" s="1"/>
    </row>
    <row r="36643" spans="2:3" x14ac:dyDescent="0.25">
      <c r="B36643" s="1"/>
      <c r="C36643" s="1"/>
    </row>
    <row r="36644" spans="2:3" x14ac:dyDescent="0.25">
      <c r="B36644" s="1"/>
      <c r="C36644" s="1"/>
    </row>
    <row r="36645" spans="2:3" x14ac:dyDescent="0.25">
      <c r="B36645" s="1"/>
      <c r="C36645" s="1"/>
    </row>
    <row r="36646" spans="2:3" x14ac:dyDescent="0.25">
      <c r="B36646" s="1"/>
      <c r="C36646" s="1"/>
    </row>
    <row r="36647" spans="2:3" x14ac:dyDescent="0.25">
      <c r="B36647" s="1"/>
      <c r="C36647" s="1"/>
    </row>
    <row r="36648" spans="2:3" x14ac:dyDescent="0.25">
      <c r="B36648" s="1"/>
      <c r="C36648" s="1"/>
    </row>
    <row r="36649" spans="2:3" x14ac:dyDescent="0.25">
      <c r="B36649" s="1"/>
      <c r="C36649" s="1"/>
    </row>
    <row r="36650" spans="2:3" x14ac:dyDescent="0.25">
      <c r="B36650" s="1"/>
      <c r="C36650" s="1"/>
    </row>
    <row r="36651" spans="2:3" x14ac:dyDescent="0.25">
      <c r="B36651" s="1"/>
      <c r="C36651" s="1"/>
    </row>
    <row r="36652" spans="2:3" x14ac:dyDescent="0.25">
      <c r="B36652" s="1"/>
      <c r="C36652" s="1"/>
    </row>
    <row r="36653" spans="2:3" x14ac:dyDescent="0.25">
      <c r="B36653" s="1"/>
      <c r="C36653" s="1"/>
    </row>
    <row r="36654" spans="2:3" x14ac:dyDescent="0.25">
      <c r="B36654" s="1"/>
      <c r="C36654" s="1"/>
    </row>
    <row r="36655" spans="2:3" x14ac:dyDescent="0.25">
      <c r="B36655" s="1"/>
      <c r="C36655" s="1"/>
    </row>
    <row r="36656" spans="2:3" x14ac:dyDescent="0.25">
      <c r="B36656" s="1"/>
      <c r="C36656" s="1"/>
    </row>
    <row r="36657" spans="2:3" x14ac:dyDescent="0.25">
      <c r="B36657" s="1"/>
      <c r="C36657" s="1"/>
    </row>
    <row r="36658" spans="2:3" x14ac:dyDescent="0.25">
      <c r="B36658" s="1"/>
      <c r="C36658" s="1"/>
    </row>
    <row r="36659" spans="2:3" x14ac:dyDescent="0.25">
      <c r="B36659" s="1"/>
      <c r="C36659" s="1"/>
    </row>
    <row r="36660" spans="2:3" x14ac:dyDescent="0.25">
      <c r="B36660" s="1"/>
      <c r="C36660" s="1"/>
    </row>
    <row r="36661" spans="2:3" x14ac:dyDescent="0.25">
      <c r="B36661" s="1"/>
      <c r="C36661" s="1"/>
    </row>
    <row r="36662" spans="2:3" x14ac:dyDescent="0.25">
      <c r="B36662" s="1"/>
      <c r="C36662" s="1"/>
    </row>
    <row r="36663" spans="2:3" x14ac:dyDescent="0.25">
      <c r="B36663" s="1"/>
      <c r="C36663" s="1"/>
    </row>
    <row r="36664" spans="2:3" x14ac:dyDescent="0.25">
      <c r="B36664" s="1"/>
      <c r="C36664" s="1"/>
    </row>
    <row r="36665" spans="2:3" x14ac:dyDescent="0.25">
      <c r="B36665" s="1"/>
      <c r="C36665" s="1"/>
    </row>
    <row r="36666" spans="2:3" x14ac:dyDescent="0.25">
      <c r="B36666" s="1"/>
      <c r="C36666" s="1"/>
    </row>
    <row r="36667" spans="2:3" x14ac:dyDescent="0.25">
      <c r="B36667" s="1"/>
      <c r="C36667" s="1"/>
    </row>
    <row r="36668" spans="2:3" x14ac:dyDescent="0.25">
      <c r="B36668" s="1"/>
      <c r="C36668" s="1"/>
    </row>
    <row r="36669" spans="2:3" x14ac:dyDescent="0.25">
      <c r="B36669" s="1"/>
      <c r="C36669" s="1"/>
    </row>
    <row r="36670" spans="2:3" x14ac:dyDescent="0.25">
      <c r="B36670" s="1"/>
      <c r="C36670" s="1"/>
    </row>
    <row r="36671" spans="2:3" x14ac:dyDescent="0.25">
      <c r="B36671" s="1"/>
      <c r="C36671" s="1"/>
    </row>
    <row r="36672" spans="2:3" x14ac:dyDescent="0.25">
      <c r="B36672" s="1"/>
      <c r="C36672" s="1"/>
    </row>
    <row r="36673" spans="2:3" x14ac:dyDescent="0.25">
      <c r="B36673" s="1"/>
      <c r="C36673" s="1"/>
    </row>
    <row r="36674" spans="2:3" x14ac:dyDescent="0.25">
      <c r="B36674" s="1"/>
      <c r="C36674" s="1"/>
    </row>
    <row r="36675" spans="2:3" x14ac:dyDescent="0.25">
      <c r="B36675" s="1"/>
      <c r="C36675" s="1"/>
    </row>
    <row r="36676" spans="2:3" x14ac:dyDescent="0.25">
      <c r="B36676" s="1"/>
      <c r="C36676" s="1"/>
    </row>
    <row r="36677" spans="2:3" x14ac:dyDescent="0.25">
      <c r="B36677" s="1"/>
      <c r="C36677" s="1"/>
    </row>
    <row r="36678" spans="2:3" x14ac:dyDescent="0.25">
      <c r="B36678" s="1"/>
      <c r="C36678" s="1"/>
    </row>
    <row r="36679" spans="2:3" x14ac:dyDescent="0.25">
      <c r="B36679" s="1"/>
      <c r="C36679" s="1"/>
    </row>
    <row r="36680" spans="2:3" x14ac:dyDescent="0.25">
      <c r="B36680" s="1"/>
      <c r="C36680" s="1"/>
    </row>
    <row r="36681" spans="2:3" x14ac:dyDescent="0.25">
      <c r="B36681" s="1"/>
      <c r="C36681" s="1"/>
    </row>
    <row r="36682" spans="2:3" x14ac:dyDescent="0.25">
      <c r="B36682" s="1"/>
      <c r="C36682" s="1"/>
    </row>
    <row r="36683" spans="2:3" x14ac:dyDescent="0.25">
      <c r="B36683" s="1"/>
      <c r="C36683" s="1"/>
    </row>
    <row r="36684" spans="2:3" x14ac:dyDescent="0.25">
      <c r="B36684" s="1"/>
      <c r="C36684" s="1"/>
    </row>
    <row r="36685" spans="2:3" x14ac:dyDescent="0.25">
      <c r="B36685" s="1"/>
      <c r="C36685" s="1"/>
    </row>
    <row r="36686" spans="2:3" x14ac:dyDescent="0.25">
      <c r="B36686" s="1"/>
      <c r="C36686" s="1"/>
    </row>
    <row r="36687" spans="2:3" x14ac:dyDescent="0.25">
      <c r="B36687" s="1"/>
      <c r="C36687" s="1"/>
    </row>
    <row r="36688" spans="2:3" x14ac:dyDescent="0.25">
      <c r="B36688" s="1"/>
      <c r="C36688" s="1"/>
    </row>
    <row r="36689" spans="2:3" x14ac:dyDescent="0.25">
      <c r="B36689" s="1"/>
      <c r="C36689" s="1"/>
    </row>
    <row r="36690" spans="2:3" x14ac:dyDescent="0.25">
      <c r="B36690" s="1"/>
      <c r="C36690" s="1"/>
    </row>
    <row r="36691" spans="2:3" x14ac:dyDescent="0.25">
      <c r="B36691" s="1"/>
      <c r="C36691" s="1"/>
    </row>
    <row r="36692" spans="2:3" x14ac:dyDescent="0.25">
      <c r="B36692" s="1"/>
      <c r="C36692" s="1"/>
    </row>
    <row r="36693" spans="2:3" x14ac:dyDescent="0.25">
      <c r="B36693" s="1"/>
      <c r="C36693" s="1"/>
    </row>
    <row r="36694" spans="2:3" x14ac:dyDescent="0.25">
      <c r="B36694" s="1"/>
      <c r="C36694" s="1"/>
    </row>
    <row r="36695" spans="2:3" x14ac:dyDescent="0.25">
      <c r="B36695" s="1"/>
      <c r="C36695" s="1"/>
    </row>
    <row r="36696" spans="2:3" x14ac:dyDescent="0.25">
      <c r="B36696" s="1"/>
      <c r="C36696" s="1"/>
    </row>
    <row r="36697" spans="2:3" x14ac:dyDescent="0.25">
      <c r="B36697" s="1"/>
      <c r="C36697" s="1"/>
    </row>
    <row r="36698" spans="2:3" x14ac:dyDescent="0.25">
      <c r="B36698" s="1"/>
      <c r="C36698" s="1"/>
    </row>
    <row r="36699" spans="2:3" x14ac:dyDescent="0.25">
      <c r="B36699" s="1"/>
      <c r="C36699" s="1"/>
    </row>
    <row r="36700" spans="2:3" x14ac:dyDescent="0.25">
      <c r="B36700" s="1"/>
      <c r="C36700" s="1"/>
    </row>
    <row r="36701" spans="2:3" x14ac:dyDescent="0.25">
      <c r="B36701" s="1"/>
      <c r="C36701" s="1"/>
    </row>
    <row r="36702" spans="2:3" x14ac:dyDescent="0.25">
      <c r="B36702" s="1"/>
      <c r="C36702" s="1"/>
    </row>
    <row r="36703" spans="2:3" x14ac:dyDescent="0.25">
      <c r="B36703" s="1"/>
      <c r="C36703" s="1"/>
    </row>
    <row r="36704" spans="2:3" x14ac:dyDescent="0.25">
      <c r="B36704" s="1"/>
      <c r="C36704" s="1"/>
    </row>
    <row r="36705" spans="2:3" x14ac:dyDescent="0.25">
      <c r="B36705" s="1"/>
      <c r="C36705" s="1"/>
    </row>
    <row r="36706" spans="2:3" x14ac:dyDescent="0.25">
      <c r="B36706" s="1"/>
      <c r="C36706" s="1"/>
    </row>
    <row r="36707" spans="2:3" x14ac:dyDescent="0.25">
      <c r="B36707" s="1"/>
      <c r="C36707" s="1"/>
    </row>
    <row r="36708" spans="2:3" x14ac:dyDescent="0.25">
      <c r="B36708" s="1"/>
      <c r="C36708" s="1"/>
    </row>
    <row r="36709" spans="2:3" x14ac:dyDescent="0.25">
      <c r="B36709" s="1"/>
      <c r="C36709" s="1"/>
    </row>
    <row r="36710" spans="2:3" x14ac:dyDescent="0.25">
      <c r="B36710" s="1"/>
      <c r="C36710" s="1"/>
    </row>
    <row r="36711" spans="2:3" x14ac:dyDescent="0.25">
      <c r="B36711" s="1"/>
      <c r="C36711" s="1"/>
    </row>
    <row r="36712" spans="2:3" x14ac:dyDescent="0.25">
      <c r="B36712" s="1"/>
      <c r="C36712" s="1"/>
    </row>
    <row r="36713" spans="2:3" x14ac:dyDescent="0.25">
      <c r="B36713" s="1"/>
      <c r="C36713" s="1"/>
    </row>
    <row r="36714" spans="2:3" x14ac:dyDescent="0.25">
      <c r="B36714" s="1"/>
      <c r="C36714" s="1"/>
    </row>
    <row r="36715" spans="2:3" x14ac:dyDescent="0.25">
      <c r="B36715" s="1"/>
      <c r="C36715" s="1"/>
    </row>
    <row r="36716" spans="2:3" x14ac:dyDescent="0.25">
      <c r="B36716" s="1"/>
      <c r="C36716" s="1"/>
    </row>
    <row r="36717" spans="2:3" x14ac:dyDescent="0.25">
      <c r="B36717" s="1"/>
      <c r="C36717" s="1"/>
    </row>
    <row r="36718" spans="2:3" x14ac:dyDescent="0.25">
      <c r="B36718" s="1"/>
      <c r="C36718" s="1"/>
    </row>
    <row r="36719" spans="2:3" x14ac:dyDescent="0.25">
      <c r="B36719" s="1"/>
      <c r="C36719" s="1"/>
    </row>
    <row r="36720" spans="2:3" x14ac:dyDescent="0.25">
      <c r="B36720" s="1"/>
      <c r="C36720" s="1"/>
    </row>
    <row r="36721" spans="2:3" x14ac:dyDescent="0.25">
      <c r="B36721" s="1"/>
      <c r="C36721" s="1"/>
    </row>
    <row r="36722" spans="2:3" x14ac:dyDescent="0.25">
      <c r="B36722" s="1"/>
      <c r="C36722" s="1"/>
    </row>
    <row r="36723" spans="2:3" x14ac:dyDescent="0.25">
      <c r="B36723" s="1"/>
      <c r="C36723" s="1"/>
    </row>
    <row r="36724" spans="2:3" x14ac:dyDescent="0.25">
      <c r="B36724" s="1"/>
      <c r="C36724" s="1"/>
    </row>
    <row r="36725" spans="2:3" x14ac:dyDescent="0.25">
      <c r="B36725" s="1"/>
      <c r="C36725" s="1"/>
    </row>
    <row r="36726" spans="2:3" x14ac:dyDescent="0.25">
      <c r="B36726" s="1"/>
      <c r="C36726" s="1"/>
    </row>
    <row r="36727" spans="2:3" x14ac:dyDescent="0.25">
      <c r="B36727" s="1"/>
      <c r="C36727" s="1"/>
    </row>
    <row r="36728" spans="2:3" x14ac:dyDescent="0.25">
      <c r="B36728" s="1"/>
      <c r="C36728" s="1"/>
    </row>
    <row r="36729" spans="2:3" x14ac:dyDescent="0.25">
      <c r="B36729" s="1"/>
      <c r="C36729" s="1"/>
    </row>
    <row r="36730" spans="2:3" x14ac:dyDescent="0.25">
      <c r="B36730" s="1"/>
      <c r="C36730" s="1"/>
    </row>
    <row r="36731" spans="2:3" x14ac:dyDescent="0.25">
      <c r="B36731" s="1"/>
      <c r="C36731" s="1"/>
    </row>
    <row r="36732" spans="2:3" x14ac:dyDescent="0.25">
      <c r="B36732" s="1"/>
      <c r="C36732" s="1"/>
    </row>
    <row r="36733" spans="2:3" x14ac:dyDescent="0.25">
      <c r="B36733" s="1"/>
      <c r="C36733" s="1"/>
    </row>
    <row r="36734" spans="2:3" x14ac:dyDescent="0.25">
      <c r="B36734" s="1"/>
      <c r="C36734" s="1"/>
    </row>
    <row r="36735" spans="2:3" x14ac:dyDescent="0.25">
      <c r="B36735" s="1"/>
      <c r="C36735" s="1"/>
    </row>
    <row r="36736" spans="2:3" x14ac:dyDescent="0.25">
      <c r="B36736" s="1"/>
      <c r="C36736" s="1"/>
    </row>
    <row r="36737" spans="2:3" x14ac:dyDescent="0.25">
      <c r="B36737" s="1"/>
      <c r="C36737" s="1"/>
    </row>
    <row r="36738" spans="2:3" x14ac:dyDescent="0.25">
      <c r="B36738" s="1"/>
      <c r="C36738" s="1"/>
    </row>
    <row r="36739" spans="2:3" x14ac:dyDescent="0.25">
      <c r="B36739" s="1"/>
      <c r="C36739" s="1"/>
    </row>
    <row r="36740" spans="2:3" x14ac:dyDescent="0.25">
      <c r="B36740" s="1"/>
      <c r="C36740" s="1"/>
    </row>
    <row r="36741" spans="2:3" x14ac:dyDescent="0.25">
      <c r="B36741" s="1"/>
      <c r="C36741" s="1"/>
    </row>
    <row r="36742" spans="2:3" x14ac:dyDescent="0.25">
      <c r="B36742" s="1"/>
      <c r="C36742" s="1"/>
    </row>
    <row r="36743" spans="2:3" x14ac:dyDescent="0.25">
      <c r="B36743" s="1"/>
      <c r="C36743" s="1"/>
    </row>
    <row r="36744" spans="2:3" x14ac:dyDescent="0.25">
      <c r="B36744" s="1"/>
      <c r="C36744" s="1"/>
    </row>
    <row r="36745" spans="2:3" x14ac:dyDescent="0.25">
      <c r="B36745" s="1"/>
      <c r="C36745" s="1"/>
    </row>
    <row r="36746" spans="2:3" x14ac:dyDescent="0.25">
      <c r="B36746" s="1"/>
      <c r="C36746" s="1"/>
    </row>
    <row r="36747" spans="2:3" x14ac:dyDescent="0.25">
      <c r="B36747" s="1"/>
      <c r="C36747" s="1"/>
    </row>
    <row r="36748" spans="2:3" x14ac:dyDescent="0.25">
      <c r="B36748" s="1"/>
      <c r="C36748" s="1"/>
    </row>
    <row r="36749" spans="2:3" x14ac:dyDescent="0.25">
      <c r="B36749" s="1"/>
      <c r="C36749" s="1"/>
    </row>
    <row r="36750" spans="2:3" x14ac:dyDescent="0.25">
      <c r="B36750" s="1"/>
      <c r="C36750" s="1"/>
    </row>
    <row r="36751" spans="2:3" x14ac:dyDescent="0.25">
      <c r="B36751" s="1"/>
      <c r="C36751" s="1"/>
    </row>
    <row r="36752" spans="2:3" x14ac:dyDescent="0.25">
      <c r="B36752" s="1"/>
      <c r="C36752" s="1"/>
    </row>
    <row r="36753" spans="2:3" x14ac:dyDescent="0.25">
      <c r="B36753" s="1"/>
      <c r="C36753" s="1"/>
    </row>
    <row r="36754" spans="2:3" x14ac:dyDescent="0.25">
      <c r="B36754" s="1"/>
      <c r="C36754" s="1"/>
    </row>
    <row r="36755" spans="2:3" x14ac:dyDescent="0.25">
      <c r="B36755" s="1"/>
      <c r="C36755" s="1"/>
    </row>
    <row r="36756" spans="2:3" x14ac:dyDescent="0.25">
      <c r="B36756" s="1"/>
      <c r="C36756" s="1"/>
    </row>
    <row r="36757" spans="2:3" x14ac:dyDescent="0.25">
      <c r="B36757" s="1"/>
      <c r="C36757" s="1"/>
    </row>
    <row r="36758" spans="2:3" x14ac:dyDescent="0.25">
      <c r="B36758" s="1"/>
      <c r="C36758" s="1"/>
    </row>
    <row r="36759" spans="2:3" x14ac:dyDescent="0.25">
      <c r="B36759" s="1"/>
      <c r="C36759" s="1"/>
    </row>
    <row r="36760" spans="2:3" x14ac:dyDescent="0.25">
      <c r="B36760" s="1"/>
      <c r="C36760" s="1"/>
    </row>
    <row r="36761" spans="2:3" x14ac:dyDescent="0.25">
      <c r="B36761" s="1"/>
      <c r="C36761" s="1"/>
    </row>
    <row r="36762" spans="2:3" x14ac:dyDescent="0.25">
      <c r="B36762" s="1"/>
      <c r="C36762" s="1"/>
    </row>
    <row r="36763" spans="2:3" x14ac:dyDescent="0.25">
      <c r="B36763" s="1"/>
      <c r="C36763" s="1"/>
    </row>
    <row r="36764" spans="2:3" x14ac:dyDescent="0.25">
      <c r="B36764" s="1"/>
      <c r="C36764" s="1"/>
    </row>
    <row r="36765" spans="2:3" x14ac:dyDescent="0.25">
      <c r="B36765" s="1"/>
      <c r="C36765" s="1"/>
    </row>
    <row r="36766" spans="2:3" x14ac:dyDescent="0.25">
      <c r="B36766" s="1"/>
      <c r="C36766" s="1"/>
    </row>
    <row r="36767" spans="2:3" x14ac:dyDescent="0.25">
      <c r="B36767" s="1"/>
      <c r="C36767" s="1"/>
    </row>
    <row r="36768" spans="2:3" x14ac:dyDescent="0.25">
      <c r="B36768" s="1"/>
      <c r="C36768" s="1"/>
    </row>
    <row r="36769" spans="2:3" x14ac:dyDescent="0.25">
      <c r="B36769" s="1"/>
      <c r="C36769" s="1"/>
    </row>
    <row r="36770" spans="2:3" x14ac:dyDescent="0.25">
      <c r="B36770" s="1"/>
      <c r="C36770" s="1"/>
    </row>
    <row r="36771" spans="2:3" x14ac:dyDescent="0.25">
      <c r="B36771" s="1"/>
      <c r="C36771" s="1"/>
    </row>
    <row r="36772" spans="2:3" x14ac:dyDescent="0.25">
      <c r="B36772" s="1"/>
      <c r="C36772" s="1"/>
    </row>
    <row r="36773" spans="2:3" x14ac:dyDescent="0.25">
      <c r="B36773" s="1"/>
      <c r="C36773" s="1"/>
    </row>
    <row r="36774" spans="2:3" x14ac:dyDescent="0.25">
      <c r="B36774" s="1"/>
      <c r="C36774" s="1"/>
    </row>
    <row r="36775" spans="2:3" x14ac:dyDescent="0.25">
      <c r="B36775" s="1"/>
      <c r="C36775" s="1"/>
    </row>
    <row r="36776" spans="2:3" x14ac:dyDescent="0.25">
      <c r="B36776" s="1"/>
      <c r="C36776" s="1"/>
    </row>
    <row r="36777" spans="2:3" x14ac:dyDescent="0.25">
      <c r="B36777" s="1"/>
      <c r="C36777" s="1"/>
    </row>
    <row r="36778" spans="2:3" x14ac:dyDescent="0.25">
      <c r="B36778" s="1"/>
      <c r="C36778" s="1"/>
    </row>
    <row r="36779" spans="2:3" x14ac:dyDescent="0.25">
      <c r="B36779" s="1"/>
      <c r="C36779" s="1"/>
    </row>
    <row r="36780" spans="2:3" x14ac:dyDescent="0.25">
      <c r="B36780" s="1"/>
      <c r="C36780" s="1"/>
    </row>
    <row r="36781" spans="2:3" x14ac:dyDescent="0.25">
      <c r="B36781" s="1"/>
      <c r="C36781" s="1"/>
    </row>
    <row r="36782" spans="2:3" x14ac:dyDescent="0.25">
      <c r="B36782" s="1"/>
      <c r="C36782" s="1"/>
    </row>
    <row r="36783" spans="2:3" x14ac:dyDescent="0.25">
      <c r="B36783" s="1"/>
      <c r="C36783" s="1"/>
    </row>
    <row r="36784" spans="2:3" x14ac:dyDescent="0.25">
      <c r="B36784" s="1"/>
      <c r="C36784" s="1"/>
    </row>
    <row r="36785" spans="2:3" x14ac:dyDescent="0.25">
      <c r="B36785" s="1"/>
      <c r="C36785" s="1"/>
    </row>
    <row r="36786" spans="2:3" x14ac:dyDescent="0.25">
      <c r="B36786" s="1"/>
      <c r="C36786" s="1"/>
    </row>
    <row r="36787" spans="2:3" x14ac:dyDescent="0.25">
      <c r="B36787" s="1"/>
      <c r="C36787" s="1"/>
    </row>
    <row r="36788" spans="2:3" x14ac:dyDescent="0.25">
      <c r="B36788" s="1"/>
      <c r="C36788" s="1"/>
    </row>
    <row r="36789" spans="2:3" x14ac:dyDescent="0.25">
      <c r="B36789" s="1"/>
      <c r="C36789" s="1"/>
    </row>
    <row r="36790" spans="2:3" x14ac:dyDescent="0.25">
      <c r="B36790" s="1"/>
      <c r="C36790" s="1"/>
    </row>
    <row r="36791" spans="2:3" x14ac:dyDescent="0.25">
      <c r="B36791" s="1"/>
      <c r="C36791" s="1"/>
    </row>
    <row r="36792" spans="2:3" x14ac:dyDescent="0.25">
      <c r="B36792" s="1"/>
      <c r="C36792" s="1"/>
    </row>
    <row r="36793" spans="2:3" x14ac:dyDescent="0.25">
      <c r="B36793" s="1"/>
      <c r="C36793" s="1"/>
    </row>
    <row r="36794" spans="2:3" x14ac:dyDescent="0.25">
      <c r="B36794" s="1"/>
      <c r="C36794" s="1"/>
    </row>
    <row r="36795" spans="2:3" x14ac:dyDescent="0.25">
      <c r="B36795" s="1"/>
      <c r="C36795" s="1"/>
    </row>
    <row r="36796" spans="2:3" x14ac:dyDescent="0.25">
      <c r="B36796" s="1"/>
      <c r="C36796" s="1"/>
    </row>
    <row r="36797" spans="2:3" x14ac:dyDescent="0.25">
      <c r="B36797" s="1"/>
      <c r="C36797" s="1"/>
    </row>
    <row r="36798" spans="2:3" x14ac:dyDescent="0.25">
      <c r="B36798" s="1"/>
      <c r="C36798" s="1"/>
    </row>
    <row r="36799" spans="2:3" x14ac:dyDescent="0.25">
      <c r="B36799" s="1"/>
      <c r="C36799" s="1"/>
    </row>
    <row r="36800" spans="2:3" x14ac:dyDescent="0.25">
      <c r="B36800" s="1"/>
      <c r="C36800" s="1"/>
    </row>
    <row r="36801" spans="2:3" x14ac:dyDescent="0.25">
      <c r="B36801" s="1"/>
      <c r="C36801" s="1"/>
    </row>
    <row r="36802" spans="2:3" x14ac:dyDescent="0.25">
      <c r="B36802" s="1"/>
      <c r="C36802" s="1"/>
    </row>
    <row r="36803" spans="2:3" x14ac:dyDescent="0.25">
      <c r="B36803" s="1"/>
      <c r="C36803" s="1"/>
    </row>
    <row r="36804" spans="2:3" x14ac:dyDescent="0.25">
      <c r="B36804" s="1"/>
      <c r="C36804" s="1"/>
    </row>
    <row r="36805" spans="2:3" x14ac:dyDescent="0.25">
      <c r="B36805" s="1"/>
      <c r="C36805" s="1"/>
    </row>
    <row r="36806" spans="2:3" x14ac:dyDescent="0.25">
      <c r="B36806" s="1"/>
      <c r="C36806" s="1"/>
    </row>
    <row r="36807" spans="2:3" x14ac:dyDescent="0.25">
      <c r="B36807" s="1"/>
      <c r="C36807" s="1"/>
    </row>
    <row r="36808" spans="2:3" x14ac:dyDescent="0.25">
      <c r="B36808" s="1"/>
      <c r="C36808" s="1"/>
    </row>
    <row r="36809" spans="2:3" x14ac:dyDescent="0.25">
      <c r="B36809" s="1"/>
      <c r="C36809" s="1"/>
    </row>
    <row r="36810" spans="2:3" x14ac:dyDescent="0.25">
      <c r="B36810" s="1"/>
      <c r="C36810" s="1"/>
    </row>
    <row r="36811" spans="2:3" x14ac:dyDescent="0.25">
      <c r="B36811" s="1"/>
      <c r="C36811" s="1"/>
    </row>
    <row r="36812" spans="2:3" x14ac:dyDescent="0.25">
      <c r="B36812" s="1"/>
      <c r="C36812" s="1"/>
    </row>
    <row r="36813" spans="2:3" x14ac:dyDescent="0.25">
      <c r="B36813" s="1"/>
      <c r="C36813" s="1"/>
    </row>
    <row r="36814" spans="2:3" x14ac:dyDescent="0.25">
      <c r="B36814" s="1"/>
      <c r="C36814" s="1"/>
    </row>
    <row r="36815" spans="2:3" x14ac:dyDescent="0.25">
      <c r="B36815" s="1"/>
      <c r="C36815" s="1"/>
    </row>
    <row r="36816" spans="2:3" x14ac:dyDescent="0.25">
      <c r="B36816" s="1"/>
      <c r="C36816" s="1"/>
    </row>
    <row r="36817" spans="2:3" x14ac:dyDescent="0.25">
      <c r="B36817" s="1"/>
      <c r="C36817" s="1"/>
    </row>
    <row r="36818" spans="2:3" x14ac:dyDescent="0.25">
      <c r="B36818" s="1"/>
      <c r="C36818" s="1"/>
    </row>
    <row r="36819" spans="2:3" x14ac:dyDescent="0.25">
      <c r="B36819" s="1"/>
      <c r="C36819" s="1"/>
    </row>
    <row r="36820" spans="2:3" x14ac:dyDescent="0.25">
      <c r="B36820" s="1"/>
      <c r="C36820" s="1"/>
    </row>
    <row r="36821" spans="2:3" x14ac:dyDescent="0.25">
      <c r="B36821" s="1"/>
      <c r="C36821" s="1"/>
    </row>
    <row r="36822" spans="2:3" x14ac:dyDescent="0.25">
      <c r="B36822" s="1"/>
      <c r="C36822" s="1"/>
    </row>
    <row r="36823" spans="2:3" x14ac:dyDescent="0.25">
      <c r="B36823" s="1"/>
      <c r="C36823" s="1"/>
    </row>
    <row r="36824" spans="2:3" x14ac:dyDescent="0.25">
      <c r="B36824" s="1"/>
      <c r="C36824" s="1"/>
    </row>
    <row r="36825" spans="2:3" x14ac:dyDescent="0.25">
      <c r="B36825" s="1"/>
      <c r="C36825" s="1"/>
    </row>
    <row r="36826" spans="2:3" x14ac:dyDescent="0.25">
      <c r="B36826" s="1"/>
      <c r="C36826" s="1"/>
    </row>
    <row r="36827" spans="2:3" x14ac:dyDescent="0.25">
      <c r="B36827" s="1"/>
      <c r="C36827" s="1"/>
    </row>
    <row r="36828" spans="2:3" x14ac:dyDescent="0.25">
      <c r="B36828" s="1"/>
      <c r="C36828" s="1"/>
    </row>
    <row r="36829" spans="2:3" x14ac:dyDescent="0.25">
      <c r="B36829" s="1"/>
      <c r="C36829" s="1"/>
    </row>
    <row r="36830" spans="2:3" x14ac:dyDescent="0.25">
      <c r="B36830" s="1"/>
      <c r="C36830" s="1"/>
    </row>
    <row r="36831" spans="2:3" x14ac:dyDescent="0.25">
      <c r="B36831" s="1"/>
      <c r="C36831" s="1"/>
    </row>
    <row r="36832" spans="2:3" x14ac:dyDescent="0.25">
      <c r="B36832" s="1"/>
      <c r="C36832" s="1"/>
    </row>
    <row r="36833" spans="2:3" x14ac:dyDescent="0.25">
      <c r="B36833" s="1"/>
      <c r="C36833" s="1"/>
    </row>
    <row r="36834" spans="2:3" x14ac:dyDescent="0.25">
      <c r="B36834" s="1"/>
      <c r="C36834" s="1"/>
    </row>
    <row r="36835" spans="2:3" x14ac:dyDescent="0.25">
      <c r="B36835" s="1"/>
      <c r="C36835" s="1"/>
    </row>
    <row r="36836" spans="2:3" x14ac:dyDescent="0.25">
      <c r="B36836" s="1"/>
      <c r="C36836" s="1"/>
    </row>
    <row r="36837" spans="2:3" x14ac:dyDescent="0.25">
      <c r="B36837" s="1"/>
      <c r="C36837" s="1"/>
    </row>
    <row r="36838" spans="2:3" x14ac:dyDescent="0.25">
      <c r="B36838" s="1"/>
      <c r="C36838" s="1"/>
    </row>
    <row r="36839" spans="2:3" x14ac:dyDescent="0.25">
      <c r="B36839" s="1"/>
      <c r="C36839" s="1"/>
    </row>
    <row r="36840" spans="2:3" x14ac:dyDescent="0.25">
      <c r="B36840" s="1"/>
      <c r="C36840" s="1"/>
    </row>
    <row r="36841" spans="2:3" x14ac:dyDescent="0.25">
      <c r="B36841" s="1"/>
      <c r="C36841" s="1"/>
    </row>
    <row r="36842" spans="2:3" x14ac:dyDescent="0.25">
      <c r="B36842" s="1"/>
      <c r="C36842" s="1"/>
    </row>
    <row r="36843" spans="2:3" x14ac:dyDescent="0.25">
      <c r="B36843" s="1"/>
      <c r="C36843" s="1"/>
    </row>
    <row r="36844" spans="2:3" x14ac:dyDescent="0.25">
      <c r="B36844" s="1"/>
      <c r="C36844" s="1"/>
    </row>
    <row r="36845" spans="2:3" x14ac:dyDescent="0.25">
      <c r="B36845" s="1"/>
      <c r="C36845" s="1"/>
    </row>
    <row r="36846" spans="2:3" x14ac:dyDescent="0.25">
      <c r="B36846" s="1"/>
      <c r="C36846" s="1"/>
    </row>
    <row r="36847" spans="2:3" x14ac:dyDescent="0.25">
      <c r="B36847" s="1"/>
      <c r="C36847" s="1"/>
    </row>
    <row r="36848" spans="2:3" x14ac:dyDescent="0.25">
      <c r="B36848" s="1"/>
      <c r="C36848" s="1"/>
    </row>
    <row r="36849" spans="2:3" x14ac:dyDescent="0.25">
      <c r="B36849" s="1"/>
      <c r="C36849" s="1"/>
    </row>
    <row r="36850" spans="2:3" x14ac:dyDescent="0.25">
      <c r="B36850" s="1"/>
      <c r="C36850" s="1"/>
    </row>
    <row r="36851" spans="2:3" x14ac:dyDescent="0.25">
      <c r="B36851" s="1"/>
      <c r="C36851" s="1"/>
    </row>
    <row r="36852" spans="2:3" x14ac:dyDescent="0.25">
      <c r="B36852" s="1"/>
      <c r="C36852" s="1"/>
    </row>
    <row r="36853" spans="2:3" x14ac:dyDescent="0.25">
      <c r="B36853" s="1"/>
      <c r="C36853" s="1"/>
    </row>
    <row r="36854" spans="2:3" x14ac:dyDescent="0.25">
      <c r="B36854" s="1"/>
      <c r="C36854" s="1"/>
    </row>
    <row r="36855" spans="2:3" x14ac:dyDescent="0.25">
      <c r="B36855" s="1"/>
      <c r="C36855" s="1"/>
    </row>
    <row r="36856" spans="2:3" x14ac:dyDescent="0.25">
      <c r="B36856" s="1"/>
      <c r="C36856" s="1"/>
    </row>
    <row r="36857" spans="2:3" x14ac:dyDescent="0.25">
      <c r="B36857" s="1"/>
      <c r="C36857" s="1"/>
    </row>
    <row r="36858" spans="2:3" x14ac:dyDescent="0.25">
      <c r="B36858" s="1"/>
      <c r="C36858" s="1"/>
    </row>
    <row r="36859" spans="2:3" x14ac:dyDescent="0.25">
      <c r="B36859" s="1"/>
      <c r="C36859" s="1"/>
    </row>
    <row r="36860" spans="2:3" x14ac:dyDescent="0.25">
      <c r="B36860" s="1"/>
      <c r="C36860" s="1"/>
    </row>
    <row r="36861" spans="2:3" x14ac:dyDescent="0.25">
      <c r="B36861" s="1"/>
      <c r="C36861" s="1"/>
    </row>
    <row r="36862" spans="2:3" x14ac:dyDescent="0.25">
      <c r="B36862" s="1"/>
      <c r="C36862" s="1"/>
    </row>
    <row r="36863" spans="2:3" x14ac:dyDescent="0.25">
      <c r="B36863" s="1"/>
      <c r="C36863" s="1"/>
    </row>
    <row r="36864" spans="2:3" x14ac:dyDescent="0.25">
      <c r="B36864" s="1"/>
      <c r="C36864" s="1"/>
    </row>
    <row r="36865" spans="2:3" x14ac:dyDescent="0.25">
      <c r="B36865" s="1"/>
      <c r="C36865" s="1"/>
    </row>
    <row r="36866" spans="2:3" x14ac:dyDescent="0.25">
      <c r="B36866" s="1"/>
      <c r="C36866" s="1"/>
    </row>
    <row r="36867" spans="2:3" x14ac:dyDescent="0.25">
      <c r="B36867" s="1"/>
      <c r="C36867" s="1"/>
    </row>
    <row r="36868" spans="2:3" x14ac:dyDescent="0.25">
      <c r="B36868" s="1"/>
      <c r="C36868" s="1"/>
    </row>
    <row r="36869" spans="2:3" x14ac:dyDescent="0.25">
      <c r="B36869" s="1"/>
      <c r="C36869" s="1"/>
    </row>
    <row r="36870" spans="2:3" x14ac:dyDescent="0.25">
      <c r="B36870" s="1"/>
      <c r="C36870" s="1"/>
    </row>
    <row r="36871" spans="2:3" x14ac:dyDescent="0.25">
      <c r="B36871" s="1"/>
      <c r="C36871" s="1"/>
    </row>
    <row r="36872" spans="2:3" x14ac:dyDescent="0.25">
      <c r="B36872" s="1"/>
      <c r="C36872" s="1"/>
    </row>
    <row r="36873" spans="2:3" x14ac:dyDescent="0.25">
      <c r="B36873" s="1"/>
      <c r="C36873" s="1"/>
    </row>
    <row r="36874" spans="2:3" x14ac:dyDescent="0.25">
      <c r="B36874" s="1"/>
      <c r="C36874" s="1"/>
    </row>
    <row r="36875" spans="2:3" x14ac:dyDescent="0.25">
      <c r="B36875" s="1"/>
      <c r="C36875" s="1"/>
    </row>
    <row r="36876" spans="2:3" x14ac:dyDescent="0.25">
      <c r="B36876" s="1"/>
      <c r="C36876" s="1"/>
    </row>
    <row r="36877" spans="2:3" x14ac:dyDescent="0.25">
      <c r="B36877" s="1"/>
      <c r="C36877" s="1"/>
    </row>
    <row r="36878" spans="2:3" x14ac:dyDescent="0.25">
      <c r="B36878" s="1"/>
      <c r="C36878" s="1"/>
    </row>
    <row r="36879" spans="2:3" x14ac:dyDescent="0.25">
      <c r="B36879" s="1"/>
      <c r="C36879" s="1"/>
    </row>
    <row r="36880" spans="2:3" x14ac:dyDescent="0.25">
      <c r="B36880" s="1"/>
      <c r="C36880" s="1"/>
    </row>
    <row r="36881" spans="2:3" x14ac:dyDescent="0.25">
      <c r="B36881" s="1"/>
      <c r="C36881" s="1"/>
    </row>
    <row r="36882" spans="2:3" x14ac:dyDescent="0.25">
      <c r="B36882" s="1"/>
      <c r="C36882" s="1"/>
    </row>
    <row r="36883" spans="2:3" x14ac:dyDescent="0.25">
      <c r="B36883" s="1"/>
      <c r="C36883" s="1"/>
    </row>
    <row r="36884" spans="2:3" x14ac:dyDescent="0.25">
      <c r="B36884" s="1"/>
      <c r="C36884" s="1"/>
    </row>
    <row r="36885" spans="2:3" x14ac:dyDescent="0.25">
      <c r="B36885" s="1"/>
      <c r="C36885" s="1"/>
    </row>
    <row r="36886" spans="2:3" x14ac:dyDescent="0.25">
      <c r="B36886" s="1"/>
      <c r="C36886" s="1"/>
    </row>
    <row r="36887" spans="2:3" x14ac:dyDescent="0.25">
      <c r="B36887" s="1"/>
      <c r="C36887" s="1"/>
    </row>
    <row r="36888" spans="2:3" x14ac:dyDescent="0.25">
      <c r="B36888" s="1"/>
      <c r="C36888" s="1"/>
    </row>
    <row r="36889" spans="2:3" x14ac:dyDescent="0.25">
      <c r="B36889" s="1"/>
      <c r="C36889" s="1"/>
    </row>
    <row r="36890" spans="2:3" x14ac:dyDescent="0.25">
      <c r="B36890" s="1"/>
      <c r="C36890" s="1"/>
    </row>
    <row r="36891" spans="2:3" x14ac:dyDescent="0.25">
      <c r="B36891" s="1"/>
      <c r="C36891" s="1"/>
    </row>
    <row r="36892" spans="2:3" x14ac:dyDescent="0.25">
      <c r="B36892" s="1"/>
      <c r="C36892" s="1"/>
    </row>
    <row r="36893" spans="2:3" x14ac:dyDescent="0.25">
      <c r="B36893" s="1"/>
      <c r="C36893" s="1"/>
    </row>
    <row r="36894" spans="2:3" x14ac:dyDescent="0.25">
      <c r="B36894" s="1"/>
      <c r="C36894" s="1"/>
    </row>
    <row r="36895" spans="2:3" x14ac:dyDescent="0.25">
      <c r="B36895" s="1"/>
      <c r="C36895" s="1"/>
    </row>
    <row r="36896" spans="2:3" x14ac:dyDescent="0.25">
      <c r="B36896" s="1"/>
      <c r="C36896" s="1"/>
    </row>
    <row r="36897" spans="2:3" x14ac:dyDescent="0.25">
      <c r="B36897" s="1"/>
      <c r="C36897" s="1"/>
    </row>
    <row r="36898" spans="2:3" x14ac:dyDescent="0.25">
      <c r="B36898" s="1"/>
      <c r="C36898" s="1"/>
    </row>
    <row r="36899" spans="2:3" x14ac:dyDescent="0.25">
      <c r="B36899" s="1"/>
      <c r="C36899" s="1"/>
    </row>
    <row r="36900" spans="2:3" x14ac:dyDescent="0.25">
      <c r="B36900" s="1"/>
      <c r="C36900" s="1"/>
    </row>
    <row r="36901" spans="2:3" x14ac:dyDescent="0.25">
      <c r="B36901" s="1"/>
      <c r="C36901" s="1"/>
    </row>
    <row r="36902" spans="2:3" x14ac:dyDescent="0.25">
      <c r="B36902" s="1"/>
      <c r="C36902" s="1"/>
    </row>
    <row r="36903" spans="2:3" x14ac:dyDescent="0.25">
      <c r="B36903" s="1"/>
      <c r="C36903" s="1"/>
    </row>
    <row r="36904" spans="2:3" x14ac:dyDescent="0.25">
      <c r="B36904" s="1"/>
      <c r="C36904" s="1"/>
    </row>
    <row r="36905" spans="2:3" x14ac:dyDescent="0.25">
      <c r="B36905" s="1"/>
      <c r="C36905" s="1"/>
    </row>
    <row r="36906" spans="2:3" x14ac:dyDescent="0.25">
      <c r="B36906" s="1"/>
      <c r="C36906" s="1"/>
    </row>
    <row r="36907" spans="2:3" x14ac:dyDescent="0.25">
      <c r="B36907" s="1"/>
      <c r="C36907" s="1"/>
    </row>
    <row r="36908" spans="2:3" x14ac:dyDescent="0.25">
      <c r="B36908" s="1"/>
      <c r="C36908" s="1"/>
    </row>
    <row r="36909" spans="2:3" x14ac:dyDescent="0.25">
      <c r="B36909" s="1"/>
      <c r="C36909" s="1"/>
    </row>
    <row r="36910" spans="2:3" x14ac:dyDescent="0.25">
      <c r="B36910" s="1"/>
      <c r="C36910" s="1"/>
    </row>
    <row r="36911" spans="2:3" x14ac:dyDescent="0.25">
      <c r="B36911" s="1"/>
      <c r="C36911" s="1"/>
    </row>
    <row r="36912" spans="2:3" x14ac:dyDescent="0.25">
      <c r="B36912" s="1"/>
      <c r="C36912" s="1"/>
    </row>
    <row r="36913" spans="2:3" x14ac:dyDescent="0.25">
      <c r="B36913" s="1"/>
      <c r="C36913" s="1"/>
    </row>
    <row r="36914" spans="2:3" x14ac:dyDescent="0.25">
      <c r="B36914" s="1"/>
      <c r="C36914" s="1"/>
    </row>
    <row r="36915" spans="2:3" x14ac:dyDescent="0.25">
      <c r="B36915" s="1"/>
      <c r="C36915" s="1"/>
    </row>
    <row r="36916" spans="2:3" x14ac:dyDescent="0.25">
      <c r="B36916" s="1"/>
      <c r="C36916" s="1"/>
    </row>
    <row r="36917" spans="2:3" x14ac:dyDescent="0.25">
      <c r="B36917" s="1"/>
      <c r="C36917" s="1"/>
    </row>
    <row r="36918" spans="2:3" x14ac:dyDescent="0.25">
      <c r="B36918" s="1"/>
      <c r="C36918" s="1"/>
    </row>
    <row r="36919" spans="2:3" x14ac:dyDescent="0.25">
      <c r="B36919" s="1"/>
      <c r="C36919" s="1"/>
    </row>
    <row r="36920" spans="2:3" x14ac:dyDescent="0.25">
      <c r="B36920" s="1"/>
      <c r="C36920" s="1"/>
    </row>
    <row r="36921" spans="2:3" x14ac:dyDescent="0.25">
      <c r="B36921" s="1"/>
      <c r="C36921" s="1"/>
    </row>
    <row r="36922" spans="2:3" x14ac:dyDescent="0.25">
      <c r="B36922" s="1"/>
      <c r="C36922" s="1"/>
    </row>
    <row r="36923" spans="2:3" x14ac:dyDescent="0.25">
      <c r="B36923" s="1"/>
      <c r="C36923" s="1"/>
    </row>
    <row r="36924" spans="2:3" x14ac:dyDescent="0.25">
      <c r="B36924" s="1"/>
      <c r="C36924" s="1"/>
    </row>
    <row r="36925" spans="2:3" x14ac:dyDescent="0.25">
      <c r="B36925" s="1"/>
      <c r="C36925" s="1"/>
    </row>
    <row r="36926" spans="2:3" x14ac:dyDescent="0.25">
      <c r="B36926" s="1"/>
      <c r="C36926" s="1"/>
    </row>
    <row r="36927" spans="2:3" x14ac:dyDescent="0.25">
      <c r="B36927" s="1"/>
      <c r="C36927" s="1"/>
    </row>
    <row r="36928" spans="2:3" x14ac:dyDescent="0.25">
      <c r="B36928" s="1"/>
      <c r="C36928" s="1"/>
    </row>
    <row r="36929" spans="2:3" x14ac:dyDescent="0.25">
      <c r="B36929" s="1"/>
      <c r="C36929" s="1"/>
    </row>
    <row r="36930" spans="2:3" x14ac:dyDescent="0.25">
      <c r="B36930" s="1"/>
      <c r="C36930" s="1"/>
    </row>
    <row r="36931" spans="2:3" x14ac:dyDescent="0.25">
      <c r="B36931" s="1"/>
      <c r="C36931" s="1"/>
    </row>
    <row r="36932" spans="2:3" x14ac:dyDescent="0.25">
      <c r="B36932" s="1"/>
      <c r="C36932" s="1"/>
    </row>
    <row r="36933" spans="2:3" x14ac:dyDescent="0.25">
      <c r="B36933" s="1"/>
      <c r="C36933" s="1"/>
    </row>
    <row r="36934" spans="2:3" x14ac:dyDescent="0.25">
      <c r="B36934" s="1"/>
      <c r="C36934" s="1"/>
    </row>
    <row r="36935" spans="2:3" x14ac:dyDescent="0.25">
      <c r="B36935" s="1"/>
      <c r="C36935" s="1"/>
    </row>
    <row r="36936" spans="2:3" x14ac:dyDescent="0.25">
      <c r="B36936" s="1"/>
      <c r="C36936" s="1"/>
    </row>
    <row r="36937" spans="2:3" x14ac:dyDescent="0.25">
      <c r="B36937" s="1"/>
      <c r="C36937" s="1"/>
    </row>
    <row r="36938" spans="2:3" x14ac:dyDescent="0.25">
      <c r="B36938" s="1"/>
      <c r="C36938" s="1"/>
    </row>
    <row r="36939" spans="2:3" x14ac:dyDescent="0.25">
      <c r="B36939" s="1"/>
      <c r="C36939" s="1"/>
    </row>
    <row r="36940" spans="2:3" x14ac:dyDescent="0.25">
      <c r="B36940" s="1"/>
      <c r="C36940" s="1"/>
    </row>
    <row r="36941" spans="2:3" x14ac:dyDescent="0.25">
      <c r="B36941" s="1"/>
      <c r="C36941" s="1"/>
    </row>
    <row r="36942" spans="2:3" x14ac:dyDescent="0.25">
      <c r="B36942" s="1"/>
      <c r="C36942" s="1"/>
    </row>
    <row r="36943" spans="2:3" x14ac:dyDescent="0.25">
      <c r="B36943" s="1"/>
      <c r="C36943" s="1"/>
    </row>
    <row r="36944" spans="2:3" x14ac:dyDescent="0.25">
      <c r="B36944" s="1"/>
      <c r="C36944" s="1"/>
    </row>
    <row r="36945" spans="2:3" x14ac:dyDescent="0.25">
      <c r="B36945" s="1"/>
      <c r="C36945" s="1"/>
    </row>
    <row r="36946" spans="2:3" x14ac:dyDescent="0.25">
      <c r="B36946" s="1"/>
      <c r="C36946" s="1"/>
    </row>
    <row r="36947" spans="2:3" x14ac:dyDescent="0.25">
      <c r="B36947" s="1"/>
      <c r="C36947" s="1"/>
    </row>
    <row r="36948" spans="2:3" x14ac:dyDescent="0.25">
      <c r="B36948" s="1"/>
      <c r="C36948" s="1"/>
    </row>
    <row r="36949" spans="2:3" x14ac:dyDescent="0.25">
      <c r="B36949" s="1"/>
      <c r="C36949" s="1"/>
    </row>
    <row r="36950" spans="2:3" x14ac:dyDescent="0.25">
      <c r="B36950" s="1"/>
      <c r="C36950" s="1"/>
    </row>
    <row r="36951" spans="2:3" x14ac:dyDescent="0.25">
      <c r="B36951" s="1"/>
      <c r="C36951" s="1"/>
    </row>
    <row r="36952" spans="2:3" x14ac:dyDescent="0.25">
      <c r="B36952" s="1"/>
      <c r="C36952" s="1"/>
    </row>
    <row r="36953" spans="2:3" x14ac:dyDescent="0.25">
      <c r="B36953" s="1"/>
      <c r="C36953" s="1"/>
    </row>
    <row r="36954" spans="2:3" x14ac:dyDescent="0.25">
      <c r="B36954" s="1"/>
      <c r="C36954" s="1"/>
    </row>
    <row r="36955" spans="2:3" x14ac:dyDescent="0.25">
      <c r="B36955" s="1"/>
      <c r="C36955" s="1"/>
    </row>
    <row r="36956" spans="2:3" x14ac:dyDescent="0.25">
      <c r="B36956" s="1"/>
      <c r="C36956" s="1"/>
    </row>
    <row r="36957" spans="2:3" x14ac:dyDescent="0.25">
      <c r="B36957" s="1"/>
      <c r="C36957" s="1"/>
    </row>
    <row r="36958" spans="2:3" x14ac:dyDescent="0.25">
      <c r="B36958" s="1"/>
      <c r="C36958" s="1"/>
    </row>
    <row r="36959" spans="2:3" x14ac:dyDescent="0.25">
      <c r="B36959" s="1"/>
      <c r="C36959" s="1"/>
    </row>
    <row r="36960" spans="2:3" x14ac:dyDescent="0.25">
      <c r="B36960" s="1"/>
      <c r="C36960" s="1"/>
    </row>
    <row r="36961" spans="2:3" x14ac:dyDescent="0.25">
      <c r="B36961" s="1"/>
      <c r="C36961" s="1"/>
    </row>
    <row r="36962" spans="2:3" x14ac:dyDescent="0.25">
      <c r="B36962" s="1"/>
      <c r="C36962" s="1"/>
    </row>
    <row r="36963" spans="2:3" x14ac:dyDescent="0.25">
      <c r="B36963" s="1"/>
      <c r="C36963" s="1"/>
    </row>
    <row r="36964" spans="2:3" x14ac:dyDescent="0.25">
      <c r="B36964" s="1"/>
      <c r="C36964" s="1"/>
    </row>
    <row r="36965" spans="2:3" x14ac:dyDescent="0.25">
      <c r="B36965" s="1"/>
      <c r="C36965" s="1"/>
    </row>
    <row r="36966" spans="2:3" x14ac:dyDescent="0.25">
      <c r="B36966" s="1"/>
      <c r="C36966" s="1"/>
    </row>
    <row r="36967" spans="2:3" x14ac:dyDescent="0.25">
      <c r="B36967" s="1"/>
      <c r="C36967" s="1"/>
    </row>
    <row r="36968" spans="2:3" x14ac:dyDescent="0.25">
      <c r="B36968" s="1"/>
      <c r="C36968" s="1"/>
    </row>
    <row r="36969" spans="2:3" x14ac:dyDescent="0.25">
      <c r="B36969" s="1"/>
      <c r="C36969" s="1"/>
    </row>
    <row r="36970" spans="2:3" x14ac:dyDescent="0.25">
      <c r="B36970" s="1"/>
      <c r="C36970" s="1"/>
    </row>
    <row r="36971" spans="2:3" x14ac:dyDescent="0.25">
      <c r="B36971" s="1"/>
      <c r="C36971" s="1"/>
    </row>
    <row r="36972" spans="2:3" x14ac:dyDescent="0.25">
      <c r="B36972" s="1"/>
      <c r="C36972" s="1"/>
    </row>
    <row r="36973" spans="2:3" x14ac:dyDescent="0.25">
      <c r="B36973" s="1"/>
      <c r="C36973" s="1"/>
    </row>
    <row r="36974" spans="2:3" x14ac:dyDescent="0.25">
      <c r="B36974" s="1"/>
      <c r="C36974" s="1"/>
    </row>
    <row r="36975" spans="2:3" x14ac:dyDescent="0.25">
      <c r="B36975" s="1"/>
      <c r="C36975" s="1"/>
    </row>
    <row r="36976" spans="2:3" x14ac:dyDescent="0.25">
      <c r="B36976" s="1"/>
      <c r="C36976" s="1"/>
    </row>
    <row r="36977" spans="2:3" x14ac:dyDescent="0.25">
      <c r="B36977" s="1"/>
      <c r="C36977" s="1"/>
    </row>
    <row r="36978" spans="2:3" x14ac:dyDescent="0.25">
      <c r="B36978" s="1"/>
      <c r="C36978" s="1"/>
    </row>
    <row r="36979" spans="2:3" x14ac:dyDescent="0.25">
      <c r="B36979" s="1"/>
      <c r="C36979" s="1"/>
    </row>
    <row r="36980" spans="2:3" x14ac:dyDescent="0.25">
      <c r="B36980" s="1"/>
      <c r="C36980" s="1"/>
    </row>
    <row r="36981" spans="2:3" x14ac:dyDescent="0.25">
      <c r="B36981" s="1"/>
      <c r="C36981" s="1"/>
    </row>
    <row r="36982" spans="2:3" x14ac:dyDescent="0.25">
      <c r="B36982" s="1"/>
      <c r="C36982" s="1"/>
    </row>
    <row r="36983" spans="2:3" x14ac:dyDescent="0.25">
      <c r="B36983" s="1"/>
      <c r="C36983" s="1"/>
    </row>
    <row r="36984" spans="2:3" x14ac:dyDescent="0.25">
      <c r="B36984" s="1"/>
      <c r="C36984" s="1"/>
    </row>
    <row r="36985" spans="2:3" x14ac:dyDescent="0.25">
      <c r="B36985" s="1"/>
      <c r="C36985" s="1"/>
    </row>
    <row r="36986" spans="2:3" x14ac:dyDescent="0.25">
      <c r="B36986" s="1"/>
      <c r="C36986" s="1"/>
    </row>
    <row r="36987" spans="2:3" x14ac:dyDescent="0.25">
      <c r="B36987" s="1"/>
      <c r="C36987" s="1"/>
    </row>
    <row r="36988" spans="2:3" x14ac:dyDescent="0.25">
      <c r="B36988" s="1"/>
      <c r="C36988" s="1"/>
    </row>
    <row r="36989" spans="2:3" x14ac:dyDescent="0.25">
      <c r="B36989" s="1"/>
      <c r="C36989" s="1"/>
    </row>
    <row r="36990" spans="2:3" x14ac:dyDescent="0.25">
      <c r="B36990" s="1"/>
      <c r="C36990" s="1"/>
    </row>
    <row r="36991" spans="2:3" x14ac:dyDescent="0.25">
      <c r="B36991" s="1"/>
      <c r="C36991" s="1"/>
    </row>
    <row r="36992" spans="2:3" x14ac:dyDescent="0.25">
      <c r="B36992" s="1"/>
      <c r="C36992" s="1"/>
    </row>
    <row r="36993" spans="2:3" x14ac:dyDescent="0.25">
      <c r="B36993" s="1"/>
      <c r="C36993" s="1"/>
    </row>
    <row r="36994" spans="2:3" x14ac:dyDescent="0.25">
      <c r="B36994" s="1"/>
      <c r="C36994" s="1"/>
    </row>
    <row r="36995" spans="2:3" x14ac:dyDescent="0.25">
      <c r="B36995" s="1"/>
      <c r="C36995" s="1"/>
    </row>
    <row r="36996" spans="2:3" x14ac:dyDescent="0.25">
      <c r="B36996" s="1"/>
      <c r="C36996" s="1"/>
    </row>
    <row r="36997" spans="2:3" x14ac:dyDescent="0.25">
      <c r="B36997" s="1"/>
      <c r="C36997" s="1"/>
    </row>
    <row r="36998" spans="2:3" x14ac:dyDescent="0.25">
      <c r="B36998" s="1"/>
      <c r="C36998" s="1"/>
    </row>
    <row r="36999" spans="2:3" x14ac:dyDescent="0.25">
      <c r="B36999" s="1"/>
      <c r="C36999" s="1"/>
    </row>
    <row r="37000" spans="2:3" x14ac:dyDescent="0.25">
      <c r="B37000" s="1"/>
      <c r="C37000" s="1"/>
    </row>
    <row r="37001" spans="2:3" x14ac:dyDescent="0.25">
      <c r="B37001" s="1"/>
      <c r="C37001" s="1"/>
    </row>
    <row r="37002" spans="2:3" x14ac:dyDescent="0.25">
      <c r="B37002" s="1"/>
      <c r="C37002" s="1"/>
    </row>
    <row r="37003" spans="2:3" x14ac:dyDescent="0.25">
      <c r="B37003" s="1"/>
      <c r="C37003" s="1"/>
    </row>
    <row r="37004" spans="2:3" x14ac:dyDescent="0.25">
      <c r="B37004" s="1"/>
      <c r="C37004" s="1"/>
    </row>
    <row r="37005" spans="2:3" x14ac:dyDescent="0.25">
      <c r="B37005" s="1"/>
      <c r="C37005" s="1"/>
    </row>
    <row r="37006" spans="2:3" x14ac:dyDescent="0.25">
      <c r="B37006" s="1"/>
      <c r="C37006" s="1"/>
    </row>
    <row r="37007" spans="2:3" x14ac:dyDescent="0.25">
      <c r="B37007" s="1"/>
      <c r="C37007" s="1"/>
    </row>
    <row r="37008" spans="2:3" x14ac:dyDescent="0.25">
      <c r="B37008" s="1"/>
      <c r="C37008" s="1"/>
    </row>
    <row r="37009" spans="2:3" x14ac:dyDescent="0.25">
      <c r="B37009" s="1"/>
      <c r="C37009" s="1"/>
    </row>
    <row r="37010" spans="2:3" x14ac:dyDescent="0.25">
      <c r="B37010" s="1"/>
      <c r="C37010" s="1"/>
    </row>
    <row r="37011" spans="2:3" x14ac:dyDescent="0.25">
      <c r="B37011" s="1"/>
      <c r="C37011" s="1"/>
    </row>
    <row r="37012" spans="2:3" x14ac:dyDescent="0.25">
      <c r="B37012" s="1"/>
      <c r="C37012" s="1"/>
    </row>
    <row r="37013" spans="2:3" x14ac:dyDescent="0.25">
      <c r="B37013" s="1"/>
      <c r="C37013" s="1"/>
    </row>
    <row r="37014" spans="2:3" x14ac:dyDescent="0.25">
      <c r="B37014" s="1"/>
      <c r="C37014" s="1"/>
    </row>
    <row r="37015" spans="2:3" x14ac:dyDescent="0.25">
      <c r="B37015" s="1"/>
      <c r="C37015" s="1"/>
    </row>
    <row r="37016" spans="2:3" x14ac:dyDescent="0.25">
      <c r="B37016" s="1"/>
      <c r="C37016" s="1"/>
    </row>
    <row r="37017" spans="2:3" x14ac:dyDescent="0.25">
      <c r="B37017" s="1"/>
      <c r="C37017" s="1"/>
    </row>
    <row r="37018" spans="2:3" x14ac:dyDescent="0.25">
      <c r="B37018" s="1"/>
      <c r="C37018" s="1"/>
    </row>
    <row r="37019" spans="2:3" x14ac:dyDescent="0.25">
      <c r="B37019" s="1"/>
      <c r="C37019" s="1"/>
    </row>
    <row r="37020" spans="2:3" x14ac:dyDescent="0.25">
      <c r="B37020" s="1"/>
      <c r="C37020" s="1"/>
    </row>
    <row r="37021" spans="2:3" x14ac:dyDescent="0.25">
      <c r="B37021" s="1"/>
      <c r="C37021" s="1"/>
    </row>
    <row r="37022" spans="2:3" x14ac:dyDescent="0.25">
      <c r="B37022" s="1"/>
      <c r="C37022" s="1"/>
    </row>
    <row r="37023" spans="2:3" x14ac:dyDescent="0.25">
      <c r="B37023" s="1"/>
      <c r="C37023" s="1"/>
    </row>
    <row r="37024" spans="2:3" x14ac:dyDescent="0.25">
      <c r="B37024" s="1"/>
      <c r="C37024" s="1"/>
    </row>
    <row r="37025" spans="2:3" x14ac:dyDescent="0.25">
      <c r="B37025" s="1"/>
      <c r="C37025" s="1"/>
    </row>
    <row r="37026" spans="2:3" x14ac:dyDescent="0.25">
      <c r="B37026" s="1"/>
      <c r="C37026" s="1"/>
    </row>
    <row r="37027" spans="2:3" x14ac:dyDescent="0.25">
      <c r="B37027" s="1"/>
      <c r="C37027" s="1"/>
    </row>
    <row r="37028" spans="2:3" x14ac:dyDescent="0.25">
      <c r="B37028" s="1"/>
      <c r="C37028" s="1"/>
    </row>
    <row r="37029" spans="2:3" x14ac:dyDescent="0.25">
      <c r="B37029" s="1"/>
      <c r="C37029" s="1"/>
    </row>
    <row r="37030" spans="2:3" x14ac:dyDescent="0.25">
      <c r="B37030" s="1"/>
      <c r="C37030" s="1"/>
    </row>
    <row r="37031" spans="2:3" x14ac:dyDescent="0.25">
      <c r="B37031" s="1"/>
      <c r="C37031" s="1"/>
    </row>
    <row r="37032" spans="2:3" x14ac:dyDescent="0.25">
      <c r="B37032" s="1"/>
      <c r="C37032" s="1"/>
    </row>
    <row r="37033" spans="2:3" x14ac:dyDescent="0.25">
      <c r="B37033" s="1"/>
      <c r="C37033" s="1"/>
    </row>
    <row r="37034" spans="2:3" x14ac:dyDescent="0.25">
      <c r="B37034" s="1"/>
      <c r="C37034" s="1"/>
    </row>
    <row r="37035" spans="2:3" x14ac:dyDescent="0.25">
      <c r="B37035" s="1"/>
      <c r="C37035" s="1"/>
    </row>
    <row r="37036" spans="2:3" x14ac:dyDescent="0.25">
      <c r="B37036" s="1"/>
      <c r="C37036" s="1"/>
    </row>
    <row r="37037" spans="2:3" x14ac:dyDescent="0.25">
      <c r="B37037" s="1"/>
      <c r="C37037" s="1"/>
    </row>
    <row r="37038" spans="2:3" x14ac:dyDescent="0.25">
      <c r="B37038" s="1"/>
      <c r="C37038" s="1"/>
    </row>
    <row r="37039" spans="2:3" x14ac:dyDescent="0.25">
      <c r="B37039" s="1"/>
      <c r="C37039" s="1"/>
    </row>
    <row r="37040" spans="2:3" x14ac:dyDescent="0.25">
      <c r="B37040" s="1"/>
      <c r="C37040" s="1"/>
    </row>
    <row r="37041" spans="2:3" x14ac:dyDescent="0.25">
      <c r="B37041" s="1"/>
      <c r="C37041" s="1"/>
    </row>
    <row r="37042" spans="2:3" x14ac:dyDescent="0.25">
      <c r="B37042" s="1"/>
      <c r="C37042" s="1"/>
    </row>
    <row r="37043" spans="2:3" x14ac:dyDescent="0.25">
      <c r="B37043" s="1"/>
      <c r="C37043" s="1"/>
    </row>
    <row r="37044" spans="2:3" x14ac:dyDescent="0.25">
      <c r="B37044" s="1"/>
      <c r="C37044" s="1"/>
    </row>
    <row r="37045" spans="2:3" x14ac:dyDescent="0.25">
      <c r="B37045" s="1"/>
      <c r="C37045" s="1"/>
    </row>
    <row r="37046" spans="2:3" x14ac:dyDescent="0.25">
      <c r="B37046" s="1"/>
      <c r="C37046" s="1"/>
    </row>
    <row r="37047" spans="2:3" x14ac:dyDescent="0.25">
      <c r="B37047" s="1"/>
      <c r="C37047" s="1"/>
    </row>
    <row r="37048" spans="2:3" x14ac:dyDescent="0.25">
      <c r="B37048" s="1"/>
      <c r="C37048" s="1"/>
    </row>
    <row r="37049" spans="2:3" x14ac:dyDescent="0.25">
      <c r="B37049" s="1"/>
      <c r="C37049" s="1"/>
    </row>
    <row r="37050" spans="2:3" x14ac:dyDescent="0.25">
      <c r="B37050" s="1"/>
      <c r="C37050" s="1"/>
    </row>
    <row r="37051" spans="2:3" x14ac:dyDescent="0.25">
      <c r="B37051" s="1"/>
      <c r="C37051" s="1"/>
    </row>
    <row r="37052" spans="2:3" x14ac:dyDescent="0.25">
      <c r="B37052" s="1"/>
      <c r="C37052" s="1"/>
    </row>
    <row r="37053" spans="2:3" x14ac:dyDescent="0.25">
      <c r="B37053" s="1"/>
      <c r="C37053" s="1"/>
    </row>
    <row r="37054" spans="2:3" x14ac:dyDescent="0.25">
      <c r="B37054" s="1"/>
      <c r="C37054" s="1"/>
    </row>
    <row r="37055" spans="2:3" x14ac:dyDescent="0.25">
      <c r="B37055" s="1"/>
      <c r="C37055" s="1"/>
    </row>
    <row r="37056" spans="2:3" x14ac:dyDescent="0.25">
      <c r="B37056" s="1"/>
      <c r="C37056" s="1"/>
    </row>
    <row r="37057" spans="2:3" x14ac:dyDescent="0.25">
      <c r="B37057" s="1"/>
      <c r="C37057" s="1"/>
    </row>
    <row r="37058" spans="2:3" x14ac:dyDescent="0.25">
      <c r="B37058" s="1"/>
      <c r="C37058" s="1"/>
    </row>
    <row r="37059" spans="2:3" x14ac:dyDescent="0.25">
      <c r="B37059" s="1"/>
      <c r="C37059" s="1"/>
    </row>
    <row r="37060" spans="2:3" x14ac:dyDescent="0.25">
      <c r="B37060" s="1"/>
      <c r="C37060" s="1"/>
    </row>
    <row r="37061" spans="2:3" x14ac:dyDescent="0.25">
      <c r="B37061" s="1"/>
      <c r="C37061" s="1"/>
    </row>
    <row r="37062" spans="2:3" x14ac:dyDescent="0.25">
      <c r="B37062" s="1"/>
      <c r="C37062" s="1"/>
    </row>
    <row r="37063" spans="2:3" x14ac:dyDescent="0.25">
      <c r="B37063" s="1"/>
      <c r="C37063" s="1"/>
    </row>
    <row r="37064" spans="2:3" x14ac:dyDescent="0.25">
      <c r="B37064" s="1"/>
      <c r="C37064" s="1"/>
    </row>
    <row r="37065" spans="2:3" x14ac:dyDescent="0.25">
      <c r="B37065" s="1"/>
      <c r="C37065" s="1"/>
    </row>
    <row r="37066" spans="2:3" x14ac:dyDescent="0.25">
      <c r="B37066" s="1"/>
      <c r="C37066" s="1"/>
    </row>
    <row r="37067" spans="2:3" x14ac:dyDescent="0.25">
      <c r="B37067" s="1"/>
      <c r="C37067" s="1"/>
    </row>
    <row r="37068" spans="2:3" x14ac:dyDescent="0.25">
      <c r="B37068" s="1"/>
      <c r="C37068" s="1"/>
    </row>
    <row r="37069" spans="2:3" x14ac:dyDescent="0.25">
      <c r="B37069" s="1"/>
      <c r="C37069" s="1"/>
    </row>
    <row r="37070" spans="2:3" x14ac:dyDescent="0.25">
      <c r="B37070" s="1"/>
      <c r="C37070" s="1"/>
    </row>
    <row r="37071" spans="2:3" x14ac:dyDescent="0.25">
      <c r="B37071" s="1"/>
      <c r="C37071" s="1"/>
    </row>
    <row r="37072" spans="2:3" x14ac:dyDescent="0.25">
      <c r="B37072" s="1"/>
      <c r="C37072" s="1"/>
    </row>
    <row r="37073" spans="2:3" x14ac:dyDescent="0.25">
      <c r="B37073" s="1"/>
      <c r="C37073" s="1"/>
    </row>
    <row r="37074" spans="2:3" x14ac:dyDescent="0.25">
      <c r="B37074" s="1"/>
      <c r="C37074" s="1"/>
    </row>
    <row r="37075" spans="2:3" x14ac:dyDescent="0.25">
      <c r="B37075" s="1"/>
      <c r="C37075" s="1"/>
    </row>
    <row r="37076" spans="2:3" x14ac:dyDescent="0.25">
      <c r="B37076" s="1"/>
      <c r="C37076" s="1"/>
    </row>
    <row r="37077" spans="2:3" x14ac:dyDescent="0.25">
      <c r="B37077" s="1"/>
      <c r="C37077" s="1"/>
    </row>
    <row r="37078" spans="2:3" x14ac:dyDescent="0.25">
      <c r="B37078" s="1"/>
      <c r="C37078" s="1"/>
    </row>
    <row r="37079" spans="2:3" x14ac:dyDescent="0.25">
      <c r="B37079" s="1"/>
      <c r="C37079" s="1"/>
    </row>
    <row r="37080" spans="2:3" x14ac:dyDescent="0.25">
      <c r="B37080" s="1"/>
      <c r="C37080" s="1"/>
    </row>
    <row r="37081" spans="2:3" x14ac:dyDescent="0.25">
      <c r="B37081" s="1"/>
      <c r="C37081" s="1"/>
    </row>
    <row r="37082" spans="2:3" x14ac:dyDescent="0.25">
      <c r="B37082" s="1"/>
      <c r="C37082" s="1"/>
    </row>
    <row r="37083" spans="2:3" x14ac:dyDescent="0.25">
      <c r="B37083" s="1"/>
      <c r="C37083" s="1"/>
    </row>
    <row r="37084" spans="2:3" x14ac:dyDescent="0.25">
      <c r="B37084" s="1"/>
      <c r="C37084" s="1"/>
    </row>
    <row r="37085" spans="2:3" x14ac:dyDescent="0.25">
      <c r="B37085" s="1"/>
      <c r="C37085" s="1"/>
    </row>
    <row r="37086" spans="2:3" x14ac:dyDescent="0.25">
      <c r="B37086" s="1"/>
      <c r="C37086" s="1"/>
    </row>
    <row r="37087" spans="2:3" x14ac:dyDescent="0.25">
      <c r="B37087" s="1"/>
      <c r="C37087" s="1"/>
    </row>
    <row r="37088" spans="2:3" x14ac:dyDescent="0.25">
      <c r="B37088" s="1"/>
      <c r="C37088" s="1"/>
    </row>
    <row r="37089" spans="2:3" x14ac:dyDescent="0.25">
      <c r="B37089" s="1"/>
      <c r="C37089" s="1"/>
    </row>
    <row r="37090" spans="2:3" x14ac:dyDescent="0.25">
      <c r="B37090" s="1"/>
      <c r="C37090" s="1"/>
    </row>
    <row r="37091" spans="2:3" x14ac:dyDescent="0.25">
      <c r="B37091" s="1"/>
      <c r="C37091" s="1"/>
    </row>
    <row r="37092" spans="2:3" x14ac:dyDescent="0.25">
      <c r="B37092" s="1"/>
      <c r="C37092" s="1"/>
    </row>
    <row r="37093" spans="2:3" x14ac:dyDescent="0.25">
      <c r="B37093" s="1"/>
      <c r="C37093" s="1"/>
    </row>
    <row r="37094" spans="2:3" x14ac:dyDescent="0.25">
      <c r="B37094" s="1"/>
      <c r="C37094" s="1"/>
    </row>
    <row r="37095" spans="2:3" x14ac:dyDescent="0.25">
      <c r="B37095" s="1"/>
      <c r="C37095" s="1"/>
    </row>
    <row r="37096" spans="2:3" x14ac:dyDescent="0.25">
      <c r="B37096" s="1"/>
      <c r="C37096" s="1"/>
    </row>
    <row r="37097" spans="2:3" x14ac:dyDescent="0.25">
      <c r="B37097" s="1"/>
      <c r="C37097" s="1"/>
    </row>
    <row r="37098" spans="2:3" x14ac:dyDescent="0.25">
      <c r="B37098" s="1"/>
      <c r="C37098" s="1"/>
    </row>
    <row r="37099" spans="2:3" x14ac:dyDescent="0.25">
      <c r="B37099" s="1"/>
      <c r="C37099" s="1"/>
    </row>
    <row r="37100" spans="2:3" x14ac:dyDescent="0.25">
      <c r="B37100" s="1"/>
      <c r="C37100" s="1"/>
    </row>
    <row r="37101" spans="2:3" x14ac:dyDescent="0.25">
      <c r="B37101" s="1"/>
      <c r="C37101" s="1"/>
    </row>
    <row r="37102" spans="2:3" x14ac:dyDescent="0.25">
      <c r="B37102" s="1"/>
      <c r="C37102" s="1"/>
    </row>
    <row r="37103" spans="2:3" x14ac:dyDescent="0.25">
      <c r="B37103" s="1"/>
      <c r="C37103" s="1"/>
    </row>
    <row r="37104" spans="2:3" x14ac:dyDescent="0.25">
      <c r="B37104" s="1"/>
      <c r="C37104" s="1"/>
    </row>
    <row r="37105" spans="2:3" x14ac:dyDescent="0.25">
      <c r="B37105" s="1"/>
      <c r="C37105" s="1"/>
    </row>
    <row r="37106" spans="2:3" x14ac:dyDescent="0.25">
      <c r="B37106" s="1"/>
      <c r="C37106" s="1"/>
    </row>
    <row r="37107" spans="2:3" x14ac:dyDescent="0.25">
      <c r="B37107" s="1"/>
      <c r="C37107" s="1"/>
    </row>
    <row r="37108" spans="2:3" x14ac:dyDescent="0.25">
      <c r="B37108" s="1"/>
      <c r="C37108" s="1"/>
    </row>
    <row r="37109" spans="2:3" x14ac:dyDescent="0.25">
      <c r="B37109" s="1"/>
      <c r="C37109" s="1"/>
    </row>
    <row r="37110" spans="2:3" x14ac:dyDescent="0.25">
      <c r="B37110" s="1"/>
      <c r="C37110" s="1"/>
    </row>
    <row r="37111" spans="2:3" x14ac:dyDescent="0.25">
      <c r="B37111" s="1"/>
      <c r="C37111" s="1"/>
    </row>
    <row r="37112" spans="2:3" x14ac:dyDescent="0.25">
      <c r="B37112" s="1"/>
      <c r="C37112" s="1"/>
    </row>
    <row r="37113" spans="2:3" x14ac:dyDescent="0.25">
      <c r="B37113" s="1"/>
      <c r="C37113" s="1"/>
    </row>
    <row r="37114" spans="2:3" x14ac:dyDescent="0.25">
      <c r="B37114" s="1"/>
      <c r="C37114" s="1"/>
    </row>
    <row r="37115" spans="2:3" x14ac:dyDescent="0.25">
      <c r="B37115" s="1"/>
      <c r="C37115" s="1"/>
    </row>
    <row r="37116" spans="2:3" x14ac:dyDescent="0.25">
      <c r="B37116" s="1"/>
      <c r="C37116" s="1"/>
    </row>
    <row r="37117" spans="2:3" x14ac:dyDescent="0.25">
      <c r="B37117" s="1"/>
      <c r="C37117" s="1"/>
    </row>
    <row r="37118" spans="2:3" x14ac:dyDescent="0.25">
      <c r="B37118" s="1"/>
      <c r="C37118" s="1"/>
    </row>
    <row r="37119" spans="2:3" x14ac:dyDescent="0.25">
      <c r="B37119" s="1"/>
      <c r="C37119" s="1"/>
    </row>
    <row r="37120" spans="2:3" x14ac:dyDescent="0.25">
      <c r="B37120" s="1"/>
      <c r="C37120" s="1"/>
    </row>
    <row r="37121" spans="2:3" x14ac:dyDescent="0.25">
      <c r="B37121" s="1"/>
      <c r="C37121" s="1"/>
    </row>
    <row r="37122" spans="2:3" x14ac:dyDescent="0.25">
      <c r="B37122" s="1"/>
      <c r="C37122" s="1"/>
    </row>
    <row r="37123" spans="2:3" x14ac:dyDescent="0.25">
      <c r="B37123" s="1"/>
      <c r="C37123" s="1"/>
    </row>
    <row r="37124" spans="2:3" x14ac:dyDescent="0.25">
      <c r="B37124" s="1"/>
      <c r="C37124" s="1"/>
    </row>
    <row r="37125" spans="2:3" x14ac:dyDescent="0.25">
      <c r="B37125" s="1"/>
      <c r="C37125" s="1"/>
    </row>
    <row r="37126" spans="2:3" x14ac:dyDescent="0.25">
      <c r="B37126" s="1"/>
      <c r="C37126" s="1"/>
    </row>
    <row r="37127" spans="2:3" x14ac:dyDescent="0.25">
      <c r="B37127" s="1"/>
      <c r="C37127" s="1"/>
    </row>
    <row r="37128" spans="2:3" x14ac:dyDescent="0.25">
      <c r="B37128" s="1"/>
      <c r="C37128" s="1"/>
    </row>
    <row r="37129" spans="2:3" x14ac:dyDescent="0.25">
      <c r="B37129" s="1"/>
      <c r="C37129" s="1"/>
    </row>
    <row r="37130" spans="2:3" x14ac:dyDescent="0.25">
      <c r="B37130" s="1"/>
      <c r="C37130" s="1"/>
    </row>
    <row r="37131" spans="2:3" x14ac:dyDescent="0.25">
      <c r="B37131" s="1"/>
      <c r="C37131" s="1"/>
    </row>
    <row r="37132" spans="2:3" x14ac:dyDescent="0.25">
      <c r="B37132" s="1"/>
      <c r="C37132" s="1"/>
    </row>
    <row r="37133" spans="2:3" x14ac:dyDescent="0.25">
      <c r="B37133" s="1"/>
      <c r="C37133" s="1"/>
    </row>
    <row r="37134" spans="2:3" x14ac:dyDescent="0.25">
      <c r="B37134" s="1"/>
      <c r="C37134" s="1"/>
    </row>
    <row r="37135" spans="2:3" x14ac:dyDescent="0.25">
      <c r="B37135" s="1"/>
      <c r="C37135" s="1"/>
    </row>
    <row r="37136" spans="2:3" x14ac:dyDescent="0.25">
      <c r="B37136" s="1"/>
      <c r="C37136" s="1"/>
    </row>
    <row r="37137" spans="2:3" x14ac:dyDescent="0.25">
      <c r="B37137" s="1"/>
      <c r="C37137" s="1"/>
    </row>
    <row r="37138" spans="2:3" x14ac:dyDescent="0.25">
      <c r="B37138" s="1"/>
      <c r="C37138" s="1"/>
    </row>
    <row r="37139" spans="2:3" x14ac:dyDescent="0.25">
      <c r="B37139" s="1"/>
      <c r="C37139" s="1"/>
    </row>
    <row r="37140" spans="2:3" x14ac:dyDescent="0.25">
      <c r="B37140" s="1"/>
      <c r="C37140" s="1"/>
    </row>
    <row r="37141" spans="2:3" x14ac:dyDescent="0.25">
      <c r="B37141" s="1"/>
      <c r="C37141" s="1"/>
    </row>
    <row r="37142" spans="2:3" x14ac:dyDescent="0.25">
      <c r="B37142" s="1"/>
      <c r="C37142" s="1"/>
    </row>
    <row r="37143" spans="2:3" x14ac:dyDescent="0.25">
      <c r="B37143" s="1"/>
      <c r="C37143" s="1"/>
    </row>
    <row r="37144" spans="2:3" x14ac:dyDescent="0.25">
      <c r="B37144" s="1"/>
      <c r="C37144" s="1"/>
    </row>
    <row r="37145" spans="2:3" x14ac:dyDescent="0.25">
      <c r="B37145" s="1"/>
      <c r="C37145" s="1"/>
    </row>
    <row r="37146" spans="2:3" x14ac:dyDescent="0.25">
      <c r="B37146" s="1"/>
      <c r="C37146" s="1"/>
    </row>
    <row r="37147" spans="2:3" x14ac:dyDescent="0.25">
      <c r="B37147" s="1"/>
      <c r="C37147" s="1"/>
    </row>
    <row r="37148" spans="2:3" x14ac:dyDescent="0.25">
      <c r="B37148" s="1"/>
      <c r="C37148" s="1"/>
    </row>
    <row r="37149" spans="2:3" x14ac:dyDescent="0.25">
      <c r="B37149" s="1"/>
      <c r="C37149" s="1"/>
    </row>
    <row r="37150" spans="2:3" x14ac:dyDescent="0.25">
      <c r="B37150" s="1"/>
      <c r="C37150" s="1"/>
    </row>
    <row r="37151" spans="2:3" x14ac:dyDescent="0.25">
      <c r="B37151" s="1"/>
      <c r="C37151" s="1"/>
    </row>
    <row r="37152" spans="2:3" x14ac:dyDescent="0.25">
      <c r="B37152" s="1"/>
      <c r="C37152" s="1"/>
    </row>
    <row r="37153" spans="2:3" x14ac:dyDescent="0.25">
      <c r="B37153" s="1"/>
      <c r="C37153" s="1"/>
    </row>
    <row r="37154" spans="2:3" x14ac:dyDescent="0.25">
      <c r="B37154" s="1"/>
      <c r="C37154" s="1"/>
    </row>
    <row r="37155" spans="2:3" x14ac:dyDescent="0.25">
      <c r="B37155" s="1"/>
      <c r="C37155" s="1"/>
    </row>
    <row r="37156" spans="2:3" x14ac:dyDescent="0.25">
      <c r="B37156" s="1"/>
      <c r="C37156" s="1"/>
    </row>
    <row r="37157" spans="2:3" x14ac:dyDescent="0.25">
      <c r="B37157" s="1"/>
      <c r="C37157" s="1"/>
    </row>
    <row r="37158" spans="2:3" x14ac:dyDescent="0.25">
      <c r="B37158" s="1"/>
      <c r="C37158" s="1"/>
    </row>
    <row r="37159" spans="2:3" x14ac:dyDescent="0.25">
      <c r="B37159" s="1"/>
      <c r="C37159" s="1"/>
    </row>
    <row r="37160" spans="2:3" x14ac:dyDescent="0.25">
      <c r="B37160" s="1"/>
      <c r="C37160" s="1"/>
    </row>
    <row r="37161" spans="2:3" x14ac:dyDescent="0.25">
      <c r="B37161" s="1"/>
      <c r="C37161" s="1"/>
    </row>
    <row r="37162" spans="2:3" x14ac:dyDescent="0.25">
      <c r="B37162" s="1"/>
      <c r="C37162" s="1"/>
    </row>
    <row r="37163" spans="2:3" x14ac:dyDescent="0.25">
      <c r="B37163" s="1"/>
      <c r="C37163" s="1"/>
    </row>
    <row r="37164" spans="2:3" x14ac:dyDescent="0.25">
      <c r="B37164" s="1"/>
      <c r="C37164" s="1"/>
    </row>
    <row r="37165" spans="2:3" x14ac:dyDescent="0.25">
      <c r="B37165" s="1"/>
      <c r="C37165" s="1"/>
    </row>
    <row r="37166" spans="2:3" x14ac:dyDescent="0.25">
      <c r="B37166" s="1"/>
      <c r="C37166" s="1"/>
    </row>
    <row r="37167" spans="2:3" x14ac:dyDescent="0.25">
      <c r="B37167" s="1"/>
      <c r="C37167" s="1"/>
    </row>
    <row r="37168" spans="2:3" x14ac:dyDescent="0.25">
      <c r="B37168" s="1"/>
      <c r="C37168" s="1"/>
    </row>
    <row r="37169" spans="2:3" x14ac:dyDescent="0.25">
      <c r="B37169" s="1"/>
      <c r="C37169" s="1"/>
    </row>
    <row r="37170" spans="2:3" x14ac:dyDescent="0.25">
      <c r="B37170" s="1"/>
      <c r="C37170" s="1"/>
    </row>
    <row r="37171" spans="2:3" x14ac:dyDescent="0.25">
      <c r="B37171" s="1"/>
      <c r="C37171" s="1"/>
    </row>
    <row r="37172" spans="2:3" x14ac:dyDescent="0.25">
      <c r="B37172" s="1"/>
      <c r="C37172" s="1"/>
    </row>
    <row r="37173" spans="2:3" x14ac:dyDescent="0.25">
      <c r="B37173" s="1"/>
      <c r="C37173" s="1"/>
    </row>
    <row r="37174" spans="2:3" x14ac:dyDescent="0.25">
      <c r="B37174" s="1"/>
      <c r="C37174" s="1"/>
    </row>
    <row r="37175" spans="2:3" x14ac:dyDescent="0.25">
      <c r="B37175" s="1"/>
      <c r="C37175" s="1"/>
    </row>
    <row r="37176" spans="2:3" x14ac:dyDescent="0.25">
      <c r="B37176" s="1"/>
      <c r="C37176" s="1"/>
    </row>
    <row r="37177" spans="2:3" x14ac:dyDescent="0.25">
      <c r="B37177" s="1"/>
      <c r="C37177" s="1"/>
    </row>
    <row r="37178" spans="2:3" x14ac:dyDescent="0.25">
      <c r="B37178" s="1"/>
      <c r="C37178" s="1"/>
    </row>
    <row r="37179" spans="2:3" x14ac:dyDescent="0.25">
      <c r="B37179" s="1"/>
      <c r="C37179" s="1"/>
    </row>
    <row r="37180" spans="2:3" x14ac:dyDescent="0.25">
      <c r="B37180" s="1"/>
      <c r="C37180" s="1"/>
    </row>
    <row r="37181" spans="2:3" x14ac:dyDescent="0.25">
      <c r="B37181" s="1"/>
      <c r="C37181" s="1"/>
    </row>
    <row r="37182" spans="2:3" x14ac:dyDescent="0.25">
      <c r="B37182" s="1"/>
      <c r="C37182" s="1"/>
    </row>
    <row r="37183" spans="2:3" x14ac:dyDescent="0.25">
      <c r="B37183" s="1"/>
      <c r="C37183" s="1"/>
    </row>
    <row r="37184" spans="2:3" x14ac:dyDescent="0.25">
      <c r="B37184" s="1"/>
      <c r="C37184" s="1"/>
    </row>
    <row r="37185" spans="2:3" x14ac:dyDescent="0.25">
      <c r="B37185" s="1"/>
      <c r="C37185" s="1"/>
    </row>
    <row r="37186" spans="2:3" x14ac:dyDescent="0.25">
      <c r="B37186" s="1"/>
      <c r="C37186" s="1"/>
    </row>
    <row r="37187" spans="2:3" x14ac:dyDescent="0.25">
      <c r="B37187" s="1"/>
      <c r="C37187" s="1"/>
    </row>
    <row r="37188" spans="2:3" x14ac:dyDescent="0.25">
      <c r="B37188" s="1"/>
      <c r="C37188" s="1"/>
    </row>
    <row r="37189" spans="2:3" x14ac:dyDescent="0.25">
      <c r="B37189" s="1"/>
      <c r="C37189" s="1"/>
    </row>
    <row r="37190" spans="2:3" x14ac:dyDescent="0.25">
      <c r="B37190" s="1"/>
      <c r="C37190" s="1"/>
    </row>
    <row r="37191" spans="2:3" x14ac:dyDescent="0.25">
      <c r="B37191" s="1"/>
      <c r="C37191" s="1"/>
    </row>
    <row r="37192" spans="2:3" x14ac:dyDescent="0.25">
      <c r="B37192" s="1"/>
      <c r="C37192" s="1"/>
    </row>
    <row r="37193" spans="2:3" x14ac:dyDescent="0.25">
      <c r="B37193" s="1"/>
      <c r="C37193" s="1"/>
    </row>
    <row r="37194" spans="2:3" x14ac:dyDescent="0.25">
      <c r="B37194" s="1"/>
      <c r="C37194" s="1"/>
    </row>
    <row r="37195" spans="2:3" x14ac:dyDescent="0.25">
      <c r="B37195" s="1"/>
      <c r="C37195" s="1"/>
    </row>
    <row r="37196" spans="2:3" x14ac:dyDescent="0.25">
      <c r="B37196" s="1"/>
      <c r="C37196" s="1"/>
    </row>
    <row r="37197" spans="2:3" x14ac:dyDescent="0.25">
      <c r="B37197" s="1"/>
      <c r="C37197" s="1"/>
    </row>
    <row r="37198" spans="2:3" x14ac:dyDescent="0.25">
      <c r="B37198" s="1"/>
      <c r="C37198" s="1"/>
    </row>
    <row r="37199" spans="2:3" x14ac:dyDescent="0.25">
      <c r="B37199" s="1"/>
      <c r="C37199" s="1"/>
    </row>
    <row r="37200" spans="2:3" x14ac:dyDescent="0.25">
      <c r="B37200" s="1"/>
      <c r="C37200" s="1"/>
    </row>
    <row r="37201" spans="2:3" x14ac:dyDescent="0.25">
      <c r="B37201" s="1"/>
      <c r="C37201" s="1"/>
    </row>
    <row r="37202" spans="2:3" x14ac:dyDescent="0.25">
      <c r="B37202" s="1"/>
      <c r="C37202" s="1"/>
    </row>
    <row r="37203" spans="2:3" x14ac:dyDescent="0.25">
      <c r="B37203" s="1"/>
      <c r="C37203" s="1"/>
    </row>
    <row r="37204" spans="2:3" x14ac:dyDescent="0.25">
      <c r="B37204" s="1"/>
      <c r="C37204" s="1"/>
    </row>
    <row r="37205" spans="2:3" x14ac:dyDescent="0.25">
      <c r="B37205" s="1"/>
      <c r="C37205" s="1"/>
    </row>
    <row r="37206" spans="2:3" x14ac:dyDescent="0.25">
      <c r="B37206" s="1"/>
      <c r="C37206" s="1"/>
    </row>
    <row r="37207" spans="2:3" x14ac:dyDescent="0.25">
      <c r="B37207" s="1"/>
      <c r="C37207" s="1"/>
    </row>
    <row r="37208" spans="2:3" x14ac:dyDescent="0.25">
      <c r="B37208" s="1"/>
      <c r="C37208" s="1"/>
    </row>
    <row r="37209" spans="2:3" x14ac:dyDescent="0.25">
      <c r="B37209" s="1"/>
      <c r="C37209" s="1"/>
    </row>
    <row r="37210" spans="2:3" x14ac:dyDescent="0.25">
      <c r="B37210" s="1"/>
      <c r="C37210" s="1"/>
    </row>
    <row r="37211" spans="2:3" x14ac:dyDescent="0.25">
      <c r="B37211" s="1"/>
      <c r="C37211" s="1"/>
    </row>
    <row r="37212" spans="2:3" x14ac:dyDescent="0.25">
      <c r="B37212" s="1"/>
      <c r="C37212" s="1"/>
    </row>
    <row r="37213" spans="2:3" x14ac:dyDescent="0.25">
      <c r="B37213" s="1"/>
      <c r="C37213" s="1"/>
    </row>
    <row r="37214" spans="2:3" x14ac:dyDescent="0.25">
      <c r="B37214" s="1"/>
      <c r="C37214" s="1"/>
    </row>
    <row r="37215" spans="2:3" x14ac:dyDescent="0.25">
      <c r="B37215" s="1"/>
      <c r="C37215" s="1"/>
    </row>
    <row r="37216" spans="2:3" x14ac:dyDescent="0.25">
      <c r="B37216" s="1"/>
      <c r="C37216" s="1"/>
    </row>
    <row r="37217" spans="2:3" x14ac:dyDescent="0.25">
      <c r="B37217" s="1"/>
      <c r="C37217" s="1"/>
    </row>
    <row r="37218" spans="2:3" x14ac:dyDescent="0.25">
      <c r="B37218" s="1"/>
      <c r="C37218" s="1"/>
    </row>
    <row r="37219" spans="2:3" x14ac:dyDescent="0.25">
      <c r="B37219" s="1"/>
      <c r="C37219" s="1"/>
    </row>
    <row r="37220" spans="2:3" x14ac:dyDescent="0.25">
      <c r="B37220" s="1"/>
      <c r="C37220" s="1"/>
    </row>
    <row r="37221" spans="2:3" x14ac:dyDescent="0.25">
      <c r="B37221" s="1"/>
      <c r="C37221" s="1"/>
    </row>
    <row r="37222" spans="2:3" x14ac:dyDescent="0.25">
      <c r="B37222" s="1"/>
      <c r="C37222" s="1"/>
    </row>
    <row r="37223" spans="2:3" x14ac:dyDescent="0.25">
      <c r="B37223" s="1"/>
      <c r="C37223" s="1"/>
    </row>
    <row r="37224" spans="2:3" x14ac:dyDescent="0.25">
      <c r="B37224" s="1"/>
      <c r="C37224" s="1"/>
    </row>
    <row r="37225" spans="2:3" x14ac:dyDescent="0.25">
      <c r="B37225" s="1"/>
      <c r="C37225" s="1"/>
    </row>
    <row r="37226" spans="2:3" x14ac:dyDescent="0.25">
      <c r="B37226" s="1"/>
      <c r="C37226" s="1"/>
    </row>
    <row r="37227" spans="2:3" x14ac:dyDescent="0.25">
      <c r="B37227" s="1"/>
      <c r="C37227" s="1"/>
    </row>
    <row r="37228" spans="2:3" x14ac:dyDescent="0.25">
      <c r="B37228" s="1"/>
      <c r="C37228" s="1"/>
    </row>
    <row r="37229" spans="2:3" x14ac:dyDescent="0.25">
      <c r="B37229" s="1"/>
      <c r="C37229" s="1"/>
    </row>
    <row r="37230" spans="2:3" x14ac:dyDescent="0.25">
      <c r="B37230" s="1"/>
      <c r="C37230" s="1"/>
    </row>
    <row r="37231" spans="2:3" x14ac:dyDescent="0.25">
      <c r="B37231" s="1"/>
      <c r="C37231" s="1"/>
    </row>
    <row r="37232" spans="2:3" x14ac:dyDescent="0.25">
      <c r="B37232" s="1"/>
      <c r="C37232" s="1"/>
    </row>
    <row r="37233" spans="2:3" x14ac:dyDescent="0.25">
      <c r="B37233" s="1"/>
      <c r="C37233" s="1"/>
    </row>
    <row r="37234" spans="2:3" x14ac:dyDescent="0.25">
      <c r="B37234" s="1"/>
      <c r="C37234" s="1"/>
    </row>
    <row r="37235" spans="2:3" x14ac:dyDescent="0.25">
      <c r="B37235" s="1"/>
      <c r="C37235" s="1"/>
    </row>
    <row r="37236" spans="2:3" x14ac:dyDescent="0.25">
      <c r="B37236" s="1"/>
      <c r="C37236" s="1"/>
    </row>
    <row r="37237" spans="2:3" x14ac:dyDescent="0.25">
      <c r="B37237" s="1"/>
      <c r="C37237" s="1"/>
    </row>
    <row r="37238" spans="2:3" x14ac:dyDescent="0.25">
      <c r="B37238" s="1"/>
      <c r="C37238" s="1"/>
    </row>
    <row r="37239" spans="2:3" x14ac:dyDescent="0.25">
      <c r="B37239" s="1"/>
      <c r="C37239" s="1"/>
    </row>
    <row r="37240" spans="2:3" x14ac:dyDescent="0.25">
      <c r="B37240" s="1"/>
      <c r="C37240" s="1"/>
    </row>
    <row r="37241" spans="2:3" x14ac:dyDescent="0.25">
      <c r="B37241" s="1"/>
      <c r="C37241" s="1"/>
    </row>
    <row r="37242" spans="2:3" x14ac:dyDescent="0.25">
      <c r="B37242" s="1"/>
      <c r="C37242" s="1"/>
    </row>
    <row r="37243" spans="2:3" x14ac:dyDescent="0.25">
      <c r="B37243" s="1"/>
      <c r="C37243" s="1"/>
    </row>
    <row r="37244" spans="2:3" x14ac:dyDescent="0.25">
      <c r="B37244" s="1"/>
      <c r="C37244" s="1"/>
    </row>
    <row r="37245" spans="2:3" x14ac:dyDescent="0.25">
      <c r="B37245" s="1"/>
      <c r="C37245" s="1"/>
    </row>
    <row r="37246" spans="2:3" x14ac:dyDescent="0.25">
      <c r="B37246" s="1"/>
      <c r="C37246" s="1"/>
    </row>
    <row r="37247" spans="2:3" x14ac:dyDescent="0.25">
      <c r="B37247" s="1"/>
      <c r="C37247" s="1"/>
    </row>
    <row r="37248" spans="2:3" x14ac:dyDescent="0.25">
      <c r="B37248" s="1"/>
      <c r="C37248" s="1"/>
    </row>
    <row r="37249" spans="2:3" x14ac:dyDescent="0.25">
      <c r="B37249" s="1"/>
      <c r="C37249" s="1"/>
    </row>
    <row r="37250" spans="2:3" x14ac:dyDescent="0.25">
      <c r="B37250" s="1"/>
      <c r="C37250" s="1"/>
    </row>
    <row r="37251" spans="2:3" x14ac:dyDescent="0.25">
      <c r="B37251" s="1"/>
      <c r="C37251" s="1"/>
    </row>
    <row r="37252" spans="2:3" x14ac:dyDescent="0.25">
      <c r="B37252" s="1"/>
      <c r="C37252" s="1"/>
    </row>
    <row r="37253" spans="2:3" x14ac:dyDescent="0.25">
      <c r="B37253" s="1"/>
      <c r="C37253" s="1"/>
    </row>
    <row r="37254" spans="2:3" x14ac:dyDescent="0.25">
      <c r="B37254" s="1"/>
      <c r="C37254" s="1"/>
    </row>
    <row r="37255" spans="2:3" x14ac:dyDescent="0.25">
      <c r="B37255" s="1"/>
      <c r="C37255" s="1"/>
    </row>
    <row r="37256" spans="2:3" x14ac:dyDescent="0.25">
      <c r="B37256" s="1"/>
      <c r="C37256" s="1"/>
    </row>
    <row r="37257" spans="2:3" x14ac:dyDescent="0.25">
      <c r="B37257" s="1"/>
      <c r="C37257" s="1"/>
    </row>
    <row r="37258" spans="2:3" x14ac:dyDescent="0.25">
      <c r="B37258" s="1"/>
      <c r="C37258" s="1"/>
    </row>
    <row r="37259" spans="2:3" x14ac:dyDescent="0.25">
      <c r="B37259" s="1"/>
      <c r="C37259" s="1"/>
    </row>
    <row r="37260" spans="2:3" x14ac:dyDescent="0.25">
      <c r="B37260" s="1"/>
      <c r="C37260" s="1"/>
    </row>
    <row r="37261" spans="2:3" x14ac:dyDescent="0.25">
      <c r="B37261" s="1"/>
      <c r="C37261" s="1"/>
    </row>
    <row r="37262" spans="2:3" x14ac:dyDescent="0.25">
      <c r="B37262" s="1"/>
      <c r="C37262" s="1"/>
    </row>
    <row r="37263" spans="2:3" x14ac:dyDescent="0.25">
      <c r="B37263" s="1"/>
      <c r="C37263" s="1"/>
    </row>
    <row r="37264" spans="2:3" x14ac:dyDescent="0.25">
      <c r="B37264" s="1"/>
      <c r="C37264" s="1"/>
    </row>
    <row r="37265" spans="2:3" x14ac:dyDescent="0.25">
      <c r="B37265" s="1"/>
      <c r="C37265" s="1"/>
    </row>
    <row r="37266" spans="2:3" x14ac:dyDescent="0.25">
      <c r="B37266" s="1"/>
      <c r="C37266" s="1"/>
    </row>
    <row r="37267" spans="2:3" x14ac:dyDescent="0.25">
      <c r="B37267" s="1"/>
      <c r="C37267" s="1"/>
    </row>
    <row r="37268" spans="2:3" x14ac:dyDescent="0.25">
      <c r="B37268" s="1"/>
      <c r="C37268" s="1"/>
    </row>
    <row r="37269" spans="2:3" x14ac:dyDescent="0.25">
      <c r="B37269" s="1"/>
      <c r="C37269" s="1"/>
    </row>
    <row r="37270" spans="2:3" x14ac:dyDescent="0.25">
      <c r="B37270" s="1"/>
      <c r="C37270" s="1"/>
    </row>
    <row r="37271" spans="2:3" x14ac:dyDescent="0.25">
      <c r="B37271" s="1"/>
      <c r="C37271" s="1"/>
    </row>
    <row r="37272" spans="2:3" x14ac:dyDescent="0.25">
      <c r="B37272" s="1"/>
      <c r="C37272" s="1"/>
    </row>
    <row r="37273" spans="2:3" x14ac:dyDescent="0.25">
      <c r="B37273" s="1"/>
      <c r="C37273" s="1"/>
    </row>
    <row r="37274" spans="2:3" x14ac:dyDescent="0.25">
      <c r="B37274" s="1"/>
      <c r="C37274" s="1"/>
    </row>
    <row r="37275" spans="2:3" x14ac:dyDescent="0.25">
      <c r="B37275" s="1"/>
      <c r="C37275" s="1"/>
    </row>
    <row r="37276" spans="2:3" x14ac:dyDescent="0.25">
      <c r="B37276" s="1"/>
      <c r="C37276" s="1"/>
    </row>
    <row r="37277" spans="2:3" x14ac:dyDescent="0.25">
      <c r="B37277" s="1"/>
      <c r="C37277" s="1"/>
    </row>
    <row r="37278" spans="2:3" x14ac:dyDescent="0.25">
      <c r="B37278" s="1"/>
      <c r="C37278" s="1"/>
    </row>
    <row r="37279" spans="2:3" x14ac:dyDescent="0.25">
      <c r="B37279" s="1"/>
      <c r="C37279" s="1"/>
    </row>
    <row r="37280" spans="2:3" x14ac:dyDescent="0.25">
      <c r="B37280" s="1"/>
      <c r="C37280" s="1"/>
    </row>
    <row r="37281" spans="2:3" x14ac:dyDescent="0.25">
      <c r="B37281" s="1"/>
      <c r="C37281" s="1"/>
    </row>
    <row r="37282" spans="2:3" x14ac:dyDescent="0.25">
      <c r="B37282" s="1"/>
      <c r="C37282" s="1"/>
    </row>
    <row r="37283" spans="2:3" x14ac:dyDescent="0.25">
      <c r="B37283" s="1"/>
      <c r="C37283" s="1"/>
    </row>
    <row r="37284" spans="2:3" x14ac:dyDescent="0.25">
      <c r="B37284" s="1"/>
      <c r="C37284" s="1"/>
    </row>
    <row r="37285" spans="2:3" x14ac:dyDescent="0.25">
      <c r="B37285" s="1"/>
      <c r="C37285" s="1"/>
    </row>
    <row r="37286" spans="2:3" x14ac:dyDescent="0.25">
      <c r="B37286" s="1"/>
      <c r="C37286" s="1"/>
    </row>
    <row r="37287" spans="2:3" x14ac:dyDescent="0.25">
      <c r="B37287" s="1"/>
      <c r="C37287" s="1"/>
    </row>
    <row r="37288" spans="2:3" x14ac:dyDescent="0.25">
      <c r="B37288" s="1"/>
      <c r="C37288" s="1"/>
    </row>
    <row r="37289" spans="2:3" x14ac:dyDescent="0.25">
      <c r="B37289" s="1"/>
      <c r="C37289" s="1"/>
    </row>
    <row r="37290" spans="2:3" x14ac:dyDescent="0.25">
      <c r="B37290" s="1"/>
      <c r="C37290" s="1"/>
    </row>
    <row r="37291" spans="2:3" x14ac:dyDescent="0.25">
      <c r="B37291" s="1"/>
      <c r="C37291" s="1"/>
    </row>
    <row r="37292" spans="2:3" x14ac:dyDescent="0.25">
      <c r="B37292" s="1"/>
      <c r="C37292" s="1"/>
    </row>
    <row r="37293" spans="2:3" x14ac:dyDescent="0.25">
      <c r="B37293" s="1"/>
      <c r="C37293" s="1"/>
    </row>
    <row r="37294" spans="2:3" x14ac:dyDescent="0.25">
      <c r="B37294" s="1"/>
      <c r="C37294" s="1"/>
    </row>
    <row r="37295" spans="2:3" x14ac:dyDescent="0.25">
      <c r="B37295" s="1"/>
      <c r="C37295" s="1"/>
    </row>
    <row r="37296" spans="2:3" x14ac:dyDescent="0.25">
      <c r="B37296" s="1"/>
      <c r="C37296" s="1"/>
    </row>
    <row r="37297" spans="2:3" x14ac:dyDescent="0.25">
      <c r="B37297" s="1"/>
      <c r="C37297" s="1"/>
    </row>
    <row r="37298" spans="2:3" x14ac:dyDescent="0.25">
      <c r="B37298" s="1"/>
      <c r="C37298" s="1"/>
    </row>
    <row r="37299" spans="2:3" x14ac:dyDescent="0.25">
      <c r="B37299" s="1"/>
      <c r="C37299" s="1"/>
    </row>
    <row r="37300" spans="2:3" x14ac:dyDescent="0.25">
      <c r="B37300" s="1"/>
      <c r="C37300" s="1"/>
    </row>
    <row r="37301" spans="2:3" x14ac:dyDescent="0.25">
      <c r="B37301" s="1"/>
      <c r="C37301" s="1"/>
    </row>
    <row r="37302" spans="2:3" x14ac:dyDescent="0.25">
      <c r="B37302" s="1"/>
      <c r="C37302" s="1"/>
    </row>
    <row r="37303" spans="2:3" x14ac:dyDescent="0.25">
      <c r="B37303" s="1"/>
      <c r="C37303" s="1"/>
    </row>
    <row r="37304" spans="2:3" x14ac:dyDescent="0.25">
      <c r="B37304" s="1"/>
      <c r="C37304" s="1"/>
    </row>
    <row r="37305" spans="2:3" x14ac:dyDescent="0.25">
      <c r="B37305" s="1"/>
      <c r="C37305" s="1"/>
    </row>
    <row r="37306" spans="2:3" x14ac:dyDescent="0.25">
      <c r="B37306" s="1"/>
      <c r="C37306" s="1"/>
    </row>
    <row r="37307" spans="2:3" x14ac:dyDescent="0.25">
      <c r="B37307" s="1"/>
      <c r="C37307" s="1"/>
    </row>
    <row r="37308" spans="2:3" x14ac:dyDescent="0.25">
      <c r="B37308" s="1"/>
      <c r="C37308" s="1"/>
    </row>
    <row r="37309" spans="2:3" x14ac:dyDescent="0.25">
      <c r="B37309" s="1"/>
      <c r="C37309" s="1"/>
    </row>
    <row r="37310" spans="2:3" x14ac:dyDescent="0.25">
      <c r="B37310" s="1"/>
      <c r="C37310" s="1"/>
    </row>
    <row r="37311" spans="2:3" x14ac:dyDescent="0.25">
      <c r="B37311" s="1"/>
      <c r="C37311" s="1"/>
    </row>
    <row r="37312" spans="2:3" x14ac:dyDescent="0.25">
      <c r="B37312" s="1"/>
      <c r="C37312" s="1"/>
    </row>
    <row r="37313" spans="2:3" x14ac:dyDescent="0.25">
      <c r="B37313" s="1"/>
      <c r="C37313" s="1"/>
    </row>
    <row r="37314" spans="2:3" x14ac:dyDescent="0.25">
      <c r="B37314" s="1"/>
      <c r="C37314" s="1"/>
    </row>
    <row r="37315" spans="2:3" x14ac:dyDescent="0.25">
      <c r="B37315" s="1"/>
      <c r="C37315" s="1"/>
    </row>
    <row r="37316" spans="2:3" x14ac:dyDescent="0.25">
      <c r="B37316" s="1"/>
      <c r="C37316" s="1"/>
    </row>
    <row r="37317" spans="2:3" x14ac:dyDescent="0.25">
      <c r="B37317" s="1"/>
      <c r="C37317" s="1"/>
    </row>
    <row r="37318" spans="2:3" x14ac:dyDescent="0.25">
      <c r="B37318" s="1"/>
      <c r="C37318" s="1"/>
    </row>
    <row r="37319" spans="2:3" x14ac:dyDescent="0.25">
      <c r="B37319" s="1"/>
      <c r="C37319" s="1"/>
    </row>
    <row r="37320" spans="2:3" x14ac:dyDescent="0.25">
      <c r="B37320" s="1"/>
      <c r="C37320" s="1"/>
    </row>
    <row r="37321" spans="2:3" x14ac:dyDescent="0.25">
      <c r="B37321" s="1"/>
      <c r="C37321" s="1"/>
    </row>
    <row r="37322" spans="2:3" x14ac:dyDescent="0.25">
      <c r="B37322" s="1"/>
      <c r="C37322" s="1"/>
    </row>
    <row r="37323" spans="2:3" x14ac:dyDescent="0.25">
      <c r="B37323" s="1"/>
      <c r="C37323" s="1"/>
    </row>
    <row r="37324" spans="2:3" x14ac:dyDescent="0.25">
      <c r="B37324" s="1"/>
      <c r="C37324" s="1"/>
    </row>
    <row r="37325" spans="2:3" x14ac:dyDescent="0.25">
      <c r="B37325" s="1"/>
      <c r="C37325" s="1"/>
    </row>
    <row r="37326" spans="2:3" x14ac:dyDescent="0.25">
      <c r="B37326" s="1"/>
      <c r="C37326" s="1"/>
    </row>
    <row r="37327" spans="2:3" x14ac:dyDescent="0.25">
      <c r="B37327" s="1"/>
      <c r="C37327" s="1"/>
    </row>
    <row r="37328" spans="2:3" x14ac:dyDescent="0.25">
      <c r="B37328" s="1"/>
      <c r="C37328" s="1"/>
    </row>
    <row r="37329" spans="2:3" x14ac:dyDescent="0.25">
      <c r="B37329" s="1"/>
      <c r="C37329" s="1"/>
    </row>
    <row r="37330" spans="2:3" x14ac:dyDescent="0.25">
      <c r="B37330" s="1"/>
      <c r="C37330" s="1"/>
    </row>
    <row r="37331" spans="2:3" x14ac:dyDescent="0.25">
      <c r="B37331" s="1"/>
      <c r="C37331" s="1"/>
    </row>
    <row r="37332" spans="2:3" x14ac:dyDescent="0.25">
      <c r="B37332" s="1"/>
      <c r="C37332" s="1"/>
    </row>
    <row r="37333" spans="2:3" x14ac:dyDescent="0.25">
      <c r="B37333" s="1"/>
      <c r="C37333" s="1"/>
    </row>
    <row r="37334" spans="2:3" x14ac:dyDescent="0.25">
      <c r="B37334" s="1"/>
      <c r="C37334" s="1"/>
    </row>
    <row r="37335" spans="2:3" x14ac:dyDescent="0.25">
      <c r="B37335" s="1"/>
      <c r="C37335" s="1"/>
    </row>
    <row r="37336" spans="2:3" x14ac:dyDescent="0.25">
      <c r="B37336" s="1"/>
      <c r="C37336" s="1"/>
    </row>
    <row r="37337" spans="2:3" x14ac:dyDescent="0.25">
      <c r="B37337" s="1"/>
      <c r="C37337" s="1"/>
    </row>
    <row r="37338" spans="2:3" x14ac:dyDescent="0.25">
      <c r="B37338" s="1"/>
      <c r="C37338" s="1"/>
    </row>
    <row r="37339" spans="2:3" x14ac:dyDescent="0.25">
      <c r="B37339" s="1"/>
      <c r="C37339" s="1"/>
    </row>
    <row r="37340" spans="2:3" x14ac:dyDescent="0.25">
      <c r="B37340" s="1"/>
      <c r="C37340" s="1"/>
    </row>
    <row r="37341" spans="2:3" x14ac:dyDescent="0.25">
      <c r="B37341" s="1"/>
      <c r="C37341" s="1"/>
    </row>
    <row r="37342" spans="2:3" x14ac:dyDescent="0.25">
      <c r="B37342" s="1"/>
      <c r="C37342" s="1"/>
    </row>
    <row r="37343" spans="2:3" x14ac:dyDescent="0.25">
      <c r="B37343" s="1"/>
      <c r="C37343" s="1"/>
    </row>
    <row r="37344" spans="2:3" x14ac:dyDescent="0.25">
      <c r="B37344" s="1"/>
      <c r="C37344" s="1"/>
    </row>
    <row r="37345" spans="2:3" x14ac:dyDescent="0.25">
      <c r="B37345" s="1"/>
      <c r="C37345" s="1"/>
    </row>
    <row r="37346" spans="2:3" x14ac:dyDescent="0.25">
      <c r="B37346" s="1"/>
      <c r="C37346" s="1"/>
    </row>
    <row r="37347" spans="2:3" x14ac:dyDescent="0.25">
      <c r="B37347" s="1"/>
      <c r="C37347" s="1"/>
    </row>
    <row r="37348" spans="2:3" x14ac:dyDescent="0.25">
      <c r="B37348" s="1"/>
      <c r="C37348" s="1"/>
    </row>
    <row r="37349" spans="2:3" x14ac:dyDescent="0.25">
      <c r="B37349" s="1"/>
      <c r="C37349" s="1"/>
    </row>
    <row r="37350" spans="2:3" x14ac:dyDescent="0.25">
      <c r="B37350" s="1"/>
      <c r="C37350" s="1"/>
    </row>
    <row r="37351" spans="2:3" x14ac:dyDescent="0.25">
      <c r="B37351" s="1"/>
      <c r="C37351" s="1"/>
    </row>
    <row r="37352" spans="2:3" x14ac:dyDescent="0.25">
      <c r="B37352" s="1"/>
      <c r="C37352" s="1"/>
    </row>
    <row r="37353" spans="2:3" x14ac:dyDescent="0.25">
      <c r="B37353" s="1"/>
      <c r="C37353" s="1"/>
    </row>
    <row r="37354" spans="2:3" x14ac:dyDescent="0.25">
      <c r="B37354" s="1"/>
      <c r="C37354" s="1"/>
    </row>
    <row r="37355" spans="2:3" x14ac:dyDescent="0.25">
      <c r="B37355" s="1"/>
      <c r="C37355" s="1"/>
    </row>
    <row r="37356" spans="2:3" x14ac:dyDescent="0.25">
      <c r="B37356" s="1"/>
      <c r="C37356" s="1"/>
    </row>
    <row r="37357" spans="2:3" x14ac:dyDescent="0.25">
      <c r="B37357" s="1"/>
      <c r="C37357" s="1"/>
    </row>
    <row r="37358" spans="2:3" x14ac:dyDescent="0.25">
      <c r="B37358" s="1"/>
      <c r="C37358" s="1"/>
    </row>
    <row r="37359" spans="2:3" x14ac:dyDescent="0.25">
      <c r="B37359" s="1"/>
      <c r="C37359" s="1"/>
    </row>
    <row r="37360" spans="2:3" x14ac:dyDescent="0.25">
      <c r="B37360" s="1"/>
      <c r="C37360" s="1"/>
    </row>
    <row r="37361" spans="2:3" x14ac:dyDescent="0.25">
      <c r="B37361" s="1"/>
      <c r="C37361" s="1"/>
    </row>
    <row r="37362" spans="2:3" x14ac:dyDescent="0.25">
      <c r="B37362" s="1"/>
      <c r="C37362" s="1"/>
    </row>
    <row r="37363" spans="2:3" x14ac:dyDescent="0.25">
      <c r="B37363" s="1"/>
      <c r="C37363" s="1"/>
    </row>
    <row r="37364" spans="2:3" x14ac:dyDescent="0.25">
      <c r="B37364" s="1"/>
      <c r="C37364" s="1"/>
    </row>
    <row r="37365" spans="2:3" x14ac:dyDescent="0.25">
      <c r="B37365" s="1"/>
      <c r="C37365" s="1"/>
    </row>
    <row r="37366" spans="2:3" x14ac:dyDescent="0.25">
      <c r="B37366" s="1"/>
      <c r="C37366" s="1"/>
    </row>
    <row r="37367" spans="2:3" x14ac:dyDescent="0.25">
      <c r="B37367" s="1"/>
      <c r="C37367" s="1"/>
    </row>
    <row r="37368" spans="2:3" x14ac:dyDescent="0.25">
      <c r="B37368" s="1"/>
      <c r="C37368" s="1"/>
    </row>
    <row r="37369" spans="2:3" x14ac:dyDescent="0.25">
      <c r="B37369" s="1"/>
      <c r="C37369" s="1"/>
    </row>
    <row r="37370" spans="2:3" x14ac:dyDescent="0.25">
      <c r="B37370" s="1"/>
      <c r="C37370" s="1"/>
    </row>
    <row r="37371" spans="2:3" x14ac:dyDescent="0.25">
      <c r="B37371" s="1"/>
      <c r="C37371" s="1"/>
    </row>
    <row r="37372" spans="2:3" x14ac:dyDescent="0.25">
      <c r="B37372" s="1"/>
      <c r="C37372" s="1"/>
    </row>
    <row r="37373" spans="2:3" x14ac:dyDescent="0.25">
      <c r="B37373" s="1"/>
      <c r="C37373" s="1"/>
    </row>
    <row r="37374" spans="2:3" x14ac:dyDescent="0.25">
      <c r="B37374" s="1"/>
      <c r="C37374" s="1"/>
    </row>
    <row r="37375" spans="2:3" x14ac:dyDescent="0.25">
      <c r="B37375" s="1"/>
      <c r="C37375" s="1"/>
    </row>
    <row r="37376" spans="2:3" x14ac:dyDescent="0.25">
      <c r="B37376" s="1"/>
      <c r="C37376" s="1"/>
    </row>
    <row r="37377" spans="2:3" x14ac:dyDescent="0.25">
      <c r="B37377" s="1"/>
      <c r="C37377" s="1"/>
    </row>
    <row r="37378" spans="2:3" x14ac:dyDescent="0.25">
      <c r="B37378" s="1"/>
      <c r="C37378" s="1"/>
    </row>
    <row r="37379" spans="2:3" x14ac:dyDescent="0.25">
      <c r="B37379" s="1"/>
      <c r="C37379" s="1"/>
    </row>
    <row r="37380" spans="2:3" x14ac:dyDescent="0.25">
      <c r="B37380" s="1"/>
      <c r="C37380" s="1"/>
    </row>
    <row r="37381" spans="2:3" x14ac:dyDescent="0.25">
      <c r="B37381" s="1"/>
      <c r="C37381" s="1"/>
    </row>
    <row r="37382" spans="2:3" x14ac:dyDescent="0.25">
      <c r="B37382" s="1"/>
      <c r="C37382" s="1"/>
    </row>
    <row r="37383" spans="2:3" x14ac:dyDescent="0.25">
      <c r="B37383" s="1"/>
      <c r="C37383" s="1"/>
    </row>
    <row r="37384" spans="2:3" x14ac:dyDescent="0.25">
      <c r="B37384" s="1"/>
      <c r="C37384" s="1"/>
    </row>
    <row r="37385" spans="2:3" x14ac:dyDescent="0.25">
      <c r="B37385" s="1"/>
      <c r="C37385" s="1"/>
    </row>
    <row r="37386" spans="2:3" x14ac:dyDescent="0.25">
      <c r="B37386" s="1"/>
      <c r="C37386" s="1"/>
    </row>
    <row r="37387" spans="2:3" x14ac:dyDescent="0.25">
      <c r="B37387" s="1"/>
      <c r="C37387" s="1"/>
    </row>
    <row r="37388" spans="2:3" x14ac:dyDescent="0.25">
      <c r="B37388" s="1"/>
      <c r="C37388" s="1"/>
    </row>
    <row r="37389" spans="2:3" x14ac:dyDescent="0.25">
      <c r="B37389" s="1"/>
      <c r="C37389" s="1"/>
    </row>
    <row r="37390" spans="2:3" x14ac:dyDescent="0.25">
      <c r="B37390" s="1"/>
      <c r="C37390" s="1"/>
    </row>
    <row r="37391" spans="2:3" x14ac:dyDescent="0.25">
      <c r="B37391" s="1"/>
      <c r="C37391" s="1"/>
    </row>
    <row r="37392" spans="2:3" x14ac:dyDescent="0.25">
      <c r="B37392" s="1"/>
      <c r="C37392" s="1"/>
    </row>
    <row r="37393" spans="2:3" x14ac:dyDescent="0.25">
      <c r="B37393" s="1"/>
      <c r="C37393" s="1"/>
    </row>
    <row r="37394" spans="2:3" x14ac:dyDescent="0.25">
      <c r="B37394" s="1"/>
      <c r="C37394" s="1"/>
    </row>
    <row r="37395" spans="2:3" x14ac:dyDescent="0.25">
      <c r="B37395" s="1"/>
      <c r="C37395" s="1"/>
    </row>
    <row r="37396" spans="2:3" x14ac:dyDescent="0.25">
      <c r="B37396" s="1"/>
      <c r="C37396" s="1"/>
    </row>
    <row r="37397" spans="2:3" x14ac:dyDescent="0.25">
      <c r="B37397" s="1"/>
      <c r="C37397" s="1"/>
    </row>
    <row r="37398" spans="2:3" x14ac:dyDescent="0.25">
      <c r="B37398" s="1"/>
      <c r="C37398" s="1"/>
    </row>
    <row r="37399" spans="2:3" x14ac:dyDescent="0.25">
      <c r="B37399" s="1"/>
      <c r="C37399" s="1"/>
    </row>
    <row r="37400" spans="2:3" x14ac:dyDescent="0.25">
      <c r="B37400" s="1"/>
      <c r="C37400" s="1"/>
    </row>
    <row r="37401" spans="2:3" x14ac:dyDescent="0.25">
      <c r="B37401" s="1"/>
      <c r="C37401" s="1"/>
    </row>
    <row r="37402" spans="2:3" x14ac:dyDescent="0.25">
      <c r="B37402" s="1"/>
      <c r="C37402" s="1"/>
    </row>
    <row r="37403" spans="2:3" x14ac:dyDescent="0.25">
      <c r="B37403" s="1"/>
      <c r="C37403" s="1"/>
    </row>
    <row r="37404" spans="2:3" x14ac:dyDescent="0.25">
      <c r="B37404" s="1"/>
      <c r="C37404" s="1"/>
    </row>
    <row r="37405" spans="2:3" x14ac:dyDescent="0.25">
      <c r="B37405" s="1"/>
      <c r="C37405" s="1"/>
    </row>
    <row r="37406" spans="2:3" x14ac:dyDescent="0.25">
      <c r="B37406" s="1"/>
      <c r="C37406" s="1"/>
    </row>
    <row r="37407" spans="2:3" x14ac:dyDescent="0.25">
      <c r="B37407" s="1"/>
      <c r="C37407" s="1"/>
    </row>
    <row r="37408" spans="2:3" x14ac:dyDescent="0.25">
      <c r="B37408" s="1"/>
      <c r="C37408" s="1"/>
    </row>
    <row r="37409" spans="2:3" x14ac:dyDescent="0.25">
      <c r="B37409" s="1"/>
      <c r="C37409" s="1"/>
    </row>
    <row r="37410" spans="2:3" x14ac:dyDescent="0.25">
      <c r="B37410" s="1"/>
      <c r="C37410" s="1"/>
    </row>
    <row r="37411" spans="2:3" x14ac:dyDescent="0.25">
      <c r="B37411" s="1"/>
      <c r="C37411" s="1"/>
    </row>
    <row r="37412" spans="2:3" x14ac:dyDescent="0.25">
      <c r="B37412" s="1"/>
      <c r="C37412" s="1"/>
    </row>
    <row r="37413" spans="2:3" x14ac:dyDescent="0.25">
      <c r="B37413" s="1"/>
      <c r="C37413" s="1"/>
    </row>
    <row r="37414" spans="2:3" x14ac:dyDescent="0.25">
      <c r="B37414" s="1"/>
      <c r="C37414" s="1"/>
    </row>
    <row r="37415" spans="2:3" x14ac:dyDescent="0.25">
      <c r="B37415" s="1"/>
      <c r="C37415" s="1"/>
    </row>
    <row r="37416" spans="2:3" x14ac:dyDescent="0.25">
      <c r="B37416" s="1"/>
      <c r="C37416" s="1"/>
    </row>
    <row r="37417" spans="2:3" x14ac:dyDescent="0.25">
      <c r="B37417" s="1"/>
      <c r="C37417" s="1"/>
    </row>
    <row r="37418" spans="2:3" x14ac:dyDescent="0.25">
      <c r="B37418" s="1"/>
      <c r="C37418" s="1"/>
    </row>
    <row r="37419" spans="2:3" x14ac:dyDescent="0.25">
      <c r="B37419" s="1"/>
      <c r="C37419" s="1"/>
    </row>
    <row r="37420" spans="2:3" x14ac:dyDescent="0.25">
      <c r="B37420" s="1"/>
      <c r="C37420" s="1"/>
    </row>
    <row r="37421" spans="2:3" x14ac:dyDescent="0.25">
      <c r="B37421" s="1"/>
      <c r="C37421" s="1"/>
    </row>
    <row r="37422" spans="2:3" x14ac:dyDescent="0.25">
      <c r="B37422" s="1"/>
      <c r="C37422" s="1"/>
    </row>
    <row r="37423" spans="2:3" x14ac:dyDescent="0.25">
      <c r="B37423" s="1"/>
      <c r="C37423" s="1"/>
    </row>
    <row r="37424" spans="2:3" x14ac:dyDescent="0.25">
      <c r="B37424" s="1"/>
      <c r="C37424" s="1"/>
    </row>
    <row r="37425" spans="2:3" x14ac:dyDescent="0.25">
      <c r="B37425" s="1"/>
      <c r="C37425" s="1"/>
    </row>
    <row r="37426" spans="2:3" x14ac:dyDescent="0.25">
      <c r="B37426" s="1"/>
      <c r="C37426" s="1"/>
    </row>
    <row r="37427" spans="2:3" x14ac:dyDescent="0.25">
      <c r="B37427" s="1"/>
      <c r="C37427" s="1"/>
    </row>
    <row r="37428" spans="2:3" x14ac:dyDescent="0.25">
      <c r="B37428" s="1"/>
      <c r="C37428" s="1"/>
    </row>
    <row r="37429" spans="2:3" x14ac:dyDescent="0.25">
      <c r="B37429" s="1"/>
      <c r="C37429" s="1"/>
    </row>
    <row r="37430" spans="2:3" x14ac:dyDescent="0.25">
      <c r="B37430" s="1"/>
      <c r="C37430" s="1"/>
    </row>
    <row r="37431" spans="2:3" x14ac:dyDescent="0.25">
      <c r="B37431" s="1"/>
      <c r="C37431" s="1"/>
    </row>
    <row r="37432" spans="2:3" x14ac:dyDescent="0.25">
      <c r="B37432" s="1"/>
      <c r="C37432" s="1"/>
    </row>
    <row r="37433" spans="2:3" x14ac:dyDescent="0.25">
      <c r="B37433" s="1"/>
      <c r="C37433" s="1"/>
    </row>
    <row r="37434" spans="2:3" x14ac:dyDescent="0.25">
      <c r="B37434" s="1"/>
      <c r="C37434" s="1"/>
    </row>
    <row r="37435" spans="2:3" x14ac:dyDescent="0.25">
      <c r="B37435" s="1"/>
      <c r="C37435" s="1"/>
    </row>
    <row r="37436" spans="2:3" x14ac:dyDescent="0.25">
      <c r="B37436" s="1"/>
      <c r="C37436" s="1"/>
    </row>
    <row r="37437" spans="2:3" x14ac:dyDescent="0.25">
      <c r="B37437" s="1"/>
      <c r="C37437" s="1"/>
    </row>
    <row r="37438" spans="2:3" x14ac:dyDescent="0.25">
      <c r="B37438" s="1"/>
      <c r="C37438" s="1"/>
    </row>
    <row r="37439" spans="2:3" x14ac:dyDescent="0.25">
      <c r="B37439" s="1"/>
      <c r="C37439" s="1"/>
    </row>
    <row r="37440" spans="2:3" x14ac:dyDescent="0.25">
      <c r="B37440" s="1"/>
      <c r="C37440" s="1"/>
    </row>
    <row r="37441" spans="2:3" x14ac:dyDescent="0.25">
      <c r="B37441" s="1"/>
      <c r="C37441" s="1"/>
    </row>
    <row r="37442" spans="2:3" x14ac:dyDescent="0.25">
      <c r="B37442" s="1"/>
      <c r="C37442" s="1"/>
    </row>
    <row r="37443" spans="2:3" x14ac:dyDescent="0.25">
      <c r="B37443" s="1"/>
      <c r="C37443" s="1"/>
    </row>
    <row r="37444" spans="2:3" x14ac:dyDescent="0.25">
      <c r="B37444" s="1"/>
      <c r="C37444" s="1"/>
    </row>
    <row r="37445" spans="2:3" x14ac:dyDescent="0.25">
      <c r="B37445" s="1"/>
      <c r="C37445" s="1"/>
    </row>
    <row r="37446" spans="2:3" x14ac:dyDescent="0.25">
      <c r="B37446" s="1"/>
      <c r="C37446" s="1"/>
    </row>
    <row r="37447" spans="2:3" x14ac:dyDescent="0.25">
      <c r="B37447" s="1"/>
      <c r="C37447" s="1"/>
    </row>
    <row r="37448" spans="2:3" x14ac:dyDescent="0.25">
      <c r="B37448" s="1"/>
      <c r="C37448" s="1"/>
    </row>
    <row r="37449" spans="2:3" x14ac:dyDescent="0.25">
      <c r="B37449" s="1"/>
      <c r="C37449" s="1"/>
    </row>
    <row r="37450" spans="2:3" x14ac:dyDescent="0.25">
      <c r="B37450" s="1"/>
      <c r="C37450" s="1"/>
    </row>
    <row r="37451" spans="2:3" x14ac:dyDescent="0.25">
      <c r="B37451" s="1"/>
      <c r="C37451" s="1"/>
    </row>
    <row r="37452" spans="2:3" x14ac:dyDescent="0.25">
      <c r="B37452" s="1"/>
      <c r="C37452" s="1"/>
    </row>
    <row r="37453" spans="2:3" x14ac:dyDescent="0.25">
      <c r="B37453" s="1"/>
      <c r="C37453" s="1"/>
    </row>
    <row r="37454" spans="2:3" x14ac:dyDescent="0.25">
      <c r="B37454" s="1"/>
      <c r="C37454" s="1"/>
    </row>
    <row r="37455" spans="2:3" x14ac:dyDescent="0.25">
      <c r="B37455" s="1"/>
      <c r="C37455" s="1"/>
    </row>
    <row r="37456" spans="2:3" x14ac:dyDescent="0.25">
      <c r="B37456" s="1"/>
      <c r="C37456" s="1"/>
    </row>
    <row r="37457" spans="2:3" x14ac:dyDescent="0.25">
      <c r="B37457" s="1"/>
      <c r="C37457" s="1"/>
    </row>
    <row r="37458" spans="2:3" x14ac:dyDescent="0.25">
      <c r="B37458" s="1"/>
      <c r="C37458" s="1"/>
    </row>
    <row r="37459" spans="2:3" x14ac:dyDescent="0.25">
      <c r="B37459" s="1"/>
      <c r="C37459" s="1"/>
    </row>
    <row r="37460" spans="2:3" x14ac:dyDescent="0.25">
      <c r="B37460" s="1"/>
      <c r="C37460" s="1"/>
    </row>
    <row r="37461" spans="2:3" x14ac:dyDescent="0.25">
      <c r="B37461" s="1"/>
      <c r="C37461" s="1"/>
    </row>
    <row r="37462" spans="2:3" x14ac:dyDescent="0.25">
      <c r="B37462" s="1"/>
      <c r="C37462" s="1"/>
    </row>
    <row r="37463" spans="2:3" x14ac:dyDescent="0.25">
      <c r="B37463" s="1"/>
      <c r="C37463" s="1"/>
    </row>
    <row r="37464" spans="2:3" x14ac:dyDescent="0.25">
      <c r="B37464" s="1"/>
      <c r="C37464" s="1"/>
    </row>
    <row r="37465" spans="2:3" x14ac:dyDescent="0.25">
      <c r="B37465" s="1"/>
      <c r="C37465" s="1"/>
    </row>
    <row r="37466" spans="2:3" x14ac:dyDescent="0.25">
      <c r="B37466" s="1"/>
      <c r="C37466" s="1"/>
    </row>
    <row r="37467" spans="2:3" x14ac:dyDescent="0.25">
      <c r="B37467" s="1"/>
      <c r="C37467" s="1"/>
    </row>
    <row r="37468" spans="2:3" x14ac:dyDescent="0.25">
      <c r="B37468" s="1"/>
      <c r="C37468" s="1"/>
    </row>
    <row r="37469" spans="2:3" x14ac:dyDescent="0.25">
      <c r="B37469" s="1"/>
      <c r="C37469" s="1"/>
    </row>
    <row r="37470" spans="2:3" x14ac:dyDescent="0.25">
      <c r="B37470" s="1"/>
      <c r="C37470" s="1"/>
    </row>
    <row r="37471" spans="2:3" x14ac:dyDescent="0.25">
      <c r="B37471" s="1"/>
      <c r="C37471" s="1"/>
    </row>
    <row r="37472" spans="2:3" x14ac:dyDescent="0.25">
      <c r="B37472" s="1"/>
      <c r="C37472" s="1"/>
    </row>
    <row r="37473" spans="2:3" x14ac:dyDescent="0.25">
      <c r="B37473" s="1"/>
      <c r="C37473" s="1"/>
    </row>
    <row r="37474" spans="2:3" x14ac:dyDescent="0.25">
      <c r="B37474" s="1"/>
      <c r="C37474" s="1"/>
    </row>
    <row r="37475" spans="2:3" x14ac:dyDescent="0.25">
      <c r="B37475" s="1"/>
      <c r="C37475" s="1"/>
    </row>
    <row r="37476" spans="2:3" x14ac:dyDescent="0.25">
      <c r="B37476" s="1"/>
      <c r="C37476" s="1"/>
    </row>
    <row r="37477" spans="2:3" x14ac:dyDescent="0.25">
      <c r="B37477" s="1"/>
      <c r="C37477" s="1"/>
    </row>
    <row r="37478" spans="2:3" x14ac:dyDescent="0.25">
      <c r="B37478" s="1"/>
      <c r="C37478" s="1"/>
    </row>
    <row r="37479" spans="2:3" x14ac:dyDescent="0.25">
      <c r="B37479" s="1"/>
      <c r="C37479" s="1"/>
    </row>
    <row r="37480" spans="2:3" x14ac:dyDescent="0.25">
      <c r="B37480" s="1"/>
      <c r="C37480" s="1"/>
    </row>
    <row r="37481" spans="2:3" x14ac:dyDescent="0.25">
      <c r="B37481" s="1"/>
      <c r="C37481" s="1"/>
    </row>
    <row r="37482" spans="2:3" x14ac:dyDescent="0.25">
      <c r="B37482" s="1"/>
      <c r="C37482" s="1"/>
    </row>
    <row r="37483" spans="2:3" x14ac:dyDescent="0.25">
      <c r="B37483" s="1"/>
      <c r="C37483" s="1"/>
    </row>
    <row r="37484" spans="2:3" x14ac:dyDescent="0.25">
      <c r="B37484" s="1"/>
      <c r="C37484" s="1"/>
    </row>
    <row r="37485" spans="2:3" x14ac:dyDescent="0.25">
      <c r="B37485" s="1"/>
      <c r="C37485" s="1"/>
    </row>
    <row r="37486" spans="2:3" x14ac:dyDescent="0.25">
      <c r="B37486" s="1"/>
      <c r="C37486" s="1"/>
    </row>
    <row r="37487" spans="2:3" x14ac:dyDescent="0.25">
      <c r="B37487" s="1"/>
      <c r="C37487" s="1"/>
    </row>
    <row r="37488" spans="2:3" x14ac:dyDescent="0.25">
      <c r="B37488" s="1"/>
      <c r="C37488" s="1"/>
    </row>
    <row r="37489" spans="2:3" x14ac:dyDescent="0.25">
      <c r="B37489" s="1"/>
      <c r="C37489" s="1"/>
    </row>
    <row r="37490" spans="2:3" x14ac:dyDescent="0.25">
      <c r="B37490" s="1"/>
      <c r="C37490" s="1"/>
    </row>
    <row r="37491" spans="2:3" x14ac:dyDescent="0.25">
      <c r="B37491" s="1"/>
      <c r="C37491" s="1"/>
    </row>
    <row r="37492" spans="2:3" x14ac:dyDescent="0.25">
      <c r="B37492" s="1"/>
      <c r="C37492" s="1"/>
    </row>
    <row r="37493" spans="2:3" x14ac:dyDescent="0.25">
      <c r="B37493" s="1"/>
      <c r="C37493" s="1"/>
    </row>
    <row r="37494" spans="2:3" x14ac:dyDescent="0.25">
      <c r="B37494" s="1"/>
      <c r="C37494" s="1"/>
    </row>
    <row r="37495" spans="2:3" x14ac:dyDescent="0.25">
      <c r="B37495" s="1"/>
      <c r="C37495" s="1"/>
    </row>
    <row r="37496" spans="2:3" x14ac:dyDescent="0.25">
      <c r="B37496" s="1"/>
      <c r="C37496" s="1"/>
    </row>
    <row r="37497" spans="2:3" x14ac:dyDescent="0.25">
      <c r="B37497" s="1"/>
      <c r="C37497" s="1"/>
    </row>
    <row r="37498" spans="2:3" x14ac:dyDescent="0.25">
      <c r="B37498" s="1"/>
      <c r="C37498" s="1"/>
    </row>
    <row r="37499" spans="2:3" x14ac:dyDescent="0.25">
      <c r="B37499" s="1"/>
      <c r="C37499" s="1"/>
    </row>
    <row r="37500" spans="2:3" x14ac:dyDescent="0.25">
      <c r="B37500" s="1"/>
      <c r="C37500" s="1"/>
    </row>
    <row r="37501" spans="2:3" x14ac:dyDescent="0.25">
      <c r="B37501" s="1"/>
      <c r="C37501" s="1"/>
    </row>
    <row r="37502" spans="2:3" x14ac:dyDescent="0.25">
      <c r="B37502" s="1"/>
      <c r="C37502" s="1"/>
    </row>
    <row r="37503" spans="2:3" x14ac:dyDescent="0.25">
      <c r="B37503" s="1"/>
      <c r="C37503" s="1"/>
    </row>
    <row r="37504" spans="2:3" x14ac:dyDescent="0.25">
      <c r="B37504" s="1"/>
      <c r="C37504" s="1"/>
    </row>
    <row r="37505" spans="2:3" x14ac:dyDescent="0.25">
      <c r="B37505" s="1"/>
      <c r="C37505" s="1"/>
    </row>
    <row r="37506" spans="2:3" x14ac:dyDescent="0.25">
      <c r="B37506" s="1"/>
      <c r="C37506" s="1"/>
    </row>
    <row r="37507" spans="2:3" x14ac:dyDescent="0.25">
      <c r="B37507" s="1"/>
      <c r="C37507" s="1"/>
    </row>
    <row r="37508" spans="2:3" x14ac:dyDescent="0.25">
      <c r="B37508" s="1"/>
      <c r="C37508" s="1"/>
    </row>
    <row r="37509" spans="2:3" x14ac:dyDescent="0.25">
      <c r="B37509" s="1"/>
      <c r="C37509" s="1"/>
    </row>
    <row r="37510" spans="2:3" x14ac:dyDescent="0.25">
      <c r="B37510" s="1"/>
      <c r="C37510" s="1"/>
    </row>
    <row r="37511" spans="2:3" x14ac:dyDescent="0.25">
      <c r="B37511" s="1"/>
      <c r="C37511" s="1"/>
    </row>
    <row r="37512" spans="2:3" x14ac:dyDescent="0.25">
      <c r="B37512" s="1"/>
      <c r="C37512" s="1"/>
    </row>
    <row r="37513" spans="2:3" x14ac:dyDescent="0.25">
      <c r="B37513" s="1"/>
      <c r="C37513" s="1"/>
    </row>
    <row r="37514" spans="2:3" x14ac:dyDescent="0.25">
      <c r="B37514" s="1"/>
      <c r="C37514" s="1"/>
    </row>
    <row r="37515" spans="2:3" x14ac:dyDescent="0.25">
      <c r="B37515" s="1"/>
      <c r="C37515" s="1"/>
    </row>
    <row r="37516" spans="2:3" x14ac:dyDescent="0.25">
      <c r="B37516" s="1"/>
      <c r="C37516" s="1"/>
    </row>
    <row r="37517" spans="2:3" x14ac:dyDescent="0.25">
      <c r="B37517" s="1"/>
      <c r="C37517" s="1"/>
    </row>
    <row r="37518" spans="2:3" x14ac:dyDescent="0.25">
      <c r="B37518" s="1"/>
      <c r="C37518" s="1"/>
    </row>
    <row r="37519" spans="2:3" x14ac:dyDescent="0.25">
      <c r="B37519" s="1"/>
      <c r="C37519" s="1"/>
    </row>
    <row r="37520" spans="2:3" x14ac:dyDescent="0.25">
      <c r="B37520" s="1"/>
      <c r="C37520" s="1"/>
    </row>
    <row r="37521" spans="2:3" x14ac:dyDescent="0.25">
      <c r="B37521" s="1"/>
      <c r="C37521" s="1"/>
    </row>
    <row r="37522" spans="2:3" x14ac:dyDescent="0.25">
      <c r="B37522" s="1"/>
      <c r="C37522" s="1"/>
    </row>
    <row r="37523" spans="2:3" x14ac:dyDescent="0.25">
      <c r="B37523" s="1"/>
      <c r="C37523" s="1"/>
    </row>
    <row r="37524" spans="2:3" x14ac:dyDescent="0.25">
      <c r="B37524" s="1"/>
      <c r="C37524" s="1"/>
    </row>
    <row r="37525" spans="2:3" x14ac:dyDescent="0.25">
      <c r="B37525" s="1"/>
      <c r="C37525" s="1"/>
    </row>
    <row r="37526" spans="2:3" x14ac:dyDescent="0.25">
      <c r="B37526" s="1"/>
      <c r="C37526" s="1"/>
    </row>
    <row r="37527" spans="2:3" x14ac:dyDescent="0.25">
      <c r="B37527" s="1"/>
      <c r="C37527" s="1"/>
    </row>
    <row r="37528" spans="2:3" x14ac:dyDescent="0.25">
      <c r="B37528" s="1"/>
      <c r="C37528" s="1"/>
    </row>
    <row r="37529" spans="2:3" x14ac:dyDescent="0.25">
      <c r="B37529" s="1"/>
      <c r="C37529" s="1"/>
    </row>
    <row r="37530" spans="2:3" x14ac:dyDescent="0.25">
      <c r="B37530" s="1"/>
      <c r="C37530" s="1"/>
    </row>
    <row r="37531" spans="2:3" x14ac:dyDescent="0.25">
      <c r="B37531" s="1"/>
      <c r="C37531" s="1"/>
    </row>
    <row r="37532" spans="2:3" x14ac:dyDescent="0.25">
      <c r="B37532" s="1"/>
      <c r="C37532" s="1"/>
    </row>
    <row r="37533" spans="2:3" x14ac:dyDescent="0.25">
      <c r="B37533" s="1"/>
      <c r="C37533" s="1"/>
    </row>
    <row r="37534" spans="2:3" x14ac:dyDescent="0.25">
      <c r="B37534" s="1"/>
      <c r="C37534" s="1"/>
    </row>
    <row r="37535" spans="2:3" x14ac:dyDescent="0.25">
      <c r="B37535" s="1"/>
      <c r="C37535" s="1"/>
    </row>
    <row r="37536" spans="2:3" x14ac:dyDescent="0.25">
      <c r="B37536" s="1"/>
      <c r="C37536" s="1"/>
    </row>
    <row r="37537" spans="2:3" x14ac:dyDescent="0.25">
      <c r="B37537" s="1"/>
      <c r="C37537" s="1"/>
    </row>
    <row r="37538" spans="2:3" x14ac:dyDescent="0.25">
      <c r="B37538" s="1"/>
      <c r="C37538" s="1"/>
    </row>
    <row r="37539" spans="2:3" x14ac:dyDescent="0.25">
      <c r="B37539" s="1"/>
      <c r="C37539" s="1"/>
    </row>
    <row r="37540" spans="2:3" x14ac:dyDescent="0.25">
      <c r="B37540" s="1"/>
      <c r="C37540" s="1"/>
    </row>
    <row r="37541" spans="2:3" x14ac:dyDescent="0.25">
      <c r="B37541" s="1"/>
      <c r="C37541" s="1"/>
    </row>
    <row r="37542" spans="2:3" x14ac:dyDescent="0.25">
      <c r="B37542" s="1"/>
      <c r="C37542" s="1"/>
    </row>
    <row r="37543" spans="2:3" x14ac:dyDescent="0.25">
      <c r="B37543" s="1"/>
      <c r="C37543" s="1"/>
    </row>
    <row r="37544" spans="2:3" x14ac:dyDescent="0.25">
      <c r="B37544" s="1"/>
      <c r="C37544" s="1"/>
    </row>
    <row r="37545" spans="2:3" x14ac:dyDescent="0.25">
      <c r="B37545" s="1"/>
      <c r="C37545" s="1"/>
    </row>
    <row r="37546" spans="2:3" x14ac:dyDescent="0.25">
      <c r="B37546" s="1"/>
      <c r="C37546" s="1"/>
    </row>
    <row r="37547" spans="2:3" x14ac:dyDescent="0.25">
      <c r="B37547" s="1"/>
      <c r="C37547" s="1"/>
    </row>
    <row r="37548" spans="2:3" x14ac:dyDescent="0.25">
      <c r="B37548" s="1"/>
      <c r="C37548" s="1"/>
    </row>
    <row r="37549" spans="2:3" x14ac:dyDescent="0.25">
      <c r="B37549" s="1"/>
      <c r="C37549" s="1"/>
    </row>
    <row r="37550" spans="2:3" x14ac:dyDescent="0.25">
      <c r="B37550" s="1"/>
      <c r="C37550" s="1"/>
    </row>
    <row r="37551" spans="2:3" x14ac:dyDescent="0.25">
      <c r="B37551" s="1"/>
      <c r="C37551" s="1"/>
    </row>
    <row r="37552" spans="2:3" x14ac:dyDescent="0.25">
      <c r="B37552" s="1"/>
      <c r="C37552" s="1"/>
    </row>
    <row r="37553" spans="2:3" x14ac:dyDescent="0.25">
      <c r="B37553" s="1"/>
      <c r="C37553" s="1"/>
    </row>
    <row r="37554" spans="2:3" x14ac:dyDescent="0.25">
      <c r="B37554" s="1"/>
      <c r="C37554" s="1"/>
    </row>
    <row r="37555" spans="2:3" x14ac:dyDescent="0.25">
      <c r="B37555" s="1"/>
      <c r="C37555" s="1"/>
    </row>
    <row r="37556" spans="2:3" x14ac:dyDescent="0.25">
      <c r="B37556" s="1"/>
      <c r="C37556" s="1"/>
    </row>
    <row r="37557" spans="2:3" x14ac:dyDescent="0.25">
      <c r="B37557" s="1"/>
      <c r="C37557" s="1"/>
    </row>
    <row r="37558" spans="2:3" x14ac:dyDescent="0.25">
      <c r="B37558" s="1"/>
      <c r="C37558" s="1"/>
    </row>
    <row r="37559" spans="2:3" x14ac:dyDescent="0.25">
      <c r="B37559" s="1"/>
      <c r="C37559" s="1"/>
    </row>
    <row r="37560" spans="2:3" x14ac:dyDescent="0.25">
      <c r="B37560" s="1"/>
      <c r="C37560" s="1"/>
    </row>
    <row r="37561" spans="2:3" x14ac:dyDescent="0.25">
      <c r="B37561" s="1"/>
      <c r="C37561" s="1"/>
    </row>
    <row r="37562" spans="2:3" x14ac:dyDescent="0.25">
      <c r="B37562" s="1"/>
      <c r="C37562" s="1"/>
    </row>
    <row r="37563" spans="2:3" x14ac:dyDescent="0.25">
      <c r="B37563" s="1"/>
      <c r="C37563" s="1"/>
    </row>
    <row r="37564" spans="2:3" x14ac:dyDescent="0.25">
      <c r="B37564" s="1"/>
      <c r="C37564" s="1"/>
    </row>
    <row r="37565" spans="2:3" x14ac:dyDescent="0.25">
      <c r="B37565" s="1"/>
      <c r="C37565" s="1"/>
    </row>
    <row r="37566" spans="2:3" x14ac:dyDescent="0.25">
      <c r="B37566" s="1"/>
      <c r="C37566" s="1"/>
    </row>
    <row r="37567" spans="2:3" x14ac:dyDescent="0.25">
      <c r="B37567" s="1"/>
      <c r="C37567" s="1"/>
    </row>
    <row r="37568" spans="2:3" x14ac:dyDescent="0.25">
      <c r="B37568" s="1"/>
      <c r="C37568" s="1"/>
    </row>
    <row r="37569" spans="2:3" x14ac:dyDescent="0.25">
      <c r="B37569" s="1"/>
      <c r="C37569" s="1"/>
    </row>
    <row r="37570" spans="2:3" x14ac:dyDescent="0.25">
      <c r="B37570" s="1"/>
      <c r="C37570" s="1"/>
    </row>
    <row r="37571" spans="2:3" x14ac:dyDescent="0.25">
      <c r="B37571" s="1"/>
      <c r="C37571" s="1"/>
    </row>
    <row r="37572" spans="2:3" x14ac:dyDescent="0.25">
      <c r="B37572" s="1"/>
      <c r="C37572" s="1"/>
    </row>
    <row r="37573" spans="2:3" x14ac:dyDescent="0.25">
      <c r="B37573" s="1"/>
      <c r="C37573" s="1"/>
    </row>
    <row r="37574" spans="2:3" x14ac:dyDescent="0.25">
      <c r="B37574" s="1"/>
      <c r="C37574" s="1"/>
    </row>
    <row r="37575" spans="2:3" x14ac:dyDescent="0.25">
      <c r="B37575" s="1"/>
      <c r="C37575" s="1"/>
    </row>
    <row r="37576" spans="2:3" x14ac:dyDescent="0.25">
      <c r="B37576" s="1"/>
      <c r="C37576" s="1"/>
    </row>
    <row r="37577" spans="2:3" x14ac:dyDescent="0.25">
      <c r="B37577" s="1"/>
      <c r="C37577" s="1"/>
    </row>
    <row r="37578" spans="2:3" x14ac:dyDescent="0.25">
      <c r="B37578" s="1"/>
      <c r="C37578" s="1"/>
    </row>
    <row r="37579" spans="2:3" x14ac:dyDescent="0.25">
      <c r="B37579" s="1"/>
      <c r="C37579" s="1"/>
    </row>
    <row r="37580" spans="2:3" x14ac:dyDescent="0.25">
      <c r="B37580" s="1"/>
      <c r="C37580" s="1"/>
    </row>
    <row r="37581" spans="2:3" x14ac:dyDescent="0.25">
      <c r="B37581" s="1"/>
      <c r="C37581" s="1"/>
    </row>
    <row r="37582" spans="2:3" x14ac:dyDescent="0.25">
      <c r="B37582" s="1"/>
      <c r="C37582" s="1"/>
    </row>
    <row r="37583" spans="2:3" x14ac:dyDescent="0.25">
      <c r="B37583" s="1"/>
      <c r="C37583" s="1"/>
    </row>
    <row r="37584" spans="2:3" x14ac:dyDescent="0.25">
      <c r="B37584" s="1"/>
      <c r="C37584" s="1"/>
    </row>
    <row r="37585" spans="2:3" x14ac:dyDescent="0.25">
      <c r="B37585" s="1"/>
      <c r="C37585" s="1"/>
    </row>
    <row r="37586" spans="2:3" x14ac:dyDescent="0.25">
      <c r="B37586" s="1"/>
      <c r="C37586" s="1"/>
    </row>
    <row r="37587" spans="2:3" x14ac:dyDescent="0.25">
      <c r="B37587" s="1"/>
      <c r="C37587" s="1"/>
    </row>
    <row r="37588" spans="2:3" x14ac:dyDescent="0.25">
      <c r="B37588" s="1"/>
      <c r="C37588" s="1"/>
    </row>
    <row r="37589" spans="2:3" x14ac:dyDescent="0.25">
      <c r="B37589" s="1"/>
      <c r="C37589" s="1"/>
    </row>
    <row r="37590" spans="2:3" x14ac:dyDescent="0.25">
      <c r="B37590" s="1"/>
      <c r="C37590" s="1"/>
    </row>
    <row r="37591" spans="2:3" x14ac:dyDescent="0.25">
      <c r="B37591" s="1"/>
      <c r="C37591" s="1"/>
    </row>
    <row r="37592" spans="2:3" x14ac:dyDescent="0.25">
      <c r="B37592" s="1"/>
      <c r="C37592" s="1"/>
    </row>
    <row r="37593" spans="2:3" x14ac:dyDescent="0.25">
      <c r="B37593" s="1"/>
      <c r="C37593" s="1"/>
    </row>
    <row r="37594" spans="2:3" x14ac:dyDescent="0.25">
      <c r="B37594" s="1"/>
      <c r="C37594" s="1"/>
    </row>
    <row r="37595" spans="2:3" x14ac:dyDescent="0.25">
      <c r="B37595" s="1"/>
      <c r="C37595" s="1"/>
    </row>
    <row r="37596" spans="2:3" x14ac:dyDescent="0.25">
      <c r="B37596" s="1"/>
      <c r="C37596" s="1"/>
    </row>
    <row r="37597" spans="2:3" x14ac:dyDescent="0.25">
      <c r="B37597" s="1"/>
      <c r="C37597" s="1"/>
    </row>
    <row r="37598" spans="2:3" x14ac:dyDescent="0.25">
      <c r="B37598" s="1"/>
      <c r="C37598" s="1"/>
    </row>
    <row r="37599" spans="2:3" x14ac:dyDescent="0.25">
      <c r="B37599" s="1"/>
      <c r="C37599" s="1"/>
    </row>
    <row r="37600" spans="2:3" x14ac:dyDescent="0.25">
      <c r="B37600" s="1"/>
      <c r="C37600" s="1"/>
    </row>
    <row r="37601" spans="2:3" x14ac:dyDescent="0.25">
      <c r="B37601" s="1"/>
      <c r="C37601" s="1"/>
    </row>
    <row r="37602" spans="2:3" x14ac:dyDescent="0.25">
      <c r="B37602" s="1"/>
      <c r="C37602" s="1"/>
    </row>
    <row r="37603" spans="2:3" x14ac:dyDescent="0.25">
      <c r="B37603" s="1"/>
      <c r="C37603" s="1"/>
    </row>
    <row r="37604" spans="2:3" x14ac:dyDescent="0.25">
      <c r="B37604" s="1"/>
      <c r="C37604" s="1"/>
    </row>
    <row r="37605" spans="2:3" x14ac:dyDescent="0.25">
      <c r="B37605" s="1"/>
      <c r="C37605" s="1"/>
    </row>
    <row r="37606" spans="2:3" x14ac:dyDescent="0.25">
      <c r="B37606" s="1"/>
      <c r="C37606" s="1"/>
    </row>
    <row r="37607" spans="2:3" x14ac:dyDescent="0.25">
      <c r="B37607" s="1"/>
      <c r="C37607" s="1"/>
    </row>
    <row r="37608" spans="2:3" x14ac:dyDescent="0.25">
      <c r="B37608" s="1"/>
      <c r="C37608" s="1"/>
    </row>
    <row r="37609" spans="2:3" x14ac:dyDescent="0.25">
      <c r="B37609" s="1"/>
      <c r="C37609" s="1"/>
    </row>
    <row r="37610" spans="2:3" x14ac:dyDescent="0.25">
      <c r="B37610" s="1"/>
      <c r="C37610" s="1"/>
    </row>
    <row r="37611" spans="2:3" x14ac:dyDescent="0.25">
      <c r="B37611" s="1"/>
      <c r="C37611" s="1"/>
    </row>
    <row r="37612" spans="2:3" x14ac:dyDescent="0.25">
      <c r="B37612" s="1"/>
      <c r="C37612" s="1"/>
    </row>
    <row r="37613" spans="2:3" x14ac:dyDescent="0.25">
      <c r="B37613" s="1"/>
      <c r="C37613" s="1"/>
    </row>
    <row r="37614" spans="2:3" x14ac:dyDescent="0.25">
      <c r="B37614" s="1"/>
      <c r="C37614" s="1"/>
    </row>
    <row r="37615" spans="2:3" x14ac:dyDescent="0.25">
      <c r="B37615" s="1"/>
      <c r="C37615" s="1"/>
    </row>
    <row r="37616" spans="2:3" x14ac:dyDescent="0.25">
      <c r="B37616" s="1"/>
      <c r="C37616" s="1"/>
    </row>
    <row r="37617" spans="2:3" x14ac:dyDescent="0.25">
      <c r="B37617" s="1"/>
      <c r="C37617" s="1"/>
    </row>
    <row r="37618" spans="2:3" x14ac:dyDescent="0.25">
      <c r="B37618" s="1"/>
      <c r="C37618" s="1"/>
    </row>
    <row r="37619" spans="2:3" x14ac:dyDescent="0.25">
      <c r="B37619" s="1"/>
      <c r="C37619" s="1"/>
    </row>
    <row r="37620" spans="2:3" x14ac:dyDescent="0.25">
      <c r="B37620" s="1"/>
      <c r="C37620" s="1"/>
    </row>
    <row r="37621" spans="2:3" x14ac:dyDescent="0.25">
      <c r="B37621" s="1"/>
      <c r="C37621" s="1"/>
    </row>
    <row r="37622" spans="2:3" x14ac:dyDescent="0.25">
      <c r="B37622" s="1"/>
      <c r="C37622" s="1"/>
    </row>
    <row r="37623" spans="2:3" x14ac:dyDescent="0.25">
      <c r="B37623" s="1"/>
      <c r="C37623" s="1"/>
    </row>
    <row r="37624" spans="2:3" x14ac:dyDescent="0.25">
      <c r="B37624" s="1"/>
      <c r="C37624" s="1"/>
    </row>
    <row r="37625" spans="2:3" x14ac:dyDescent="0.25">
      <c r="B37625" s="1"/>
      <c r="C37625" s="1"/>
    </row>
    <row r="37626" spans="2:3" x14ac:dyDescent="0.25">
      <c r="B37626" s="1"/>
      <c r="C37626" s="1"/>
    </row>
    <row r="37627" spans="2:3" x14ac:dyDescent="0.25">
      <c r="B37627" s="1"/>
      <c r="C37627" s="1"/>
    </row>
    <row r="37628" spans="2:3" x14ac:dyDescent="0.25">
      <c r="B37628" s="1"/>
      <c r="C37628" s="1"/>
    </row>
    <row r="37629" spans="2:3" x14ac:dyDescent="0.25">
      <c r="B37629" s="1"/>
      <c r="C37629" s="1"/>
    </row>
    <row r="37630" spans="2:3" x14ac:dyDescent="0.25">
      <c r="B37630" s="1"/>
      <c r="C37630" s="1"/>
    </row>
    <row r="37631" spans="2:3" x14ac:dyDescent="0.25">
      <c r="B37631" s="1"/>
      <c r="C37631" s="1"/>
    </row>
    <row r="37632" spans="2:3" x14ac:dyDescent="0.25">
      <c r="B37632" s="1"/>
      <c r="C37632" s="1"/>
    </row>
    <row r="37633" spans="2:3" x14ac:dyDescent="0.25">
      <c r="B37633" s="1"/>
      <c r="C37633" s="1"/>
    </row>
    <row r="37634" spans="2:3" x14ac:dyDescent="0.25">
      <c r="B37634" s="1"/>
      <c r="C37634" s="1"/>
    </row>
    <row r="37635" spans="2:3" x14ac:dyDescent="0.25">
      <c r="B37635" s="1"/>
      <c r="C37635" s="1"/>
    </row>
    <row r="37636" spans="2:3" x14ac:dyDescent="0.25">
      <c r="B37636" s="1"/>
      <c r="C37636" s="1"/>
    </row>
    <row r="37637" spans="2:3" x14ac:dyDescent="0.25">
      <c r="B37637" s="1"/>
      <c r="C37637" s="1"/>
    </row>
    <row r="37638" spans="2:3" x14ac:dyDescent="0.25">
      <c r="B37638" s="1"/>
      <c r="C37638" s="1"/>
    </row>
    <row r="37639" spans="2:3" x14ac:dyDescent="0.25">
      <c r="B37639" s="1"/>
      <c r="C37639" s="1"/>
    </row>
    <row r="37640" spans="2:3" x14ac:dyDescent="0.25">
      <c r="B37640" s="1"/>
      <c r="C37640" s="1"/>
    </row>
    <row r="37641" spans="2:3" x14ac:dyDescent="0.25">
      <c r="B37641" s="1"/>
      <c r="C37641" s="1"/>
    </row>
    <row r="37642" spans="2:3" x14ac:dyDescent="0.25">
      <c r="B37642" s="1"/>
      <c r="C37642" s="1"/>
    </row>
    <row r="37643" spans="2:3" x14ac:dyDescent="0.25">
      <c r="B37643" s="1"/>
      <c r="C37643" s="1"/>
    </row>
    <row r="37644" spans="2:3" x14ac:dyDescent="0.25">
      <c r="B37644" s="1"/>
      <c r="C37644" s="1"/>
    </row>
    <row r="37645" spans="2:3" x14ac:dyDescent="0.25">
      <c r="B37645" s="1"/>
      <c r="C37645" s="1"/>
    </row>
    <row r="37646" spans="2:3" x14ac:dyDescent="0.25">
      <c r="B37646" s="1"/>
      <c r="C37646" s="1"/>
    </row>
    <row r="37647" spans="2:3" x14ac:dyDescent="0.25">
      <c r="B37647" s="1"/>
      <c r="C37647" s="1"/>
    </row>
    <row r="37648" spans="2:3" x14ac:dyDescent="0.25">
      <c r="B37648" s="1"/>
      <c r="C37648" s="1"/>
    </row>
    <row r="37649" spans="2:3" x14ac:dyDescent="0.25">
      <c r="B37649" s="1"/>
      <c r="C37649" s="1"/>
    </row>
    <row r="37650" spans="2:3" x14ac:dyDescent="0.25">
      <c r="B37650" s="1"/>
      <c r="C37650" s="1"/>
    </row>
    <row r="37651" spans="2:3" x14ac:dyDescent="0.25">
      <c r="B37651" s="1"/>
      <c r="C37651" s="1"/>
    </row>
    <row r="37652" spans="2:3" x14ac:dyDescent="0.25">
      <c r="B37652" s="1"/>
      <c r="C37652" s="1"/>
    </row>
    <row r="37653" spans="2:3" x14ac:dyDescent="0.25">
      <c r="B37653" s="1"/>
      <c r="C37653" s="1"/>
    </row>
    <row r="37654" spans="2:3" x14ac:dyDescent="0.25">
      <c r="B37654" s="1"/>
      <c r="C37654" s="1"/>
    </row>
    <row r="37655" spans="2:3" x14ac:dyDescent="0.25">
      <c r="B37655" s="1"/>
      <c r="C37655" s="1"/>
    </row>
    <row r="37656" spans="2:3" x14ac:dyDescent="0.25">
      <c r="B37656" s="1"/>
      <c r="C37656" s="1"/>
    </row>
    <row r="37657" spans="2:3" x14ac:dyDescent="0.25">
      <c r="B37657" s="1"/>
      <c r="C37657" s="1"/>
    </row>
    <row r="37658" spans="2:3" x14ac:dyDescent="0.25">
      <c r="B37658" s="1"/>
      <c r="C37658" s="1"/>
    </row>
    <row r="37659" spans="2:3" x14ac:dyDescent="0.25">
      <c r="B37659" s="1"/>
      <c r="C37659" s="1"/>
    </row>
    <row r="37660" spans="2:3" x14ac:dyDescent="0.25">
      <c r="B37660" s="1"/>
      <c r="C37660" s="1"/>
    </row>
    <row r="37661" spans="2:3" x14ac:dyDescent="0.25">
      <c r="B37661" s="1"/>
      <c r="C37661" s="1"/>
    </row>
    <row r="37662" spans="2:3" x14ac:dyDescent="0.25">
      <c r="B37662" s="1"/>
      <c r="C37662" s="1"/>
    </row>
    <row r="37663" spans="2:3" x14ac:dyDescent="0.25">
      <c r="B37663" s="1"/>
      <c r="C37663" s="1"/>
    </row>
    <row r="37664" spans="2:3" x14ac:dyDescent="0.25">
      <c r="B37664" s="1"/>
      <c r="C37664" s="1"/>
    </row>
    <row r="37665" spans="2:3" x14ac:dyDescent="0.25">
      <c r="B37665" s="1"/>
      <c r="C37665" s="1"/>
    </row>
    <row r="37666" spans="2:3" x14ac:dyDescent="0.25">
      <c r="B37666" s="1"/>
      <c r="C37666" s="1"/>
    </row>
    <row r="37667" spans="2:3" x14ac:dyDescent="0.25">
      <c r="B37667" s="1"/>
      <c r="C37667" s="1"/>
    </row>
    <row r="37668" spans="2:3" x14ac:dyDescent="0.25">
      <c r="B37668" s="1"/>
      <c r="C37668" s="1"/>
    </row>
    <row r="37669" spans="2:3" x14ac:dyDescent="0.25">
      <c r="B37669" s="1"/>
      <c r="C37669" s="1"/>
    </row>
    <row r="37670" spans="2:3" x14ac:dyDescent="0.25">
      <c r="B37670" s="1"/>
      <c r="C37670" s="1"/>
    </row>
    <row r="37671" spans="2:3" x14ac:dyDescent="0.25">
      <c r="B37671" s="1"/>
      <c r="C37671" s="1"/>
    </row>
    <row r="37672" spans="2:3" x14ac:dyDescent="0.25">
      <c r="B37672" s="1"/>
      <c r="C37672" s="1"/>
    </row>
    <row r="37673" spans="2:3" x14ac:dyDescent="0.25">
      <c r="B37673" s="1"/>
      <c r="C37673" s="1"/>
    </row>
    <row r="37674" spans="2:3" x14ac:dyDescent="0.25">
      <c r="B37674" s="1"/>
      <c r="C37674" s="1"/>
    </row>
    <row r="37675" spans="2:3" x14ac:dyDescent="0.25">
      <c r="B37675" s="1"/>
      <c r="C37675" s="1"/>
    </row>
    <row r="37676" spans="2:3" x14ac:dyDescent="0.25">
      <c r="B37676" s="1"/>
      <c r="C37676" s="1"/>
    </row>
    <row r="37677" spans="2:3" x14ac:dyDescent="0.25">
      <c r="B37677" s="1"/>
      <c r="C37677" s="1"/>
    </row>
    <row r="37678" spans="2:3" x14ac:dyDescent="0.25">
      <c r="B37678" s="1"/>
      <c r="C37678" s="1"/>
    </row>
    <row r="37679" spans="2:3" x14ac:dyDescent="0.25">
      <c r="B37679" s="1"/>
      <c r="C37679" s="1"/>
    </row>
    <row r="37680" spans="2:3" x14ac:dyDescent="0.25">
      <c r="B37680" s="1"/>
      <c r="C37680" s="1"/>
    </row>
    <row r="37681" spans="2:3" x14ac:dyDescent="0.25">
      <c r="B37681" s="1"/>
      <c r="C37681" s="1"/>
    </row>
    <row r="37682" spans="2:3" x14ac:dyDescent="0.25">
      <c r="B37682" s="1"/>
      <c r="C37682" s="1"/>
    </row>
    <row r="37683" spans="2:3" x14ac:dyDescent="0.25">
      <c r="B37683" s="1"/>
      <c r="C37683" s="1"/>
    </row>
    <row r="37684" spans="2:3" x14ac:dyDescent="0.25">
      <c r="B37684" s="1"/>
      <c r="C37684" s="1"/>
    </row>
    <row r="37685" spans="2:3" x14ac:dyDescent="0.25">
      <c r="B37685" s="1"/>
      <c r="C37685" s="1"/>
    </row>
    <row r="37686" spans="2:3" x14ac:dyDescent="0.25">
      <c r="B37686" s="1"/>
      <c r="C37686" s="1"/>
    </row>
    <row r="37687" spans="2:3" x14ac:dyDescent="0.25">
      <c r="B37687" s="1"/>
      <c r="C37687" s="1"/>
    </row>
    <row r="37688" spans="2:3" x14ac:dyDescent="0.25">
      <c r="B37688" s="1"/>
      <c r="C37688" s="1"/>
    </row>
    <row r="37689" spans="2:3" x14ac:dyDescent="0.25">
      <c r="B37689" s="1"/>
      <c r="C37689" s="1"/>
    </row>
    <row r="37690" spans="2:3" x14ac:dyDescent="0.25">
      <c r="B37690" s="1"/>
      <c r="C37690" s="1"/>
    </row>
    <row r="37691" spans="2:3" x14ac:dyDescent="0.25">
      <c r="B37691" s="1"/>
      <c r="C37691" s="1"/>
    </row>
    <row r="37692" spans="2:3" x14ac:dyDescent="0.25">
      <c r="B37692" s="1"/>
      <c r="C37692" s="1"/>
    </row>
    <row r="37693" spans="2:3" x14ac:dyDescent="0.25">
      <c r="B37693" s="1"/>
      <c r="C37693" s="1"/>
    </row>
    <row r="37694" spans="2:3" x14ac:dyDescent="0.25">
      <c r="B37694" s="1"/>
      <c r="C37694" s="1"/>
    </row>
    <row r="37695" spans="2:3" x14ac:dyDescent="0.25">
      <c r="B37695" s="1"/>
      <c r="C37695" s="1"/>
    </row>
    <row r="37696" spans="2:3" x14ac:dyDescent="0.25">
      <c r="B37696" s="1"/>
      <c r="C37696" s="1"/>
    </row>
    <row r="37697" spans="2:3" x14ac:dyDescent="0.25">
      <c r="B37697" s="1"/>
      <c r="C37697" s="1"/>
    </row>
    <row r="37698" spans="2:3" x14ac:dyDescent="0.25">
      <c r="B37698" s="1"/>
      <c r="C37698" s="1"/>
    </row>
    <row r="37699" spans="2:3" x14ac:dyDescent="0.25">
      <c r="B37699" s="1"/>
      <c r="C37699" s="1"/>
    </row>
    <row r="37700" spans="2:3" x14ac:dyDescent="0.25">
      <c r="B37700" s="1"/>
      <c r="C37700" s="1"/>
    </row>
    <row r="37701" spans="2:3" x14ac:dyDescent="0.25">
      <c r="B37701" s="1"/>
      <c r="C37701" s="1"/>
    </row>
    <row r="37702" spans="2:3" x14ac:dyDescent="0.25">
      <c r="B37702" s="1"/>
      <c r="C37702" s="1"/>
    </row>
    <row r="37703" spans="2:3" x14ac:dyDescent="0.25">
      <c r="B37703" s="1"/>
      <c r="C37703" s="1"/>
    </row>
    <row r="37704" spans="2:3" x14ac:dyDescent="0.25">
      <c r="B37704" s="1"/>
      <c r="C37704" s="1"/>
    </row>
    <row r="37705" spans="2:3" x14ac:dyDescent="0.25">
      <c r="B37705" s="1"/>
      <c r="C37705" s="1"/>
    </row>
    <row r="37706" spans="2:3" x14ac:dyDescent="0.25">
      <c r="B37706" s="1"/>
      <c r="C37706" s="1"/>
    </row>
    <row r="37707" spans="2:3" x14ac:dyDescent="0.25">
      <c r="B37707" s="1"/>
      <c r="C37707" s="1"/>
    </row>
    <row r="37708" spans="2:3" x14ac:dyDescent="0.25">
      <c r="B37708" s="1"/>
      <c r="C37708" s="1"/>
    </row>
    <row r="37709" spans="2:3" x14ac:dyDescent="0.25">
      <c r="B37709" s="1"/>
      <c r="C37709" s="1"/>
    </row>
    <row r="37710" spans="2:3" x14ac:dyDescent="0.25">
      <c r="B37710" s="1"/>
      <c r="C37710" s="1"/>
    </row>
    <row r="37711" spans="2:3" x14ac:dyDescent="0.25">
      <c r="B37711" s="1"/>
      <c r="C37711" s="1"/>
    </row>
    <row r="37712" spans="2:3" x14ac:dyDescent="0.25">
      <c r="B37712" s="1"/>
      <c r="C37712" s="1"/>
    </row>
    <row r="37713" spans="2:3" x14ac:dyDescent="0.25">
      <c r="B37713" s="1"/>
      <c r="C37713" s="1"/>
    </row>
    <row r="37714" spans="2:3" x14ac:dyDescent="0.25">
      <c r="B37714" s="1"/>
      <c r="C37714" s="1"/>
    </row>
    <row r="37715" spans="2:3" x14ac:dyDescent="0.25">
      <c r="B37715" s="1"/>
      <c r="C37715" s="1"/>
    </row>
    <row r="37716" spans="2:3" x14ac:dyDescent="0.25">
      <c r="B37716" s="1"/>
      <c r="C37716" s="1"/>
    </row>
    <row r="37717" spans="2:3" x14ac:dyDescent="0.25">
      <c r="B37717" s="1"/>
      <c r="C37717" s="1"/>
    </row>
    <row r="37718" spans="2:3" x14ac:dyDescent="0.25">
      <c r="B37718" s="1"/>
      <c r="C37718" s="1"/>
    </row>
    <row r="37719" spans="2:3" x14ac:dyDescent="0.25">
      <c r="B37719" s="1"/>
      <c r="C37719" s="1"/>
    </row>
    <row r="37720" spans="2:3" x14ac:dyDescent="0.25">
      <c r="B37720" s="1"/>
      <c r="C37720" s="1"/>
    </row>
    <row r="37721" spans="2:3" x14ac:dyDescent="0.25">
      <c r="B37721" s="1"/>
      <c r="C37721" s="1"/>
    </row>
    <row r="37722" spans="2:3" x14ac:dyDescent="0.25">
      <c r="B37722" s="1"/>
      <c r="C37722" s="1"/>
    </row>
    <row r="37723" spans="2:3" x14ac:dyDescent="0.25">
      <c r="B37723" s="1"/>
      <c r="C37723" s="1"/>
    </row>
    <row r="37724" spans="2:3" x14ac:dyDescent="0.25">
      <c r="B37724" s="1"/>
      <c r="C37724" s="1"/>
    </row>
    <row r="37725" spans="2:3" x14ac:dyDescent="0.25">
      <c r="B37725" s="1"/>
      <c r="C37725" s="1"/>
    </row>
    <row r="37726" spans="2:3" x14ac:dyDescent="0.25">
      <c r="B37726" s="1"/>
      <c r="C37726" s="1"/>
    </row>
    <row r="37727" spans="2:3" x14ac:dyDescent="0.25">
      <c r="B37727" s="1"/>
      <c r="C37727" s="1"/>
    </row>
    <row r="37728" spans="2:3" x14ac:dyDescent="0.25">
      <c r="B37728" s="1"/>
      <c r="C37728" s="1"/>
    </row>
    <row r="37729" spans="2:3" x14ac:dyDescent="0.25">
      <c r="B37729" s="1"/>
      <c r="C37729" s="1"/>
    </row>
    <row r="37730" spans="2:3" x14ac:dyDescent="0.25">
      <c r="B37730" s="1"/>
      <c r="C37730" s="1"/>
    </row>
    <row r="37731" spans="2:3" x14ac:dyDescent="0.25">
      <c r="B37731" s="1"/>
      <c r="C37731" s="1"/>
    </row>
    <row r="37732" spans="2:3" x14ac:dyDescent="0.25">
      <c r="B37732" s="1"/>
      <c r="C37732" s="1"/>
    </row>
    <row r="37733" spans="2:3" x14ac:dyDescent="0.25">
      <c r="B37733" s="1"/>
      <c r="C37733" s="1"/>
    </row>
    <row r="37734" spans="2:3" x14ac:dyDescent="0.25">
      <c r="B37734" s="1"/>
      <c r="C37734" s="1"/>
    </row>
    <row r="37735" spans="2:3" x14ac:dyDescent="0.25">
      <c r="B37735" s="1"/>
      <c r="C37735" s="1"/>
    </row>
    <row r="37736" spans="2:3" x14ac:dyDescent="0.25">
      <c r="B37736" s="1"/>
      <c r="C37736" s="1"/>
    </row>
    <row r="37737" spans="2:3" x14ac:dyDescent="0.25">
      <c r="B37737" s="1"/>
      <c r="C37737" s="1"/>
    </row>
    <row r="37738" spans="2:3" x14ac:dyDescent="0.25">
      <c r="B37738" s="1"/>
      <c r="C37738" s="1"/>
    </row>
    <row r="37739" spans="2:3" x14ac:dyDescent="0.25">
      <c r="B37739" s="1"/>
      <c r="C37739" s="1"/>
    </row>
    <row r="37740" spans="2:3" x14ac:dyDescent="0.25">
      <c r="B37740" s="1"/>
      <c r="C37740" s="1"/>
    </row>
    <row r="37741" spans="2:3" x14ac:dyDescent="0.25">
      <c r="B37741" s="1"/>
      <c r="C37741" s="1"/>
    </row>
    <row r="37742" spans="2:3" x14ac:dyDescent="0.25">
      <c r="B37742" s="1"/>
      <c r="C37742" s="1"/>
    </row>
    <row r="37743" spans="2:3" x14ac:dyDescent="0.25">
      <c r="B37743" s="1"/>
      <c r="C37743" s="1"/>
    </row>
    <row r="37744" spans="2:3" x14ac:dyDescent="0.25">
      <c r="B37744" s="1"/>
      <c r="C37744" s="1"/>
    </row>
    <row r="37745" spans="2:3" x14ac:dyDescent="0.25">
      <c r="B37745" s="1"/>
      <c r="C37745" s="1"/>
    </row>
    <row r="37746" spans="2:3" x14ac:dyDescent="0.25">
      <c r="B37746" s="1"/>
      <c r="C37746" s="1"/>
    </row>
    <row r="37747" spans="2:3" x14ac:dyDescent="0.25">
      <c r="B37747" s="1"/>
      <c r="C37747" s="1"/>
    </row>
    <row r="37748" spans="2:3" x14ac:dyDescent="0.25">
      <c r="B37748" s="1"/>
      <c r="C37748" s="1"/>
    </row>
    <row r="37749" spans="2:3" x14ac:dyDescent="0.25">
      <c r="B37749" s="1"/>
      <c r="C37749" s="1"/>
    </row>
    <row r="37750" spans="2:3" x14ac:dyDescent="0.25">
      <c r="B37750" s="1"/>
      <c r="C37750" s="1"/>
    </row>
    <row r="37751" spans="2:3" x14ac:dyDescent="0.25">
      <c r="B37751" s="1"/>
      <c r="C37751" s="1"/>
    </row>
    <row r="37752" spans="2:3" x14ac:dyDescent="0.25">
      <c r="B37752" s="1"/>
      <c r="C37752" s="1"/>
    </row>
    <row r="37753" spans="2:3" x14ac:dyDescent="0.25">
      <c r="B37753" s="1"/>
      <c r="C37753" s="1"/>
    </row>
    <row r="37754" spans="2:3" x14ac:dyDescent="0.25">
      <c r="B37754" s="1"/>
      <c r="C37754" s="1"/>
    </row>
    <row r="37755" spans="2:3" x14ac:dyDescent="0.25">
      <c r="B37755" s="1"/>
      <c r="C37755" s="1"/>
    </row>
    <row r="37756" spans="2:3" x14ac:dyDescent="0.25">
      <c r="B37756" s="1"/>
      <c r="C37756" s="1"/>
    </row>
    <row r="37757" spans="2:3" x14ac:dyDescent="0.25">
      <c r="B37757" s="1"/>
      <c r="C37757" s="1"/>
    </row>
    <row r="37758" spans="2:3" x14ac:dyDescent="0.25">
      <c r="B37758" s="1"/>
      <c r="C37758" s="1"/>
    </row>
    <row r="37759" spans="2:3" x14ac:dyDescent="0.25">
      <c r="B37759" s="1"/>
      <c r="C37759" s="1"/>
    </row>
    <row r="37760" spans="2:3" x14ac:dyDescent="0.25">
      <c r="B37760" s="1"/>
      <c r="C37760" s="1"/>
    </row>
    <row r="37761" spans="2:3" x14ac:dyDescent="0.25">
      <c r="B37761" s="1"/>
      <c r="C37761" s="1"/>
    </row>
    <row r="37762" spans="2:3" x14ac:dyDescent="0.25">
      <c r="B37762" s="1"/>
      <c r="C37762" s="1"/>
    </row>
    <row r="37763" spans="2:3" x14ac:dyDescent="0.25">
      <c r="B37763" s="1"/>
      <c r="C37763" s="1"/>
    </row>
    <row r="37764" spans="2:3" x14ac:dyDescent="0.25">
      <c r="B37764" s="1"/>
      <c r="C37764" s="1"/>
    </row>
    <row r="37765" spans="2:3" x14ac:dyDescent="0.25">
      <c r="B37765" s="1"/>
      <c r="C37765" s="1"/>
    </row>
    <row r="37766" spans="2:3" x14ac:dyDescent="0.25">
      <c r="B37766" s="1"/>
      <c r="C37766" s="1"/>
    </row>
    <row r="37767" spans="2:3" x14ac:dyDescent="0.25">
      <c r="B37767" s="1"/>
      <c r="C37767" s="1"/>
    </row>
    <row r="37768" spans="2:3" x14ac:dyDescent="0.25">
      <c r="B37768" s="1"/>
      <c r="C37768" s="1"/>
    </row>
    <row r="37769" spans="2:3" x14ac:dyDescent="0.25">
      <c r="B37769" s="1"/>
      <c r="C37769" s="1"/>
    </row>
    <row r="37770" spans="2:3" x14ac:dyDescent="0.25">
      <c r="B37770" s="1"/>
      <c r="C37770" s="1"/>
    </row>
    <row r="37771" spans="2:3" x14ac:dyDescent="0.25">
      <c r="B37771" s="1"/>
      <c r="C37771" s="1"/>
    </row>
    <row r="37772" spans="2:3" x14ac:dyDescent="0.25">
      <c r="B37772" s="1"/>
      <c r="C37772" s="1"/>
    </row>
    <row r="37773" spans="2:3" x14ac:dyDescent="0.25">
      <c r="B37773" s="1"/>
      <c r="C37773" s="1"/>
    </row>
    <row r="37774" spans="2:3" x14ac:dyDescent="0.25">
      <c r="B37774" s="1"/>
      <c r="C37774" s="1"/>
    </row>
    <row r="37775" spans="2:3" x14ac:dyDescent="0.25">
      <c r="B37775" s="1"/>
      <c r="C37775" s="1"/>
    </row>
    <row r="37776" spans="2:3" x14ac:dyDescent="0.25">
      <c r="B37776" s="1"/>
      <c r="C37776" s="1"/>
    </row>
    <row r="37777" spans="2:3" x14ac:dyDescent="0.25">
      <c r="B37777" s="1"/>
      <c r="C37777" s="1"/>
    </row>
    <row r="37778" spans="2:3" x14ac:dyDescent="0.25">
      <c r="B37778" s="1"/>
      <c r="C37778" s="1"/>
    </row>
    <row r="37779" spans="2:3" x14ac:dyDescent="0.25">
      <c r="B37779" s="1"/>
      <c r="C37779" s="1"/>
    </row>
    <row r="37780" spans="2:3" x14ac:dyDescent="0.25">
      <c r="B37780" s="1"/>
      <c r="C37780" s="1"/>
    </row>
    <row r="37781" spans="2:3" x14ac:dyDescent="0.25">
      <c r="B37781" s="1"/>
      <c r="C37781" s="1"/>
    </row>
    <row r="37782" spans="2:3" x14ac:dyDescent="0.25">
      <c r="B37782" s="1"/>
      <c r="C37782" s="1"/>
    </row>
    <row r="37783" spans="2:3" x14ac:dyDescent="0.25">
      <c r="B37783" s="1"/>
      <c r="C37783" s="1"/>
    </row>
    <row r="37784" spans="2:3" x14ac:dyDescent="0.25">
      <c r="B37784" s="1"/>
      <c r="C37784" s="1"/>
    </row>
    <row r="37785" spans="2:3" x14ac:dyDescent="0.25">
      <c r="B37785" s="1"/>
      <c r="C37785" s="1"/>
    </row>
    <row r="37786" spans="2:3" x14ac:dyDescent="0.25">
      <c r="B37786" s="1"/>
      <c r="C37786" s="1"/>
    </row>
    <row r="37787" spans="2:3" x14ac:dyDescent="0.25">
      <c r="B37787" s="1"/>
      <c r="C37787" s="1"/>
    </row>
    <row r="37788" spans="2:3" x14ac:dyDescent="0.25">
      <c r="B37788" s="1"/>
      <c r="C37788" s="1"/>
    </row>
    <row r="37789" spans="2:3" x14ac:dyDescent="0.25">
      <c r="B37789" s="1"/>
      <c r="C37789" s="1"/>
    </row>
    <row r="37790" spans="2:3" x14ac:dyDescent="0.25">
      <c r="B37790" s="1"/>
      <c r="C37790" s="1"/>
    </row>
    <row r="37791" spans="2:3" x14ac:dyDescent="0.25">
      <c r="B37791" s="1"/>
      <c r="C37791" s="1"/>
    </row>
    <row r="37792" spans="2:3" x14ac:dyDescent="0.25">
      <c r="B37792" s="1"/>
      <c r="C37792" s="1"/>
    </row>
    <row r="37793" spans="2:3" x14ac:dyDescent="0.25">
      <c r="B37793" s="1"/>
      <c r="C37793" s="1"/>
    </row>
    <row r="37794" spans="2:3" x14ac:dyDescent="0.25">
      <c r="B37794" s="1"/>
      <c r="C37794" s="1"/>
    </row>
    <row r="37795" spans="2:3" x14ac:dyDescent="0.25">
      <c r="B37795" s="1"/>
      <c r="C37795" s="1"/>
    </row>
    <row r="37796" spans="2:3" x14ac:dyDescent="0.25">
      <c r="B37796" s="1"/>
      <c r="C37796" s="1"/>
    </row>
    <row r="37797" spans="2:3" x14ac:dyDescent="0.25">
      <c r="B37797" s="1"/>
      <c r="C37797" s="1"/>
    </row>
    <row r="37798" spans="2:3" x14ac:dyDescent="0.25">
      <c r="B37798" s="1"/>
      <c r="C37798" s="1"/>
    </row>
    <row r="37799" spans="2:3" x14ac:dyDescent="0.25">
      <c r="B37799" s="1"/>
      <c r="C37799" s="1"/>
    </row>
    <row r="37800" spans="2:3" x14ac:dyDescent="0.25">
      <c r="B37800" s="1"/>
      <c r="C37800" s="1"/>
    </row>
    <row r="37801" spans="2:3" x14ac:dyDescent="0.25">
      <c r="B37801" s="1"/>
      <c r="C37801" s="1"/>
    </row>
    <row r="37802" spans="2:3" x14ac:dyDescent="0.25">
      <c r="B37802" s="1"/>
      <c r="C37802" s="1"/>
    </row>
    <row r="37803" spans="2:3" x14ac:dyDescent="0.25">
      <c r="B37803" s="1"/>
      <c r="C37803" s="1"/>
    </row>
    <row r="37804" spans="2:3" x14ac:dyDescent="0.25">
      <c r="B37804" s="1"/>
      <c r="C37804" s="1"/>
    </row>
    <row r="37805" spans="2:3" x14ac:dyDescent="0.25">
      <c r="B37805" s="1"/>
      <c r="C37805" s="1"/>
    </row>
    <row r="37806" spans="2:3" x14ac:dyDescent="0.25">
      <c r="B37806" s="1"/>
      <c r="C37806" s="1"/>
    </row>
    <row r="37807" spans="2:3" x14ac:dyDescent="0.25">
      <c r="B37807" s="1"/>
      <c r="C37807" s="1"/>
    </row>
    <row r="37808" spans="2:3" x14ac:dyDescent="0.25">
      <c r="B37808" s="1"/>
      <c r="C37808" s="1"/>
    </row>
    <row r="37809" spans="2:3" x14ac:dyDescent="0.25">
      <c r="B37809" s="1"/>
      <c r="C37809" s="1"/>
    </row>
    <row r="37810" spans="2:3" x14ac:dyDescent="0.25">
      <c r="B37810" s="1"/>
      <c r="C37810" s="1"/>
    </row>
    <row r="37811" spans="2:3" x14ac:dyDescent="0.25">
      <c r="B37811" s="1"/>
      <c r="C37811" s="1"/>
    </row>
    <row r="37812" spans="2:3" x14ac:dyDescent="0.25">
      <c r="B37812" s="1"/>
      <c r="C37812" s="1"/>
    </row>
    <row r="37813" spans="2:3" x14ac:dyDescent="0.25">
      <c r="B37813" s="1"/>
      <c r="C37813" s="1"/>
    </row>
    <row r="37814" spans="2:3" x14ac:dyDescent="0.25">
      <c r="B37814" s="1"/>
      <c r="C37814" s="1"/>
    </row>
    <row r="37815" spans="2:3" x14ac:dyDescent="0.25">
      <c r="B37815" s="1"/>
      <c r="C37815" s="1"/>
    </row>
    <row r="37816" spans="2:3" x14ac:dyDescent="0.25">
      <c r="B37816" s="1"/>
      <c r="C37816" s="1"/>
    </row>
    <row r="37817" spans="2:3" x14ac:dyDescent="0.25">
      <c r="B37817" s="1"/>
      <c r="C37817" s="1"/>
    </row>
    <row r="37818" spans="2:3" x14ac:dyDescent="0.25">
      <c r="B37818" s="1"/>
      <c r="C37818" s="1"/>
    </row>
    <row r="37819" spans="2:3" x14ac:dyDescent="0.25">
      <c r="B37819" s="1"/>
      <c r="C37819" s="1"/>
    </row>
    <row r="37820" spans="2:3" x14ac:dyDescent="0.25">
      <c r="B37820" s="1"/>
      <c r="C37820" s="1"/>
    </row>
    <row r="37821" spans="2:3" x14ac:dyDescent="0.25">
      <c r="B37821" s="1"/>
      <c r="C37821" s="1"/>
    </row>
    <row r="37822" spans="2:3" x14ac:dyDescent="0.25">
      <c r="B37822" s="1"/>
      <c r="C37822" s="1"/>
    </row>
    <row r="37823" spans="2:3" x14ac:dyDescent="0.25">
      <c r="B37823" s="1"/>
      <c r="C37823" s="1"/>
    </row>
    <row r="37824" spans="2:3" x14ac:dyDescent="0.25">
      <c r="B37824" s="1"/>
      <c r="C37824" s="1"/>
    </row>
    <row r="37825" spans="2:3" x14ac:dyDescent="0.25">
      <c r="B37825" s="1"/>
      <c r="C37825" s="1"/>
    </row>
    <row r="37826" spans="2:3" x14ac:dyDescent="0.25">
      <c r="B37826" s="1"/>
      <c r="C37826" s="1"/>
    </row>
    <row r="37827" spans="2:3" x14ac:dyDescent="0.25">
      <c r="B37827" s="1"/>
      <c r="C37827" s="1"/>
    </row>
    <row r="37828" spans="2:3" x14ac:dyDescent="0.25">
      <c r="B37828" s="1"/>
      <c r="C37828" s="1"/>
    </row>
    <row r="37829" spans="2:3" x14ac:dyDescent="0.25">
      <c r="B37829" s="1"/>
      <c r="C37829" s="1"/>
    </row>
    <row r="37830" spans="2:3" x14ac:dyDescent="0.25">
      <c r="B37830" s="1"/>
      <c r="C37830" s="1"/>
    </row>
    <row r="37831" spans="2:3" x14ac:dyDescent="0.25">
      <c r="B37831" s="1"/>
      <c r="C37831" s="1"/>
    </row>
    <row r="37832" spans="2:3" x14ac:dyDescent="0.25">
      <c r="B37832" s="1"/>
      <c r="C37832" s="1"/>
    </row>
    <row r="37833" spans="2:3" x14ac:dyDescent="0.25">
      <c r="B37833" s="1"/>
      <c r="C37833" s="1"/>
    </row>
    <row r="37834" spans="2:3" x14ac:dyDescent="0.25">
      <c r="B37834" s="1"/>
      <c r="C37834" s="1"/>
    </row>
    <row r="37835" spans="2:3" x14ac:dyDescent="0.25">
      <c r="B37835" s="1"/>
      <c r="C37835" s="1"/>
    </row>
    <row r="37836" spans="2:3" x14ac:dyDescent="0.25">
      <c r="B37836" s="1"/>
      <c r="C37836" s="1"/>
    </row>
    <row r="37837" spans="2:3" x14ac:dyDescent="0.25">
      <c r="B37837" s="1"/>
      <c r="C37837" s="1"/>
    </row>
    <row r="37838" spans="2:3" x14ac:dyDescent="0.25">
      <c r="B37838" s="1"/>
      <c r="C37838" s="1"/>
    </row>
    <row r="37839" spans="2:3" x14ac:dyDescent="0.25">
      <c r="B37839" s="1"/>
      <c r="C37839" s="1"/>
    </row>
    <row r="37840" spans="2:3" x14ac:dyDescent="0.25">
      <c r="B37840" s="1"/>
      <c r="C37840" s="1"/>
    </row>
    <row r="37841" spans="2:3" x14ac:dyDescent="0.25">
      <c r="B37841" s="1"/>
      <c r="C37841" s="1"/>
    </row>
    <row r="37842" spans="2:3" x14ac:dyDescent="0.25">
      <c r="B37842" s="1"/>
      <c r="C37842" s="1"/>
    </row>
    <row r="37843" spans="2:3" x14ac:dyDescent="0.25">
      <c r="B37843" s="1"/>
      <c r="C37843" s="1"/>
    </row>
    <row r="37844" spans="2:3" x14ac:dyDescent="0.25">
      <c r="B37844" s="1"/>
      <c r="C37844" s="1"/>
    </row>
    <row r="37845" spans="2:3" x14ac:dyDescent="0.25">
      <c r="B37845" s="1"/>
      <c r="C37845" s="1"/>
    </row>
    <row r="37846" spans="2:3" x14ac:dyDescent="0.25">
      <c r="B37846" s="1"/>
      <c r="C37846" s="1"/>
    </row>
    <row r="37847" spans="2:3" x14ac:dyDescent="0.25">
      <c r="B37847" s="1"/>
      <c r="C37847" s="1"/>
    </row>
    <row r="37848" spans="2:3" x14ac:dyDescent="0.25">
      <c r="B37848" s="1"/>
      <c r="C37848" s="1"/>
    </row>
    <row r="37849" spans="2:3" x14ac:dyDescent="0.25">
      <c r="B37849" s="1"/>
      <c r="C37849" s="1"/>
    </row>
    <row r="37850" spans="2:3" x14ac:dyDescent="0.25">
      <c r="B37850" s="1"/>
      <c r="C37850" s="1"/>
    </row>
    <row r="37851" spans="2:3" x14ac:dyDescent="0.25">
      <c r="B37851" s="1"/>
      <c r="C37851" s="1"/>
    </row>
    <row r="37852" spans="2:3" x14ac:dyDescent="0.25">
      <c r="B37852" s="1"/>
      <c r="C37852" s="1"/>
    </row>
    <row r="37853" spans="2:3" x14ac:dyDescent="0.25">
      <c r="B37853" s="1"/>
      <c r="C37853" s="1"/>
    </row>
    <row r="37854" spans="2:3" x14ac:dyDescent="0.25">
      <c r="B37854" s="1"/>
      <c r="C37854" s="1"/>
    </row>
    <row r="37855" spans="2:3" x14ac:dyDescent="0.25">
      <c r="B37855" s="1"/>
      <c r="C37855" s="1"/>
    </row>
    <row r="37856" spans="2:3" x14ac:dyDescent="0.25">
      <c r="B37856" s="1"/>
      <c r="C37856" s="1"/>
    </row>
    <row r="37857" spans="2:3" x14ac:dyDescent="0.25">
      <c r="B37857" s="1"/>
      <c r="C37857" s="1"/>
    </row>
    <row r="37858" spans="2:3" x14ac:dyDescent="0.25">
      <c r="B37858" s="1"/>
      <c r="C37858" s="1"/>
    </row>
    <row r="37859" spans="2:3" x14ac:dyDescent="0.25">
      <c r="B37859" s="1"/>
      <c r="C37859" s="1"/>
    </row>
    <row r="37860" spans="2:3" x14ac:dyDescent="0.25">
      <c r="B37860" s="1"/>
      <c r="C37860" s="1"/>
    </row>
    <row r="37861" spans="2:3" x14ac:dyDescent="0.25">
      <c r="B37861" s="1"/>
      <c r="C37861" s="1"/>
    </row>
    <row r="37862" spans="2:3" x14ac:dyDescent="0.25">
      <c r="B37862" s="1"/>
      <c r="C37862" s="1"/>
    </row>
    <row r="37863" spans="2:3" x14ac:dyDescent="0.25">
      <c r="B37863" s="1"/>
      <c r="C37863" s="1"/>
    </row>
    <row r="37864" spans="2:3" x14ac:dyDescent="0.25">
      <c r="B37864" s="1"/>
      <c r="C37864" s="1"/>
    </row>
    <row r="37865" spans="2:3" x14ac:dyDescent="0.25">
      <c r="B37865" s="1"/>
      <c r="C37865" s="1"/>
    </row>
    <row r="37866" spans="2:3" x14ac:dyDescent="0.25">
      <c r="B37866" s="1"/>
      <c r="C37866" s="1"/>
    </row>
    <row r="37867" spans="2:3" x14ac:dyDescent="0.25">
      <c r="B37867" s="1"/>
      <c r="C37867" s="1"/>
    </row>
    <row r="37868" spans="2:3" x14ac:dyDescent="0.25">
      <c r="B37868" s="1"/>
      <c r="C37868" s="1"/>
    </row>
    <row r="37869" spans="2:3" x14ac:dyDescent="0.25">
      <c r="B37869" s="1"/>
      <c r="C37869" s="1"/>
    </row>
    <row r="37870" spans="2:3" x14ac:dyDescent="0.25">
      <c r="B37870" s="1"/>
      <c r="C37870" s="1"/>
    </row>
    <row r="37871" spans="2:3" x14ac:dyDescent="0.25">
      <c r="B37871" s="1"/>
      <c r="C37871" s="1"/>
    </row>
    <row r="37872" spans="2:3" x14ac:dyDescent="0.25">
      <c r="B37872" s="1"/>
      <c r="C37872" s="1"/>
    </row>
    <row r="37873" spans="2:3" x14ac:dyDescent="0.25">
      <c r="B37873" s="1"/>
      <c r="C37873" s="1"/>
    </row>
    <row r="37874" spans="2:3" x14ac:dyDescent="0.25">
      <c r="B37874" s="1"/>
      <c r="C37874" s="1"/>
    </row>
    <row r="37875" spans="2:3" x14ac:dyDescent="0.25">
      <c r="B37875" s="1"/>
      <c r="C37875" s="1"/>
    </row>
    <row r="37876" spans="2:3" x14ac:dyDescent="0.25">
      <c r="B37876" s="1"/>
      <c r="C37876" s="1"/>
    </row>
    <row r="37877" spans="2:3" x14ac:dyDescent="0.25">
      <c r="B37877" s="1"/>
      <c r="C37877" s="1"/>
    </row>
    <row r="37878" spans="2:3" x14ac:dyDescent="0.25">
      <c r="B37878" s="1"/>
      <c r="C37878" s="1"/>
    </row>
    <row r="37879" spans="2:3" x14ac:dyDescent="0.25">
      <c r="B37879" s="1"/>
      <c r="C37879" s="1"/>
    </row>
    <row r="37880" spans="2:3" x14ac:dyDescent="0.25">
      <c r="B37880" s="1"/>
      <c r="C37880" s="1"/>
    </row>
    <row r="37881" spans="2:3" x14ac:dyDescent="0.25">
      <c r="B37881" s="1"/>
      <c r="C37881" s="1"/>
    </row>
    <row r="37882" spans="2:3" x14ac:dyDescent="0.25">
      <c r="B37882" s="1"/>
      <c r="C37882" s="1"/>
    </row>
    <row r="37883" spans="2:3" x14ac:dyDescent="0.25">
      <c r="B37883" s="1"/>
      <c r="C37883" s="1"/>
    </row>
    <row r="37884" spans="2:3" x14ac:dyDescent="0.25">
      <c r="B37884" s="1"/>
      <c r="C37884" s="1"/>
    </row>
    <row r="37885" spans="2:3" x14ac:dyDescent="0.25">
      <c r="B37885" s="1"/>
      <c r="C37885" s="1"/>
    </row>
    <row r="37886" spans="2:3" x14ac:dyDescent="0.25">
      <c r="B37886" s="1"/>
      <c r="C37886" s="1"/>
    </row>
    <row r="37887" spans="2:3" x14ac:dyDescent="0.25">
      <c r="B37887" s="1"/>
      <c r="C37887" s="1"/>
    </row>
    <row r="37888" spans="2:3" x14ac:dyDescent="0.25">
      <c r="B37888" s="1"/>
      <c r="C37888" s="1"/>
    </row>
    <row r="37889" spans="2:3" x14ac:dyDescent="0.25">
      <c r="B37889" s="1"/>
      <c r="C37889" s="1"/>
    </row>
    <row r="37890" spans="2:3" x14ac:dyDescent="0.25">
      <c r="B37890" s="1"/>
      <c r="C37890" s="1"/>
    </row>
    <row r="37891" spans="2:3" x14ac:dyDescent="0.25">
      <c r="B37891" s="1"/>
      <c r="C37891" s="1"/>
    </row>
    <row r="37892" spans="2:3" x14ac:dyDescent="0.25">
      <c r="B37892" s="1"/>
      <c r="C37892" s="1"/>
    </row>
    <row r="37893" spans="2:3" x14ac:dyDescent="0.25">
      <c r="B37893" s="1"/>
      <c r="C37893" s="1"/>
    </row>
    <row r="37894" spans="2:3" x14ac:dyDescent="0.25">
      <c r="B37894" s="1"/>
      <c r="C37894" s="1"/>
    </row>
    <row r="37895" spans="2:3" x14ac:dyDescent="0.25">
      <c r="B37895" s="1"/>
      <c r="C37895" s="1"/>
    </row>
    <row r="37896" spans="2:3" x14ac:dyDescent="0.25">
      <c r="B37896" s="1"/>
      <c r="C37896" s="1"/>
    </row>
    <row r="37897" spans="2:3" x14ac:dyDescent="0.25">
      <c r="B37897" s="1"/>
      <c r="C37897" s="1"/>
    </row>
    <row r="37898" spans="2:3" x14ac:dyDescent="0.25">
      <c r="B37898" s="1"/>
      <c r="C37898" s="1"/>
    </row>
    <row r="37899" spans="2:3" x14ac:dyDescent="0.25">
      <c r="B37899" s="1"/>
      <c r="C37899" s="1"/>
    </row>
    <row r="37900" spans="2:3" x14ac:dyDescent="0.25">
      <c r="B37900" s="1"/>
      <c r="C37900" s="1"/>
    </row>
    <row r="37901" spans="2:3" x14ac:dyDescent="0.25">
      <c r="B37901" s="1"/>
      <c r="C37901" s="1"/>
    </row>
    <row r="37902" spans="2:3" x14ac:dyDescent="0.25">
      <c r="B37902" s="1"/>
      <c r="C37902" s="1"/>
    </row>
    <row r="37903" spans="2:3" x14ac:dyDescent="0.25">
      <c r="B37903" s="1"/>
      <c r="C37903" s="1"/>
    </row>
    <row r="37904" spans="2:3" x14ac:dyDescent="0.25">
      <c r="B37904" s="1"/>
      <c r="C37904" s="1"/>
    </row>
    <row r="37905" spans="2:3" x14ac:dyDescent="0.25">
      <c r="B37905" s="1"/>
      <c r="C37905" s="1"/>
    </row>
    <row r="37906" spans="2:3" x14ac:dyDescent="0.25">
      <c r="B37906" s="1"/>
      <c r="C37906" s="1"/>
    </row>
    <row r="37907" spans="2:3" x14ac:dyDescent="0.25">
      <c r="B37907" s="1"/>
      <c r="C37907" s="1"/>
    </row>
    <row r="37908" spans="2:3" x14ac:dyDescent="0.25">
      <c r="B37908" s="1"/>
      <c r="C37908" s="1"/>
    </row>
    <row r="37909" spans="2:3" x14ac:dyDescent="0.25">
      <c r="B37909" s="1"/>
      <c r="C37909" s="1"/>
    </row>
    <row r="37910" spans="2:3" x14ac:dyDescent="0.25">
      <c r="B37910" s="1"/>
      <c r="C37910" s="1"/>
    </row>
    <row r="37911" spans="2:3" x14ac:dyDescent="0.25">
      <c r="B37911" s="1"/>
      <c r="C37911" s="1"/>
    </row>
    <row r="37912" spans="2:3" x14ac:dyDescent="0.25">
      <c r="B37912" s="1"/>
      <c r="C37912" s="1"/>
    </row>
    <row r="37913" spans="2:3" x14ac:dyDescent="0.25">
      <c r="B37913" s="1"/>
      <c r="C37913" s="1"/>
    </row>
    <row r="37914" spans="2:3" x14ac:dyDescent="0.25">
      <c r="B37914" s="1"/>
      <c r="C37914" s="1"/>
    </row>
    <row r="37915" spans="2:3" x14ac:dyDescent="0.25">
      <c r="B37915" s="1"/>
      <c r="C37915" s="1"/>
    </row>
    <row r="37916" spans="2:3" x14ac:dyDescent="0.25">
      <c r="B37916" s="1"/>
      <c r="C37916" s="1"/>
    </row>
    <row r="37917" spans="2:3" x14ac:dyDescent="0.25">
      <c r="B37917" s="1"/>
      <c r="C37917" s="1"/>
    </row>
    <row r="37918" spans="2:3" x14ac:dyDescent="0.25">
      <c r="B37918" s="1"/>
      <c r="C37918" s="1"/>
    </row>
    <row r="37919" spans="2:3" x14ac:dyDescent="0.25">
      <c r="B37919" s="1"/>
      <c r="C37919" s="1"/>
    </row>
    <row r="37920" spans="2:3" x14ac:dyDescent="0.25">
      <c r="B37920" s="1"/>
      <c r="C37920" s="1"/>
    </row>
    <row r="37921" spans="2:3" x14ac:dyDescent="0.25">
      <c r="B37921" s="1"/>
      <c r="C37921" s="1"/>
    </row>
    <row r="37922" spans="2:3" x14ac:dyDescent="0.25">
      <c r="B37922" s="1"/>
      <c r="C37922" s="1"/>
    </row>
    <row r="37923" spans="2:3" x14ac:dyDescent="0.25">
      <c r="B37923" s="1"/>
      <c r="C37923" s="1"/>
    </row>
    <row r="37924" spans="2:3" x14ac:dyDescent="0.25">
      <c r="B37924" s="1"/>
      <c r="C37924" s="1"/>
    </row>
    <row r="37925" spans="2:3" x14ac:dyDescent="0.25">
      <c r="B37925" s="1"/>
      <c r="C37925" s="1"/>
    </row>
    <row r="37926" spans="2:3" x14ac:dyDescent="0.25">
      <c r="B37926" s="1"/>
      <c r="C37926" s="1"/>
    </row>
    <row r="37927" spans="2:3" x14ac:dyDescent="0.25">
      <c r="B37927" s="1"/>
      <c r="C37927" s="1"/>
    </row>
    <row r="37928" spans="2:3" x14ac:dyDescent="0.25">
      <c r="B37928" s="1"/>
      <c r="C37928" s="1"/>
    </row>
    <row r="37929" spans="2:3" x14ac:dyDescent="0.25">
      <c r="B37929" s="1"/>
      <c r="C37929" s="1"/>
    </row>
    <row r="37930" spans="2:3" x14ac:dyDescent="0.25">
      <c r="B37930" s="1"/>
      <c r="C37930" s="1"/>
    </row>
    <row r="37931" spans="2:3" x14ac:dyDescent="0.25">
      <c r="B37931" s="1"/>
      <c r="C37931" s="1"/>
    </row>
    <row r="37932" spans="2:3" x14ac:dyDescent="0.25">
      <c r="B37932" s="1"/>
      <c r="C37932" s="1"/>
    </row>
    <row r="37933" spans="2:3" x14ac:dyDescent="0.25">
      <c r="B37933" s="1"/>
      <c r="C37933" s="1"/>
    </row>
    <row r="37934" spans="2:3" x14ac:dyDescent="0.25">
      <c r="B37934" s="1"/>
      <c r="C37934" s="1"/>
    </row>
    <row r="37935" spans="2:3" x14ac:dyDescent="0.25">
      <c r="B37935" s="1"/>
      <c r="C37935" s="1"/>
    </row>
    <row r="37936" spans="2:3" x14ac:dyDescent="0.25">
      <c r="B37936" s="1"/>
      <c r="C37936" s="1"/>
    </row>
    <row r="37937" spans="2:3" x14ac:dyDescent="0.25">
      <c r="B37937" s="1"/>
      <c r="C37937" s="1"/>
    </row>
    <row r="37938" spans="2:3" x14ac:dyDescent="0.25">
      <c r="B37938" s="1"/>
      <c r="C37938" s="1"/>
    </row>
    <row r="37939" spans="2:3" x14ac:dyDescent="0.25">
      <c r="B37939" s="1"/>
      <c r="C37939" s="1"/>
    </row>
    <row r="37940" spans="2:3" x14ac:dyDescent="0.25">
      <c r="B37940" s="1"/>
      <c r="C37940" s="1"/>
    </row>
    <row r="37941" spans="2:3" x14ac:dyDescent="0.25">
      <c r="B37941" s="1"/>
      <c r="C37941" s="1"/>
    </row>
    <row r="37942" spans="2:3" x14ac:dyDescent="0.25">
      <c r="B37942" s="1"/>
      <c r="C37942" s="1"/>
    </row>
    <row r="37943" spans="2:3" x14ac:dyDescent="0.25">
      <c r="B37943" s="1"/>
      <c r="C37943" s="1"/>
    </row>
    <row r="37944" spans="2:3" x14ac:dyDescent="0.25">
      <c r="B37944" s="1"/>
      <c r="C37944" s="1"/>
    </row>
    <row r="37945" spans="2:3" x14ac:dyDescent="0.25">
      <c r="B37945" s="1"/>
      <c r="C37945" s="1"/>
    </row>
    <row r="37946" spans="2:3" x14ac:dyDescent="0.25">
      <c r="B37946" s="1"/>
      <c r="C37946" s="1"/>
    </row>
    <row r="37947" spans="2:3" x14ac:dyDescent="0.25">
      <c r="B37947" s="1"/>
      <c r="C37947" s="1"/>
    </row>
    <row r="37948" spans="2:3" x14ac:dyDescent="0.25">
      <c r="B37948" s="1"/>
      <c r="C37948" s="1"/>
    </row>
    <row r="37949" spans="2:3" x14ac:dyDescent="0.25">
      <c r="B37949" s="1"/>
      <c r="C37949" s="1"/>
    </row>
    <row r="37950" spans="2:3" x14ac:dyDescent="0.25">
      <c r="B37950" s="1"/>
      <c r="C37950" s="1"/>
    </row>
    <row r="37951" spans="2:3" x14ac:dyDescent="0.25">
      <c r="B37951" s="1"/>
      <c r="C37951" s="1"/>
    </row>
    <row r="37952" spans="2:3" x14ac:dyDescent="0.25">
      <c r="B37952" s="1"/>
      <c r="C37952" s="1"/>
    </row>
    <row r="37953" spans="2:3" x14ac:dyDescent="0.25">
      <c r="B37953" s="1"/>
      <c r="C37953" s="1"/>
    </row>
    <row r="37954" spans="2:3" x14ac:dyDescent="0.25">
      <c r="B37954" s="1"/>
      <c r="C37954" s="1"/>
    </row>
    <row r="37955" spans="2:3" x14ac:dyDescent="0.25">
      <c r="B37955" s="1"/>
      <c r="C37955" s="1"/>
    </row>
    <row r="37956" spans="2:3" x14ac:dyDescent="0.25">
      <c r="B37956" s="1"/>
      <c r="C37956" s="1"/>
    </row>
    <row r="37957" spans="2:3" x14ac:dyDescent="0.25">
      <c r="B37957" s="1"/>
      <c r="C37957" s="1"/>
    </row>
    <row r="37958" spans="2:3" x14ac:dyDescent="0.25">
      <c r="B37958" s="1"/>
      <c r="C37958" s="1"/>
    </row>
    <row r="37959" spans="2:3" x14ac:dyDescent="0.25">
      <c r="B37959" s="1"/>
      <c r="C37959" s="1"/>
    </row>
    <row r="37960" spans="2:3" x14ac:dyDescent="0.25">
      <c r="B37960" s="1"/>
      <c r="C37960" s="1"/>
    </row>
    <row r="37961" spans="2:3" x14ac:dyDescent="0.25">
      <c r="B37961" s="1"/>
      <c r="C37961" s="1"/>
    </row>
    <row r="37962" spans="2:3" x14ac:dyDescent="0.25">
      <c r="B37962" s="1"/>
      <c r="C37962" s="1"/>
    </row>
    <row r="37963" spans="2:3" x14ac:dyDescent="0.25">
      <c r="B37963" s="1"/>
      <c r="C37963" s="1"/>
    </row>
    <row r="37964" spans="2:3" x14ac:dyDescent="0.25">
      <c r="B37964" s="1"/>
      <c r="C37964" s="1"/>
    </row>
    <row r="37965" spans="2:3" x14ac:dyDescent="0.25">
      <c r="B37965" s="1"/>
      <c r="C37965" s="1"/>
    </row>
    <row r="37966" spans="2:3" x14ac:dyDescent="0.25">
      <c r="B37966" s="1"/>
      <c r="C37966" s="1"/>
    </row>
    <row r="37967" spans="2:3" x14ac:dyDescent="0.25">
      <c r="B37967" s="1"/>
      <c r="C37967" s="1"/>
    </row>
    <row r="37968" spans="2:3" x14ac:dyDescent="0.25">
      <c r="B37968" s="1"/>
      <c r="C37968" s="1"/>
    </row>
    <row r="37969" spans="2:3" x14ac:dyDescent="0.25">
      <c r="B37969" s="1"/>
      <c r="C37969" s="1"/>
    </row>
    <row r="37970" spans="2:3" x14ac:dyDescent="0.25">
      <c r="B37970" s="1"/>
      <c r="C37970" s="1"/>
    </row>
    <row r="37971" spans="2:3" x14ac:dyDescent="0.25">
      <c r="B37971" s="1"/>
      <c r="C37971" s="1"/>
    </row>
    <row r="37972" spans="2:3" x14ac:dyDescent="0.25">
      <c r="B37972" s="1"/>
      <c r="C37972" s="1"/>
    </row>
    <row r="37973" spans="2:3" x14ac:dyDescent="0.25">
      <c r="B37973" s="1"/>
      <c r="C37973" s="1"/>
    </row>
    <row r="37974" spans="2:3" x14ac:dyDescent="0.25">
      <c r="B37974" s="1"/>
      <c r="C37974" s="1"/>
    </row>
    <row r="37975" spans="2:3" x14ac:dyDescent="0.25">
      <c r="B37975" s="1"/>
      <c r="C37975" s="1"/>
    </row>
    <row r="37976" spans="2:3" x14ac:dyDescent="0.25">
      <c r="B37976" s="1"/>
      <c r="C37976" s="1"/>
    </row>
    <row r="37977" spans="2:3" x14ac:dyDescent="0.25">
      <c r="B37977" s="1"/>
      <c r="C37977" s="1"/>
    </row>
    <row r="37978" spans="2:3" x14ac:dyDescent="0.25">
      <c r="B37978" s="1"/>
      <c r="C37978" s="1"/>
    </row>
    <row r="37979" spans="2:3" x14ac:dyDescent="0.25">
      <c r="B37979" s="1"/>
      <c r="C37979" s="1"/>
    </row>
    <row r="37980" spans="2:3" x14ac:dyDescent="0.25">
      <c r="B37980" s="1"/>
      <c r="C37980" s="1"/>
    </row>
    <row r="37981" spans="2:3" x14ac:dyDescent="0.25">
      <c r="B37981" s="1"/>
      <c r="C37981" s="1"/>
    </row>
    <row r="37982" spans="2:3" x14ac:dyDescent="0.25">
      <c r="B37982" s="1"/>
      <c r="C37982" s="1"/>
    </row>
    <row r="37983" spans="2:3" x14ac:dyDescent="0.25">
      <c r="B37983" s="1"/>
      <c r="C37983" s="1"/>
    </row>
    <row r="37984" spans="2:3" x14ac:dyDescent="0.25">
      <c r="B37984" s="1"/>
      <c r="C37984" s="1"/>
    </row>
    <row r="37985" spans="2:3" x14ac:dyDescent="0.25">
      <c r="B37985" s="1"/>
      <c r="C37985" s="1"/>
    </row>
    <row r="37986" spans="2:3" x14ac:dyDescent="0.25">
      <c r="B37986" s="1"/>
      <c r="C37986" s="1"/>
    </row>
    <row r="37987" spans="2:3" x14ac:dyDescent="0.25">
      <c r="B37987" s="1"/>
      <c r="C37987" s="1"/>
    </row>
    <row r="37988" spans="2:3" x14ac:dyDescent="0.25">
      <c r="B37988" s="1"/>
      <c r="C37988" s="1"/>
    </row>
    <row r="37989" spans="2:3" x14ac:dyDescent="0.25">
      <c r="B37989" s="1"/>
      <c r="C37989" s="1"/>
    </row>
    <row r="37990" spans="2:3" x14ac:dyDescent="0.25">
      <c r="B37990" s="1"/>
      <c r="C37990" s="1"/>
    </row>
    <row r="37991" spans="2:3" x14ac:dyDescent="0.25">
      <c r="B37991" s="1"/>
      <c r="C37991" s="1"/>
    </row>
    <row r="37992" spans="2:3" x14ac:dyDescent="0.25">
      <c r="B37992" s="1"/>
      <c r="C37992" s="1"/>
    </row>
    <row r="37993" spans="2:3" x14ac:dyDescent="0.25">
      <c r="B37993" s="1"/>
      <c r="C37993" s="1"/>
    </row>
    <row r="37994" spans="2:3" x14ac:dyDescent="0.25">
      <c r="B37994" s="1"/>
      <c r="C37994" s="1"/>
    </row>
    <row r="37995" spans="2:3" x14ac:dyDescent="0.25">
      <c r="B37995" s="1"/>
      <c r="C37995" s="1"/>
    </row>
    <row r="37996" spans="2:3" x14ac:dyDescent="0.25">
      <c r="B37996" s="1"/>
      <c r="C37996" s="1"/>
    </row>
    <row r="37997" spans="2:3" x14ac:dyDescent="0.25">
      <c r="B37997" s="1"/>
      <c r="C37997" s="1"/>
    </row>
    <row r="37998" spans="2:3" x14ac:dyDescent="0.25">
      <c r="B37998" s="1"/>
      <c r="C37998" s="1"/>
    </row>
    <row r="37999" spans="2:3" x14ac:dyDescent="0.25">
      <c r="B37999" s="1"/>
      <c r="C37999" s="1"/>
    </row>
    <row r="38000" spans="2:3" x14ac:dyDescent="0.25">
      <c r="B38000" s="1"/>
      <c r="C38000" s="1"/>
    </row>
    <row r="38001" spans="2:3" x14ac:dyDescent="0.25">
      <c r="B38001" s="1"/>
      <c r="C38001" s="1"/>
    </row>
    <row r="38002" spans="2:3" x14ac:dyDescent="0.25">
      <c r="B38002" s="1"/>
      <c r="C38002" s="1"/>
    </row>
    <row r="38003" spans="2:3" x14ac:dyDescent="0.25">
      <c r="B38003" s="1"/>
      <c r="C38003" s="1"/>
    </row>
    <row r="38004" spans="2:3" x14ac:dyDescent="0.25">
      <c r="B38004" s="1"/>
      <c r="C38004" s="1"/>
    </row>
    <row r="38005" spans="2:3" x14ac:dyDescent="0.25">
      <c r="B38005" s="1"/>
      <c r="C38005" s="1"/>
    </row>
    <row r="38006" spans="2:3" x14ac:dyDescent="0.25">
      <c r="B38006" s="1"/>
      <c r="C38006" s="1"/>
    </row>
    <row r="38007" spans="2:3" x14ac:dyDescent="0.25">
      <c r="B38007" s="1"/>
      <c r="C38007" s="1"/>
    </row>
    <row r="38008" spans="2:3" x14ac:dyDescent="0.25">
      <c r="B38008" s="1"/>
      <c r="C38008" s="1"/>
    </row>
    <row r="38009" spans="2:3" x14ac:dyDescent="0.25">
      <c r="B38009" s="1"/>
      <c r="C38009" s="1"/>
    </row>
    <row r="38010" spans="2:3" x14ac:dyDescent="0.25">
      <c r="B38010" s="1"/>
      <c r="C38010" s="1"/>
    </row>
    <row r="38011" spans="2:3" x14ac:dyDescent="0.25">
      <c r="B38011" s="1"/>
      <c r="C38011" s="1"/>
    </row>
    <row r="38012" spans="2:3" x14ac:dyDescent="0.25">
      <c r="B38012" s="1"/>
      <c r="C38012" s="1"/>
    </row>
    <row r="38013" spans="2:3" x14ac:dyDescent="0.25">
      <c r="B38013" s="1"/>
      <c r="C38013" s="1"/>
    </row>
    <row r="38014" spans="2:3" x14ac:dyDescent="0.25">
      <c r="B38014" s="1"/>
      <c r="C38014" s="1"/>
    </row>
    <row r="38015" spans="2:3" x14ac:dyDescent="0.25">
      <c r="B38015" s="1"/>
      <c r="C38015" s="1"/>
    </row>
    <row r="38016" spans="2:3" x14ac:dyDescent="0.25">
      <c r="B38016" s="1"/>
      <c r="C38016" s="1"/>
    </row>
    <row r="38017" spans="2:3" x14ac:dyDescent="0.25">
      <c r="B38017" s="1"/>
      <c r="C38017" s="1"/>
    </row>
    <row r="38018" spans="2:3" x14ac:dyDescent="0.25">
      <c r="B38018" s="1"/>
      <c r="C38018" s="1"/>
    </row>
    <row r="38019" spans="2:3" x14ac:dyDescent="0.25">
      <c r="B38019" s="1"/>
      <c r="C38019" s="1"/>
    </row>
    <row r="38020" spans="2:3" x14ac:dyDescent="0.25">
      <c r="B38020" s="1"/>
      <c r="C38020" s="1"/>
    </row>
    <row r="38021" spans="2:3" x14ac:dyDescent="0.25">
      <c r="B38021" s="1"/>
      <c r="C38021" s="1"/>
    </row>
    <row r="38022" spans="2:3" x14ac:dyDescent="0.25">
      <c r="B38022" s="1"/>
      <c r="C38022" s="1"/>
    </row>
    <row r="38023" spans="2:3" x14ac:dyDescent="0.25">
      <c r="B38023" s="1"/>
      <c r="C38023" s="1"/>
    </row>
    <row r="38024" spans="2:3" x14ac:dyDescent="0.25">
      <c r="B38024" s="1"/>
      <c r="C38024" s="1"/>
    </row>
    <row r="38025" spans="2:3" x14ac:dyDescent="0.25">
      <c r="B38025" s="1"/>
      <c r="C38025" s="1"/>
    </row>
    <row r="38026" spans="2:3" x14ac:dyDescent="0.25">
      <c r="B38026" s="1"/>
      <c r="C38026" s="1"/>
    </row>
    <row r="38027" spans="2:3" x14ac:dyDescent="0.25">
      <c r="B38027" s="1"/>
      <c r="C38027" s="1"/>
    </row>
    <row r="38028" spans="2:3" x14ac:dyDescent="0.25">
      <c r="B38028" s="1"/>
      <c r="C38028" s="1"/>
    </row>
    <row r="38029" spans="2:3" x14ac:dyDescent="0.25">
      <c r="B38029" s="1"/>
      <c r="C38029" s="1"/>
    </row>
    <row r="38030" spans="2:3" x14ac:dyDescent="0.25">
      <c r="B38030" s="1"/>
      <c r="C38030" s="1"/>
    </row>
    <row r="38031" spans="2:3" x14ac:dyDescent="0.25">
      <c r="B38031" s="1"/>
      <c r="C38031" s="1"/>
    </row>
    <row r="38032" spans="2:3" x14ac:dyDescent="0.25">
      <c r="B38032" s="1"/>
      <c r="C38032" s="1"/>
    </row>
    <row r="38033" spans="2:3" x14ac:dyDescent="0.25">
      <c r="B38033" s="1"/>
      <c r="C38033" s="1"/>
    </row>
    <row r="38034" spans="2:3" x14ac:dyDescent="0.25">
      <c r="B38034" s="1"/>
      <c r="C38034" s="1"/>
    </row>
    <row r="38035" spans="2:3" x14ac:dyDescent="0.25">
      <c r="B38035" s="1"/>
      <c r="C38035" s="1"/>
    </row>
    <row r="38036" spans="2:3" x14ac:dyDescent="0.25">
      <c r="B38036" s="1"/>
      <c r="C38036" s="1"/>
    </row>
    <row r="38037" spans="2:3" x14ac:dyDescent="0.25">
      <c r="B38037" s="1"/>
      <c r="C38037" s="1"/>
    </row>
    <row r="38038" spans="2:3" x14ac:dyDescent="0.25">
      <c r="B38038" s="1"/>
      <c r="C38038" s="1"/>
    </row>
    <row r="38039" spans="2:3" x14ac:dyDescent="0.25">
      <c r="B38039" s="1"/>
      <c r="C38039" s="1"/>
    </row>
    <row r="38040" spans="2:3" x14ac:dyDescent="0.25">
      <c r="B38040" s="1"/>
      <c r="C38040" s="1"/>
    </row>
    <row r="38041" spans="2:3" x14ac:dyDescent="0.25">
      <c r="B38041" s="1"/>
      <c r="C38041" s="1"/>
    </row>
    <row r="38042" spans="2:3" x14ac:dyDescent="0.25">
      <c r="B38042" s="1"/>
      <c r="C38042" s="1"/>
    </row>
    <row r="38043" spans="2:3" x14ac:dyDescent="0.25">
      <c r="B38043" s="1"/>
      <c r="C38043" s="1"/>
    </row>
    <row r="38044" spans="2:3" x14ac:dyDescent="0.25">
      <c r="B38044" s="1"/>
      <c r="C38044" s="1"/>
    </row>
    <row r="38045" spans="2:3" x14ac:dyDescent="0.25">
      <c r="B38045" s="1"/>
      <c r="C38045" s="1"/>
    </row>
    <row r="38046" spans="2:3" x14ac:dyDescent="0.25">
      <c r="B38046" s="1"/>
      <c r="C38046" s="1"/>
    </row>
    <row r="38047" spans="2:3" x14ac:dyDescent="0.25">
      <c r="B38047" s="1"/>
      <c r="C38047" s="1"/>
    </row>
    <row r="38048" spans="2:3" x14ac:dyDescent="0.25">
      <c r="B38048" s="1"/>
      <c r="C38048" s="1"/>
    </row>
    <row r="38049" spans="2:3" x14ac:dyDescent="0.25">
      <c r="B38049" s="1"/>
      <c r="C38049" s="1"/>
    </row>
    <row r="38050" spans="2:3" x14ac:dyDescent="0.25">
      <c r="B38050" s="1"/>
      <c r="C38050" s="1"/>
    </row>
    <row r="38051" spans="2:3" x14ac:dyDescent="0.25">
      <c r="B38051" s="1"/>
      <c r="C38051" s="1"/>
    </row>
    <row r="38052" spans="2:3" x14ac:dyDescent="0.25">
      <c r="B38052" s="1"/>
      <c r="C38052" s="1"/>
    </row>
    <row r="38053" spans="2:3" x14ac:dyDescent="0.25">
      <c r="B38053" s="1"/>
      <c r="C38053" s="1"/>
    </row>
    <row r="38054" spans="2:3" x14ac:dyDescent="0.25">
      <c r="B38054" s="1"/>
      <c r="C38054" s="1"/>
    </row>
    <row r="38055" spans="2:3" x14ac:dyDescent="0.25">
      <c r="B38055" s="1"/>
      <c r="C38055" s="1"/>
    </row>
    <row r="38056" spans="2:3" x14ac:dyDescent="0.25">
      <c r="B38056" s="1"/>
      <c r="C38056" s="1"/>
    </row>
    <row r="38057" spans="2:3" x14ac:dyDescent="0.25">
      <c r="B38057" s="1"/>
      <c r="C38057" s="1"/>
    </row>
    <row r="38058" spans="2:3" x14ac:dyDescent="0.25">
      <c r="B38058" s="1"/>
      <c r="C38058" s="1"/>
    </row>
    <row r="38059" spans="2:3" x14ac:dyDescent="0.25">
      <c r="B38059" s="1"/>
      <c r="C38059" s="1"/>
    </row>
    <row r="38060" spans="2:3" x14ac:dyDescent="0.25">
      <c r="B38060" s="1"/>
      <c r="C38060" s="1"/>
    </row>
    <row r="38061" spans="2:3" x14ac:dyDescent="0.25">
      <c r="B38061" s="1"/>
      <c r="C38061" s="1"/>
    </row>
    <row r="38062" spans="2:3" x14ac:dyDescent="0.25">
      <c r="B38062" s="1"/>
      <c r="C38062" s="1"/>
    </row>
    <row r="38063" spans="2:3" x14ac:dyDescent="0.25">
      <c r="B38063" s="1"/>
      <c r="C38063" s="1"/>
    </row>
    <row r="38064" spans="2:3" x14ac:dyDescent="0.25">
      <c r="B38064" s="1"/>
      <c r="C38064" s="1"/>
    </row>
    <row r="38065" spans="2:3" x14ac:dyDescent="0.25">
      <c r="B38065" s="1"/>
      <c r="C38065" s="1"/>
    </row>
    <row r="38066" spans="2:3" x14ac:dyDescent="0.25">
      <c r="B38066" s="1"/>
      <c r="C38066" s="1"/>
    </row>
    <row r="38067" spans="2:3" x14ac:dyDescent="0.25">
      <c r="B38067" s="1"/>
      <c r="C38067" s="1"/>
    </row>
    <row r="38068" spans="2:3" x14ac:dyDescent="0.25">
      <c r="B38068" s="1"/>
      <c r="C38068" s="1"/>
    </row>
    <row r="38069" spans="2:3" x14ac:dyDescent="0.25">
      <c r="B38069" s="1"/>
      <c r="C38069" s="1"/>
    </row>
    <row r="38070" spans="2:3" x14ac:dyDescent="0.25">
      <c r="B38070" s="1"/>
      <c r="C38070" s="1"/>
    </row>
    <row r="38071" spans="2:3" x14ac:dyDescent="0.25">
      <c r="B38071" s="1"/>
      <c r="C38071" s="1"/>
    </row>
    <row r="38072" spans="2:3" x14ac:dyDescent="0.25">
      <c r="B38072" s="1"/>
      <c r="C38072" s="1"/>
    </row>
    <row r="38073" spans="2:3" x14ac:dyDescent="0.25">
      <c r="B38073" s="1"/>
      <c r="C38073" s="1"/>
    </row>
    <row r="38074" spans="2:3" x14ac:dyDescent="0.25">
      <c r="B38074" s="1"/>
      <c r="C38074" s="1"/>
    </row>
    <row r="38075" spans="2:3" x14ac:dyDescent="0.25">
      <c r="B38075" s="1"/>
      <c r="C38075" s="1"/>
    </row>
    <row r="38076" spans="2:3" x14ac:dyDescent="0.25">
      <c r="B38076" s="1"/>
      <c r="C38076" s="1"/>
    </row>
    <row r="38077" spans="2:3" x14ac:dyDescent="0.25">
      <c r="B38077" s="1"/>
      <c r="C38077" s="1"/>
    </row>
    <row r="38078" spans="2:3" x14ac:dyDescent="0.25">
      <c r="B38078" s="1"/>
      <c r="C38078" s="1"/>
    </row>
    <row r="38079" spans="2:3" x14ac:dyDescent="0.25">
      <c r="B38079" s="1"/>
      <c r="C38079" s="1"/>
    </row>
    <row r="38080" spans="2:3" x14ac:dyDescent="0.25">
      <c r="B38080" s="1"/>
      <c r="C38080" s="1"/>
    </row>
    <row r="38081" spans="2:3" x14ac:dyDescent="0.25">
      <c r="B38081" s="1"/>
      <c r="C38081" s="1"/>
    </row>
    <row r="38082" spans="2:3" x14ac:dyDescent="0.25">
      <c r="B38082" s="1"/>
      <c r="C38082" s="1"/>
    </row>
    <row r="38083" spans="2:3" x14ac:dyDescent="0.25">
      <c r="B38083" s="1"/>
      <c r="C38083" s="1"/>
    </row>
    <row r="38084" spans="2:3" x14ac:dyDescent="0.25">
      <c r="B38084" s="1"/>
      <c r="C38084" s="1"/>
    </row>
    <row r="38085" spans="2:3" x14ac:dyDescent="0.25">
      <c r="B38085" s="1"/>
      <c r="C38085" s="1"/>
    </row>
    <row r="38086" spans="2:3" x14ac:dyDescent="0.25">
      <c r="B38086" s="1"/>
      <c r="C38086" s="1"/>
    </row>
    <row r="38087" spans="2:3" x14ac:dyDescent="0.25">
      <c r="B38087" s="1"/>
      <c r="C38087" s="1"/>
    </row>
    <row r="38088" spans="2:3" x14ac:dyDescent="0.25">
      <c r="B38088" s="1"/>
      <c r="C38088" s="1"/>
    </row>
    <row r="38089" spans="2:3" x14ac:dyDescent="0.25">
      <c r="B38089" s="1"/>
      <c r="C38089" s="1"/>
    </row>
    <row r="38090" spans="2:3" x14ac:dyDescent="0.25">
      <c r="B38090" s="1"/>
      <c r="C38090" s="1"/>
    </row>
    <row r="38091" spans="2:3" x14ac:dyDescent="0.25">
      <c r="B38091" s="1"/>
      <c r="C38091" s="1"/>
    </row>
    <row r="38092" spans="2:3" x14ac:dyDescent="0.25">
      <c r="B38092" s="1"/>
      <c r="C38092" s="1"/>
    </row>
    <row r="38093" spans="2:3" x14ac:dyDescent="0.25">
      <c r="B38093" s="1"/>
      <c r="C38093" s="1"/>
    </row>
    <row r="38094" spans="2:3" x14ac:dyDescent="0.25">
      <c r="B38094" s="1"/>
      <c r="C38094" s="1"/>
    </row>
    <row r="38095" spans="2:3" x14ac:dyDescent="0.25">
      <c r="B38095" s="1"/>
      <c r="C38095" s="1"/>
    </row>
    <row r="38096" spans="2:3" x14ac:dyDescent="0.25">
      <c r="B38096" s="1"/>
      <c r="C38096" s="1"/>
    </row>
    <row r="38097" spans="2:3" x14ac:dyDescent="0.25">
      <c r="B38097" s="1"/>
      <c r="C38097" s="1"/>
    </row>
    <row r="38098" spans="2:3" x14ac:dyDescent="0.25">
      <c r="B38098" s="1"/>
      <c r="C38098" s="1"/>
    </row>
    <row r="38099" spans="2:3" x14ac:dyDescent="0.25">
      <c r="B38099" s="1"/>
      <c r="C38099" s="1"/>
    </row>
    <row r="38100" spans="2:3" x14ac:dyDescent="0.25">
      <c r="B38100" s="1"/>
      <c r="C38100" s="1"/>
    </row>
    <row r="38101" spans="2:3" x14ac:dyDescent="0.25">
      <c r="B38101" s="1"/>
      <c r="C38101" s="1"/>
    </row>
    <row r="38102" spans="2:3" x14ac:dyDescent="0.25">
      <c r="B38102" s="1"/>
      <c r="C38102" s="1"/>
    </row>
    <row r="38103" spans="2:3" x14ac:dyDescent="0.25">
      <c r="B38103" s="1"/>
      <c r="C38103" s="1"/>
    </row>
    <row r="38104" spans="2:3" x14ac:dyDescent="0.25">
      <c r="B38104" s="1"/>
      <c r="C38104" s="1"/>
    </row>
    <row r="38105" spans="2:3" x14ac:dyDescent="0.25">
      <c r="B38105" s="1"/>
      <c r="C38105" s="1"/>
    </row>
    <row r="38106" spans="2:3" x14ac:dyDescent="0.25">
      <c r="B38106" s="1"/>
      <c r="C38106" s="1"/>
    </row>
    <row r="38107" spans="2:3" x14ac:dyDescent="0.25">
      <c r="B38107" s="1"/>
      <c r="C38107" s="1"/>
    </row>
    <row r="38108" spans="2:3" x14ac:dyDescent="0.25">
      <c r="B38108" s="1"/>
      <c r="C38108" s="1"/>
    </row>
    <row r="38109" spans="2:3" x14ac:dyDescent="0.25">
      <c r="B38109" s="1"/>
      <c r="C38109" s="1"/>
    </row>
    <row r="38110" spans="2:3" x14ac:dyDescent="0.25">
      <c r="B38110" s="1"/>
      <c r="C38110" s="1"/>
    </row>
    <row r="38111" spans="2:3" x14ac:dyDescent="0.25">
      <c r="B38111" s="1"/>
      <c r="C38111" s="1"/>
    </row>
    <row r="38112" spans="2:3" x14ac:dyDescent="0.25">
      <c r="B38112" s="1"/>
      <c r="C38112" s="1"/>
    </row>
    <row r="38113" spans="2:3" x14ac:dyDescent="0.25">
      <c r="B38113" s="1"/>
      <c r="C38113" s="1"/>
    </row>
    <row r="38114" spans="2:3" x14ac:dyDescent="0.25">
      <c r="B38114" s="1"/>
      <c r="C38114" s="1"/>
    </row>
    <row r="38115" spans="2:3" x14ac:dyDescent="0.25">
      <c r="B38115" s="1"/>
      <c r="C38115" s="1"/>
    </row>
    <row r="38116" spans="2:3" x14ac:dyDescent="0.25">
      <c r="B38116" s="1"/>
      <c r="C38116" s="1"/>
    </row>
    <row r="38117" spans="2:3" x14ac:dyDescent="0.25">
      <c r="B38117" s="1"/>
      <c r="C38117" s="1"/>
    </row>
    <row r="38118" spans="2:3" x14ac:dyDescent="0.25">
      <c r="B38118" s="1"/>
      <c r="C38118" s="1"/>
    </row>
    <row r="38119" spans="2:3" x14ac:dyDescent="0.25">
      <c r="B38119" s="1"/>
      <c r="C38119" s="1"/>
    </row>
    <row r="38120" spans="2:3" x14ac:dyDescent="0.25">
      <c r="B38120" s="1"/>
      <c r="C38120" s="1"/>
    </row>
    <row r="38121" spans="2:3" x14ac:dyDescent="0.25">
      <c r="B38121" s="1"/>
      <c r="C38121" s="1"/>
    </row>
    <row r="38122" spans="2:3" x14ac:dyDescent="0.25">
      <c r="B38122" s="1"/>
      <c r="C38122" s="1"/>
    </row>
    <row r="38123" spans="2:3" x14ac:dyDescent="0.25">
      <c r="B38123" s="1"/>
      <c r="C38123" s="1"/>
    </row>
    <row r="38124" spans="2:3" x14ac:dyDescent="0.25">
      <c r="B38124" s="1"/>
      <c r="C38124" s="1"/>
    </row>
    <row r="38125" spans="2:3" x14ac:dyDescent="0.25">
      <c r="B38125" s="1"/>
      <c r="C38125" s="1"/>
    </row>
    <row r="38126" spans="2:3" x14ac:dyDescent="0.25">
      <c r="B38126" s="1"/>
      <c r="C38126" s="1"/>
    </row>
    <row r="38127" spans="2:3" x14ac:dyDescent="0.25">
      <c r="B38127" s="1"/>
      <c r="C38127" s="1"/>
    </row>
    <row r="38128" spans="2:3" x14ac:dyDescent="0.25">
      <c r="B38128" s="1"/>
      <c r="C38128" s="1"/>
    </row>
    <row r="38129" spans="2:3" x14ac:dyDescent="0.25">
      <c r="B38129" s="1"/>
      <c r="C38129" s="1"/>
    </row>
    <row r="38130" spans="2:3" x14ac:dyDescent="0.25">
      <c r="B38130" s="1"/>
      <c r="C38130" s="1"/>
    </row>
    <row r="38131" spans="2:3" x14ac:dyDescent="0.25">
      <c r="B38131" s="1"/>
      <c r="C38131" s="1"/>
    </row>
    <row r="38132" spans="2:3" x14ac:dyDescent="0.25">
      <c r="B38132" s="1"/>
      <c r="C38132" s="1"/>
    </row>
    <row r="38133" spans="2:3" x14ac:dyDescent="0.25">
      <c r="B38133" s="1"/>
      <c r="C38133" s="1"/>
    </row>
    <row r="38134" spans="2:3" x14ac:dyDescent="0.25">
      <c r="B38134" s="1"/>
      <c r="C38134" s="1"/>
    </row>
    <row r="38135" spans="2:3" x14ac:dyDescent="0.25">
      <c r="B38135" s="1"/>
      <c r="C38135" s="1"/>
    </row>
    <row r="38136" spans="2:3" x14ac:dyDescent="0.25">
      <c r="B38136" s="1"/>
      <c r="C38136" s="1"/>
    </row>
    <row r="38137" spans="2:3" x14ac:dyDescent="0.25">
      <c r="B38137" s="1"/>
      <c r="C38137" s="1"/>
    </row>
    <row r="38138" spans="2:3" x14ac:dyDescent="0.25">
      <c r="B38138" s="1"/>
      <c r="C38138" s="1"/>
    </row>
    <row r="38139" spans="2:3" x14ac:dyDescent="0.25">
      <c r="B38139" s="1"/>
      <c r="C38139" s="1"/>
    </row>
    <row r="38140" spans="2:3" x14ac:dyDescent="0.25">
      <c r="B38140" s="1"/>
      <c r="C38140" s="1"/>
    </row>
    <row r="38141" spans="2:3" x14ac:dyDescent="0.25">
      <c r="B38141" s="1"/>
      <c r="C38141" s="1"/>
    </row>
    <row r="38142" spans="2:3" x14ac:dyDescent="0.25">
      <c r="B38142" s="1"/>
      <c r="C38142" s="1"/>
    </row>
    <row r="38143" spans="2:3" x14ac:dyDescent="0.25">
      <c r="B38143" s="1"/>
      <c r="C38143" s="1"/>
    </row>
    <row r="38144" spans="2:3" x14ac:dyDescent="0.25">
      <c r="B38144" s="1"/>
      <c r="C38144" s="1"/>
    </row>
    <row r="38145" spans="2:3" x14ac:dyDescent="0.25">
      <c r="B38145" s="1"/>
      <c r="C38145" s="1"/>
    </row>
    <row r="38146" spans="2:3" x14ac:dyDescent="0.25">
      <c r="B38146" s="1"/>
      <c r="C38146" s="1"/>
    </row>
    <row r="38147" spans="2:3" x14ac:dyDescent="0.25">
      <c r="B38147" s="1"/>
      <c r="C38147" s="1"/>
    </row>
    <row r="38148" spans="2:3" x14ac:dyDescent="0.25">
      <c r="B38148" s="1"/>
      <c r="C38148" s="1"/>
    </row>
    <row r="38149" spans="2:3" x14ac:dyDescent="0.25">
      <c r="B38149" s="1"/>
      <c r="C38149" s="1"/>
    </row>
    <row r="38150" spans="2:3" x14ac:dyDescent="0.25">
      <c r="B38150" s="1"/>
      <c r="C38150" s="1"/>
    </row>
    <row r="38151" spans="2:3" x14ac:dyDescent="0.25">
      <c r="B38151" s="1"/>
      <c r="C38151" s="1"/>
    </row>
    <row r="38152" spans="2:3" x14ac:dyDescent="0.25">
      <c r="B38152" s="1"/>
      <c r="C38152" s="1"/>
    </row>
    <row r="38153" spans="2:3" x14ac:dyDescent="0.25">
      <c r="B38153" s="1"/>
      <c r="C38153" s="1"/>
    </row>
    <row r="38154" spans="2:3" x14ac:dyDescent="0.25">
      <c r="B38154" s="1"/>
      <c r="C38154" s="1"/>
    </row>
    <row r="38155" spans="2:3" x14ac:dyDescent="0.25">
      <c r="B38155" s="1"/>
      <c r="C38155" s="1"/>
    </row>
    <row r="38156" spans="2:3" x14ac:dyDescent="0.25">
      <c r="B38156" s="1"/>
      <c r="C38156" s="1"/>
    </row>
    <row r="38157" spans="2:3" x14ac:dyDescent="0.25">
      <c r="B38157" s="1"/>
      <c r="C38157" s="1"/>
    </row>
    <row r="38158" spans="2:3" x14ac:dyDescent="0.25">
      <c r="B38158" s="1"/>
      <c r="C38158" s="1"/>
    </row>
    <row r="38159" spans="2:3" x14ac:dyDescent="0.25">
      <c r="B38159" s="1"/>
      <c r="C38159" s="1"/>
    </row>
    <row r="38160" spans="2:3" x14ac:dyDescent="0.25">
      <c r="B38160" s="1"/>
      <c r="C38160" s="1"/>
    </row>
    <row r="38161" spans="2:3" x14ac:dyDescent="0.25">
      <c r="B38161" s="1"/>
      <c r="C38161" s="1"/>
    </row>
    <row r="38162" spans="2:3" x14ac:dyDescent="0.25">
      <c r="B38162" s="1"/>
      <c r="C38162" s="1"/>
    </row>
    <row r="38163" spans="2:3" x14ac:dyDescent="0.25">
      <c r="B38163" s="1"/>
      <c r="C38163" s="1"/>
    </row>
    <row r="38164" spans="2:3" x14ac:dyDescent="0.25">
      <c r="B38164" s="1"/>
      <c r="C38164" s="1"/>
    </row>
    <row r="38165" spans="2:3" x14ac:dyDescent="0.25">
      <c r="B38165" s="1"/>
      <c r="C38165" s="1"/>
    </row>
    <row r="38166" spans="2:3" x14ac:dyDescent="0.25">
      <c r="B38166" s="1"/>
      <c r="C38166" s="1"/>
    </row>
    <row r="38167" spans="2:3" x14ac:dyDescent="0.25">
      <c r="B38167" s="1"/>
      <c r="C38167" s="1"/>
    </row>
    <row r="38168" spans="2:3" x14ac:dyDescent="0.25">
      <c r="B38168" s="1"/>
      <c r="C38168" s="1"/>
    </row>
    <row r="38169" spans="2:3" x14ac:dyDescent="0.25">
      <c r="B38169" s="1"/>
      <c r="C38169" s="1"/>
    </row>
    <row r="38170" spans="2:3" x14ac:dyDescent="0.25">
      <c r="B38170" s="1"/>
      <c r="C38170" s="1"/>
    </row>
    <row r="38171" spans="2:3" x14ac:dyDescent="0.25">
      <c r="B38171" s="1"/>
      <c r="C38171" s="1"/>
    </row>
    <row r="38172" spans="2:3" x14ac:dyDescent="0.25">
      <c r="B38172" s="1"/>
      <c r="C38172" s="1"/>
    </row>
    <row r="38173" spans="2:3" x14ac:dyDescent="0.25">
      <c r="B38173" s="1"/>
      <c r="C38173" s="1"/>
    </row>
    <row r="38174" spans="2:3" x14ac:dyDescent="0.25">
      <c r="B38174" s="1"/>
      <c r="C38174" s="1"/>
    </row>
    <row r="38175" spans="2:3" x14ac:dyDescent="0.25">
      <c r="B38175" s="1"/>
      <c r="C38175" s="1"/>
    </row>
    <row r="38176" spans="2:3" x14ac:dyDescent="0.25">
      <c r="B38176" s="1"/>
      <c r="C38176" s="1"/>
    </row>
    <row r="38177" spans="2:3" x14ac:dyDescent="0.25">
      <c r="B38177" s="1"/>
      <c r="C38177" s="1"/>
    </row>
    <row r="38178" spans="2:3" x14ac:dyDescent="0.25">
      <c r="B38178" s="1"/>
      <c r="C38178" s="1"/>
    </row>
    <row r="38179" spans="2:3" x14ac:dyDescent="0.25">
      <c r="B38179" s="1"/>
      <c r="C38179" s="1"/>
    </row>
    <row r="38180" spans="2:3" x14ac:dyDescent="0.25">
      <c r="B38180" s="1"/>
      <c r="C38180" s="1"/>
    </row>
    <row r="38181" spans="2:3" x14ac:dyDescent="0.25">
      <c r="B38181" s="1"/>
      <c r="C38181" s="1"/>
    </row>
    <row r="38182" spans="2:3" x14ac:dyDescent="0.25">
      <c r="B38182" s="1"/>
      <c r="C38182" s="1"/>
    </row>
    <row r="38183" spans="2:3" x14ac:dyDescent="0.25">
      <c r="B38183" s="1"/>
      <c r="C38183" s="1"/>
    </row>
    <row r="38184" spans="2:3" x14ac:dyDescent="0.25">
      <c r="B38184" s="1"/>
      <c r="C38184" s="1"/>
    </row>
    <row r="38185" spans="2:3" x14ac:dyDescent="0.25">
      <c r="B38185" s="1"/>
      <c r="C38185" s="1"/>
    </row>
    <row r="38186" spans="2:3" x14ac:dyDescent="0.25">
      <c r="B38186" s="1"/>
      <c r="C38186" s="1"/>
    </row>
    <row r="38187" spans="2:3" x14ac:dyDescent="0.25">
      <c r="B38187" s="1"/>
      <c r="C38187" s="1"/>
    </row>
    <row r="38188" spans="2:3" x14ac:dyDescent="0.25">
      <c r="B38188" s="1"/>
      <c r="C38188" s="1"/>
    </row>
    <row r="38189" spans="2:3" x14ac:dyDescent="0.25">
      <c r="B38189" s="1"/>
      <c r="C38189" s="1"/>
    </row>
    <row r="38190" spans="2:3" x14ac:dyDescent="0.25">
      <c r="B38190" s="1"/>
      <c r="C38190" s="1"/>
    </row>
    <row r="38191" spans="2:3" x14ac:dyDescent="0.25">
      <c r="B38191" s="1"/>
      <c r="C38191" s="1"/>
    </row>
    <row r="38192" spans="2:3" x14ac:dyDescent="0.25">
      <c r="B38192" s="1"/>
      <c r="C38192" s="1"/>
    </row>
    <row r="38193" spans="2:3" x14ac:dyDescent="0.25">
      <c r="B38193" s="1"/>
      <c r="C38193" s="1"/>
    </row>
    <row r="38194" spans="2:3" x14ac:dyDescent="0.25">
      <c r="B38194" s="1"/>
      <c r="C38194" s="1"/>
    </row>
    <row r="38195" spans="2:3" x14ac:dyDescent="0.25">
      <c r="B38195" s="1"/>
      <c r="C38195" s="1"/>
    </row>
    <row r="38196" spans="2:3" x14ac:dyDescent="0.25">
      <c r="B38196" s="1"/>
      <c r="C38196" s="1"/>
    </row>
    <row r="38197" spans="2:3" x14ac:dyDescent="0.25">
      <c r="B38197" s="1"/>
      <c r="C38197" s="1"/>
    </row>
    <row r="38198" spans="2:3" x14ac:dyDescent="0.25">
      <c r="B38198" s="1"/>
      <c r="C38198" s="1"/>
    </row>
    <row r="38199" spans="2:3" x14ac:dyDescent="0.25">
      <c r="B38199" s="1"/>
      <c r="C38199" s="1"/>
    </row>
    <row r="38200" spans="2:3" x14ac:dyDescent="0.25">
      <c r="B38200" s="1"/>
      <c r="C38200" s="1"/>
    </row>
    <row r="38201" spans="2:3" x14ac:dyDescent="0.25">
      <c r="B38201" s="1"/>
      <c r="C38201" s="1"/>
    </row>
    <row r="38202" spans="2:3" x14ac:dyDescent="0.25">
      <c r="B38202" s="1"/>
      <c r="C38202" s="1"/>
    </row>
    <row r="38203" spans="2:3" x14ac:dyDescent="0.25">
      <c r="B38203" s="1"/>
      <c r="C38203" s="1"/>
    </row>
    <row r="38204" spans="2:3" x14ac:dyDescent="0.25">
      <c r="B38204" s="1"/>
      <c r="C38204" s="1"/>
    </row>
    <row r="38205" spans="2:3" x14ac:dyDescent="0.25">
      <c r="B38205" s="1"/>
      <c r="C38205" s="1"/>
    </row>
    <row r="38206" spans="2:3" x14ac:dyDescent="0.25">
      <c r="B38206" s="1"/>
      <c r="C38206" s="1"/>
    </row>
    <row r="38207" spans="2:3" x14ac:dyDescent="0.25">
      <c r="B38207" s="1"/>
      <c r="C38207" s="1"/>
    </row>
    <row r="38208" spans="2:3" x14ac:dyDescent="0.25">
      <c r="B38208" s="1"/>
      <c r="C38208" s="1"/>
    </row>
    <row r="38209" spans="2:3" x14ac:dyDescent="0.25">
      <c r="B38209" s="1"/>
      <c r="C38209" s="1"/>
    </row>
    <row r="38210" spans="2:3" x14ac:dyDescent="0.25">
      <c r="B38210" s="1"/>
      <c r="C38210" s="1"/>
    </row>
    <row r="38211" spans="2:3" x14ac:dyDescent="0.25">
      <c r="B38211" s="1"/>
      <c r="C38211" s="1"/>
    </row>
    <row r="38212" spans="2:3" x14ac:dyDescent="0.25">
      <c r="B38212" s="1"/>
      <c r="C38212" s="1"/>
    </row>
    <row r="38213" spans="2:3" x14ac:dyDescent="0.25">
      <c r="B38213" s="1"/>
      <c r="C38213" s="1"/>
    </row>
    <row r="38214" spans="2:3" x14ac:dyDescent="0.25">
      <c r="B38214" s="1"/>
      <c r="C38214" s="1"/>
    </row>
    <row r="38215" spans="2:3" x14ac:dyDescent="0.25">
      <c r="B38215" s="1"/>
      <c r="C38215" s="1"/>
    </row>
    <row r="38216" spans="2:3" x14ac:dyDescent="0.25">
      <c r="B38216" s="1"/>
      <c r="C38216" s="1"/>
    </row>
    <row r="38217" spans="2:3" x14ac:dyDescent="0.25">
      <c r="B38217" s="1"/>
      <c r="C38217" s="1"/>
    </row>
    <row r="38218" spans="2:3" x14ac:dyDescent="0.25">
      <c r="B38218" s="1"/>
      <c r="C38218" s="1"/>
    </row>
    <row r="38219" spans="2:3" x14ac:dyDescent="0.25">
      <c r="B38219" s="1"/>
      <c r="C38219" s="1"/>
    </row>
    <row r="38220" spans="2:3" x14ac:dyDescent="0.25">
      <c r="B38220" s="1"/>
      <c r="C38220" s="1"/>
    </row>
    <row r="38221" spans="2:3" x14ac:dyDescent="0.25">
      <c r="B38221" s="1"/>
      <c r="C38221" s="1"/>
    </row>
    <row r="38222" spans="2:3" x14ac:dyDescent="0.25">
      <c r="B38222" s="1"/>
      <c r="C38222" s="1"/>
    </row>
    <row r="38223" spans="2:3" x14ac:dyDescent="0.25">
      <c r="B38223" s="1"/>
      <c r="C38223" s="1"/>
    </row>
    <row r="38224" spans="2:3" x14ac:dyDescent="0.25">
      <c r="B38224" s="1"/>
      <c r="C38224" s="1"/>
    </row>
    <row r="38225" spans="2:3" x14ac:dyDescent="0.25">
      <c r="B38225" s="1"/>
      <c r="C38225" s="1"/>
    </row>
    <row r="38226" spans="2:3" x14ac:dyDescent="0.25">
      <c r="B38226" s="1"/>
      <c r="C38226" s="1"/>
    </row>
    <row r="38227" spans="2:3" x14ac:dyDescent="0.25">
      <c r="B38227" s="1"/>
      <c r="C38227" s="1"/>
    </row>
    <row r="38228" spans="2:3" x14ac:dyDescent="0.25">
      <c r="B38228" s="1"/>
      <c r="C38228" s="1"/>
    </row>
    <row r="38229" spans="2:3" x14ac:dyDescent="0.25">
      <c r="B38229" s="1"/>
      <c r="C38229" s="1"/>
    </row>
    <row r="38230" spans="2:3" x14ac:dyDescent="0.25">
      <c r="B38230" s="1"/>
      <c r="C38230" s="1"/>
    </row>
    <row r="38231" spans="2:3" x14ac:dyDescent="0.25">
      <c r="B38231" s="1"/>
      <c r="C38231" s="1"/>
    </row>
    <row r="38232" spans="2:3" x14ac:dyDescent="0.25">
      <c r="B38232" s="1"/>
      <c r="C38232" s="1"/>
    </row>
    <row r="38233" spans="2:3" x14ac:dyDescent="0.25">
      <c r="B38233" s="1"/>
      <c r="C38233" s="1"/>
    </row>
    <row r="38234" spans="2:3" x14ac:dyDescent="0.25">
      <c r="B38234" s="1"/>
      <c r="C38234" s="1"/>
    </row>
    <row r="38235" spans="2:3" x14ac:dyDescent="0.25">
      <c r="B38235" s="1"/>
      <c r="C38235" s="1"/>
    </row>
    <row r="38236" spans="2:3" x14ac:dyDescent="0.25">
      <c r="B38236" s="1"/>
      <c r="C38236" s="1"/>
    </row>
    <row r="38237" spans="2:3" x14ac:dyDescent="0.25">
      <c r="B38237" s="1"/>
      <c r="C38237" s="1"/>
    </row>
    <row r="38238" spans="2:3" x14ac:dyDescent="0.25">
      <c r="B38238" s="1"/>
      <c r="C38238" s="1"/>
    </row>
    <row r="38239" spans="2:3" x14ac:dyDescent="0.25">
      <c r="B38239" s="1"/>
      <c r="C38239" s="1"/>
    </row>
    <row r="38240" spans="2:3" x14ac:dyDescent="0.25">
      <c r="B38240" s="1"/>
      <c r="C38240" s="1"/>
    </row>
    <row r="38241" spans="2:3" x14ac:dyDescent="0.25">
      <c r="B38241" s="1"/>
      <c r="C38241" s="1"/>
    </row>
    <row r="38242" spans="2:3" x14ac:dyDescent="0.25">
      <c r="B38242" s="1"/>
      <c r="C38242" s="1"/>
    </row>
    <row r="38243" spans="2:3" x14ac:dyDescent="0.25">
      <c r="B38243" s="1"/>
      <c r="C38243" s="1"/>
    </row>
    <row r="38244" spans="2:3" x14ac:dyDescent="0.25">
      <c r="B38244" s="1"/>
      <c r="C38244" s="1"/>
    </row>
    <row r="38245" spans="2:3" x14ac:dyDescent="0.25">
      <c r="B38245" s="1"/>
      <c r="C38245" s="1"/>
    </row>
    <row r="38246" spans="2:3" x14ac:dyDescent="0.25">
      <c r="B38246" s="1"/>
      <c r="C38246" s="1"/>
    </row>
    <row r="38247" spans="2:3" x14ac:dyDescent="0.25">
      <c r="B38247" s="1"/>
      <c r="C38247" s="1"/>
    </row>
    <row r="38248" spans="2:3" x14ac:dyDescent="0.25">
      <c r="B38248" s="1"/>
      <c r="C38248" s="1"/>
    </row>
    <row r="38249" spans="2:3" x14ac:dyDescent="0.25">
      <c r="B38249" s="1"/>
      <c r="C38249" s="1"/>
    </row>
    <row r="38250" spans="2:3" x14ac:dyDescent="0.25">
      <c r="B38250" s="1"/>
      <c r="C38250" s="1"/>
    </row>
    <row r="38251" spans="2:3" x14ac:dyDescent="0.25">
      <c r="B38251" s="1"/>
      <c r="C38251" s="1"/>
    </row>
    <row r="38252" spans="2:3" x14ac:dyDescent="0.25">
      <c r="B38252" s="1"/>
      <c r="C38252" s="1"/>
    </row>
    <row r="38253" spans="2:3" x14ac:dyDescent="0.25">
      <c r="B38253" s="1"/>
      <c r="C38253" s="1"/>
    </row>
    <row r="38254" spans="2:3" x14ac:dyDescent="0.25">
      <c r="B38254" s="1"/>
      <c r="C38254" s="1"/>
    </row>
    <row r="38255" spans="2:3" x14ac:dyDescent="0.25">
      <c r="B38255" s="1"/>
      <c r="C38255" s="1"/>
    </row>
    <row r="38256" spans="2:3" x14ac:dyDescent="0.25">
      <c r="B38256" s="1"/>
      <c r="C38256" s="1"/>
    </row>
    <row r="38257" spans="2:3" x14ac:dyDescent="0.25">
      <c r="B38257" s="1"/>
      <c r="C38257" s="1"/>
    </row>
    <row r="38258" spans="2:3" x14ac:dyDescent="0.25">
      <c r="B38258" s="1"/>
      <c r="C38258" s="1"/>
    </row>
    <row r="38259" spans="2:3" x14ac:dyDescent="0.25">
      <c r="B38259" s="1"/>
      <c r="C38259" s="1"/>
    </row>
    <row r="38260" spans="2:3" x14ac:dyDescent="0.25">
      <c r="B38260" s="1"/>
      <c r="C38260" s="1"/>
    </row>
    <row r="38261" spans="2:3" x14ac:dyDescent="0.25">
      <c r="B38261" s="1"/>
      <c r="C38261" s="1"/>
    </row>
    <row r="38262" spans="2:3" x14ac:dyDescent="0.25">
      <c r="B38262" s="1"/>
      <c r="C38262" s="1"/>
    </row>
    <row r="38263" spans="2:3" x14ac:dyDescent="0.25">
      <c r="B38263" s="1"/>
      <c r="C38263" s="1"/>
    </row>
    <row r="38264" spans="2:3" x14ac:dyDescent="0.25">
      <c r="B38264" s="1"/>
      <c r="C38264" s="1"/>
    </row>
    <row r="38265" spans="2:3" x14ac:dyDescent="0.25">
      <c r="B38265" s="1"/>
      <c r="C38265" s="1"/>
    </row>
    <row r="38266" spans="2:3" x14ac:dyDescent="0.25">
      <c r="B38266" s="1"/>
      <c r="C38266" s="1"/>
    </row>
    <row r="38267" spans="2:3" x14ac:dyDescent="0.25">
      <c r="B38267" s="1"/>
      <c r="C38267" s="1"/>
    </row>
    <row r="38268" spans="2:3" x14ac:dyDescent="0.25">
      <c r="B38268" s="1"/>
      <c r="C38268" s="1"/>
    </row>
    <row r="38269" spans="2:3" x14ac:dyDescent="0.25">
      <c r="B38269" s="1"/>
      <c r="C38269" s="1"/>
    </row>
    <row r="38270" spans="2:3" x14ac:dyDescent="0.25">
      <c r="B38270" s="1"/>
      <c r="C38270" s="1"/>
    </row>
    <row r="38271" spans="2:3" x14ac:dyDescent="0.25">
      <c r="B38271" s="1"/>
      <c r="C38271" s="1"/>
    </row>
    <row r="38272" spans="2:3" x14ac:dyDescent="0.25">
      <c r="B38272" s="1"/>
      <c r="C38272" s="1"/>
    </row>
    <row r="38273" spans="2:3" x14ac:dyDescent="0.25">
      <c r="B38273" s="1"/>
      <c r="C38273" s="1"/>
    </row>
    <row r="38274" spans="2:3" x14ac:dyDescent="0.25">
      <c r="B38274" s="1"/>
      <c r="C38274" s="1"/>
    </row>
    <row r="38275" spans="2:3" x14ac:dyDescent="0.25">
      <c r="B38275" s="1"/>
      <c r="C38275" s="1"/>
    </row>
    <row r="38276" spans="2:3" x14ac:dyDescent="0.25">
      <c r="B38276" s="1"/>
      <c r="C38276" s="1"/>
    </row>
    <row r="38277" spans="2:3" x14ac:dyDescent="0.25">
      <c r="B38277" s="1"/>
      <c r="C38277" s="1"/>
    </row>
    <row r="38278" spans="2:3" x14ac:dyDescent="0.25">
      <c r="B38278" s="1"/>
      <c r="C38278" s="1"/>
    </row>
    <row r="38279" spans="2:3" x14ac:dyDescent="0.25">
      <c r="B38279" s="1"/>
      <c r="C38279" s="1"/>
    </row>
    <row r="38280" spans="2:3" x14ac:dyDescent="0.25">
      <c r="B38280" s="1"/>
      <c r="C38280" s="1"/>
    </row>
    <row r="38281" spans="2:3" x14ac:dyDescent="0.25">
      <c r="B38281" s="1"/>
      <c r="C38281" s="1"/>
    </row>
    <row r="38282" spans="2:3" x14ac:dyDescent="0.25">
      <c r="B38282" s="1"/>
      <c r="C38282" s="1"/>
    </row>
    <row r="38283" spans="2:3" x14ac:dyDescent="0.25">
      <c r="B38283" s="1"/>
      <c r="C38283" s="1"/>
    </row>
    <row r="38284" spans="2:3" x14ac:dyDescent="0.25">
      <c r="B38284" s="1"/>
      <c r="C38284" s="1"/>
    </row>
    <row r="38285" spans="2:3" x14ac:dyDescent="0.25">
      <c r="B38285" s="1"/>
      <c r="C38285" s="1"/>
    </row>
    <row r="38286" spans="2:3" x14ac:dyDescent="0.25">
      <c r="B38286" s="1"/>
      <c r="C38286" s="1"/>
    </row>
    <row r="38287" spans="2:3" x14ac:dyDescent="0.25">
      <c r="B38287" s="1"/>
      <c r="C38287" s="1"/>
    </row>
    <row r="38288" spans="2:3" x14ac:dyDescent="0.25">
      <c r="B38288" s="1"/>
      <c r="C38288" s="1"/>
    </row>
    <row r="38289" spans="2:3" x14ac:dyDescent="0.25">
      <c r="B38289" s="1"/>
      <c r="C38289" s="1"/>
    </row>
    <row r="38290" spans="2:3" x14ac:dyDescent="0.25">
      <c r="B38290" s="1"/>
      <c r="C38290" s="1"/>
    </row>
    <row r="38291" spans="2:3" x14ac:dyDescent="0.25">
      <c r="B38291" s="1"/>
      <c r="C38291" s="1"/>
    </row>
    <row r="38292" spans="2:3" x14ac:dyDescent="0.25">
      <c r="B38292" s="1"/>
      <c r="C38292" s="1"/>
    </row>
    <row r="38293" spans="2:3" x14ac:dyDescent="0.25">
      <c r="B38293" s="1"/>
      <c r="C38293" s="1"/>
    </row>
    <row r="38294" spans="2:3" x14ac:dyDescent="0.25">
      <c r="B38294" s="1"/>
      <c r="C38294" s="1"/>
    </row>
    <row r="38295" spans="2:3" x14ac:dyDescent="0.25">
      <c r="B38295" s="1"/>
      <c r="C38295" s="1"/>
    </row>
    <row r="38296" spans="2:3" x14ac:dyDescent="0.25">
      <c r="B38296" s="1"/>
      <c r="C38296" s="1"/>
    </row>
    <row r="38297" spans="2:3" x14ac:dyDescent="0.25">
      <c r="B38297" s="1"/>
      <c r="C38297" s="1"/>
    </row>
    <row r="38298" spans="2:3" x14ac:dyDescent="0.25">
      <c r="B38298" s="1"/>
      <c r="C38298" s="1"/>
    </row>
    <row r="38299" spans="2:3" x14ac:dyDescent="0.25">
      <c r="B38299" s="1"/>
      <c r="C38299" s="1"/>
    </row>
    <row r="38300" spans="2:3" x14ac:dyDescent="0.25">
      <c r="B38300" s="1"/>
      <c r="C38300" s="1"/>
    </row>
    <row r="38301" spans="2:3" x14ac:dyDescent="0.25">
      <c r="B38301" s="1"/>
      <c r="C38301" s="1"/>
    </row>
    <row r="38302" spans="2:3" x14ac:dyDescent="0.25">
      <c r="B38302" s="1"/>
      <c r="C38302" s="1"/>
    </row>
    <row r="38303" spans="2:3" x14ac:dyDescent="0.25">
      <c r="B38303" s="1"/>
      <c r="C38303" s="1"/>
    </row>
    <row r="38304" spans="2:3" x14ac:dyDescent="0.25">
      <c r="B38304" s="1"/>
      <c r="C38304" s="1"/>
    </row>
    <row r="38305" spans="2:3" x14ac:dyDescent="0.25">
      <c r="B38305" s="1"/>
      <c r="C38305" s="1"/>
    </row>
    <row r="38306" spans="2:3" x14ac:dyDescent="0.25">
      <c r="B38306" s="1"/>
      <c r="C38306" s="1"/>
    </row>
    <row r="38307" spans="2:3" x14ac:dyDescent="0.25">
      <c r="B38307" s="1"/>
      <c r="C38307" s="1"/>
    </row>
    <row r="38308" spans="2:3" x14ac:dyDescent="0.25">
      <c r="B38308" s="1"/>
      <c r="C38308" s="1"/>
    </row>
    <row r="38309" spans="2:3" x14ac:dyDescent="0.25">
      <c r="B38309" s="1"/>
      <c r="C38309" s="1"/>
    </row>
    <row r="38310" spans="2:3" x14ac:dyDescent="0.25">
      <c r="B38310" s="1"/>
      <c r="C38310" s="1"/>
    </row>
    <row r="38311" spans="2:3" x14ac:dyDescent="0.25">
      <c r="B38311" s="1"/>
      <c r="C38311" s="1"/>
    </row>
    <row r="38312" spans="2:3" x14ac:dyDescent="0.25">
      <c r="B38312" s="1"/>
      <c r="C38312" s="1"/>
    </row>
    <row r="38313" spans="2:3" x14ac:dyDescent="0.25">
      <c r="B38313" s="1"/>
      <c r="C38313" s="1"/>
    </row>
    <row r="38314" spans="2:3" x14ac:dyDescent="0.25">
      <c r="B38314" s="1"/>
      <c r="C38314" s="1"/>
    </row>
    <row r="38315" spans="2:3" x14ac:dyDescent="0.25">
      <c r="B38315" s="1"/>
      <c r="C38315" s="1"/>
    </row>
    <row r="38316" spans="2:3" x14ac:dyDescent="0.25">
      <c r="B38316" s="1"/>
      <c r="C38316" s="1"/>
    </row>
    <row r="38317" spans="2:3" x14ac:dyDescent="0.25">
      <c r="B38317" s="1"/>
      <c r="C38317" s="1"/>
    </row>
    <row r="38318" spans="2:3" x14ac:dyDescent="0.25">
      <c r="B38318" s="1"/>
      <c r="C38318" s="1"/>
    </row>
    <row r="38319" spans="2:3" x14ac:dyDescent="0.25">
      <c r="B38319" s="1"/>
      <c r="C38319" s="1"/>
    </row>
    <row r="38320" spans="2:3" x14ac:dyDescent="0.25">
      <c r="B38320" s="1"/>
      <c r="C38320" s="1"/>
    </row>
    <row r="38321" spans="2:3" x14ac:dyDescent="0.25">
      <c r="B38321" s="1"/>
      <c r="C38321" s="1"/>
    </row>
    <row r="38322" spans="2:3" x14ac:dyDescent="0.25">
      <c r="B38322" s="1"/>
      <c r="C38322" s="1"/>
    </row>
    <row r="38323" spans="2:3" x14ac:dyDescent="0.25">
      <c r="B38323" s="1"/>
      <c r="C38323" s="1"/>
    </row>
    <row r="38324" spans="2:3" x14ac:dyDescent="0.25">
      <c r="B38324" s="1"/>
      <c r="C38324" s="1"/>
    </row>
    <row r="38325" spans="2:3" x14ac:dyDescent="0.25">
      <c r="B38325" s="1"/>
      <c r="C38325" s="1"/>
    </row>
    <row r="38326" spans="2:3" x14ac:dyDescent="0.25">
      <c r="B38326" s="1"/>
      <c r="C38326" s="1"/>
    </row>
    <row r="38327" spans="2:3" x14ac:dyDescent="0.25">
      <c r="B38327" s="1"/>
      <c r="C38327" s="1"/>
    </row>
    <row r="38328" spans="2:3" x14ac:dyDescent="0.25">
      <c r="B38328" s="1"/>
      <c r="C38328" s="1"/>
    </row>
    <row r="38329" spans="2:3" x14ac:dyDescent="0.25">
      <c r="B38329" s="1"/>
      <c r="C38329" s="1"/>
    </row>
    <row r="38330" spans="2:3" x14ac:dyDescent="0.25">
      <c r="B38330" s="1"/>
      <c r="C38330" s="1"/>
    </row>
    <row r="38331" spans="2:3" x14ac:dyDescent="0.25">
      <c r="B38331" s="1"/>
      <c r="C38331" s="1"/>
    </row>
    <row r="38332" spans="2:3" x14ac:dyDescent="0.25">
      <c r="B38332" s="1"/>
      <c r="C38332" s="1"/>
    </row>
    <row r="38333" spans="2:3" x14ac:dyDescent="0.25">
      <c r="B38333" s="1"/>
      <c r="C38333" s="1"/>
    </row>
    <row r="38334" spans="2:3" x14ac:dyDescent="0.25">
      <c r="B38334" s="1"/>
      <c r="C38334" s="1"/>
    </row>
    <row r="38335" spans="2:3" x14ac:dyDescent="0.25">
      <c r="B38335" s="1"/>
      <c r="C38335" s="1"/>
    </row>
    <row r="38336" spans="2:3" x14ac:dyDescent="0.25">
      <c r="B38336" s="1"/>
      <c r="C38336" s="1"/>
    </row>
    <row r="38337" spans="2:3" x14ac:dyDescent="0.25">
      <c r="B38337" s="1"/>
      <c r="C38337" s="1"/>
    </row>
    <row r="38338" spans="2:3" x14ac:dyDescent="0.25">
      <c r="B38338" s="1"/>
      <c r="C38338" s="1"/>
    </row>
    <row r="38339" spans="2:3" x14ac:dyDescent="0.25">
      <c r="B38339" s="1"/>
      <c r="C38339" s="1"/>
    </row>
    <row r="38340" spans="2:3" x14ac:dyDescent="0.25">
      <c r="B38340" s="1"/>
      <c r="C38340" s="1"/>
    </row>
    <row r="38341" spans="2:3" x14ac:dyDescent="0.25">
      <c r="B38341" s="1"/>
      <c r="C38341" s="1"/>
    </row>
    <row r="38342" spans="2:3" x14ac:dyDescent="0.25">
      <c r="B38342" s="1"/>
      <c r="C38342" s="1"/>
    </row>
    <row r="38343" spans="2:3" x14ac:dyDescent="0.25">
      <c r="B38343" s="1"/>
      <c r="C38343" s="1"/>
    </row>
    <row r="38344" spans="2:3" x14ac:dyDescent="0.25">
      <c r="B38344" s="1"/>
      <c r="C38344" s="1"/>
    </row>
    <row r="38345" spans="2:3" x14ac:dyDescent="0.25">
      <c r="B38345" s="1"/>
      <c r="C38345" s="1"/>
    </row>
    <row r="38346" spans="2:3" x14ac:dyDescent="0.25">
      <c r="B38346" s="1"/>
      <c r="C38346" s="1"/>
    </row>
    <row r="38347" spans="2:3" x14ac:dyDescent="0.25">
      <c r="B38347" s="1"/>
      <c r="C38347" s="1"/>
    </row>
    <row r="38348" spans="2:3" x14ac:dyDescent="0.25">
      <c r="B38348" s="1"/>
      <c r="C38348" s="1"/>
    </row>
    <row r="38349" spans="2:3" x14ac:dyDescent="0.25">
      <c r="B38349" s="1"/>
      <c r="C38349" s="1"/>
    </row>
    <row r="38350" spans="2:3" x14ac:dyDescent="0.25">
      <c r="B38350" s="1"/>
      <c r="C38350" s="1"/>
    </row>
    <row r="38351" spans="2:3" x14ac:dyDescent="0.25">
      <c r="B38351" s="1"/>
      <c r="C38351" s="1"/>
    </row>
    <row r="38352" spans="2:3" x14ac:dyDescent="0.25">
      <c r="B38352" s="1"/>
      <c r="C38352" s="1"/>
    </row>
    <row r="38353" spans="2:3" x14ac:dyDescent="0.25">
      <c r="B38353" s="1"/>
      <c r="C38353" s="1"/>
    </row>
    <row r="38354" spans="2:3" x14ac:dyDescent="0.25">
      <c r="B38354" s="1"/>
      <c r="C38354" s="1"/>
    </row>
    <row r="38355" spans="2:3" x14ac:dyDescent="0.25">
      <c r="B38355" s="1"/>
      <c r="C38355" s="1"/>
    </row>
    <row r="38356" spans="2:3" x14ac:dyDescent="0.25">
      <c r="B38356" s="1"/>
      <c r="C38356" s="1"/>
    </row>
    <row r="38357" spans="2:3" x14ac:dyDescent="0.25">
      <c r="B38357" s="1"/>
      <c r="C38357" s="1"/>
    </row>
    <row r="38358" spans="2:3" x14ac:dyDescent="0.25">
      <c r="B38358" s="1"/>
      <c r="C38358" s="1"/>
    </row>
    <row r="38359" spans="2:3" x14ac:dyDescent="0.25">
      <c r="B38359" s="1"/>
      <c r="C38359" s="1"/>
    </row>
    <row r="38360" spans="2:3" x14ac:dyDescent="0.25">
      <c r="B38360" s="1"/>
      <c r="C38360" s="1"/>
    </row>
    <row r="38361" spans="2:3" x14ac:dyDescent="0.25">
      <c r="B38361" s="1"/>
      <c r="C38361" s="1"/>
    </row>
    <row r="38362" spans="2:3" x14ac:dyDescent="0.25">
      <c r="B38362" s="1"/>
      <c r="C38362" s="1"/>
    </row>
    <row r="38363" spans="2:3" x14ac:dyDescent="0.25">
      <c r="B38363" s="1"/>
      <c r="C38363" s="1"/>
    </row>
    <row r="38364" spans="2:3" x14ac:dyDescent="0.25">
      <c r="B38364" s="1"/>
      <c r="C38364" s="1"/>
    </row>
    <row r="38365" spans="2:3" x14ac:dyDescent="0.25">
      <c r="B38365" s="1"/>
      <c r="C38365" s="1"/>
    </row>
    <row r="38366" spans="2:3" x14ac:dyDescent="0.25">
      <c r="B38366" s="1"/>
      <c r="C38366" s="1"/>
    </row>
    <row r="38367" spans="2:3" x14ac:dyDescent="0.25">
      <c r="B38367" s="1"/>
      <c r="C38367" s="1"/>
    </row>
    <row r="38368" spans="2:3" x14ac:dyDescent="0.25">
      <c r="B38368" s="1"/>
      <c r="C38368" s="1"/>
    </row>
    <row r="38369" spans="2:3" x14ac:dyDescent="0.25">
      <c r="B38369" s="1"/>
      <c r="C38369" s="1"/>
    </row>
    <row r="38370" spans="2:3" x14ac:dyDescent="0.25">
      <c r="B38370" s="1"/>
      <c r="C38370" s="1"/>
    </row>
    <row r="38371" spans="2:3" x14ac:dyDescent="0.25">
      <c r="B38371" s="1"/>
      <c r="C38371" s="1"/>
    </row>
    <row r="38372" spans="2:3" x14ac:dyDescent="0.25">
      <c r="B38372" s="1"/>
      <c r="C38372" s="1"/>
    </row>
    <row r="38373" spans="2:3" x14ac:dyDescent="0.25">
      <c r="B38373" s="1"/>
      <c r="C38373" s="1"/>
    </row>
    <row r="38374" spans="2:3" x14ac:dyDescent="0.25">
      <c r="B38374" s="1"/>
      <c r="C38374" s="1"/>
    </row>
    <row r="38375" spans="2:3" x14ac:dyDescent="0.25">
      <c r="B38375" s="1"/>
      <c r="C38375" s="1"/>
    </row>
    <row r="38376" spans="2:3" x14ac:dyDescent="0.25">
      <c r="B38376" s="1"/>
      <c r="C38376" s="1"/>
    </row>
    <row r="38377" spans="2:3" x14ac:dyDescent="0.25">
      <c r="B38377" s="1"/>
      <c r="C38377" s="1"/>
    </row>
    <row r="38378" spans="2:3" x14ac:dyDescent="0.25">
      <c r="B38378" s="1"/>
      <c r="C38378" s="1"/>
    </row>
    <row r="38379" spans="2:3" x14ac:dyDescent="0.25">
      <c r="B38379" s="1"/>
      <c r="C38379" s="1"/>
    </row>
    <row r="38380" spans="2:3" x14ac:dyDescent="0.25">
      <c r="B38380" s="1"/>
      <c r="C38380" s="1"/>
    </row>
    <row r="38381" spans="2:3" x14ac:dyDescent="0.25">
      <c r="B38381" s="1"/>
      <c r="C38381" s="1"/>
    </row>
    <row r="38382" spans="2:3" x14ac:dyDescent="0.25">
      <c r="B38382" s="1"/>
      <c r="C38382" s="1"/>
    </row>
    <row r="38383" spans="2:3" x14ac:dyDescent="0.25">
      <c r="B38383" s="1"/>
      <c r="C38383" s="1"/>
    </row>
    <row r="38384" spans="2:3" x14ac:dyDescent="0.25">
      <c r="B38384" s="1"/>
      <c r="C38384" s="1"/>
    </row>
    <row r="38385" spans="2:3" x14ac:dyDescent="0.25">
      <c r="B38385" s="1"/>
      <c r="C38385" s="1"/>
    </row>
    <row r="38386" spans="2:3" x14ac:dyDescent="0.25">
      <c r="B38386" s="1"/>
      <c r="C38386" s="1"/>
    </row>
    <row r="38387" spans="2:3" x14ac:dyDescent="0.25">
      <c r="B38387" s="1"/>
      <c r="C38387" s="1"/>
    </row>
    <row r="38388" spans="2:3" x14ac:dyDescent="0.25">
      <c r="B38388" s="1"/>
      <c r="C38388" s="1"/>
    </row>
    <row r="38389" spans="2:3" x14ac:dyDescent="0.25">
      <c r="B38389" s="1"/>
      <c r="C38389" s="1"/>
    </row>
    <row r="38390" spans="2:3" x14ac:dyDescent="0.25">
      <c r="B38390" s="1"/>
      <c r="C38390" s="1"/>
    </row>
    <row r="38391" spans="2:3" x14ac:dyDescent="0.25">
      <c r="B38391" s="1"/>
      <c r="C38391" s="1"/>
    </row>
    <row r="38392" spans="2:3" x14ac:dyDescent="0.25">
      <c r="B38392" s="1"/>
      <c r="C38392" s="1"/>
    </row>
    <row r="38393" spans="2:3" x14ac:dyDescent="0.25">
      <c r="B38393" s="1"/>
      <c r="C38393" s="1"/>
    </row>
    <row r="38394" spans="2:3" x14ac:dyDescent="0.25">
      <c r="B38394" s="1"/>
      <c r="C38394" s="1"/>
    </row>
    <row r="38395" spans="2:3" x14ac:dyDescent="0.25">
      <c r="B38395" s="1"/>
      <c r="C38395" s="1"/>
    </row>
    <row r="38396" spans="2:3" x14ac:dyDescent="0.25">
      <c r="B38396" s="1"/>
      <c r="C38396" s="1"/>
    </row>
    <row r="38397" spans="2:3" x14ac:dyDescent="0.25">
      <c r="B38397" s="1"/>
      <c r="C38397" s="1"/>
    </row>
    <row r="38398" spans="2:3" x14ac:dyDescent="0.25">
      <c r="B38398" s="1"/>
      <c r="C38398" s="1"/>
    </row>
    <row r="38399" spans="2:3" x14ac:dyDescent="0.25">
      <c r="B38399" s="1"/>
      <c r="C38399" s="1"/>
    </row>
    <row r="38400" spans="2:3" x14ac:dyDescent="0.25">
      <c r="B38400" s="1"/>
      <c r="C38400" s="1"/>
    </row>
    <row r="38401" spans="2:3" x14ac:dyDescent="0.25">
      <c r="B38401" s="1"/>
      <c r="C38401" s="1"/>
    </row>
    <row r="38402" spans="2:3" x14ac:dyDescent="0.25">
      <c r="B38402" s="1"/>
      <c r="C38402" s="1"/>
    </row>
    <row r="38403" spans="2:3" x14ac:dyDescent="0.25">
      <c r="B38403" s="1"/>
      <c r="C38403" s="1"/>
    </row>
    <row r="38404" spans="2:3" x14ac:dyDescent="0.25">
      <c r="B38404" s="1"/>
      <c r="C38404" s="1"/>
    </row>
    <row r="38405" spans="2:3" x14ac:dyDescent="0.25">
      <c r="B38405" s="1"/>
      <c r="C38405" s="1"/>
    </row>
    <row r="38406" spans="2:3" x14ac:dyDescent="0.25">
      <c r="B38406" s="1"/>
      <c r="C38406" s="1"/>
    </row>
    <row r="38407" spans="2:3" x14ac:dyDescent="0.25">
      <c r="B38407" s="1"/>
      <c r="C38407" s="1"/>
    </row>
    <row r="38408" spans="2:3" x14ac:dyDescent="0.25">
      <c r="B38408" s="1"/>
      <c r="C38408" s="1"/>
    </row>
    <row r="38409" spans="2:3" x14ac:dyDescent="0.25">
      <c r="B38409" s="1"/>
      <c r="C38409" s="1"/>
    </row>
    <row r="38410" spans="2:3" x14ac:dyDescent="0.25">
      <c r="B38410" s="1"/>
      <c r="C38410" s="1"/>
    </row>
    <row r="38411" spans="2:3" x14ac:dyDescent="0.25">
      <c r="B38411" s="1"/>
      <c r="C38411" s="1"/>
    </row>
    <row r="38412" spans="2:3" x14ac:dyDescent="0.25">
      <c r="B38412" s="1"/>
      <c r="C38412" s="1"/>
    </row>
    <row r="38413" spans="2:3" x14ac:dyDescent="0.25">
      <c r="B38413" s="1"/>
      <c r="C38413" s="1"/>
    </row>
    <row r="38414" spans="2:3" x14ac:dyDescent="0.25">
      <c r="B38414" s="1"/>
      <c r="C38414" s="1"/>
    </row>
    <row r="38415" spans="2:3" x14ac:dyDescent="0.25">
      <c r="B38415" s="1"/>
      <c r="C38415" s="1"/>
    </row>
    <row r="38416" spans="2:3" x14ac:dyDescent="0.25">
      <c r="B38416" s="1"/>
      <c r="C38416" s="1"/>
    </row>
    <row r="38417" spans="2:3" x14ac:dyDescent="0.25">
      <c r="B38417" s="1"/>
      <c r="C38417" s="1"/>
    </row>
    <row r="38418" spans="2:3" x14ac:dyDescent="0.25">
      <c r="B38418" s="1"/>
      <c r="C38418" s="1"/>
    </row>
    <row r="38419" spans="2:3" x14ac:dyDescent="0.25">
      <c r="B38419" s="1"/>
      <c r="C38419" s="1"/>
    </row>
    <row r="38420" spans="2:3" x14ac:dyDescent="0.25">
      <c r="B38420" s="1"/>
      <c r="C38420" s="1"/>
    </row>
    <row r="38421" spans="2:3" x14ac:dyDescent="0.25">
      <c r="B38421" s="1"/>
      <c r="C38421" s="1"/>
    </row>
    <row r="38422" spans="2:3" x14ac:dyDescent="0.25">
      <c r="B38422" s="1"/>
      <c r="C38422" s="1"/>
    </row>
    <row r="38423" spans="2:3" x14ac:dyDescent="0.25">
      <c r="B38423" s="1"/>
      <c r="C38423" s="1"/>
    </row>
    <row r="38424" spans="2:3" x14ac:dyDescent="0.25">
      <c r="B38424" s="1"/>
      <c r="C38424" s="1"/>
    </row>
    <row r="38425" spans="2:3" x14ac:dyDescent="0.25">
      <c r="B38425" s="1"/>
      <c r="C38425" s="1"/>
    </row>
    <row r="38426" spans="2:3" x14ac:dyDescent="0.25">
      <c r="B38426" s="1"/>
      <c r="C38426" s="1"/>
    </row>
    <row r="38427" spans="2:3" x14ac:dyDescent="0.25">
      <c r="B38427" s="1"/>
      <c r="C38427" s="1"/>
    </row>
    <row r="38428" spans="2:3" x14ac:dyDescent="0.25">
      <c r="B38428" s="1"/>
      <c r="C38428" s="1"/>
    </row>
    <row r="38429" spans="2:3" x14ac:dyDescent="0.25">
      <c r="B38429" s="1"/>
      <c r="C38429" s="1"/>
    </row>
    <row r="38430" spans="2:3" x14ac:dyDescent="0.25">
      <c r="B38430" s="1"/>
      <c r="C38430" s="1"/>
    </row>
    <row r="38431" spans="2:3" x14ac:dyDescent="0.25">
      <c r="B38431" s="1"/>
      <c r="C38431" s="1"/>
    </row>
    <row r="38432" spans="2:3" x14ac:dyDescent="0.25">
      <c r="B38432" s="1"/>
      <c r="C38432" s="1"/>
    </row>
    <row r="38433" spans="2:3" x14ac:dyDescent="0.25">
      <c r="B38433" s="1"/>
      <c r="C38433" s="1"/>
    </row>
    <row r="38434" spans="2:3" x14ac:dyDescent="0.25">
      <c r="B38434" s="1"/>
      <c r="C38434" s="1"/>
    </row>
    <row r="38435" spans="2:3" x14ac:dyDescent="0.25">
      <c r="B38435" s="1"/>
      <c r="C38435" s="1"/>
    </row>
    <row r="38436" spans="2:3" x14ac:dyDescent="0.25">
      <c r="B38436" s="1"/>
      <c r="C38436" s="1"/>
    </row>
    <row r="38437" spans="2:3" x14ac:dyDescent="0.25">
      <c r="B38437" s="1"/>
      <c r="C38437" s="1"/>
    </row>
    <row r="38438" spans="2:3" x14ac:dyDescent="0.25">
      <c r="B38438" s="1"/>
      <c r="C38438" s="1"/>
    </row>
    <row r="38439" spans="2:3" x14ac:dyDescent="0.25">
      <c r="B38439" s="1"/>
      <c r="C38439" s="1"/>
    </row>
    <row r="38440" spans="2:3" x14ac:dyDescent="0.25">
      <c r="B38440" s="1"/>
      <c r="C38440" s="1"/>
    </row>
    <row r="38441" spans="2:3" x14ac:dyDescent="0.25">
      <c r="B38441" s="1"/>
      <c r="C38441" s="1"/>
    </row>
    <row r="38442" spans="2:3" x14ac:dyDescent="0.25">
      <c r="B38442" s="1"/>
      <c r="C38442" s="1"/>
    </row>
    <row r="38443" spans="2:3" x14ac:dyDescent="0.25">
      <c r="B38443" s="1"/>
      <c r="C38443" s="1"/>
    </row>
    <row r="38444" spans="2:3" x14ac:dyDescent="0.25">
      <c r="B38444" s="1"/>
      <c r="C38444" s="1"/>
    </row>
    <row r="38445" spans="2:3" x14ac:dyDescent="0.25">
      <c r="B38445" s="1"/>
      <c r="C38445" s="1"/>
    </row>
    <row r="38446" spans="2:3" x14ac:dyDescent="0.25">
      <c r="B38446" s="1"/>
      <c r="C38446" s="1"/>
    </row>
    <row r="38447" spans="2:3" x14ac:dyDescent="0.25">
      <c r="B38447" s="1"/>
      <c r="C38447" s="1"/>
    </row>
    <row r="38448" spans="2:3" x14ac:dyDescent="0.25">
      <c r="B38448" s="1"/>
      <c r="C38448" s="1"/>
    </row>
    <row r="38449" spans="2:3" x14ac:dyDescent="0.25">
      <c r="B38449" s="1"/>
      <c r="C38449" s="1"/>
    </row>
    <row r="38450" spans="2:3" x14ac:dyDescent="0.25">
      <c r="B38450" s="1"/>
      <c r="C38450" s="1"/>
    </row>
    <row r="38451" spans="2:3" x14ac:dyDescent="0.25">
      <c r="B38451" s="1"/>
      <c r="C38451" s="1"/>
    </row>
    <row r="38452" spans="2:3" x14ac:dyDescent="0.25">
      <c r="B38452" s="1"/>
      <c r="C38452" s="1"/>
    </row>
    <row r="38453" spans="2:3" x14ac:dyDescent="0.25">
      <c r="B38453" s="1"/>
      <c r="C38453" s="1"/>
    </row>
    <row r="38454" spans="2:3" x14ac:dyDescent="0.25">
      <c r="B38454" s="1"/>
      <c r="C38454" s="1"/>
    </row>
    <row r="38455" spans="2:3" x14ac:dyDescent="0.25">
      <c r="B38455" s="1"/>
      <c r="C38455" s="1"/>
    </row>
    <row r="38456" spans="2:3" x14ac:dyDescent="0.25">
      <c r="B38456" s="1"/>
      <c r="C38456" s="1"/>
    </row>
    <row r="38457" spans="2:3" x14ac:dyDescent="0.25">
      <c r="B38457" s="1"/>
      <c r="C38457" s="1"/>
    </row>
    <row r="38458" spans="2:3" x14ac:dyDescent="0.25">
      <c r="B38458" s="1"/>
      <c r="C38458" s="1"/>
    </row>
    <row r="38459" spans="2:3" x14ac:dyDescent="0.25">
      <c r="B38459" s="1"/>
      <c r="C38459" s="1"/>
    </row>
    <row r="38460" spans="2:3" x14ac:dyDescent="0.25">
      <c r="B38460" s="1"/>
      <c r="C38460" s="1"/>
    </row>
    <row r="38461" spans="2:3" x14ac:dyDescent="0.25">
      <c r="B38461" s="1"/>
      <c r="C38461" s="1"/>
    </row>
    <row r="38462" spans="2:3" x14ac:dyDescent="0.25">
      <c r="B38462" s="1"/>
      <c r="C38462" s="1"/>
    </row>
    <row r="38463" spans="2:3" x14ac:dyDescent="0.25">
      <c r="B38463" s="1"/>
      <c r="C38463" s="1"/>
    </row>
    <row r="38464" spans="2:3" x14ac:dyDescent="0.25">
      <c r="B38464" s="1"/>
      <c r="C38464" s="1"/>
    </row>
    <row r="38465" spans="2:3" x14ac:dyDescent="0.25">
      <c r="B38465" s="1"/>
      <c r="C38465" s="1"/>
    </row>
    <row r="38466" spans="2:3" x14ac:dyDescent="0.25">
      <c r="B38466" s="1"/>
      <c r="C38466" s="1"/>
    </row>
    <row r="38467" spans="2:3" x14ac:dyDescent="0.25">
      <c r="B38467" s="1"/>
      <c r="C38467" s="1"/>
    </row>
    <row r="38468" spans="2:3" x14ac:dyDescent="0.25">
      <c r="B38468" s="1"/>
      <c r="C38468" s="1"/>
    </row>
    <row r="38469" spans="2:3" x14ac:dyDescent="0.25">
      <c r="B38469" s="1"/>
      <c r="C38469" s="1"/>
    </row>
    <row r="38470" spans="2:3" x14ac:dyDescent="0.25">
      <c r="B38470" s="1"/>
      <c r="C38470" s="1"/>
    </row>
    <row r="38471" spans="2:3" x14ac:dyDescent="0.25">
      <c r="B38471" s="1"/>
      <c r="C38471" s="1"/>
    </row>
    <row r="38472" spans="2:3" x14ac:dyDescent="0.25">
      <c r="B38472" s="1"/>
      <c r="C38472" s="1"/>
    </row>
    <row r="38473" spans="2:3" x14ac:dyDescent="0.25">
      <c r="B38473" s="1"/>
      <c r="C38473" s="1"/>
    </row>
    <row r="38474" spans="2:3" x14ac:dyDescent="0.25">
      <c r="B38474" s="1"/>
      <c r="C38474" s="1"/>
    </row>
    <row r="38475" spans="2:3" x14ac:dyDescent="0.25">
      <c r="B38475" s="1"/>
      <c r="C38475" s="1"/>
    </row>
    <row r="38476" spans="2:3" x14ac:dyDescent="0.25">
      <c r="B38476" s="1"/>
      <c r="C38476" s="1"/>
    </row>
    <row r="38477" spans="2:3" x14ac:dyDescent="0.25">
      <c r="B38477" s="1"/>
      <c r="C38477" s="1"/>
    </row>
    <row r="38478" spans="2:3" x14ac:dyDescent="0.25">
      <c r="B38478" s="1"/>
      <c r="C38478" s="1"/>
    </row>
    <row r="38479" spans="2:3" x14ac:dyDescent="0.25">
      <c r="B38479" s="1"/>
      <c r="C38479" s="1"/>
    </row>
    <row r="38480" spans="2:3" x14ac:dyDescent="0.25">
      <c r="B38480" s="1"/>
      <c r="C38480" s="1"/>
    </row>
    <row r="38481" spans="2:3" x14ac:dyDescent="0.25">
      <c r="B38481" s="1"/>
      <c r="C38481" s="1"/>
    </row>
    <row r="38482" spans="2:3" x14ac:dyDescent="0.25">
      <c r="B38482" s="1"/>
      <c r="C38482" s="1"/>
    </row>
    <row r="38483" spans="2:3" x14ac:dyDescent="0.25">
      <c r="B38483" s="1"/>
      <c r="C38483" s="1"/>
    </row>
    <row r="38484" spans="2:3" x14ac:dyDescent="0.25">
      <c r="B38484" s="1"/>
      <c r="C38484" s="1"/>
    </row>
    <row r="38485" spans="2:3" x14ac:dyDescent="0.25">
      <c r="B38485" s="1"/>
      <c r="C38485" s="1"/>
    </row>
    <row r="38486" spans="2:3" x14ac:dyDescent="0.25">
      <c r="B38486" s="1"/>
      <c r="C38486" s="1"/>
    </row>
    <row r="38487" spans="2:3" x14ac:dyDescent="0.25">
      <c r="B38487" s="1"/>
      <c r="C38487" s="1"/>
    </row>
    <row r="38488" spans="2:3" x14ac:dyDescent="0.25">
      <c r="B38488" s="1"/>
      <c r="C38488" s="1"/>
    </row>
    <row r="38489" spans="2:3" x14ac:dyDescent="0.25">
      <c r="B38489" s="1"/>
      <c r="C38489" s="1"/>
    </row>
    <row r="38490" spans="2:3" x14ac:dyDescent="0.25">
      <c r="B38490" s="1"/>
      <c r="C38490" s="1"/>
    </row>
    <row r="38491" spans="2:3" x14ac:dyDescent="0.25">
      <c r="B38491" s="1"/>
      <c r="C38491" s="1"/>
    </row>
    <row r="38492" spans="2:3" x14ac:dyDescent="0.25">
      <c r="B38492" s="1"/>
      <c r="C38492" s="1"/>
    </row>
    <row r="38493" spans="2:3" x14ac:dyDescent="0.25">
      <c r="B38493" s="1"/>
      <c r="C38493" s="1"/>
    </row>
    <row r="38494" spans="2:3" x14ac:dyDescent="0.25">
      <c r="B38494" s="1"/>
      <c r="C38494" s="1"/>
    </row>
    <row r="38495" spans="2:3" x14ac:dyDescent="0.25">
      <c r="B38495" s="1"/>
      <c r="C38495" s="1"/>
    </row>
    <row r="38496" spans="2:3" x14ac:dyDescent="0.25">
      <c r="B38496" s="1"/>
      <c r="C38496" s="1"/>
    </row>
    <row r="38497" spans="2:3" x14ac:dyDescent="0.25">
      <c r="B38497" s="1"/>
      <c r="C38497" s="1"/>
    </row>
    <row r="38498" spans="2:3" x14ac:dyDescent="0.25">
      <c r="B38498" s="1"/>
      <c r="C38498" s="1"/>
    </row>
    <row r="38499" spans="2:3" x14ac:dyDescent="0.25">
      <c r="B38499" s="1"/>
      <c r="C38499" s="1"/>
    </row>
    <row r="38500" spans="2:3" x14ac:dyDescent="0.25">
      <c r="B38500" s="1"/>
      <c r="C38500" s="1"/>
    </row>
    <row r="38501" spans="2:3" x14ac:dyDescent="0.25">
      <c r="B38501" s="1"/>
      <c r="C38501" s="1"/>
    </row>
    <row r="38502" spans="2:3" x14ac:dyDescent="0.25">
      <c r="B38502" s="1"/>
      <c r="C38502" s="1"/>
    </row>
    <row r="38503" spans="2:3" x14ac:dyDescent="0.25">
      <c r="B38503" s="1"/>
      <c r="C38503" s="1"/>
    </row>
    <row r="38504" spans="2:3" x14ac:dyDescent="0.25">
      <c r="B38504" s="1"/>
      <c r="C38504" s="1"/>
    </row>
    <row r="38505" spans="2:3" x14ac:dyDescent="0.25">
      <c r="B38505" s="1"/>
      <c r="C38505" s="1"/>
    </row>
    <row r="38506" spans="2:3" x14ac:dyDescent="0.25">
      <c r="B38506" s="1"/>
      <c r="C38506" s="1"/>
    </row>
    <row r="38507" spans="2:3" x14ac:dyDescent="0.25">
      <c r="B38507" s="1"/>
      <c r="C38507" s="1"/>
    </row>
    <row r="38508" spans="2:3" x14ac:dyDescent="0.25">
      <c r="B38508" s="1"/>
      <c r="C38508" s="1"/>
    </row>
    <row r="38509" spans="2:3" x14ac:dyDescent="0.25">
      <c r="B38509" s="1"/>
      <c r="C38509" s="1"/>
    </row>
    <row r="38510" spans="2:3" x14ac:dyDescent="0.25">
      <c r="B38510" s="1"/>
      <c r="C38510" s="1"/>
    </row>
    <row r="38511" spans="2:3" x14ac:dyDescent="0.25">
      <c r="B38511" s="1"/>
      <c r="C38511" s="1"/>
    </row>
    <row r="38512" spans="2:3" x14ac:dyDescent="0.25">
      <c r="B38512" s="1"/>
      <c r="C38512" s="1"/>
    </row>
    <row r="38513" spans="2:3" x14ac:dyDescent="0.25">
      <c r="B38513" s="1"/>
      <c r="C38513" s="1"/>
    </row>
    <row r="38514" spans="2:3" x14ac:dyDescent="0.25">
      <c r="B38514" s="1"/>
      <c r="C38514" s="1"/>
    </row>
    <row r="38515" spans="2:3" x14ac:dyDescent="0.25">
      <c r="B38515" s="1"/>
      <c r="C38515" s="1"/>
    </row>
    <row r="38516" spans="2:3" x14ac:dyDescent="0.25">
      <c r="B38516" s="1"/>
      <c r="C38516" s="1"/>
    </row>
    <row r="38517" spans="2:3" x14ac:dyDescent="0.25">
      <c r="B38517" s="1"/>
      <c r="C38517" s="1"/>
    </row>
    <row r="38518" spans="2:3" x14ac:dyDescent="0.25">
      <c r="B38518" s="1"/>
      <c r="C38518" s="1"/>
    </row>
    <row r="38519" spans="2:3" x14ac:dyDescent="0.25">
      <c r="B38519" s="1"/>
      <c r="C38519" s="1"/>
    </row>
    <row r="38520" spans="2:3" x14ac:dyDescent="0.25">
      <c r="B38520" s="1"/>
      <c r="C38520" s="1"/>
    </row>
    <row r="38521" spans="2:3" x14ac:dyDescent="0.25">
      <c r="B38521" s="1"/>
      <c r="C38521" s="1"/>
    </row>
    <row r="38522" spans="2:3" x14ac:dyDescent="0.25">
      <c r="B38522" s="1"/>
      <c r="C38522" s="1"/>
    </row>
    <row r="38523" spans="2:3" x14ac:dyDescent="0.25">
      <c r="B38523" s="1"/>
      <c r="C38523" s="1"/>
    </row>
    <row r="38524" spans="2:3" x14ac:dyDescent="0.25">
      <c r="B38524" s="1"/>
      <c r="C38524" s="1"/>
    </row>
    <row r="38525" spans="2:3" x14ac:dyDescent="0.25">
      <c r="B38525" s="1"/>
      <c r="C38525" s="1"/>
    </row>
    <row r="38526" spans="2:3" x14ac:dyDescent="0.25">
      <c r="B38526" s="1"/>
      <c r="C38526" s="1"/>
    </row>
    <row r="38527" spans="2:3" x14ac:dyDescent="0.25">
      <c r="B38527" s="1"/>
      <c r="C38527" s="1"/>
    </row>
    <row r="38528" spans="2:3" x14ac:dyDescent="0.25">
      <c r="B38528" s="1"/>
      <c r="C38528" s="1"/>
    </row>
    <row r="38529" spans="2:3" x14ac:dyDescent="0.25">
      <c r="B38529" s="1"/>
      <c r="C38529" s="1"/>
    </row>
    <row r="38530" spans="2:3" x14ac:dyDescent="0.25">
      <c r="B38530" s="1"/>
      <c r="C38530" s="1"/>
    </row>
    <row r="38531" spans="2:3" x14ac:dyDescent="0.25">
      <c r="B38531" s="1"/>
      <c r="C38531" s="1"/>
    </row>
    <row r="38532" spans="2:3" x14ac:dyDescent="0.25">
      <c r="B38532" s="1"/>
      <c r="C38532" s="1"/>
    </row>
    <row r="38533" spans="2:3" x14ac:dyDescent="0.25">
      <c r="B38533" s="1"/>
      <c r="C38533" s="1"/>
    </row>
    <row r="38534" spans="2:3" x14ac:dyDescent="0.25">
      <c r="B38534" s="1"/>
      <c r="C38534" s="1"/>
    </row>
    <row r="38535" spans="2:3" x14ac:dyDescent="0.25">
      <c r="B38535" s="1"/>
      <c r="C38535" s="1"/>
    </row>
    <row r="38536" spans="2:3" x14ac:dyDescent="0.25">
      <c r="B38536" s="1"/>
      <c r="C38536" s="1"/>
    </row>
    <row r="38537" spans="2:3" x14ac:dyDescent="0.25">
      <c r="B38537" s="1"/>
      <c r="C38537" s="1"/>
    </row>
    <row r="38538" spans="2:3" x14ac:dyDescent="0.25">
      <c r="B38538" s="1"/>
      <c r="C38538" s="1"/>
    </row>
    <row r="38539" spans="2:3" x14ac:dyDescent="0.25">
      <c r="B38539" s="1"/>
      <c r="C38539" s="1"/>
    </row>
    <row r="38540" spans="2:3" x14ac:dyDescent="0.25">
      <c r="B38540" s="1"/>
      <c r="C38540" s="1"/>
    </row>
    <row r="38541" spans="2:3" x14ac:dyDescent="0.25">
      <c r="B38541" s="1"/>
      <c r="C38541" s="1"/>
    </row>
    <row r="38542" spans="2:3" x14ac:dyDescent="0.25">
      <c r="B38542" s="1"/>
      <c r="C38542" s="1"/>
    </row>
    <row r="38543" spans="2:3" x14ac:dyDescent="0.25">
      <c r="B38543" s="1"/>
      <c r="C38543" s="1"/>
    </row>
    <row r="38544" spans="2:3" x14ac:dyDescent="0.25">
      <c r="B38544" s="1"/>
      <c r="C38544" s="1"/>
    </row>
    <row r="38545" spans="2:3" x14ac:dyDescent="0.25">
      <c r="B38545" s="1"/>
      <c r="C38545" s="1"/>
    </row>
    <row r="38546" spans="2:3" x14ac:dyDescent="0.25">
      <c r="B38546" s="1"/>
      <c r="C38546" s="1"/>
    </row>
    <row r="38547" spans="2:3" x14ac:dyDescent="0.25">
      <c r="B38547" s="1"/>
      <c r="C38547" s="1"/>
    </row>
    <row r="38548" spans="2:3" x14ac:dyDescent="0.25">
      <c r="B38548" s="1"/>
      <c r="C38548" s="1"/>
    </row>
    <row r="38549" spans="2:3" x14ac:dyDescent="0.25">
      <c r="B38549" s="1"/>
      <c r="C38549" s="1"/>
    </row>
    <row r="38550" spans="2:3" x14ac:dyDescent="0.25">
      <c r="B38550" s="1"/>
      <c r="C38550" s="1"/>
    </row>
    <row r="38551" spans="2:3" x14ac:dyDescent="0.25">
      <c r="B38551" s="1"/>
      <c r="C38551" s="1"/>
    </row>
    <row r="38552" spans="2:3" x14ac:dyDescent="0.25">
      <c r="B38552" s="1"/>
      <c r="C38552" s="1"/>
    </row>
    <row r="38553" spans="2:3" x14ac:dyDescent="0.25">
      <c r="B38553" s="1"/>
      <c r="C38553" s="1"/>
    </row>
    <row r="38554" spans="2:3" x14ac:dyDescent="0.25">
      <c r="B38554" s="1"/>
      <c r="C38554" s="1"/>
    </row>
    <row r="38555" spans="2:3" x14ac:dyDescent="0.25">
      <c r="B38555" s="1"/>
      <c r="C38555" s="1"/>
    </row>
    <row r="38556" spans="2:3" x14ac:dyDescent="0.25">
      <c r="B38556" s="1"/>
      <c r="C38556" s="1"/>
    </row>
    <row r="38557" spans="2:3" x14ac:dyDescent="0.25">
      <c r="B38557" s="1"/>
      <c r="C38557" s="1"/>
    </row>
    <row r="38558" spans="2:3" x14ac:dyDescent="0.25">
      <c r="B38558" s="1"/>
      <c r="C38558" s="1"/>
    </row>
    <row r="38559" spans="2:3" x14ac:dyDescent="0.25">
      <c r="B38559" s="1"/>
      <c r="C38559" s="1"/>
    </row>
    <row r="38560" spans="2:3" x14ac:dyDescent="0.25">
      <c r="B38560" s="1"/>
      <c r="C38560" s="1"/>
    </row>
    <row r="38561" spans="2:3" x14ac:dyDescent="0.25">
      <c r="B38561" s="1"/>
      <c r="C38561" s="1"/>
    </row>
    <row r="38562" spans="2:3" x14ac:dyDescent="0.25">
      <c r="B38562" s="1"/>
      <c r="C38562" s="1"/>
    </row>
    <row r="38563" spans="2:3" x14ac:dyDescent="0.25">
      <c r="B38563" s="1"/>
      <c r="C38563" s="1"/>
    </row>
    <row r="38564" spans="2:3" x14ac:dyDescent="0.25">
      <c r="B38564" s="1"/>
      <c r="C38564" s="1"/>
    </row>
    <row r="38565" spans="2:3" x14ac:dyDescent="0.25">
      <c r="B38565" s="1"/>
      <c r="C38565" s="1"/>
    </row>
    <row r="38566" spans="2:3" x14ac:dyDescent="0.25">
      <c r="B38566" s="1"/>
      <c r="C38566" s="1"/>
    </row>
    <row r="38567" spans="2:3" x14ac:dyDescent="0.25">
      <c r="B38567" s="1"/>
      <c r="C38567" s="1"/>
    </row>
    <row r="38568" spans="2:3" x14ac:dyDescent="0.25">
      <c r="B38568" s="1"/>
      <c r="C38568" s="1"/>
    </row>
    <row r="38569" spans="2:3" x14ac:dyDescent="0.25">
      <c r="B38569" s="1"/>
      <c r="C38569" s="1"/>
    </row>
    <row r="38570" spans="2:3" x14ac:dyDescent="0.25">
      <c r="B38570" s="1"/>
      <c r="C38570" s="1"/>
    </row>
    <row r="38571" spans="2:3" x14ac:dyDescent="0.25">
      <c r="B38571" s="1"/>
      <c r="C38571" s="1"/>
    </row>
    <row r="38572" spans="2:3" x14ac:dyDescent="0.25">
      <c r="B38572" s="1"/>
      <c r="C38572" s="1"/>
    </row>
    <row r="38573" spans="2:3" x14ac:dyDescent="0.25">
      <c r="B38573" s="1"/>
      <c r="C38573" s="1"/>
    </row>
    <row r="38574" spans="2:3" x14ac:dyDescent="0.25">
      <c r="B38574" s="1"/>
      <c r="C38574" s="1"/>
    </row>
    <row r="38575" spans="2:3" x14ac:dyDescent="0.25">
      <c r="B38575" s="1"/>
      <c r="C38575" s="1"/>
    </row>
    <row r="38576" spans="2:3" x14ac:dyDescent="0.25">
      <c r="B38576" s="1"/>
      <c r="C38576" s="1"/>
    </row>
    <row r="38577" spans="2:3" x14ac:dyDescent="0.25">
      <c r="B38577" s="1"/>
      <c r="C38577" s="1"/>
    </row>
    <row r="38578" spans="2:3" x14ac:dyDescent="0.25">
      <c r="B38578" s="1"/>
      <c r="C38578" s="1"/>
    </row>
    <row r="38579" spans="2:3" x14ac:dyDescent="0.25">
      <c r="B38579" s="1"/>
      <c r="C38579" s="1"/>
    </row>
    <row r="38580" spans="2:3" x14ac:dyDescent="0.25">
      <c r="B38580" s="1"/>
      <c r="C38580" s="1"/>
    </row>
    <row r="38581" spans="2:3" x14ac:dyDescent="0.25">
      <c r="B38581" s="1"/>
      <c r="C38581" s="1"/>
    </row>
    <row r="38582" spans="2:3" x14ac:dyDescent="0.25">
      <c r="B38582" s="1"/>
      <c r="C38582" s="1"/>
    </row>
    <row r="38583" spans="2:3" x14ac:dyDescent="0.25">
      <c r="B38583" s="1"/>
      <c r="C38583" s="1"/>
    </row>
    <row r="38584" spans="2:3" x14ac:dyDescent="0.25">
      <c r="B38584" s="1"/>
      <c r="C38584" s="1"/>
    </row>
    <row r="38585" spans="2:3" x14ac:dyDescent="0.25">
      <c r="B38585" s="1"/>
      <c r="C38585" s="1"/>
    </row>
    <row r="38586" spans="2:3" x14ac:dyDescent="0.25">
      <c r="B38586" s="1"/>
      <c r="C38586" s="1"/>
    </row>
    <row r="38587" spans="2:3" x14ac:dyDescent="0.25">
      <c r="B38587" s="1"/>
      <c r="C38587" s="1"/>
    </row>
    <row r="38588" spans="2:3" x14ac:dyDescent="0.25">
      <c r="B38588" s="1"/>
      <c r="C38588" s="1"/>
    </row>
    <row r="38589" spans="2:3" x14ac:dyDescent="0.25">
      <c r="B38589" s="1"/>
      <c r="C38589" s="1"/>
    </row>
    <row r="38590" spans="2:3" x14ac:dyDescent="0.25">
      <c r="B38590" s="1"/>
      <c r="C38590" s="1"/>
    </row>
    <row r="38591" spans="2:3" x14ac:dyDescent="0.25">
      <c r="B38591" s="1"/>
      <c r="C38591" s="1"/>
    </row>
    <row r="38592" spans="2:3" x14ac:dyDescent="0.25">
      <c r="B38592" s="1"/>
      <c r="C38592" s="1"/>
    </row>
    <row r="38593" spans="2:3" x14ac:dyDescent="0.25">
      <c r="B38593" s="1"/>
      <c r="C38593" s="1"/>
    </row>
    <row r="38594" spans="2:3" x14ac:dyDescent="0.25">
      <c r="B38594" s="1"/>
      <c r="C38594" s="1"/>
    </row>
    <row r="38595" spans="2:3" x14ac:dyDescent="0.25">
      <c r="B38595" s="1"/>
      <c r="C38595" s="1"/>
    </row>
    <row r="38596" spans="2:3" x14ac:dyDescent="0.25">
      <c r="B38596" s="1"/>
      <c r="C38596" s="1"/>
    </row>
    <row r="38597" spans="2:3" x14ac:dyDescent="0.25">
      <c r="B38597" s="1"/>
      <c r="C38597" s="1"/>
    </row>
    <row r="38598" spans="2:3" x14ac:dyDescent="0.25">
      <c r="B38598" s="1"/>
      <c r="C38598" s="1"/>
    </row>
    <row r="38599" spans="2:3" x14ac:dyDescent="0.25">
      <c r="B38599" s="1"/>
      <c r="C38599" s="1"/>
    </row>
    <row r="38600" spans="2:3" x14ac:dyDescent="0.25">
      <c r="B38600" s="1"/>
      <c r="C38600" s="1"/>
    </row>
    <row r="38601" spans="2:3" x14ac:dyDescent="0.25">
      <c r="B38601" s="1"/>
      <c r="C38601" s="1"/>
    </row>
    <row r="38602" spans="2:3" x14ac:dyDescent="0.25">
      <c r="B38602" s="1"/>
      <c r="C38602" s="1"/>
    </row>
    <row r="38603" spans="2:3" x14ac:dyDescent="0.25">
      <c r="B38603" s="1"/>
      <c r="C38603" s="1"/>
    </row>
    <row r="38604" spans="2:3" x14ac:dyDescent="0.25">
      <c r="B38604" s="1"/>
      <c r="C38604" s="1"/>
    </row>
    <row r="38605" spans="2:3" x14ac:dyDescent="0.25">
      <c r="B38605" s="1"/>
      <c r="C38605" s="1"/>
    </row>
    <row r="38606" spans="2:3" x14ac:dyDescent="0.25">
      <c r="B38606" s="1"/>
      <c r="C38606" s="1"/>
    </row>
    <row r="38607" spans="2:3" x14ac:dyDescent="0.25">
      <c r="B38607" s="1"/>
      <c r="C38607" s="1"/>
    </row>
    <row r="38608" spans="2:3" x14ac:dyDescent="0.25">
      <c r="B38608" s="1"/>
      <c r="C38608" s="1"/>
    </row>
    <row r="38609" spans="2:3" x14ac:dyDescent="0.25">
      <c r="B38609" s="1"/>
      <c r="C38609" s="1"/>
    </row>
    <row r="38610" spans="2:3" x14ac:dyDescent="0.25">
      <c r="B38610" s="1"/>
      <c r="C38610" s="1"/>
    </row>
    <row r="38611" spans="2:3" x14ac:dyDescent="0.25">
      <c r="B38611" s="1"/>
      <c r="C38611" s="1"/>
    </row>
    <row r="38612" spans="2:3" x14ac:dyDescent="0.25">
      <c r="B38612" s="1"/>
      <c r="C38612" s="1"/>
    </row>
    <row r="38613" spans="2:3" x14ac:dyDescent="0.25">
      <c r="B38613" s="1"/>
      <c r="C38613" s="1"/>
    </row>
    <row r="38614" spans="2:3" x14ac:dyDescent="0.25">
      <c r="B38614" s="1"/>
      <c r="C38614" s="1"/>
    </row>
    <row r="38615" spans="2:3" x14ac:dyDescent="0.25">
      <c r="B38615" s="1"/>
      <c r="C38615" s="1"/>
    </row>
    <row r="38616" spans="2:3" x14ac:dyDescent="0.25">
      <c r="B38616" s="1"/>
      <c r="C38616" s="1"/>
    </row>
    <row r="38617" spans="2:3" x14ac:dyDescent="0.25">
      <c r="B38617" s="1"/>
      <c r="C38617" s="1"/>
    </row>
    <row r="38618" spans="2:3" x14ac:dyDescent="0.25">
      <c r="B38618" s="1"/>
      <c r="C38618" s="1"/>
    </row>
    <row r="38619" spans="2:3" x14ac:dyDescent="0.25">
      <c r="B38619" s="1"/>
      <c r="C38619" s="1"/>
    </row>
    <row r="38620" spans="2:3" x14ac:dyDescent="0.25">
      <c r="B38620" s="1"/>
      <c r="C38620" s="1"/>
    </row>
    <row r="38621" spans="2:3" x14ac:dyDescent="0.25">
      <c r="B38621" s="1"/>
      <c r="C38621" s="1"/>
    </row>
    <row r="38622" spans="2:3" x14ac:dyDescent="0.25">
      <c r="B38622" s="1"/>
      <c r="C38622" s="1"/>
    </row>
    <row r="38623" spans="2:3" x14ac:dyDescent="0.25">
      <c r="B38623" s="1"/>
      <c r="C38623" s="1"/>
    </row>
    <row r="38624" spans="2:3" x14ac:dyDescent="0.25">
      <c r="B38624" s="1"/>
      <c r="C38624" s="1"/>
    </row>
    <row r="38625" spans="2:3" x14ac:dyDescent="0.25">
      <c r="B38625" s="1"/>
      <c r="C38625" s="1"/>
    </row>
    <row r="38626" spans="2:3" x14ac:dyDescent="0.25">
      <c r="B38626" s="1"/>
      <c r="C38626" s="1"/>
    </row>
    <row r="38627" spans="2:3" x14ac:dyDescent="0.25">
      <c r="B38627" s="1"/>
      <c r="C38627" s="1"/>
    </row>
    <row r="38628" spans="2:3" x14ac:dyDescent="0.25">
      <c r="B38628" s="1"/>
      <c r="C38628" s="1"/>
    </row>
    <row r="38629" spans="2:3" x14ac:dyDescent="0.25">
      <c r="B38629" s="1"/>
      <c r="C38629" s="1"/>
    </row>
    <row r="38630" spans="2:3" x14ac:dyDescent="0.25">
      <c r="B38630" s="1"/>
      <c r="C38630" s="1"/>
    </row>
    <row r="38631" spans="2:3" x14ac:dyDescent="0.25">
      <c r="B38631" s="1"/>
      <c r="C38631" s="1"/>
    </row>
    <row r="38632" spans="2:3" x14ac:dyDescent="0.25">
      <c r="B38632" s="1"/>
      <c r="C38632" s="1"/>
    </row>
    <row r="38633" spans="2:3" x14ac:dyDescent="0.25">
      <c r="B38633" s="1"/>
      <c r="C38633" s="1"/>
    </row>
    <row r="38634" spans="2:3" x14ac:dyDescent="0.25">
      <c r="B38634" s="1"/>
      <c r="C38634" s="1"/>
    </row>
    <row r="38635" spans="2:3" x14ac:dyDescent="0.25">
      <c r="B38635" s="1"/>
      <c r="C38635" s="1"/>
    </row>
    <row r="38636" spans="2:3" x14ac:dyDescent="0.25">
      <c r="B38636" s="1"/>
      <c r="C38636" s="1"/>
    </row>
    <row r="38637" spans="2:3" x14ac:dyDescent="0.25">
      <c r="B38637" s="1"/>
      <c r="C38637" s="1"/>
    </row>
    <row r="38638" spans="2:3" x14ac:dyDescent="0.25">
      <c r="B38638" s="1"/>
      <c r="C38638" s="1"/>
    </row>
    <row r="38639" spans="2:3" x14ac:dyDescent="0.25">
      <c r="B38639" s="1"/>
      <c r="C38639" s="1"/>
    </row>
    <row r="38640" spans="2:3" x14ac:dyDescent="0.25">
      <c r="B38640" s="1"/>
      <c r="C38640" s="1"/>
    </row>
    <row r="38641" spans="2:3" x14ac:dyDescent="0.25">
      <c r="B38641" s="1"/>
      <c r="C38641" s="1"/>
    </row>
    <row r="38642" spans="2:3" x14ac:dyDescent="0.25">
      <c r="B38642" s="1"/>
      <c r="C38642" s="1"/>
    </row>
    <row r="38643" spans="2:3" x14ac:dyDescent="0.25">
      <c r="B38643" s="1"/>
      <c r="C38643" s="1"/>
    </row>
    <row r="38644" spans="2:3" x14ac:dyDescent="0.25">
      <c r="B38644" s="1"/>
      <c r="C38644" s="1"/>
    </row>
    <row r="38645" spans="2:3" x14ac:dyDescent="0.25">
      <c r="B38645" s="1"/>
      <c r="C38645" s="1"/>
    </row>
    <row r="38646" spans="2:3" x14ac:dyDescent="0.25">
      <c r="B38646" s="1"/>
      <c r="C38646" s="1"/>
    </row>
    <row r="38647" spans="2:3" x14ac:dyDescent="0.25">
      <c r="B38647" s="1"/>
      <c r="C38647" s="1"/>
    </row>
    <row r="38648" spans="2:3" x14ac:dyDescent="0.25">
      <c r="B38648" s="1"/>
      <c r="C38648" s="1"/>
    </row>
    <row r="38649" spans="2:3" x14ac:dyDescent="0.25">
      <c r="B38649" s="1"/>
      <c r="C38649" s="1"/>
    </row>
    <row r="38650" spans="2:3" x14ac:dyDescent="0.25">
      <c r="B38650" s="1"/>
      <c r="C38650" s="1"/>
    </row>
    <row r="38651" spans="2:3" x14ac:dyDescent="0.25">
      <c r="B38651" s="1"/>
      <c r="C38651" s="1"/>
    </row>
    <row r="38652" spans="2:3" x14ac:dyDescent="0.25">
      <c r="B38652" s="1"/>
      <c r="C38652" s="1"/>
    </row>
    <row r="38653" spans="2:3" x14ac:dyDescent="0.25">
      <c r="B38653" s="1"/>
      <c r="C38653" s="1"/>
    </row>
    <row r="38654" spans="2:3" x14ac:dyDescent="0.25">
      <c r="B38654" s="1"/>
      <c r="C38654" s="1"/>
    </row>
    <row r="38655" spans="2:3" x14ac:dyDescent="0.25">
      <c r="B38655" s="1"/>
      <c r="C38655" s="1"/>
    </row>
    <row r="38656" spans="2:3" x14ac:dyDescent="0.25">
      <c r="B38656" s="1"/>
      <c r="C38656" s="1"/>
    </row>
    <row r="38657" spans="2:3" x14ac:dyDescent="0.25">
      <c r="B38657" s="1"/>
      <c r="C38657" s="1"/>
    </row>
    <row r="38658" spans="2:3" x14ac:dyDescent="0.25">
      <c r="B38658" s="1"/>
      <c r="C38658" s="1"/>
    </row>
    <row r="38659" spans="2:3" x14ac:dyDescent="0.25">
      <c r="B38659" s="1"/>
      <c r="C38659" s="1"/>
    </row>
    <row r="38660" spans="2:3" x14ac:dyDescent="0.25">
      <c r="B38660" s="1"/>
      <c r="C38660" s="1"/>
    </row>
    <row r="38661" spans="2:3" x14ac:dyDescent="0.25">
      <c r="B38661" s="1"/>
      <c r="C38661" s="1"/>
    </row>
    <row r="38662" spans="2:3" x14ac:dyDescent="0.25">
      <c r="B38662" s="1"/>
      <c r="C38662" s="1"/>
    </row>
    <row r="38663" spans="2:3" x14ac:dyDescent="0.25">
      <c r="B38663" s="1"/>
      <c r="C38663" s="1"/>
    </row>
    <row r="38664" spans="2:3" x14ac:dyDescent="0.25">
      <c r="B38664" s="1"/>
      <c r="C38664" s="1"/>
    </row>
    <row r="38665" spans="2:3" x14ac:dyDescent="0.25">
      <c r="B38665" s="1"/>
      <c r="C38665" s="1"/>
    </row>
    <row r="38666" spans="2:3" x14ac:dyDescent="0.25">
      <c r="B38666" s="1"/>
      <c r="C38666" s="1"/>
    </row>
    <row r="38667" spans="2:3" x14ac:dyDescent="0.25">
      <c r="B38667" s="1"/>
      <c r="C38667" s="1"/>
    </row>
    <row r="38668" spans="2:3" x14ac:dyDescent="0.25">
      <c r="B38668" s="1"/>
      <c r="C38668" s="1"/>
    </row>
    <row r="38669" spans="2:3" x14ac:dyDescent="0.25">
      <c r="B38669" s="1"/>
      <c r="C38669" s="1"/>
    </row>
    <row r="38670" spans="2:3" x14ac:dyDescent="0.25">
      <c r="B38670" s="1"/>
      <c r="C38670" s="1"/>
    </row>
    <row r="38671" spans="2:3" x14ac:dyDescent="0.25">
      <c r="B38671" s="1"/>
      <c r="C38671" s="1"/>
    </row>
    <row r="38672" spans="2:3" x14ac:dyDescent="0.25">
      <c r="B38672" s="1"/>
      <c r="C38672" s="1"/>
    </row>
    <row r="38673" spans="2:3" x14ac:dyDescent="0.25">
      <c r="B38673" s="1"/>
      <c r="C38673" s="1"/>
    </row>
    <row r="38674" spans="2:3" x14ac:dyDescent="0.25">
      <c r="B38674" s="1"/>
      <c r="C38674" s="1"/>
    </row>
    <row r="38675" spans="2:3" x14ac:dyDescent="0.25">
      <c r="B38675" s="1"/>
      <c r="C38675" s="1"/>
    </row>
    <row r="38676" spans="2:3" x14ac:dyDescent="0.25">
      <c r="B38676" s="1"/>
      <c r="C38676" s="1"/>
    </row>
    <row r="38677" spans="2:3" x14ac:dyDescent="0.25">
      <c r="B38677" s="1"/>
      <c r="C38677" s="1"/>
    </row>
    <row r="38678" spans="2:3" x14ac:dyDescent="0.25">
      <c r="B38678" s="1"/>
      <c r="C38678" s="1"/>
    </row>
    <row r="38679" spans="2:3" x14ac:dyDescent="0.25">
      <c r="B38679" s="1"/>
      <c r="C38679" s="1"/>
    </row>
    <row r="38680" spans="2:3" x14ac:dyDescent="0.25">
      <c r="B38680" s="1"/>
      <c r="C38680" s="1"/>
    </row>
    <row r="38681" spans="2:3" x14ac:dyDescent="0.25">
      <c r="B38681" s="1"/>
      <c r="C38681" s="1"/>
    </row>
    <row r="38682" spans="2:3" x14ac:dyDescent="0.25">
      <c r="B38682" s="1"/>
      <c r="C38682" s="1"/>
    </row>
    <row r="38683" spans="2:3" x14ac:dyDescent="0.25">
      <c r="B38683" s="1"/>
      <c r="C38683" s="1"/>
    </row>
    <row r="38684" spans="2:3" x14ac:dyDescent="0.25">
      <c r="B38684" s="1"/>
      <c r="C38684" s="1"/>
    </row>
    <row r="38685" spans="2:3" x14ac:dyDescent="0.25">
      <c r="B38685" s="1"/>
      <c r="C38685" s="1"/>
    </row>
    <row r="38686" spans="2:3" x14ac:dyDescent="0.25">
      <c r="B38686" s="1"/>
      <c r="C38686" s="1"/>
    </row>
    <row r="38687" spans="2:3" x14ac:dyDescent="0.25">
      <c r="B38687" s="1"/>
      <c r="C38687" s="1"/>
    </row>
    <row r="38688" spans="2:3" x14ac:dyDescent="0.25">
      <c r="B38688" s="1"/>
      <c r="C38688" s="1"/>
    </row>
    <row r="38689" spans="2:3" x14ac:dyDescent="0.25">
      <c r="B38689" s="1"/>
      <c r="C38689" s="1"/>
    </row>
    <row r="38690" spans="2:3" x14ac:dyDescent="0.25">
      <c r="B38690" s="1"/>
      <c r="C38690" s="1"/>
    </row>
    <row r="38691" spans="2:3" x14ac:dyDescent="0.25">
      <c r="B38691" s="1"/>
      <c r="C38691" s="1"/>
    </row>
    <row r="38692" spans="2:3" x14ac:dyDescent="0.25">
      <c r="B38692" s="1"/>
      <c r="C38692" s="1"/>
    </row>
    <row r="38693" spans="2:3" x14ac:dyDescent="0.25">
      <c r="B38693" s="1"/>
      <c r="C38693" s="1"/>
    </row>
    <row r="38694" spans="2:3" x14ac:dyDescent="0.25">
      <c r="B38694" s="1"/>
      <c r="C38694" s="1"/>
    </row>
    <row r="38695" spans="2:3" x14ac:dyDescent="0.25">
      <c r="B38695" s="1"/>
      <c r="C38695" s="1"/>
    </row>
    <row r="38696" spans="2:3" x14ac:dyDescent="0.25">
      <c r="B38696" s="1"/>
      <c r="C38696" s="1"/>
    </row>
    <row r="38697" spans="2:3" x14ac:dyDescent="0.25">
      <c r="B38697" s="1"/>
      <c r="C38697" s="1"/>
    </row>
    <row r="38698" spans="2:3" x14ac:dyDescent="0.25">
      <c r="B38698" s="1"/>
      <c r="C38698" s="1"/>
    </row>
    <row r="38699" spans="2:3" x14ac:dyDescent="0.25">
      <c r="B38699" s="1"/>
      <c r="C38699" s="1"/>
    </row>
    <row r="38700" spans="2:3" x14ac:dyDescent="0.25">
      <c r="B38700" s="1"/>
      <c r="C38700" s="1"/>
    </row>
    <row r="38701" spans="2:3" x14ac:dyDescent="0.25">
      <c r="B38701" s="1"/>
      <c r="C38701" s="1"/>
    </row>
    <row r="38702" spans="2:3" x14ac:dyDescent="0.25">
      <c r="B38702" s="1"/>
      <c r="C38702" s="1"/>
    </row>
    <row r="38703" spans="2:3" x14ac:dyDescent="0.25">
      <c r="B38703" s="1"/>
      <c r="C38703" s="1"/>
    </row>
    <row r="38704" spans="2:3" x14ac:dyDescent="0.25">
      <c r="B38704" s="1"/>
      <c r="C38704" s="1"/>
    </row>
    <row r="38705" spans="2:3" x14ac:dyDescent="0.25">
      <c r="B38705" s="1"/>
      <c r="C38705" s="1"/>
    </row>
    <row r="38706" spans="2:3" x14ac:dyDescent="0.25">
      <c r="B38706" s="1"/>
      <c r="C38706" s="1"/>
    </row>
    <row r="38707" spans="2:3" x14ac:dyDescent="0.25">
      <c r="B38707" s="1"/>
      <c r="C38707" s="1"/>
    </row>
    <row r="38708" spans="2:3" x14ac:dyDescent="0.25">
      <c r="B38708" s="1"/>
      <c r="C38708" s="1"/>
    </row>
    <row r="38709" spans="2:3" x14ac:dyDescent="0.25">
      <c r="B38709" s="1"/>
      <c r="C38709" s="1"/>
    </row>
    <row r="38710" spans="2:3" x14ac:dyDescent="0.25">
      <c r="B38710" s="1"/>
      <c r="C38710" s="1"/>
    </row>
    <row r="38711" spans="2:3" x14ac:dyDescent="0.25">
      <c r="B38711" s="1"/>
      <c r="C38711" s="1"/>
    </row>
    <row r="38712" spans="2:3" x14ac:dyDescent="0.25">
      <c r="B38712" s="1"/>
      <c r="C38712" s="1"/>
    </row>
    <row r="38713" spans="2:3" x14ac:dyDescent="0.25">
      <c r="B38713" s="1"/>
      <c r="C38713" s="1"/>
    </row>
    <row r="38714" spans="2:3" x14ac:dyDescent="0.25">
      <c r="B38714" s="1"/>
      <c r="C38714" s="1"/>
    </row>
    <row r="38715" spans="2:3" x14ac:dyDescent="0.25">
      <c r="B38715" s="1"/>
      <c r="C38715" s="1"/>
    </row>
    <row r="38716" spans="2:3" x14ac:dyDescent="0.25">
      <c r="B38716" s="1"/>
      <c r="C38716" s="1"/>
    </row>
    <row r="38717" spans="2:3" x14ac:dyDescent="0.25">
      <c r="B38717" s="1"/>
      <c r="C38717" s="1"/>
    </row>
    <row r="38718" spans="2:3" x14ac:dyDescent="0.25">
      <c r="B38718" s="1"/>
      <c r="C38718" s="1"/>
    </row>
    <row r="38719" spans="2:3" x14ac:dyDescent="0.25">
      <c r="B38719" s="1"/>
      <c r="C38719" s="1"/>
    </row>
    <row r="38720" spans="2:3" x14ac:dyDescent="0.25">
      <c r="B38720" s="1"/>
      <c r="C38720" s="1"/>
    </row>
    <row r="38721" spans="2:3" x14ac:dyDescent="0.25">
      <c r="B38721" s="1"/>
      <c r="C38721" s="1"/>
    </row>
    <row r="38722" spans="2:3" x14ac:dyDescent="0.25">
      <c r="B38722" s="1"/>
      <c r="C38722" s="1"/>
    </row>
    <row r="38723" spans="2:3" x14ac:dyDescent="0.25">
      <c r="B38723" s="1"/>
      <c r="C38723" s="1"/>
    </row>
    <row r="38724" spans="2:3" x14ac:dyDescent="0.25">
      <c r="B38724" s="1"/>
      <c r="C38724" s="1"/>
    </row>
    <row r="38725" spans="2:3" x14ac:dyDescent="0.25">
      <c r="B38725" s="1"/>
      <c r="C38725" s="1"/>
    </row>
    <row r="38726" spans="2:3" x14ac:dyDescent="0.25">
      <c r="B38726" s="1"/>
      <c r="C38726" s="1"/>
    </row>
    <row r="38727" spans="2:3" x14ac:dyDescent="0.25">
      <c r="B38727" s="1"/>
      <c r="C38727" s="1"/>
    </row>
    <row r="38728" spans="2:3" x14ac:dyDescent="0.25">
      <c r="B38728" s="1"/>
      <c r="C38728" s="1"/>
    </row>
    <row r="38729" spans="2:3" x14ac:dyDescent="0.25">
      <c r="B38729" s="1"/>
      <c r="C38729" s="1"/>
    </row>
    <row r="38730" spans="2:3" x14ac:dyDescent="0.25">
      <c r="B38730" s="1"/>
      <c r="C38730" s="1"/>
    </row>
    <row r="38731" spans="2:3" x14ac:dyDescent="0.25">
      <c r="B38731" s="1"/>
      <c r="C38731" s="1"/>
    </row>
    <row r="38732" spans="2:3" x14ac:dyDescent="0.25">
      <c r="B38732" s="1"/>
      <c r="C38732" s="1"/>
    </row>
    <row r="38733" spans="2:3" x14ac:dyDescent="0.25">
      <c r="B38733" s="1"/>
      <c r="C38733" s="1"/>
    </row>
    <row r="38734" spans="2:3" x14ac:dyDescent="0.25">
      <c r="B38734" s="1"/>
      <c r="C38734" s="1"/>
    </row>
    <row r="38735" spans="2:3" x14ac:dyDescent="0.25">
      <c r="B38735" s="1"/>
      <c r="C38735" s="1"/>
    </row>
    <row r="38736" spans="2:3" x14ac:dyDescent="0.25">
      <c r="B38736" s="1"/>
      <c r="C38736" s="1"/>
    </row>
    <row r="38737" spans="2:3" x14ac:dyDescent="0.25">
      <c r="B38737" s="1"/>
      <c r="C38737" s="1"/>
    </row>
    <row r="38738" spans="2:3" x14ac:dyDescent="0.25">
      <c r="B38738" s="1"/>
      <c r="C38738" s="1"/>
    </row>
    <row r="38739" spans="2:3" x14ac:dyDescent="0.25">
      <c r="B38739" s="1"/>
      <c r="C38739" s="1"/>
    </row>
    <row r="38740" spans="2:3" x14ac:dyDescent="0.25">
      <c r="B38740" s="1"/>
      <c r="C38740" s="1"/>
    </row>
    <row r="38741" spans="2:3" x14ac:dyDescent="0.25">
      <c r="B38741" s="1"/>
      <c r="C38741" s="1"/>
    </row>
    <row r="38742" spans="2:3" x14ac:dyDescent="0.25">
      <c r="B38742" s="1"/>
      <c r="C38742" s="1"/>
    </row>
    <row r="38743" spans="2:3" x14ac:dyDescent="0.25">
      <c r="B38743" s="1"/>
      <c r="C38743" s="1"/>
    </row>
    <row r="38744" spans="2:3" x14ac:dyDescent="0.25">
      <c r="B38744" s="1"/>
      <c r="C38744" s="1"/>
    </row>
    <row r="38745" spans="2:3" x14ac:dyDescent="0.25">
      <c r="B38745" s="1"/>
      <c r="C38745" s="1"/>
    </row>
    <row r="38746" spans="2:3" x14ac:dyDescent="0.25">
      <c r="B38746" s="1"/>
      <c r="C38746" s="1"/>
    </row>
    <row r="38747" spans="2:3" x14ac:dyDescent="0.25">
      <c r="B38747" s="1"/>
      <c r="C38747" s="1"/>
    </row>
    <row r="38748" spans="2:3" x14ac:dyDescent="0.25">
      <c r="B38748" s="1"/>
      <c r="C38748" s="1"/>
    </row>
    <row r="38749" spans="2:3" x14ac:dyDescent="0.25">
      <c r="B38749" s="1"/>
      <c r="C38749" s="1"/>
    </row>
    <row r="38750" spans="2:3" x14ac:dyDescent="0.25">
      <c r="B38750" s="1"/>
      <c r="C38750" s="1"/>
    </row>
    <row r="38751" spans="2:3" x14ac:dyDescent="0.25">
      <c r="B38751" s="1"/>
      <c r="C38751" s="1"/>
    </row>
    <row r="38752" spans="2:3" x14ac:dyDescent="0.25">
      <c r="B38752" s="1"/>
      <c r="C38752" s="1"/>
    </row>
    <row r="38753" spans="2:3" x14ac:dyDescent="0.25">
      <c r="B38753" s="1"/>
      <c r="C38753" s="1"/>
    </row>
    <row r="38754" spans="2:3" x14ac:dyDescent="0.25">
      <c r="B38754" s="1"/>
      <c r="C38754" s="1"/>
    </row>
    <row r="38755" spans="2:3" x14ac:dyDescent="0.25">
      <c r="B38755" s="1"/>
      <c r="C38755" s="1"/>
    </row>
    <row r="38756" spans="2:3" x14ac:dyDescent="0.25">
      <c r="B38756" s="1"/>
      <c r="C38756" s="1"/>
    </row>
    <row r="38757" spans="2:3" x14ac:dyDescent="0.25">
      <c r="B38757" s="1"/>
      <c r="C38757" s="1"/>
    </row>
    <row r="38758" spans="2:3" x14ac:dyDescent="0.25">
      <c r="B38758" s="1"/>
      <c r="C38758" s="1"/>
    </row>
    <row r="38759" spans="2:3" x14ac:dyDescent="0.25">
      <c r="B38759" s="1"/>
      <c r="C38759" s="1"/>
    </row>
    <row r="38760" spans="2:3" x14ac:dyDescent="0.25">
      <c r="B38760" s="1"/>
      <c r="C38760" s="1"/>
    </row>
    <row r="38761" spans="2:3" x14ac:dyDescent="0.25">
      <c r="B38761" s="1"/>
      <c r="C38761" s="1"/>
    </row>
    <row r="38762" spans="2:3" x14ac:dyDescent="0.25">
      <c r="B38762" s="1"/>
      <c r="C38762" s="1"/>
    </row>
    <row r="38763" spans="2:3" x14ac:dyDescent="0.25">
      <c r="B38763" s="1"/>
      <c r="C38763" s="1"/>
    </row>
    <row r="38764" spans="2:3" x14ac:dyDescent="0.25">
      <c r="B38764" s="1"/>
      <c r="C38764" s="1"/>
    </row>
    <row r="38765" spans="2:3" x14ac:dyDescent="0.25">
      <c r="B38765" s="1"/>
      <c r="C38765" s="1"/>
    </row>
    <row r="38766" spans="2:3" x14ac:dyDescent="0.25">
      <c r="B38766" s="1"/>
      <c r="C38766" s="1"/>
    </row>
    <row r="38767" spans="2:3" x14ac:dyDescent="0.25">
      <c r="B38767" s="1"/>
      <c r="C38767" s="1"/>
    </row>
    <row r="38768" spans="2:3" x14ac:dyDescent="0.25">
      <c r="B38768" s="1"/>
      <c r="C38768" s="1"/>
    </row>
    <row r="38769" spans="2:3" x14ac:dyDescent="0.25">
      <c r="B38769" s="1"/>
      <c r="C38769" s="1"/>
    </row>
    <row r="38770" spans="2:3" x14ac:dyDescent="0.25">
      <c r="B38770" s="1"/>
      <c r="C38770" s="1"/>
    </row>
    <row r="38771" spans="2:3" x14ac:dyDescent="0.25">
      <c r="B38771" s="1"/>
      <c r="C38771" s="1"/>
    </row>
    <row r="38772" spans="2:3" x14ac:dyDescent="0.25">
      <c r="B38772" s="1"/>
      <c r="C38772" s="1"/>
    </row>
    <row r="38773" spans="2:3" x14ac:dyDescent="0.25">
      <c r="B38773" s="1"/>
      <c r="C38773" s="1"/>
    </row>
    <row r="38774" spans="2:3" x14ac:dyDescent="0.25">
      <c r="B38774" s="1"/>
      <c r="C38774" s="1"/>
    </row>
    <row r="38775" spans="2:3" x14ac:dyDescent="0.25">
      <c r="B38775" s="1"/>
      <c r="C38775" s="1"/>
    </row>
    <row r="38776" spans="2:3" x14ac:dyDescent="0.25">
      <c r="B38776" s="1"/>
      <c r="C38776" s="1"/>
    </row>
    <row r="38777" spans="2:3" x14ac:dyDescent="0.25">
      <c r="B38777" s="1"/>
      <c r="C38777" s="1"/>
    </row>
    <row r="38778" spans="2:3" x14ac:dyDescent="0.25">
      <c r="B38778" s="1"/>
      <c r="C38778" s="1"/>
    </row>
    <row r="38779" spans="2:3" x14ac:dyDescent="0.25">
      <c r="B38779" s="1"/>
      <c r="C38779" s="1"/>
    </row>
    <row r="38780" spans="2:3" x14ac:dyDescent="0.25">
      <c r="B38780" s="1"/>
      <c r="C38780" s="1"/>
    </row>
    <row r="38781" spans="2:3" x14ac:dyDescent="0.25">
      <c r="B38781" s="1"/>
      <c r="C38781" s="1"/>
    </row>
    <row r="38782" spans="2:3" x14ac:dyDescent="0.25">
      <c r="B38782" s="1"/>
      <c r="C38782" s="1"/>
    </row>
    <row r="38783" spans="2:3" x14ac:dyDescent="0.25">
      <c r="B38783" s="1"/>
      <c r="C38783" s="1"/>
    </row>
    <row r="38784" spans="2:3" x14ac:dyDescent="0.25">
      <c r="B38784" s="1"/>
      <c r="C38784" s="1"/>
    </row>
    <row r="38785" spans="2:3" x14ac:dyDescent="0.25">
      <c r="B38785" s="1"/>
      <c r="C38785" s="1"/>
    </row>
    <row r="38786" spans="2:3" x14ac:dyDescent="0.25">
      <c r="B38786" s="1"/>
      <c r="C38786" s="1"/>
    </row>
    <row r="38787" spans="2:3" x14ac:dyDescent="0.25">
      <c r="B38787" s="1"/>
      <c r="C38787" s="1"/>
    </row>
    <row r="38788" spans="2:3" x14ac:dyDescent="0.25">
      <c r="B38788" s="1"/>
      <c r="C38788" s="1"/>
    </row>
    <row r="38789" spans="2:3" x14ac:dyDescent="0.25">
      <c r="B38789" s="1"/>
      <c r="C38789" s="1"/>
    </row>
    <row r="38790" spans="2:3" x14ac:dyDescent="0.25">
      <c r="B38790" s="1"/>
      <c r="C38790" s="1"/>
    </row>
    <row r="38791" spans="2:3" x14ac:dyDescent="0.25">
      <c r="B38791" s="1"/>
      <c r="C38791" s="1"/>
    </row>
    <row r="38792" spans="2:3" x14ac:dyDescent="0.25">
      <c r="B38792" s="1"/>
      <c r="C38792" s="1"/>
    </row>
    <row r="38793" spans="2:3" x14ac:dyDescent="0.25">
      <c r="B38793" s="1"/>
      <c r="C38793" s="1"/>
    </row>
    <row r="38794" spans="2:3" x14ac:dyDescent="0.25">
      <c r="B38794" s="1"/>
      <c r="C38794" s="1"/>
    </row>
    <row r="38795" spans="2:3" x14ac:dyDescent="0.25">
      <c r="B38795" s="1"/>
      <c r="C38795" s="1"/>
    </row>
    <row r="38796" spans="2:3" x14ac:dyDescent="0.25">
      <c r="B38796" s="1"/>
      <c r="C38796" s="1"/>
    </row>
    <row r="38797" spans="2:3" x14ac:dyDescent="0.25">
      <c r="B38797" s="1"/>
      <c r="C38797" s="1"/>
    </row>
    <row r="38798" spans="2:3" x14ac:dyDescent="0.25">
      <c r="B38798" s="1"/>
      <c r="C38798" s="1"/>
    </row>
    <row r="38799" spans="2:3" x14ac:dyDescent="0.25">
      <c r="B38799" s="1"/>
      <c r="C38799" s="1"/>
    </row>
    <row r="38800" spans="2:3" x14ac:dyDescent="0.25">
      <c r="B38800" s="1"/>
      <c r="C38800" s="1"/>
    </row>
    <row r="38801" spans="2:3" x14ac:dyDescent="0.25">
      <c r="B38801" s="1"/>
      <c r="C38801" s="1"/>
    </row>
    <row r="38802" spans="2:3" x14ac:dyDescent="0.25">
      <c r="B38802" s="1"/>
      <c r="C38802" s="1"/>
    </row>
    <row r="38803" spans="2:3" x14ac:dyDescent="0.25">
      <c r="B38803" s="1"/>
      <c r="C38803" s="1"/>
    </row>
    <row r="38804" spans="2:3" x14ac:dyDescent="0.25">
      <c r="B38804" s="1"/>
      <c r="C38804" s="1"/>
    </row>
    <row r="38805" spans="2:3" x14ac:dyDescent="0.25">
      <c r="B38805" s="1"/>
      <c r="C38805" s="1"/>
    </row>
    <row r="38806" spans="2:3" x14ac:dyDescent="0.25">
      <c r="B38806" s="1"/>
      <c r="C38806" s="1"/>
    </row>
    <row r="38807" spans="2:3" x14ac:dyDescent="0.25">
      <c r="B38807" s="1"/>
      <c r="C38807" s="1"/>
    </row>
    <row r="38808" spans="2:3" x14ac:dyDescent="0.25">
      <c r="B38808" s="1"/>
      <c r="C38808" s="1"/>
    </row>
    <row r="38809" spans="2:3" x14ac:dyDescent="0.25">
      <c r="B38809" s="1"/>
      <c r="C38809" s="1"/>
    </row>
    <row r="38810" spans="2:3" x14ac:dyDescent="0.25">
      <c r="B38810" s="1"/>
      <c r="C38810" s="1"/>
    </row>
    <row r="38811" spans="2:3" x14ac:dyDescent="0.25">
      <c r="B38811" s="1"/>
      <c r="C38811" s="1"/>
    </row>
    <row r="38812" spans="2:3" x14ac:dyDescent="0.25">
      <c r="B38812" s="1"/>
      <c r="C38812" s="1"/>
    </row>
    <row r="38813" spans="2:3" x14ac:dyDescent="0.25">
      <c r="B38813" s="1"/>
      <c r="C38813" s="1"/>
    </row>
    <row r="38814" spans="2:3" x14ac:dyDescent="0.25">
      <c r="B38814" s="1"/>
      <c r="C38814" s="1"/>
    </row>
    <row r="38815" spans="2:3" x14ac:dyDescent="0.25">
      <c r="B38815" s="1"/>
      <c r="C38815" s="1"/>
    </row>
    <row r="38816" spans="2:3" x14ac:dyDescent="0.25">
      <c r="B38816" s="1"/>
      <c r="C38816" s="1"/>
    </row>
    <row r="38817" spans="2:3" x14ac:dyDescent="0.25">
      <c r="B38817" s="1"/>
      <c r="C38817" s="1"/>
    </row>
    <row r="38818" spans="2:3" x14ac:dyDescent="0.25">
      <c r="B38818" s="1"/>
      <c r="C38818" s="1"/>
    </row>
    <row r="38819" spans="2:3" x14ac:dyDescent="0.25">
      <c r="B38819" s="1"/>
      <c r="C38819" s="1"/>
    </row>
    <row r="38820" spans="2:3" x14ac:dyDescent="0.25">
      <c r="B38820" s="1"/>
      <c r="C38820" s="1"/>
    </row>
    <row r="38821" spans="2:3" x14ac:dyDescent="0.25">
      <c r="B38821" s="1"/>
      <c r="C38821" s="1"/>
    </row>
    <row r="38822" spans="2:3" x14ac:dyDescent="0.25">
      <c r="B38822" s="1"/>
      <c r="C38822" s="1"/>
    </row>
    <row r="38823" spans="2:3" x14ac:dyDescent="0.25">
      <c r="B38823" s="1"/>
      <c r="C38823" s="1"/>
    </row>
    <row r="38824" spans="2:3" x14ac:dyDescent="0.25">
      <c r="B38824" s="1"/>
      <c r="C38824" s="1"/>
    </row>
    <row r="38825" spans="2:3" x14ac:dyDescent="0.25">
      <c r="B38825" s="1"/>
      <c r="C38825" s="1"/>
    </row>
    <row r="38826" spans="2:3" x14ac:dyDescent="0.25">
      <c r="B38826" s="1"/>
      <c r="C38826" s="1"/>
    </row>
    <row r="38827" spans="2:3" x14ac:dyDescent="0.25">
      <c r="B38827" s="1"/>
      <c r="C38827" s="1"/>
    </row>
    <row r="38828" spans="2:3" x14ac:dyDescent="0.25">
      <c r="B38828" s="1"/>
      <c r="C38828" s="1"/>
    </row>
    <row r="38829" spans="2:3" x14ac:dyDescent="0.25">
      <c r="B38829" s="1"/>
      <c r="C38829" s="1"/>
    </row>
    <row r="38830" spans="2:3" x14ac:dyDescent="0.25">
      <c r="B38830" s="1"/>
      <c r="C38830" s="1"/>
    </row>
    <row r="38831" spans="2:3" x14ac:dyDescent="0.25">
      <c r="B38831" s="1"/>
      <c r="C38831" s="1"/>
    </row>
    <row r="38832" spans="2:3" x14ac:dyDescent="0.25">
      <c r="B38832" s="1"/>
      <c r="C38832" s="1"/>
    </row>
    <row r="38833" spans="2:3" x14ac:dyDescent="0.25">
      <c r="B38833" s="1"/>
      <c r="C38833" s="1"/>
    </row>
    <row r="38834" spans="2:3" x14ac:dyDescent="0.25">
      <c r="B38834" s="1"/>
      <c r="C38834" s="1"/>
    </row>
    <row r="38835" spans="2:3" x14ac:dyDescent="0.25">
      <c r="B38835" s="1"/>
      <c r="C38835" s="1"/>
    </row>
    <row r="38836" spans="2:3" x14ac:dyDescent="0.25">
      <c r="B38836" s="1"/>
      <c r="C38836" s="1"/>
    </row>
    <row r="38837" spans="2:3" x14ac:dyDescent="0.25">
      <c r="B38837" s="1"/>
      <c r="C38837" s="1"/>
    </row>
    <row r="38838" spans="2:3" x14ac:dyDescent="0.25">
      <c r="B38838" s="1"/>
      <c r="C38838" s="1"/>
    </row>
    <row r="38839" spans="2:3" x14ac:dyDescent="0.25">
      <c r="B38839" s="1"/>
      <c r="C38839" s="1"/>
    </row>
    <row r="38840" spans="2:3" x14ac:dyDescent="0.25">
      <c r="B38840" s="1"/>
      <c r="C38840" s="1"/>
    </row>
    <row r="38841" spans="2:3" x14ac:dyDescent="0.25">
      <c r="B38841" s="1"/>
      <c r="C38841" s="1"/>
    </row>
    <row r="38842" spans="2:3" x14ac:dyDescent="0.25">
      <c r="B38842" s="1"/>
      <c r="C38842" s="1"/>
    </row>
    <row r="38843" spans="2:3" x14ac:dyDescent="0.25">
      <c r="B38843" s="1"/>
      <c r="C38843" s="1"/>
    </row>
    <row r="38844" spans="2:3" x14ac:dyDescent="0.25">
      <c r="B38844" s="1"/>
      <c r="C38844" s="1"/>
    </row>
    <row r="38845" spans="2:3" x14ac:dyDescent="0.25">
      <c r="B38845" s="1"/>
      <c r="C38845" s="1"/>
    </row>
    <row r="38846" spans="2:3" x14ac:dyDescent="0.25">
      <c r="B38846" s="1"/>
      <c r="C38846" s="1"/>
    </row>
    <row r="38847" spans="2:3" x14ac:dyDescent="0.25">
      <c r="B38847" s="1"/>
      <c r="C38847" s="1"/>
    </row>
    <row r="38848" spans="2:3" x14ac:dyDescent="0.25">
      <c r="B38848" s="1"/>
      <c r="C38848" s="1"/>
    </row>
    <row r="38849" spans="2:3" x14ac:dyDescent="0.25">
      <c r="B38849" s="1"/>
      <c r="C38849" s="1"/>
    </row>
    <row r="38850" spans="2:3" x14ac:dyDescent="0.25">
      <c r="B38850" s="1"/>
      <c r="C38850" s="1"/>
    </row>
    <row r="38851" spans="2:3" x14ac:dyDescent="0.25">
      <c r="B38851" s="1"/>
      <c r="C38851" s="1"/>
    </row>
    <row r="38852" spans="2:3" x14ac:dyDescent="0.25">
      <c r="B38852" s="1"/>
      <c r="C38852" s="1"/>
    </row>
    <row r="38853" spans="2:3" x14ac:dyDescent="0.25">
      <c r="B38853" s="1"/>
      <c r="C38853" s="1"/>
    </row>
    <row r="38854" spans="2:3" x14ac:dyDescent="0.25">
      <c r="B38854" s="1"/>
      <c r="C38854" s="1"/>
    </row>
    <row r="38855" spans="2:3" x14ac:dyDescent="0.25">
      <c r="B38855" s="1"/>
      <c r="C38855" s="1"/>
    </row>
    <row r="38856" spans="2:3" x14ac:dyDescent="0.25">
      <c r="B38856" s="1"/>
      <c r="C38856" s="1"/>
    </row>
    <row r="38857" spans="2:3" x14ac:dyDescent="0.25">
      <c r="B38857" s="1"/>
      <c r="C38857" s="1"/>
    </row>
    <row r="38858" spans="2:3" x14ac:dyDescent="0.25">
      <c r="B38858" s="1"/>
      <c r="C38858" s="1"/>
    </row>
    <row r="38859" spans="2:3" x14ac:dyDescent="0.25">
      <c r="B38859" s="1"/>
      <c r="C38859" s="1"/>
    </row>
    <row r="38860" spans="2:3" x14ac:dyDescent="0.25">
      <c r="B38860" s="1"/>
      <c r="C38860" s="1"/>
    </row>
    <row r="38861" spans="2:3" x14ac:dyDescent="0.25">
      <c r="B38861" s="1"/>
      <c r="C38861" s="1"/>
    </row>
    <row r="38862" spans="2:3" x14ac:dyDescent="0.25">
      <c r="B38862" s="1"/>
      <c r="C38862" s="1"/>
    </row>
    <row r="38863" spans="2:3" x14ac:dyDescent="0.25">
      <c r="B38863" s="1"/>
      <c r="C38863" s="1"/>
    </row>
    <row r="38864" spans="2:3" x14ac:dyDescent="0.25">
      <c r="B38864" s="1"/>
      <c r="C38864" s="1"/>
    </row>
    <row r="38865" spans="2:3" x14ac:dyDescent="0.25">
      <c r="B38865" s="1"/>
      <c r="C38865" s="1"/>
    </row>
    <row r="38866" spans="2:3" x14ac:dyDescent="0.25">
      <c r="B38866" s="1"/>
      <c r="C38866" s="1"/>
    </row>
    <row r="38867" spans="2:3" x14ac:dyDescent="0.25">
      <c r="B38867" s="1"/>
      <c r="C38867" s="1"/>
    </row>
    <row r="38868" spans="2:3" x14ac:dyDescent="0.25">
      <c r="B38868" s="1"/>
      <c r="C38868" s="1"/>
    </row>
    <row r="38869" spans="2:3" x14ac:dyDescent="0.25">
      <c r="B38869" s="1"/>
      <c r="C38869" s="1"/>
    </row>
    <row r="38870" spans="2:3" x14ac:dyDescent="0.25">
      <c r="B38870" s="1"/>
      <c r="C38870" s="1"/>
    </row>
    <row r="38871" spans="2:3" x14ac:dyDescent="0.25">
      <c r="B38871" s="1"/>
      <c r="C38871" s="1"/>
    </row>
    <row r="38872" spans="2:3" x14ac:dyDescent="0.25">
      <c r="B38872" s="1"/>
      <c r="C38872" s="1"/>
    </row>
    <row r="38873" spans="2:3" x14ac:dyDescent="0.25">
      <c r="B38873" s="1"/>
      <c r="C38873" s="1"/>
    </row>
    <row r="38874" spans="2:3" x14ac:dyDescent="0.25">
      <c r="B38874" s="1"/>
      <c r="C38874" s="1"/>
    </row>
    <row r="38875" spans="2:3" x14ac:dyDescent="0.25">
      <c r="B38875" s="1"/>
      <c r="C38875" s="1"/>
    </row>
    <row r="38876" spans="2:3" x14ac:dyDescent="0.25">
      <c r="B38876" s="1"/>
      <c r="C38876" s="1"/>
    </row>
    <row r="38877" spans="2:3" x14ac:dyDescent="0.25">
      <c r="B38877" s="1"/>
      <c r="C38877" s="1"/>
    </row>
    <row r="38878" spans="2:3" x14ac:dyDescent="0.25">
      <c r="B38878" s="1"/>
      <c r="C38878" s="1"/>
    </row>
    <row r="38879" spans="2:3" x14ac:dyDescent="0.25">
      <c r="B38879" s="1"/>
      <c r="C38879" s="1"/>
    </row>
    <row r="38880" spans="2:3" x14ac:dyDescent="0.25">
      <c r="B38880" s="1"/>
      <c r="C38880" s="1"/>
    </row>
    <row r="38881" spans="2:3" x14ac:dyDescent="0.25">
      <c r="B38881" s="1"/>
      <c r="C38881" s="1"/>
    </row>
    <row r="38882" spans="2:3" x14ac:dyDescent="0.25">
      <c r="B38882" s="1"/>
      <c r="C38882" s="1"/>
    </row>
    <row r="38883" spans="2:3" x14ac:dyDescent="0.25">
      <c r="B38883" s="1"/>
      <c r="C38883" s="1"/>
    </row>
    <row r="38884" spans="2:3" x14ac:dyDescent="0.25">
      <c r="B38884" s="1"/>
      <c r="C38884" s="1"/>
    </row>
    <row r="38885" spans="2:3" x14ac:dyDescent="0.25">
      <c r="B38885" s="1"/>
      <c r="C38885" s="1"/>
    </row>
    <row r="38886" spans="2:3" x14ac:dyDescent="0.25">
      <c r="B38886" s="1"/>
      <c r="C38886" s="1"/>
    </row>
    <row r="38887" spans="2:3" x14ac:dyDescent="0.25">
      <c r="B38887" s="1"/>
      <c r="C38887" s="1"/>
    </row>
    <row r="38888" spans="2:3" x14ac:dyDescent="0.25">
      <c r="B38888" s="1"/>
      <c r="C38888" s="1"/>
    </row>
    <row r="38889" spans="2:3" x14ac:dyDescent="0.25">
      <c r="B38889" s="1"/>
      <c r="C38889" s="1"/>
    </row>
    <row r="38890" spans="2:3" x14ac:dyDescent="0.25">
      <c r="B38890" s="1"/>
      <c r="C38890" s="1"/>
    </row>
    <row r="38891" spans="2:3" x14ac:dyDescent="0.25">
      <c r="B38891" s="1"/>
      <c r="C38891" s="1"/>
    </row>
    <row r="38892" spans="2:3" x14ac:dyDescent="0.25">
      <c r="B38892" s="1"/>
      <c r="C38892" s="1"/>
    </row>
    <row r="38893" spans="2:3" x14ac:dyDescent="0.25">
      <c r="B38893" s="1"/>
      <c r="C38893" s="1"/>
    </row>
    <row r="38894" spans="2:3" x14ac:dyDescent="0.25">
      <c r="B38894" s="1"/>
      <c r="C38894" s="1"/>
    </row>
    <row r="38895" spans="2:3" x14ac:dyDescent="0.25">
      <c r="B38895" s="1"/>
      <c r="C38895" s="1"/>
    </row>
    <row r="38896" spans="2:3" x14ac:dyDescent="0.25">
      <c r="B38896" s="1"/>
      <c r="C38896" s="1"/>
    </row>
    <row r="38897" spans="2:3" x14ac:dyDescent="0.25">
      <c r="B38897" s="1"/>
      <c r="C38897" s="1"/>
    </row>
    <row r="38898" spans="2:3" x14ac:dyDescent="0.25">
      <c r="B38898" s="1"/>
      <c r="C38898" s="1"/>
    </row>
    <row r="38899" spans="2:3" x14ac:dyDescent="0.25">
      <c r="B38899" s="1"/>
      <c r="C38899" s="1"/>
    </row>
    <row r="38900" spans="2:3" x14ac:dyDescent="0.25">
      <c r="B38900" s="1"/>
      <c r="C38900" s="1"/>
    </row>
    <row r="38901" spans="2:3" x14ac:dyDescent="0.25">
      <c r="B38901" s="1"/>
      <c r="C38901" s="1"/>
    </row>
    <row r="38902" spans="2:3" x14ac:dyDescent="0.25">
      <c r="B38902" s="1"/>
      <c r="C38902" s="1"/>
    </row>
    <row r="38903" spans="2:3" x14ac:dyDescent="0.25">
      <c r="B38903" s="1"/>
      <c r="C38903" s="1"/>
    </row>
    <row r="38904" spans="2:3" x14ac:dyDescent="0.25">
      <c r="B38904" s="1"/>
      <c r="C38904" s="1"/>
    </row>
    <row r="38905" spans="2:3" x14ac:dyDescent="0.25">
      <c r="B38905" s="1"/>
      <c r="C38905" s="1"/>
    </row>
    <row r="38906" spans="2:3" x14ac:dyDescent="0.25">
      <c r="B38906" s="1"/>
      <c r="C38906" s="1"/>
    </row>
    <row r="38907" spans="2:3" x14ac:dyDescent="0.25">
      <c r="B38907" s="1"/>
      <c r="C38907" s="1"/>
    </row>
    <row r="38908" spans="2:3" x14ac:dyDescent="0.25">
      <c r="B38908" s="1"/>
      <c r="C38908" s="1"/>
    </row>
    <row r="38909" spans="2:3" x14ac:dyDescent="0.25">
      <c r="B38909" s="1"/>
      <c r="C38909" s="1"/>
    </row>
    <row r="38910" spans="2:3" x14ac:dyDescent="0.25">
      <c r="B38910" s="1"/>
      <c r="C38910" s="1"/>
    </row>
    <row r="38911" spans="2:3" x14ac:dyDescent="0.25">
      <c r="B38911" s="1"/>
      <c r="C38911" s="1"/>
    </row>
    <row r="38912" spans="2:3" x14ac:dyDescent="0.25">
      <c r="B38912" s="1"/>
      <c r="C38912" s="1"/>
    </row>
    <row r="38913" spans="2:3" x14ac:dyDescent="0.25">
      <c r="B38913" s="1"/>
      <c r="C38913" s="1"/>
    </row>
    <row r="38914" spans="2:3" x14ac:dyDescent="0.25">
      <c r="B38914" s="1"/>
      <c r="C38914" s="1"/>
    </row>
    <row r="38915" spans="2:3" x14ac:dyDescent="0.25">
      <c r="B38915" s="1"/>
      <c r="C38915" s="1"/>
    </row>
    <row r="38916" spans="2:3" x14ac:dyDescent="0.25">
      <c r="B38916" s="1"/>
      <c r="C38916" s="1"/>
    </row>
    <row r="38917" spans="2:3" x14ac:dyDescent="0.25">
      <c r="B38917" s="1"/>
      <c r="C38917" s="1"/>
    </row>
    <row r="38918" spans="2:3" x14ac:dyDescent="0.25">
      <c r="B38918" s="1"/>
      <c r="C38918" s="1"/>
    </row>
    <row r="38919" spans="2:3" x14ac:dyDescent="0.25">
      <c r="B38919" s="1"/>
      <c r="C38919" s="1"/>
    </row>
    <row r="38920" spans="2:3" x14ac:dyDescent="0.25">
      <c r="B38920" s="1"/>
      <c r="C38920" s="1"/>
    </row>
    <row r="38921" spans="2:3" x14ac:dyDescent="0.25">
      <c r="B38921" s="1"/>
      <c r="C38921" s="1"/>
    </row>
    <row r="38922" spans="2:3" x14ac:dyDescent="0.25">
      <c r="B38922" s="1"/>
      <c r="C38922" s="1"/>
    </row>
    <row r="38923" spans="2:3" x14ac:dyDescent="0.25">
      <c r="B38923" s="1"/>
      <c r="C38923" s="1"/>
    </row>
    <row r="38924" spans="2:3" x14ac:dyDescent="0.25">
      <c r="B38924" s="1"/>
      <c r="C38924" s="1"/>
    </row>
    <row r="38925" spans="2:3" x14ac:dyDescent="0.25">
      <c r="B38925" s="1"/>
      <c r="C38925" s="1"/>
    </row>
    <row r="38926" spans="2:3" x14ac:dyDescent="0.25">
      <c r="B38926" s="1"/>
      <c r="C38926" s="1"/>
    </row>
    <row r="38927" spans="2:3" x14ac:dyDescent="0.25">
      <c r="B38927" s="1"/>
      <c r="C38927" s="1"/>
    </row>
    <row r="38928" spans="2:3" x14ac:dyDescent="0.25">
      <c r="B38928" s="1"/>
      <c r="C38928" s="1"/>
    </row>
    <row r="38929" spans="2:3" x14ac:dyDescent="0.25">
      <c r="B38929" s="1"/>
      <c r="C38929" s="1"/>
    </row>
    <row r="38930" spans="2:3" x14ac:dyDescent="0.25">
      <c r="B38930" s="1"/>
      <c r="C38930" s="1"/>
    </row>
    <row r="38931" spans="2:3" x14ac:dyDescent="0.25">
      <c r="B38931" s="1"/>
      <c r="C38931" s="1"/>
    </row>
    <row r="38932" spans="2:3" x14ac:dyDescent="0.25">
      <c r="B38932" s="1"/>
      <c r="C38932" s="1"/>
    </row>
    <row r="38933" spans="2:3" x14ac:dyDescent="0.25">
      <c r="B38933" s="1"/>
      <c r="C38933" s="1"/>
    </row>
    <row r="38934" spans="2:3" x14ac:dyDescent="0.25">
      <c r="B38934" s="1"/>
      <c r="C38934" s="1"/>
    </row>
    <row r="38935" spans="2:3" x14ac:dyDescent="0.25">
      <c r="B38935" s="1"/>
      <c r="C38935" s="1"/>
    </row>
    <row r="38936" spans="2:3" x14ac:dyDescent="0.25">
      <c r="B38936" s="1"/>
      <c r="C38936" s="1"/>
    </row>
    <row r="38937" spans="2:3" x14ac:dyDescent="0.25">
      <c r="B38937" s="1"/>
      <c r="C38937" s="1"/>
    </row>
    <row r="38938" spans="2:3" x14ac:dyDescent="0.25">
      <c r="B38938" s="1"/>
      <c r="C38938" s="1"/>
    </row>
    <row r="38939" spans="2:3" x14ac:dyDescent="0.25">
      <c r="B38939" s="1"/>
      <c r="C38939" s="1"/>
    </row>
    <row r="38940" spans="2:3" x14ac:dyDescent="0.25">
      <c r="B38940" s="1"/>
      <c r="C38940" s="1"/>
    </row>
    <row r="38941" spans="2:3" x14ac:dyDescent="0.25">
      <c r="B38941" s="1"/>
      <c r="C38941" s="1"/>
    </row>
    <row r="38942" spans="2:3" x14ac:dyDescent="0.25">
      <c r="B38942" s="1"/>
      <c r="C38942" s="1"/>
    </row>
    <row r="38943" spans="2:3" x14ac:dyDescent="0.25">
      <c r="B38943" s="1"/>
      <c r="C38943" s="1"/>
    </row>
    <row r="38944" spans="2:3" x14ac:dyDescent="0.25">
      <c r="B38944" s="1"/>
      <c r="C38944" s="1"/>
    </row>
    <row r="38945" spans="2:3" x14ac:dyDescent="0.25">
      <c r="B38945" s="1"/>
      <c r="C38945" s="1"/>
    </row>
    <row r="38946" spans="2:3" x14ac:dyDescent="0.25">
      <c r="B38946" s="1"/>
      <c r="C38946" s="1"/>
    </row>
    <row r="38947" spans="2:3" x14ac:dyDescent="0.25">
      <c r="B38947" s="1"/>
      <c r="C38947" s="1"/>
    </row>
    <row r="38948" spans="2:3" x14ac:dyDescent="0.25">
      <c r="B38948" s="1"/>
      <c r="C38948" s="1"/>
    </row>
    <row r="38949" spans="2:3" x14ac:dyDescent="0.25">
      <c r="B38949" s="1"/>
      <c r="C38949" s="1"/>
    </row>
    <row r="38950" spans="2:3" x14ac:dyDescent="0.25">
      <c r="B38950" s="1"/>
      <c r="C38950" s="1"/>
    </row>
    <row r="38951" spans="2:3" x14ac:dyDescent="0.25">
      <c r="B38951" s="1"/>
      <c r="C38951" s="1"/>
    </row>
    <row r="38952" spans="2:3" x14ac:dyDescent="0.25">
      <c r="B38952" s="1"/>
      <c r="C38952" s="1"/>
    </row>
    <row r="38953" spans="2:3" x14ac:dyDescent="0.25">
      <c r="B38953" s="1"/>
      <c r="C38953" s="1"/>
    </row>
    <row r="38954" spans="2:3" x14ac:dyDescent="0.25">
      <c r="B38954" s="1"/>
      <c r="C38954" s="1"/>
    </row>
    <row r="38955" spans="2:3" x14ac:dyDescent="0.25">
      <c r="B38955" s="1"/>
      <c r="C38955" s="1"/>
    </row>
    <row r="38956" spans="2:3" x14ac:dyDescent="0.25">
      <c r="B38956" s="1"/>
      <c r="C38956" s="1"/>
    </row>
    <row r="38957" spans="2:3" x14ac:dyDescent="0.25">
      <c r="B38957" s="1"/>
      <c r="C38957" s="1"/>
    </row>
    <row r="38958" spans="2:3" x14ac:dyDescent="0.25">
      <c r="B38958" s="1"/>
      <c r="C38958" s="1"/>
    </row>
    <row r="38959" spans="2:3" x14ac:dyDescent="0.25">
      <c r="B38959" s="1"/>
      <c r="C38959" s="1"/>
    </row>
    <row r="38960" spans="2:3" x14ac:dyDescent="0.25">
      <c r="B38960" s="1"/>
      <c r="C38960" s="1"/>
    </row>
    <row r="38961" spans="2:3" x14ac:dyDescent="0.25">
      <c r="B38961" s="1"/>
      <c r="C38961" s="1"/>
    </row>
    <row r="38962" spans="2:3" x14ac:dyDescent="0.25">
      <c r="B38962" s="1"/>
      <c r="C38962" s="1"/>
    </row>
    <row r="38963" spans="2:3" x14ac:dyDescent="0.25">
      <c r="B38963" s="1"/>
      <c r="C38963" s="1"/>
    </row>
    <row r="38964" spans="2:3" x14ac:dyDescent="0.25">
      <c r="B38964" s="1"/>
      <c r="C38964" s="1"/>
    </row>
    <row r="38965" spans="2:3" x14ac:dyDescent="0.25">
      <c r="B38965" s="1"/>
      <c r="C38965" s="1"/>
    </row>
    <row r="38966" spans="2:3" x14ac:dyDescent="0.25">
      <c r="B38966" s="1"/>
      <c r="C38966" s="1"/>
    </row>
    <row r="38967" spans="2:3" x14ac:dyDescent="0.25">
      <c r="B38967" s="1"/>
      <c r="C38967" s="1"/>
    </row>
    <row r="38968" spans="2:3" x14ac:dyDescent="0.25">
      <c r="B38968" s="1"/>
      <c r="C38968" s="1"/>
    </row>
    <row r="38969" spans="2:3" x14ac:dyDescent="0.25">
      <c r="B38969" s="1"/>
      <c r="C38969" s="1"/>
    </row>
    <row r="38970" spans="2:3" x14ac:dyDescent="0.25">
      <c r="B38970" s="1"/>
      <c r="C38970" s="1"/>
    </row>
    <row r="38971" spans="2:3" x14ac:dyDescent="0.25">
      <c r="B38971" s="1"/>
      <c r="C38971" s="1"/>
    </row>
    <row r="38972" spans="2:3" x14ac:dyDescent="0.25">
      <c r="B38972" s="1"/>
      <c r="C38972" s="1"/>
    </row>
    <row r="38973" spans="2:3" x14ac:dyDescent="0.25">
      <c r="B38973" s="1"/>
      <c r="C38973" s="1"/>
    </row>
    <row r="38974" spans="2:3" x14ac:dyDescent="0.25">
      <c r="B38974" s="1"/>
      <c r="C38974" s="1"/>
    </row>
    <row r="38975" spans="2:3" x14ac:dyDescent="0.25">
      <c r="B38975" s="1"/>
      <c r="C38975" s="1"/>
    </row>
    <row r="38976" spans="2:3" x14ac:dyDescent="0.25">
      <c r="B38976" s="1"/>
      <c r="C38976" s="1"/>
    </row>
    <row r="38977" spans="2:3" x14ac:dyDescent="0.25">
      <c r="B38977" s="1"/>
      <c r="C38977" s="1"/>
    </row>
    <row r="38978" spans="2:3" x14ac:dyDescent="0.25">
      <c r="B38978" s="1"/>
      <c r="C38978" s="1"/>
    </row>
    <row r="38979" spans="2:3" x14ac:dyDescent="0.25">
      <c r="B38979" s="1"/>
      <c r="C38979" s="1"/>
    </row>
    <row r="38980" spans="2:3" x14ac:dyDescent="0.25">
      <c r="B38980" s="1"/>
      <c r="C38980" s="1"/>
    </row>
    <row r="38981" spans="2:3" x14ac:dyDescent="0.25">
      <c r="B38981" s="1"/>
      <c r="C38981" s="1"/>
    </row>
    <row r="38982" spans="2:3" x14ac:dyDescent="0.25">
      <c r="B38982" s="1"/>
      <c r="C38982" s="1"/>
    </row>
    <row r="38983" spans="2:3" x14ac:dyDescent="0.25">
      <c r="B38983" s="1"/>
      <c r="C38983" s="1"/>
    </row>
    <row r="38984" spans="2:3" x14ac:dyDescent="0.25">
      <c r="B38984" s="1"/>
      <c r="C38984" s="1"/>
    </row>
    <row r="38985" spans="2:3" x14ac:dyDescent="0.25">
      <c r="B38985" s="1"/>
      <c r="C38985" s="1"/>
    </row>
    <row r="38986" spans="2:3" x14ac:dyDescent="0.25">
      <c r="B38986" s="1"/>
      <c r="C38986" s="1"/>
    </row>
    <row r="38987" spans="2:3" x14ac:dyDescent="0.25">
      <c r="B38987" s="1"/>
      <c r="C38987" s="1"/>
    </row>
    <row r="38988" spans="2:3" x14ac:dyDescent="0.25">
      <c r="B38988" s="1"/>
      <c r="C38988" s="1"/>
    </row>
    <row r="38989" spans="2:3" x14ac:dyDescent="0.25">
      <c r="B38989" s="1"/>
      <c r="C38989" s="1"/>
    </row>
    <row r="38990" spans="2:3" x14ac:dyDescent="0.25">
      <c r="B38990" s="1"/>
      <c r="C38990" s="1"/>
    </row>
    <row r="38991" spans="2:3" x14ac:dyDescent="0.25">
      <c r="B38991" s="1"/>
      <c r="C38991" s="1"/>
    </row>
    <row r="38992" spans="2:3" x14ac:dyDescent="0.25">
      <c r="B38992" s="1"/>
      <c r="C38992" s="1"/>
    </row>
    <row r="38993" spans="2:3" x14ac:dyDescent="0.25">
      <c r="B38993" s="1"/>
      <c r="C38993" s="1"/>
    </row>
    <row r="38994" spans="2:3" x14ac:dyDescent="0.25">
      <c r="B38994" s="1"/>
      <c r="C38994" s="1"/>
    </row>
    <row r="38995" spans="2:3" x14ac:dyDescent="0.25">
      <c r="B38995" s="1"/>
      <c r="C38995" s="1"/>
    </row>
    <row r="38996" spans="2:3" x14ac:dyDescent="0.25">
      <c r="B38996" s="1"/>
      <c r="C38996" s="1"/>
    </row>
    <row r="38997" spans="2:3" x14ac:dyDescent="0.25">
      <c r="B38997" s="1"/>
      <c r="C38997" s="1"/>
    </row>
    <row r="38998" spans="2:3" x14ac:dyDescent="0.25">
      <c r="B38998" s="1"/>
      <c r="C38998" s="1"/>
    </row>
    <row r="38999" spans="2:3" x14ac:dyDescent="0.25">
      <c r="B38999" s="1"/>
      <c r="C38999" s="1"/>
    </row>
    <row r="39000" spans="2:3" x14ac:dyDescent="0.25">
      <c r="B39000" s="1"/>
      <c r="C39000" s="1"/>
    </row>
    <row r="39001" spans="2:3" x14ac:dyDescent="0.25">
      <c r="B39001" s="1"/>
      <c r="C39001" s="1"/>
    </row>
    <row r="39002" spans="2:3" x14ac:dyDescent="0.25">
      <c r="B39002" s="1"/>
      <c r="C39002" s="1"/>
    </row>
    <row r="39003" spans="2:3" x14ac:dyDescent="0.25">
      <c r="B39003" s="1"/>
      <c r="C39003" s="1"/>
    </row>
    <row r="39004" spans="2:3" x14ac:dyDescent="0.25">
      <c r="B39004" s="1"/>
      <c r="C39004" s="1"/>
    </row>
    <row r="39005" spans="2:3" x14ac:dyDescent="0.25">
      <c r="B39005" s="1"/>
      <c r="C39005" s="1"/>
    </row>
    <row r="39006" spans="2:3" x14ac:dyDescent="0.25">
      <c r="B39006" s="1"/>
      <c r="C39006" s="1"/>
    </row>
    <row r="39007" spans="2:3" x14ac:dyDescent="0.25">
      <c r="B39007" s="1"/>
      <c r="C39007" s="1"/>
    </row>
    <row r="39008" spans="2:3" x14ac:dyDescent="0.25">
      <c r="B39008" s="1"/>
      <c r="C39008" s="1"/>
    </row>
    <row r="39009" spans="2:3" x14ac:dyDescent="0.25">
      <c r="B39009" s="1"/>
      <c r="C39009" s="1"/>
    </row>
    <row r="39010" spans="2:3" x14ac:dyDescent="0.25">
      <c r="B39010" s="1"/>
      <c r="C39010" s="1"/>
    </row>
    <row r="39011" spans="2:3" x14ac:dyDescent="0.25">
      <c r="B39011" s="1"/>
      <c r="C39011" s="1"/>
    </row>
    <row r="39012" spans="2:3" x14ac:dyDescent="0.25">
      <c r="B39012" s="1"/>
      <c r="C39012" s="1"/>
    </row>
    <row r="39013" spans="2:3" x14ac:dyDescent="0.25">
      <c r="B39013" s="1"/>
      <c r="C39013" s="1"/>
    </row>
    <row r="39014" spans="2:3" x14ac:dyDescent="0.25">
      <c r="B39014" s="1"/>
      <c r="C39014" s="1"/>
    </row>
    <row r="39015" spans="2:3" x14ac:dyDescent="0.25">
      <c r="B39015" s="1"/>
      <c r="C39015" s="1"/>
    </row>
    <row r="39016" spans="2:3" x14ac:dyDescent="0.25">
      <c r="B39016" s="1"/>
      <c r="C39016" s="1"/>
    </row>
    <row r="39017" spans="2:3" x14ac:dyDescent="0.25">
      <c r="B39017" s="1"/>
      <c r="C39017" s="1"/>
    </row>
    <row r="39018" spans="2:3" x14ac:dyDescent="0.25">
      <c r="B39018" s="1"/>
      <c r="C39018" s="1"/>
    </row>
    <row r="39019" spans="2:3" x14ac:dyDescent="0.25">
      <c r="B39019" s="1"/>
      <c r="C39019" s="1"/>
    </row>
    <row r="39020" spans="2:3" x14ac:dyDescent="0.25">
      <c r="B39020" s="1"/>
      <c r="C39020" s="1"/>
    </row>
    <row r="39021" spans="2:3" x14ac:dyDescent="0.25">
      <c r="B39021" s="1"/>
      <c r="C39021" s="1"/>
    </row>
    <row r="39022" spans="2:3" x14ac:dyDescent="0.25">
      <c r="B39022" s="1"/>
      <c r="C39022" s="1"/>
    </row>
    <row r="39023" spans="2:3" x14ac:dyDescent="0.25">
      <c r="B39023" s="1"/>
      <c r="C39023" s="1"/>
    </row>
    <row r="39024" spans="2:3" x14ac:dyDescent="0.25">
      <c r="B39024" s="1"/>
      <c r="C39024" s="1"/>
    </row>
    <row r="39025" spans="2:3" x14ac:dyDescent="0.25">
      <c r="B39025" s="1"/>
      <c r="C39025" s="1"/>
    </row>
    <row r="39026" spans="2:3" x14ac:dyDescent="0.25">
      <c r="B39026" s="1"/>
      <c r="C39026" s="1"/>
    </row>
    <row r="39027" spans="2:3" x14ac:dyDescent="0.25">
      <c r="B39027" s="1"/>
      <c r="C39027" s="1"/>
    </row>
    <row r="39028" spans="2:3" x14ac:dyDescent="0.25">
      <c r="B39028" s="1"/>
      <c r="C39028" s="1"/>
    </row>
    <row r="39029" spans="2:3" x14ac:dyDescent="0.25">
      <c r="B39029" s="1"/>
      <c r="C39029" s="1"/>
    </row>
    <row r="39030" spans="2:3" x14ac:dyDescent="0.25">
      <c r="B39030" s="1"/>
      <c r="C39030" s="1"/>
    </row>
    <row r="39031" spans="2:3" x14ac:dyDescent="0.25">
      <c r="B39031" s="1"/>
      <c r="C39031" s="1"/>
    </row>
    <row r="39032" spans="2:3" x14ac:dyDescent="0.25">
      <c r="B39032" s="1"/>
      <c r="C39032" s="1"/>
    </row>
    <row r="39033" spans="2:3" x14ac:dyDescent="0.25">
      <c r="B39033" s="1"/>
      <c r="C39033" s="1"/>
    </row>
    <row r="39034" spans="2:3" x14ac:dyDescent="0.25">
      <c r="B39034" s="1"/>
      <c r="C39034" s="1"/>
    </row>
    <row r="39035" spans="2:3" x14ac:dyDescent="0.25">
      <c r="B39035" s="1"/>
      <c r="C39035" s="1"/>
    </row>
    <row r="39036" spans="2:3" x14ac:dyDescent="0.25">
      <c r="B39036" s="1"/>
      <c r="C39036" s="1"/>
    </row>
    <row r="39037" spans="2:3" x14ac:dyDescent="0.25">
      <c r="B39037" s="1"/>
      <c r="C39037" s="1"/>
    </row>
    <row r="39038" spans="2:3" x14ac:dyDescent="0.25">
      <c r="B39038" s="1"/>
      <c r="C39038" s="1"/>
    </row>
    <row r="39039" spans="2:3" x14ac:dyDescent="0.25">
      <c r="B39039" s="1"/>
      <c r="C39039" s="1"/>
    </row>
    <row r="39040" spans="2:3" x14ac:dyDescent="0.25">
      <c r="B39040" s="1"/>
      <c r="C39040" s="1"/>
    </row>
    <row r="39041" spans="2:3" x14ac:dyDescent="0.25">
      <c r="B39041" s="1"/>
      <c r="C39041" s="1"/>
    </row>
    <row r="39042" spans="2:3" x14ac:dyDescent="0.25">
      <c r="B39042" s="1"/>
      <c r="C39042" s="1"/>
    </row>
    <row r="39043" spans="2:3" x14ac:dyDescent="0.25">
      <c r="B39043" s="1"/>
      <c r="C39043" s="1"/>
    </row>
    <row r="39044" spans="2:3" x14ac:dyDescent="0.25">
      <c r="B39044" s="1"/>
      <c r="C39044" s="1"/>
    </row>
    <row r="39045" spans="2:3" x14ac:dyDescent="0.25">
      <c r="B39045" s="1"/>
      <c r="C39045" s="1"/>
    </row>
    <row r="39046" spans="2:3" x14ac:dyDescent="0.25">
      <c r="B39046" s="1"/>
      <c r="C39046" s="1"/>
    </row>
    <row r="39047" spans="2:3" x14ac:dyDescent="0.25">
      <c r="B39047" s="1"/>
      <c r="C39047" s="1"/>
    </row>
    <row r="39048" spans="2:3" x14ac:dyDescent="0.25">
      <c r="B39048" s="1"/>
      <c r="C39048" s="1"/>
    </row>
    <row r="39049" spans="2:3" x14ac:dyDescent="0.25">
      <c r="B39049" s="1"/>
      <c r="C39049" s="1"/>
    </row>
    <row r="39050" spans="2:3" x14ac:dyDescent="0.25">
      <c r="B39050" s="1"/>
      <c r="C39050" s="1"/>
    </row>
    <row r="39051" spans="2:3" x14ac:dyDescent="0.25">
      <c r="B39051" s="1"/>
      <c r="C39051" s="1"/>
    </row>
    <row r="39052" spans="2:3" x14ac:dyDescent="0.25">
      <c r="B39052" s="1"/>
      <c r="C39052" s="1"/>
    </row>
    <row r="39053" spans="2:3" x14ac:dyDescent="0.25">
      <c r="B39053" s="1"/>
      <c r="C39053" s="1"/>
    </row>
    <row r="39054" spans="2:3" x14ac:dyDescent="0.25">
      <c r="B39054" s="1"/>
      <c r="C39054" s="1"/>
    </row>
    <row r="39055" spans="2:3" x14ac:dyDescent="0.25">
      <c r="B39055" s="1"/>
      <c r="C39055" s="1"/>
    </row>
    <row r="39056" spans="2:3" x14ac:dyDescent="0.25">
      <c r="B39056" s="1"/>
      <c r="C39056" s="1"/>
    </row>
    <row r="39057" spans="2:3" x14ac:dyDescent="0.25">
      <c r="B39057" s="1"/>
      <c r="C39057" s="1"/>
    </row>
    <row r="39058" spans="2:3" x14ac:dyDescent="0.25">
      <c r="B39058" s="1"/>
      <c r="C39058" s="1"/>
    </row>
    <row r="39059" spans="2:3" x14ac:dyDescent="0.25">
      <c r="B39059" s="1"/>
      <c r="C39059" s="1"/>
    </row>
    <row r="39060" spans="2:3" x14ac:dyDescent="0.25">
      <c r="B39060" s="1"/>
      <c r="C39060" s="1"/>
    </row>
    <row r="39061" spans="2:3" x14ac:dyDescent="0.25">
      <c r="B39061" s="1"/>
      <c r="C39061" s="1"/>
    </row>
    <row r="39062" spans="2:3" x14ac:dyDescent="0.25">
      <c r="B39062" s="1"/>
      <c r="C39062" s="1"/>
    </row>
    <row r="39063" spans="2:3" x14ac:dyDescent="0.25">
      <c r="B39063" s="1"/>
      <c r="C39063" s="1"/>
    </row>
    <row r="39064" spans="2:3" x14ac:dyDescent="0.25">
      <c r="B39064" s="1"/>
      <c r="C39064" s="1"/>
    </row>
    <row r="39065" spans="2:3" x14ac:dyDescent="0.25">
      <c r="B39065" s="1"/>
      <c r="C39065" s="1"/>
    </row>
    <row r="39066" spans="2:3" x14ac:dyDescent="0.25">
      <c r="B39066" s="1"/>
      <c r="C39066" s="1"/>
    </row>
    <row r="39067" spans="2:3" x14ac:dyDescent="0.25">
      <c r="B39067" s="1"/>
      <c r="C39067" s="1"/>
    </row>
    <row r="39068" spans="2:3" x14ac:dyDescent="0.25">
      <c r="B39068" s="1"/>
      <c r="C39068" s="1"/>
    </row>
    <row r="39069" spans="2:3" x14ac:dyDescent="0.25">
      <c r="B39069" s="1"/>
      <c r="C39069" s="1"/>
    </row>
    <row r="39070" spans="2:3" x14ac:dyDescent="0.25">
      <c r="B39070" s="1"/>
      <c r="C39070" s="1"/>
    </row>
    <row r="39071" spans="2:3" x14ac:dyDescent="0.25">
      <c r="B39071" s="1"/>
      <c r="C39071" s="1"/>
    </row>
    <row r="39072" spans="2:3" x14ac:dyDescent="0.25">
      <c r="B39072" s="1"/>
      <c r="C39072" s="1"/>
    </row>
    <row r="39073" spans="2:3" x14ac:dyDescent="0.25">
      <c r="B39073" s="1"/>
      <c r="C39073" s="1"/>
    </row>
    <row r="39074" spans="2:3" x14ac:dyDescent="0.25">
      <c r="B39074" s="1"/>
      <c r="C39074" s="1"/>
    </row>
    <row r="39075" spans="2:3" x14ac:dyDescent="0.25">
      <c r="B39075" s="1"/>
      <c r="C39075" s="1"/>
    </row>
    <row r="39076" spans="2:3" x14ac:dyDescent="0.25">
      <c r="B39076" s="1"/>
      <c r="C39076" s="1"/>
    </row>
    <row r="39077" spans="2:3" x14ac:dyDescent="0.25">
      <c r="B39077" s="1"/>
      <c r="C39077" s="1"/>
    </row>
    <row r="39078" spans="2:3" x14ac:dyDescent="0.25">
      <c r="B39078" s="1"/>
      <c r="C39078" s="1"/>
    </row>
    <row r="39079" spans="2:3" x14ac:dyDescent="0.25">
      <c r="B39079" s="1"/>
      <c r="C39079" s="1"/>
    </row>
    <row r="39080" spans="2:3" x14ac:dyDescent="0.25">
      <c r="B39080" s="1"/>
      <c r="C39080" s="1"/>
    </row>
    <row r="39081" spans="2:3" x14ac:dyDescent="0.25">
      <c r="B39081" s="1"/>
      <c r="C39081" s="1"/>
    </row>
    <row r="39082" spans="2:3" x14ac:dyDescent="0.25">
      <c r="B39082" s="1"/>
      <c r="C39082" s="1"/>
    </row>
    <row r="39083" spans="2:3" x14ac:dyDescent="0.25">
      <c r="B39083" s="1"/>
      <c r="C39083" s="1"/>
    </row>
    <row r="39084" spans="2:3" x14ac:dyDescent="0.25">
      <c r="B39084" s="1"/>
      <c r="C39084" s="1"/>
    </row>
    <row r="39085" spans="2:3" x14ac:dyDescent="0.25">
      <c r="B39085" s="1"/>
      <c r="C39085" s="1"/>
    </row>
    <row r="39086" spans="2:3" x14ac:dyDescent="0.25">
      <c r="B39086" s="1"/>
      <c r="C39086" s="1"/>
    </row>
    <row r="39087" spans="2:3" x14ac:dyDescent="0.25">
      <c r="B39087" s="1"/>
      <c r="C39087" s="1"/>
    </row>
    <row r="39088" spans="2:3" x14ac:dyDescent="0.25">
      <c r="B39088" s="1"/>
      <c r="C39088" s="1"/>
    </row>
    <row r="39089" spans="2:3" x14ac:dyDescent="0.25">
      <c r="B39089" s="1"/>
      <c r="C39089" s="1"/>
    </row>
    <row r="39090" spans="2:3" x14ac:dyDescent="0.25">
      <c r="B39090" s="1"/>
      <c r="C39090" s="1"/>
    </row>
    <row r="39091" spans="2:3" x14ac:dyDescent="0.25">
      <c r="B39091" s="1"/>
      <c r="C39091" s="1"/>
    </row>
    <row r="39092" spans="2:3" x14ac:dyDescent="0.25">
      <c r="B39092" s="1"/>
      <c r="C39092" s="1"/>
    </row>
    <row r="39093" spans="2:3" x14ac:dyDescent="0.25">
      <c r="B39093" s="1"/>
      <c r="C39093" s="1"/>
    </row>
    <row r="39094" spans="2:3" x14ac:dyDescent="0.25">
      <c r="B39094" s="1"/>
      <c r="C39094" s="1"/>
    </row>
    <row r="39095" spans="2:3" x14ac:dyDescent="0.25">
      <c r="B39095" s="1"/>
      <c r="C39095" s="1"/>
    </row>
    <row r="39096" spans="2:3" x14ac:dyDescent="0.25">
      <c r="B39096" s="1"/>
      <c r="C39096" s="1"/>
    </row>
    <row r="39097" spans="2:3" x14ac:dyDescent="0.25">
      <c r="B39097" s="1"/>
      <c r="C39097" s="1"/>
    </row>
    <row r="39098" spans="2:3" x14ac:dyDescent="0.25">
      <c r="B39098" s="1"/>
      <c r="C39098" s="1"/>
    </row>
    <row r="39099" spans="2:3" x14ac:dyDescent="0.25">
      <c r="B39099" s="1"/>
      <c r="C39099" s="1"/>
    </row>
    <row r="39100" spans="2:3" x14ac:dyDescent="0.25">
      <c r="B39100" s="1"/>
      <c r="C39100" s="1"/>
    </row>
    <row r="39101" spans="2:3" x14ac:dyDescent="0.25">
      <c r="B39101" s="1"/>
      <c r="C39101" s="1"/>
    </row>
    <row r="39102" spans="2:3" x14ac:dyDescent="0.25">
      <c r="B39102" s="1"/>
      <c r="C39102" s="1"/>
    </row>
    <row r="39103" spans="2:3" x14ac:dyDescent="0.25">
      <c r="B39103" s="1"/>
      <c r="C39103" s="1"/>
    </row>
    <row r="39104" spans="2:3" x14ac:dyDescent="0.25">
      <c r="B39104" s="1"/>
      <c r="C39104" s="1"/>
    </row>
    <row r="39105" spans="2:3" x14ac:dyDescent="0.25">
      <c r="B39105" s="1"/>
      <c r="C39105" s="1"/>
    </row>
    <row r="39106" spans="2:3" x14ac:dyDescent="0.25">
      <c r="B39106" s="1"/>
      <c r="C39106" s="1"/>
    </row>
    <row r="39107" spans="2:3" x14ac:dyDescent="0.25">
      <c r="B39107" s="1"/>
      <c r="C39107" s="1"/>
    </row>
    <row r="39108" spans="2:3" x14ac:dyDescent="0.25">
      <c r="B39108" s="1"/>
      <c r="C39108" s="1"/>
    </row>
    <row r="39109" spans="2:3" x14ac:dyDescent="0.25">
      <c r="B39109" s="1"/>
      <c r="C39109" s="1"/>
    </row>
    <row r="39110" spans="2:3" x14ac:dyDescent="0.25">
      <c r="B39110" s="1"/>
      <c r="C39110" s="1"/>
    </row>
    <row r="39111" spans="2:3" x14ac:dyDescent="0.25">
      <c r="B39111" s="1"/>
      <c r="C39111" s="1"/>
    </row>
    <row r="39112" spans="2:3" x14ac:dyDescent="0.25">
      <c r="B39112" s="1"/>
      <c r="C39112" s="1"/>
    </row>
    <row r="39113" spans="2:3" x14ac:dyDescent="0.25">
      <c r="B39113" s="1"/>
      <c r="C39113" s="1"/>
    </row>
    <row r="39114" spans="2:3" x14ac:dyDescent="0.25">
      <c r="B39114" s="1"/>
      <c r="C39114" s="1"/>
    </row>
    <row r="39115" spans="2:3" x14ac:dyDescent="0.25">
      <c r="B39115" s="1"/>
      <c r="C39115" s="1"/>
    </row>
    <row r="39116" spans="2:3" x14ac:dyDescent="0.25">
      <c r="B39116" s="1"/>
      <c r="C39116" s="1"/>
    </row>
    <row r="39117" spans="2:3" x14ac:dyDescent="0.25">
      <c r="B39117" s="1"/>
      <c r="C39117" s="1"/>
    </row>
    <row r="39118" spans="2:3" x14ac:dyDescent="0.25">
      <c r="B39118" s="1"/>
      <c r="C39118" s="1"/>
    </row>
    <row r="39119" spans="2:3" x14ac:dyDescent="0.25">
      <c r="B39119" s="1"/>
      <c r="C39119" s="1"/>
    </row>
    <row r="39120" spans="2:3" x14ac:dyDescent="0.25">
      <c r="B39120" s="1"/>
      <c r="C39120" s="1"/>
    </row>
    <row r="39121" spans="2:3" x14ac:dyDescent="0.25">
      <c r="B39121" s="1"/>
      <c r="C39121" s="1"/>
    </row>
    <row r="39122" spans="2:3" x14ac:dyDescent="0.25">
      <c r="B39122" s="1"/>
      <c r="C39122" s="1"/>
    </row>
    <row r="39123" spans="2:3" x14ac:dyDescent="0.25">
      <c r="B39123" s="1"/>
      <c r="C39123" s="1"/>
    </row>
    <row r="39124" spans="2:3" x14ac:dyDescent="0.25">
      <c r="B39124" s="1"/>
      <c r="C39124" s="1"/>
    </row>
    <row r="39125" spans="2:3" x14ac:dyDescent="0.25">
      <c r="B39125" s="1"/>
      <c r="C39125" s="1"/>
    </row>
    <row r="39126" spans="2:3" x14ac:dyDescent="0.25">
      <c r="B39126" s="1"/>
      <c r="C39126" s="1"/>
    </row>
    <row r="39127" spans="2:3" x14ac:dyDescent="0.25">
      <c r="B39127" s="1"/>
      <c r="C39127" s="1"/>
    </row>
    <row r="39128" spans="2:3" x14ac:dyDescent="0.25">
      <c r="B39128" s="1"/>
      <c r="C39128" s="1"/>
    </row>
    <row r="39129" spans="2:3" x14ac:dyDescent="0.25">
      <c r="B39129" s="1"/>
      <c r="C39129" s="1"/>
    </row>
    <row r="39130" spans="2:3" x14ac:dyDescent="0.25">
      <c r="B39130" s="1"/>
      <c r="C39130" s="1"/>
    </row>
    <row r="39131" spans="2:3" x14ac:dyDescent="0.25">
      <c r="B39131" s="1"/>
      <c r="C39131" s="1"/>
    </row>
    <row r="39132" spans="2:3" x14ac:dyDescent="0.25">
      <c r="B39132" s="1"/>
      <c r="C39132" s="1"/>
    </row>
    <row r="39133" spans="2:3" x14ac:dyDescent="0.25">
      <c r="B39133" s="1"/>
      <c r="C39133" s="1"/>
    </row>
    <row r="39134" spans="2:3" x14ac:dyDescent="0.25">
      <c r="B39134" s="1"/>
      <c r="C39134" s="1"/>
    </row>
    <row r="39135" spans="2:3" x14ac:dyDescent="0.25">
      <c r="B39135" s="1"/>
      <c r="C39135" s="1"/>
    </row>
    <row r="39136" spans="2:3" x14ac:dyDescent="0.25">
      <c r="B39136" s="1"/>
      <c r="C39136" s="1"/>
    </row>
    <row r="39137" spans="2:3" x14ac:dyDescent="0.25">
      <c r="B39137" s="1"/>
      <c r="C39137" s="1"/>
    </row>
    <row r="39138" spans="2:3" x14ac:dyDescent="0.25">
      <c r="B39138" s="1"/>
      <c r="C39138" s="1"/>
    </row>
    <row r="39139" spans="2:3" x14ac:dyDescent="0.25">
      <c r="B39139" s="1"/>
      <c r="C39139" s="1"/>
    </row>
    <row r="39140" spans="2:3" x14ac:dyDescent="0.25">
      <c r="B39140" s="1"/>
      <c r="C39140" s="1"/>
    </row>
    <row r="39141" spans="2:3" x14ac:dyDescent="0.25">
      <c r="B39141" s="1"/>
      <c r="C39141" s="1"/>
    </row>
    <row r="39142" spans="2:3" x14ac:dyDescent="0.25">
      <c r="B39142" s="1"/>
      <c r="C39142" s="1"/>
    </row>
    <row r="39143" spans="2:3" x14ac:dyDescent="0.25">
      <c r="B39143" s="1"/>
      <c r="C39143" s="1"/>
    </row>
    <row r="39144" spans="2:3" x14ac:dyDescent="0.25">
      <c r="B39144" s="1"/>
      <c r="C39144" s="1"/>
    </row>
    <row r="39145" spans="2:3" x14ac:dyDescent="0.25">
      <c r="B39145" s="1"/>
      <c r="C39145" s="1"/>
    </row>
    <row r="39146" spans="2:3" x14ac:dyDescent="0.25">
      <c r="B39146" s="1"/>
      <c r="C39146" s="1"/>
    </row>
    <row r="39147" spans="2:3" x14ac:dyDescent="0.25">
      <c r="B39147" s="1"/>
      <c r="C39147" s="1"/>
    </row>
    <row r="39148" spans="2:3" x14ac:dyDescent="0.25">
      <c r="B39148" s="1"/>
      <c r="C39148" s="1"/>
    </row>
    <row r="39149" spans="2:3" x14ac:dyDescent="0.25">
      <c r="B39149" s="1"/>
      <c r="C39149" s="1"/>
    </row>
    <row r="39150" spans="2:3" x14ac:dyDescent="0.25">
      <c r="B39150" s="1"/>
      <c r="C39150" s="1"/>
    </row>
    <row r="39151" spans="2:3" x14ac:dyDescent="0.25">
      <c r="B39151" s="1"/>
      <c r="C39151" s="1"/>
    </row>
    <row r="39152" spans="2:3" x14ac:dyDescent="0.25">
      <c r="B39152" s="1"/>
      <c r="C39152" s="1"/>
    </row>
    <row r="39153" spans="2:3" x14ac:dyDescent="0.25">
      <c r="B39153" s="1"/>
      <c r="C39153" s="1"/>
    </row>
    <row r="39154" spans="2:3" x14ac:dyDescent="0.25">
      <c r="B39154" s="1"/>
      <c r="C39154" s="1"/>
    </row>
    <row r="39155" spans="2:3" x14ac:dyDescent="0.25">
      <c r="B39155" s="1"/>
      <c r="C39155" s="1"/>
    </row>
    <row r="39156" spans="2:3" x14ac:dyDescent="0.25">
      <c r="B39156" s="1"/>
      <c r="C39156" s="1"/>
    </row>
    <row r="39157" spans="2:3" x14ac:dyDescent="0.25">
      <c r="B39157" s="1"/>
      <c r="C39157" s="1"/>
    </row>
    <row r="39158" spans="2:3" x14ac:dyDescent="0.25">
      <c r="B39158" s="1"/>
      <c r="C39158" s="1"/>
    </row>
    <row r="39159" spans="2:3" x14ac:dyDescent="0.25">
      <c r="B39159" s="1"/>
      <c r="C39159" s="1"/>
    </row>
    <row r="39160" spans="2:3" x14ac:dyDescent="0.25">
      <c r="B39160" s="1"/>
      <c r="C39160" s="1"/>
    </row>
    <row r="39161" spans="2:3" x14ac:dyDescent="0.25">
      <c r="B39161" s="1"/>
      <c r="C39161" s="1"/>
    </row>
    <row r="39162" spans="2:3" x14ac:dyDescent="0.25">
      <c r="B39162" s="1"/>
      <c r="C39162" s="1"/>
    </row>
    <row r="39163" spans="2:3" x14ac:dyDescent="0.25">
      <c r="B39163" s="1"/>
      <c r="C39163" s="1"/>
    </row>
    <row r="39164" spans="2:3" x14ac:dyDescent="0.25">
      <c r="B39164" s="1"/>
      <c r="C39164" s="1"/>
    </row>
    <row r="39165" spans="2:3" x14ac:dyDescent="0.25">
      <c r="B39165" s="1"/>
      <c r="C39165" s="1"/>
    </row>
    <row r="39166" spans="2:3" x14ac:dyDescent="0.25">
      <c r="B39166" s="1"/>
      <c r="C39166" s="1"/>
    </row>
    <row r="39167" spans="2:3" x14ac:dyDescent="0.25">
      <c r="B39167" s="1"/>
      <c r="C39167" s="1"/>
    </row>
    <row r="39168" spans="2:3" x14ac:dyDescent="0.25">
      <c r="B39168" s="1"/>
      <c r="C39168" s="1"/>
    </row>
    <row r="39169" spans="2:3" x14ac:dyDescent="0.25">
      <c r="B39169" s="1"/>
      <c r="C39169" s="1"/>
    </row>
    <row r="39170" spans="2:3" x14ac:dyDescent="0.25">
      <c r="B39170" s="1"/>
      <c r="C39170" s="1"/>
    </row>
    <row r="39171" spans="2:3" x14ac:dyDescent="0.25">
      <c r="B39171" s="1"/>
      <c r="C39171" s="1"/>
    </row>
    <row r="39172" spans="2:3" x14ac:dyDescent="0.25">
      <c r="B39172" s="1"/>
      <c r="C39172" s="1"/>
    </row>
    <row r="39173" spans="2:3" x14ac:dyDescent="0.25">
      <c r="B39173" s="1"/>
      <c r="C39173" s="1"/>
    </row>
    <row r="39174" spans="2:3" x14ac:dyDescent="0.25">
      <c r="B39174" s="1"/>
      <c r="C39174" s="1"/>
    </row>
    <row r="39175" spans="2:3" x14ac:dyDescent="0.25">
      <c r="B39175" s="1"/>
      <c r="C39175" s="1"/>
    </row>
    <row r="39176" spans="2:3" x14ac:dyDescent="0.25">
      <c r="B39176" s="1"/>
      <c r="C39176" s="1"/>
    </row>
    <row r="39177" spans="2:3" x14ac:dyDescent="0.25">
      <c r="B39177" s="1"/>
      <c r="C39177" s="1"/>
    </row>
    <row r="39178" spans="2:3" x14ac:dyDescent="0.25">
      <c r="B39178" s="1"/>
      <c r="C39178" s="1"/>
    </row>
    <row r="39179" spans="2:3" x14ac:dyDescent="0.25">
      <c r="B39179" s="1"/>
      <c r="C39179" s="1"/>
    </row>
    <row r="39180" spans="2:3" x14ac:dyDescent="0.25">
      <c r="B39180" s="1"/>
      <c r="C39180" s="1"/>
    </row>
    <row r="39181" spans="2:3" x14ac:dyDescent="0.25">
      <c r="B39181" s="1"/>
      <c r="C39181" s="1"/>
    </row>
    <row r="39182" spans="2:3" x14ac:dyDescent="0.25">
      <c r="B39182" s="1"/>
      <c r="C39182" s="1"/>
    </row>
    <row r="39183" spans="2:3" x14ac:dyDescent="0.25">
      <c r="B39183" s="1"/>
      <c r="C39183" s="1"/>
    </row>
    <row r="39184" spans="2:3" x14ac:dyDescent="0.25">
      <c r="B39184" s="1"/>
      <c r="C39184" s="1"/>
    </row>
    <row r="39185" spans="2:3" x14ac:dyDescent="0.25">
      <c r="B39185" s="1"/>
      <c r="C39185" s="1"/>
    </row>
    <row r="39186" spans="2:3" x14ac:dyDescent="0.25">
      <c r="B39186" s="1"/>
      <c r="C39186" s="1"/>
    </row>
    <row r="39187" spans="2:3" x14ac:dyDescent="0.25">
      <c r="B39187" s="1"/>
      <c r="C39187" s="1"/>
    </row>
    <row r="39188" spans="2:3" x14ac:dyDescent="0.25">
      <c r="B39188" s="1"/>
      <c r="C39188" s="1"/>
    </row>
    <row r="39189" spans="2:3" x14ac:dyDescent="0.25">
      <c r="B39189" s="1"/>
      <c r="C39189" s="1"/>
    </row>
    <row r="39190" spans="2:3" x14ac:dyDescent="0.25">
      <c r="B39190" s="1"/>
      <c r="C39190" s="1"/>
    </row>
    <row r="39191" spans="2:3" x14ac:dyDescent="0.25">
      <c r="B39191" s="1"/>
      <c r="C39191" s="1"/>
    </row>
    <row r="39192" spans="2:3" x14ac:dyDescent="0.25">
      <c r="B39192" s="1"/>
      <c r="C39192" s="1"/>
    </row>
    <row r="39193" spans="2:3" x14ac:dyDescent="0.25">
      <c r="B39193" s="1"/>
      <c r="C39193" s="1"/>
    </row>
    <row r="39194" spans="2:3" x14ac:dyDescent="0.25">
      <c r="B39194" s="1"/>
      <c r="C39194" s="1"/>
    </row>
    <row r="39195" spans="2:3" x14ac:dyDescent="0.25">
      <c r="B39195" s="1"/>
      <c r="C39195" s="1"/>
    </row>
    <row r="39196" spans="2:3" x14ac:dyDescent="0.25">
      <c r="B39196" s="1"/>
      <c r="C39196" s="1"/>
    </row>
    <row r="39197" spans="2:3" x14ac:dyDescent="0.25">
      <c r="B39197" s="1"/>
      <c r="C39197" s="1"/>
    </row>
    <row r="39198" spans="2:3" x14ac:dyDescent="0.25">
      <c r="B39198" s="1"/>
      <c r="C39198" s="1"/>
    </row>
    <row r="39199" spans="2:3" x14ac:dyDescent="0.25">
      <c r="B39199" s="1"/>
      <c r="C39199" s="1"/>
    </row>
    <row r="39200" spans="2:3" x14ac:dyDescent="0.25">
      <c r="B39200" s="1"/>
      <c r="C39200" s="1"/>
    </row>
    <row r="39201" spans="2:3" x14ac:dyDescent="0.25">
      <c r="B39201" s="1"/>
      <c r="C39201" s="1"/>
    </row>
    <row r="39202" spans="2:3" x14ac:dyDescent="0.25">
      <c r="B39202" s="1"/>
      <c r="C39202" s="1"/>
    </row>
    <row r="39203" spans="2:3" x14ac:dyDescent="0.25">
      <c r="B39203" s="1"/>
      <c r="C39203" s="1"/>
    </row>
    <row r="39204" spans="2:3" x14ac:dyDescent="0.25">
      <c r="B39204" s="1"/>
      <c r="C39204" s="1"/>
    </row>
    <row r="39205" spans="2:3" x14ac:dyDescent="0.25">
      <c r="B39205" s="1"/>
      <c r="C39205" s="1"/>
    </row>
    <row r="39206" spans="2:3" x14ac:dyDescent="0.25">
      <c r="B39206" s="1"/>
      <c r="C39206" s="1"/>
    </row>
    <row r="39207" spans="2:3" x14ac:dyDescent="0.25">
      <c r="B39207" s="1"/>
      <c r="C39207" s="1"/>
    </row>
    <row r="39208" spans="2:3" x14ac:dyDescent="0.25">
      <c r="B39208" s="1"/>
      <c r="C39208" s="1"/>
    </row>
    <row r="39209" spans="2:3" x14ac:dyDescent="0.25">
      <c r="B39209" s="1"/>
      <c r="C39209" s="1"/>
    </row>
    <row r="39210" spans="2:3" x14ac:dyDescent="0.25">
      <c r="B39210" s="1"/>
      <c r="C39210" s="1"/>
    </row>
    <row r="39211" spans="2:3" x14ac:dyDescent="0.25">
      <c r="B39211" s="1"/>
      <c r="C39211" s="1"/>
    </row>
    <row r="39212" spans="2:3" x14ac:dyDescent="0.25">
      <c r="B39212" s="1"/>
      <c r="C39212" s="1"/>
    </row>
    <row r="39213" spans="2:3" x14ac:dyDescent="0.25">
      <c r="B39213" s="1"/>
      <c r="C39213" s="1"/>
    </row>
    <row r="39214" spans="2:3" x14ac:dyDescent="0.25">
      <c r="B39214" s="1"/>
      <c r="C39214" s="1"/>
    </row>
    <row r="39215" spans="2:3" x14ac:dyDescent="0.25">
      <c r="B39215" s="1"/>
      <c r="C39215" s="1"/>
    </row>
    <row r="39216" spans="2:3" x14ac:dyDescent="0.25">
      <c r="B39216" s="1"/>
      <c r="C39216" s="1"/>
    </row>
    <row r="39217" spans="2:3" x14ac:dyDescent="0.25">
      <c r="B39217" s="1"/>
      <c r="C39217" s="1"/>
    </row>
    <row r="39218" spans="2:3" x14ac:dyDescent="0.25">
      <c r="B39218" s="1"/>
      <c r="C39218" s="1"/>
    </row>
    <row r="39219" spans="2:3" x14ac:dyDescent="0.25">
      <c r="B39219" s="1"/>
      <c r="C39219" s="1"/>
    </row>
    <row r="39220" spans="2:3" x14ac:dyDescent="0.25">
      <c r="B39220" s="1"/>
      <c r="C39220" s="1"/>
    </row>
    <row r="39221" spans="2:3" x14ac:dyDescent="0.25">
      <c r="B39221" s="1"/>
      <c r="C39221" s="1"/>
    </row>
    <row r="39222" spans="2:3" x14ac:dyDescent="0.25">
      <c r="B39222" s="1"/>
      <c r="C39222" s="1"/>
    </row>
    <row r="39223" spans="2:3" x14ac:dyDescent="0.25">
      <c r="B39223" s="1"/>
      <c r="C39223" s="1"/>
    </row>
    <row r="39224" spans="2:3" x14ac:dyDescent="0.25">
      <c r="B39224" s="1"/>
      <c r="C39224" s="1"/>
    </row>
    <row r="39225" spans="2:3" x14ac:dyDescent="0.25">
      <c r="B39225" s="1"/>
      <c r="C39225" s="1"/>
    </row>
    <row r="39226" spans="2:3" x14ac:dyDescent="0.25">
      <c r="B39226" s="1"/>
      <c r="C39226" s="1"/>
    </row>
    <row r="39227" spans="2:3" x14ac:dyDescent="0.25">
      <c r="B39227" s="1"/>
      <c r="C39227" s="1"/>
    </row>
    <row r="39228" spans="2:3" x14ac:dyDescent="0.25">
      <c r="B39228" s="1"/>
      <c r="C39228" s="1"/>
    </row>
    <row r="39229" spans="2:3" x14ac:dyDescent="0.25">
      <c r="B39229" s="1"/>
      <c r="C39229" s="1"/>
    </row>
    <row r="39230" spans="2:3" x14ac:dyDescent="0.25">
      <c r="B39230" s="1"/>
      <c r="C39230" s="1"/>
    </row>
    <row r="39231" spans="2:3" x14ac:dyDescent="0.25">
      <c r="B39231" s="1"/>
      <c r="C39231" s="1"/>
    </row>
    <row r="39232" spans="2:3" x14ac:dyDescent="0.25">
      <c r="B39232" s="1"/>
      <c r="C39232" s="1"/>
    </row>
    <row r="39233" spans="2:3" x14ac:dyDescent="0.25">
      <c r="B39233" s="1"/>
      <c r="C39233" s="1"/>
    </row>
    <row r="39234" spans="2:3" x14ac:dyDescent="0.25">
      <c r="B39234" s="1"/>
      <c r="C39234" s="1"/>
    </row>
    <row r="39235" spans="2:3" x14ac:dyDescent="0.25">
      <c r="B39235" s="1"/>
      <c r="C39235" s="1"/>
    </row>
    <row r="39236" spans="2:3" x14ac:dyDescent="0.25">
      <c r="B39236" s="1"/>
      <c r="C39236" s="1"/>
    </row>
    <row r="39237" spans="2:3" x14ac:dyDescent="0.25">
      <c r="B39237" s="1"/>
      <c r="C39237" s="1"/>
    </row>
    <row r="39238" spans="2:3" x14ac:dyDescent="0.25">
      <c r="B39238" s="1"/>
      <c r="C39238" s="1"/>
    </row>
    <row r="39239" spans="2:3" x14ac:dyDescent="0.25">
      <c r="B39239" s="1"/>
      <c r="C39239" s="1"/>
    </row>
    <row r="39240" spans="2:3" x14ac:dyDescent="0.25">
      <c r="B39240" s="1"/>
      <c r="C39240" s="1"/>
    </row>
    <row r="39241" spans="2:3" x14ac:dyDescent="0.25">
      <c r="B39241" s="1"/>
      <c r="C39241" s="1"/>
    </row>
    <row r="39242" spans="2:3" x14ac:dyDescent="0.25">
      <c r="B39242" s="1"/>
      <c r="C39242" s="1"/>
    </row>
    <row r="39243" spans="2:3" x14ac:dyDescent="0.25">
      <c r="B39243" s="1"/>
      <c r="C39243" s="1"/>
    </row>
    <row r="39244" spans="2:3" x14ac:dyDescent="0.25">
      <c r="B39244" s="1"/>
      <c r="C39244" s="1"/>
    </row>
    <row r="39245" spans="2:3" x14ac:dyDescent="0.25">
      <c r="B39245" s="1"/>
      <c r="C39245" s="1"/>
    </row>
    <row r="39246" spans="2:3" x14ac:dyDescent="0.25">
      <c r="B39246" s="1"/>
      <c r="C39246" s="1"/>
    </row>
    <row r="39247" spans="2:3" x14ac:dyDescent="0.25">
      <c r="B39247" s="1"/>
      <c r="C39247" s="1"/>
    </row>
    <row r="39248" spans="2:3" x14ac:dyDescent="0.25">
      <c r="B39248" s="1"/>
      <c r="C39248" s="1"/>
    </row>
    <row r="39249" spans="2:3" x14ac:dyDescent="0.25">
      <c r="B39249" s="1"/>
      <c r="C39249" s="1"/>
    </row>
    <row r="39250" spans="2:3" x14ac:dyDescent="0.25">
      <c r="B39250" s="1"/>
      <c r="C39250" s="1"/>
    </row>
    <row r="39251" spans="2:3" x14ac:dyDescent="0.25">
      <c r="B39251" s="1"/>
      <c r="C39251" s="1"/>
    </row>
    <row r="39252" spans="2:3" x14ac:dyDescent="0.25">
      <c r="B39252" s="1"/>
      <c r="C39252" s="1"/>
    </row>
    <row r="39253" spans="2:3" x14ac:dyDescent="0.25">
      <c r="B39253" s="1"/>
      <c r="C39253" s="1"/>
    </row>
    <row r="39254" spans="2:3" x14ac:dyDescent="0.25">
      <c r="B39254" s="1"/>
      <c r="C39254" s="1"/>
    </row>
    <row r="39255" spans="2:3" x14ac:dyDescent="0.25">
      <c r="B39255" s="1"/>
      <c r="C39255" s="1"/>
    </row>
    <row r="39256" spans="2:3" x14ac:dyDescent="0.25">
      <c r="B39256" s="1"/>
      <c r="C39256" s="1"/>
    </row>
    <row r="39257" spans="2:3" x14ac:dyDescent="0.25">
      <c r="B39257" s="1"/>
      <c r="C39257" s="1"/>
    </row>
    <row r="39258" spans="2:3" x14ac:dyDescent="0.25">
      <c r="B39258" s="1"/>
      <c r="C39258" s="1"/>
    </row>
    <row r="39259" spans="2:3" x14ac:dyDescent="0.25">
      <c r="B39259" s="1"/>
      <c r="C39259" s="1"/>
    </row>
    <row r="39260" spans="2:3" x14ac:dyDescent="0.25">
      <c r="B39260" s="1"/>
      <c r="C39260" s="1"/>
    </row>
    <row r="39261" spans="2:3" x14ac:dyDescent="0.25">
      <c r="B39261" s="1"/>
      <c r="C39261" s="1"/>
    </row>
    <row r="39262" spans="2:3" x14ac:dyDescent="0.25">
      <c r="B39262" s="1"/>
      <c r="C39262" s="1"/>
    </row>
    <row r="39263" spans="2:3" x14ac:dyDescent="0.25">
      <c r="B39263" s="1"/>
      <c r="C39263" s="1"/>
    </row>
    <row r="39264" spans="2:3" x14ac:dyDescent="0.25">
      <c r="B39264" s="1"/>
      <c r="C39264" s="1"/>
    </row>
    <row r="39265" spans="2:3" x14ac:dyDescent="0.25">
      <c r="B39265" s="1"/>
      <c r="C39265" s="1"/>
    </row>
    <row r="39266" spans="2:3" x14ac:dyDescent="0.25">
      <c r="B39266" s="1"/>
      <c r="C39266" s="1"/>
    </row>
    <row r="39267" spans="2:3" x14ac:dyDescent="0.25">
      <c r="B39267" s="1"/>
      <c r="C39267" s="1"/>
    </row>
    <row r="39268" spans="2:3" x14ac:dyDescent="0.25">
      <c r="B39268" s="1"/>
      <c r="C39268" s="1"/>
    </row>
    <row r="39269" spans="2:3" x14ac:dyDescent="0.25">
      <c r="B39269" s="1"/>
      <c r="C39269" s="1"/>
    </row>
    <row r="39270" spans="2:3" x14ac:dyDescent="0.25">
      <c r="B39270" s="1"/>
      <c r="C39270" s="1"/>
    </row>
    <row r="39271" spans="2:3" x14ac:dyDescent="0.25">
      <c r="B39271" s="1"/>
      <c r="C39271" s="1"/>
    </row>
    <row r="39272" spans="2:3" x14ac:dyDescent="0.25">
      <c r="B39272" s="1"/>
      <c r="C39272" s="1"/>
    </row>
    <row r="39273" spans="2:3" x14ac:dyDescent="0.25">
      <c r="B39273" s="1"/>
      <c r="C39273" s="1"/>
    </row>
    <row r="39274" spans="2:3" x14ac:dyDescent="0.25">
      <c r="B39274" s="1"/>
      <c r="C39274" s="1"/>
    </row>
    <row r="39275" spans="2:3" x14ac:dyDescent="0.25">
      <c r="B39275" s="1"/>
      <c r="C39275" s="1"/>
    </row>
    <row r="39276" spans="2:3" x14ac:dyDescent="0.25">
      <c r="B39276" s="1"/>
      <c r="C39276" s="1"/>
    </row>
    <row r="39277" spans="2:3" x14ac:dyDescent="0.25">
      <c r="B39277" s="1"/>
      <c r="C39277" s="1"/>
    </row>
    <row r="39278" spans="2:3" x14ac:dyDescent="0.25">
      <c r="B39278" s="1"/>
      <c r="C39278" s="1"/>
    </row>
    <row r="39279" spans="2:3" x14ac:dyDescent="0.25">
      <c r="B39279" s="1"/>
      <c r="C39279" s="1"/>
    </row>
    <row r="39280" spans="2:3" x14ac:dyDescent="0.25">
      <c r="B39280" s="1"/>
      <c r="C39280" s="1"/>
    </row>
    <row r="39281" spans="2:3" x14ac:dyDescent="0.25">
      <c r="B39281" s="1"/>
      <c r="C39281" s="1"/>
    </row>
    <row r="39282" spans="2:3" x14ac:dyDescent="0.25">
      <c r="B39282" s="1"/>
      <c r="C39282" s="1"/>
    </row>
    <row r="39283" spans="2:3" x14ac:dyDescent="0.25">
      <c r="B39283" s="1"/>
      <c r="C39283" s="1"/>
    </row>
    <row r="39284" spans="2:3" x14ac:dyDescent="0.25">
      <c r="B39284" s="1"/>
      <c r="C39284" s="1"/>
    </row>
    <row r="39285" spans="2:3" x14ac:dyDescent="0.25">
      <c r="B39285" s="1"/>
      <c r="C39285" s="1"/>
    </row>
    <row r="39286" spans="2:3" x14ac:dyDescent="0.25">
      <c r="B39286" s="1"/>
      <c r="C39286" s="1"/>
    </row>
    <row r="39287" spans="2:3" x14ac:dyDescent="0.25">
      <c r="B39287" s="1"/>
      <c r="C39287" s="1"/>
    </row>
    <row r="39288" spans="2:3" x14ac:dyDescent="0.25">
      <c r="B39288" s="1"/>
      <c r="C39288" s="1"/>
    </row>
    <row r="39289" spans="2:3" x14ac:dyDescent="0.25">
      <c r="B39289" s="1"/>
      <c r="C39289" s="1"/>
    </row>
    <row r="39290" spans="2:3" x14ac:dyDescent="0.25">
      <c r="B39290" s="1"/>
      <c r="C39290" s="1"/>
    </row>
    <row r="39291" spans="2:3" x14ac:dyDescent="0.25">
      <c r="B39291" s="1"/>
      <c r="C39291" s="1"/>
    </row>
    <row r="39292" spans="2:3" x14ac:dyDescent="0.25">
      <c r="B39292" s="1"/>
      <c r="C39292" s="1"/>
    </row>
    <row r="39293" spans="2:3" x14ac:dyDescent="0.25">
      <c r="B39293" s="1"/>
      <c r="C39293" s="1"/>
    </row>
    <row r="39294" spans="2:3" x14ac:dyDescent="0.25">
      <c r="B39294" s="1"/>
      <c r="C39294" s="1"/>
    </row>
    <row r="39295" spans="2:3" x14ac:dyDescent="0.25">
      <c r="B39295" s="1"/>
      <c r="C39295" s="1"/>
    </row>
    <row r="39296" spans="2:3" x14ac:dyDescent="0.25">
      <c r="B39296" s="1"/>
      <c r="C39296" s="1"/>
    </row>
    <row r="39297" spans="2:3" x14ac:dyDescent="0.25">
      <c r="B39297" s="1"/>
      <c r="C39297" s="1"/>
    </row>
    <row r="39298" spans="2:3" x14ac:dyDescent="0.25">
      <c r="B39298" s="1"/>
      <c r="C39298" s="1"/>
    </row>
    <row r="39299" spans="2:3" x14ac:dyDescent="0.25">
      <c r="B39299" s="1"/>
      <c r="C39299" s="1"/>
    </row>
    <row r="39300" spans="2:3" x14ac:dyDescent="0.25">
      <c r="B39300" s="1"/>
      <c r="C39300" s="1"/>
    </row>
    <row r="39301" spans="2:3" x14ac:dyDescent="0.25">
      <c r="B39301" s="1"/>
      <c r="C39301" s="1"/>
    </row>
    <row r="39302" spans="2:3" x14ac:dyDescent="0.25">
      <c r="B39302" s="1"/>
      <c r="C39302" s="1"/>
    </row>
    <row r="39303" spans="2:3" x14ac:dyDescent="0.25">
      <c r="B39303" s="1"/>
      <c r="C39303" s="1"/>
    </row>
    <row r="39304" spans="2:3" x14ac:dyDescent="0.25">
      <c r="B39304" s="1"/>
      <c r="C39304" s="1"/>
    </row>
    <row r="39305" spans="2:3" x14ac:dyDescent="0.25">
      <c r="B39305" s="1"/>
      <c r="C39305" s="1"/>
    </row>
    <row r="39306" spans="2:3" x14ac:dyDescent="0.25">
      <c r="B39306" s="1"/>
      <c r="C39306" s="1"/>
    </row>
    <row r="39307" spans="2:3" x14ac:dyDescent="0.25">
      <c r="B39307" s="1"/>
      <c r="C39307" s="1"/>
    </row>
    <row r="39308" spans="2:3" x14ac:dyDescent="0.25">
      <c r="B39308" s="1"/>
      <c r="C39308" s="1"/>
    </row>
    <row r="39309" spans="2:3" x14ac:dyDescent="0.25">
      <c r="B39309" s="1"/>
      <c r="C39309" s="1"/>
    </row>
    <row r="39310" spans="2:3" x14ac:dyDescent="0.25">
      <c r="B39310" s="1"/>
      <c r="C39310" s="1"/>
    </row>
    <row r="39311" spans="2:3" x14ac:dyDescent="0.25">
      <c r="B39311" s="1"/>
      <c r="C39311" s="1"/>
    </row>
    <row r="39312" spans="2:3" x14ac:dyDescent="0.25">
      <c r="B39312" s="1"/>
      <c r="C39312" s="1"/>
    </row>
    <row r="39313" spans="2:3" x14ac:dyDescent="0.25">
      <c r="B39313" s="1"/>
      <c r="C39313" s="1"/>
    </row>
    <row r="39314" spans="2:3" x14ac:dyDescent="0.25">
      <c r="B39314" s="1"/>
      <c r="C39314" s="1"/>
    </row>
    <row r="39315" spans="2:3" x14ac:dyDescent="0.25">
      <c r="B39315" s="1"/>
      <c r="C39315" s="1"/>
    </row>
    <row r="39316" spans="2:3" x14ac:dyDescent="0.25">
      <c r="B39316" s="1"/>
      <c r="C39316" s="1"/>
    </row>
    <row r="39317" spans="2:3" x14ac:dyDescent="0.25">
      <c r="B39317" s="1"/>
      <c r="C39317" s="1"/>
    </row>
    <row r="39318" spans="2:3" x14ac:dyDescent="0.25">
      <c r="B39318" s="1"/>
      <c r="C39318" s="1"/>
    </row>
    <row r="39319" spans="2:3" x14ac:dyDescent="0.25">
      <c r="B39319" s="1"/>
      <c r="C39319" s="1"/>
    </row>
    <row r="39320" spans="2:3" x14ac:dyDescent="0.25">
      <c r="B39320" s="1"/>
      <c r="C39320" s="1"/>
    </row>
    <row r="39321" spans="2:3" x14ac:dyDescent="0.25">
      <c r="B39321" s="1"/>
      <c r="C39321" s="1"/>
    </row>
    <row r="39322" spans="2:3" x14ac:dyDescent="0.25">
      <c r="B39322" s="1"/>
      <c r="C39322" s="1"/>
    </row>
    <row r="39323" spans="2:3" x14ac:dyDescent="0.25">
      <c r="B39323" s="1"/>
      <c r="C39323" s="1"/>
    </row>
    <row r="39324" spans="2:3" x14ac:dyDescent="0.25">
      <c r="B39324" s="1"/>
      <c r="C39324" s="1"/>
    </row>
    <row r="39325" spans="2:3" x14ac:dyDescent="0.25">
      <c r="B39325" s="1"/>
      <c r="C39325" s="1"/>
    </row>
    <row r="39326" spans="2:3" x14ac:dyDescent="0.25">
      <c r="B39326" s="1"/>
      <c r="C39326" s="1"/>
    </row>
    <row r="39327" spans="2:3" x14ac:dyDescent="0.25">
      <c r="B39327" s="1"/>
      <c r="C39327" s="1"/>
    </row>
    <row r="39328" spans="2:3" x14ac:dyDescent="0.25">
      <c r="B39328" s="1"/>
      <c r="C39328" s="1"/>
    </row>
    <row r="39329" spans="2:3" x14ac:dyDescent="0.25">
      <c r="B39329" s="1"/>
      <c r="C39329" s="1"/>
    </row>
    <row r="39330" spans="2:3" x14ac:dyDescent="0.25">
      <c r="B39330" s="1"/>
      <c r="C39330" s="1"/>
    </row>
    <row r="39331" spans="2:3" x14ac:dyDescent="0.25">
      <c r="B39331" s="1"/>
      <c r="C39331" s="1"/>
    </row>
    <row r="39332" spans="2:3" x14ac:dyDescent="0.25">
      <c r="B39332" s="1"/>
      <c r="C39332" s="1"/>
    </row>
    <row r="39333" spans="2:3" x14ac:dyDescent="0.25">
      <c r="B39333" s="1"/>
      <c r="C39333" s="1"/>
    </row>
    <row r="39334" spans="2:3" x14ac:dyDescent="0.25">
      <c r="B39334" s="1"/>
      <c r="C39334" s="1"/>
    </row>
    <row r="39335" spans="2:3" x14ac:dyDescent="0.25">
      <c r="B39335" s="1"/>
      <c r="C39335" s="1"/>
    </row>
    <row r="39336" spans="2:3" x14ac:dyDescent="0.25">
      <c r="B39336" s="1"/>
      <c r="C39336" s="1"/>
    </row>
    <row r="39337" spans="2:3" x14ac:dyDescent="0.25">
      <c r="B39337" s="1"/>
      <c r="C39337" s="1"/>
    </row>
    <row r="39338" spans="2:3" x14ac:dyDescent="0.25">
      <c r="B39338" s="1"/>
      <c r="C39338" s="1"/>
    </row>
    <row r="39339" spans="2:3" x14ac:dyDescent="0.25">
      <c r="B39339" s="1"/>
      <c r="C39339" s="1"/>
    </row>
    <row r="39340" spans="2:3" x14ac:dyDescent="0.25">
      <c r="B39340" s="1"/>
      <c r="C39340" s="1"/>
    </row>
    <row r="39341" spans="2:3" x14ac:dyDescent="0.25">
      <c r="B39341" s="1"/>
      <c r="C39341" s="1"/>
    </row>
    <row r="39342" spans="2:3" x14ac:dyDescent="0.25">
      <c r="B39342" s="1"/>
      <c r="C39342" s="1"/>
    </row>
    <row r="39343" spans="2:3" x14ac:dyDescent="0.25">
      <c r="B39343" s="1"/>
      <c r="C39343" s="1"/>
    </row>
    <row r="39344" spans="2:3" x14ac:dyDescent="0.25">
      <c r="B39344" s="1"/>
      <c r="C39344" s="1"/>
    </row>
    <row r="39345" spans="2:3" x14ac:dyDescent="0.25">
      <c r="B39345" s="1"/>
      <c r="C39345" s="1"/>
    </row>
    <row r="39346" spans="2:3" x14ac:dyDescent="0.25">
      <c r="B39346" s="1"/>
      <c r="C39346" s="1"/>
    </row>
    <row r="39347" spans="2:3" x14ac:dyDescent="0.25">
      <c r="B39347" s="1"/>
      <c r="C39347" s="1"/>
    </row>
    <row r="39348" spans="2:3" x14ac:dyDescent="0.25">
      <c r="B39348" s="1"/>
      <c r="C39348" s="1"/>
    </row>
    <row r="39349" spans="2:3" x14ac:dyDescent="0.25">
      <c r="B39349" s="1"/>
      <c r="C39349" s="1"/>
    </row>
    <row r="39350" spans="2:3" x14ac:dyDescent="0.25">
      <c r="B39350" s="1"/>
      <c r="C39350" s="1"/>
    </row>
    <row r="39351" spans="2:3" x14ac:dyDescent="0.25">
      <c r="B39351" s="1"/>
      <c r="C39351" s="1"/>
    </row>
    <row r="39352" spans="2:3" x14ac:dyDescent="0.25">
      <c r="B39352" s="1"/>
      <c r="C39352" s="1"/>
    </row>
    <row r="39353" spans="2:3" x14ac:dyDescent="0.25">
      <c r="B39353" s="1"/>
      <c r="C39353" s="1"/>
    </row>
    <row r="39354" spans="2:3" x14ac:dyDescent="0.25">
      <c r="B39354" s="1"/>
      <c r="C39354" s="1"/>
    </row>
    <row r="39355" spans="2:3" x14ac:dyDescent="0.25">
      <c r="B39355" s="1"/>
      <c r="C39355" s="1"/>
    </row>
    <row r="39356" spans="2:3" x14ac:dyDescent="0.25">
      <c r="B39356" s="1"/>
      <c r="C39356" s="1"/>
    </row>
    <row r="39357" spans="2:3" x14ac:dyDescent="0.25">
      <c r="B39357" s="1"/>
      <c r="C39357" s="1"/>
    </row>
    <row r="39358" spans="2:3" x14ac:dyDescent="0.25">
      <c r="B39358" s="1"/>
      <c r="C39358" s="1"/>
    </row>
    <row r="39359" spans="2:3" x14ac:dyDescent="0.25">
      <c r="B39359" s="1"/>
      <c r="C39359" s="1"/>
    </row>
    <row r="39360" spans="2:3" x14ac:dyDescent="0.25">
      <c r="B39360" s="1"/>
      <c r="C39360" s="1"/>
    </row>
    <row r="39361" spans="2:3" x14ac:dyDescent="0.25">
      <c r="B39361" s="1"/>
      <c r="C39361" s="1"/>
    </row>
    <row r="39362" spans="2:3" x14ac:dyDescent="0.25">
      <c r="B39362" s="1"/>
      <c r="C39362" s="1"/>
    </row>
    <row r="39363" spans="2:3" x14ac:dyDescent="0.25">
      <c r="B39363" s="1"/>
      <c r="C39363" s="1"/>
    </row>
    <row r="39364" spans="2:3" x14ac:dyDescent="0.25">
      <c r="B39364" s="1"/>
      <c r="C39364" s="1"/>
    </row>
    <row r="39365" spans="2:3" x14ac:dyDescent="0.25">
      <c r="B39365" s="1"/>
      <c r="C39365" s="1"/>
    </row>
    <row r="39366" spans="2:3" x14ac:dyDescent="0.25">
      <c r="B39366" s="1"/>
      <c r="C39366" s="1"/>
    </row>
    <row r="39367" spans="2:3" x14ac:dyDescent="0.25">
      <c r="B39367" s="1"/>
      <c r="C39367" s="1"/>
    </row>
    <row r="39368" spans="2:3" x14ac:dyDescent="0.25">
      <c r="B39368" s="1"/>
      <c r="C39368" s="1"/>
    </row>
    <row r="39369" spans="2:3" x14ac:dyDescent="0.25">
      <c r="B39369" s="1"/>
      <c r="C39369" s="1"/>
    </row>
    <row r="39370" spans="2:3" x14ac:dyDescent="0.25">
      <c r="B39370" s="1"/>
      <c r="C39370" s="1"/>
    </row>
    <row r="39371" spans="2:3" x14ac:dyDescent="0.25">
      <c r="B39371" s="1"/>
      <c r="C39371" s="1"/>
    </row>
    <row r="39372" spans="2:3" x14ac:dyDescent="0.25">
      <c r="B39372" s="1"/>
      <c r="C39372" s="1"/>
    </row>
    <row r="39373" spans="2:3" x14ac:dyDescent="0.25">
      <c r="B39373" s="1"/>
      <c r="C39373" s="1"/>
    </row>
    <row r="39374" spans="2:3" x14ac:dyDescent="0.25">
      <c r="B39374" s="1"/>
      <c r="C39374" s="1"/>
    </row>
    <row r="39375" spans="2:3" x14ac:dyDescent="0.25">
      <c r="B39375" s="1"/>
      <c r="C39375" s="1"/>
    </row>
    <row r="39376" spans="2:3" x14ac:dyDescent="0.25">
      <c r="B39376" s="1"/>
      <c r="C39376" s="1"/>
    </row>
    <row r="39377" spans="2:3" x14ac:dyDescent="0.25">
      <c r="B39377" s="1"/>
      <c r="C39377" s="1"/>
    </row>
    <row r="39378" spans="2:3" x14ac:dyDescent="0.25">
      <c r="B39378" s="1"/>
      <c r="C39378" s="1"/>
    </row>
    <row r="39379" spans="2:3" x14ac:dyDescent="0.25">
      <c r="B39379" s="1"/>
      <c r="C39379" s="1"/>
    </row>
    <row r="39380" spans="2:3" x14ac:dyDescent="0.25">
      <c r="B39380" s="1"/>
      <c r="C39380" s="1"/>
    </row>
    <row r="39381" spans="2:3" x14ac:dyDescent="0.25">
      <c r="B39381" s="1"/>
      <c r="C39381" s="1"/>
    </row>
    <row r="39382" spans="2:3" x14ac:dyDescent="0.25">
      <c r="B39382" s="1"/>
      <c r="C39382" s="1"/>
    </row>
    <row r="39383" spans="2:3" x14ac:dyDescent="0.25">
      <c r="B39383" s="1"/>
      <c r="C39383" s="1"/>
    </row>
    <row r="39384" spans="2:3" x14ac:dyDescent="0.25">
      <c r="B39384" s="1"/>
      <c r="C39384" s="1"/>
    </row>
    <row r="39385" spans="2:3" x14ac:dyDescent="0.25">
      <c r="B39385" s="1"/>
      <c r="C39385" s="1"/>
    </row>
    <row r="39386" spans="2:3" x14ac:dyDescent="0.25">
      <c r="B39386" s="1"/>
      <c r="C39386" s="1"/>
    </row>
    <row r="39387" spans="2:3" x14ac:dyDescent="0.25">
      <c r="B39387" s="1"/>
      <c r="C39387" s="1"/>
    </row>
    <row r="39388" spans="2:3" x14ac:dyDescent="0.25">
      <c r="B39388" s="1"/>
      <c r="C39388" s="1"/>
    </row>
    <row r="39389" spans="2:3" x14ac:dyDescent="0.25">
      <c r="B39389" s="1"/>
      <c r="C39389" s="1"/>
    </row>
    <row r="39390" spans="2:3" x14ac:dyDescent="0.25">
      <c r="B39390" s="1"/>
      <c r="C39390" s="1"/>
    </row>
    <row r="39391" spans="2:3" x14ac:dyDescent="0.25">
      <c r="B39391" s="1"/>
      <c r="C39391" s="1"/>
    </row>
    <row r="39392" spans="2:3" x14ac:dyDescent="0.25">
      <c r="B39392" s="1"/>
      <c r="C39392" s="1"/>
    </row>
    <row r="39393" spans="2:3" x14ac:dyDescent="0.25">
      <c r="B39393" s="1"/>
      <c r="C39393" s="1"/>
    </row>
    <row r="39394" spans="2:3" x14ac:dyDescent="0.25">
      <c r="B39394" s="1"/>
      <c r="C39394" s="1"/>
    </row>
    <row r="39395" spans="2:3" x14ac:dyDescent="0.25">
      <c r="B39395" s="1"/>
      <c r="C39395" s="1"/>
    </row>
    <row r="39396" spans="2:3" x14ac:dyDescent="0.25">
      <c r="B39396" s="1"/>
      <c r="C39396" s="1"/>
    </row>
    <row r="39397" spans="2:3" x14ac:dyDescent="0.25">
      <c r="B39397" s="1"/>
      <c r="C39397" s="1"/>
    </row>
    <row r="39398" spans="2:3" x14ac:dyDescent="0.25">
      <c r="B39398" s="1"/>
      <c r="C39398" s="1"/>
    </row>
    <row r="39399" spans="2:3" x14ac:dyDescent="0.25">
      <c r="B39399" s="1"/>
      <c r="C39399" s="1"/>
    </row>
    <row r="39400" spans="2:3" x14ac:dyDescent="0.25">
      <c r="B39400" s="1"/>
      <c r="C39400" s="1"/>
    </row>
    <row r="39401" spans="2:3" x14ac:dyDescent="0.25">
      <c r="B39401" s="1"/>
      <c r="C39401" s="1"/>
    </row>
    <row r="39402" spans="2:3" x14ac:dyDescent="0.25">
      <c r="B39402" s="1"/>
      <c r="C39402" s="1"/>
    </row>
    <row r="39403" spans="2:3" x14ac:dyDescent="0.25">
      <c r="B39403" s="1"/>
      <c r="C39403" s="1"/>
    </row>
    <row r="39404" spans="2:3" x14ac:dyDescent="0.25">
      <c r="B39404" s="1"/>
      <c r="C39404" s="1"/>
    </row>
    <row r="39405" spans="2:3" x14ac:dyDescent="0.25">
      <c r="B39405" s="1"/>
      <c r="C39405" s="1"/>
    </row>
    <row r="39406" spans="2:3" x14ac:dyDescent="0.25">
      <c r="B39406" s="1"/>
      <c r="C39406" s="1"/>
    </row>
    <row r="39407" spans="2:3" x14ac:dyDescent="0.25">
      <c r="B39407" s="1"/>
      <c r="C39407" s="1"/>
    </row>
    <row r="39408" spans="2:3" x14ac:dyDescent="0.25">
      <c r="B39408" s="1"/>
      <c r="C39408" s="1"/>
    </row>
    <row r="39409" spans="2:3" x14ac:dyDescent="0.25">
      <c r="B39409" s="1"/>
      <c r="C39409" s="1"/>
    </row>
    <row r="39410" spans="2:3" x14ac:dyDescent="0.25">
      <c r="B39410" s="1"/>
      <c r="C39410" s="1"/>
    </row>
    <row r="39411" spans="2:3" x14ac:dyDescent="0.25">
      <c r="B39411" s="1"/>
      <c r="C39411" s="1"/>
    </row>
    <row r="39412" spans="2:3" x14ac:dyDescent="0.25">
      <c r="B39412" s="1"/>
      <c r="C39412" s="1"/>
    </row>
    <row r="39413" spans="2:3" x14ac:dyDescent="0.25">
      <c r="B39413" s="1"/>
      <c r="C39413" s="1"/>
    </row>
    <row r="39414" spans="2:3" x14ac:dyDescent="0.25">
      <c r="B39414" s="1"/>
      <c r="C39414" s="1"/>
    </row>
    <row r="39415" spans="2:3" x14ac:dyDescent="0.25">
      <c r="B39415" s="1"/>
      <c r="C39415" s="1"/>
    </row>
    <row r="39416" spans="2:3" x14ac:dyDescent="0.25">
      <c r="B39416" s="1"/>
      <c r="C39416" s="1"/>
    </row>
    <row r="39417" spans="2:3" x14ac:dyDescent="0.25">
      <c r="B39417" s="1"/>
      <c r="C39417" s="1"/>
    </row>
    <row r="39418" spans="2:3" x14ac:dyDescent="0.25">
      <c r="B39418" s="1"/>
      <c r="C39418" s="1"/>
    </row>
    <row r="39419" spans="2:3" x14ac:dyDescent="0.25">
      <c r="B39419" s="1"/>
      <c r="C39419" s="1"/>
    </row>
    <row r="39420" spans="2:3" x14ac:dyDescent="0.25">
      <c r="B39420" s="1"/>
      <c r="C39420" s="1"/>
    </row>
    <row r="39421" spans="2:3" x14ac:dyDescent="0.25">
      <c r="B39421" s="1"/>
      <c r="C39421" s="1"/>
    </row>
    <row r="39422" spans="2:3" x14ac:dyDescent="0.25">
      <c r="B39422" s="1"/>
      <c r="C39422" s="1"/>
    </row>
    <row r="39423" spans="2:3" x14ac:dyDescent="0.25">
      <c r="B39423" s="1"/>
      <c r="C39423" s="1"/>
    </row>
    <row r="39424" spans="2:3" x14ac:dyDescent="0.25">
      <c r="B39424" s="1"/>
      <c r="C39424" s="1"/>
    </row>
    <row r="39425" spans="2:3" x14ac:dyDescent="0.25">
      <c r="B39425" s="1"/>
      <c r="C39425" s="1"/>
    </row>
    <row r="39426" spans="2:3" x14ac:dyDescent="0.25">
      <c r="B39426" s="1"/>
      <c r="C39426" s="1"/>
    </row>
    <row r="39427" spans="2:3" x14ac:dyDescent="0.25">
      <c r="B39427" s="1"/>
      <c r="C39427" s="1"/>
    </row>
    <row r="39428" spans="2:3" x14ac:dyDescent="0.25">
      <c r="B39428" s="1"/>
      <c r="C39428" s="1"/>
    </row>
    <row r="39429" spans="2:3" x14ac:dyDescent="0.25">
      <c r="B39429" s="1"/>
      <c r="C39429" s="1"/>
    </row>
    <row r="39430" spans="2:3" x14ac:dyDescent="0.25">
      <c r="B39430" s="1"/>
      <c r="C39430" s="1"/>
    </row>
    <row r="39431" spans="2:3" x14ac:dyDescent="0.25">
      <c r="B39431" s="1"/>
      <c r="C39431" s="1"/>
    </row>
    <row r="39432" spans="2:3" x14ac:dyDescent="0.25">
      <c r="B39432" s="1"/>
      <c r="C39432" s="1"/>
    </row>
    <row r="39433" spans="2:3" x14ac:dyDescent="0.25">
      <c r="B39433" s="1"/>
      <c r="C39433" s="1"/>
    </row>
    <row r="39434" spans="2:3" x14ac:dyDescent="0.25">
      <c r="B39434" s="1"/>
      <c r="C39434" s="1"/>
    </row>
    <row r="39435" spans="2:3" x14ac:dyDescent="0.25">
      <c r="B39435" s="1"/>
      <c r="C39435" s="1"/>
    </row>
    <row r="39436" spans="2:3" x14ac:dyDescent="0.25">
      <c r="B39436" s="1"/>
      <c r="C39436" s="1"/>
    </row>
    <row r="39437" spans="2:3" x14ac:dyDescent="0.25">
      <c r="B39437" s="1"/>
      <c r="C39437" s="1"/>
    </row>
    <row r="39438" spans="2:3" x14ac:dyDescent="0.25">
      <c r="B39438" s="1"/>
      <c r="C39438" s="1"/>
    </row>
    <row r="39439" spans="2:3" x14ac:dyDescent="0.25">
      <c r="B39439" s="1"/>
      <c r="C39439" s="1"/>
    </row>
    <row r="39440" spans="2:3" x14ac:dyDescent="0.25">
      <c r="B39440" s="1"/>
      <c r="C39440" s="1"/>
    </row>
    <row r="39441" spans="2:3" x14ac:dyDescent="0.25">
      <c r="B39441" s="1"/>
      <c r="C39441" s="1"/>
    </row>
    <row r="39442" spans="2:3" x14ac:dyDescent="0.25">
      <c r="B39442" s="1"/>
      <c r="C39442" s="1"/>
    </row>
    <row r="39443" spans="2:3" x14ac:dyDescent="0.25">
      <c r="B39443" s="1"/>
      <c r="C39443" s="1"/>
    </row>
    <row r="39444" spans="2:3" x14ac:dyDescent="0.25">
      <c r="B39444" s="1"/>
      <c r="C39444" s="1"/>
    </row>
    <row r="39445" spans="2:3" x14ac:dyDescent="0.25">
      <c r="B39445" s="1"/>
      <c r="C39445" s="1"/>
    </row>
    <row r="39446" spans="2:3" x14ac:dyDescent="0.25">
      <c r="B39446" s="1"/>
      <c r="C39446" s="1"/>
    </row>
    <row r="39447" spans="2:3" x14ac:dyDescent="0.25">
      <c r="B39447" s="1"/>
      <c r="C39447" s="1"/>
    </row>
    <row r="39448" spans="2:3" x14ac:dyDescent="0.25">
      <c r="B39448" s="1"/>
      <c r="C39448" s="1"/>
    </row>
    <row r="39449" spans="2:3" x14ac:dyDescent="0.25">
      <c r="B39449" s="1"/>
      <c r="C39449" s="1"/>
    </row>
    <row r="39450" spans="2:3" x14ac:dyDescent="0.25">
      <c r="B39450" s="1"/>
      <c r="C39450" s="1"/>
    </row>
    <row r="39451" spans="2:3" x14ac:dyDescent="0.25">
      <c r="B39451" s="1"/>
      <c r="C39451" s="1"/>
    </row>
    <row r="39452" spans="2:3" x14ac:dyDescent="0.25">
      <c r="B39452" s="1"/>
      <c r="C39452" s="1"/>
    </row>
    <row r="39453" spans="2:3" x14ac:dyDescent="0.25">
      <c r="B39453" s="1"/>
      <c r="C39453" s="1"/>
    </row>
    <row r="39454" spans="2:3" x14ac:dyDescent="0.25">
      <c r="B39454" s="1"/>
      <c r="C39454" s="1"/>
    </row>
    <row r="39455" spans="2:3" x14ac:dyDescent="0.25">
      <c r="B39455" s="1"/>
      <c r="C39455" s="1"/>
    </row>
    <row r="39456" spans="2:3" x14ac:dyDescent="0.25">
      <c r="B39456" s="1"/>
      <c r="C39456" s="1"/>
    </row>
    <row r="39457" spans="2:3" x14ac:dyDescent="0.25">
      <c r="B39457" s="1"/>
      <c r="C39457" s="1"/>
    </row>
    <row r="39458" spans="2:3" x14ac:dyDescent="0.25">
      <c r="B39458" s="1"/>
      <c r="C39458" s="1"/>
    </row>
    <row r="39459" spans="2:3" x14ac:dyDescent="0.25">
      <c r="B39459" s="1"/>
      <c r="C39459" s="1"/>
    </row>
    <row r="39460" spans="2:3" x14ac:dyDescent="0.25">
      <c r="B39460" s="1"/>
      <c r="C39460" s="1"/>
    </row>
    <row r="39461" spans="2:3" x14ac:dyDescent="0.25">
      <c r="B39461" s="1"/>
      <c r="C39461" s="1"/>
    </row>
    <row r="39462" spans="2:3" x14ac:dyDescent="0.25">
      <c r="B39462" s="1"/>
      <c r="C39462" s="1"/>
    </row>
    <row r="39463" spans="2:3" x14ac:dyDescent="0.25">
      <c r="B39463" s="1"/>
      <c r="C39463" s="1"/>
    </row>
    <row r="39464" spans="2:3" x14ac:dyDescent="0.25">
      <c r="B39464" s="1"/>
      <c r="C39464" s="1"/>
    </row>
    <row r="39465" spans="2:3" x14ac:dyDescent="0.25">
      <c r="B39465" s="1"/>
      <c r="C39465" s="1"/>
    </row>
    <row r="39466" spans="2:3" x14ac:dyDescent="0.25">
      <c r="B39466" s="1"/>
      <c r="C39466" s="1"/>
    </row>
    <row r="39467" spans="2:3" x14ac:dyDescent="0.25">
      <c r="B39467" s="1"/>
      <c r="C39467" s="1"/>
    </row>
    <row r="39468" spans="2:3" x14ac:dyDescent="0.25">
      <c r="B39468" s="1"/>
      <c r="C39468" s="1"/>
    </row>
    <row r="39469" spans="2:3" x14ac:dyDescent="0.25">
      <c r="B39469" s="1"/>
      <c r="C39469" s="1"/>
    </row>
    <row r="39470" spans="2:3" x14ac:dyDescent="0.25">
      <c r="B39470" s="1"/>
      <c r="C39470" s="1"/>
    </row>
    <row r="39471" spans="2:3" x14ac:dyDescent="0.25">
      <c r="B39471" s="1"/>
      <c r="C39471" s="1"/>
    </row>
    <row r="39472" spans="2:3" x14ac:dyDescent="0.25">
      <c r="B39472" s="1"/>
      <c r="C39472" s="1"/>
    </row>
    <row r="39473" spans="2:3" x14ac:dyDescent="0.25">
      <c r="B39473" s="1"/>
      <c r="C39473" s="1"/>
    </row>
    <row r="39474" spans="2:3" x14ac:dyDescent="0.25">
      <c r="B39474" s="1"/>
      <c r="C39474" s="1"/>
    </row>
    <row r="39475" spans="2:3" x14ac:dyDescent="0.25">
      <c r="B39475" s="1"/>
      <c r="C39475" s="1"/>
    </row>
    <row r="39476" spans="2:3" x14ac:dyDescent="0.25">
      <c r="B39476" s="1"/>
      <c r="C39476" s="1"/>
    </row>
    <row r="39477" spans="2:3" x14ac:dyDescent="0.25">
      <c r="B39477" s="1"/>
      <c r="C39477" s="1"/>
    </row>
    <row r="39478" spans="2:3" x14ac:dyDescent="0.25">
      <c r="B39478" s="1"/>
      <c r="C39478" s="1"/>
    </row>
    <row r="39479" spans="2:3" x14ac:dyDescent="0.25">
      <c r="B39479" s="1"/>
      <c r="C39479" s="1"/>
    </row>
    <row r="39480" spans="2:3" x14ac:dyDescent="0.25">
      <c r="B39480" s="1"/>
      <c r="C39480" s="1"/>
    </row>
    <row r="39481" spans="2:3" x14ac:dyDescent="0.25">
      <c r="B39481" s="1"/>
      <c r="C39481" s="1"/>
    </row>
    <row r="39482" spans="2:3" x14ac:dyDescent="0.25">
      <c r="B39482" s="1"/>
      <c r="C39482" s="1"/>
    </row>
    <row r="39483" spans="2:3" x14ac:dyDescent="0.25">
      <c r="B39483" s="1"/>
      <c r="C39483" s="1"/>
    </row>
    <row r="39484" spans="2:3" x14ac:dyDescent="0.25">
      <c r="B39484" s="1"/>
      <c r="C39484" s="1"/>
    </row>
    <row r="39485" spans="2:3" x14ac:dyDescent="0.25">
      <c r="B39485" s="1"/>
      <c r="C39485" s="1"/>
    </row>
    <row r="39486" spans="2:3" x14ac:dyDescent="0.25">
      <c r="B39486" s="1"/>
      <c r="C39486" s="1"/>
    </row>
    <row r="39487" spans="2:3" x14ac:dyDescent="0.25">
      <c r="B39487" s="1"/>
      <c r="C39487" s="1"/>
    </row>
    <row r="39488" spans="2:3" x14ac:dyDescent="0.25">
      <c r="B39488" s="1"/>
      <c r="C39488" s="1"/>
    </row>
    <row r="39489" spans="2:3" x14ac:dyDescent="0.25">
      <c r="B39489" s="1"/>
      <c r="C39489" s="1"/>
    </row>
    <row r="39490" spans="2:3" x14ac:dyDescent="0.25">
      <c r="B39490" s="1"/>
      <c r="C39490" s="1"/>
    </row>
    <row r="39491" spans="2:3" x14ac:dyDescent="0.25">
      <c r="B39491" s="1"/>
      <c r="C39491" s="1"/>
    </row>
    <row r="39492" spans="2:3" x14ac:dyDescent="0.25">
      <c r="B39492" s="1"/>
      <c r="C39492" s="1"/>
    </row>
    <row r="39493" spans="2:3" x14ac:dyDescent="0.25">
      <c r="B39493" s="1"/>
      <c r="C39493" s="1"/>
    </row>
    <row r="39494" spans="2:3" x14ac:dyDescent="0.25">
      <c r="B39494" s="1"/>
      <c r="C39494" s="1"/>
    </row>
    <row r="39495" spans="2:3" x14ac:dyDescent="0.25">
      <c r="B39495" s="1"/>
      <c r="C39495" s="1"/>
    </row>
    <row r="39496" spans="2:3" x14ac:dyDescent="0.25">
      <c r="B39496" s="1"/>
      <c r="C39496" s="1"/>
    </row>
    <row r="39497" spans="2:3" x14ac:dyDescent="0.25">
      <c r="B39497" s="1"/>
      <c r="C39497" s="1"/>
    </row>
    <row r="39498" spans="2:3" x14ac:dyDescent="0.25">
      <c r="B39498" s="1"/>
      <c r="C39498" s="1"/>
    </row>
    <row r="39499" spans="2:3" x14ac:dyDescent="0.25">
      <c r="B39499" s="1"/>
      <c r="C39499" s="1"/>
    </row>
    <row r="39500" spans="2:3" x14ac:dyDescent="0.25">
      <c r="B39500" s="1"/>
      <c r="C39500" s="1"/>
    </row>
    <row r="39501" spans="2:3" x14ac:dyDescent="0.25">
      <c r="B39501" s="1"/>
      <c r="C39501" s="1"/>
    </row>
    <row r="39502" spans="2:3" x14ac:dyDescent="0.25">
      <c r="B39502" s="1"/>
      <c r="C39502" s="1"/>
    </row>
    <row r="39503" spans="2:3" x14ac:dyDescent="0.25">
      <c r="B39503" s="1"/>
      <c r="C39503" s="1"/>
    </row>
    <row r="39504" spans="2:3" x14ac:dyDescent="0.25">
      <c r="B39504" s="1"/>
      <c r="C39504" s="1"/>
    </row>
    <row r="39505" spans="2:3" x14ac:dyDescent="0.25">
      <c r="B39505" s="1"/>
      <c r="C39505" s="1"/>
    </row>
    <row r="39506" spans="2:3" x14ac:dyDescent="0.25">
      <c r="B39506" s="1"/>
      <c r="C39506" s="1"/>
    </row>
    <row r="39507" spans="2:3" x14ac:dyDescent="0.25">
      <c r="B39507" s="1"/>
      <c r="C39507" s="1"/>
    </row>
    <row r="39508" spans="2:3" x14ac:dyDescent="0.25">
      <c r="B39508" s="1"/>
      <c r="C39508" s="1"/>
    </row>
    <row r="39509" spans="2:3" x14ac:dyDescent="0.25">
      <c r="B39509" s="1"/>
      <c r="C39509" s="1"/>
    </row>
    <row r="39510" spans="2:3" x14ac:dyDescent="0.25">
      <c r="B39510" s="1"/>
      <c r="C39510" s="1"/>
    </row>
    <row r="39511" spans="2:3" x14ac:dyDescent="0.25">
      <c r="B39511" s="1"/>
      <c r="C39511" s="1"/>
    </row>
    <row r="39512" spans="2:3" x14ac:dyDescent="0.25">
      <c r="B39512" s="1"/>
      <c r="C39512" s="1"/>
    </row>
    <row r="39513" spans="2:3" x14ac:dyDescent="0.25">
      <c r="B39513" s="1"/>
      <c r="C39513" s="1"/>
    </row>
    <row r="39514" spans="2:3" x14ac:dyDescent="0.25">
      <c r="B39514" s="1"/>
      <c r="C39514" s="1"/>
    </row>
    <row r="39515" spans="2:3" x14ac:dyDescent="0.25">
      <c r="B39515" s="1"/>
      <c r="C39515" s="1"/>
    </row>
    <row r="39516" spans="2:3" x14ac:dyDescent="0.25">
      <c r="B39516" s="1"/>
      <c r="C39516" s="1"/>
    </row>
    <row r="39517" spans="2:3" x14ac:dyDescent="0.25">
      <c r="B39517" s="1"/>
      <c r="C39517" s="1"/>
    </row>
    <row r="39518" spans="2:3" x14ac:dyDescent="0.25">
      <c r="B39518" s="1"/>
      <c r="C39518" s="1"/>
    </row>
    <row r="39519" spans="2:3" x14ac:dyDescent="0.25">
      <c r="B39519" s="1"/>
      <c r="C39519" s="1"/>
    </row>
    <row r="39520" spans="2:3" x14ac:dyDescent="0.25">
      <c r="B39520" s="1"/>
      <c r="C39520" s="1"/>
    </row>
    <row r="39521" spans="2:3" x14ac:dyDescent="0.25">
      <c r="B39521" s="1"/>
      <c r="C39521" s="1"/>
    </row>
    <row r="39522" spans="2:3" x14ac:dyDescent="0.25">
      <c r="B39522" s="1"/>
      <c r="C39522" s="1"/>
    </row>
    <row r="39523" spans="2:3" x14ac:dyDescent="0.25">
      <c r="B39523" s="1"/>
      <c r="C39523" s="1"/>
    </row>
    <row r="39524" spans="2:3" x14ac:dyDescent="0.25">
      <c r="B39524" s="1"/>
      <c r="C39524" s="1"/>
    </row>
    <row r="39525" spans="2:3" x14ac:dyDescent="0.25">
      <c r="B39525" s="1"/>
      <c r="C39525" s="1"/>
    </row>
    <row r="39526" spans="2:3" x14ac:dyDescent="0.25">
      <c r="B39526" s="1"/>
      <c r="C39526" s="1"/>
    </row>
    <row r="39527" spans="2:3" x14ac:dyDescent="0.25">
      <c r="B39527" s="1"/>
      <c r="C39527" s="1"/>
    </row>
    <row r="39528" spans="2:3" x14ac:dyDescent="0.25">
      <c r="B39528" s="1"/>
      <c r="C39528" s="1"/>
    </row>
    <row r="39529" spans="2:3" x14ac:dyDescent="0.25">
      <c r="B39529" s="1"/>
      <c r="C39529" s="1"/>
    </row>
    <row r="39530" spans="2:3" x14ac:dyDescent="0.25">
      <c r="B39530" s="1"/>
      <c r="C39530" s="1"/>
    </row>
    <row r="39531" spans="2:3" x14ac:dyDescent="0.25">
      <c r="B39531" s="1"/>
      <c r="C39531" s="1"/>
    </row>
    <row r="39532" spans="2:3" x14ac:dyDescent="0.25">
      <c r="B39532" s="1"/>
      <c r="C39532" s="1"/>
    </row>
    <row r="39533" spans="2:3" x14ac:dyDescent="0.25">
      <c r="B39533" s="1"/>
      <c r="C39533" s="1"/>
    </row>
    <row r="39534" spans="2:3" x14ac:dyDescent="0.25">
      <c r="B39534" s="1"/>
      <c r="C39534" s="1"/>
    </row>
    <row r="39535" spans="2:3" x14ac:dyDescent="0.25">
      <c r="B39535" s="1"/>
      <c r="C39535" s="1"/>
    </row>
    <row r="39536" spans="2:3" x14ac:dyDescent="0.25">
      <c r="B39536" s="1"/>
      <c r="C39536" s="1"/>
    </row>
    <row r="39537" spans="2:3" x14ac:dyDescent="0.25">
      <c r="B39537" s="1"/>
      <c r="C39537" s="1"/>
    </row>
    <row r="39538" spans="2:3" x14ac:dyDescent="0.25">
      <c r="B39538" s="1"/>
      <c r="C39538" s="1"/>
    </row>
    <row r="39539" spans="2:3" x14ac:dyDescent="0.25">
      <c r="B39539" s="1"/>
      <c r="C39539" s="1"/>
    </row>
    <row r="39540" spans="2:3" x14ac:dyDescent="0.25">
      <c r="B39540" s="1"/>
      <c r="C39540" s="1"/>
    </row>
    <row r="39541" spans="2:3" x14ac:dyDescent="0.25">
      <c r="B39541" s="1"/>
      <c r="C39541" s="1"/>
    </row>
    <row r="39542" spans="2:3" x14ac:dyDescent="0.25">
      <c r="B39542" s="1"/>
      <c r="C39542" s="1"/>
    </row>
    <row r="39543" spans="2:3" x14ac:dyDescent="0.25">
      <c r="B39543" s="1"/>
      <c r="C39543" s="1"/>
    </row>
    <row r="39544" spans="2:3" x14ac:dyDescent="0.25">
      <c r="B39544" s="1"/>
      <c r="C39544" s="1"/>
    </row>
    <row r="39545" spans="2:3" x14ac:dyDescent="0.25">
      <c r="B39545" s="1"/>
      <c r="C39545" s="1"/>
    </row>
    <row r="39546" spans="2:3" x14ac:dyDescent="0.25">
      <c r="B39546" s="1"/>
      <c r="C39546" s="1"/>
    </row>
    <row r="39547" spans="2:3" x14ac:dyDescent="0.25">
      <c r="B39547" s="1"/>
      <c r="C39547" s="1"/>
    </row>
    <row r="39548" spans="2:3" x14ac:dyDescent="0.25">
      <c r="B39548" s="1"/>
      <c r="C39548" s="1"/>
    </row>
    <row r="39549" spans="2:3" x14ac:dyDescent="0.25">
      <c r="B39549" s="1"/>
      <c r="C39549" s="1"/>
    </row>
    <row r="39550" spans="2:3" x14ac:dyDescent="0.25">
      <c r="B39550" s="1"/>
      <c r="C39550" s="1"/>
    </row>
    <row r="39551" spans="2:3" x14ac:dyDescent="0.25">
      <c r="B39551" s="1"/>
      <c r="C39551" s="1"/>
    </row>
    <row r="39552" spans="2:3" x14ac:dyDescent="0.25">
      <c r="B39552" s="1"/>
      <c r="C39552" s="1"/>
    </row>
    <row r="39553" spans="2:3" x14ac:dyDescent="0.25">
      <c r="B39553" s="1"/>
      <c r="C39553" s="1"/>
    </row>
    <row r="39554" spans="2:3" x14ac:dyDescent="0.25">
      <c r="B39554" s="1"/>
      <c r="C39554" s="1"/>
    </row>
    <row r="39555" spans="2:3" x14ac:dyDescent="0.25">
      <c r="B39555" s="1"/>
      <c r="C39555" s="1"/>
    </row>
    <row r="39556" spans="2:3" x14ac:dyDescent="0.25">
      <c r="B39556" s="1"/>
      <c r="C39556" s="1"/>
    </row>
    <row r="39557" spans="2:3" x14ac:dyDescent="0.25">
      <c r="B39557" s="1"/>
      <c r="C39557" s="1"/>
    </row>
    <row r="39558" spans="2:3" x14ac:dyDescent="0.25">
      <c r="B39558" s="1"/>
      <c r="C39558" s="1"/>
    </row>
    <row r="39559" spans="2:3" x14ac:dyDescent="0.25">
      <c r="B39559" s="1"/>
      <c r="C39559" s="1"/>
    </row>
    <row r="39560" spans="2:3" x14ac:dyDescent="0.25">
      <c r="B39560" s="1"/>
      <c r="C39560" s="1"/>
    </row>
    <row r="39561" spans="2:3" x14ac:dyDescent="0.25">
      <c r="B39561" s="1"/>
      <c r="C39561" s="1"/>
    </row>
    <row r="39562" spans="2:3" x14ac:dyDescent="0.25">
      <c r="B39562" s="1"/>
      <c r="C39562" s="1"/>
    </row>
    <row r="39563" spans="2:3" x14ac:dyDescent="0.25">
      <c r="B39563" s="1"/>
      <c r="C39563" s="1"/>
    </row>
    <row r="39564" spans="2:3" x14ac:dyDescent="0.25">
      <c r="B39564" s="1"/>
      <c r="C39564" s="1"/>
    </row>
    <row r="39565" spans="2:3" x14ac:dyDescent="0.25">
      <c r="B39565" s="1"/>
      <c r="C39565" s="1"/>
    </row>
    <row r="39566" spans="2:3" x14ac:dyDescent="0.25">
      <c r="B39566" s="1"/>
      <c r="C39566" s="1"/>
    </row>
    <row r="39567" spans="2:3" x14ac:dyDescent="0.25">
      <c r="B39567" s="1"/>
      <c r="C39567" s="1"/>
    </row>
    <row r="39568" spans="2:3" x14ac:dyDescent="0.25">
      <c r="B39568" s="1"/>
      <c r="C39568" s="1"/>
    </row>
    <row r="39569" spans="2:3" x14ac:dyDescent="0.25">
      <c r="B39569" s="1"/>
      <c r="C39569" s="1"/>
    </row>
    <row r="39570" spans="2:3" x14ac:dyDescent="0.25">
      <c r="B39570" s="1"/>
      <c r="C39570" s="1"/>
    </row>
    <row r="39571" spans="2:3" x14ac:dyDescent="0.25">
      <c r="B39571" s="1"/>
      <c r="C39571" s="1"/>
    </row>
    <row r="39572" spans="2:3" x14ac:dyDescent="0.25">
      <c r="B39572" s="1"/>
      <c r="C39572" s="1"/>
    </row>
    <row r="39573" spans="2:3" x14ac:dyDescent="0.25">
      <c r="B39573" s="1"/>
      <c r="C39573" s="1"/>
    </row>
    <row r="39574" spans="2:3" x14ac:dyDescent="0.25">
      <c r="B39574" s="1"/>
      <c r="C39574" s="1"/>
    </row>
    <row r="39575" spans="2:3" x14ac:dyDescent="0.25">
      <c r="B39575" s="1"/>
      <c r="C39575" s="1"/>
    </row>
    <row r="39576" spans="2:3" x14ac:dyDescent="0.25">
      <c r="B39576" s="1"/>
      <c r="C39576" s="1"/>
    </row>
    <row r="39577" spans="2:3" x14ac:dyDescent="0.25">
      <c r="B39577" s="1"/>
      <c r="C39577" s="1"/>
    </row>
    <row r="39578" spans="2:3" x14ac:dyDescent="0.25">
      <c r="B39578" s="1"/>
      <c r="C39578" s="1"/>
    </row>
    <row r="39579" spans="2:3" x14ac:dyDescent="0.25">
      <c r="B39579" s="1"/>
      <c r="C39579" s="1"/>
    </row>
    <row r="39580" spans="2:3" x14ac:dyDescent="0.25">
      <c r="B39580" s="1"/>
      <c r="C39580" s="1"/>
    </row>
    <row r="39581" spans="2:3" x14ac:dyDescent="0.25">
      <c r="B39581" s="1"/>
      <c r="C39581" s="1"/>
    </row>
    <row r="39582" spans="2:3" x14ac:dyDescent="0.25">
      <c r="B39582" s="1"/>
      <c r="C39582" s="1"/>
    </row>
    <row r="39583" spans="2:3" x14ac:dyDescent="0.25">
      <c r="B39583" s="1"/>
      <c r="C39583" s="1"/>
    </row>
    <row r="39584" spans="2:3" x14ac:dyDescent="0.25">
      <c r="B39584" s="1"/>
      <c r="C39584" s="1"/>
    </row>
    <row r="39585" spans="2:3" x14ac:dyDescent="0.25">
      <c r="B39585" s="1"/>
      <c r="C39585" s="1"/>
    </row>
    <row r="39586" spans="2:3" x14ac:dyDescent="0.25">
      <c r="B39586" s="1"/>
      <c r="C39586" s="1"/>
    </row>
    <row r="39587" spans="2:3" x14ac:dyDescent="0.25">
      <c r="B39587" s="1"/>
      <c r="C39587" s="1"/>
    </row>
    <row r="39588" spans="2:3" x14ac:dyDescent="0.25">
      <c r="B39588" s="1"/>
      <c r="C39588" s="1"/>
    </row>
    <row r="39589" spans="2:3" x14ac:dyDescent="0.25">
      <c r="B39589" s="1"/>
      <c r="C39589" s="1"/>
    </row>
    <row r="39590" spans="2:3" x14ac:dyDescent="0.25">
      <c r="B39590" s="1"/>
      <c r="C39590" s="1"/>
    </row>
    <row r="39591" spans="2:3" x14ac:dyDescent="0.25">
      <c r="B39591" s="1"/>
      <c r="C39591" s="1"/>
    </row>
    <row r="39592" spans="2:3" x14ac:dyDescent="0.25">
      <c r="B39592" s="1"/>
      <c r="C39592" s="1"/>
    </row>
    <row r="39593" spans="2:3" x14ac:dyDescent="0.25">
      <c r="B39593" s="1"/>
      <c r="C39593" s="1"/>
    </row>
    <row r="39594" spans="2:3" x14ac:dyDescent="0.25">
      <c r="B39594" s="1"/>
      <c r="C39594" s="1"/>
    </row>
    <row r="39595" spans="2:3" x14ac:dyDescent="0.25">
      <c r="B39595" s="1"/>
      <c r="C39595" s="1"/>
    </row>
    <row r="39596" spans="2:3" x14ac:dyDescent="0.25">
      <c r="B39596" s="1"/>
      <c r="C39596" s="1"/>
    </row>
    <row r="39597" spans="2:3" x14ac:dyDescent="0.25">
      <c r="B39597" s="1"/>
      <c r="C39597" s="1"/>
    </row>
    <row r="39598" spans="2:3" x14ac:dyDescent="0.25">
      <c r="B39598" s="1"/>
      <c r="C39598" s="1"/>
    </row>
    <row r="39599" spans="2:3" x14ac:dyDescent="0.25">
      <c r="B39599" s="1"/>
      <c r="C39599" s="1"/>
    </row>
    <row r="39600" spans="2:3" x14ac:dyDescent="0.25">
      <c r="B39600" s="1"/>
      <c r="C39600" s="1"/>
    </row>
    <row r="39601" spans="2:3" x14ac:dyDescent="0.25">
      <c r="B39601" s="1"/>
      <c r="C39601" s="1"/>
    </row>
    <row r="39602" spans="2:3" x14ac:dyDescent="0.25">
      <c r="B39602" s="1"/>
      <c r="C39602" s="1"/>
    </row>
    <row r="39603" spans="2:3" x14ac:dyDescent="0.25">
      <c r="B39603" s="1"/>
      <c r="C39603" s="1"/>
    </row>
    <row r="39604" spans="2:3" x14ac:dyDescent="0.25">
      <c r="B39604" s="1"/>
      <c r="C39604" s="1"/>
    </row>
    <row r="39605" spans="2:3" x14ac:dyDescent="0.25">
      <c r="B39605" s="1"/>
      <c r="C39605" s="1"/>
    </row>
    <row r="39606" spans="2:3" x14ac:dyDescent="0.25">
      <c r="B39606" s="1"/>
      <c r="C39606" s="1"/>
    </row>
    <row r="39607" spans="2:3" x14ac:dyDescent="0.25">
      <c r="B39607" s="1"/>
      <c r="C39607" s="1"/>
    </row>
    <row r="39608" spans="2:3" x14ac:dyDescent="0.25">
      <c r="B39608" s="1"/>
      <c r="C39608" s="1"/>
    </row>
    <row r="39609" spans="2:3" x14ac:dyDescent="0.25">
      <c r="B39609" s="1"/>
      <c r="C39609" s="1"/>
    </row>
    <row r="39610" spans="2:3" x14ac:dyDescent="0.25">
      <c r="B39610" s="1"/>
      <c r="C39610" s="1"/>
    </row>
    <row r="39611" spans="2:3" x14ac:dyDescent="0.25">
      <c r="B39611" s="1"/>
      <c r="C39611" s="1"/>
    </row>
    <row r="39612" spans="2:3" x14ac:dyDescent="0.25">
      <c r="B39612" s="1"/>
      <c r="C39612" s="1"/>
    </row>
    <row r="39613" spans="2:3" x14ac:dyDescent="0.25">
      <c r="B39613" s="1"/>
      <c r="C39613" s="1"/>
    </row>
    <row r="39614" spans="2:3" x14ac:dyDescent="0.25">
      <c r="B39614" s="1"/>
      <c r="C39614" s="1"/>
    </row>
    <row r="39615" spans="2:3" x14ac:dyDescent="0.25">
      <c r="B39615" s="1"/>
      <c r="C39615" s="1"/>
    </row>
    <row r="39616" spans="2:3" x14ac:dyDescent="0.25">
      <c r="B39616" s="1"/>
      <c r="C39616" s="1"/>
    </row>
    <row r="39617" spans="2:3" x14ac:dyDescent="0.25">
      <c r="B39617" s="1"/>
      <c r="C39617" s="1"/>
    </row>
    <row r="39618" spans="2:3" x14ac:dyDescent="0.25">
      <c r="B39618" s="1"/>
      <c r="C39618" s="1"/>
    </row>
    <row r="39619" spans="2:3" x14ac:dyDescent="0.25">
      <c r="B39619" s="1"/>
      <c r="C39619" s="1"/>
    </row>
    <row r="39620" spans="2:3" x14ac:dyDescent="0.25">
      <c r="B39620" s="1"/>
      <c r="C39620" s="1"/>
    </row>
    <row r="39621" spans="2:3" x14ac:dyDescent="0.25">
      <c r="B39621" s="1"/>
      <c r="C39621" s="1"/>
    </row>
    <row r="39622" spans="2:3" x14ac:dyDescent="0.25">
      <c r="B39622" s="1"/>
      <c r="C39622" s="1"/>
    </row>
    <row r="39623" spans="2:3" x14ac:dyDescent="0.25">
      <c r="B39623" s="1"/>
      <c r="C39623" s="1"/>
    </row>
    <row r="39624" spans="2:3" x14ac:dyDescent="0.25">
      <c r="B39624" s="1"/>
      <c r="C39624" s="1"/>
    </row>
    <row r="39625" spans="2:3" x14ac:dyDescent="0.25">
      <c r="B39625" s="1"/>
      <c r="C39625" s="1"/>
    </row>
    <row r="39626" spans="2:3" x14ac:dyDescent="0.25">
      <c r="B39626" s="1"/>
      <c r="C39626" s="1"/>
    </row>
    <row r="39627" spans="2:3" x14ac:dyDescent="0.25">
      <c r="B39627" s="1"/>
      <c r="C39627" s="1"/>
    </row>
    <row r="39628" spans="2:3" x14ac:dyDescent="0.25">
      <c r="B39628" s="1"/>
      <c r="C39628" s="1"/>
    </row>
    <row r="39629" spans="2:3" x14ac:dyDescent="0.25">
      <c r="B39629" s="1"/>
      <c r="C39629" s="1"/>
    </row>
    <row r="39630" spans="2:3" x14ac:dyDescent="0.25">
      <c r="B39630" s="1"/>
      <c r="C39630" s="1"/>
    </row>
    <row r="39631" spans="2:3" x14ac:dyDescent="0.25">
      <c r="B39631" s="1"/>
      <c r="C39631" s="1"/>
    </row>
    <row r="39632" spans="2:3" x14ac:dyDescent="0.25">
      <c r="B39632" s="1"/>
      <c r="C39632" s="1"/>
    </row>
    <row r="39633" spans="2:3" x14ac:dyDescent="0.25">
      <c r="B39633" s="1"/>
      <c r="C39633" s="1"/>
    </row>
    <row r="39634" spans="2:3" x14ac:dyDescent="0.25">
      <c r="B39634" s="1"/>
      <c r="C39634" s="1"/>
    </row>
    <row r="39635" spans="2:3" x14ac:dyDescent="0.25">
      <c r="B39635" s="1"/>
      <c r="C39635" s="1"/>
    </row>
    <row r="39636" spans="2:3" x14ac:dyDescent="0.25">
      <c r="B39636" s="1"/>
      <c r="C39636" s="1"/>
    </row>
    <row r="39637" spans="2:3" x14ac:dyDescent="0.25">
      <c r="B39637" s="1"/>
      <c r="C39637" s="1"/>
    </row>
    <row r="39638" spans="2:3" x14ac:dyDescent="0.25">
      <c r="B39638" s="1"/>
      <c r="C39638" s="1"/>
    </row>
    <row r="39639" spans="2:3" x14ac:dyDescent="0.25">
      <c r="B39639" s="1"/>
      <c r="C39639" s="1"/>
    </row>
    <row r="39640" spans="2:3" x14ac:dyDescent="0.25">
      <c r="B39640" s="1"/>
      <c r="C39640" s="1"/>
    </row>
    <row r="39641" spans="2:3" x14ac:dyDescent="0.25">
      <c r="B39641" s="1"/>
      <c r="C39641" s="1"/>
    </row>
    <row r="39642" spans="2:3" x14ac:dyDescent="0.25">
      <c r="B39642" s="1"/>
      <c r="C39642" s="1"/>
    </row>
    <row r="39643" spans="2:3" x14ac:dyDescent="0.25">
      <c r="B39643" s="1"/>
      <c r="C39643" s="1"/>
    </row>
    <row r="39644" spans="2:3" x14ac:dyDescent="0.25">
      <c r="B39644" s="1"/>
      <c r="C39644" s="1"/>
    </row>
    <row r="39645" spans="2:3" x14ac:dyDescent="0.25">
      <c r="B39645" s="1"/>
      <c r="C39645" s="1"/>
    </row>
    <row r="39646" spans="2:3" x14ac:dyDescent="0.25">
      <c r="B39646" s="1"/>
      <c r="C39646" s="1"/>
    </row>
    <row r="39647" spans="2:3" x14ac:dyDescent="0.25">
      <c r="B39647" s="1"/>
      <c r="C39647" s="1"/>
    </row>
    <row r="39648" spans="2:3" x14ac:dyDescent="0.25">
      <c r="B39648" s="1"/>
      <c r="C39648" s="1"/>
    </row>
    <row r="39649" spans="2:3" x14ac:dyDescent="0.25">
      <c r="B39649" s="1"/>
      <c r="C39649" s="1"/>
    </row>
    <row r="39650" spans="2:3" x14ac:dyDescent="0.25">
      <c r="B39650" s="1"/>
      <c r="C39650" s="1"/>
    </row>
    <row r="39651" spans="2:3" x14ac:dyDescent="0.25">
      <c r="B39651" s="1"/>
      <c r="C39651" s="1"/>
    </row>
    <row r="39652" spans="2:3" x14ac:dyDescent="0.25">
      <c r="B39652" s="1"/>
      <c r="C39652" s="1"/>
    </row>
    <row r="39653" spans="2:3" x14ac:dyDescent="0.25">
      <c r="B39653" s="1"/>
      <c r="C39653" s="1"/>
    </row>
    <row r="39654" spans="2:3" x14ac:dyDescent="0.25">
      <c r="B39654" s="1"/>
      <c r="C39654" s="1"/>
    </row>
    <row r="39655" spans="2:3" x14ac:dyDescent="0.25">
      <c r="B39655" s="1"/>
      <c r="C39655" s="1"/>
    </row>
    <row r="39656" spans="2:3" x14ac:dyDescent="0.25">
      <c r="B39656" s="1"/>
      <c r="C39656" s="1"/>
    </row>
    <row r="39657" spans="2:3" x14ac:dyDescent="0.25">
      <c r="B39657" s="1"/>
      <c r="C39657" s="1"/>
    </row>
    <row r="39658" spans="2:3" x14ac:dyDescent="0.25">
      <c r="B39658" s="1"/>
      <c r="C39658" s="1"/>
    </row>
    <row r="39659" spans="2:3" x14ac:dyDescent="0.25">
      <c r="B39659" s="1"/>
      <c r="C39659" s="1"/>
    </row>
    <row r="39660" spans="2:3" x14ac:dyDescent="0.25">
      <c r="B39660" s="1"/>
      <c r="C39660" s="1"/>
    </row>
    <row r="39661" spans="2:3" x14ac:dyDescent="0.25">
      <c r="B39661" s="1"/>
      <c r="C39661" s="1"/>
    </row>
    <row r="39662" spans="2:3" x14ac:dyDescent="0.25">
      <c r="B39662" s="1"/>
      <c r="C39662" s="1"/>
    </row>
    <row r="39663" spans="2:3" x14ac:dyDescent="0.25">
      <c r="B39663" s="1"/>
      <c r="C39663" s="1"/>
    </row>
    <row r="39664" spans="2:3" x14ac:dyDescent="0.25">
      <c r="B39664" s="1"/>
      <c r="C39664" s="1"/>
    </row>
    <row r="39665" spans="2:3" x14ac:dyDescent="0.25">
      <c r="B39665" s="1"/>
      <c r="C39665" s="1"/>
    </row>
    <row r="39666" spans="2:3" x14ac:dyDescent="0.25">
      <c r="B39666" s="1"/>
      <c r="C39666" s="1"/>
    </row>
    <row r="39667" spans="2:3" x14ac:dyDescent="0.25">
      <c r="B39667" s="1"/>
      <c r="C39667" s="1"/>
    </row>
    <row r="39668" spans="2:3" x14ac:dyDescent="0.25">
      <c r="B39668" s="1"/>
      <c r="C39668" s="1"/>
    </row>
    <row r="39669" spans="2:3" x14ac:dyDescent="0.25">
      <c r="B39669" s="1"/>
      <c r="C39669" s="1"/>
    </row>
    <row r="39670" spans="2:3" x14ac:dyDescent="0.25">
      <c r="B39670" s="1"/>
      <c r="C39670" s="1"/>
    </row>
    <row r="39671" spans="2:3" x14ac:dyDescent="0.25">
      <c r="B39671" s="1"/>
      <c r="C39671" s="1"/>
    </row>
    <row r="39672" spans="2:3" x14ac:dyDescent="0.25">
      <c r="B39672" s="1"/>
      <c r="C39672" s="1"/>
    </row>
    <row r="39673" spans="2:3" x14ac:dyDescent="0.25">
      <c r="B39673" s="1"/>
      <c r="C39673" s="1"/>
    </row>
    <row r="39674" spans="2:3" x14ac:dyDescent="0.25">
      <c r="B39674" s="1"/>
      <c r="C39674" s="1"/>
    </row>
    <row r="39675" spans="2:3" x14ac:dyDescent="0.25">
      <c r="B39675" s="1"/>
      <c r="C39675" s="1"/>
    </row>
    <row r="39676" spans="2:3" x14ac:dyDescent="0.25">
      <c r="B39676" s="1"/>
      <c r="C39676" s="1"/>
    </row>
    <row r="39677" spans="2:3" x14ac:dyDescent="0.25">
      <c r="B39677" s="1"/>
      <c r="C39677" s="1"/>
    </row>
    <row r="39678" spans="2:3" x14ac:dyDescent="0.25">
      <c r="B39678" s="1"/>
      <c r="C39678" s="1"/>
    </row>
    <row r="39679" spans="2:3" x14ac:dyDescent="0.25">
      <c r="B39679" s="1"/>
      <c r="C39679" s="1"/>
    </row>
    <row r="39680" spans="2:3" x14ac:dyDescent="0.25">
      <c r="B39680" s="1"/>
      <c r="C39680" s="1"/>
    </row>
    <row r="39681" spans="2:3" x14ac:dyDescent="0.25">
      <c r="B39681" s="1"/>
      <c r="C39681" s="1"/>
    </row>
    <row r="39682" spans="2:3" x14ac:dyDescent="0.25">
      <c r="B39682" s="1"/>
      <c r="C39682" s="1"/>
    </row>
    <row r="39683" spans="2:3" x14ac:dyDescent="0.25">
      <c r="B39683" s="1"/>
      <c r="C39683" s="1"/>
    </row>
    <row r="39684" spans="2:3" x14ac:dyDescent="0.25">
      <c r="B39684" s="1"/>
      <c r="C39684" s="1"/>
    </row>
    <row r="39685" spans="2:3" x14ac:dyDescent="0.25">
      <c r="B39685" s="1"/>
      <c r="C39685" s="1"/>
    </row>
    <row r="39686" spans="2:3" x14ac:dyDescent="0.25">
      <c r="B39686" s="1"/>
      <c r="C39686" s="1"/>
    </row>
    <row r="39687" spans="2:3" x14ac:dyDescent="0.25">
      <c r="B39687" s="1"/>
      <c r="C39687" s="1"/>
    </row>
    <row r="39688" spans="2:3" x14ac:dyDescent="0.25">
      <c r="B39688" s="1"/>
      <c r="C39688" s="1"/>
    </row>
    <row r="39689" spans="2:3" x14ac:dyDescent="0.25">
      <c r="B39689" s="1"/>
      <c r="C39689" s="1"/>
    </row>
    <row r="39690" spans="2:3" x14ac:dyDescent="0.25">
      <c r="B39690" s="1"/>
      <c r="C39690" s="1"/>
    </row>
    <row r="39691" spans="2:3" x14ac:dyDescent="0.25">
      <c r="B39691" s="1"/>
      <c r="C39691" s="1"/>
    </row>
    <row r="39692" spans="2:3" x14ac:dyDescent="0.25">
      <c r="B39692" s="1"/>
      <c r="C39692" s="1"/>
    </row>
    <row r="39693" spans="2:3" x14ac:dyDescent="0.25">
      <c r="B39693" s="1"/>
      <c r="C39693" s="1"/>
    </row>
    <row r="39694" spans="2:3" x14ac:dyDescent="0.25">
      <c r="B39694" s="1"/>
      <c r="C39694" s="1"/>
    </row>
    <row r="39695" spans="2:3" x14ac:dyDescent="0.25">
      <c r="B39695" s="1"/>
      <c r="C39695" s="1"/>
    </row>
    <row r="39696" spans="2:3" x14ac:dyDescent="0.25">
      <c r="B39696" s="1"/>
      <c r="C39696" s="1"/>
    </row>
    <row r="39697" spans="2:3" x14ac:dyDescent="0.25">
      <c r="B39697" s="1"/>
      <c r="C39697" s="1"/>
    </row>
    <row r="39698" spans="2:3" x14ac:dyDescent="0.25">
      <c r="B39698" s="1"/>
      <c r="C39698" s="1"/>
    </row>
    <row r="39699" spans="2:3" x14ac:dyDescent="0.25">
      <c r="B39699" s="1"/>
      <c r="C39699" s="1"/>
    </row>
    <row r="39700" spans="2:3" x14ac:dyDescent="0.25">
      <c r="B39700" s="1"/>
      <c r="C39700" s="1"/>
    </row>
    <row r="39701" spans="2:3" x14ac:dyDescent="0.25">
      <c r="B39701" s="1"/>
      <c r="C39701" s="1"/>
    </row>
    <row r="39702" spans="2:3" x14ac:dyDescent="0.25">
      <c r="B39702" s="1"/>
      <c r="C39702" s="1"/>
    </row>
    <row r="39703" spans="2:3" x14ac:dyDescent="0.25">
      <c r="B39703" s="1"/>
      <c r="C39703" s="1"/>
    </row>
    <row r="39704" spans="2:3" x14ac:dyDescent="0.25">
      <c r="B39704" s="1"/>
      <c r="C39704" s="1"/>
    </row>
    <row r="39705" spans="2:3" x14ac:dyDescent="0.25">
      <c r="B39705" s="1"/>
      <c r="C39705" s="1"/>
    </row>
    <row r="39706" spans="2:3" x14ac:dyDescent="0.25">
      <c r="B39706" s="1"/>
      <c r="C39706" s="1"/>
    </row>
    <row r="39707" spans="2:3" x14ac:dyDescent="0.25">
      <c r="B39707" s="1"/>
      <c r="C39707" s="1"/>
    </row>
    <row r="39708" spans="2:3" x14ac:dyDescent="0.25">
      <c r="B39708" s="1"/>
      <c r="C39708" s="1"/>
    </row>
    <row r="39709" spans="2:3" x14ac:dyDescent="0.25">
      <c r="B39709" s="1"/>
      <c r="C39709" s="1"/>
    </row>
    <row r="39710" spans="2:3" x14ac:dyDescent="0.25">
      <c r="B39710" s="1"/>
      <c r="C39710" s="1"/>
    </row>
    <row r="39711" spans="2:3" x14ac:dyDescent="0.25">
      <c r="B39711" s="1"/>
      <c r="C39711" s="1"/>
    </row>
    <row r="39712" spans="2:3" x14ac:dyDescent="0.25">
      <c r="B39712" s="1"/>
      <c r="C39712" s="1"/>
    </row>
    <row r="39713" spans="2:3" x14ac:dyDescent="0.25">
      <c r="B39713" s="1"/>
      <c r="C39713" s="1"/>
    </row>
    <row r="39714" spans="2:3" x14ac:dyDescent="0.25">
      <c r="B39714" s="1"/>
      <c r="C39714" s="1"/>
    </row>
    <row r="39715" spans="2:3" x14ac:dyDescent="0.25">
      <c r="B39715" s="1"/>
      <c r="C39715" s="1"/>
    </row>
    <row r="39716" spans="2:3" x14ac:dyDescent="0.25">
      <c r="B39716" s="1"/>
      <c r="C39716" s="1"/>
    </row>
    <row r="39717" spans="2:3" x14ac:dyDescent="0.25">
      <c r="B39717" s="1"/>
      <c r="C39717" s="1"/>
    </row>
    <row r="39718" spans="2:3" x14ac:dyDescent="0.25">
      <c r="B39718" s="1"/>
      <c r="C39718" s="1"/>
    </row>
    <row r="39719" spans="2:3" x14ac:dyDescent="0.25">
      <c r="B39719" s="1"/>
      <c r="C39719" s="1"/>
    </row>
    <row r="39720" spans="2:3" x14ac:dyDescent="0.25">
      <c r="B39720" s="1"/>
      <c r="C39720" s="1"/>
    </row>
    <row r="39721" spans="2:3" x14ac:dyDescent="0.25">
      <c r="B39721" s="1"/>
      <c r="C39721" s="1"/>
    </row>
    <row r="39722" spans="2:3" x14ac:dyDescent="0.25">
      <c r="B39722" s="1"/>
      <c r="C39722" s="1"/>
    </row>
    <row r="39723" spans="2:3" x14ac:dyDescent="0.25">
      <c r="B39723" s="1"/>
      <c r="C39723" s="1"/>
    </row>
    <row r="39724" spans="2:3" x14ac:dyDescent="0.25">
      <c r="B39724" s="1"/>
      <c r="C39724" s="1"/>
    </row>
    <row r="39725" spans="2:3" x14ac:dyDescent="0.25">
      <c r="B39725" s="1"/>
      <c r="C39725" s="1"/>
    </row>
    <row r="39726" spans="2:3" x14ac:dyDescent="0.25">
      <c r="B39726" s="1"/>
      <c r="C39726" s="1"/>
    </row>
    <row r="39727" spans="2:3" x14ac:dyDescent="0.25">
      <c r="B39727" s="1"/>
      <c r="C39727" s="1"/>
    </row>
    <row r="39728" spans="2:3" x14ac:dyDescent="0.25">
      <c r="B39728" s="1"/>
      <c r="C39728" s="1"/>
    </row>
    <row r="39729" spans="2:3" x14ac:dyDescent="0.25">
      <c r="B39729" s="1"/>
      <c r="C39729" s="1"/>
    </row>
    <row r="39730" spans="2:3" x14ac:dyDescent="0.25">
      <c r="B39730" s="1"/>
      <c r="C39730" s="1"/>
    </row>
    <row r="39731" spans="2:3" x14ac:dyDescent="0.25">
      <c r="B39731" s="1"/>
      <c r="C39731" s="1"/>
    </row>
    <row r="39732" spans="2:3" x14ac:dyDescent="0.25">
      <c r="B39732" s="1"/>
      <c r="C39732" s="1"/>
    </row>
    <row r="39733" spans="2:3" x14ac:dyDescent="0.25">
      <c r="B39733" s="1"/>
      <c r="C39733" s="1"/>
    </row>
    <row r="39734" spans="2:3" x14ac:dyDescent="0.25">
      <c r="B39734" s="1"/>
      <c r="C39734" s="1"/>
    </row>
    <row r="39735" spans="2:3" x14ac:dyDescent="0.25">
      <c r="B39735" s="1"/>
      <c r="C39735" s="1"/>
    </row>
    <row r="39736" spans="2:3" x14ac:dyDescent="0.25">
      <c r="B39736" s="1"/>
      <c r="C39736" s="1"/>
    </row>
    <row r="39737" spans="2:3" x14ac:dyDescent="0.25">
      <c r="B39737" s="1"/>
      <c r="C39737" s="1"/>
    </row>
    <row r="39738" spans="2:3" x14ac:dyDescent="0.25">
      <c r="B39738" s="1"/>
      <c r="C39738" s="1"/>
    </row>
    <row r="39739" spans="2:3" x14ac:dyDescent="0.25">
      <c r="B39739" s="1"/>
      <c r="C39739" s="1"/>
    </row>
    <row r="39740" spans="2:3" x14ac:dyDescent="0.25">
      <c r="B39740" s="1"/>
      <c r="C39740" s="1"/>
    </row>
    <row r="39741" spans="2:3" x14ac:dyDescent="0.25">
      <c r="B39741" s="1"/>
      <c r="C39741" s="1"/>
    </row>
    <row r="39742" spans="2:3" x14ac:dyDescent="0.25">
      <c r="B39742" s="1"/>
      <c r="C39742" s="1"/>
    </row>
    <row r="39743" spans="2:3" x14ac:dyDescent="0.25">
      <c r="B39743" s="1"/>
      <c r="C39743" s="1"/>
    </row>
    <row r="39744" spans="2:3" x14ac:dyDescent="0.25">
      <c r="B39744" s="1"/>
      <c r="C39744" s="1"/>
    </row>
    <row r="39745" spans="2:3" x14ac:dyDescent="0.25">
      <c r="B39745" s="1"/>
      <c r="C39745" s="1"/>
    </row>
    <row r="39746" spans="2:3" x14ac:dyDescent="0.25">
      <c r="B39746" s="1"/>
      <c r="C39746" s="1"/>
    </row>
    <row r="39747" spans="2:3" x14ac:dyDescent="0.25">
      <c r="B39747" s="1"/>
      <c r="C39747" s="1"/>
    </row>
    <row r="39748" spans="2:3" x14ac:dyDescent="0.25">
      <c r="B39748" s="1"/>
      <c r="C39748" s="1"/>
    </row>
    <row r="39749" spans="2:3" x14ac:dyDescent="0.25">
      <c r="B39749" s="1"/>
      <c r="C39749" s="1"/>
    </row>
    <row r="39750" spans="2:3" x14ac:dyDescent="0.25">
      <c r="B39750" s="1"/>
      <c r="C39750" s="1"/>
    </row>
    <row r="39751" spans="2:3" x14ac:dyDescent="0.25">
      <c r="B39751" s="1"/>
      <c r="C39751" s="1"/>
    </row>
    <row r="39752" spans="2:3" x14ac:dyDescent="0.25">
      <c r="B39752" s="1"/>
      <c r="C39752" s="1"/>
    </row>
    <row r="39753" spans="2:3" x14ac:dyDescent="0.25">
      <c r="B39753" s="1"/>
      <c r="C39753" s="1"/>
    </row>
    <row r="39754" spans="2:3" x14ac:dyDescent="0.25">
      <c r="B39754" s="1"/>
      <c r="C39754" s="1"/>
    </row>
    <row r="39755" spans="2:3" x14ac:dyDescent="0.25">
      <c r="B39755" s="1"/>
      <c r="C39755" s="1"/>
    </row>
    <row r="39756" spans="2:3" x14ac:dyDescent="0.25">
      <c r="B39756" s="1"/>
      <c r="C39756" s="1"/>
    </row>
    <row r="39757" spans="2:3" x14ac:dyDescent="0.25">
      <c r="B39757" s="1"/>
      <c r="C39757" s="1"/>
    </row>
    <row r="39758" spans="2:3" x14ac:dyDescent="0.25">
      <c r="B39758" s="1"/>
      <c r="C39758" s="1"/>
    </row>
    <row r="39759" spans="2:3" x14ac:dyDescent="0.25">
      <c r="B39759" s="1"/>
      <c r="C39759" s="1"/>
    </row>
    <row r="39760" spans="2:3" x14ac:dyDescent="0.25">
      <c r="B39760" s="1"/>
      <c r="C39760" s="1"/>
    </row>
    <row r="39761" spans="2:3" x14ac:dyDescent="0.25">
      <c r="B39761" s="1"/>
      <c r="C39761" s="1"/>
    </row>
    <row r="39762" spans="2:3" x14ac:dyDescent="0.25">
      <c r="B39762" s="1"/>
      <c r="C39762" s="1"/>
    </row>
    <row r="39763" spans="2:3" x14ac:dyDescent="0.25">
      <c r="B39763" s="1"/>
      <c r="C39763" s="1"/>
    </row>
    <row r="39764" spans="2:3" x14ac:dyDescent="0.25">
      <c r="B39764" s="1"/>
      <c r="C39764" s="1"/>
    </row>
    <row r="39765" spans="2:3" x14ac:dyDescent="0.25">
      <c r="B39765" s="1"/>
      <c r="C39765" s="1"/>
    </row>
    <row r="39766" spans="2:3" x14ac:dyDescent="0.25">
      <c r="B39766" s="1"/>
      <c r="C39766" s="1"/>
    </row>
    <row r="39767" spans="2:3" x14ac:dyDescent="0.25">
      <c r="B39767" s="1"/>
      <c r="C39767" s="1"/>
    </row>
    <row r="39768" spans="2:3" x14ac:dyDescent="0.25">
      <c r="B39768" s="1"/>
      <c r="C39768" s="1"/>
    </row>
    <row r="39769" spans="2:3" x14ac:dyDescent="0.25">
      <c r="B39769" s="1"/>
      <c r="C39769" s="1"/>
    </row>
    <row r="39770" spans="2:3" x14ac:dyDescent="0.25">
      <c r="B39770" s="1"/>
      <c r="C39770" s="1"/>
    </row>
    <row r="39771" spans="2:3" x14ac:dyDescent="0.25">
      <c r="B39771" s="1"/>
      <c r="C39771" s="1"/>
    </row>
    <row r="39772" spans="2:3" x14ac:dyDescent="0.25">
      <c r="B39772" s="1"/>
      <c r="C39772" s="1"/>
    </row>
    <row r="39773" spans="2:3" x14ac:dyDescent="0.25">
      <c r="B39773" s="1"/>
      <c r="C39773" s="1"/>
    </row>
    <row r="39774" spans="2:3" x14ac:dyDescent="0.25">
      <c r="B39774" s="1"/>
      <c r="C39774" s="1"/>
    </row>
    <row r="39775" spans="2:3" x14ac:dyDescent="0.25">
      <c r="B39775" s="1"/>
      <c r="C39775" s="1"/>
    </row>
    <row r="39776" spans="2:3" x14ac:dyDescent="0.25">
      <c r="B39776" s="1"/>
      <c r="C39776" s="1"/>
    </row>
    <row r="39777" spans="2:3" x14ac:dyDescent="0.25">
      <c r="B39777" s="1"/>
      <c r="C39777" s="1"/>
    </row>
    <row r="39778" spans="2:3" x14ac:dyDescent="0.25">
      <c r="B39778" s="1"/>
      <c r="C39778" s="1"/>
    </row>
    <row r="39779" spans="2:3" x14ac:dyDescent="0.25">
      <c r="B39779" s="1"/>
      <c r="C39779" s="1"/>
    </row>
    <row r="39780" spans="2:3" x14ac:dyDescent="0.25">
      <c r="B39780" s="1"/>
      <c r="C39780" s="1"/>
    </row>
    <row r="39781" spans="2:3" x14ac:dyDescent="0.25">
      <c r="B39781" s="1"/>
      <c r="C39781" s="1"/>
    </row>
    <row r="39782" spans="2:3" x14ac:dyDescent="0.25">
      <c r="B39782" s="1"/>
      <c r="C39782" s="1"/>
    </row>
    <row r="39783" spans="2:3" x14ac:dyDescent="0.25">
      <c r="B39783" s="1"/>
      <c r="C39783" s="1"/>
    </row>
    <row r="39784" spans="2:3" x14ac:dyDescent="0.25">
      <c r="B39784" s="1"/>
      <c r="C39784" s="1"/>
    </row>
    <row r="39785" spans="2:3" x14ac:dyDescent="0.25">
      <c r="B39785" s="1"/>
      <c r="C39785" s="1"/>
    </row>
    <row r="39786" spans="2:3" x14ac:dyDescent="0.25">
      <c r="B39786" s="1"/>
      <c r="C39786" s="1"/>
    </row>
    <row r="39787" spans="2:3" x14ac:dyDescent="0.25">
      <c r="B39787" s="1"/>
      <c r="C39787" s="1"/>
    </row>
    <row r="39788" spans="2:3" x14ac:dyDescent="0.25">
      <c r="B39788" s="1"/>
      <c r="C39788" s="1"/>
    </row>
    <row r="39789" spans="2:3" x14ac:dyDescent="0.25">
      <c r="B39789" s="1"/>
      <c r="C39789" s="1"/>
    </row>
    <row r="39790" spans="2:3" x14ac:dyDescent="0.25">
      <c r="B39790" s="1"/>
      <c r="C39790" s="1"/>
    </row>
    <row r="39791" spans="2:3" x14ac:dyDescent="0.25">
      <c r="B39791" s="1"/>
      <c r="C39791" s="1"/>
    </row>
    <row r="39792" spans="2:3" x14ac:dyDescent="0.25">
      <c r="B39792" s="1"/>
      <c r="C39792" s="1"/>
    </row>
    <row r="39793" spans="2:3" x14ac:dyDescent="0.25">
      <c r="B39793" s="1"/>
      <c r="C39793" s="1"/>
    </row>
    <row r="39794" spans="2:3" x14ac:dyDescent="0.25">
      <c r="B39794" s="1"/>
      <c r="C39794" s="1"/>
    </row>
    <row r="39795" spans="2:3" x14ac:dyDescent="0.25">
      <c r="B39795" s="1"/>
      <c r="C39795" s="1"/>
    </row>
    <row r="39796" spans="2:3" x14ac:dyDescent="0.25">
      <c r="B39796" s="1"/>
      <c r="C39796" s="1"/>
    </row>
    <row r="39797" spans="2:3" x14ac:dyDescent="0.25">
      <c r="B39797" s="1"/>
      <c r="C39797" s="1"/>
    </row>
    <row r="39798" spans="2:3" x14ac:dyDescent="0.25">
      <c r="B39798" s="1"/>
      <c r="C39798" s="1"/>
    </row>
    <row r="39799" spans="2:3" x14ac:dyDescent="0.25">
      <c r="B39799" s="1"/>
      <c r="C39799" s="1"/>
    </row>
    <row r="39800" spans="2:3" x14ac:dyDescent="0.25">
      <c r="B39800" s="1"/>
      <c r="C39800" s="1"/>
    </row>
    <row r="39801" spans="2:3" x14ac:dyDescent="0.25">
      <c r="B39801" s="1"/>
      <c r="C39801" s="1"/>
    </row>
    <row r="39802" spans="2:3" x14ac:dyDescent="0.25">
      <c r="B39802" s="1"/>
      <c r="C39802" s="1"/>
    </row>
    <row r="39803" spans="2:3" x14ac:dyDescent="0.25">
      <c r="B39803" s="1"/>
      <c r="C39803" s="1"/>
    </row>
    <row r="39804" spans="2:3" x14ac:dyDescent="0.25">
      <c r="B39804" s="1"/>
      <c r="C39804" s="1"/>
    </row>
    <row r="39805" spans="2:3" x14ac:dyDescent="0.25">
      <c r="B39805" s="1"/>
      <c r="C39805" s="1"/>
    </row>
    <row r="39806" spans="2:3" x14ac:dyDescent="0.25">
      <c r="B39806" s="1"/>
      <c r="C39806" s="1"/>
    </row>
    <row r="39807" spans="2:3" x14ac:dyDescent="0.25">
      <c r="B39807" s="1"/>
      <c r="C39807" s="1"/>
    </row>
    <row r="39808" spans="2:3" x14ac:dyDescent="0.25">
      <c r="B39808" s="1"/>
      <c r="C39808" s="1"/>
    </row>
    <row r="39809" spans="2:3" x14ac:dyDescent="0.25">
      <c r="B39809" s="1"/>
      <c r="C39809" s="1"/>
    </row>
    <row r="39810" spans="2:3" x14ac:dyDescent="0.25">
      <c r="B39810" s="1"/>
      <c r="C39810" s="1"/>
    </row>
    <row r="39811" spans="2:3" x14ac:dyDescent="0.25">
      <c r="B39811" s="1"/>
      <c r="C39811" s="1"/>
    </row>
    <row r="39812" spans="2:3" x14ac:dyDescent="0.25">
      <c r="B39812" s="1"/>
      <c r="C39812" s="1"/>
    </row>
    <row r="39813" spans="2:3" x14ac:dyDescent="0.25">
      <c r="B39813" s="1"/>
      <c r="C39813" s="1"/>
    </row>
    <row r="39814" spans="2:3" x14ac:dyDescent="0.25">
      <c r="B39814" s="1"/>
      <c r="C39814" s="1"/>
    </row>
    <row r="39815" spans="2:3" x14ac:dyDescent="0.25">
      <c r="B39815" s="1"/>
      <c r="C39815" s="1"/>
    </row>
    <row r="39816" spans="2:3" x14ac:dyDescent="0.25">
      <c r="B39816" s="1"/>
      <c r="C39816" s="1"/>
    </row>
    <row r="39817" spans="2:3" x14ac:dyDescent="0.25">
      <c r="B39817" s="1"/>
      <c r="C39817" s="1"/>
    </row>
    <row r="39818" spans="2:3" x14ac:dyDescent="0.25">
      <c r="B39818" s="1"/>
      <c r="C39818" s="1"/>
    </row>
    <row r="39819" spans="2:3" x14ac:dyDescent="0.25">
      <c r="B39819" s="1"/>
      <c r="C39819" s="1"/>
    </row>
    <row r="39820" spans="2:3" x14ac:dyDescent="0.25">
      <c r="B39820" s="1"/>
      <c r="C39820" s="1"/>
    </row>
    <row r="39821" spans="2:3" x14ac:dyDescent="0.25">
      <c r="B39821" s="1"/>
      <c r="C39821" s="1"/>
    </row>
    <row r="39822" spans="2:3" x14ac:dyDescent="0.25">
      <c r="B39822" s="1"/>
      <c r="C39822" s="1"/>
    </row>
    <row r="39823" spans="2:3" x14ac:dyDescent="0.25">
      <c r="B39823" s="1"/>
      <c r="C39823" s="1"/>
    </row>
    <row r="39824" spans="2:3" x14ac:dyDescent="0.25">
      <c r="B39824" s="1"/>
      <c r="C39824" s="1"/>
    </row>
    <row r="39825" spans="2:3" x14ac:dyDescent="0.25">
      <c r="B39825" s="1"/>
      <c r="C39825" s="1"/>
    </row>
    <row r="39826" spans="2:3" x14ac:dyDescent="0.25">
      <c r="B39826" s="1"/>
      <c r="C39826" s="1"/>
    </row>
    <row r="39827" spans="2:3" x14ac:dyDescent="0.25">
      <c r="B39827" s="1"/>
      <c r="C39827" s="1"/>
    </row>
    <row r="39828" spans="2:3" x14ac:dyDescent="0.25">
      <c r="B39828" s="1"/>
      <c r="C39828" s="1"/>
    </row>
    <row r="39829" spans="2:3" x14ac:dyDescent="0.25">
      <c r="B39829" s="1"/>
      <c r="C39829" s="1"/>
    </row>
    <row r="39830" spans="2:3" x14ac:dyDescent="0.25">
      <c r="B39830" s="1"/>
      <c r="C39830" s="1"/>
    </row>
    <row r="39831" spans="2:3" x14ac:dyDescent="0.25">
      <c r="B39831" s="1"/>
      <c r="C39831" s="1"/>
    </row>
    <row r="39832" spans="2:3" x14ac:dyDescent="0.25">
      <c r="B39832" s="1"/>
      <c r="C39832" s="1"/>
    </row>
    <row r="39833" spans="2:3" x14ac:dyDescent="0.25">
      <c r="B39833" s="1"/>
      <c r="C39833" s="1"/>
    </row>
    <row r="39834" spans="2:3" x14ac:dyDescent="0.25">
      <c r="B39834" s="1"/>
      <c r="C39834" s="1"/>
    </row>
    <row r="39835" spans="2:3" x14ac:dyDescent="0.25">
      <c r="B39835" s="1"/>
      <c r="C39835" s="1"/>
    </row>
    <row r="39836" spans="2:3" x14ac:dyDescent="0.25">
      <c r="B39836" s="1"/>
      <c r="C39836" s="1"/>
    </row>
    <row r="39837" spans="2:3" x14ac:dyDescent="0.25">
      <c r="B39837" s="1"/>
      <c r="C39837" s="1"/>
    </row>
    <row r="39838" spans="2:3" x14ac:dyDescent="0.25">
      <c r="B39838" s="1"/>
      <c r="C39838" s="1"/>
    </row>
    <row r="39839" spans="2:3" x14ac:dyDescent="0.25">
      <c r="B39839" s="1"/>
      <c r="C39839" s="1"/>
    </row>
    <row r="39840" spans="2:3" x14ac:dyDescent="0.25">
      <c r="B39840" s="1"/>
      <c r="C39840" s="1"/>
    </row>
    <row r="39841" spans="2:3" x14ac:dyDescent="0.25">
      <c r="B39841" s="1"/>
      <c r="C39841" s="1"/>
    </row>
    <row r="39842" spans="2:3" x14ac:dyDescent="0.25">
      <c r="B39842" s="1"/>
      <c r="C39842" s="1"/>
    </row>
    <row r="39843" spans="2:3" x14ac:dyDescent="0.25">
      <c r="B39843" s="1"/>
      <c r="C39843" s="1"/>
    </row>
    <row r="39844" spans="2:3" x14ac:dyDescent="0.25">
      <c r="B39844" s="1"/>
      <c r="C39844" s="1"/>
    </row>
    <row r="39845" spans="2:3" x14ac:dyDescent="0.25">
      <c r="B39845" s="1"/>
      <c r="C39845" s="1"/>
    </row>
    <row r="39846" spans="2:3" x14ac:dyDescent="0.25">
      <c r="B39846" s="1"/>
      <c r="C39846" s="1"/>
    </row>
    <row r="39847" spans="2:3" x14ac:dyDescent="0.25">
      <c r="B39847" s="1"/>
      <c r="C39847" s="1"/>
    </row>
    <row r="39848" spans="2:3" x14ac:dyDescent="0.25">
      <c r="B39848" s="1"/>
      <c r="C39848" s="1"/>
    </row>
    <row r="39849" spans="2:3" x14ac:dyDescent="0.25">
      <c r="B39849" s="1"/>
      <c r="C39849" s="1"/>
    </row>
    <row r="39850" spans="2:3" x14ac:dyDescent="0.25">
      <c r="B39850" s="1"/>
      <c r="C39850" s="1"/>
    </row>
    <row r="39851" spans="2:3" x14ac:dyDescent="0.25">
      <c r="B39851" s="1"/>
      <c r="C39851" s="1"/>
    </row>
    <row r="39852" spans="2:3" x14ac:dyDescent="0.25">
      <c r="B39852" s="1"/>
      <c r="C39852" s="1"/>
    </row>
    <row r="39853" spans="2:3" x14ac:dyDescent="0.25">
      <c r="B39853" s="1"/>
      <c r="C39853" s="1"/>
    </row>
    <row r="39854" spans="2:3" x14ac:dyDescent="0.25">
      <c r="B39854" s="1"/>
      <c r="C39854" s="1"/>
    </row>
    <row r="39855" spans="2:3" x14ac:dyDescent="0.25">
      <c r="B39855" s="1"/>
      <c r="C39855" s="1"/>
    </row>
    <row r="39856" spans="2:3" x14ac:dyDescent="0.25">
      <c r="B39856" s="1"/>
      <c r="C39856" s="1"/>
    </row>
    <row r="39857" spans="2:3" x14ac:dyDescent="0.25">
      <c r="B39857" s="1"/>
      <c r="C39857" s="1"/>
    </row>
    <row r="39858" spans="2:3" x14ac:dyDescent="0.25">
      <c r="B39858" s="1"/>
      <c r="C39858" s="1"/>
    </row>
    <row r="39859" spans="2:3" x14ac:dyDescent="0.25">
      <c r="B39859" s="1"/>
      <c r="C39859" s="1"/>
    </row>
    <row r="39860" spans="2:3" x14ac:dyDescent="0.25">
      <c r="B39860" s="1"/>
      <c r="C39860" s="1"/>
    </row>
    <row r="39861" spans="2:3" x14ac:dyDescent="0.25">
      <c r="B39861" s="1"/>
      <c r="C39861" s="1"/>
    </row>
    <row r="39862" spans="2:3" x14ac:dyDescent="0.25">
      <c r="B39862" s="1"/>
      <c r="C39862" s="1"/>
    </row>
    <row r="39863" spans="2:3" x14ac:dyDescent="0.25">
      <c r="B39863" s="1"/>
      <c r="C39863" s="1"/>
    </row>
    <row r="39864" spans="2:3" x14ac:dyDescent="0.25">
      <c r="B39864" s="1"/>
      <c r="C39864" s="1"/>
    </row>
    <row r="39865" spans="2:3" x14ac:dyDescent="0.25">
      <c r="B39865" s="1"/>
      <c r="C39865" s="1"/>
    </row>
    <row r="39866" spans="2:3" x14ac:dyDescent="0.25">
      <c r="B39866" s="1"/>
      <c r="C39866" s="1"/>
    </row>
    <row r="39867" spans="2:3" x14ac:dyDescent="0.25">
      <c r="B39867" s="1"/>
      <c r="C39867" s="1"/>
    </row>
    <row r="39868" spans="2:3" x14ac:dyDescent="0.25">
      <c r="B39868" s="1"/>
      <c r="C39868" s="1"/>
    </row>
    <row r="39869" spans="2:3" x14ac:dyDescent="0.25">
      <c r="B39869" s="1"/>
      <c r="C39869" s="1"/>
    </row>
    <row r="39870" spans="2:3" x14ac:dyDescent="0.25">
      <c r="B39870" s="1"/>
      <c r="C39870" s="1"/>
    </row>
    <row r="39871" spans="2:3" x14ac:dyDescent="0.25">
      <c r="B39871" s="1"/>
      <c r="C39871" s="1"/>
    </row>
    <row r="39872" spans="2:3" x14ac:dyDescent="0.25">
      <c r="B39872" s="1"/>
      <c r="C39872" s="1"/>
    </row>
    <row r="39873" spans="2:3" x14ac:dyDescent="0.25">
      <c r="B39873" s="1"/>
      <c r="C39873" s="1"/>
    </row>
    <row r="39874" spans="2:3" x14ac:dyDescent="0.25">
      <c r="B39874" s="1"/>
      <c r="C39874" s="1"/>
    </row>
    <row r="39875" spans="2:3" x14ac:dyDescent="0.25">
      <c r="B39875" s="1"/>
      <c r="C39875" s="1"/>
    </row>
    <row r="39876" spans="2:3" x14ac:dyDescent="0.25">
      <c r="B39876" s="1"/>
      <c r="C39876" s="1"/>
    </row>
    <row r="39877" spans="2:3" x14ac:dyDescent="0.25">
      <c r="B39877" s="1"/>
      <c r="C39877" s="1"/>
    </row>
    <row r="39878" spans="2:3" x14ac:dyDescent="0.25">
      <c r="B39878" s="1"/>
      <c r="C39878" s="1"/>
    </row>
    <row r="39879" spans="2:3" x14ac:dyDescent="0.25">
      <c r="B39879" s="1"/>
      <c r="C39879" s="1"/>
    </row>
    <row r="39880" spans="2:3" x14ac:dyDescent="0.25">
      <c r="B39880" s="1"/>
      <c r="C39880" s="1"/>
    </row>
    <row r="39881" spans="2:3" x14ac:dyDescent="0.25">
      <c r="B39881" s="1"/>
      <c r="C39881" s="1"/>
    </row>
    <row r="39882" spans="2:3" x14ac:dyDescent="0.25">
      <c r="B39882" s="1"/>
      <c r="C39882" s="1"/>
    </row>
    <row r="39883" spans="2:3" x14ac:dyDescent="0.25">
      <c r="B39883" s="1"/>
      <c r="C39883" s="1"/>
    </row>
    <row r="39884" spans="2:3" x14ac:dyDescent="0.25">
      <c r="B39884" s="1"/>
      <c r="C39884" s="1"/>
    </row>
    <row r="39885" spans="2:3" x14ac:dyDescent="0.25">
      <c r="B39885" s="1"/>
      <c r="C39885" s="1"/>
    </row>
    <row r="39886" spans="2:3" x14ac:dyDescent="0.25">
      <c r="B39886" s="1"/>
      <c r="C39886" s="1"/>
    </row>
    <row r="39887" spans="2:3" x14ac:dyDescent="0.25">
      <c r="B39887" s="1"/>
      <c r="C39887" s="1"/>
    </row>
    <row r="39888" spans="2:3" x14ac:dyDescent="0.25">
      <c r="B39888" s="1"/>
      <c r="C39888" s="1"/>
    </row>
    <row r="39889" spans="2:3" x14ac:dyDescent="0.25">
      <c r="B39889" s="1"/>
      <c r="C39889" s="1"/>
    </row>
    <row r="39890" spans="2:3" x14ac:dyDescent="0.25">
      <c r="B39890" s="1"/>
      <c r="C39890" s="1"/>
    </row>
    <row r="39891" spans="2:3" x14ac:dyDescent="0.25">
      <c r="B39891" s="1"/>
      <c r="C39891" s="1"/>
    </row>
    <row r="39892" spans="2:3" x14ac:dyDescent="0.25">
      <c r="B39892" s="1"/>
      <c r="C39892" s="1"/>
    </row>
    <row r="39893" spans="2:3" x14ac:dyDescent="0.25">
      <c r="B39893" s="1"/>
      <c r="C39893" s="1"/>
    </row>
    <row r="39894" spans="2:3" x14ac:dyDescent="0.25">
      <c r="B39894" s="1"/>
      <c r="C39894" s="1"/>
    </row>
    <row r="39895" spans="2:3" x14ac:dyDescent="0.25">
      <c r="B39895" s="1"/>
      <c r="C39895" s="1"/>
    </row>
    <row r="39896" spans="2:3" x14ac:dyDescent="0.25">
      <c r="B39896" s="1"/>
      <c r="C39896" s="1"/>
    </row>
    <row r="39897" spans="2:3" x14ac:dyDescent="0.25">
      <c r="B39897" s="1"/>
      <c r="C39897" s="1"/>
    </row>
    <row r="39898" spans="2:3" x14ac:dyDescent="0.25">
      <c r="B39898" s="1"/>
      <c r="C39898" s="1"/>
    </row>
    <row r="39899" spans="2:3" x14ac:dyDescent="0.25">
      <c r="B39899" s="1"/>
      <c r="C39899" s="1"/>
    </row>
    <row r="39900" spans="2:3" x14ac:dyDescent="0.25">
      <c r="B39900" s="1"/>
      <c r="C39900" s="1"/>
    </row>
    <row r="39901" spans="2:3" x14ac:dyDescent="0.25">
      <c r="B39901" s="1"/>
      <c r="C39901" s="1"/>
    </row>
    <row r="39902" spans="2:3" x14ac:dyDescent="0.25">
      <c r="B39902" s="1"/>
      <c r="C39902" s="1"/>
    </row>
    <row r="39903" spans="2:3" x14ac:dyDescent="0.25">
      <c r="B39903" s="1"/>
      <c r="C39903" s="1"/>
    </row>
    <row r="39904" spans="2:3" x14ac:dyDescent="0.25">
      <c r="B39904" s="1"/>
      <c r="C39904" s="1"/>
    </row>
    <row r="39905" spans="2:3" x14ac:dyDescent="0.25">
      <c r="B39905" s="1"/>
      <c r="C39905" s="1"/>
    </row>
    <row r="39906" spans="2:3" x14ac:dyDescent="0.25">
      <c r="B39906" s="1"/>
      <c r="C39906" s="1"/>
    </row>
    <row r="39907" spans="2:3" x14ac:dyDescent="0.25">
      <c r="B39907" s="1"/>
      <c r="C39907" s="1"/>
    </row>
    <row r="39908" spans="2:3" x14ac:dyDescent="0.25">
      <c r="B39908" s="1"/>
      <c r="C39908" s="1"/>
    </row>
    <row r="39909" spans="2:3" x14ac:dyDescent="0.25">
      <c r="B39909" s="1"/>
      <c r="C39909" s="1"/>
    </row>
    <row r="39910" spans="2:3" x14ac:dyDescent="0.25">
      <c r="B39910" s="1"/>
      <c r="C39910" s="1"/>
    </row>
    <row r="39911" spans="2:3" x14ac:dyDescent="0.25">
      <c r="B39911" s="1"/>
      <c r="C39911" s="1"/>
    </row>
    <row r="39912" spans="2:3" x14ac:dyDescent="0.25">
      <c r="B39912" s="1"/>
      <c r="C39912" s="1"/>
    </row>
    <row r="39913" spans="2:3" x14ac:dyDescent="0.25">
      <c r="B39913" s="1"/>
      <c r="C39913" s="1"/>
    </row>
    <row r="39914" spans="2:3" x14ac:dyDescent="0.25">
      <c r="B39914" s="1"/>
      <c r="C39914" s="1"/>
    </row>
    <row r="39915" spans="2:3" x14ac:dyDescent="0.25">
      <c r="B39915" s="1"/>
      <c r="C39915" s="1"/>
    </row>
    <row r="39916" spans="2:3" x14ac:dyDescent="0.25">
      <c r="B39916" s="1"/>
      <c r="C39916" s="1"/>
    </row>
    <row r="39917" spans="2:3" x14ac:dyDescent="0.25">
      <c r="B39917" s="1"/>
      <c r="C39917" s="1"/>
    </row>
    <row r="39918" spans="2:3" x14ac:dyDescent="0.25">
      <c r="B39918" s="1"/>
      <c r="C39918" s="1"/>
    </row>
    <row r="39919" spans="2:3" x14ac:dyDescent="0.25">
      <c r="B39919" s="1"/>
      <c r="C39919" s="1"/>
    </row>
    <row r="39920" spans="2:3" x14ac:dyDescent="0.25">
      <c r="B39920" s="1"/>
      <c r="C39920" s="1"/>
    </row>
    <row r="39921" spans="2:3" x14ac:dyDescent="0.25">
      <c r="B39921" s="1"/>
      <c r="C39921" s="1"/>
    </row>
    <row r="39922" spans="2:3" x14ac:dyDescent="0.25">
      <c r="B39922" s="1"/>
      <c r="C39922" s="1"/>
    </row>
    <row r="39923" spans="2:3" x14ac:dyDescent="0.25">
      <c r="B39923" s="1"/>
      <c r="C39923" s="1"/>
    </row>
    <row r="39924" spans="2:3" x14ac:dyDescent="0.25">
      <c r="B39924" s="1"/>
      <c r="C39924" s="1"/>
    </row>
    <row r="39925" spans="2:3" x14ac:dyDescent="0.25">
      <c r="B39925" s="1"/>
      <c r="C39925" s="1"/>
    </row>
    <row r="39926" spans="2:3" x14ac:dyDescent="0.25">
      <c r="B39926" s="1"/>
      <c r="C39926" s="1"/>
    </row>
    <row r="39927" spans="2:3" x14ac:dyDescent="0.25">
      <c r="B39927" s="1"/>
      <c r="C39927" s="1"/>
    </row>
    <row r="39928" spans="2:3" x14ac:dyDescent="0.25">
      <c r="B39928" s="1"/>
      <c r="C39928" s="1"/>
    </row>
    <row r="39929" spans="2:3" x14ac:dyDescent="0.25">
      <c r="B39929" s="1"/>
      <c r="C39929" s="1"/>
    </row>
    <row r="39930" spans="2:3" x14ac:dyDescent="0.25">
      <c r="B39930" s="1"/>
      <c r="C39930" s="1"/>
    </row>
    <row r="39931" spans="2:3" x14ac:dyDescent="0.25">
      <c r="B39931" s="1"/>
      <c r="C39931" s="1"/>
    </row>
    <row r="39932" spans="2:3" x14ac:dyDescent="0.25">
      <c r="B39932" s="1"/>
      <c r="C39932" s="1"/>
    </row>
    <row r="39933" spans="2:3" x14ac:dyDescent="0.25">
      <c r="B39933" s="1"/>
      <c r="C39933" s="1"/>
    </row>
    <row r="39934" spans="2:3" x14ac:dyDescent="0.25">
      <c r="B39934" s="1"/>
      <c r="C39934" s="1"/>
    </row>
    <row r="39935" spans="2:3" x14ac:dyDescent="0.25">
      <c r="B39935" s="1"/>
      <c r="C39935" s="1"/>
    </row>
    <row r="39936" spans="2:3" x14ac:dyDescent="0.25">
      <c r="B39936" s="1"/>
      <c r="C39936" s="1"/>
    </row>
    <row r="39937" spans="2:3" x14ac:dyDescent="0.25">
      <c r="B39937" s="1"/>
      <c r="C39937" s="1"/>
    </row>
    <row r="39938" spans="2:3" x14ac:dyDescent="0.25">
      <c r="B39938" s="1"/>
      <c r="C39938" s="1"/>
    </row>
    <row r="39939" spans="2:3" x14ac:dyDescent="0.25">
      <c r="B39939" s="1"/>
      <c r="C39939" s="1"/>
    </row>
    <row r="39940" spans="2:3" x14ac:dyDescent="0.25">
      <c r="B39940" s="1"/>
      <c r="C39940" s="1"/>
    </row>
    <row r="39941" spans="2:3" x14ac:dyDescent="0.25">
      <c r="B39941" s="1"/>
      <c r="C39941" s="1"/>
    </row>
    <row r="39942" spans="2:3" x14ac:dyDescent="0.25">
      <c r="B39942" s="1"/>
      <c r="C39942" s="1"/>
    </row>
    <row r="39943" spans="2:3" x14ac:dyDescent="0.25">
      <c r="B39943" s="1"/>
      <c r="C39943" s="1"/>
    </row>
    <row r="39944" spans="2:3" x14ac:dyDescent="0.25">
      <c r="B39944" s="1"/>
      <c r="C39944" s="1"/>
    </row>
    <row r="39945" spans="2:3" x14ac:dyDescent="0.25">
      <c r="B39945" s="1"/>
      <c r="C39945" s="1"/>
    </row>
    <row r="39946" spans="2:3" x14ac:dyDescent="0.25">
      <c r="B39946" s="1"/>
      <c r="C39946" s="1"/>
    </row>
    <row r="39947" spans="2:3" x14ac:dyDescent="0.25">
      <c r="B39947" s="1"/>
      <c r="C39947" s="1"/>
    </row>
    <row r="39948" spans="2:3" x14ac:dyDescent="0.25">
      <c r="B39948" s="1"/>
      <c r="C39948" s="1"/>
    </row>
    <row r="39949" spans="2:3" x14ac:dyDescent="0.25">
      <c r="B39949" s="1"/>
      <c r="C39949" s="1"/>
    </row>
    <row r="39950" spans="2:3" x14ac:dyDescent="0.25">
      <c r="B39950" s="1"/>
      <c r="C39950" s="1"/>
    </row>
    <row r="39951" spans="2:3" x14ac:dyDescent="0.25">
      <c r="B39951" s="1"/>
      <c r="C39951" s="1"/>
    </row>
    <row r="39952" spans="2:3" x14ac:dyDescent="0.25">
      <c r="B39952" s="1"/>
      <c r="C39952" s="1"/>
    </row>
    <row r="39953" spans="2:3" x14ac:dyDescent="0.25">
      <c r="B39953" s="1"/>
      <c r="C39953" s="1"/>
    </row>
    <row r="39954" spans="2:3" x14ac:dyDescent="0.25">
      <c r="B39954" s="1"/>
      <c r="C39954" s="1"/>
    </row>
    <row r="39955" spans="2:3" x14ac:dyDescent="0.25">
      <c r="B39955" s="1"/>
      <c r="C39955" s="1"/>
    </row>
    <row r="39956" spans="2:3" x14ac:dyDescent="0.25">
      <c r="B39956" s="1"/>
      <c r="C39956" s="1"/>
    </row>
    <row r="39957" spans="2:3" x14ac:dyDescent="0.25">
      <c r="B39957" s="1"/>
      <c r="C39957" s="1"/>
    </row>
    <row r="39958" spans="2:3" x14ac:dyDescent="0.25">
      <c r="B39958" s="1"/>
      <c r="C39958" s="1"/>
    </row>
    <row r="39959" spans="2:3" x14ac:dyDescent="0.25">
      <c r="B39959" s="1"/>
      <c r="C39959" s="1"/>
    </row>
    <row r="39960" spans="2:3" x14ac:dyDescent="0.25">
      <c r="B39960" s="1"/>
      <c r="C39960" s="1"/>
    </row>
    <row r="39961" spans="2:3" x14ac:dyDescent="0.25">
      <c r="B39961" s="1"/>
      <c r="C39961" s="1"/>
    </row>
    <row r="39962" spans="2:3" x14ac:dyDescent="0.25">
      <c r="B39962" s="1"/>
      <c r="C39962" s="1"/>
    </row>
    <row r="39963" spans="2:3" x14ac:dyDescent="0.25">
      <c r="B39963" s="1"/>
      <c r="C39963" s="1"/>
    </row>
    <row r="39964" spans="2:3" x14ac:dyDescent="0.25">
      <c r="B39964" s="1"/>
      <c r="C39964" s="1"/>
    </row>
    <row r="39965" spans="2:3" x14ac:dyDescent="0.25">
      <c r="B39965" s="1"/>
      <c r="C39965" s="1"/>
    </row>
    <row r="39966" spans="2:3" x14ac:dyDescent="0.25">
      <c r="B39966" s="1"/>
      <c r="C39966" s="1"/>
    </row>
    <row r="39967" spans="2:3" x14ac:dyDescent="0.25">
      <c r="B39967" s="1"/>
      <c r="C39967" s="1"/>
    </row>
    <row r="39968" spans="2:3" x14ac:dyDescent="0.25">
      <c r="B39968" s="1"/>
      <c r="C39968" s="1"/>
    </row>
    <row r="39969" spans="2:3" x14ac:dyDescent="0.25">
      <c r="B39969" s="1"/>
      <c r="C39969" s="1"/>
    </row>
    <row r="39970" spans="2:3" x14ac:dyDescent="0.25">
      <c r="B39970" s="1"/>
      <c r="C39970" s="1"/>
    </row>
    <row r="39971" spans="2:3" x14ac:dyDescent="0.25">
      <c r="B39971" s="1"/>
      <c r="C39971" s="1"/>
    </row>
    <row r="39972" spans="2:3" x14ac:dyDescent="0.25">
      <c r="B39972" s="1"/>
      <c r="C39972" s="1"/>
    </row>
    <row r="39973" spans="2:3" x14ac:dyDescent="0.25">
      <c r="B39973" s="1"/>
      <c r="C39973" s="1"/>
    </row>
    <row r="39974" spans="2:3" x14ac:dyDescent="0.25">
      <c r="B39974" s="1"/>
      <c r="C39974" s="1"/>
    </row>
    <row r="39975" spans="2:3" x14ac:dyDescent="0.25">
      <c r="B39975" s="1"/>
      <c r="C39975" s="1"/>
    </row>
    <row r="39976" spans="2:3" x14ac:dyDescent="0.25">
      <c r="B39976" s="1"/>
      <c r="C39976" s="1"/>
    </row>
    <row r="39977" spans="2:3" x14ac:dyDescent="0.25">
      <c r="B39977" s="1"/>
      <c r="C39977" s="1"/>
    </row>
    <row r="39978" spans="2:3" x14ac:dyDescent="0.25">
      <c r="B39978" s="1"/>
      <c r="C39978" s="1"/>
    </row>
    <row r="39979" spans="2:3" x14ac:dyDescent="0.25">
      <c r="B39979" s="1"/>
      <c r="C39979" s="1"/>
    </row>
    <row r="39980" spans="2:3" x14ac:dyDescent="0.25">
      <c r="B39980" s="1"/>
      <c r="C39980" s="1"/>
    </row>
    <row r="39981" spans="2:3" x14ac:dyDescent="0.25">
      <c r="B39981" s="1"/>
      <c r="C39981" s="1"/>
    </row>
    <row r="39982" spans="2:3" x14ac:dyDescent="0.25">
      <c r="B39982" s="1"/>
      <c r="C39982" s="1"/>
    </row>
    <row r="39983" spans="2:3" x14ac:dyDescent="0.25">
      <c r="B39983" s="1"/>
      <c r="C39983" s="1"/>
    </row>
    <row r="39984" spans="2:3" x14ac:dyDescent="0.25">
      <c r="B39984" s="1"/>
      <c r="C39984" s="1"/>
    </row>
    <row r="39985" spans="2:3" x14ac:dyDescent="0.25">
      <c r="B39985" s="1"/>
      <c r="C39985" s="1"/>
    </row>
    <row r="39986" spans="2:3" x14ac:dyDescent="0.25">
      <c r="B39986" s="1"/>
      <c r="C39986" s="1"/>
    </row>
    <row r="39987" spans="2:3" x14ac:dyDescent="0.25">
      <c r="B39987" s="1"/>
      <c r="C39987" s="1"/>
    </row>
    <row r="39988" spans="2:3" x14ac:dyDescent="0.25">
      <c r="B39988" s="1"/>
      <c r="C39988" s="1"/>
    </row>
    <row r="39989" spans="2:3" x14ac:dyDescent="0.25">
      <c r="B39989" s="1"/>
      <c r="C39989" s="1"/>
    </row>
    <row r="39990" spans="2:3" x14ac:dyDescent="0.25">
      <c r="B39990" s="1"/>
      <c r="C39990" s="1"/>
    </row>
    <row r="39991" spans="2:3" x14ac:dyDescent="0.25">
      <c r="B39991" s="1"/>
      <c r="C39991" s="1"/>
    </row>
    <row r="39992" spans="2:3" x14ac:dyDescent="0.25">
      <c r="B39992" s="1"/>
      <c r="C39992" s="1"/>
    </row>
    <row r="39993" spans="2:3" x14ac:dyDescent="0.25">
      <c r="B39993" s="1"/>
      <c r="C39993" s="1"/>
    </row>
    <row r="39994" spans="2:3" x14ac:dyDescent="0.25">
      <c r="B39994" s="1"/>
      <c r="C39994" s="1"/>
    </row>
    <row r="39995" spans="2:3" x14ac:dyDescent="0.25">
      <c r="B39995" s="1"/>
      <c r="C39995" s="1"/>
    </row>
    <row r="39996" spans="2:3" x14ac:dyDescent="0.25">
      <c r="B39996" s="1"/>
      <c r="C39996" s="1"/>
    </row>
    <row r="39997" spans="2:3" x14ac:dyDescent="0.25">
      <c r="B39997" s="1"/>
      <c r="C39997" s="1"/>
    </row>
    <row r="39998" spans="2:3" x14ac:dyDescent="0.25">
      <c r="B39998" s="1"/>
      <c r="C39998" s="1"/>
    </row>
    <row r="39999" spans="2:3" x14ac:dyDescent="0.25">
      <c r="B39999" s="1"/>
      <c r="C39999" s="1"/>
    </row>
    <row r="40000" spans="2:3" x14ac:dyDescent="0.25">
      <c r="B40000" s="1"/>
      <c r="C40000" s="1"/>
    </row>
    <row r="40001" spans="2:3" x14ac:dyDescent="0.25">
      <c r="B40001" s="1"/>
      <c r="C40001" s="1"/>
    </row>
    <row r="40002" spans="2:3" x14ac:dyDescent="0.25">
      <c r="B40002" s="1"/>
      <c r="C40002" s="1"/>
    </row>
    <row r="40003" spans="2:3" x14ac:dyDescent="0.25">
      <c r="B40003" s="1"/>
      <c r="C40003" s="1"/>
    </row>
    <row r="40004" spans="2:3" x14ac:dyDescent="0.25">
      <c r="B40004" s="1"/>
      <c r="C40004" s="1"/>
    </row>
    <row r="40005" spans="2:3" x14ac:dyDescent="0.25">
      <c r="B40005" s="1"/>
      <c r="C40005" s="1"/>
    </row>
    <row r="40006" spans="2:3" x14ac:dyDescent="0.25">
      <c r="B40006" s="1"/>
      <c r="C40006" s="1"/>
    </row>
    <row r="40007" spans="2:3" x14ac:dyDescent="0.25">
      <c r="B40007" s="1"/>
      <c r="C40007" s="1"/>
    </row>
    <row r="40008" spans="2:3" x14ac:dyDescent="0.25">
      <c r="B40008" s="1"/>
      <c r="C40008" s="1"/>
    </row>
    <row r="40009" spans="2:3" x14ac:dyDescent="0.25">
      <c r="B40009" s="1"/>
      <c r="C40009" s="1"/>
    </row>
    <row r="40010" spans="2:3" x14ac:dyDescent="0.25">
      <c r="B40010" s="1"/>
      <c r="C40010" s="1"/>
    </row>
    <row r="40011" spans="2:3" x14ac:dyDescent="0.25">
      <c r="B40011" s="1"/>
      <c r="C40011" s="1"/>
    </row>
    <row r="40012" spans="2:3" x14ac:dyDescent="0.25">
      <c r="B40012" s="1"/>
      <c r="C40012" s="1"/>
    </row>
    <row r="40013" spans="2:3" x14ac:dyDescent="0.25">
      <c r="B40013" s="1"/>
      <c r="C40013" s="1"/>
    </row>
    <row r="40014" spans="2:3" x14ac:dyDescent="0.25">
      <c r="B40014" s="1"/>
      <c r="C40014" s="1"/>
    </row>
    <row r="40015" spans="2:3" x14ac:dyDescent="0.25">
      <c r="B40015" s="1"/>
      <c r="C40015" s="1"/>
    </row>
    <row r="40016" spans="2:3" x14ac:dyDescent="0.25">
      <c r="B40016" s="1"/>
      <c r="C40016" s="1"/>
    </row>
    <row r="40017" spans="2:3" x14ac:dyDescent="0.25">
      <c r="B40017" s="1"/>
      <c r="C40017" s="1"/>
    </row>
    <row r="40018" spans="2:3" x14ac:dyDescent="0.25">
      <c r="B40018" s="1"/>
      <c r="C40018" s="1"/>
    </row>
    <row r="40019" spans="2:3" x14ac:dyDescent="0.25">
      <c r="B40019" s="1"/>
      <c r="C40019" s="1"/>
    </row>
    <row r="40020" spans="2:3" x14ac:dyDescent="0.25">
      <c r="B40020" s="1"/>
      <c r="C40020" s="1"/>
    </row>
    <row r="40021" spans="2:3" x14ac:dyDescent="0.25">
      <c r="B40021" s="1"/>
      <c r="C40021" s="1"/>
    </row>
    <row r="40022" spans="2:3" x14ac:dyDescent="0.25">
      <c r="B40022" s="1"/>
      <c r="C40022" s="1"/>
    </row>
    <row r="40023" spans="2:3" x14ac:dyDescent="0.25">
      <c r="B40023" s="1"/>
      <c r="C40023" s="1"/>
    </row>
    <row r="40024" spans="2:3" x14ac:dyDescent="0.25">
      <c r="B40024" s="1"/>
      <c r="C40024" s="1"/>
    </row>
    <row r="40025" spans="2:3" x14ac:dyDescent="0.25">
      <c r="B40025" s="1"/>
      <c r="C40025" s="1"/>
    </row>
    <row r="40026" spans="2:3" x14ac:dyDescent="0.25">
      <c r="B40026" s="1"/>
      <c r="C40026" s="1"/>
    </row>
    <row r="40027" spans="2:3" x14ac:dyDescent="0.25">
      <c r="B40027" s="1"/>
      <c r="C40027" s="1"/>
    </row>
    <row r="40028" spans="2:3" x14ac:dyDescent="0.25">
      <c r="B40028" s="1"/>
      <c r="C40028" s="1"/>
    </row>
    <row r="40029" spans="2:3" x14ac:dyDescent="0.25">
      <c r="B40029" s="1"/>
      <c r="C40029" s="1"/>
    </row>
    <row r="40030" spans="2:3" x14ac:dyDescent="0.25">
      <c r="B40030" s="1"/>
      <c r="C40030" s="1"/>
    </row>
    <row r="40031" spans="2:3" x14ac:dyDescent="0.25">
      <c r="B40031" s="1"/>
      <c r="C40031" s="1"/>
    </row>
    <row r="40032" spans="2:3" x14ac:dyDescent="0.25">
      <c r="B40032" s="1"/>
      <c r="C40032" s="1"/>
    </row>
    <row r="40033" spans="2:3" x14ac:dyDescent="0.25">
      <c r="B40033" s="1"/>
      <c r="C40033" s="1"/>
    </row>
    <row r="40034" spans="2:3" x14ac:dyDescent="0.25">
      <c r="B40034" s="1"/>
      <c r="C40034" s="1"/>
    </row>
    <row r="40035" spans="2:3" x14ac:dyDescent="0.25">
      <c r="B40035" s="1"/>
      <c r="C40035" s="1"/>
    </row>
    <row r="40036" spans="2:3" x14ac:dyDescent="0.25">
      <c r="B40036" s="1"/>
      <c r="C40036" s="1"/>
    </row>
    <row r="40037" spans="2:3" x14ac:dyDescent="0.25">
      <c r="B40037" s="1"/>
      <c r="C40037" s="1"/>
    </row>
    <row r="40038" spans="2:3" x14ac:dyDescent="0.25">
      <c r="B40038" s="1"/>
      <c r="C40038" s="1"/>
    </row>
    <row r="40039" spans="2:3" x14ac:dyDescent="0.25">
      <c r="B40039" s="1"/>
      <c r="C40039" s="1"/>
    </row>
    <row r="40040" spans="2:3" x14ac:dyDescent="0.25">
      <c r="B40040" s="1"/>
      <c r="C40040" s="1"/>
    </row>
    <row r="40041" spans="2:3" x14ac:dyDescent="0.25">
      <c r="B40041" s="1"/>
      <c r="C40041" s="1"/>
    </row>
    <row r="40042" spans="2:3" x14ac:dyDescent="0.25">
      <c r="B40042" s="1"/>
      <c r="C40042" s="1"/>
    </row>
    <row r="40043" spans="2:3" x14ac:dyDescent="0.25">
      <c r="B40043" s="1"/>
      <c r="C40043" s="1"/>
    </row>
    <row r="40044" spans="2:3" x14ac:dyDescent="0.25">
      <c r="B40044" s="1"/>
      <c r="C40044" s="1"/>
    </row>
    <row r="40045" spans="2:3" x14ac:dyDescent="0.25">
      <c r="B40045" s="1"/>
      <c r="C40045" s="1"/>
    </row>
    <row r="40046" spans="2:3" x14ac:dyDescent="0.25">
      <c r="B40046" s="1"/>
      <c r="C40046" s="1"/>
    </row>
    <row r="40047" spans="2:3" x14ac:dyDescent="0.25">
      <c r="B40047" s="1"/>
      <c r="C40047" s="1"/>
    </row>
    <row r="40048" spans="2:3" x14ac:dyDescent="0.25">
      <c r="B40048" s="1"/>
      <c r="C40048" s="1"/>
    </row>
    <row r="40049" spans="2:3" x14ac:dyDescent="0.25">
      <c r="B40049" s="1"/>
      <c r="C40049" s="1"/>
    </row>
    <row r="40050" spans="2:3" x14ac:dyDescent="0.25">
      <c r="B40050" s="1"/>
      <c r="C40050" s="1"/>
    </row>
    <row r="40051" spans="2:3" x14ac:dyDescent="0.25">
      <c r="B40051" s="1"/>
      <c r="C40051" s="1"/>
    </row>
    <row r="40052" spans="2:3" x14ac:dyDescent="0.25">
      <c r="B40052" s="1"/>
      <c r="C40052" s="1"/>
    </row>
    <row r="40053" spans="2:3" x14ac:dyDescent="0.25">
      <c r="B40053" s="1"/>
      <c r="C40053" s="1"/>
    </row>
    <row r="40054" spans="2:3" x14ac:dyDescent="0.25">
      <c r="B40054" s="1"/>
      <c r="C40054" s="1"/>
    </row>
    <row r="40055" spans="2:3" x14ac:dyDescent="0.25">
      <c r="B40055" s="1"/>
      <c r="C40055" s="1"/>
    </row>
    <row r="40056" spans="2:3" x14ac:dyDescent="0.25">
      <c r="B40056" s="1"/>
      <c r="C40056" s="1"/>
    </row>
    <row r="40057" spans="2:3" x14ac:dyDescent="0.25">
      <c r="B40057" s="1"/>
      <c r="C40057" s="1"/>
    </row>
    <row r="40058" spans="2:3" x14ac:dyDescent="0.25">
      <c r="B40058" s="1"/>
      <c r="C40058" s="1"/>
    </row>
    <row r="40059" spans="2:3" x14ac:dyDescent="0.25">
      <c r="B40059" s="1"/>
      <c r="C40059" s="1"/>
    </row>
    <row r="40060" spans="2:3" x14ac:dyDescent="0.25">
      <c r="B40060" s="1"/>
      <c r="C40060" s="1"/>
    </row>
    <row r="40061" spans="2:3" x14ac:dyDescent="0.25">
      <c r="B40061" s="1"/>
      <c r="C40061" s="1"/>
    </row>
    <row r="40062" spans="2:3" x14ac:dyDescent="0.25">
      <c r="B40062" s="1"/>
      <c r="C40062" s="1"/>
    </row>
    <row r="40063" spans="2:3" x14ac:dyDescent="0.25">
      <c r="B40063" s="1"/>
      <c r="C40063" s="1"/>
    </row>
    <row r="40064" spans="2:3" x14ac:dyDescent="0.25">
      <c r="B40064" s="1"/>
      <c r="C40064" s="1"/>
    </row>
    <row r="40065" spans="2:3" x14ac:dyDescent="0.25">
      <c r="B40065" s="1"/>
      <c r="C40065" s="1"/>
    </row>
    <row r="40066" spans="2:3" x14ac:dyDescent="0.25">
      <c r="B40066" s="1"/>
      <c r="C40066" s="1"/>
    </row>
    <row r="40067" spans="2:3" x14ac:dyDescent="0.25">
      <c r="B40067" s="1"/>
      <c r="C40067" s="1"/>
    </row>
    <row r="40068" spans="2:3" x14ac:dyDescent="0.25">
      <c r="B40068" s="1"/>
      <c r="C40068" s="1"/>
    </row>
    <row r="40069" spans="2:3" x14ac:dyDescent="0.25">
      <c r="B40069" s="1"/>
      <c r="C40069" s="1"/>
    </row>
    <row r="40070" spans="2:3" x14ac:dyDescent="0.25">
      <c r="B40070" s="1"/>
      <c r="C40070" s="1"/>
    </row>
    <row r="40071" spans="2:3" x14ac:dyDescent="0.25">
      <c r="B40071" s="1"/>
      <c r="C40071" s="1"/>
    </row>
    <row r="40072" spans="2:3" x14ac:dyDescent="0.25">
      <c r="B40072" s="1"/>
      <c r="C40072" s="1"/>
    </row>
    <row r="40073" spans="2:3" x14ac:dyDescent="0.25">
      <c r="B40073" s="1"/>
      <c r="C40073" s="1"/>
    </row>
    <row r="40074" spans="2:3" x14ac:dyDescent="0.25">
      <c r="B40074" s="1"/>
      <c r="C40074" s="1"/>
    </row>
    <row r="40075" spans="2:3" x14ac:dyDescent="0.25">
      <c r="B40075" s="1"/>
      <c r="C40075" s="1"/>
    </row>
    <row r="40076" spans="2:3" x14ac:dyDescent="0.25">
      <c r="B40076" s="1"/>
      <c r="C40076" s="1"/>
    </row>
    <row r="40077" spans="2:3" x14ac:dyDescent="0.25">
      <c r="B40077" s="1"/>
      <c r="C40077" s="1"/>
    </row>
    <row r="40078" spans="2:3" x14ac:dyDescent="0.25">
      <c r="B40078" s="1"/>
      <c r="C40078" s="1"/>
    </row>
    <row r="40079" spans="2:3" x14ac:dyDescent="0.25">
      <c r="B40079" s="1"/>
      <c r="C40079" s="1"/>
    </row>
    <row r="40080" spans="2:3" x14ac:dyDescent="0.25">
      <c r="B40080" s="1"/>
      <c r="C40080" s="1"/>
    </row>
    <row r="40081" spans="2:3" x14ac:dyDescent="0.25">
      <c r="B40081" s="1"/>
      <c r="C40081" s="1"/>
    </row>
    <row r="40082" spans="2:3" x14ac:dyDescent="0.25">
      <c r="B40082" s="1"/>
      <c r="C40082" s="1"/>
    </row>
    <row r="40083" spans="2:3" x14ac:dyDescent="0.25">
      <c r="B40083" s="1"/>
      <c r="C40083" s="1"/>
    </row>
    <row r="40084" spans="2:3" x14ac:dyDescent="0.25">
      <c r="B40084" s="1"/>
      <c r="C40084" s="1"/>
    </row>
    <row r="40085" spans="2:3" x14ac:dyDescent="0.25">
      <c r="B40085" s="1"/>
      <c r="C40085" s="1"/>
    </row>
    <row r="40086" spans="2:3" x14ac:dyDescent="0.25">
      <c r="B40086" s="1"/>
      <c r="C40086" s="1"/>
    </row>
    <row r="40087" spans="2:3" x14ac:dyDescent="0.25">
      <c r="B40087" s="1"/>
      <c r="C40087" s="1"/>
    </row>
    <row r="40088" spans="2:3" x14ac:dyDescent="0.25">
      <c r="B40088" s="1"/>
      <c r="C40088" s="1"/>
    </row>
    <row r="40089" spans="2:3" x14ac:dyDescent="0.25">
      <c r="B40089" s="1"/>
      <c r="C40089" s="1"/>
    </row>
    <row r="40090" spans="2:3" x14ac:dyDescent="0.25">
      <c r="B40090" s="1"/>
      <c r="C40090" s="1"/>
    </row>
    <row r="40091" spans="2:3" x14ac:dyDescent="0.25">
      <c r="B40091" s="1"/>
      <c r="C40091" s="1"/>
    </row>
    <row r="40092" spans="2:3" x14ac:dyDescent="0.25">
      <c r="B40092" s="1"/>
      <c r="C40092" s="1"/>
    </row>
    <row r="40093" spans="2:3" x14ac:dyDescent="0.25">
      <c r="B40093" s="1"/>
      <c r="C40093" s="1"/>
    </row>
    <row r="40094" spans="2:3" x14ac:dyDescent="0.25">
      <c r="B40094" s="1"/>
      <c r="C40094" s="1"/>
    </row>
    <row r="40095" spans="2:3" x14ac:dyDescent="0.25">
      <c r="B40095" s="1"/>
      <c r="C40095" s="1"/>
    </row>
    <row r="40096" spans="2:3" x14ac:dyDescent="0.25">
      <c r="B40096" s="1"/>
      <c r="C40096" s="1"/>
    </row>
    <row r="40097" spans="2:3" x14ac:dyDescent="0.25">
      <c r="B40097" s="1"/>
      <c r="C40097" s="1"/>
    </row>
    <row r="40098" spans="2:3" x14ac:dyDescent="0.25">
      <c r="B40098" s="1"/>
      <c r="C40098" s="1"/>
    </row>
    <row r="40099" spans="2:3" x14ac:dyDescent="0.25">
      <c r="B40099" s="1"/>
      <c r="C40099" s="1"/>
    </row>
    <row r="40100" spans="2:3" x14ac:dyDescent="0.25">
      <c r="B40100" s="1"/>
      <c r="C40100" s="1"/>
    </row>
    <row r="40101" spans="2:3" x14ac:dyDescent="0.25">
      <c r="B40101" s="1"/>
      <c r="C40101" s="1"/>
    </row>
    <row r="40102" spans="2:3" x14ac:dyDescent="0.25">
      <c r="B40102" s="1"/>
      <c r="C40102" s="1"/>
    </row>
    <row r="40103" spans="2:3" x14ac:dyDescent="0.25">
      <c r="B40103" s="1"/>
      <c r="C40103" s="1"/>
    </row>
    <row r="40104" spans="2:3" x14ac:dyDescent="0.25">
      <c r="B40104" s="1"/>
      <c r="C40104" s="1"/>
    </row>
    <row r="40105" spans="2:3" x14ac:dyDescent="0.25">
      <c r="B40105" s="1"/>
      <c r="C40105" s="1"/>
    </row>
    <row r="40106" spans="2:3" x14ac:dyDescent="0.25">
      <c r="B40106" s="1"/>
      <c r="C40106" s="1"/>
    </row>
    <row r="40107" spans="2:3" x14ac:dyDescent="0.25">
      <c r="B40107" s="1"/>
      <c r="C40107" s="1"/>
    </row>
    <row r="40108" spans="2:3" x14ac:dyDescent="0.25">
      <c r="B40108" s="1"/>
      <c r="C40108" s="1"/>
    </row>
    <row r="40109" spans="2:3" x14ac:dyDescent="0.25">
      <c r="B40109" s="1"/>
      <c r="C40109" s="1"/>
    </row>
    <row r="40110" spans="2:3" x14ac:dyDescent="0.25">
      <c r="B40110" s="1"/>
      <c r="C40110" s="1"/>
    </row>
    <row r="40111" spans="2:3" x14ac:dyDescent="0.25">
      <c r="B40111" s="1"/>
      <c r="C40111" s="1"/>
    </row>
    <row r="40112" spans="2:3" x14ac:dyDescent="0.25">
      <c r="B40112" s="1"/>
      <c r="C40112" s="1"/>
    </row>
    <row r="40113" spans="2:3" x14ac:dyDescent="0.25">
      <c r="B40113" s="1"/>
      <c r="C40113" s="1"/>
    </row>
    <row r="40114" spans="2:3" x14ac:dyDescent="0.25">
      <c r="B40114" s="1"/>
      <c r="C40114" s="1"/>
    </row>
    <row r="40115" spans="2:3" x14ac:dyDescent="0.25">
      <c r="B40115" s="1"/>
      <c r="C40115" s="1"/>
    </row>
    <row r="40116" spans="2:3" x14ac:dyDescent="0.25">
      <c r="B40116" s="1"/>
      <c r="C40116" s="1"/>
    </row>
    <row r="40117" spans="2:3" x14ac:dyDescent="0.25">
      <c r="B40117" s="1"/>
      <c r="C40117" s="1"/>
    </row>
    <row r="40118" spans="2:3" x14ac:dyDescent="0.25">
      <c r="B40118" s="1"/>
      <c r="C40118" s="1"/>
    </row>
    <row r="40119" spans="2:3" x14ac:dyDescent="0.25">
      <c r="B40119" s="1"/>
      <c r="C40119" s="1"/>
    </row>
    <row r="40120" spans="2:3" x14ac:dyDescent="0.25">
      <c r="B40120" s="1"/>
      <c r="C40120" s="1"/>
    </row>
    <row r="40121" spans="2:3" x14ac:dyDescent="0.25">
      <c r="B40121" s="1"/>
      <c r="C40121" s="1"/>
    </row>
    <row r="40122" spans="2:3" x14ac:dyDescent="0.25">
      <c r="B40122" s="1"/>
      <c r="C40122" s="1"/>
    </row>
    <row r="40123" spans="2:3" x14ac:dyDescent="0.25">
      <c r="B40123" s="1"/>
      <c r="C40123" s="1"/>
    </row>
    <row r="40124" spans="2:3" x14ac:dyDescent="0.25">
      <c r="B40124" s="1"/>
      <c r="C40124" s="1"/>
    </row>
    <row r="40125" spans="2:3" x14ac:dyDescent="0.25">
      <c r="B40125" s="1"/>
      <c r="C40125" s="1"/>
    </row>
    <row r="40126" spans="2:3" x14ac:dyDescent="0.25">
      <c r="B40126" s="1"/>
      <c r="C40126" s="1"/>
    </row>
    <row r="40127" spans="2:3" x14ac:dyDescent="0.25">
      <c r="B40127" s="1"/>
      <c r="C40127" s="1"/>
    </row>
    <row r="40128" spans="2:3" x14ac:dyDescent="0.25">
      <c r="B40128" s="1"/>
      <c r="C40128" s="1"/>
    </row>
    <row r="40129" spans="2:3" x14ac:dyDescent="0.25">
      <c r="B40129" s="1"/>
      <c r="C40129" s="1"/>
    </row>
    <row r="40130" spans="2:3" x14ac:dyDescent="0.25">
      <c r="B40130" s="1"/>
      <c r="C40130" s="1"/>
    </row>
    <row r="40131" spans="2:3" x14ac:dyDescent="0.25">
      <c r="B40131" s="1"/>
      <c r="C40131" s="1"/>
    </row>
    <row r="40132" spans="2:3" x14ac:dyDescent="0.25">
      <c r="B40132" s="1"/>
      <c r="C40132" s="1"/>
    </row>
    <row r="40133" spans="2:3" x14ac:dyDescent="0.25">
      <c r="B40133" s="1"/>
      <c r="C40133" s="1"/>
    </row>
    <row r="40134" spans="2:3" x14ac:dyDescent="0.25">
      <c r="B40134" s="1"/>
      <c r="C40134" s="1"/>
    </row>
    <row r="40135" spans="2:3" x14ac:dyDescent="0.25">
      <c r="B40135" s="1"/>
      <c r="C40135" s="1"/>
    </row>
    <row r="40136" spans="2:3" x14ac:dyDescent="0.25">
      <c r="B40136" s="1"/>
      <c r="C40136" s="1"/>
    </row>
    <row r="40137" spans="2:3" x14ac:dyDescent="0.25">
      <c r="B40137" s="1"/>
      <c r="C40137" s="1"/>
    </row>
    <row r="40138" spans="2:3" x14ac:dyDescent="0.25">
      <c r="B40138" s="1"/>
      <c r="C40138" s="1"/>
    </row>
    <row r="40139" spans="2:3" x14ac:dyDescent="0.25">
      <c r="B40139" s="1"/>
      <c r="C40139" s="1"/>
    </row>
    <row r="40140" spans="2:3" x14ac:dyDescent="0.25">
      <c r="B40140" s="1"/>
      <c r="C40140" s="1"/>
    </row>
    <row r="40141" spans="2:3" x14ac:dyDescent="0.25">
      <c r="B40141" s="1"/>
      <c r="C40141" s="1"/>
    </row>
    <row r="40142" spans="2:3" x14ac:dyDescent="0.25">
      <c r="B40142" s="1"/>
      <c r="C40142" s="1"/>
    </row>
    <row r="40143" spans="2:3" x14ac:dyDescent="0.25">
      <c r="B40143" s="1"/>
      <c r="C40143" s="1"/>
    </row>
    <row r="40144" spans="2:3" x14ac:dyDescent="0.25">
      <c r="B40144" s="1"/>
      <c r="C40144" s="1"/>
    </row>
    <row r="40145" spans="2:3" x14ac:dyDescent="0.25">
      <c r="B40145" s="1"/>
      <c r="C40145" s="1"/>
    </row>
    <row r="40146" spans="2:3" x14ac:dyDescent="0.25">
      <c r="B40146" s="1"/>
      <c r="C40146" s="1"/>
    </row>
    <row r="40147" spans="2:3" x14ac:dyDescent="0.25">
      <c r="B40147" s="1"/>
      <c r="C40147" s="1"/>
    </row>
    <row r="40148" spans="2:3" x14ac:dyDescent="0.25">
      <c r="B40148" s="1"/>
      <c r="C40148" s="1"/>
    </row>
    <row r="40149" spans="2:3" x14ac:dyDescent="0.25">
      <c r="B40149" s="1"/>
      <c r="C40149" s="1"/>
    </row>
    <row r="40150" spans="2:3" x14ac:dyDescent="0.25">
      <c r="B40150" s="1"/>
      <c r="C40150" s="1"/>
    </row>
    <row r="40151" spans="2:3" x14ac:dyDescent="0.25">
      <c r="B40151" s="1"/>
      <c r="C40151" s="1"/>
    </row>
    <row r="40152" spans="2:3" x14ac:dyDescent="0.25">
      <c r="B40152" s="1"/>
      <c r="C40152" s="1"/>
    </row>
    <row r="40153" spans="2:3" x14ac:dyDescent="0.25">
      <c r="B40153" s="1"/>
      <c r="C40153" s="1"/>
    </row>
    <row r="40154" spans="2:3" x14ac:dyDescent="0.25">
      <c r="B40154" s="1"/>
      <c r="C40154" s="1"/>
    </row>
    <row r="40155" spans="2:3" x14ac:dyDescent="0.25">
      <c r="B40155" s="1"/>
      <c r="C40155" s="1"/>
    </row>
    <row r="40156" spans="2:3" x14ac:dyDescent="0.25">
      <c r="B40156" s="1"/>
      <c r="C40156" s="1"/>
    </row>
    <row r="40157" spans="2:3" x14ac:dyDescent="0.25">
      <c r="B40157" s="1"/>
      <c r="C40157" s="1"/>
    </row>
    <row r="40158" spans="2:3" x14ac:dyDescent="0.25">
      <c r="B40158" s="1"/>
      <c r="C40158" s="1"/>
    </row>
    <row r="40159" spans="2:3" x14ac:dyDescent="0.25">
      <c r="B40159" s="1"/>
      <c r="C40159" s="1"/>
    </row>
    <row r="40160" spans="2:3" x14ac:dyDescent="0.25">
      <c r="B40160" s="1"/>
      <c r="C40160" s="1"/>
    </row>
    <row r="40161" spans="2:3" x14ac:dyDescent="0.25">
      <c r="B40161" s="1"/>
      <c r="C40161" s="1"/>
    </row>
    <row r="40162" spans="2:3" x14ac:dyDescent="0.25">
      <c r="B40162" s="1"/>
      <c r="C40162" s="1"/>
    </row>
    <row r="40163" spans="2:3" x14ac:dyDescent="0.25">
      <c r="B40163" s="1"/>
      <c r="C40163" s="1"/>
    </row>
    <row r="40164" spans="2:3" x14ac:dyDescent="0.25">
      <c r="B40164" s="1"/>
      <c r="C40164" s="1"/>
    </row>
    <row r="40165" spans="2:3" x14ac:dyDescent="0.25">
      <c r="B40165" s="1"/>
      <c r="C40165" s="1"/>
    </row>
    <row r="40166" spans="2:3" x14ac:dyDescent="0.25">
      <c r="B40166" s="1"/>
      <c r="C40166" s="1"/>
    </row>
    <row r="40167" spans="2:3" x14ac:dyDescent="0.25">
      <c r="B40167" s="1"/>
      <c r="C40167" s="1"/>
    </row>
    <row r="40168" spans="2:3" x14ac:dyDescent="0.25">
      <c r="B40168" s="1"/>
      <c r="C40168" s="1"/>
    </row>
    <row r="40169" spans="2:3" x14ac:dyDescent="0.25">
      <c r="B40169" s="1"/>
      <c r="C40169" s="1"/>
    </row>
    <row r="40170" spans="2:3" x14ac:dyDescent="0.25">
      <c r="B40170" s="1"/>
      <c r="C40170" s="1"/>
    </row>
    <row r="40171" spans="2:3" x14ac:dyDescent="0.25">
      <c r="B40171" s="1"/>
      <c r="C40171" s="1"/>
    </row>
    <row r="40172" spans="2:3" x14ac:dyDescent="0.25">
      <c r="B40172" s="1"/>
      <c r="C40172" s="1"/>
    </row>
    <row r="40173" spans="2:3" x14ac:dyDescent="0.25">
      <c r="B40173" s="1"/>
      <c r="C40173" s="1"/>
    </row>
    <row r="40174" spans="2:3" x14ac:dyDescent="0.25">
      <c r="B40174" s="1"/>
      <c r="C40174" s="1"/>
    </row>
    <row r="40175" spans="2:3" x14ac:dyDescent="0.25">
      <c r="B40175" s="1"/>
      <c r="C40175" s="1"/>
    </row>
    <row r="40176" spans="2:3" x14ac:dyDescent="0.25">
      <c r="B40176" s="1"/>
      <c r="C40176" s="1"/>
    </row>
    <row r="40177" spans="2:3" x14ac:dyDescent="0.25">
      <c r="B40177" s="1"/>
      <c r="C40177" s="1"/>
    </row>
    <row r="40178" spans="2:3" x14ac:dyDescent="0.25">
      <c r="B40178" s="1"/>
      <c r="C40178" s="1"/>
    </row>
    <row r="40179" spans="2:3" x14ac:dyDescent="0.25">
      <c r="B40179" s="1"/>
      <c r="C40179" s="1"/>
    </row>
    <row r="40180" spans="2:3" x14ac:dyDescent="0.25">
      <c r="B40180" s="1"/>
      <c r="C40180" s="1"/>
    </row>
    <row r="40181" spans="2:3" x14ac:dyDescent="0.25">
      <c r="B40181" s="1"/>
      <c r="C40181" s="1"/>
    </row>
    <row r="40182" spans="2:3" x14ac:dyDescent="0.25">
      <c r="B40182" s="1"/>
      <c r="C40182" s="1"/>
    </row>
    <row r="40183" spans="2:3" x14ac:dyDescent="0.25">
      <c r="B40183" s="1"/>
      <c r="C40183" s="1"/>
    </row>
    <row r="40184" spans="2:3" x14ac:dyDescent="0.25">
      <c r="B40184" s="1"/>
      <c r="C40184" s="1"/>
    </row>
    <row r="40185" spans="2:3" x14ac:dyDescent="0.25">
      <c r="B40185" s="1"/>
      <c r="C40185" s="1"/>
    </row>
    <row r="40186" spans="2:3" x14ac:dyDescent="0.25">
      <c r="B40186" s="1"/>
      <c r="C40186" s="1"/>
    </row>
    <row r="40187" spans="2:3" x14ac:dyDescent="0.25">
      <c r="B40187" s="1"/>
      <c r="C40187" s="1"/>
    </row>
    <row r="40188" spans="2:3" x14ac:dyDescent="0.25">
      <c r="B40188" s="1"/>
      <c r="C40188" s="1"/>
    </row>
    <row r="40189" spans="2:3" x14ac:dyDescent="0.25">
      <c r="B40189" s="1"/>
      <c r="C40189" s="1"/>
    </row>
    <row r="40190" spans="2:3" x14ac:dyDescent="0.25">
      <c r="B40190" s="1"/>
      <c r="C40190" s="1"/>
    </row>
    <row r="40191" spans="2:3" x14ac:dyDescent="0.25">
      <c r="B40191" s="1"/>
      <c r="C40191" s="1"/>
    </row>
    <row r="40192" spans="2:3" x14ac:dyDescent="0.25">
      <c r="B40192" s="1"/>
      <c r="C40192" s="1"/>
    </row>
    <row r="40193" spans="2:3" x14ac:dyDescent="0.25">
      <c r="B40193" s="1"/>
      <c r="C40193" s="1"/>
    </row>
    <row r="40194" spans="2:3" x14ac:dyDescent="0.25">
      <c r="B40194" s="1"/>
      <c r="C40194" s="1"/>
    </row>
    <row r="40195" spans="2:3" x14ac:dyDescent="0.25">
      <c r="B40195" s="1"/>
      <c r="C40195" s="1"/>
    </row>
    <row r="40196" spans="2:3" x14ac:dyDescent="0.25">
      <c r="B40196" s="1"/>
      <c r="C40196" s="1"/>
    </row>
    <row r="40197" spans="2:3" x14ac:dyDescent="0.25">
      <c r="B40197" s="1"/>
      <c r="C40197" s="1"/>
    </row>
    <row r="40198" spans="2:3" x14ac:dyDescent="0.25">
      <c r="B40198" s="1"/>
      <c r="C40198" s="1"/>
    </row>
    <row r="40199" spans="2:3" x14ac:dyDescent="0.25">
      <c r="B40199" s="1"/>
      <c r="C40199" s="1"/>
    </row>
    <row r="40200" spans="2:3" x14ac:dyDescent="0.25">
      <c r="B40200" s="1"/>
      <c r="C40200" s="1"/>
    </row>
    <row r="40201" spans="2:3" x14ac:dyDescent="0.25">
      <c r="B40201" s="1"/>
      <c r="C40201" s="1"/>
    </row>
    <row r="40202" spans="2:3" x14ac:dyDescent="0.25">
      <c r="B40202" s="1"/>
      <c r="C40202" s="1"/>
    </row>
    <row r="40203" spans="2:3" x14ac:dyDescent="0.25">
      <c r="B40203" s="1"/>
      <c r="C40203" s="1"/>
    </row>
    <row r="40204" spans="2:3" x14ac:dyDescent="0.25">
      <c r="B40204" s="1"/>
      <c r="C40204" s="1"/>
    </row>
    <row r="40205" spans="2:3" x14ac:dyDescent="0.25">
      <c r="B40205" s="1"/>
      <c r="C40205" s="1"/>
    </row>
    <row r="40206" spans="2:3" x14ac:dyDescent="0.25">
      <c r="B40206" s="1"/>
      <c r="C40206" s="1"/>
    </row>
    <row r="40207" spans="2:3" x14ac:dyDescent="0.25">
      <c r="B40207" s="1"/>
      <c r="C40207" s="1"/>
    </row>
    <row r="40208" spans="2:3" x14ac:dyDescent="0.25">
      <c r="B40208" s="1"/>
      <c r="C40208" s="1"/>
    </row>
    <row r="40209" spans="2:3" x14ac:dyDescent="0.25">
      <c r="B40209" s="1"/>
      <c r="C40209" s="1"/>
    </row>
    <row r="40210" spans="2:3" x14ac:dyDescent="0.25">
      <c r="B40210" s="1"/>
      <c r="C40210" s="1"/>
    </row>
    <row r="40211" spans="2:3" x14ac:dyDescent="0.25">
      <c r="B40211" s="1"/>
      <c r="C40211" s="1"/>
    </row>
    <row r="40212" spans="2:3" x14ac:dyDescent="0.25">
      <c r="B40212" s="1"/>
      <c r="C40212" s="1"/>
    </row>
    <row r="40213" spans="2:3" x14ac:dyDescent="0.25">
      <c r="B40213" s="1"/>
      <c r="C40213" s="1"/>
    </row>
    <row r="40214" spans="2:3" x14ac:dyDescent="0.25">
      <c r="B40214" s="1"/>
      <c r="C40214" s="1"/>
    </row>
    <row r="40215" spans="2:3" x14ac:dyDescent="0.25">
      <c r="B40215" s="1"/>
      <c r="C40215" s="1"/>
    </row>
    <row r="40216" spans="2:3" x14ac:dyDescent="0.25">
      <c r="B40216" s="1"/>
      <c r="C40216" s="1"/>
    </row>
    <row r="40217" spans="2:3" x14ac:dyDescent="0.25">
      <c r="B40217" s="1"/>
      <c r="C40217" s="1"/>
    </row>
    <row r="40218" spans="2:3" x14ac:dyDescent="0.25">
      <c r="B40218" s="1"/>
      <c r="C40218" s="1"/>
    </row>
    <row r="40219" spans="2:3" x14ac:dyDescent="0.25">
      <c r="B40219" s="1"/>
      <c r="C40219" s="1"/>
    </row>
    <row r="40220" spans="2:3" x14ac:dyDescent="0.25">
      <c r="B40220" s="1"/>
      <c r="C40220" s="1"/>
    </row>
    <row r="40221" spans="2:3" x14ac:dyDescent="0.25">
      <c r="B40221" s="1"/>
      <c r="C40221" s="1"/>
    </row>
    <row r="40222" spans="2:3" x14ac:dyDescent="0.25">
      <c r="B40222" s="1"/>
      <c r="C40222" s="1"/>
    </row>
    <row r="40223" spans="2:3" x14ac:dyDescent="0.25">
      <c r="B40223" s="1"/>
      <c r="C40223" s="1"/>
    </row>
    <row r="40224" spans="2:3" x14ac:dyDescent="0.25">
      <c r="B40224" s="1"/>
      <c r="C40224" s="1"/>
    </row>
    <row r="40225" spans="2:3" x14ac:dyDescent="0.25">
      <c r="B40225" s="1"/>
      <c r="C40225" s="1"/>
    </row>
    <row r="40226" spans="2:3" x14ac:dyDescent="0.25">
      <c r="B40226" s="1"/>
      <c r="C40226" s="1"/>
    </row>
    <row r="40227" spans="2:3" x14ac:dyDescent="0.25">
      <c r="B40227" s="1"/>
      <c r="C40227" s="1"/>
    </row>
    <row r="40228" spans="2:3" x14ac:dyDescent="0.25">
      <c r="B40228" s="1"/>
      <c r="C40228" s="1"/>
    </row>
    <row r="40229" spans="2:3" x14ac:dyDescent="0.25">
      <c r="B40229" s="1"/>
      <c r="C40229" s="1"/>
    </row>
    <row r="40230" spans="2:3" x14ac:dyDescent="0.25">
      <c r="B40230" s="1"/>
      <c r="C40230" s="1"/>
    </row>
    <row r="40231" spans="2:3" x14ac:dyDescent="0.25">
      <c r="B40231" s="1"/>
      <c r="C40231" s="1"/>
    </row>
    <row r="40232" spans="2:3" x14ac:dyDescent="0.25">
      <c r="B40232" s="1"/>
      <c r="C40232" s="1"/>
    </row>
    <row r="40233" spans="2:3" x14ac:dyDescent="0.25">
      <c r="B40233" s="1"/>
      <c r="C40233" s="1"/>
    </row>
    <row r="40234" spans="2:3" x14ac:dyDescent="0.25">
      <c r="B40234" s="1"/>
      <c r="C40234" s="1"/>
    </row>
    <row r="40235" spans="2:3" x14ac:dyDescent="0.25">
      <c r="B40235" s="1"/>
      <c r="C40235" s="1"/>
    </row>
    <row r="40236" spans="2:3" x14ac:dyDescent="0.25">
      <c r="B40236" s="1"/>
      <c r="C40236" s="1"/>
    </row>
    <row r="40237" spans="2:3" x14ac:dyDescent="0.25">
      <c r="B40237" s="1"/>
      <c r="C40237" s="1"/>
    </row>
    <row r="40238" spans="2:3" x14ac:dyDescent="0.25">
      <c r="B40238" s="1"/>
      <c r="C40238" s="1"/>
    </row>
    <row r="40239" spans="2:3" x14ac:dyDescent="0.25">
      <c r="B40239" s="1"/>
      <c r="C40239" s="1"/>
    </row>
    <row r="40240" spans="2:3" x14ac:dyDescent="0.25">
      <c r="B40240" s="1"/>
      <c r="C40240" s="1"/>
    </row>
    <row r="40241" spans="2:3" x14ac:dyDescent="0.25">
      <c r="B40241" s="1"/>
      <c r="C40241" s="1"/>
    </row>
    <row r="40242" spans="2:3" x14ac:dyDescent="0.25">
      <c r="B40242" s="1"/>
      <c r="C40242" s="1"/>
    </row>
    <row r="40243" spans="2:3" x14ac:dyDescent="0.25">
      <c r="B40243" s="1"/>
      <c r="C40243" s="1"/>
    </row>
    <row r="40244" spans="2:3" x14ac:dyDescent="0.25">
      <c r="B40244" s="1"/>
      <c r="C40244" s="1"/>
    </row>
    <row r="40245" spans="2:3" x14ac:dyDescent="0.25">
      <c r="B40245" s="1"/>
      <c r="C40245" s="1"/>
    </row>
    <row r="40246" spans="2:3" x14ac:dyDescent="0.25">
      <c r="B40246" s="1"/>
      <c r="C40246" s="1"/>
    </row>
    <row r="40247" spans="2:3" x14ac:dyDescent="0.25">
      <c r="B40247" s="1"/>
      <c r="C40247" s="1"/>
    </row>
    <row r="40248" spans="2:3" x14ac:dyDescent="0.25">
      <c r="B40248" s="1"/>
      <c r="C40248" s="1"/>
    </row>
    <row r="40249" spans="2:3" x14ac:dyDescent="0.25">
      <c r="B40249" s="1"/>
      <c r="C40249" s="1"/>
    </row>
    <row r="40250" spans="2:3" x14ac:dyDescent="0.25">
      <c r="B40250" s="1"/>
      <c r="C40250" s="1"/>
    </row>
    <row r="40251" spans="2:3" x14ac:dyDescent="0.25">
      <c r="B40251" s="1"/>
      <c r="C40251" s="1"/>
    </row>
    <row r="40252" spans="2:3" x14ac:dyDescent="0.25">
      <c r="B40252" s="1"/>
      <c r="C40252" s="1"/>
    </row>
    <row r="40253" spans="2:3" x14ac:dyDescent="0.25">
      <c r="B40253" s="1"/>
      <c r="C40253" s="1"/>
    </row>
    <row r="40254" spans="2:3" x14ac:dyDescent="0.25">
      <c r="B40254" s="1"/>
      <c r="C40254" s="1"/>
    </row>
    <row r="40255" spans="2:3" x14ac:dyDescent="0.25">
      <c r="B40255" s="1"/>
      <c r="C40255" s="1"/>
    </row>
    <row r="40256" spans="2:3" x14ac:dyDescent="0.25">
      <c r="B40256" s="1"/>
      <c r="C40256" s="1"/>
    </row>
    <row r="40257" spans="2:3" x14ac:dyDescent="0.25">
      <c r="B40257" s="1"/>
      <c r="C40257" s="1"/>
    </row>
    <row r="40258" spans="2:3" x14ac:dyDescent="0.25">
      <c r="B40258" s="1"/>
      <c r="C40258" s="1"/>
    </row>
    <row r="40259" spans="2:3" x14ac:dyDescent="0.25">
      <c r="B40259" s="1"/>
      <c r="C40259" s="1"/>
    </row>
    <row r="40260" spans="2:3" x14ac:dyDescent="0.25">
      <c r="B40260" s="1"/>
      <c r="C40260" s="1"/>
    </row>
    <row r="40261" spans="2:3" x14ac:dyDescent="0.25">
      <c r="B40261" s="1"/>
      <c r="C40261" s="1"/>
    </row>
    <row r="40262" spans="2:3" x14ac:dyDescent="0.25">
      <c r="B40262" s="1"/>
      <c r="C40262" s="1"/>
    </row>
    <row r="40263" spans="2:3" x14ac:dyDescent="0.25">
      <c r="B40263" s="1"/>
      <c r="C40263" s="1"/>
    </row>
    <row r="40264" spans="2:3" x14ac:dyDescent="0.25">
      <c r="B40264" s="1"/>
      <c r="C40264" s="1"/>
    </row>
    <row r="40265" spans="2:3" x14ac:dyDescent="0.25">
      <c r="B40265" s="1"/>
      <c r="C40265" s="1"/>
    </row>
    <row r="40266" spans="2:3" x14ac:dyDescent="0.25">
      <c r="B40266" s="1"/>
      <c r="C40266" s="1"/>
    </row>
    <row r="40267" spans="2:3" x14ac:dyDescent="0.25">
      <c r="B40267" s="1"/>
      <c r="C40267" s="1"/>
    </row>
    <row r="40268" spans="2:3" x14ac:dyDescent="0.25">
      <c r="B40268" s="1"/>
      <c r="C40268" s="1"/>
    </row>
    <row r="40269" spans="2:3" x14ac:dyDescent="0.25">
      <c r="B40269" s="1"/>
      <c r="C40269" s="1"/>
    </row>
    <row r="40270" spans="2:3" x14ac:dyDescent="0.25">
      <c r="B40270" s="1"/>
      <c r="C40270" s="1"/>
    </row>
    <row r="40271" spans="2:3" x14ac:dyDescent="0.25">
      <c r="B40271" s="1"/>
      <c r="C40271" s="1"/>
    </row>
    <row r="40272" spans="2:3" x14ac:dyDescent="0.25">
      <c r="B40272" s="1"/>
      <c r="C40272" s="1"/>
    </row>
    <row r="40273" spans="2:3" x14ac:dyDescent="0.25">
      <c r="B40273" s="1"/>
      <c r="C40273" s="1"/>
    </row>
    <row r="40274" spans="2:3" x14ac:dyDescent="0.25">
      <c r="B40274" s="1"/>
      <c r="C40274" s="1"/>
    </row>
    <row r="40275" spans="2:3" x14ac:dyDescent="0.25">
      <c r="B40275" s="1"/>
      <c r="C40275" s="1"/>
    </row>
    <row r="40276" spans="2:3" x14ac:dyDescent="0.25">
      <c r="B40276" s="1"/>
      <c r="C40276" s="1"/>
    </row>
    <row r="40277" spans="2:3" x14ac:dyDescent="0.25">
      <c r="B40277" s="1"/>
      <c r="C40277" s="1"/>
    </row>
    <row r="40278" spans="2:3" x14ac:dyDescent="0.25">
      <c r="B40278" s="1"/>
      <c r="C40278" s="1"/>
    </row>
    <row r="40279" spans="2:3" x14ac:dyDescent="0.25">
      <c r="B40279" s="1"/>
      <c r="C40279" s="1"/>
    </row>
    <row r="40280" spans="2:3" x14ac:dyDescent="0.25">
      <c r="B40280" s="1"/>
      <c r="C40280" s="1"/>
    </row>
    <row r="40281" spans="2:3" x14ac:dyDescent="0.25">
      <c r="B40281" s="1"/>
      <c r="C40281" s="1"/>
    </row>
    <row r="40282" spans="2:3" x14ac:dyDescent="0.25">
      <c r="B40282" s="1"/>
      <c r="C40282" s="1"/>
    </row>
    <row r="40283" spans="2:3" x14ac:dyDescent="0.25">
      <c r="B40283" s="1"/>
      <c r="C40283" s="1"/>
    </row>
    <row r="40284" spans="2:3" x14ac:dyDescent="0.25">
      <c r="B40284" s="1"/>
      <c r="C40284" s="1"/>
    </row>
    <row r="40285" spans="2:3" x14ac:dyDescent="0.25">
      <c r="B40285" s="1"/>
      <c r="C40285" s="1"/>
    </row>
    <row r="40286" spans="2:3" x14ac:dyDescent="0.25">
      <c r="B40286" s="1"/>
      <c r="C40286" s="1"/>
    </row>
    <row r="40287" spans="2:3" x14ac:dyDescent="0.25">
      <c r="B40287" s="1"/>
      <c r="C40287" s="1"/>
    </row>
    <row r="40288" spans="2:3" x14ac:dyDescent="0.25">
      <c r="B40288" s="1"/>
      <c r="C40288" s="1"/>
    </row>
    <row r="40289" spans="2:3" x14ac:dyDescent="0.25">
      <c r="B40289" s="1"/>
      <c r="C40289" s="1"/>
    </row>
    <row r="40290" spans="2:3" x14ac:dyDescent="0.25">
      <c r="B40290" s="1"/>
      <c r="C40290" s="1"/>
    </row>
    <row r="40291" spans="2:3" x14ac:dyDescent="0.25">
      <c r="B40291" s="1"/>
      <c r="C40291" s="1"/>
    </row>
    <row r="40292" spans="2:3" x14ac:dyDescent="0.25">
      <c r="B40292" s="1"/>
      <c r="C40292" s="1"/>
    </row>
    <row r="40293" spans="2:3" x14ac:dyDescent="0.25">
      <c r="B40293" s="1"/>
      <c r="C40293" s="1"/>
    </row>
    <row r="40294" spans="2:3" x14ac:dyDescent="0.25">
      <c r="B40294" s="1"/>
      <c r="C40294" s="1"/>
    </row>
    <row r="40295" spans="2:3" x14ac:dyDescent="0.25">
      <c r="B40295" s="1"/>
      <c r="C40295" s="1"/>
    </row>
    <row r="40296" spans="2:3" x14ac:dyDescent="0.25">
      <c r="B40296" s="1"/>
      <c r="C40296" s="1"/>
    </row>
    <row r="40297" spans="2:3" x14ac:dyDescent="0.25">
      <c r="B40297" s="1"/>
      <c r="C40297" s="1"/>
    </row>
    <row r="40298" spans="2:3" x14ac:dyDescent="0.25">
      <c r="B40298" s="1"/>
      <c r="C40298" s="1"/>
    </row>
    <row r="40299" spans="2:3" x14ac:dyDescent="0.25">
      <c r="B40299" s="1"/>
      <c r="C40299" s="1"/>
    </row>
    <row r="40300" spans="2:3" x14ac:dyDescent="0.25">
      <c r="B40300" s="1"/>
      <c r="C40300" s="1"/>
    </row>
    <row r="40301" spans="2:3" x14ac:dyDescent="0.25">
      <c r="B40301" s="1"/>
      <c r="C40301" s="1"/>
    </row>
    <row r="40302" spans="2:3" x14ac:dyDescent="0.25">
      <c r="B40302" s="1"/>
      <c r="C40302" s="1"/>
    </row>
    <row r="40303" spans="2:3" x14ac:dyDescent="0.25">
      <c r="B40303" s="1"/>
      <c r="C40303" s="1"/>
    </row>
    <row r="40304" spans="2:3" x14ac:dyDescent="0.25">
      <c r="B40304" s="1"/>
      <c r="C40304" s="1"/>
    </row>
    <row r="40305" spans="2:3" x14ac:dyDescent="0.25">
      <c r="B40305" s="1"/>
      <c r="C40305" s="1"/>
    </row>
    <row r="40306" spans="2:3" x14ac:dyDescent="0.25">
      <c r="B40306" s="1"/>
      <c r="C40306" s="1"/>
    </row>
    <row r="40307" spans="2:3" x14ac:dyDescent="0.25">
      <c r="B40307" s="1"/>
      <c r="C40307" s="1"/>
    </row>
    <row r="40308" spans="2:3" x14ac:dyDescent="0.25">
      <c r="B40308" s="1"/>
      <c r="C40308" s="1"/>
    </row>
    <row r="40309" spans="2:3" x14ac:dyDescent="0.25">
      <c r="B40309" s="1"/>
      <c r="C40309" s="1"/>
    </row>
    <row r="40310" spans="2:3" x14ac:dyDescent="0.25">
      <c r="B40310" s="1"/>
      <c r="C40310" s="1"/>
    </row>
    <row r="40311" spans="2:3" x14ac:dyDescent="0.25">
      <c r="B40311" s="1"/>
      <c r="C40311" s="1"/>
    </row>
    <row r="40312" spans="2:3" x14ac:dyDescent="0.25">
      <c r="B40312" s="1"/>
      <c r="C40312" s="1"/>
    </row>
    <row r="40313" spans="2:3" x14ac:dyDescent="0.25">
      <c r="B40313" s="1"/>
      <c r="C40313" s="1"/>
    </row>
    <row r="40314" spans="2:3" x14ac:dyDescent="0.25">
      <c r="B40314" s="1"/>
      <c r="C40314" s="1"/>
    </row>
    <row r="40315" spans="2:3" x14ac:dyDescent="0.25">
      <c r="B40315" s="1"/>
      <c r="C40315" s="1"/>
    </row>
    <row r="40316" spans="2:3" x14ac:dyDescent="0.25">
      <c r="B40316" s="1"/>
      <c r="C40316" s="1"/>
    </row>
    <row r="40317" spans="2:3" x14ac:dyDescent="0.25">
      <c r="B40317" s="1"/>
      <c r="C40317" s="1"/>
    </row>
    <row r="40318" spans="2:3" x14ac:dyDescent="0.25">
      <c r="B40318" s="1"/>
      <c r="C40318" s="1"/>
    </row>
    <row r="40319" spans="2:3" x14ac:dyDescent="0.25">
      <c r="B40319" s="1"/>
      <c r="C40319" s="1"/>
    </row>
    <row r="40320" spans="2:3" x14ac:dyDescent="0.25">
      <c r="B40320" s="1"/>
      <c r="C40320" s="1"/>
    </row>
    <row r="40321" spans="2:3" x14ac:dyDescent="0.25">
      <c r="B40321" s="1"/>
      <c r="C40321" s="1"/>
    </row>
    <row r="40322" spans="2:3" x14ac:dyDescent="0.25">
      <c r="B40322" s="1"/>
      <c r="C40322" s="1"/>
    </row>
    <row r="40323" spans="2:3" x14ac:dyDescent="0.25">
      <c r="B40323" s="1"/>
      <c r="C40323" s="1"/>
    </row>
    <row r="40324" spans="2:3" x14ac:dyDescent="0.25">
      <c r="B40324" s="1"/>
      <c r="C40324" s="1"/>
    </row>
    <row r="40325" spans="2:3" x14ac:dyDescent="0.25">
      <c r="B40325" s="1"/>
      <c r="C40325" s="1"/>
    </row>
    <row r="40326" spans="2:3" x14ac:dyDescent="0.25">
      <c r="B40326" s="1"/>
      <c r="C40326" s="1"/>
    </row>
    <row r="40327" spans="2:3" x14ac:dyDescent="0.25">
      <c r="B40327" s="1"/>
      <c r="C40327" s="1"/>
    </row>
    <row r="40328" spans="2:3" x14ac:dyDescent="0.25">
      <c r="B40328" s="1"/>
      <c r="C40328" s="1"/>
    </row>
    <row r="40329" spans="2:3" x14ac:dyDescent="0.25">
      <c r="B40329" s="1"/>
      <c r="C40329" s="1"/>
    </row>
    <row r="40330" spans="2:3" x14ac:dyDescent="0.25">
      <c r="B40330" s="1"/>
      <c r="C40330" s="1"/>
    </row>
    <row r="40331" spans="2:3" x14ac:dyDescent="0.25">
      <c r="B40331" s="1"/>
      <c r="C40331" s="1"/>
    </row>
    <row r="40332" spans="2:3" x14ac:dyDescent="0.25">
      <c r="B40332" s="1"/>
      <c r="C40332" s="1"/>
    </row>
    <row r="40333" spans="2:3" x14ac:dyDescent="0.25">
      <c r="B40333" s="1"/>
      <c r="C40333" s="1"/>
    </row>
    <row r="40334" spans="2:3" x14ac:dyDescent="0.25">
      <c r="B40334" s="1"/>
      <c r="C40334" s="1"/>
    </row>
    <row r="40335" spans="2:3" x14ac:dyDescent="0.25">
      <c r="B40335" s="1"/>
      <c r="C40335" s="1"/>
    </row>
    <row r="40336" spans="2:3" x14ac:dyDescent="0.25">
      <c r="B40336" s="1"/>
      <c r="C40336" s="1"/>
    </row>
    <row r="40337" spans="2:3" x14ac:dyDescent="0.25">
      <c r="B40337" s="1"/>
      <c r="C40337" s="1"/>
    </row>
    <row r="40338" spans="2:3" x14ac:dyDescent="0.25">
      <c r="B40338" s="1"/>
      <c r="C40338" s="1"/>
    </row>
    <row r="40339" spans="2:3" x14ac:dyDescent="0.25">
      <c r="B40339" s="1"/>
      <c r="C40339" s="1"/>
    </row>
    <row r="40340" spans="2:3" x14ac:dyDescent="0.25">
      <c r="B40340" s="1"/>
      <c r="C40340" s="1"/>
    </row>
    <row r="40341" spans="2:3" x14ac:dyDescent="0.25">
      <c r="B40341" s="1"/>
      <c r="C40341" s="1"/>
    </row>
    <row r="40342" spans="2:3" x14ac:dyDescent="0.25">
      <c r="B40342" s="1"/>
      <c r="C40342" s="1"/>
    </row>
    <row r="40343" spans="2:3" x14ac:dyDescent="0.25">
      <c r="B40343" s="1"/>
      <c r="C40343" s="1"/>
    </row>
    <row r="40344" spans="2:3" x14ac:dyDescent="0.25">
      <c r="B40344" s="1"/>
      <c r="C40344" s="1"/>
    </row>
    <row r="40345" spans="2:3" x14ac:dyDescent="0.25">
      <c r="B40345" s="1"/>
      <c r="C40345" s="1"/>
    </row>
    <row r="40346" spans="2:3" x14ac:dyDescent="0.25">
      <c r="B40346" s="1"/>
      <c r="C40346" s="1"/>
    </row>
    <row r="40347" spans="2:3" x14ac:dyDescent="0.25">
      <c r="B40347" s="1"/>
      <c r="C40347" s="1"/>
    </row>
    <row r="40348" spans="2:3" x14ac:dyDescent="0.25">
      <c r="B40348" s="1"/>
      <c r="C40348" s="1"/>
    </row>
    <row r="40349" spans="2:3" x14ac:dyDescent="0.25">
      <c r="B40349" s="1"/>
      <c r="C40349" s="1"/>
    </row>
    <row r="40350" spans="2:3" x14ac:dyDescent="0.25">
      <c r="B40350" s="1"/>
      <c r="C40350" s="1"/>
    </row>
    <row r="40351" spans="2:3" x14ac:dyDescent="0.25">
      <c r="B40351" s="1"/>
      <c r="C40351" s="1"/>
    </row>
    <row r="40352" spans="2:3" x14ac:dyDescent="0.25">
      <c r="B40352" s="1"/>
      <c r="C40352" s="1"/>
    </row>
    <row r="40353" spans="2:3" x14ac:dyDescent="0.25">
      <c r="B40353" s="1"/>
      <c r="C40353" s="1"/>
    </row>
    <row r="40354" spans="2:3" x14ac:dyDescent="0.25">
      <c r="B40354" s="1"/>
      <c r="C40354" s="1"/>
    </row>
    <row r="40355" spans="2:3" x14ac:dyDescent="0.25">
      <c r="B40355" s="1"/>
      <c r="C40355" s="1"/>
    </row>
    <row r="40356" spans="2:3" x14ac:dyDescent="0.25">
      <c r="B40356" s="1"/>
      <c r="C40356" s="1"/>
    </row>
    <row r="40357" spans="2:3" x14ac:dyDescent="0.25">
      <c r="B40357" s="1"/>
      <c r="C40357" s="1"/>
    </row>
    <row r="40358" spans="2:3" x14ac:dyDescent="0.25">
      <c r="B40358" s="1"/>
      <c r="C40358" s="1"/>
    </row>
    <row r="40359" spans="2:3" x14ac:dyDescent="0.25">
      <c r="B40359" s="1"/>
      <c r="C40359" s="1"/>
    </row>
    <row r="40360" spans="2:3" x14ac:dyDescent="0.25">
      <c r="B40360" s="1"/>
      <c r="C40360" s="1"/>
    </row>
    <row r="40361" spans="2:3" x14ac:dyDescent="0.25">
      <c r="B40361" s="1"/>
      <c r="C40361" s="1"/>
    </row>
    <row r="40362" spans="2:3" x14ac:dyDescent="0.25">
      <c r="B40362" s="1"/>
      <c r="C40362" s="1"/>
    </row>
    <row r="40363" spans="2:3" x14ac:dyDescent="0.25">
      <c r="B40363" s="1"/>
      <c r="C40363" s="1"/>
    </row>
    <row r="40364" spans="2:3" x14ac:dyDescent="0.25">
      <c r="B40364" s="1"/>
      <c r="C40364" s="1"/>
    </row>
    <row r="40365" spans="2:3" x14ac:dyDescent="0.25">
      <c r="B40365" s="1"/>
      <c r="C40365" s="1"/>
    </row>
    <row r="40366" spans="2:3" x14ac:dyDescent="0.25">
      <c r="B40366" s="1"/>
      <c r="C40366" s="1"/>
    </row>
    <row r="40367" spans="2:3" x14ac:dyDescent="0.25">
      <c r="B40367" s="1"/>
      <c r="C40367" s="1"/>
    </row>
    <row r="40368" spans="2:3" x14ac:dyDescent="0.25">
      <c r="B40368" s="1"/>
      <c r="C40368" s="1"/>
    </row>
    <row r="40369" spans="2:3" x14ac:dyDescent="0.25">
      <c r="B40369" s="1"/>
      <c r="C40369" s="1"/>
    </row>
    <row r="40370" spans="2:3" x14ac:dyDescent="0.25">
      <c r="B40370" s="1"/>
      <c r="C40370" s="1"/>
    </row>
    <row r="40371" spans="2:3" x14ac:dyDescent="0.25">
      <c r="B40371" s="1"/>
      <c r="C40371" s="1"/>
    </row>
    <row r="40372" spans="2:3" x14ac:dyDescent="0.25">
      <c r="B40372" s="1"/>
      <c r="C40372" s="1"/>
    </row>
    <row r="40373" spans="2:3" x14ac:dyDescent="0.25">
      <c r="B40373" s="1"/>
      <c r="C40373" s="1"/>
    </row>
    <row r="40374" spans="2:3" x14ac:dyDescent="0.25">
      <c r="B40374" s="1"/>
      <c r="C40374" s="1"/>
    </row>
    <row r="40375" spans="2:3" x14ac:dyDescent="0.25">
      <c r="B40375" s="1"/>
      <c r="C40375" s="1"/>
    </row>
    <row r="40376" spans="2:3" x14ac:dyDescent="0.25">
      <c r="B40376" s="1"/>
      <c r="C40376" s="1"/>
    </row>
    <row r="40377" spans="2:3" x14ac:dyDescent="0.25">
      <c r="B40377" s="1"/>
      <c r="C40377" s="1"/>
    </row>
    <row r="40378" spans="2:3" x14ac:dyDescent="0.25">
      <c r="B40378" s="1"/>
      <c r="C40378" s="1"/>
    </row>
    <row r="40379" spans="2:3" x14ac:dyDescent="0.25">
      <c r="B40379" s="1"/>
      <c r="C40379" s="1"/>
    </row>
    <row r="40380" spans="2:3" x14ac:dyDescent="0.25">
      <c r="B40380" s="1"/>
      <c r="C40380" s="1"/>
    </row>
    <row r="40381" spans="2:3" x14ac:dyDescent="0.25">
      <c r="B40381" s="1"/>
      <c r="C40381" s="1"/>
    </row>
    <row r="40382" spans="2:3" x14ac:dyDescent="0.25">
      <c r="B40382" s="1"/>
      <c r="C40382" s="1"/>
    </row>
    <row r="40383" spans="2:3" x14ac:dyDescent="0.25">
      <c r="B40383" s="1"/>
      <c r="C40383" s="1"/>
    </row>
    <row r="40384" spans="2:3" x14ac:dyDescent="0.25">
      <c r="B40384" s="1"/>
      <c r="C40384" s="1"/>
    </row>
    <row r="40385" spans="2:3" x14ac:dyDescent="0.25">
      <c r="B40385" s="1"/>
      <c r="C40385" s="1"/>
    </row>
    <row r="40386" spans="2:3" x14ac:dyDescent="0.25">
      <c r="B40386" s="1"/>
      <c r="C40386" s="1"/>
    </row>
    <row r="40387" spans="2:3" x14ac:dyDescent="0.25">
      <c r="B40387" s="1"/>
      <c r="C40387" s="1"/>
    </row>
    <row r="40388" spans="2:3" x14ac:dyDescent="0.25">
      <c r="B40388" s="1"/>
      <c r="C40388" s="1"/>
    </row>
    <row r="40389" spans="2:3" x14ac:dyDescent="0.25">
      <c r="B40389" s="1"/>
      <c r="C40389" s="1"/>
    </row>
    <row r="40390" spans="2:3" x14ac:dyDescent="0.25">
      <c r="B40390" s="1"/>
      <c r="C40390" s="1"/>
    </row>
    <row r="40391" spans="2:3" x14ac:dyDescent="0.25">
      <c r="B40391" s="1"/>
      <c r="C40391" s="1"/>
    </row>
    <row r="40392" spans="2:3" x14ac:dyDescent="0.25">
      <c r="B40392" s="1"/>
      <c r="C40392" s="1"/>
    </row>
    <row r="40393" spans="2:3" x14ac:dyDescent="0.25">
      <c r="B40393" s="1"/>
      <c r="C40393" s="1"/>
    </row>
    <row r="40394" spans="2:3" x14ac:dyDescent="0.25">
      <c r="B40394" s="1"/>
      <c r="C40394" s="1"/>
    </row>
    <row r="40395" spans="2:3" x14ac:dyDescent="0.25">
      <c r="B40395" s="1"/>
      <c r="C40395" s="1"/>
    </row>
    <row r="40396" spans="2:3" x14ac:dyDescent="0.25">
      <c r="B40396" s="1"/>
      <c r="C40396" s="1"/>
    </row>
    <row r="40397" spans="2:3" x14ac:dyDescent="0.25">
      <c r="B40397" s="1"/>
      <c r="C40397" s="1"/>
    </row>
    <row r="40398" spans="2:3" x14ac:dyDescent="0.25">
      <c r="B40398" s="1"/>
      <c r="C40398" s="1"/>
    </row>
    <row r="40399" spans="2:3" x14ac:dyDescent="0.25">
      <c r="B40399" s="1"/>
      <c r="C40399" s="1"/>
    </row>
    <row r="40400" spans="2:3" x14ac:dyDescent="0.25">
      <c r="B40400" s="1"/>
      <c r="C40400" s="1"/>
    </row>
    <row r="40401" spans="2:3" x14ac:dyDescent="0.25">
      <c r="B40401" s="1"/>
      <c r="C40401" s="1"/>
    </row>
    <row r="40402" spans="2:3" x14ac:dyDescent="0.25">
      <c r="B40402" s="1"/>
      <c r="C40402" s="1"/>
    </row>
    <row r="40403" spans="2:3" x14ac:dyDescent="0.25">
      <c r="B40403" s="1"/>
      <c r="C40403" s="1"/>
    </row>
    <row r="40404" spans="2:3" x14ac:dyDescent="0.25">
      <c r="B40404" s="1"/>
      <c r="C40404" s="1"/>
    </row>
    <row r="40405" spans="2:3" x14ac:dyDescent="0.25">
      <c r="B40405" s="1"/>
      <c r="C40405" s="1"/>
    </row>
    <row r="40406" spans="2:3" x14ac:dyDescent="0.25">
      <c r="B40406" s="1"/>
      <c r="C40406" s="1"/>
    </row>
    <row r="40407" spans="2:3" x14ac:dyDescent="0.25">
      <c r="B40407" s="1"/>
      <c r="C40407" s="1"/>
    </row>
    <row r="40408" spans="2:3" x14ac:dyDescent="0.25">
      <c r="B40408" s="1"/>
      <c r="C40408" s="1"/>
    </row>
    <row r="40409" spans="2:3" x14ac:dyDescent="0.25">
      <c r="B40409" s="1"/>
      <c r="C40409" s="1"/>
    </row>
    <row r="40410" spans="2:3" x14ac:dyDescent="0.25">
      <c r="B40410" s="1"/>
      <c r="C40410" s="1"/>
    </row>
    <row r="40411" spans="2:3" x14ac:dyDescent="0.25">
      <c r="B40411" s="1"/>
      <c r="C40411" s="1"/>
    </row>
    <row r="40412" spans="2:3" x14ac:dyDescent="0.25">
      <c r="B40412" s="1"/>
      <c r="C40412" s="1"/>
    </row>
    <row r="40413" spans="2:3" x14ac:dyDescent="0.25">
      <c r="B40413" s="1"/>
      <c r="C40413" s="1"/>
    </row>
    <row r="40414" spans="2:3" x14ac:dyDescent="0.25">
      <c r="B40414" s="1"/>
      <c r="C40414" s="1"/>
    </row>
    <row r="40415" spans="2:3" x14ac:dyDescent="0.25">
      <c r="B40415" s="1"/>
      <c r="C40415" s="1"/>
    </row>
    <row r="40416" spans="2:3" x14ac:dyDescent="0.25">
      <c r="B40416" s="1"/>
      <c r="C40416" s="1"/>
    </row>
    <row r="40417" spans="2:3" x14ac:dyDescent="0.25">
      <c r="B40417" s="1"/>
      <c r="C40417" s="1"/>
    </row>
    <row r="40418" spans="2:3" x14ac:dyDescent="0.25">
      <c r="B40418" s="1"/>
      <c r="C40418" s="1"/>
    </row>
    <row r="40419" spans="2:3" x14ac:dyDescent="0.25">
      <c r="B40419" s="1"/>
      <c r="C40419" s="1"/>
    </row>
    <row r="40420" spans="2:3" x14ac:dyDescent="0.25">
      <c r="B40420" s="1"/>
      <c r="C40420" s="1"/>
    </row>
    <row r="40421" spans="2:3" x14ac:dyDescent="0.25">
      <c r="B40421" s="1"/>
      <c r="C40421" s="1"/>
    </row>
    <row r="40422" spans="2:3" x14ac:dyDescent="0.25">
      <c r="B40422" s="1"/>
      <c r="C40422" s="1"/>
    </row>
    <row r="40423" spans="2:3" x14ac:dyDescent="0.25">
      <c r="B40423" s="1"/>
      <c r="C40423" s="1"/>
    </row>
    <row r="40424" spans="2:3" x14ac:dyDescent="0.25">
      <c r="B40424" s="1"/>
      <c r="C40424" s="1"/>
    </row>
    <row r="40425" spans="2:3" x14ac:dyDescent="0.25">
      <c r="B40425" s="1"/>
      <c r="C40425" s="1"/>
    </row>
    <row r="40426" spans="2:3" x14ac:dyDescent="0.25">
      <c r="B40426" s="1"/>
      <c r="C40426" s="1"/>
    </row>
    <row r="40427" spans="2:3" x14ac:dyDescent="0.25">
      <c r="B40427" s="1"/>
      <c r="C40427" s="1"/>
    </row>
    <row r="40428" spans="2:3" x14ac:dyDescent="0.25">
      <c r="B40428" s="1"/>
      <c r="C40428" s="1"/>
    </row>
    <row r="40429" spans="2:3" x14ac:dyDescent="0.25">
      <c r="B40429" s="1"/>
      <c r="C40429" s="1"/>
    </row>
    <row r="40430" spans="2:3" x14ac:dyDescent="0.25">
      <c r="B40430" s="1"/>
      <c r="C40430" s="1"/>
    </row>
    <row r="40431" spans="2:3" x14ac:dyDescent="0.25">
      <c r="B40431" s="1"/>
      <c r="C40431" s="1"/>
    </row>
    <row r="40432" spans="2:3" x14ac:dyDescent="0.25">
      <c r="B40432" s="1"/>
      <c r="C40432" s="1"/>
    </row>
    <row r="40433" spans="2:3" x14ac:dyDescent="0.25">
      <c r="B40433" s="1"/>
      <c r="C40433" s="1"/>
    </row>
    <row r="40434" spans="2:3" x14ac:dyDescent="0.25">
      <c r="B40434" s="1"/>
      <c r="C40434" s="1"/>
    </row>
    <row r="40435" spans="2:3" x14ac:dyDescent="0.25">
      <c r="B40435" s="1"/>
      <c r="C40435" s="1"/>
    </row>
    <row r="40436" spans="2:3" x14ac:dyDescent="0.25">
      <c r="B40436" s="1"/>
      <c r="C40436" s="1"/>
    </row>
    <row r="40437" spans="2:3" x14ac:dyDescent="0.25">
      <c r="B40437" s="1"/>
      <c r="C40437" s="1"/>
    </row>
    <row r="40438" spans="2:3" x14ac:dyDescent="0.25">
      <c r="B40438" s="1"/>
      <c r="C40438" s="1"/>
    </row>
    <row r="40439" spans="2:3" x14ac:dyDescent="0.25">
      <c r="B40439" s="1"/>
      <c r="C40439" s="1"/>
    </row>
    <row r="40440" spans="2:3" x14ac:dyDescent="0.25">
      <c r="B40440" s="1"/>
      <c r="C40440" s="1"/>
    </row>
    <row r="40441" spans="2:3" x14ac:dyDescent="0.25">
      <c r="B40441" s="1"/>
      <c r="C40441" s="1"/>
    </row>
    <row r="40442" spans="2:3" x14ac:dyDescent="0.25">
      <c r="B40442" s="1"/>
      <c r="C40442" s="1"/>
    </row>
    <row r="40443" spans="2:3" x14ac:dyDescent="0.25">
      <c r="B40443" s="1"/>
      <c r="C40443" s="1"/>
    </row>
    <row r="40444" spans="2:3" x14ac:dyDescent="0.25">
      <c r="B40444" s="1"/>
      <c r="C40444" s="1"/>
    </row>
    <row r="40445" spans="2:3" x14ac:dyDescent="0.25">
      <c r="B40445" s="1"/>
      <c r="C40445" s="1"/>
    </row>
    <row r="40446" spans="2:3" x14ac:dyDescent="0.25">
      <c r="B40446" s="1"/>
      <c r="C40446" s="1"/>
    </row>
    <row r="40447" spans="2:3" x14ac:dyDescent="0.25">
      <c r="B40447" s="1"/>
      <c r="C40447" s="1"/>
    </row>
    <row r="40448" spans="2:3" x14ac:dyDescent="0.25">
      <c r="B40448" s="1"/>
      <c r="C40448" s="1"/>
    </row>
    <row r="40449" spans="2:3" x14ac:dyDescent="0.25">
      <c r="B40449" s="1"/>
      <c r="C40449" s="1"/>
    </row>
    <row r="40450" spans="2:3" x14ac:dyDescent="0.25">
      <c r="B40450" s="1"/>
      <c r="C40450" s="1"/>
    </row>
    <row r="40451" spans="2:3" x14ac:dyDescent="0.25">
      <c r="B40451" s="1"/>
      <c r="C40451" s="1"/>
    </row>
    <row r="40452" spans="2:3" x14ac:dyDescent="0.25">
      <c r="B40452" s="1"/>
      <c r="C40452" s="1"/>
    </row>
    <row r="40453" spans="2:3" x14ac:dyDescent="0.25">
      <c r="B40453" s="1"/>
      <c r="C40453" s="1"/>
    </row>
    <row r="40454" spans="2:3" x14ac:dyDescent="0.25">
      <c r="B40454" s="1"/>
      <c r="C40454" s="1"/>
    </row>
    <row r="40455" spans="2:3" x14ac:dyDescent="0.25">
      <c r="B40455" s="1"/>
      <c r="C40455" s="1"/>
    </row>
    <row r="40456" spans="2:3" x14ac:dyDescent="0.25">
      <c r="B40456" s="1"/>
      <c r="C40456" s="1"/>
    </row>
    <row r="40457" spans="2:3" x14ac:dyDescent="0.25">
      <c r="B40457" s="1"/>
      <c r="C40457" s="1"/>
    </row>
    <row r="40458" spans="2:3" x14ac:dyDescent="0.25">
      <c r="B40458" s="1"/>
      <c r="C40458" s="1"/>
    </row>
    <row r="40459" spans="2:3" x14ac:dyDescent="0.25">
      <c r="B40459" s="1"/>
      <c r="C40459" s="1"/>
    </row>
    <row r="40460" spans="2:3" x14ac:dyDescent="0.25">
      <c r="B40460" s="1"/>
      <c r="C40460" s="1"/>
    </row>
    <row r="40461" spans="2:3" x14ac:dyDescent="0.25">
      <c r="B40461" s="1"/>
      <c r="C40461" s="1"/>
    </row>
    <row r="40462" spans="2:3" x14ac:dyDescent="0.25">
      <c r="B40462" s="1"/>
      <c r="C40462" s="1"/>
    </row>
    <row r="40463" spans="2:3" x14ac:dyDescent="0.25">
      <c r="B40463" s="1"/>
      <c r="C40463" s="1"/>
    </row>
    <row r="40464" spans="2:3" x14ac:dyDescent="0.25">
      <c r="B40464" s="1"/>
      <c r="C40464" s="1"/>
    </row>
    <row r="40465" spans="2:3" x14ac:dyDescent="0.25">
      <c r="B40465" s="1"/>
      <c r="C40465" s="1"/>
    </row>
    <row r="40466" spans="2:3" x14ac:dyDescent="0.25">
      <c r="B40466" s="1"/>
      <c r="C40466" s="1"/>
    </row>
    <row r="40467" spans="2:3" x14ac:dyDescent="0.25">
      <c r="B40467" s="1"/>
      <c r="C40467" s="1"/>
    </row>
    <row r="40468" spans="2:3" x14ac:dyDescent="0.25">
      <c r="B40468" s="1"/>
      <c r="C40468" s="1"/>
    </row>
    <row r="40469" spans="2:3" x14ac:dyDescent="0.25">
      <c r="B40469" s="1"/>
      <c r="C40469" s="1"/>
    </row>
    <row r="40470" spans="2:3" x14ac:dyDescent="0.25">
      <c r="B40470" s="1"/>
      <c r="C40470" s="1"/>
    </row>
    <row r="40471" spans="2:3" x14ac:dyDescent="0.25">
      <c r="B40471" s="1"/>
      <c r="C40471" s="1"/>
    </row>
    <row r="40472" spans="2:3" x14ac:dyDescent="0.25">
      <c r="B40472" s="1"/>
      <c r="C40472" s="1"/>
    </row>
    <row r="40473" spans="2:3" x14ac:dyDescent="0.25">
      <c r="B40473" s="1"/>
      <c r="C40473" s="1"/>
    </row>
    <row r="40474" spans="2:3" x14ac:dyDescent="0.25">
      <c r="B40474" s="1"/>
      <c r="C40474" s="1"/>
    </row>
    <row r="40475" spans="2:3" x14ac:dyDescent="0.25">
      <c r="B40475" s="1"/>
      <c r="C40475" s="1"/>
    </row>
    <row r="40476" spans="2:3" x14ac:dyDescent="0.25">
      <c r="B40476" s="1"/>
      <c r="C40476" s="1"/>
    </row>
    <row r="40477" spans="2:3" x14ac:dyDescent="0.25">
      <c r="B40477" s="1"/>
      <c r="C40477" s="1"/>
    </row>
    <row r="40478" spans="2:3" x14ac:dyDescent="0.25">
      <c r="B40478" s="1"/>
      <c r="C40478" s="1"/>
    </row>
    <row r="40479" spans="2:3" x14ac:dyDescent="0.25">
      <c r="B40479" s="1"/>
      <c r="C40479" s="1"/>
    </row>
    <row r="40480" spans="2:3" x14ac:dyDescent="0.25">
      <c r="B40480" s="1"/>
      <c r="C40480" s="1"/>
    </row>
    <row r="40481" spans="2:3" x14ac:dyDescent="0.25">
      <c r="B40481" s="1"/>
      <c r="C40481" s="1"/>
    </row>
    <row r="40482" spans="2:3" x14ac:dyDescent="0.25">
      <c r="B40482" s="1"/>
      <c r="C40482" s="1"/>
    </row>
    <row r="40483" spans="2:3" x14ac:dyDescent="0.25">
      <c r="B40483" s="1"/>
      <c r="C40483" s="1"/>
    </row>
    <row r="40484" spans="2:3" x14ac:dyDescent="0.25">
      <c r="B40484" s="1"/>
      <c r="C40484" s="1"/>
    </row>
    <row r="40485" spans="2:3" x14ac:dyDescent="0.25">
      <c r="B40485" s="1"/>
      <c r="C40485" s="1"/>
    </row>
    <row r="40486" spans="2:3" x14ac:dyDescent="0.25">
      <c r="B40486" s="1"/>
      <c r="C40486" s="1"/>
    </row>
    <row r="40487" spans="2:3" x14ac:dyDescent="0.25">
      <c r="B40487" s="1"/>
      <c r="C40487" s="1"/>
    </row>
    <row r="40488" spans="2:3" x14ac:dyDescent="0.25">
      <c r="B40488" s="1"/>
      <c r="C40488" s="1"/>
    </row>
    <row r="40489" spans="2:3" x14ac:dyDescent="0.25">
      <c r="B40489" s="1"/>
      <c r="C40489" s="1"/>
    </row>
    <row r="40490" spans="2:3" x14ac:dyDescent="0.25">
      <c r="B40490" s="1"/>
      <c r="C40490" s="1"/>
    </row>
    <row r="40491" spans="2:3" x14ac:dyDescent="0.25">
      <c r="B40491" s="1"/>
      <c r="C40491" s="1"/>
    </row>
    <row r="40492" spans="2:3" x14ac:dyDescent="0.25">
      <c r="B40492" s="1"/>
      <c r="C40492" s="1"/>
    </row>
    <row r="40493" spans="2:3" x14ac:dyDescent="0.25">
      <c r="B40493" s="1"/>
      <c r="C40493" s="1"/>
    </row>
    <row r="40494" spans="2:3" x14ac:dyDescent="0.25">
      <c r="B40494" s="1"/>
      <c r="C40494" s="1"/>
    </row>
    <row r="40495" spans="2:3" x14ac:dyDescent="0.25">
      <c r="B40495" s="1"/>
      <c r="C40495" s="1"/>
    </row>
    <row r="40496" spans="2:3" x14ac:dyDescent="0.25">
      <c r="B40496" s="1"/>
      <c r="C40496" s="1"/>
    </row>
    <row r="40497" spans="2:3" x14ac:dyDescent="0.25">
      <c r="B40497" s="1"/>
      <c r="C40497" s="1"/>
    </row>
    <row r="40498" spans="2:3" x14ac:dyDescent="0.25">
      <c r="B40498" s="1"/>
      <c r="C40498" s="1"/>
    </row>
    <row r="40499" spans="2:3" x14ac:dyDescent="0.25">
      <c r="B40499" s="1"/>
      <c r="C40499" s="1"/>
    </row>
    <row r="40500" spans="2:3" x14ac:dyDescent="0.25">
      <c r="B40500" s="1"/>
      <c r="C40500" s="1"/>
    </row>
    <row r="40501" spans="2:3" x14ac:dyDescent="0.25">
      <c r="B40501" s="1"/>
      <c r="C40501" s="1"/>
    </row>
    <row r="40502" spans="2:3" x14ac:dyDescent="0.25">
      <c r="B40502" s="1"/>
      <c r="C40502" s="1"/>
    </row>
    <row r="40503" spans="2:3" x14ac:dyDescent="0.25">
      <c r="B40503" s="1"/>
      <c r="C40503" s="1"/>
    </row>
    <row r="40504" spans="2:3" x14ac:dyDescent="0.25">
      <c r="B40504" s="1"/>
      <c r="C40504" s="1"/>
    </row>
    <row r="40505" spans="2:3" x14ac:dyDescent="0.25">
      <c r="B40505" s="1"/>
      <c r="C40505" s="1"/>
    </row>
    <row r="40506" spans="2:3" x14ac:dyDescent="0.25">
      <c r="B40506" s="1"/>
      <c r="C40506" s="1"/>
    </row>
    <row r="40507" spans="2:3" x14ac:dyDescent="0.25">
      <c r="B40507" s="1"/>
      <c r="C40507" s="1"/>
    </row>
    <row r="40508" spans="2:3" x14ac:dyDescent="0.25">
      <c r="B40508" s="1"/>
      <c r="C40508" s="1"/>
    </row>
    <row r="40509" spans="2:3" x14ac:dyDescent="0.25">
      <c r="B40509" s="1"/>
      <c r="C40509" s="1"/>
    </row>
    <row r="40510" spans="2:3" x14ac:dyDescent="0.25">
      <c r="B40510" s="1"/>
      <c r="C40510" s="1"/>
    </row>
    <row r="40511" spans="2:3" x14ac:dyDescent="0.25">
      <c r="B40511" s="1"/>
      <c r="C40511" s="1"/>
    </row>
    <row r="40512" spans="2:3" x14ac:dyDescent="0.25">
      <c r="B40512" s="1"/>
      <c r="C40512" s="1"/>
    </row>
    <row r="40513" spans="2:3" x14ac:dyDescent="0.25">
      <c r="B40513" s="1"/>
      <c r="C40513" s="1"/>
    </row>
    <row r="40514" spans="2:3" x14ac:dyDescent="0.25">
      <c r="B40514" s="1"/>
      <c r="C40514" s="1"/>
    </row>
    <row r="40515" spans="2:3" x14ac:dyDescent="0.25">
      <c r="B40515" s="1"/>
      <c r="C40515" s="1"/>
    </row>
    <row r="40516" spans="2:3" x14ac:dyDescent="0.25">
      <c r="B40516" s="1"/>
      <c r="C40516" s="1"/>
    </row>
    <row r="40517" spans="2:3" x14ac:dyDescent="0.25">
      <c r="B40517" s="1"/>
      <c r="C40517" s="1"/>
    </row>
    <row r="40518" spans="2:3" x14ac:dyDescent="0.25">
      <c r="B40518" s="1"/>
      <c r="C40518" s="1"/>
    </row>
    <row r="40519" spans="2:3" x14ac:dyDescent="0.25">
      <c r="B40519" s="1"/>
      <c r="C40519" s="1"/>
    </row>
    <row r="40520" spans="2:3" x14ac:dyDescent="0.25">
      <c r="B40520" s="1"/>
      <c r="C40520" s="1"/>
    </row>
    <row r="40521" spans="2:3" x14ac:dyDescent="0.25">
      <c r="B40521" s="1"/>
      <c r="C40521" s="1"/>
    </row>
    <row r="40522" spans="2:3" x14ac:dyDescent="0.25">
      <c r="B40522" s="1"/>
      <c r="C40522" s="1"/>
    </row>
    <row r="40523" spans="2:3" x14ac:dyDescent="0.25">
      <c r="B40523" s="1"/>
      <c r="C40523" s="1"/>
    </row>
    <row r="40524" spans="2:3" x14ac:dyDescent="0.25">
      <c r="B40524" s="1"/>
      <c r="C40524" s="1"/>
    </row>
    <row r="40525" spans="2:3" x14ac:dyDescent="0.25">
      <c r="B40525" s="1"/>
      <c r="C40525" s="1"/>
    </row>
    <row r="40526" spans="2:3" x14ac:dyDescent="0.25">
      <c r="B40526" s="1"/>
      <c r="C40526" s="1"/>
    </row>
    <row r="40527" spans="2:3" x14ac:dyDescent="0.25">
      <c r="B40527" s="1"/>
      <c r="C40527" s="1"/>
    </row>
    <row r="40528" spans="2:3" x14ac:dyDescent="0.25">
      <c r="B40528" s="1"/>
      <c r="C40528" s="1"/>
    </row>
    <row r="40529" spans="2:3" x14ac:dyDescent="0.25">
      <c r="B40529" s="1"/>
      <c r="C40529" s="1"/>
    </row>
    <row r="40530" spans="2:3" x14ac:dyDescent="0.25">
      <c r="B40530" s="1"/>
      <c r="C40530" s="1"/>
    </row>
    <row r="40531" spans="2:3" x14ac:dyDescent="0.25">
      <c r="B40531" s="1"/>
      <c r="C40531" s="1"/>
    </row>
    <row r="40532" spans="2:3" x14ac:dyDescent="0.25">
      <c r="B40532" s="1"/>
      <c r="C40532" s="1"/>
    </row>
    <row r="40533" spans="2:3" x14ac:dyDescent="0.25">
      <c r="B40533" s="1"/>
      <c r="C40533" s="1"/>
    </row>
    <row r="40534" spans="2:3" x14ac:dyDescent="0.25">
      <c r="B40534" s="1"/>
      <c r="C40534" s="1"/>
    </row>
    <row r="40535" spans="2:3" x14ac:dyDescent="0.25">
      <c r="B40535" s="1"/>
      <c r="C40535" s="1"/>
    </row>
    <row r="40536" spans="2:3" x14ac:dyDescent="0.25">
      <c r="B40536" s="1"/>
      <c r="C40536" s="1"/>
    </row>
    <row r="40537" spans="2:3" x14ac:dyDescent="0.25">
      <c r="B40537" s="1"/>
      <c r="C40537" s="1"/>
    </row>
    <row r="40538" spans="2:3" x14ac:dyDescent="0.25">
      <c r="B40538" s="1"/>
      <c r="C40538" s="1"/>
    </row>
    <row r="40539" spans="2:3" x14ac:dyDescent="0.25">
      <c r="B40539" s="1"/>
      <c r="C40539" s="1"/>
    </row>
    <row r="40540" spans="2:3" x14ac:dyDescent="0.25">
      <c r="B40540" s="1"/>
      <c r="C40540" s="1"/>
    </row>
    <row r="40541" spans="2:3" x14ac:dyDescent="0.25">
      <c r="B40541" s="1"/>
      <c r="C40541" s="1"/>
    </row>
    <row r="40542" spans="2:3" x14ac:dyDescent="0.25">
      <c r="B40542" s="1"/>
      <c r="C40542" s="1"/>
    </row>
    <row r="40543" spans="2:3" x14ac:dyDescent="0.25">
      <c r="B40543" s="1"/>
      <c r="C40543" s="1"/>
    </row>
    <row r="40544" spans="2:3" x14ac:dyDescent="0.25">
      <c r="B40544" s="1"/>
      <c r="C40544" s="1"/>
    </row>
    <row r="40545" spans="2:3" x14ac:dyDescent="0.25">
      <c r="B40545" s="1"/>
      <c r="C40545" s="1"/>
    </row>
    <row r="40546" spans="2:3" x14ac:dyDescent="0.25">
      <c r="B40546" s="1"/>
      <c r="C40546" s="1"/>
    </row>
    <row r="40547" spans="2:3" x14ac:dyDescent="0.25">
      <c r="B40547" s="1"/>
      <c r="C40547" s="1"/>
    </row>
    <row r="40548" spans="2:3" x14ac:dyDescent="0.25">
      <c r="B40548" s="1"/>
      <c r="C40548" s="1"/>
    </row>
    <row r="40549" spans="2:3" x14ac:dyDescent="0.25">
      <c r="B40549" s="1"/>
      <c r="C40549" s="1"/>
    </row>
    <row r="40550" spans="2:3" x14ac:dyDescent="0.25">
      <c r="B40550" s="1"/>
      <c r="C40550" s="1"/>
    </row>
    <row r="40551" spans="2:3" x14ac:dyDescent="0.25">
      <c r="B40551" s="1"/>
      <c r="C40551" s="1"/>
    </row>
    <row r="40552" spans="2:3" x14ac:dyDescent="0.25">
      <c r="B40552" s="1"/>
      <c r="C40552" s="1"/>
    </row>
    <row r="40553" spans="2:3" x14ac:dyDescent="0.25">
      <c r="B40553" s="1"/>
      <c r="C40553" s="1"/>
    </row>
    <row r="40554" spans="2:3" x14ac:dyDescent="0.25">
      <c r="B40554" s="1"/>
      <c r="C40554" s="1"/>
    </row>
    <row r="40555" spans="2:3" x14ac:dyDescent="0.25">
      <c r="B40555" s="1"/>
      <c r="C40555" s="1"/>
    </row>
    <row r="40556" spans="2:3" x14ac:dyDescent="0.25">
      <c r="B40556" s="1"/>
      <c r="C40556" s="1"/>
    </row>
    <row r="40557" spans="2:3" x14ac:dyDescent="0.25">
      <c r="B40557" s="1"/>
      <c r="C40557" s="1"/>
    </row>
    <row r="40558" spans="2:3" x14ac:dyDescent="0.25">
      <c r="B40558" s="1"/>
      <c r="C40558" s="1"/>
    </row>
    <row r="40559" spans="2:3" x14ac:dyDescent="0.25">
      <c r="B40559" s="1"/>
      <c r="C40559" s="1"/>
    </row>
    <row r="40560" spans="2:3" x14ac:dyDescent="0.25">
      <c r="B40560" s="1"/>
      <c r="C40560" s="1"/>
    </row>
    <row r="40561" spans="2:3" x14ac:dyDescent="0.25">
      <c r="B40561" s="1"/>
      <c r="C40561" s="1"/>
    </row>
    <row r="40562" spans="2:3" x14ac:dyDescent="0.25">
      <c r="B40562" s="1"/>
      <c r="C40562" s="1"/>
    </row>
    <row r="40563" spans="2:3" x14ac:dyDescent="0.25">
      <c r="B40563" s="1"/>
      <c r="C40563" s="1"/>
    </row>
    <row r="40564" spans="2:3" x14ac:dyDescent="0.25">
      <c r="B40564" s="1"/>
      <c r="C40564" s="1"/>
    </row>
    <row r="40565" spans="2:3" x14ac:dyDescent="0.25">
      <c r="B40565" s="1"/>
      <c r="C40565" s="1"/>
    </row>
    <row r="40566" spans="2:3" x14ac:dyDescent="0.25">
      <c r="B40566" s="1"/>
      <c r="C40566" s="1"/>
    </row>
    <row r="40567" spans="2:3" x14ac:dyDescent="0.25">
      <c r="B40567" s="1"/>
      <c r="C40567" s="1"/>
    </row>
    <row r="40568" spans="2:3" x14ac:dyDescent="0.25">
      <c r="B40568" s="1"/>
      <c r="C40568" s="1"/>
    </row>
    <row r="40569" spans="2:3" x14ac:dyDescent="0.25">
      <c r="B40569" s="1"/>
      <c r="C40569" s="1"/>
    </row>
    <row r="40570" spans="2:3" x14ac:dyDescent="0.25">
      <c r="B40570" s="1"/>
      <c r="C40570" s="1"/>
    </row>
    <row r="40571" spans="2:3" x14ac:dyDescent="0.25">
      <c r="B40571" s="1"/>
      <c r="C40571" s="1"/>
    </row>
    <row r="40572" spans="2:3" x14ac:dyDescent="0.25">
      <c r="B40572" s="1"/>
      <c r="C40572" s="1"/>
    </row>
    <row r="40573" spans="2:3" x14ac:dyDescent="0.25">
      <c r="B40573" s="1"/>
      <c r="C40573" s="1"/>
    </row>
    <row r="40574" spans="2:3" x14ac:dyDescent="0.25">
      <c r="B40574" s="1"/>
      <c r="C40574" s="1"/>
    </row>
    <row r="40575" spans="2:3" x14ac:dyDescent="0.25">
      <c r="B40575" s="1"/>
      <c r="C40575" s="1"/>
    </row>
    <row r="40576" spans="2:3" x14ac:dyDescent="0.25">
      <c r="B40576" s="1"/>
      <c r="C40576" s="1"/>
    </row>
    <row r="40577" spans="2:3" x14ac:dyDescent="0.25">
      <c r="B40577" s="1"/>
      <c r="C40577" s="1"/>
    </row>
    <row r="40578" spans="2:3" x14ac:dyDescent="0.25">
      <c r="B40578" s="1"/>
      <c r="C40578" s="1"/>
    </row>
    <row r="40579" spans="2:3" x14ac:dyDescent="0.25">
      <c r="B40579" s="1"/>
      <c r="C40579" s="1"/>
    </row>
    <row r="40580" spans="2:3" x14ac:dyDescent="0.25">
      <c r="B40580" s="1"/>
      <c r="C40580" s="1"/>
    </row>
    <row r="40581" spans="2:3" x14ac:dyDescent="0.25">
      <c r="B40581" s="1"/>
      <c r="C40581" s="1"/>
    </row>
    <row r="40582" spans="2:3" x14ac:dyDescent="0.25">
      <c r="B40582" s="1"/>
      <c r="C40582" s="1"/>
    </row>
    <row r="40583" spans="2:3" x14ac:dyDescent="0.25">
      <c r="B40583" s="1"/>
      <c r="C40583" s="1"/>
    </row>
    <row r="40584" spans="2:3" x14ac:dyDescent="0.25">
      <c r="B40584" s="1"/>
      <c r="C40584" s="1"/>
    </row>
    <row r="40585" spans="2:3" x14ac:dyDescent="0.25">
      <c r="B40585" s="1"/>
      <c r="C40585" s="1"/>
    </row>
    <row r="40586" spans="2:3" x14ac:dyDescent="0.25">
      <c r="B40586" s="1"/>
      <c r="C40586" s="1"/>
    </row>
    <row r="40587" spans="2:3" x14ac:dyDescent="0.25">
      <c r="B40587" s="1"/>
      <c r="C40587" s="1"/>
    </row>
    <row r="40588" spans="2:3" x14ac:dyDescent="0.25">
      <c r="B40588" s="1"/>
      <c r="C40588" s="1"/>
    </row>
    <row r="40589" spans="2:3" x14ac:dyDescent="0.25">
      <c r="B40589" s="1"/>
      <c r="C40589" s="1"/>
    </row>
    <row r="40590" spans="2:3" x14ac:dyDescent="0.25">
      <c r="B40590" s="1"/>
      <c r="C40590" s="1"/>
    </row>
    <row r="40591" spans="2:3" x14ac:dyDescent="0.25">
      <c r="B40591" s="1"/>
      <c r="C40591" s="1"/>
    </row>
    <row r="40592" spans="2:3" x14ac:dyDescent="0.25">
      <c r="B40592" s="1"/>
      <c r="C40592" s="1"/>
    </row>
    <row r="40593" spans="2:3" x14ac:dyDescent="0.25">
      <c r="B40593" s="1"/>
      <c r="C40593" s="1"/>
    </row>
    <row r="40594" spans="2:3" x14ac:dyDescent="0.25">
      <c r="B40594" s="1"/>
      <c r="C40594" s="1"/>
    </row>
    <row r="40595" spans="2:3" x14ac:dyDescent="0.25">
      <c r="B40595" s="1"/>
      <c r="C40595" s="1"/>
    </row>
    <row r="40596" spans="2:3" x14ac:dyDescent="0.25">
      <c r="B40596" s="1"/>
      <c r="C40596" s="1"/>
    </row>
    <row r="40597" spans="2:3" x14ac:dyDescent="0.25">
      <c r="B40597" s="1"/>
      <c r="C40597" s="1"/>
    </row>
    <row r="40598" spans="2:3" x14ac:dyDescent="0.25">
      <c r="B40598" s="1"/>
      <c r="C40598" s="1"/>
    </row>
    <row r="40599" spans="2:3" x14ac:dyDescent="0.25">
      <c r="B40599" s="1"/>
      <c r="C40599" s="1"/>
    </row>
    <row r="40600" spans="2:3" x14ac:dyDescent="0.25">
      <c r="B40600" s="1"/>
      <c r="C40600" s="1"/>
    </row>
    <row r="40601" spans="2:3" x14ac:dyDescent="0.25">
      <c r="B40601" s="1"/>
      <c r="C40601" s="1"/>
    </row>
    <row r="40602" spans="2:3" x14ac:dyDescent="0.25">
      <c r="B40602" s="1"/>
      <c r="C40602" s="1"/>
    </row>
    <row r="40603" spans="2:3" x14ac:dyDescent="0.25">
      <c r="B40603" s="1"/>
      <c r="C40603" s="1"/>
    </row>
    <row r="40604" spans="2:3" x14ac:dyDescent="0.25">
      <c r="B40604" s="1"/>
      <c r="C40604" s="1"/>
    </row>
    <row r="40605" spans="2:3" x14ac:dyDescent="0.25">
      <c r="B40605" s="1"/>
      <c r="C40605" s="1"/>
    </row>
    <row r="40606" spans="2:3" x14ac:dyDescent="0.25">
      <c r="B40606" s="1"/>
      <c r="C40606" s="1"/>
    </row>
    <row r="40607" spans="2:3" x14ac:dyDescent="0.25">
      <c r="B40607" s="1"/>
      <c r="C40607" s="1"/>
    </row>
    <row r="40608" spans="2:3" x14ac:dyDescent="0.25">
      <c r="B40608" s="1"/>
      <c r="C40608" s="1"/>
    </row>
    <row r="40609" spans="2:3" x14ac:dyDescent="0.25">
      <c r="B40609" s="1"/>
      <c r="C40609" s="1"/>
    </row>
    <row r="40610" spans="2:3" x14ac:dyDescent="0.25">
      <c r="B40610" s="1"/>
      <c r="C40610" s="1"/>
    </row>
    <row r="40611" spans="2:3" x14ac:dyDescent="0.25">
      <c r="B40611" s="1"/>
      <c r="C40611" s="1"/>
    </row>
    <row r="40612" spans="2:3" x14ac:dyDescent="0.25">
      <c r="B40612" s="1"/>
      <c r="C40612" s="1"/>
    </row>
    <row r="40613" spans="2:3" x14ac:dyDescent="0.25">
      <c r="B40613" s="1"/>
      <c r="C40613" s="1"/>
    </row>
    <row r="40614" spans="2:3" x14ac:dyDescent="0.25">
      <c r="B40614" s="1"/>
      <c r="C40614" s="1"/>
    </row>
    <row r="40615" spans="2:3" x14ac:dyDescent="0.25">
      <c r="B40615" s="1"/>
      <c r="C40615" s="1"/>
    </row>
    <row r="40616" spans="2:3" x14ac:dyDescent="0.25">
      <c r="B40616" s="1"/>
      <c r="C40616" s="1"/>
    </row>
    <row r="40617" spans="2:3" x14ac:dyDescent="0.25">
      <c r="B40617" s="1"/>
      <c r="C40617" s="1"/>
    </row>
    <row r="40618" spans="2:3" x14ac:dyDescent="0.25">
      <c r="B40618" s="1"/>
      <c r="C40618" s="1"/>
    </row>
    <row r="40619" spans="2:3" x14ac:dyDescent="0.25">
      <c r="B40619" s="1"/>
      <c r="C40619" s="1"/>
    </row>
    <row r="40620" spans="2:3" x14ac:dyDescent="0.25">
      <c r="B40620" s="1"/>
      <c r="C40620" s="1"/>
    </row>
    <row r="40621" spans="2:3" x14ac:dyDescent="0.25">
      <c r="B40621" s="1"/>
      <c r="C40621" s="1"/>
    </row>
    <row r="40622" spans="2:3" x14ac:dyDescent="0.25">
      <c r="B40622" s="1"/>
      <c r="C40622" s="1"/>
    </row>
    <row r="40623" spans="2:3" x14ac:dyDescent="0.25">
      <c r="B40623" s="1"/>
      <c r="C40623" s="1"/>
    </row>
    <row r="40624" spans="2:3" x14ac:dyDescent="0.25">
      <c r="B40624" s="1"/>
      <c r="C40624" s="1"/>
    </row>
    <row r="40625" spans="2:3" x14ac:dyDescent="0.25">
      <c r="B40625" s="1"/>
      <c r="C40625" s="1"/>
    </row>
    <row r="40626" spans="2:3" x14ac:dyDescent="0.25">
      <c r="B40626" s="1"/>
      <c r="C40626" s="1"/>
    </row>
    <row r="40627" spans="2:3" x14ac:dyDescent="0.25">
      <c r="B40627" s="1"/>
      <c r="C40627" s="1"/>
    </row>
    <row r="40628" spans="2:3" x14ac:dyDescent="0.25">
      <c r="B40628" s="1"/>
      <c r="C40628" s="1"/>
    </row>
    <row r="40629" spans="2:3" x14ac:dyDescent="0.25">
      <c r="B40629" s="1"/>
      <c r="C40629" s="1"/>
    </row>
    <row r="40630" spans="2:3" x14ac:dyDescent="0.25">
      <c r="B40630" s="1"/>
      <c r="C40630" s="1"/>
    </row>
    <row r="40631" spans="2:3" x14ac:dyDescent="0.25">
      <c r="B40631" s="1"/>
      <c r="C40631" s="1"/>
    </row>
    <row r="40632" spans="2:3" x14ac:dyDescent="0.25">
      <c r="B40632" s="1"/>
      <c r="C40632" s="1"/>
    </row>
    <row r="40633" spans="2:3" x14ac:dyDescent="0.25">
      <c r="B40633" s="1"/>
      <c r="C40633" s="1"/>
    </row>
    <row r="40634" spans="2:3" x14ac:dyDescent="0.25">
      <c r="B40634" s="1"/>
      <c r="C40634" s="1"/>
    </row>
    <row r="40635" spans="2:3" x14ac:dyDescent="0.25">
      <c r="B40635" s="1"/>
      <c r="C40635" s="1"/>
    </row>
    <row r="40636" spans="2:3" x14ac:dyDescent="0.25">
      <c r="B40636" s="1"/>
      <c r="C40636" s="1"/>
    </row>
    <row r="40637" spans="2:3" x14ac:dyDescent="0.25">
      <c r="B40637" s="1"/>
      <c r="C40637" s="1"/>
    </row>
    <row r="40638" spans="2:3" x14ac:dyDescent="0.25">
      <c r="B40638" s="1"/>
      <c r="C40638" s="1"/>
    </row>
    <row r="40639" spans="2:3" x14ac:dyDescent="0.25">
      <c r="B40639" s="1"/>
      <c r="C40639" s="1"/>
    </row>
    <row r="40640" spans="2:3" x14ac:dyDescent="0.25">
      <c r="B40640" s="1"/>
      <c r="C40640" s="1"/>
    </row>
    <row r="40641" spans="2:3" x14ac:dyDescent="0.25">
      <c r="B40641" s="1"/>
      <c r="C40641" s="1"/>
    </row>
    <row r="40642" spans="2:3" x14ac:dyDescent="0.25">
      <c r="B40642" s="1"/>
      <c r="C40642" s="1"/>
    </row>
    <row r="40643" spans="2:3" x14ac:dyDescent="0.25">
      <c r="B40643" s="1"/>
      <c r="C40643" s="1"/>
    </row>
    <row r="40644" spans="2:3" x14ac:dyDescent="0.25">
      <c r="B40644" s="1"/>
      <c r="C40644" s="1"/>
    </row>
    <row r="40645" spans="2:3" x14ac:dyDescent="0.25">
      <c r="B40645" s="1"/>
      <c r="C40645" s="1"/>
    </row>
    <row r="40646" spans="2:3" x14ac:dyDescent="0.25">
      <c r="B40646" s="1"/>
      <c r="C40646" s="1"/>
    </row>
    <row r="40647" spans="2:3" x14ac:dyDescent="0.25">
      <c r="B40647" s="1"/>
      <c r="C40647" s="1"/>
    </row>
    <row r="40648" spans="2:3" x14ac:dyDescent="0.25">
      <c r="B40648" s="1"/>
      <c r="C40648" s="1"/>
    </row>
    <row r="40649" spans="2:3" x14ac:dyDescent="0.25">
      <c r="B40649" s="1"/>
      <c r="C40649" s="1"/>
    </row>
    <row r="40650" spans="2:3" x14ac:dyDescent="0.25">
      <c r="B40650" s="1"/>
      <c r="C40650" s="1"/>
    </row>
    <row r="40651" spans="2:3" x14ac:dyDescent="0.25">
      <c r="B40651" s="1"/>
      <c r="C40651" s="1"/>
    </row>
    <row r="40652" spans="2:3" x14ac:dyDescent="0.25">
      <c r="B40652" s="1"/>
      <c r="C40652" s="1"/>
    </row>
    <row r="40653" spans="2:3" x14ac:dyDescent="0.25">
      <c r="B40653" s="1"/>
      <c r="C40653" s="1"/>
    </row>
    <row r="40654" spans="2:3" x14ac:dyDescent="0.25">
      <c r="B40654" s="1"/>
      <c r="C40654" s="1"/>
    </row>
    <row r="40655" spans="2:3" x14ac:dyDescent="0.25">
      <c r="B40655" s="1"/>
      <c r="C40655" s="1"/>
    </row>
    <row r="40656" spans="2:3" x14ac:dyDescent="0.25">
      <c r="B40656" s="1"/>
      <c r="C40656" s="1"/>
    </row>
    <row r="40657" spans="2:3" x14ac:dyDescent="0.25">
      <c r="B40657" s="1"/>
      <c r="C40657" s="1"/>
    </row>
    <row r="40658" spans="2:3" x14ac:dyDescent="0.25">
      <c r="B40658" s="1"/>
      <c r="C40658" s="1"/>
    </row>
    <row r="40659" spans="2:3" x14ac:dyDescent="0.25">
      <c r="B40659" s="1"/>
      <c r="C40659" s="1"/>
    </row>
    <row r="40660" spans="2:3" x14ac:dyDescent="0.25">
      <c r="B40660" s="1"/>
      <c r="C40660" s="1"/>
    </row>
    <row r="40661" spans="2:3" x14ac:dyDescent="0.25">
      <c r="B40661" s="1"/>
      <c r="C40661" s="1"/>
    </row>
    <row r="40662" spans="2:3" x14ac:dyDescent="0.25">
      <c r="B40662" s="1"/>
      <c r="C40662" s="1"/>
    </row>
    <row r="40663" spans="2:3" x14ac:dyDescent="0.25">
      <c r="B40663" s="1"/>
      <c r="C40663" s="1"/>
    </row>
    <row r="40664" spans="2:3" x14ac:dyDescent="0.25">
      <c r="B40664" s="1"/>
      <c r="C40664" s="1"/>
    </row>
    <row r="40665" spans="2:3" x14ac:dyDescent="0.25">
      <c r="B40665" s="1"/>
      <c r="C40665" s="1"/>
    </row>
    <row r="40666" spans="2:3" x14ac:dyDescent="0.25">
      <c r="B40666" s="1"/>
      <c r="C40666" s="1"/>
    </row>
    <row r="40667" spans="2:3" x14ac:dyDescent="0.25">
      <c r="B40667" s="1"/>
      <c r="C40667" s="1"/>
    </row>
    <row r="40668" spans="2:3" x14ac:dyDescent="0.25">
      <c r="B40668" s="1"/>
      <c r="C40668" s="1"/>
    </row>
    <row r="40669" spans="2:3" x14ac:dyDescent="0.25">
      <c r="B40669" s="1"/>
      <c r="C40669" s="1"/>
    </row>
    <row r="40670" spans="2:3" x14ac:dyDescent="0.25">
      <c r="B40670" s="1"/>
      <c r="C40670" s="1"/>
    </row>
    <row r="40671" spans="2:3" x14ac:dyDescent="0.25">
      <c r="B40671" s="1"/>
      <c r="C40671" s="1"/>
    </row>
    <row r="40672" spans="2:3" x14ac:dyDescent="0.25">
      <c r="B40672" s="1"/>
      <c r="C40672" s="1"/>
    </row>
    <row r="40673" spans="2:3" x14ac:dyDescent="0.25">
      <c r="B40673" s="1"/>
      <c r="C40673" s="1"/>
    </row>
    <row r="40674" spans="2:3" x14ac:dyDescent="0.25">
      <c r="B40674" s="1"/>
      <c r="C40674" s="1"/>
    </row>
    <row r="40675" spans="2:3" x14ac:dyDescent="0.25">
      <c r="B40675" s="1"/>
      <c r="C40675" s="1"/>
    </row>
    <row r="40676" spans="2:3" x14ac:dyDescent="0.25">
      <c r="B40676" s="1"/>
      <c r="C40676" s="1"/>
    </row>
    <row r="40677" spans="2:3" x14ac:dyDescent="0.25">
      <c r="B40677" s="1"/>
      <c r="C40677" s="1"/>
    </row>
    <row r="40678" spans="2:3" x14ac:dyDescent="0.25">
      <c r="B40678" s="1"/>
      <c r="C40678" s="1"/>
    </row>
    <row r="40679" spans="2:3" x14ac:dyDescent="0.25">
      <c r="B40679" s="1"/>
      <c r="C40679" s="1"/>
    </row>
    <row r="40680" spans="2:3" x14ac:dyDescent="0.25">
      <c r="B40680" s="1"/>
      <c r="C40680" s="1"/>
    </row>
    <row r="40681" spans="2:3" x14ac:dyDescent="0.25">
      <c r="B40681" s="1"/>
      <c r="C40681" s="1"/>
    </row>
    <row r="40682" spans="2:3" x14ac:dyDescent="0.25">
      <c r="B40682" s="1"/>
      <c r="C40682" s="1"/>
    </row>
    <row r="40683" spans="2:3" x14ac:dyDescent="0.25">
      <c r="B40683" s="1"/>
      <c r="C40683" s="1"/>
    </row>
    <row r="40684" spans="2:3" x14ac:dyDescent="0.25">
      <c r="B40684" s="1"/>
      <c r="C40684" s="1"/>
    </row>
    <row r="40685" spans="2:3" x14ac:dyDescent="0.25">
      <c r="B40685" s="1"/>
      <c r="C40685" s="1"/>
    </row>
    <row r="40686" spans="2:3" x14ac:dyDescent="0.25">
      <c r="B40686" s="1"/>
      <c r="C40686" s="1"/>
    </row>
    <row r="40687" spans="2:3" x14ac:dyDescent="0.25">
      <c r="B40687" s="1"/>
      <c r="C40687" s="1"/>
    </row>
    <row r="40688" spans="2:3" x14ac:dyDescent="0.25">
      <c r="B40688" s="1"/>
      <c r="C40688" s="1"/>
    </row>
    <row r="40689" spans="2:3" x14ac:dyDescent="0.25">
      <c r="B40689" s="1"/>
      <c r="C40689" s="1"/>
    </row>
    <row r="40690" spans="2:3" x14ac:dyDescent="0.25">
      <c r="B40690" s="1"/>
      <c r="C40690" s="1"/>
    </row>
    <row r="40691" spans="2:3" x14ac:dyDescent="0.25">
      <c r="B40691" s="1"/>
      <c r="C40691" s="1"/>
    </row>
    <row r="40692" spans="2:3" x14ac:dyDescent="0.25">
      <c r="B40692" s="1"/>
      <c r="C40692" s="1"/>
    </row>
    <row r="40693" spans="2:3" x14ac:dyDescent="0.25">
      <c r="B40693" s="1"/>
      <c r="C40693" s="1"/>
    </row>
    <row r="40694" spans="2:3" x14ac:dyDescent="0.25">
      <c r="B40694" s="1"/>
      <c r="C40694" s="1"/>
    </row>
    <row r="40695" spans="2:3" x14ac:dyDescent="0.25">
      <c r="B40695" s="1"/>
      <c r="C40695" s="1"/>
    </row>
    <row r="40696" spans="2:3" x14ac:dyDescent="0.25">
      <c r="B40696" s="1"/>
      <c r="C40696" s="1"/>
    </row>
    <row r="40697" spans="2:3" x14ac:dyDescent="0.25">
      <c r="B40697" s="1"/>
      <c r="C40697" s="1"/>
    </row>
    <row r="40698" spans="2:3" x14ac:dyDescent="0.25">
      <c r="B40698" s="1"/>
      <c r="C40698" s="1"/>
    </row>
    <row r="40699" spans="2:3" x14ac:dyDescent="0.25">
      <c r="B40699" s="1"/>
      <c r="C40699" s="1"/>
    </row>
    <row r="40700" spans="2:3" x14ac:dyDescent="0.25">
      <c r="B40700" s="1"/>
      <c r="C40700" s="1"/>
    </row>
    <row r="40701" spans="2:3" x14ac:dyDescent="0.25">
      <c r="B40701" s="1"/>
      <c r="C40701" s="1"/>
    </row>
    <row r="40702" spans="2:3" x14ac:dyDescent="0.25">
      <c r="B40702" s="1"/>
      <c r="C40702" s="1"/>
    </row>
    <row r="40703" spans="2:3" x14ac:dyDescent="0.25">
      <c r="B40703" s="1"/>
      <c r="C40703" s="1"/>
    </row>
    <row r="40704" spans="2:3" x14ac:dyDescent="0.25">
      <c r="B40704" s="1"/>
      <c r="C40704" s="1"/>
    </row>
    <row r="40705" spans="2:3" x14ac:dyDescent="0.25">
      <c r="B40705" s="1"/>
      <c r="C40705" s="1"/>
    </row>
    <row r="40706" spans="2:3" x14ac:dyDescent="0.25">
      <c r="B40706" s="1"/>
      <c r="C40706" s="1"/>
    </row>
    <row r="40707" spans="2:3" x14ac:dyDescent="0.25">
      <c r="B40707" s="1"/>
      <c r="C40707" s="1"/>
    </row>
    <row r="40708" spans="2:3" x14ac:dyDescent="0.25">
      <c r="B40708" s="1"/>
      <c r="C40708" s="1"/>
    </row>
    <row r="40709" spans="2:3" x14ac:dyDescent="0.25">
      <c r="B40709" s="1"/>
      <c r="C40709" s="1"/>
    </row>
    <row r="40710" spans="2:3" x14ac:dyDescent="0.25">
      <c r="B40710" s="1"/>
      <c r="C40710" s="1"/>
    </row>
    <row r="40711" spans="2:3" x14ac:dyDescent="0.25">
      <c r="B40711" s="1"/>
      <c r="C40711" s="1"/>
    </row>
    <row r="40712" spans="2:3" x14ac:dyDescent="0.25">
      <c r="B40712" s="1"/>
      <c r="C40712" s="1"/>
    </row>
    <row r="40713" spans="2:3" x14ac:dyDescent="0.25">
      <c r="B40713" s="1"/>
      <c r="C40713" s="1"/>
    </row>
    <row r="40714" spans="2:3" x14ac:dyDescent="0.25">
      <c r="B40714" s="1"/>
      <c r="C40714" s="1"/>
    </row>
    <row r="40715" spans="2:3" x14ac:dyDescent="0.25">
      <c r="B40715" s="1"/>
      <c r="C40715" s="1"/>
    </row>
    <row r="40716" spans="2:3" x14ac:dyDescent="0.25">
      <c r="B40716" s="1"/>
      <c r="C40716" s="1"/>
    </row>
    <row r="40717" spans="2:3" x14ac:dyDescent="0.25">
      <c r="B40717" s="1"/>
      <c r="C40717" s="1"/>
    </row>
    <row r="40718" spans="2:3" x14ac:dyDescent="0.25">
      <c r="B40718" s="1"/>
      <c r="C40718" s="1"/>
    </row>
    <row r="40719" spans="2:3" x14ac:dyDescent="0.25">
      <c r="B40719" s="1"/>
      <c r="C40719" s="1"/>
    </row>
    <row r="40720" spans="2:3" x14ac:dyDescent="0.25">
      <c r="B40720" s="1"/>
      <c r="C40720" s="1"/>
    </row>
    <row r="40721" spans="2:3" x14ac:dyDescent="0.25">
      <c r="B40721" s="1"/>
      <c r="C40721" s="1"/>
    </row>
    <row r="40722" spans="2:3" x14ac:dyDescent="0.25">
      <c r="B40722" s="1"/>
      <c r="C40722" s="1"/>
    </row>
    <row r="40723" spans="2:3" x14ac:dyDescent="0.25">
      <c r="B40723" s="1"/>
      <c r="C40723" s="1"/>
    </row>
    <row r="40724" spans="2:3" x14ac:dyDescent="0.25">
      <c r="B40724" s="1"/>
      <c r="C40724" s="1"/>
    </row>
    <row r="40725" spans="2:3" x14ac:dyDescent="0.25">
      <c r="B40725" s="1"/>
      <c r="C40725" s="1"/>
    </row>
    <row r="40726" spans="2:3" x14ac:dyDescent="0.25">
      <c r="B40726" s="1"/>
      <c r="C40726" s="1"/>
    </row>
    <row r="40727" spans="2:3" x14ac:dyDescent="0.25">
      <c r="B40727" s="1"/>
      <c r="C40727" s="1"/>
    </row>
    <row r="40728" spans="2:3" x14ac:dyDescent="0.25">
      <c r="B40728" s="1"/>
      <c r="C40728" s="1"/>
    </row>
    <row r="40729" spans="2:3" x14ac:dyDescent="0.25">
      <c r="B40729" s="1"/>
      <c r="C40729" s="1"/>
    </row>
    <row r="40730" spans="2:3" x14ac:dyDescent="0.25">
      <c r="B40730" s="1"/>
      <c r="C40730" s="1"/>
    </row>
    <row r="40731" spans="2:3" x14ac:dyDescent="0.25">
      <c r="B40731" s="1"/>
      <c r="C40731" s="1"/>
    </row>
    <row r="40732" spans="2:3" x14ac:dyDescent="0.25">
      <c r="B40732" s="1"/>
      <c r="C40732" s="1"/>
    </row>
    <row r="40733" spans="2:3" x14ac:dyDescent="0.25">
      <c r="B40733" s="1"/>
      <c r="C40733" s="1"/>
    </row>
    <row r="40734" spans="2:3" x14ac:dyDescent="0.25">
      <c r="B40734" s="1"/>
      <c r="C40734" s="1"/>
    </row>
    <row r="40735" spans="2:3" x14ac:dyDescent="0.25">
      <c r="B40735" s="1"/>
      <c r="C40735" s="1"/>
    </row>
    <row r="40736" spans="2:3" x14ac:dyDescent="0.25">
      <c r="B40736" s="1"/>
      <c r="C40736" s="1"/>
    </row>
    <row r="40737" spans="2:3" x14ac:dyDescent="0.25">
      <c r="B40737" s="1"/>
      <c r="C40737" s="1"/>
    </row>
    <row r="40738" spans="2:3" x14ac:dyDescent="0.25">
      <c r="B40738" s="1"/>
      <c r="C40738" s="1"/>
    </row>
    <row r="40739" spans="2:3" x14ac:dyDescent="0.25">
      <c r="B40739" s="1"/>
      <c r="C40739" s="1"/>
    </row>
    <row r="40740" spans="2:3" x14ac:dyDescent="0.25">
      <c r="B40740" s="1"/>
      <c r="C40740" s="1"/>
    </row>
    <row r="40741" spans="2:3" x14ac:dyDescent="0.25">
      <c r="B40741" s="1"/>
      <c r="C40741" s="1"/>
    </row>
    <row r="40742" spans="2:3" x14ac:dyDescent="0.25">
      <c r="B40742" s="1"/>
      <c r="C40742" s="1"/>
    </row>
    <row r="40743" spans="2:3" x14ac:dyDescent="0.25">
      <c r="B40743" s="1"/>
      <c r="C40743" s="1"/>
    </row>
    <row r="40744" spans="2:3" x14ac:dyDescent="0.25">
      <c r="B40744" s="1"/>
      <c r="C40744" s="1"/>
    </row>
    <row r="40745" spans="2:3" x14ac:dyDescent="0.25">
      <c r="B40745" s="1"/>
      <c r="C40745" s="1"/>
    </row>
    <row r="40746" spans="2:3" x14ac:dyDescent="0.25">
      <c r="B40746" s="1"/>
      <c r="C40746" s="1"/>
    </row>
    <row r="40747" spans="2:3" x14ac:dyDescent="0.25">
      <c r="B40747" s="1"/>
      <c r="C40747" s="1"/>
    </row>
    <row r="40748" spans="2:3" x14ac:dyDescent="0.25">
      <c r="B40748" s="1"/>
      <c r="C40748" s="1"/>
    </row>
    <row r="40749" spans="2:3" x14ac:dyDescent="0.25">
      <c r="B40749" s="1"/>
      <c r="C40749" s="1"/>
    </row>
    <row r="40750" spans="2:3" x14ac:dyDescent="0.25">
      <c r="B40750" s="1"/>
      <c r="C40750" s="1"/>
    </row>
    <row r="40751" spans="2:3" x14ac:dyDescent="0.25">
      <c r="B40751" s="1"/>
      <c r="C40751" s="1"/>
    </row>
    <row r="40752" spans="2:3" x14ac:dyDescent="0.25">
      <c r="B40752" s="1"/>
      <c r="C40752" s="1"/>
    </row>
    <row r="40753" spans="2:3" x14ac:dyDescent="0.25">
      <c r="B40753" s="1"/>
      <c r="C40753" s="1"/>
    </row>
    <row r="40754" spans="2:3" x14ac:dyDescent="0.25">
      <c r="B40754" s="1"/>
      <c r="C40754" s="1"/>
    </row>
    <row r="40755" spans="2:3" x14ac:dyDescent="0.25">
      <c r="B40755" s="1"/>
      <c r="C40755" s="1"/>
    </row>
    <row r="40756" spans="2:3" x14ac:dyDescent="0.25">
      <c r="B40756" s="1"/>
      <c r="C40756" s="1"/>
    </row>
    <row r="40757" spans="2:3" x14ac:dyDescent="0.25">
      <c r="B40757" s="1"/>
      <c r="C40757" s="1"/>
    </row>
    <row r="40758" spans="2:3" x14ac:dyDescent="0.25">
      <c r="B40758" s="1"/>
      <c r="C40758" s="1"/>
    </row>
    <row r="40759" spans="2:3" x14ac:dyDescent="0.25">
      <c r="B40759" s="1"/>
      <c r="C40759" s="1"/>
    </row>
    <row r="40760" spans="2:3" x14ac:dyDescent="0.25">
      <c r="B40760" s="1"/>
      <c r="C40760" s="1"/>
    </row>
    <row r="40761" spans="2:3" x14ac:dyDescent="0.25">
      <c r="B40761" s="1"/>
      <c r="C40761" s="1"/>
    </row>
    <row r="40762" spans="2:3" x14ac:dyDescent="0.25">
      <c r="B40762" s="1"/>
      <c r="C40762" s="1"/>
    </row>
    <row r="40763" spans="2:3" x14ac:dyDescent="0.25">
      <c r="B40763" s="1"/>
      <c r="C40763" s="1"/>
    </row>
    <row r="40764" spans="2:3" x14ac:dyDescent="0.25">
      <c r="B40764" s="1"/>
      <c r="C40764" s="1"/>
    </row>
    <row r="40765" spans="2:3" x14ac:dyDescent="0.25">
      <c r="B40765" s="1"/>
      <c r="C40765" s="1"/>
    </row>
    <row r="40766" spans="2:3" x14ac:dyDescent="0.25">
      <c r="B40766" s="1"/>
      <c r="C40766" s="1"/>
    </row>
    <row r="40767" spans="2:3" x14ac:dyDescent="0.25">
      <c r="B40767" s="1"/>
      <c r="C40767" s="1"/>
    </row>
    <row r="40768" spans="2:3" x14ac:dyDescent="0.25">
      <c r="B40768" s="1"/>
      <c r="C40768" s="1"/>
    </row>
    <row r="40769" spans="2:3" x14ac:dyDescent="0.25">
      <c r="B40769" s="1"/>
      <c r="C40769" s="1"/>
    </row>
    <row r="40770" spans="2:3" x14ac:dyDescent="0.25">
      <c r="B40770" s="1"/>
      <c r="C40770" s="1"/>
    </row>
    <row r="40771" spans="2:3" x14ac:dyDescent="0.25">
      <c r="B40771" s="1"/>
      <c r="C40771" s="1"/>
    </row>
    <row r="40772" spans="2:3" x14ac:dyDescent="0.25">
      <c r="B40772" s="1"/>
      <c r="C40772" s="1"/>
    </row>
    <row r="40773" spans="2:3" x14ac:dyDescent="0.25">
      <c r="B40773" s="1"/>
      <c r="C40773" s="1"/>
    </row>
    <row r="40774" spans="2:3" x14ac:dyDescent="0.25">
      <c r="B40774" s="1"/>
      <c r="C40774" s="1"/>
    </row>
    <row r="40775" spans="2:3" x14ac:dyDescent="0.25">
      <c r="B40775" s="1"/>
      <c r="C40775" s="1"/>
    </row>
    <row r="40776" spans="2:3" x14ac:dyDescent="0.25">
      <c r="B40776" s="1"/>
      <c r="C40776" s="1"/>
    </row>
    <row r="40777" spans="2:3" x14ac:dyDescent="0.25">
      <c r="B40777" s="1"/>
      <c r="C40777" s="1"/>
    </row>
    <row r="40778" spans="2:3" x14ac:dyDescent="0.25">
      <c r="B40778" s="1"/>
      <c r="C40778" s="1"/>
    </row>
    <row r="40779" spans="2:3" x14ac:dyDescent="0.25">
      <c r="B40779" s="1"/>
      <c r="C40779" s="1"/>
    </row>
    <row r="40780" spans="2:3" x14ac:dyDescent="0.25">
      <c r="B40780" s="1"/>
      <c r="C40780" s="1"/>
    </row>
    <row r="40781" spans="2:3" x14ac:dyDescent="0.25">
      <c r="B40781" s="1"/>
      <c r="C40781" s="1"/>
    </row>
    <row r="40782" spans="2:3" x14ac:dyDescent="0.25">
      <c r="B40782" s="1"/>
      <c r="C40782" s="1"/>
    </row>
    <row r="40783" spans="2:3" x14ac:dyDescent="0.25">
      <c r="B40783" s="1"/>
      <c r="C40783" s="1"/>
    </row>
    <row r="40784" spans="2:3" x14ac:dyDescent="0.25">
      <c r="B40784" s="1"/>
      <c r="C40784" s="1"/>
    </row>
    <row r="40785" spans="2:3" x14ac:dyDescent="0.25">
      <c r="B40785" s="1"/>
      <c r="C40785" s="1"/>
    </row>
    <row r="40786" spans="2:3" x14ac:dyDescent="0.25">
      <c r="B40786" s="1"/>
      <c r="C40786" s="1"/>
    </row>
    <row r="40787" spans="2:3" x14ac:dyDescent="0.25">
      <c r="B40787" s="1"/>
      <c r="C40787" s="1"/>
    </row>
    <row r="40788" spans="2:3" x14ac:dyDescent="0.25">
      <c r="B40788" s="1"/>
      <c r="C40788" s="1"/>
    </row>
    <row r="40789" spans="2:3" x14ac:dyDescent="0.25">
      <c r="B40789" s="1"/>
      <c r="C40789" s="1"/>
    </row>
    <row r="40790" spans="2:3" x14ac:dyDescent="0.25">
      <c r="B40790" s="1"/>
      <c r="C40790" s="1"/>
    </row>
    <row r="40791" spans="2:3" x14ac:dyDescent="0.25">
      <c r="B40791" s="1"/>
      <c r="C40791" s="1"/>
    </row>
    <row r="40792" spans="2:3" x14ac:dyDescent="0.25">
      <c r="B40792" s="1"/>
      <c r="C40792" s="1"/>
    </row>
    <row r="40793" spans="2:3" x14ac:dyDescent="0.25">
      <c r="B40793" s="1"/>
      <c r="C40793" s="1"/>
    </row>
    <row r="40794" spans="2:3" x14ac:dyDescent="0.25">
      <c r="B40794" s="1"/>
      <c r="C40794" s="1"/>
    </row>
    <row r="40795" spans="2:3" x14ac:dyDescent="0.25">
      <c r="B40795" s="1"/>
      <c r="C40795" s="1"/>
    </row>
    <row r="40796" spans="2:3" x14ac:dyDescent="0.25">
      <c r="B40796" s="1"/>
      <c r="C40796" s="1"/>
    </row>
    <row r="40797" spans="2:3" x14ac:dyDescent="0.25">
      <c r="B40797" s="1"/>
      <c r="C40797" s="1"/>
    </row>
    <row r="40798" spans="2:3" x14ac:dyDescent="0.25">
      <c r="B40798" s="1"/>
      <c r="C40798" s="1"/>
    </row>
    <row r="40799" spans="2:3" x14ac:dyDescent="0.25">
      <c r="B40799" s="1"/>
      <c r="C40799" s="1"/>
    </row>
    <row r="40800" spans="2:3" x14ac:dyDescent="0.25">
      <c r="B40800" s="1"/>
      <c r="C40800" s="1"/>
    </row>
    <row r="40801" spans="2:3" x14ac:dyDescent="0.25">
      <c r="B40801" s="1"/>
      <c r="C40801" s="1"/>
    </row>
    <row r="40802" spans="2:3" x14ac:dyDescent="0.25">
      <c r="B40802" s="1"/>
      <c r="C40802" s="1"/>
    </row>
    <row r="40803" spans="2:3" x14ac:dyDescent="0.25">
      <c r="B40803" s="1"/>
      <c r="C40803" s="1"/>
    </row>
    <row r="40804" spans="2:3" x14ac:dyDescent="0.25">
      <c r="B40804" s="1"/>
      <c r="C40804" s="1"/>
    </row>
    <row r="40805" spans="2:3" x14ac:dyDescent="0.25">
      <c r="B40805" s="1"/>
      <c r="C40805" s="1"/>
    </row>
    <row r="40806" spans="2:3" x14ac:dyDescent="0.25">
      <c r="B40806" s="1"/>
      <c r="C40806" s="1"/>
    </row>
    <row r="40807" spans="2:3" x14ac:dyDescent="0.25">
      <c r="B40807" s="1"/>
      <c r="C40807" s="1"/>
    </row>
    <row r="40808" spans="2:3" x14ac:dyDescent="0.25">
      <c r="B40808" s="1"/>
      <c r="C40808" s="1"/>
    </row>
    <row r="40809" spans="2:3" x14ac:dyDescent="0.25">
      <c r="B40809" s="1"/>
      <c r="C40809" s="1"/>
    </row>
    <row r="40810" spans="2:3" x14ac:dyDescent="0.25">
      <c r="B40810" s="1"/>
      <c r="C40810" s="1"/>
    </row>
    <row r="40811" spans="2:3" x14ac:dyDescent="0.25">
      <c r="B40811" s="1"/>
      <c r="C40811" s="1"/>
    </row>
    <row r="40812" spans="2:3" x14ac:dyDescent="0.25">
      <c r="B40812" s="1"/>
      <c r="C40812" s="1"/>
    </row>
    <row r="40813" spans="2:3" x14ac:dyDescent="0.25">
      <c r="B40813" s="1"/>
      <c r="C40813" s="1"/>
    </row>
    <row r="40814" spans="2:3" x14ac:dyDescent="0.25">
      <c r="B40814" s="1"/>
      <c r="C40814" s="1"/>
    </row>
    <row r="40815" spans="2:3" x14ac:dyDescent="0.25">
      <c r="B40815" s="1"/>
      <c r="C40815" s="1"/>
    </row>
    <row r="40816" spans="2:3" x14ac:dyDescent="0.25">
      <c r="B40816" s="1"/>
      <c r="C40816" s="1"/>
    </row>
    <row r="40817" spans="2:3" x14ac:dyDescent="0.25">
      <c r="B40817" s="1"/>
      <c r="C40817" s="1"/>
    </row>
    <row r="40818" spans="2:3" x14ac:dyDescent="0.25">
      <c r="B40818" s="1"/>
      <c r="C40818" s="1"/>
    </row>
    <row r="40819" spans="2:3" x14ac:dyDescent="0.25">
      <c r="B40819" s="1"/>
      <c r="C40819" s="1"/>
    </row>
    <row r="40820" spans="2:3" x14ac:dyDescent="0.25">
      <c r="B40820" s="1"/>
      <c r="C40820" s="1"/>
    </row>
    <row r="40821" spans="2:3" x14ac:dyDescent="0.25">
      <c r="B40821" s="1"/>
      <c r="C40821" s="1"/>
    </row>
    <row r="40822" spans="2:3" x14ac:dyDescent="0.25">
      <c r="B40822" s="1"/>
      <c r="C40822" s="1"/>
    </row>
    <row r="40823" spans="2:3" x14ac:dyDescent="0.25">
      <c r="B40823" s="1"/>
      <c r="C40823" s="1"/>
    </row>
    <row r="40824" spans="2:3" x14ac:dyDescent="0.25">
      <c r="B40824" s="1"/>
      <c r="C40824" s="1"/>
    </row>
    <row r="40825" spans="2:3" x14ac:dyDescent="0.25">
      <c r="B40825" s="1"/>
      <c r="C40825" s="1"/>
    </row>
    <row r="40826" spans="2:3" x14ac:dyDescent="0.25">
      <c r="B40826" s="1"/>
      <c r="C40826" s="1"/>
    </row>
    <row r="40827" spans="2:3" x14ac:dyDescent="0.25">
      <c r="B40827" s="1"/>
      <c r="C40827" s="1"/>
    </row>
    <row r="40828" spans="2:3" x14ac:dyDescent="0.25">
      <c r="B40828" s="1"/>
      <c r="C40828" s="1"/>
    </row>
    <row r="40829" spans="2:3" x14ac:dyDescent="0.25">
      <c r="B40829" s="1"/>
      <c r="C40829" s="1"/>
    </row>
    <row r="40830" spans="2:3" x14ac:dyDescent="0.25">
      <c r="B40830" s="1"/>
      <c r="C40830" s="1"/>
    </row>
    <row r="40831" spans="2:3" x14ac:dyDescent="0.25">
      <c r="B40831" s="1"/>
      <c r="C40831" s="1"/>
    </row>
    <row r="40832" spans="2:3" x14ac:dyDescent="0.25">
      <c r="B40832" s="1"/>
      <c r="C40832" s="1"/>
    </row>
    <row r="40833" spans="2:3" x14ac:dyDescent="0.25">
      <c r="B40833" s="1"/>
      <c r="C40833" s="1"/>
    </row>
    <row r="40834" spans="2:3" x14ac:dyDescent="0.25">
      <c r="B40834" s="1"/>
      <c r="C40834" s="1"/>
    </row>
    <row r="40835" spans="2:3" x14ac:dyDescent="0.25">
      <c r="B40835" s="1"/>
      <c r="C40835" s="1"/>
    </row>
    <row r="40836" spans="2:3" x14ac:dyDescent="0.25">
      <c r="B40836" s="1"/>
      <c r="C40836" s="1"/>
    </row>
    <row r="40837" spans="2:3" x14ac:dyDescent="0.25">
      <c r="B40837" s="1"/>
      <c r="C40837" s="1"/>
    </row>
    <row r="40838" spans="2:3" x14ac:dyDescent="0.25">
      <c r="B40838" s="1"/>
      <c r="C40838" s="1"/>
    </row>
    <row r="40839" spans="2:3" x14ac:dyDescent="0.25">
      <c r="B40839" s="1"/>
      <c r="C40839" s="1"/>
    </row>
    <row r="40840" spans="2:3" x14ac:dyDescent="0.25">
      <c r="B40840" s="1"/>
      <c r="C40840" s="1"/>
    </row>
    <row r="40841" spans="2:3" x14ac:dyDescent="0.25">
      <c r="B40841" s="1"/>
      <c r="C40841" s="1"/>
    </row>
    <row r="40842" spans="2:3" x14ac:dyDescent="0.25">
      <c r="B40842" s="1"/>
      <c r="C40842" s="1"/>
    </row>
    <row r="40843" spans="2:3" x14ac:dyDescent="0.25">
      <c r="B40843" s="1"/>
      <c r="C40843" s="1"/>
    </row>
    <row r="40844" spans="2:3" x14ac:dyDescent="0.25">
      <c r="B40844" s="1"/>
      <c r="C40844" s="1"/>
    </row>
    <row r="40845" spans="2:3" x14ac:dyDescent="0.25">
      <c r="B40845" s="1"/>
      <c r="C40845" s="1"/>
    </row>
    <row r="40846" spans="2:3" x14ac:dyDescent="0.25">
      <c r="B40846" s="1"/>
      <c r="C40846" s="1"/>
    </row>
    <row r="40847" spans="2:3" x14ac:dyDescent="0.25">
      <c r="B40847" s="1"/>
      <c r="C40847" s="1"/>
    </row>
    <row r="40848" spans="2:3" x14ac:dyDescent="0.25">
      <c r="B40848" s="1"/>
      <c r="C40848" s="1"/>
    </row>
    <row r="40849" spans="2:3" x14ac:dyDescent="0.25">
      <c r="B40849" s="1"/>
      <c r="C40849" s="1"/>
    </row>
    <row r="40850" spans="2:3" x14ac:dyDescent="0.25">
      <c r="B40850" s="1"/>
      <c r="C40850" s="1"/>
    </row>
    <row r="40851" spans="2:3" x14ac:dyDescent="0.25">
      <c r="B40851" s="1"/>
      <c r="C40851" s="1"/>
    </row>
    <row r="40852" spans="2:3" x14ac:dyDescent="0.25">
      <c r="B40852" s="1"/>
      <c r="C40852" s="1"/>
    </row>
    <row r="40853" spans="2:3" x14ac:dyDescent="0.25">
      <c r="B40853" s="1"/>
      <c r="C40853" s="1"/>
    </row>
    <row r="40854" spans="2:3" x14ac:dyDescent="0.25">
      <c r="B40854" s="1"/>
      <c r="C40854" s="1"/>
    </row>
    <row r="40855" spans="2:3" x14ac:dyDescent="0.25">
      <c r="B40855" s="1"/>
      <c r="C40855" s="1"/>
    </row>
    <row r="40856" spans="2:3" x14ac:dyDescent="0.25">
      <c r="B40856" s="1"/>
      <c r="C40856" s="1"/>
    </row>
    <row r="40857" spans="2:3" x14ac:dyDescent="0.25">
      <c r="B40857" s="1"/>
      <c r="C40857" s="1"/>
    </row>
    <row r="40858" spans="2:3" x14ac:dyDescent="0.25">
      <c r="B40858" s="1"/>
      <c r="C40858" s="1"/>
    </row>
    <row r="40859" spans="2:3" x14ac:dyDescent="0.25">
      <c r="B40859" s="1"/>
      <c r="C40859" s="1"/>
    </row>
    <row r="40860" spans="2:3" x14ac:dyDescent="0.25">
      <c r="B40860" s="1"/>
      <c r="C40860" s="1"/>
    </row>
    <row r="40861" spans="2:3" x14ac:dyDescent="0.25">
      <c r="B40861" s="1"/>
      <c r="C40861" s="1"/>
    </row>
    <row r="40862" spans="2:3" x14ac:dyDescent="0.25">
      <c r="B40862" s="1"/>
      <c r="C40862" s="1"/>
    </row>
    <row r="40863" spans="2:3" x14ac:dyDescent="0.25">
      <c r="B40863" s="1"/>
      <c r="C40863" s="1"/>
    </row>
    <row r="40864" spans="2:3" x14ac:dyDescent="0.25">
      <c r="B40864" s="1"/>
      <c r="C40864" s="1"/>
    </row>
    <row r="40865" spans="2:3" x14ac:dyDescent="0.25">
      <c r="B40865" s="1"/>
      <c r="C40865" s="1"/>
    </row>
    <row r="40866" spans="2:3" x14ac:dyDescent="0.25">
      <c r="B40866" s="1"/>
      <c r="C40866" s="1"/>
    </row>
    <row r="40867" spans="2:3" x14ac:dyDescent="0.25">
      <c r="B40867" s="1"/>
      <c r="C40867" s="1"/>
    </row>
    <row r="40868" spans="2:3" x14ac:dyDescent="0.25">
      <c r="B40868" s="1"/>
      <c r="C40868" s="1"/>
    </row>
    <row r="40869" spans="2:3" x14ac:dyDescent="0.25">
      <c r="B40869" s="1"/>
      <c r="C40869" s="1"/>
    </row>
    <row r="40870" spans="2:3" x14ac:dyDescent="0.25">
      <c r="B40870" s="1"/>
      <c r="C40870" s="1"/>
    </row>
    <row r="40871" spans="2:3" x14ac:dyDescent="0.25">
      <c r="B40871" s="1"/>
      <c r="C40871" s="1"/>
    </row>
    <row r="40872" spans="2:3" x14ac:dyDescent="0.25">
      <c r="B40872" s="1"/>
      <c r="C40872" s="1"/>
    </row>
    <row r="40873" spans="2:3" x14ac:dyDescent="0.25">
      <c r="B40873" s="1"/>
      <c r="C40873" s="1"/>
    </row>
    <row r="40874" spans="2:3" x14ac:dyDescent="0.25">
      <c r="B40874" s="1"/>
      <c r="C40874" s="1"/>
    </row>
    <row r="40875" spans="2:3" x14ac:dyDescent="0.25">
      <c r="B40875" s="1"/>
      <c r="C40875" s="1"/>
    </row>
    <row r="40876" spans="2:3" x14ac:dyDescent="0.25">
      <c r="B40876" s="1"/>
      <c r="C40876" s="1"/>
    </row>
    <row r="40877" spans="2:3" x14ac:dyDescent="0.25">
      <c r="B40877" s="1"/>
      <c r="C40877" s="1"/>
    </row>
    <row r="40878" spans="2:3" x14ac:dyDescent="0.25">
      <c r="B40878" s="1"/>
      <c r="C40878" s="1"/>
    </row>
    <row r="40879" spans="2:3" x14ac:dyDescent="0.25">
      <c r="B40879" s="1"/>
      <c r="C40879" s="1"/>
    </row>
    <row r="40880" spans="2:3" x14ac:dyDescent="0.25">
      <c r="B40880" s="1"/>
      <c r="C40880" s="1"/>
    </row>
    <row r="40881" spans="2:3" x14ac:dyDescent="0.25">
      <c r="B40881" s="1"/>
      <c r="C40881" s="1"/>
    </row>
    <row r="40882" spans="2:3" x14ac:dyDescent="0.25">
      <c r="B40882" s="1"/>
      <c r="C40882" s="1"/>
    </row>
    <row r="40883" spans="2:3" x14ac:dyDescent="0.25">
      <c r="B40883" s="1"/>
      <c r="C40883" s="1"/>
    </row>
    <row r="40884" spans="2:3" x14ac:dyDescent="0.25">
      <c r="B40884" s="1"/>
      <c r="C40884" s="1"/>
    </row>
    <row r="40885" spans="2:3" x14ac:dyDescent="0.25">
      <c r="B40885" s="1"/>
      <c r="C40885" s="1"/>
    </row>
    <row r="40886" spans="2:3" x14ac:dyDescent="0.25">
      <c r="B40886" s="1"/>
      <c r="C40886" s="1"/>
    </row>
    <row r="40887" spans="2:3" x14ac:dyDescent="0.25">
      <c r="B40887" s="1"/>
      <c r="C40887" s="1"/>
    </row>
    <row r="40888" spans="2:3" x14ac:dyDescent="0.25">
      <c r="B40888" s="1"/>
      <c r="C40888" s="1"/>
    </row>
    <row r="40889" spans="2:3" x14ac:dyDescent="0.25">
      <c r="B40889" s="1"/>
      <c r="C40889" s="1"/>
    </row>
    <row r="40890" spans="2:3" x14ac:dyDescent="0.25">
      <c r="B40890" s="1"/>
      <c r="C40890" s="1"/>
    </row>
    <row r="40891" spans="2:3" x14ac:dyDescent="0.25">
      <c r="B40891" s="1"/>
      <c r="C40891" s="1"/>
    </row>
    <row r="40892" spans="2:3" x14ac:dyDescent="0.25">
      <c r="B40892" s="1"/>
      <c r="C40892" s="1"/>
    </row>
    <row r="40893" spans="2:3" x14ac:dyDescent="0.25">
      <c r="B40893" s="1"/>
      <c r="C40893" s="1"/>
    </row>
    <row r="40894" spans="2:3" x14ac:dyDescent="0.25">
      <c r="B40894" s="1"/>
      <c r="C40894" s="1"/>
    </row>
    <row r="40895" spans="2:3" x14ac:dyDescent="0.25">
      <c r="B40895" s="1"/>
      <c r="C40895" s="1"/>
    </row>
    <row r="40896" spans="2:3" x14ac:dyDescent="0.25">
      <c r="B40896" s="1"/>
      <c r="C40896" s="1"/>
    </row>
    <row r="40897" spans="2:3" x14ac:dyDescent="0.25">
      <c r="B40897" s="1"/>
      <c r="C40897" s="1"/>
    </row>
    <row r="40898" spans="2:3" x14ac:dyDescent="0.25">
      <c r="B40898" s="1"/>
      <c r="C40898" s="1"/>
    </row>
    <row r="40899" spans="2:3" x14ac:dyDescent="0.25">
      <c r="B40899" s="1"/>
      <c r="C40899" s="1"/>
    </row>
    <row r="40900" spans="2:3" x14ac:dyDescent="0.25">
      <c r="B40900" s="1"/>
      <c r="C40900" s="1"/>
    </row>
    <row r="40901" spans="2:3" x14ac:dyDescent="0.25">
      <c r="B40901" s="1"/>
      <c r="C40901" s="1"/>
    </row>
    <row r="40902" spans="2:3" x14ac:dyDescent="0.25">
      <c r="B40902" s="1"/>
      <c r="C40902" s="1"/>
    </row>
    <row r="40903" spans="2:3" x14ac:dyDescent="0.25">
      <c r="B40903" s="1"/>
      <c r="C40903" s="1"/>
    </row>
    <row r="40904" spans="2:3" x14ac:dyDescent="0.25">
      <c r="B40904" s="1"/>
      <c r="C40904" s="1"/>
    </row>
    <row r="40905" spans="2:3" x14ac:dyDescent="0.25">
      <c r="B40905" s="1"/>
      <c r="C40905" s="1"/>
    </row>
    <row r="40906" spans="2:3" x14ac:dyDescent="0.25">
      <c r="B40906" s="1"/>
      <c r="C40906" s="1"/>
    </row>
    <row r="40907" spans="2:3" x14ac:dyDescent="0.25">
      <c r="B40907" s="1"/>
      <c r="C40907" s="1"/>
    </row>
    <row r="40908" spans="2:3" x14ac:dyDescent="0.25">
      <c r="B40908" s="1"/>
      <c r="C40908" s="1"/>
    </row>
    <row r="40909" spans="2:3" x14ac:dyDescent="0.25">
      <c r="B40909" s="1"/>
      <c r="C40909" s="1"/>
    </row>
    <row r="40910" spans="2:3" x14ac:dyDescent="0.25">
      <c r="B40910" s="1"/>
      <c r="C40910" s="1"/>
    </row>
    <row r="40911" spans="2:3" x14ac:dyDescent="0.25">
      <c r="B40911" s="1"/>
      <c r="C40911" s="1"/>
    </row>
    <row r="40912" spans="2:3" x14ac:dyDescent="0.25">
      <c r="B40912" s="1"/>
      <c r="C40912" s="1"/>
    </row>
    <row r="40913" spans="2:3" x14ac:dyDescent="0.25">
      <c r="B40913" s="1"/>
      <c r="C40913" s="1"/>
    </row>
    <row r="40914" spans="2:3" x14ac:dyDescent="0.25">
      <c r="B40914" s="1"/>
      <c r="C40914" s="1"/>
    </row>
    <row r="40915" spans="2:3" x14ac:dyDescent="0.25">
      <c r="B40915" s="1"/>
      <c r="C40915" s="1"/>
    </row>
    <row r="40916" spans="2:3" x14ac:dyDescent="0.25">
      <c r="B40916" s="1"/>
      <c r="C40916" s="1"/>
    </row>
    <row r="40917" spans="2:3" x14ac:dyDescent="0.25">
      <c r="B40917" s="1"/>
      <c r="C40917" s="1"/>
    </row>
    <row r="40918" spans="2:3" x14ac:dyDescent="0.25">
      <c r="B40918" s="1"/>
      <c r="C40918" s="1"/>
    </row>
    <row r="40919" spans="2:3" x14ac:dyDescent="0.25">
      <c r="B40919" s="1"/>
      <c r="C40919" s="1"/>
    </row>
    <row r="40920" spans="2:3" x14ac:dyDescent="0.25">
      <c r="B40920" s="1"/>
      <c r="C40920" s="1"/>
    </row>
    <row r="40921" spans="2:3" x14ac:dyDescent="0.25">
      <c r="B40921" s="1"/>
      <c r="C40921" s="1"/>
    </row>
    <row r="40922" spans="2:3" x14ac:dyDescent="0.25">
      <c r="B40922" s="1"/>
      <c r="C40922" s="1"/>
    </row>
    <row r="40923" spans="2:3" x14ac:dyDescent="0.25">
      <c r="B40923" s="1"/>
      <c r="C40923" s="1"/>
    </row>
    <row r="40924" spans="2:3" x14ac:dyDescent="0.25">
      <c r="B40924" s="1"/>
      <c r="C40924" s="1"/>
    </row>
    <row r="40925" spans="2:3" x14ac:dyDescent="0.25">
      <c r="B40925" s="1"/>
      <c r="C40925" s="1"/>
    </row>
    <row r="40926" spans="2:3" x14ac:dyDescent="0.25">
      <c r="B40926" s="1"/>
      <c r="C40926" s="1"/>
    </row>
    <row r="40927" spans="2:3" x14ac:dyDescent="0.25">
      <c r="B40927" s="1"/>
      <c r="C40927" s="1"/>
    </row>
    <row r="40928" spans="2:3" x14ac:dyDescent="0.25">
      <c r="B40928" s="1"/>
      <c r="C40928" s="1"/>
    </row>
    <row r="40929" spans="2:3" x14ac:dyDescent="0.25">
      <c r="B40929" s="1"/>
      <c r="C40929" s="1"/>
    </row>
    <row r="40930" spans="2:3" x14ac:dyDescent="0.25">
      <c r="B40930" s="1"/>
      <c r="C40930" s="1"/>
    </row>
    <row r="40931" spans="2:3" x14ac:dyDescent="0.25">
      <c r="B40931" s="1"/>
      <c r="C40931" s="1"/>
    </row>
    <row r="40932" spans="2:3" x14ac:dyDescent="0.25">
      <c r="B40932" s="1"/>
      <c r="C40932" s="1"/>
    </row>
    <row r="40933" spans="2:3" x14ac:dyDescent="0.25">
      <c r="B40933" s="1"/>
      <c r="C40933" s="1"/>
    </row>
    <row r="40934" spans="2:3" x14ac:dyDescent="0.25">
      <c r="B40934" s="1"/>
      <c r="C40934" s="1"/>
    </row>
    <row r="40935" spans="2:3" x14ac:dyDescent="0.25">
      <c r="B40935" s="1"/>
      <c r="C40935" s="1"/>
    </row>
    <row r="40936" spans="2:3" x14ac:dyDescent="0.25">
      <c r="B40936" s="1"/>
      <c r="C40936" s="1"/>
    </row>
    <row r="40937" spans="2:3" x14ac:dyDescent="0.25">
      <c r="B40937" s="1"/>
      <c r="C40937" s="1"/>
    </row>
    <row r="40938" spans="2:3" x14ac:dyDescent="0.25">
      <c r="B40938" s="1"/>
      <c r="C40938" s="1"/>
    </row>
    <row r="40939" spans="2:3" x14ac:dyDescent="0.25">
      <c r="B40939" s="1"/>
      <c r="C40939" s="1"/>
    </row>
    <row r="40940" spans="2:3" x14ac:dyDescent="0.25">
      <c r="B40940" s="1"/>
      <c r="C40940" s="1"/>
    </row>
    <row r="40941" spans="2:3" x14ac:dyDescent="0.25">
      <c r="B40941" s="1"/>
      <c r="C40941" s="1"/>
    </row>
    <row r="40942" spans="2:3" x14ac:dyDescent="0.25">
      <c r="B40942" s="1"/>
      <c r="C40942" s="1"/>
    </row>
    <row r="40943" spans="2:3" x14ac:dyDescent="0.25">
      <c r="B40943" s="1"/>
      <c r="C40943" s="1"/>
    </row>
    <row r="40944" spans="2:3" x14ac:dyDescent="0.25">
      <c r="B40944" s="1"/>
      <c r="C40944" s="1"/>
    </row>
    <row r="40945" spans="2:3" x14ac:dyDescent="0.25">
      <c r="B40945" s="1"/>
      <c r="C40945" s="1"/>
    </row>
    <row r="40946" spans="2:3" x14ac:dyDescent="0.25">
      <c r="B40946" s="1"/>
      <c r="C40946" s="1"/>
    </row>
    <row r="40947" spans="2:3" x14ac:dyDescent="0.25">
      <c r="B40947" s="1"/>
      <c r="C40947" s="1"/>
    </row>
    <row r="40948" spans="2:3" x14ac:dyDescent="0.25">
      <c r="B40948" s="1"/>
      <c r="C40948" s="1"/>
    </row>
    <row r="40949" spans="2:3" x14ac:dyDescent="0.25">
      <c r="B40949" s="1"/>
      <c r="C40949" s="1"/>
    </row>
    <row r="40950" spans="2:3" x14ac:dyDescent="0.25">
      <c r="B40950" s="1"/>
      <c r="C40950" s="1"/>
    </row>
    <row r="40951" spans="2:3" x14ac:dyDescent="0.25">
      <c r="B40951" s="1"/>
      <c r="C40951" s="1"/>
    </row>
    <row r="40952" spans="2:3" x14ac:dyDescent="0.25">
      <c r="B40952" s="1"/>
      <c r="C40952" s="1"/>
    </row>
    <row r="40953" spans="2:3" x14ac:dyDescent="0.25">
      <c r="B40953" s="1"/>
      <c r="C40953" s="1"/>
    </row>
    <row r="40954" spans="2:3" x14ac:dyDescent="0.25">
      <c r="B40954" s="1"/>
      <c r="C40954" s="1"/>
    </row>
    <row r="40955" spans="2:3" x14ac:dyDescent="0.25">
      <c r="B40955" s="1"/>
      <c r="C40955" s="1"/>
    </row>
    <row r="40956" spans="2:3" x14ac:dyDescent="0.25">
      <c r="B40956" s="1"/>
      <c r="C40956" s="1"/>
    </row>
    <row r="40957" spans="2:3" x14ac:dyDescent="0.25">
      <c r="B40957" s="1"/>
      <c r="C40957" s="1"/>
    </row>
    <row r="40958" spans="2:3" x14ac:dyDescent="0.25">
      <c r="B40958" s="1"/>
      <c r="C40958" s="1"/>
    </row>
    <row r="40959" spans="2:3" x14ac:dyDescent="0.25">
      <c r="B40959" s="1"/>
      <c r="C40959" s="1"/>
    </row>
    <row r="40960" spans="2:3" x14ac:dyDescent="0.25">
      <c r="B40960" s="1"/>
      <c r="C40960" s="1"/>
    </row>
    <row r="40961" spans="2:3" x14ac:dyDescent="0.25">
      <c r="B40961" s="1"/>
      <c r="C40961" s="1"/>
    </row>
    <row r="40962" spans="2:3" x14ac:dyDescent="0.25">
      <c r="B40962" s="1"/>
      <c r="C40962" s="1"/>
    </row>
    <row r="40963" spans="2:3" x14ac:dyDescent="0.25">
      <c r="B40963" s="1"/>
      <c r="C40963" s="1"/>
    </row>
    <row r="40964" spans="2:3" x14ac:dyDescent="0.25">
      <c r="B40964" s="1"/>
      <c r="C40964" s="1"/>
    </row>
    <row r="40965" spans="2:3" x14ac:dyDescent="0.25">
      <c r="B40965" s="1"/>
      <c r="C40965" s="1"/>
    </row>
    <row r="40966" spans="2:3" x14ac:dyDescent="0.25">
      <c r="B40966" s="1"/>
      <c r="C40966" s="1"/>
    </row>
    <row r="40967" spans="2:3" x14ac:dyDescent="0.25">
      <c r="B40967" s="1"/>
      <c r="C40967" s="1"/>
    </row>
    <row r="40968" spans="2:3" x14ac:dyDescent="0.25">
      <c r="B40968" s="1"/>
      <c r="C40968" s="1"/>
    </row>
    <row r="40969" spans="2:3" x14ac:dyDescent="0.25">
      <c r="B40969" s="1"/>
      <c r="C40969" s="1"/>
    </row>
    <row r="40970" spans="2:3" x14ac:dyDescent="0.25">
      <c r="B40970" s="1"/>
      <c r="C40970" s="1"/>
    </row>
    <row r="40971" spans="2:3" x14ac:dyDescent="0.25">
      <c r="B40971" s="1"/>
      <c r="C40971" s="1"/>
    </row>
    <row r="40972" spans="2:3" x14ac:dyDescent="0.25">
      <c r="B40972" s="1"/>
      <c r="C40972" s="1"/>
    </row>
    <row r="40973" spans="2:3" x14ac:dyDescent="0.25">
      <c r="B40973" s="1"/>
      <c r="C40973" s="1"/>
    </row>
    <row r="40974" spans="2:3" x14ac:dyDescent="0.25">
      <c r="B40974" s="1"/>
      <c r="C40974" s="1"/>
    </row>
    <row r="40975" spans="2:3" x14ac:dyDescent="0.25">
      <c r="B40975" s="1"/>
      <c r="C40975" s="1"/>
    </row>
    <row r="40976" spans="2:3" x14ac:dyDescent="0.25">
      <c r="B40976" s="1"/>
      <c r="C40976" s="1"/>
    </row>
    <row r="40977" spans="2:3" x14ac:dyDescent="0.25">
      <c r="B40977" s="1"/>
      <c r="C40977" s="1"/>
    </row>
    <row r="40978" spans="2:3" x14ac:dyDescent="0.25">
      <c r="B40978" s="1"/>
      <c r="C40978" s="1"/>
    </row>
    <row r="40979" spans="2:3" x14ac:dyDescent="0.25">
      <c r="B40979" s="1"/>
      <c r="C40979" s="1"/>
    </row>
    <row r="40980" spans="2:3" x14ac:dyDescent="0.25">
      <c r="B40980" s="1"/>
      <c r="C40980" s="1"/>
    </row>
    <row r="40981" spans="2:3" x14ac:dyDescent="0.25">
      <c r="B40981" s="1"/>
      <c r="C40981" s="1"/>
    </row>
    <row r="40982" spans="2:3" x14ac:dyDescent="0.25">
      <c r="B40982" s="1"/>
      <c r="C40982" s="1"/>
    </row>
    <row r="40983" spans="2:3" x14ac:dyDescent="0.25">
      <c r="B40983" s="1"/>
      <c r="C40983" s="1"/>
    </row>
    <row r="40984" spans="2:3" x14ac:dyDescent="0.25">
      <c r="B40984" s="1"/>
      <c r="C40984" s="1"/>
    </row>
    <row r="40985" spans="2:3" x14ac:dyDescent="0.25">
      <c r="B40985" s="1"/>
      <c r="C40985" s="1"/>
    </row>
    <row r="40986" spans="2:3" x14ac:dyDescent="0.25">
      <c r="B40986" s="1"/>
      <c r="C40986" s="1"/>
    </row>
    <row r="40987" spans="2:3" x14ac:dyDescent="0.25">
      <c r="B40987" s="1"/>
      <c r="C40987" s="1"/>
    </row>
    <row r="40988" spans="2:3" x14ac:dyDescent="0.25">
      <c r="B40988" s="1"/>
      <c r="C40988" s="1"/>
    </row>
    <row r="40989" spans="2:3" x14ac:dyDescent="0.25">
      <c r="B40989" s="1"/>
      <c r="C40989" s="1"/>
    </row>
    <row r="40990" spans="2:3" x14ac:dyDescent="0.25">
      <c r="B40990" s="1"/>
      <c r="C40990" s="1"/>
    </row>
    <row r="40991" spans="2:3" x14ac:dyDescent="0.25">
      <c r="B40991" s="1"/>
      <c r="C40991" s="1"/>
    </row>
    <row r="40992" spans="2:3" x14ac:dyDescent="0.25">
      <c r="B40992" s="1"/>
      <c r="C40992" s="1"/>
    </row>
    <row r="40993" spans="2:3" x14ac:dyDescent="0.25">
      <c r="B40993" s="1"/>
      <c r="C40993" s="1"/>
    </row>
    <row r="40994" spans="2:3" x14ac:dyDescent="0.25">
      <c r="B40994" s="1"/>
      <c r="C40994" s="1"/>
    </row>
    <row r="40995" spans="2:3" x14ac:dyDescent="0.25">
      <c r="B40995" s="1"/>
      <c r="C40995" s="1"/>
    </row>
    <row r="40996" spans="2:3" x14ac:dyDescent="0.25">
      <c r="B40996" s="1"/>
      <c r="C40996" s="1"/>
    </row>
    <row r="40997" spans="2:3" x14ac:dyDescent="0.25">
      <c r="B40997" s="1"/>
      <c r="C40997" s="1"/>
    </row>
    <row r="40998" spans="2:3" x14ac:dyDescent="0.25">
      <c r="B40998" s="1"/>
      <c r="C40998" s="1"/>
    </row>
    <row r="40999" spans="2:3" x14ac:dyDescent="0.25">
      <c r="B40999" s="1"/>
      <c r="C40999" s="1"/>
    </row>
    <row r="41000" spans="2:3" x14ac:dyDescent="0.25">
      <c r="B41000" s="1"/>
      <c r="C41000" s="1"/>
    </row>
    <row r="41001" spans="2:3" x14ac:dyDescent="0.25">
      <c r="B41001" s="1"/>
      <c r="C41001" s="1"/>
    </row>
    <row r="41002" spans="2:3" x14ac:dyDescent="0.25">
      <c r="B41002" s="1"/>
      <c r="C41002" s="1"/>
    </row>
    <row r="41003" spans="2:3" x14ac:dyDescent="0.25">
      <c r="B41003" s="1"/>
      <c r="C41003" s="1"/>
    </row>
    <row r="41004" spans="2:3" x14ac:dyDescent="0.25">
      <c r="B41004" s="1"/>
      <c r="C41004" s="1"/>
    </row>
    <row r="41005" spans="2:3" x14ac:dyDescent="0.25">
      <c r="B41005" s="1"/>
      <c r="C41005" s="1"/>
    </row>
    <row r="41006" spans="2:3" x14ac:dyDescent="0.25">
      <c r="B41006" s="1"/>
      <c r="C41006" s="1"/>
    </row>
    <row r="41007" spans="2:3" x14ac:dyDescent="0.25">
      <c r="B41007" s="1"/>
      <c r="C41007" s="1"/>
    </row>
    <row r="41008" spans="2:3" x14ac:dyDescent="0.25">
      <c r="B41008" s="1"/>
      <c r="C41008" s="1"/>
    </row>
    <row r="41009" spans="2:3" x14ac:dyDescent="0.25">
      <c r="B41009" s="1"/>
      <c r="C41009" s="1"/>
    </row>
    <row r="41010" spans="2:3" x14ac:dyDescent="0.25">
      <c r="B41010" s="1"/>
      <c r="C41010" s="1"/>
    </row>
    <row r="41011" spans="2:3" x14ac:dyDescent="0.25">
      <c r="B41011" s="1"/>
      <c r="C41011" s="1"/>
    </row>
    <row r="41012" spans="2:3" x14ac:dyDescent="0.25">
      <c r="B41012" s="1"/>
      <c r="C41012" s="1"/>
    </row>
    <row r="41013" spans="2:3" x14ac:dyDescent="0.25">
      <c r="B41013" s="1"/>
      <c r="C41013" s="1"/>
    </row>
    <row r="41014" spans="2:3" x14ac:dyDescent="0.25">
      <c r="B41014" s="1"/>
      <c r="C41014" s="1"/>
    </row>
    <row r="41015" spans="2:3" x14ac:dyDescent="0.25">
      <c r="B41015" s="1"/>
      <c r="C41015" s="1"/>
    </row>
    <row r="41016" spans="2:3" x14ac:dyDescent="0.25">
      <c r="B41016" s="1"/>
      <c r="C41016" s="1"/>
    </row>
    <row r="41017" spans="2:3" x14ac:dyDescent="0.25">
      <c r="B41017" s="1"/>
      <c r="C41017" s="1"/>
    </row>
    <row r="41018" spans="2:3" x14ac:dyDescent="0.25">
      <c r="B41018" s="1"/>
      <c r="C41018" s="1"/>
    </row>
    <row r="41019" spans="2:3" x14ac:dyDescent="0.25">
      <c r="B41019" s="1"/>
      <c r="C41019" s="1"/>
    </row>
    <row r="41020" spans="2:3" x14ac:dyDescent="0.25">
      <c r="B41020" s="1"/>
      <c r="C41020" s="1"/>
    </row>
    <row r="41021" spans="2:3" x14ac:dyDescent="0.25">
      <c r="B41021" s="1"/>
      <c r="C41021" s="1"/>
    </row>
    <row r="41022" spans="2:3" x14ac:dyDescent="0.25">
      <c r="B41022" s="1"/>
      <c r="C41022" s="1"/>
    </row>
    <row r="41023" spans="2:3" x14ac:dyDescent="0.25">
      <c r="B41023" s="1"/>
      <c r="C41023" s="1"/>
    </row>
    <row r="41024" spans="2:3" x14ac:dyDescent="0.25">
      <c r="B41024" s="1"/>
      <c r="C41024" s="1"/>
    </row>
    <row r="41025" spans="2:3" x14ac:dyDescent="0.25">
      <c r="B41025" s="1"/>
      <c r="C41025" s="1"/>
    </row>
    <row r="41026" spans="2:3" x14ac:dyDescent="0.25">
      <c r="B41026" s="1"/>
      <c r="C41026" s="1"/>
    </row>
    <row r="41027" spans="2:3" x14ac:dyDescent="0.25">
      <c r="B41027" s="1"/>
      <c r="C41027" s="1"/>
    </row>
    <row r="41028" spans="2:3" x14ac:dyDescent="0.25">
      <c r="B41028" s="1"/>
      <c r="C41028" s="1"/>
    </row>
    <row r="41029" spans="2:3" x14ac:dyDescent="0.25">
      <c r="B41029" s="1"/>
      <c r="C41029" s="1"/>
    </row>
    <row r="41030" spans="2:3" x14ac:dyDescent="0.25">
      <c r="B41030" s="1"/>
      <c r="C41030" s="1"/>
    </row>
    <row r="41031" spans="2:3" x14ac:dyDescent="0.25">
      <c r="B41031" s="1"/>
      <c r="C41031" s="1"/>
    </row>
    <row r="41032" spans="2:3" x14ac:dyDescent="0.25">
      <c r="B41032" s="1"/>
      <c r="C41032" s="1"/>
    </row>
    <row r="41033" spans="2:3" x14ac:dyDescent="0.25">
      <c r="B41033" s="1"/>
      <c r="C41033" s="1"/>
    </row>
    <row r="41034" spans="2:3" x14ac:dyDescent="0.25">
      <c r="B41034" s="1"/>
      <c r="C41034" s="1"/>
    </row>
    <row r="41035" spans="2:3" x14ac:dyDescent="0.25">
      <c r="B41035" s="1"/>
      <c r="C41035" s="1"/>
    </row>
    <row r="41036" spans="2:3" x14ac:dyDescent="0.25">
      <c r="B41036" s="1"/>
      <c r="C41036" s="1"/>
    </row>
    <row r="41037" spans="2:3" x14ac:dyDescent="0.25">
      <c r="B41037" s="1"/>
      <c r="C41037" s="1"/>
    </row>
    <row r="41038" spans="2:3" x14ac:dyDescent="0.25">
      <c r="B41038" s="1"/>
      <c r="C41038" s="1"/>
    </row>
    <row r="41039" spans="2:3" x14ac:dyDescent="0.25">
      <c r="B41039" s="1"/>
      <c r="C41039" s="1"/>
    </row>
    <row r="41040" spans="2:3" x14ac:dyDescent="0.25">
      <c r="B41040" s="1"/>
      <c r="C41040" s="1"/>
    </row>
    <row r="41041" spans="2:3" x14ac:dyDescent="0.25">
      <c r="B41041" s="1"/>
      <c r="C41041" s="1"/>
    </row>
    <row r="41042" spans="2:3" x14ac:dyDescent="0.25">
      <c r="B41042" s="1"/>
      <c r="C41042" s="1"/>
    </row>
    <row r="41043" spans="2:3" x14ac:dyDescent="0.25">
      <c r="B41043" s="1"/>
      <c r="C41043" s="1"/>
    </row>
    <row r="41044" spans="2:3" x14ac:dyDescent="0.25">
      <c r="B41044" s="1"/>
      <c r="C41044" s="1"/>
    </row>
    <row r="41045" spans="2:3" x14ac:dyDescent="0.25">
      <c r="B41045" s="1"/>
      <c r="C41045" s="1"/>
    </row>
    <row r="41046" spans="2:3" x14ac:dyDescent="0.25">
      <c r="B41046" s="1"/>
      <c r="C41046" s="1"/>
    </row>
    <row r="41047" spans="2:3" x14ac:dyDescent="0.25">
      <c r="B41047" s="1"/>
      <c r="C41047" s="1"/>
    </row>
    <row r="41048" spans="2:3" x14ac:dyDescent="0.25">
      <c r="B41048" s="1"/>
      <c r="C41048" s="1"/>
    </row>
    <row r="41049" spans="2:3" x14ac:dyDescent="0.25">
      <c r="B41049" s="1"/>
      <c r="C41049" s="1"/>
    </row>
    <row r="41050" spans="2:3" x14ac:dyDescent="0.25">
      <c r="B41050" s="1"/>
      <c r="C41050" s="1"/>
    </row>
    <row r="41051" spans="2:3" x14ac:dyDescent="0.25">
      <c r="B41051" s="1"/>
      <c r="C41051" s="1"/>
    </row>
    <row r="41052" spans="2:3" x14ac:dyDescent="0.25">
      <c r="B41052" s="1"/>
      <c r="C41052" s="1"/>
    </row>
    <row r="41053" spans="2:3" x14ac:dyDescent="0.25">
      <c r="B41053" s="1"/>
      <c r="C41053" s="1"/>
    </row>
    <row r="41054" spans="2:3" x14ac:dyDescent="0.25">
      <c r="B41054" s="1"/>
      <c r="C41054" s="1"/>
    </row>
    <row r="41055" spans="2:3" x14ac:dyDescent="0.25">
      <c r="B41055" s="1"/>
      <c r="C41055" s="1"/>
    </row>
    <row r="41056" spans="2:3" x14ac:dyDescent="0.25">
      <c r="B41056" s="1"/>
      <c r="C41056" s="1"/>
    </row>
    <row r="41057" spans="2:3" x14ac:dyDescent="0.25">
      <c r="B41057" s="1"/>
      <c r="C41057" s="1"/>
    </row>
    <row r="41058" spans="2:3" x14ac:dyDescent="0.25">
      <c r="B41058" s="1"/>
      <c r="C41058" s="1"/>
    </row>
    <row r="41059" spans="2:3" x14ac:dyDescent="0.25">
      <c r="B41059" s="1"/>
      <c r="C41059" s="1"/>
    </row>
    <row r="41060" spans="2:3" x14ac:dyDescent="0.25">
      <c r="B41060" s="1"/>
      <c r="C41060" s="1"/>
    </row>
    <row r="41061" spans="2:3" x14ac:dyDescent="0.25">
      <c r="B41061" s="1"/>
      <c r="C41061" s="1"/>
    </row>
    <row r="41062" spans="2:3" x14ac:dyDescent="0.25">
      <c r="B41062" s="1"/>
      <c r="C41062" s="1"/>
    </row>
    <row r="41063" spans="2:3" x14ac:dyDescent="0.25">
      <c r="B41063" s="1"/>
      <c r="C41063" s="1"/>
    </row>
    <row r="41064" spans="2:3" x14ac:dyDescent="0.25">
      <c r="B41064" s="1"/>
      <c r="C41064" s="1"/>
    </row>
    <row r="41065" spans="2:3" x14ac:dyDescent="0.25">
      <c r="B41065" s="1"/>
      <c r="C41065" s="1"/>
    </row>
    <row r="41066" spans="2:3" x14ac:dyDescent="0.25">
      <c r="B41066" s="1"/>
      <c r="C41066" s="1"/>
    </row>
    <row r="41067" spans="2:3" x14ac:dyDescent="0.25">
      <c r="B41067" s="1"/>
      <c r="C41067" s="1"/>
    </row>
    <row r="41068" spans="2:3" x14ac:dyDescent="0.25">
      <c r="B41068" s="1"/>
      <c r="C41068" s="1"/>
    </row>
    <row r="41069" spans="2:3" x14ac:dyDescent="0.25">
      <c r="B41069" s="1"/>
      <c r="C41069" s="1"/>
    </row>
    <row r="41070" spans="2:3" x14ac:dyDescent="0.25">
      <c r="B41070" s="1"/>
      <c r="C41070" s="1"/>
    </row>
    <row r="41071" spans="2:3" x14ac:dyDescent="0.25">
      <c r="B41071" s="1"/>
      <c r="C41071" s="1"/>
    </row>
    <row r="41072" spans="2:3" x14ac:dyDescent="0.25">
      <c r="B41072" s="1"/>
      <c r="C41072" s="1"/>
    </row>
    <row r="41073" spans="2:3" x14ac:dyDescent="0.25">
      <c r="B41073" s="1"/>
      <c r="C41073" s="1"/>
    </row>
    <row r="41074" spans="2:3" x14ac:dyDescent="0.25">
      <c r="B41074" s="1"/>
      <c r="C41074" s="1"/>
    </row>
    <row r="41075" spans="2:3" x14ac:dyDescent="0.25">
      <c r="B41075" s="1"/>
      <c r="C41075" s="1"/>
    </row>
    <row r="41076" spans="2:3" x14ac:dyDescent="0.25">
      <c r="B41076" s="1"/>
      <c r="C41076" s="1"/>
    </row>
    <row r="41077" spans="2:3" x14ac:dyDescent="0.25">
      <c r="B41077" s="1"/>
      <c r="C41077" s="1"/>
    </row>
    <row r="41078" spans="2:3" x14ac:dyDescent="0.25">
      <c r="B41078" s="1"/>
      <c r="C41078" s="1"/>
    </row>
    <row r="41079" spans="2:3" x14ac:dyDescent="0.25">
      <c r="B41079" s="1"/>
      <c r="C41079" s="1"/>
    </row>
    <row r="41080" spans="2:3" x14ac:dyDescent="0.25">
      <c r="B41080" s="1"/>
      <c r="C41080" s="1"/>
    </row>
    <row r="41081" spans="2:3" x14ac:dyDescent="0.25">
      <c r="B41081" s="1"/>
      <c r="C41081" s="1"/>
    </row>
    <row r="41082" spans="2:3" x14ac:dyDescent="0.25">
      <c r="B41082" s="1"/>
      <c r="C41082" s="1"/>
    </row>
    <row r="41083" spans="2:3" x14ac:dyDescent="0.25">
      <c r="B41083" s="1"/>
      <c r="C41083" s="1"/>
    </row>
    <row r="41084" spans="2:3" x14ac:dyDescent="0.25">
      <c r="B41084" s="1"/>
      <c r="C41084" s="1"/>
    </row>
    <row r="41085" spans="2:3" x14ac:dyDescent="0.25">
      <c r="B41085" s="1"/>
      <c r="C41085" s="1"/>
    </row>
    <row r="41086" spans="2:3" x14ac:dyDescent="0.25">
      <c r="B41086" s="1"/>
      <c r="C41086" s="1"/>
    </row>
    <row r="41087" spans="2:3" x14ac:dyDescent="0.25">
      <c r="B41087" s="1"/>
      <c r="C41087" s="1"/>
    </row>
    <row r="41088" spans="2:3" x14ac:dyDescent="0.25">
      <c r="B41088" s="1"/>
      <c r="C41088" s="1"/>
    </row>
    <row r="41089" spans="2:3" x14ac:dyDescent="0.25">
      <c r="B41089" s="1"/>
      <c r="C41089" s="1"/>
    </row>
    <row r="41090" spans="2:3" x14ac:dyDescent="0.25">
      <c r="B41090" s="1"/>
      <c r="C41090" s="1"/>
    </row>
    <row r="41091" spans="2:3" x14ac:dyDescent="0.25">
      <c r="B41091" s="1"/>
      <c r="C41091" s="1"/>
    </row>
    <row r="41092" spans="2:3" x14ac:dyDescent="0.25">
      <c r="B41092" s="1"/>
      <c r="C41092" s="1"/>
    </row>
    <row r="41093" spans="2:3" x14ac:dyDescent="0.25">
      <c r="B41093" s="1"/>
      <c r="C41093" s="1"/>
    </row>
    <row r="41094" spans="2:3" x14ac:dyDescent="0.25">
      <c r="B41094" s="1"/>
      <c r="C41094" s="1"/>
    </row>
    <row r="41095" spans="2:3" x14ac:dyDescent="0.25">
      <c r="B41095" s="1"/>
      <c r="C41095" s="1"/>
    </row>
    <row r="41096" spans="2:3" x14ac:dyDescent="0.25">
      <c r="B41096" s="1"/>
      <c r="C41096" s="1"/>
    </row>
    <row r="41097" spans="2:3" x14ac:dyDescent="0.25">
      <c r="B41097" s="1"/>
      <c r="C41097" s="1"/>
    </row>
    <row r="41098" spans="2:3" x14ac:dyDescent="0.25">
      <c r="B41098" s="1"/>
      <c r="C41098" s="1"/>
    </row>
    <row r="41099" spans="2:3" x14ac:dyDescent="0.25">
      <c r="B41099" s="1"/>
      <c r="C41099" s="1"/>
    </row>
    <row r="41100" spans="2:3" x14ac:dyDescent="0.25">
      <c r="B41100" s="1"/>
      <c r="C41100" s="1"/>
    </row>
    <row r="41101" spans="2:3" x14ac:dyDescent="0.25">
      <c r="B41101" s="1"/>
      <c r="C41101" s="1"/>
    </row>
    <row r="41102" spans="2:3" x14ac:dyDescent="0.25">
      <c r="B41102" s="1"/>
      <c r="C41102" s="1"/>
    </row>
    <row r="41103" spans="2:3" x14ac:dyDescent="0.25">
      <c r="B41103" s="1"/>
      <c r="C41103" s="1"/>
    </row>
    <row r="41104" spans="2:3" x14ac:dyDescent="0.25">
      <c r="B41104" s="1"/>
      <c r="C41104" s="1"/>
    </row>
    <row r="41105" spans="2:3" x14ac:dyDescent="0.25">
      <c r="B41105" s="1"/>
      <c r="C41105" s="1"/>
    </row>
    <row r="41106" spans="2:3" x14ac:dyDescent="0.25">
      <c r="B41106" s="1"/>
      <c r="C41106" s="1"/>
    </row>
    <row r="41107" spans="2:3" x14ac:dyDescent="0.25">
      <c r="B41107" s="1"/>
      <c r="C41107" s="1"/>
    </row>
    <row r="41108" spans="2:3" x14ac:dyDescent="0.25">
      <c r="B41108" s="1"/>
      <c r="C41108" s="1"/>
    </row>
    <row r="41109" spans="2:3" x14ac:dyDescent="0.25">
      <c r="B41109" s="1"/>
      <c r="C41109" s="1"/>
    </row>
    <row r="41110" spans="2:3" x14ac:dyDescent="0.25">
      <c r="B41110" s="1"/>
      <c r="C41110" s="1"/>
    </row>
    <row r="41111" spans="2:3" x14ac:dyDescent="0.25">
      <c r="B41111" s="1"/>
      <c r="C41111" s="1"/>
    </row>
    <row r="41112" spans="2:3" x14ac:dyDescent="0.25">
      <c r="B41112" s="1"/>
      <c r="C41112" s="1"/>
    </row>
    <row r="41113" spans="2:3" x14ac:dyDescent="0.25">
      <c r="B41113" s="1"/>
      <c r="C41113" s="1"/>
    </row>
    <row r="41114" spans="2:3" x14ac:dyDescent="0.25">
      <c r="B41114" s="1"/>
      <c r="C41114" s="1"/>
    </row>
    <row r="41115" spans="2:3" x14ac:dyDescent="0.25">
      <c r="B41115" s="1"/>
      <c r="C41115" s="1"/>
    </row>
    <row r="41116" spans="2:3" x14ac:dyDescent="0.25">
      <c r="B41116" s="1"/>
      <c r="C41116" s="1"/>
    </row>
    <row r="41117" spans="2:3" x14ac:dyDescent="0.25">
      <c r="B41117" s="1"/>
      <c r="C41117" s="1"/>
    </row>
    <row r="41118" spans="2:3" x14ac:dyDescent="0.25">
      <c r="B41118" s="1"/>
      <c r="C41118" s="1"/>
    </row>
    <row r="41119" spans="2:3" x14ac:dyDescent="0.25">
      <c r="B41119" s="1"/>
      <c r="C41119" s="1"/>
    </row>
    <row r="41120" spans="2:3" x14ac:dyDescent="0.25">
      <c r="B41120" s="1"/>
      <c r="C41120" s="1"/>
    </row>
    <row r="41121" spans="2:3" x14ac:dyDescent="0.25">
      <c r="B41121" s="1"/>
      <c r="C41121" s="1"/>
    </row>
    <row r="41122" spans="2:3" x14ac:dyDescent="0.25">
      <c r="B41122" s="1"/>
      <c r="C41122" s="1"/>
    </row>
    <row r="41123" spans="2:3" x14ac:dyDescent="0.25">
      <c r="B41123" s="1"/>
      <c r="C41123" s="1"/>
    </row>
    <row r="41124" spans="2:3" x14ac:dyDescent="0.25">
      <c r="B41124" s="1"/>
      <c r="C41124" s="1"/>
    </row>
    <row r="41125" spans="2:3" x14ac:dyDescent="0.25">
      <c r="B41125" s="1"/>
      <c r="C41125" s="1"/>
    </row>
    <row r="41126" spans="2:3" x14ac:dyDescent="0.25">
      <c r="B41126" s="1"/>
      <c r="C41126" s="1"/>
    </row>
    <row r="41127" spans="2:3" x14ac:dyDescent="0.25">
      <c r="B41127" s="1"/>
      <c r="C41127" s="1"/>
    </row>
    <row r="41128" spans="2:3" x14ac:dyDescent="0.25">
      <c r="B41128" s="1"/>
      <c r="C41128" s="1"/>
    </row>
    <row r="41129" spans="2:3" x14ac:dyDescent="0.25">
      <c r="B41129" s="1"/>
      <c r="C41129" s="1"/>
    </row>
    <row r="41130" spans="2:3" x14ac:dyDescent="0.25">
      <c r="B41130" s="1"/>
      <c r="C41130" s="1"/>
    </row>
    <row r="41131" spans="2:3" x14ac:dyDescent="0.25">
      <c r="B41131" s="1"/>
      <c r="C41131" s="1"/>
    </row>
    <row r="41132" spans="2:3" x14ac:dyDescent="0.25">
      <c r="B41132" s="1"/>
      <c r="C41132" s="1"/>
    </row>
    <row r="41133" spans="2:3" x14ac:dyDescent="0.25">
      <c r="B41133" s="1"/>
      <c r="C41133" s="1"/>
    </row>
    <row r="41134" spans="2:3" x14ac:dyDescent="0.25">
      <c r="B41134" s="1"/>
      <c r="C41134" s="1"/>
    </row>
    <row r="41135" spans="2:3" x14ac:dyDescent="0.25">
      <c r="B41135" s="1"/>
      <c r="C41135" s="1"/>
    </row>
    <row r="41136" spans="2:3" x14ac:dyDescent="0.25">
      <c r="B41136" s="1"/>
      <c r="C41136" s="1"/>
    </row>
    <row r="41137" spans="2:3" x14ac:dyDescent="0.25">
      <c r="B41137" s="1"/>
      <c r="C41137" s="1"/>
    </row>
    <row r="41138" spans="2:3" x14ac:dyDescent="0.25">
      <c r="B41138" s="1"/>
      <c r="C41138" s="1"/>
    </row>
    <row r="41139" spans="2:3" x14ac:dyDescent="0.25">
      <c r="B41139" s="1"/>
      <c r="C41139" s="1"/>
    </row>
    <row r="41140" spans="2:3" x14ac:dyDescent="0.25">
      <c r="B41140" s="1"/>
      <c r="C41140" s="1"/>
    </row>
    <row r="41141" spans="2:3" x14ac:dyDescent="0.25">
      <c r="B41141" s="1"/>
      <c r="C41141" s="1"/>
    </row>
    <row r="41142" spans="2:3" x14ac:dyDescent="0.25">
      <c r="B41142" s="1"/>
      <c r="C41142" s="1"/>
    </row>
    <row r="41143" spans="2:3" x14ac:dyDescent="0.25">
      <c r="B41143" s="1"/>
      <c r="C41143" s="1"/>
    </row>
    <row r="41144" spans="2:3" x14ac:dyDescent="0.25">
      <c r="B41144" s="1"/>
      <c r="C41144" s="1"/>
    </row>
    <row r="41145" spans="2:3" x14ac:dyDescent="0.25">
      <c r="B41145" s="1"/>
      <c r="C41145" s="1"/>
    </row>
    <row r="41146" spans="2:3" x14ac:dyDescent="0.25">
      <c r="B41146" s="1"/>
      <c r="C41146" s="1"/>
    </row>
    <row r="41147" spans="2:3" x14ac:dyDescent="0.25">
      <c r="B41147" s="1"/>
      <c r="C41147" s="1"/>
    </row>
    <row r="41148" spans="2:3" x14ac:dyDescent="0.25">
      <c r="B41148" s="1"/>
      <c r="C41148" s="1"/>
    </row>
    <row r="41149" spans="2:3" x14ac:dyDescent="0.25">
      <c r="B41149" s="1"/>
      <c r="C41149" s="1"/>
    </row>
    <row r="41150" spans="2:3" x14ac:dyDescent="0.25">
      <c r="B41150" s="1"/>
      <c r="C41150" s="1"/>
    </row>
    <row r="41151" spans="2:3" x14ac:dyDescent="0.25">
      <c r="B41151" s="1"/>
      <c r="C41151" s="1"/>
    </row>
    <row r="41152" spans="2:3" x14ac:dyDescent="0.25">
      <c r="B41152" s="1"/>
      <c r="C41152" s="1"/>
    </row>
    <row r="41153" spans="2:3" x14ac:dyDescent="0.25">
      <c r="B41153" s="1"/>
      <c r="C41153" s="1"/>
    </row>
    <row r="41154" spans="2:3" x14ac:dyDescent="0.25">
      <c r="B41154" s="1"/>
      <c r="C41154" s="1"/>
    </row>
    <row r="41155" spans="2:3" x14ac:dyDescent="0.25">
      <c r="B41155" s="1"/>
      <c r="C41155" s="1"/>
    </row>
    <row r="41156" spans="2:3" x14ac:dyDescent="0.25">
      <c r="B41156" s="1"/>
      <c r="C41156" s="1"/>
    </row>
    <row r="41157" spans="2:3" x14ac:dyDescent="0.25">
      <c r="B41157" s="1"/>
      <c r="C41157" s="1"/>
    </row>
    <row r="41158" spans="2:3" x14ac:dyDescent="0.25">
      <c r="B41158" s="1"/>
      <c r="C41158" s="1"/>
    </row>
    <row r="41159" spans="2:3" x14ac:dyDescent="0.25">
      <c r="B41159" s="1"/>
      <c r="C41159" s="1"/>
    </row>
    <row r="41160" spans="2:3" x14ac:dyDescent="0.25">
      <c r="B41160" s="1"/>
      <c r="C41160" s="1"/>
    </row>
    <row r="41161" spans="2:3" x14ac:dyDescent="0.25">
      <c r="B41161" s="1"/>
      <c r="C41161" s="1"/>
    </row>
    <row r="41162" spans="2:3" x14ac:dyDescent="0.25">
      <c r="B41162" s="1"/>
      <c r="C41162" s="1"/>
    </row>
    <row r="41163" spans="2:3" x14ac:dyDescent="0.25">
      <c r="B41163" s="1"/>
      <c r="C41163" s="1"/>
    </row>
    <row r="41164" spans="2:3" x14ac:dyDescent="0.25">
      <c r="B41164" s="1"/>
      <c r="C41164" s="1"/>
    </row>
    <row r="41165" spans="2:3" x14ac:dyDescent="0.25">
      <c r="B41165" s="1"/>
      <c r="C41165" s="1"/>
    </row>
    <row r="41166" spans="2:3" x14ac:dyDescent="0.25">
      <c r="B41166" s="1"/>
      <c r="C41166" s="1"/>
    </row>
    <row r="41167" spans="2:3" x14ac:dyDescent="0.25">
      <c r="B41167" s="1"/>
      <c r="C41167" s="1"/>
    </row>
    <row r="41168" spans="2:3" x14ac:dyDescent="0.25">
      <c r="B41168" s="1"/>
      <c r="C41168" s="1"/>
    </row>
    <row r="41169" spans="2:3" x14ac:dyDescent="0.25">
      <c r="B41169" s="1"/>
      <c r="C41169" s="1"/>
    </row>
    <row r="41170" spans="2:3" x14ac:dyDescent="0.25">
      <c r="B41170" s="1"/>
      <c r="C41170" s="1"/>
    </row>
    <row r="41171" spans="2:3" x14ac:dyDescent="0.25">
      <c r="B41171" s="1"/>
      <c r="C41171" s="1"/>
    </row>
    <row r="41172" spans="2:3" x14ac:dyDescent="0.25">
      <c r="B41172" s="1"/>
      <c r="C41172" s="1"/>
    </row>
    <row r="41173" spans="2:3" x14ac:dyDescent="0.25">
      <c r="B41173" s="1"/>
      <c r="C41173" s="1"/>
    </row>
    <row r="41174" spans="2:3" x14ac:dyDescent="0.25">
      <c r="B41174" s="1"/>
      <c r="C41174" s="1"/>
    </row>
    <row r="41175" spans="2:3" x14ac:dyDescent="0.25">
      <c r="B41175" s="1"/>
      <c r="C41175" s="1"/>
    </row>
    <row r="41176" spans="2:3" x14ac:dyDescent="0.25">
      <c r="B41176" s="1"/>
      <c r="C41176" s="1"/>
    </row>
    <row r="41177" spans="2:3" x14ac:dyDescent="0.25">
      <c r="B41177" s="1"/>
      <c r="C41177" s="1"/>
    </row>
    <row r="41178" spans="2:3" x14ac:dyDescent="0.25">
      <c r="B41178" s="1"/>
      <c r="C41178" s="1"/>
    </row>
    <row r="41179" spans="2:3" x14ac:dyDescent="0.25">
      <c r="B41179" s="1"/>
      <c r="C41179" s="1"/>
    </row>
    <row r="41180" spans="2:3" x14ac:dyDescent="0.25">
      <c r="B41180" s="1"/>
      <c r="C41180" s="1"/>
    </row>
    <row r="41181" spans="2:3" x14ac:dyDescent="0.25">
      <c r="B41181" s="1"/>
      <c r="C41181" s="1"/>
    </row>
    <row r="41182" spans="2:3" x14ac:dyDescent="0.25">
      <c r="B41182" s="1"/>
      <c r="C41182" s="1"/>
    </row>
    <row r="41183" spans="2:3" x14ac:dyDescent="0.25">
      <c r="B41183" s="1"/>
      <c r="C41183" s="1"/>
    </row>
    <row r="41184" spans="2:3" x14ac:dyDescent="0.25">
      <c r="B41184" s="1"/>
      <c r="C41184" s="1"/>
    </row>
    <row r="41185" spans="2:3" x14ac:dyDescent="0.25">
      <c r="B41185" s="1"/>
      <c r="C41185" s="1"/>
    </row>
    <row r="41186" spans="2:3" x14ac:dyDescent="0.25">
      <c r="B41186" s="1"/>
      <c r="C41186" s="1"/>
    </row>
    <row r="41187" spans="2:3" x14ac:dyDescent="0.25">
      <c r="B41187" s="1"/>
      <c r="C41187" s="1"/>
    </row>
    <row r="41188" spans="2:3" x14ac:dyDescent="0.25">
      <c r="B41188" s="1"/>
      <c r="C41188" s="1"/>
    </row>
    <row r="41189" spans="2:3" x14ac:dyDescent="0.25">
      <c r="B41189" s="1"/>
      <c r="C41189" s="1"/>
    </row>
    <row r="41190" spans="2:3" x14ac:dyDescent="0.25">
      <c r="B41190" s="1"/>
      <c r="C41190" s="1"/>
    </row>
    <row r="41191" spans="2:3" x14ac:dyDescent="0.25">
      <c r="B41191" s="1"/>
      <c r="C41191" s="1"/>
    </row>
    <row r="41192" spans="2:3" x14ac:dyDescent="0.25">
      <c r="B41192" s="1"/>
      <c r="C41192" s="1"/>
    </row>
    <row r="41193" spans="2:3" x14ac:dyDescent="0.25">
      <c r="B41193" s="1"/>
      <c r="C41193" s="1"/>
    </row>
    <row r="41194" spans="2:3" x14ac:dyDescent="0.25">
      <c r="B41194" s="1"/>
      <c r="C41194" s="1"/>
    </row>
    <row r="41195" spans="2:3" x14ac:dyDescent="0.25">
      <c r="B41195" s="1"/>
      <c r="C41195" s="1"/>
    </row>
    <row r="41196" spans="2:3" x14ac:dyDescent="0.25">
      <c r="B41196" s="1"/>
      <c r="C41196" s="1"/>
    </row>
    <row r="41197" spans="2:3" x14ac:dyDescent="0.25">
      <c r="B41197" s="1"/>
      <c r="C41197" s="1"/>
    </row>
    <row r="41198" spans="2:3" x14ac:dyDescent="0.25">
      <c r="B41198" s="1"/>
      <c r="C41198" s="1"/>
    </row>
    <row r="41199" spans="2:3" x14ac:dyDescent="0.25">
      <c r="B41199" s="1"/>
      <c r="C41199" s="1"/>
    </row>
    <row r="41200" spans="2:3" x14ac:dyDescent="0.25">
      <c r="B41200" s="1"/>
      <c r="C41200" s="1"/>
    </row>
    <row r="41201" spans="2:3" x14ac:dyDescent="0.25">
      <c r="B41201" s="1"/>
      <c r="C41201" s="1"/>
    </row>
    <row r="41202" spans="2:3" x14ac:dyDescent="0.25">
      <c r="B41202" s="1"/>
      <c r="C41202" s="1"/>
    </row>
    <row r="41203" spans="2:3" x14ac:dyDescent="0.25">
      <c r="B41203" s="1"/>
      <c r="C41203" s="1"/>
    </row>
    <row r="41204" spans="2:3" x14ac:dyDescent="0.25">
      <c r="B41204" s="1"/>
      <c r="C41204" s="1"/>
    </row>
    <row r="41205" spans="2:3" x14ac:dyDescent="0.25">
      <c r="B41205" s="1"/>
      <c r="C41205" s="1"/>
    </row>
    <row r="41206" spans="2:3" x14ac:dyDescent="0.25">
      <c r="B41206" s="1"/>
      <c r="C41206" s="1"/>
    </row>
    <row r="41207" spans="2:3" x14ac:dyDescent="0.25">
      <c r="B41207" s="1"/>
      <c r="C41207" s="1"/>
    </row>
    <row r="41208" spans="2:3" x14ac:dyDescent="0.25">
      <c r="B41208" s="1"/>
      <c r="C41208" s="1"/>
    </row>
    <row r="41209" spans="2:3" x14ac:dyDescent="0.25">
      <c r="B41209" s="1"/>
      <c r="C41209" s="1"/>
    </row>
    <row r="41210" spans="2:3" x14ac:dyDescent="0.25">
      <c r="B41210" s="1"/>
      <c r="C41210" s="1"/>
    </row>
    <row r="41211" spans="2:3" x14ac:dyDescent="0.25">
      <c r="B41211" s="1"/>
      <c r="C41211" s="1"/>
    </row>
    <row r="41212" spans="2:3" x14ac:dyDescent="0.25">
      <c r="B41212" s="1"/>
      <c r="C41212" s="1"/>
    </row>
    <row r="41213" spans="2:3" x14ac:dyDescent="0.25">
      <c r="B41213" s="1"/>
      <c r="C41213" s="1"/>
    </row>
    <row r="41214" spans="2:3" x14ac:dyDescent="0.25">
      <c r="B41214" s="1"/>
      <c r="C41214" s="1"/>
    </row>
    <row r="41215" spans="2:3" x14ac:dyDescent="0.25">
      <c r="B41215" s="1"/>
      <c r="C41215" s="1"/>
    </row>
    <row r="41216" spans="2:3" x14ac:dyDescent="0.25">
      <c r="B41216" s="1"/>
      <c r="C41216" s="1"/>
    </row>
    <row r="41217" spans="2:3" x14ac:dyDescent="0.25">
      <c r="B41217" s="1"/>
      <c r="C41217" s="1"/>
    </row>
    <row r="41218" spans="2:3" x14ac:dyDescent="0.25">
      <c r="B41218" s="1"/>
      <c r="C41218" s="1"/>
    </row>
    <row r="41219" spans="2:3" x14ac:dyDescent="0.25">
      <c r="B41219" s="1"/>
      <c r="C41219" s="1"/>
    </row>
    <row r="41220" spans="2:3" x14ac:dyDescent="0.25">
      <c r="B41220" s="1"/>
      <c r="C41220" s="1"/>
    </row>
    <row r="41221" spans="2:3" x14ac:dyDescent="0.25">
      <c r="B41221" s="1"/>
      <c r="C41221" s="1"/>
    </row>
    <row r="41222" spans="2:3" x14ac:dyDescent="0.25">
      <c r="B41222" s="1"/>
      <c r="C41222" s="1"/>
    </row>
    <row r="41223" spans="2:3" x14ac:dyDescent="0.25">
      <c r="B41223" s="1"/>
      <c r="C41223" s="1"/>
    </row>
    <row r="41224" spans="2:3" x14ac:dyDescent="0.25">
      <c r="B41224" s="1"/>
      <c r="C41224" s="1"/>
    </row>
    <row r="41225" spans="2:3" x14ac:dyDescent="0.25">
      <c r="B41225" s="1"/>
      <c r="C41225" s="1"/>
    </row>
    <row r="41226" spans="2:3" x14ac:dyDescent="0.25">
      <c r="B41226" s="1"/>
      <c r="C41226" s="1"/>
    </row>
    <row r="41227" spans="2:3" x14ac:dyDescent="0.25">
      <c r="B41227" s="1"/>
      <c r="C41227" s="1"/>
    </row>
    <row r="41228" spans="2:3" x14ac:dyDescent="0.25">
      <c r="B41228" s="1"/>
      <c r="C41228" s="1"/>
    </row>
    <row r="41229" spans="2:3" x14ac:dyDescent="0.25">
      <c r="B41229" s="1"/>
      <c r="C41229" s="1"/>
    </row>
    <row r="41230" spans="2:3" x14ac:dyDescent="0.25">
      <c r="B41230" s="1"/>
      <c r="C41230" s="1"/>
    </row>
    <row r="41231" spans="2:3" x14ac:dyDescent="0.25">
      <c r="B41231" s="1"/>
      <c r="C41231" s="1"/>
    </row>
    <row r="41232" spans="2:3" x14ac:dyDescent="0.25">
      <c r="B41232" s="1"/>
      <c r="C41232" s="1"/>
    </row>
    <row r="41233" spans="2:3" x14ac:dyDescent="0.25">
      <c r="B41233" s="1"/>
      <c r="C41233" s="1"/>
    </row>
    <row r="41234" spans="2:3" x14ac:dyDescent="0.25">
      <c r="B41234" s="1"/>
      <c r="C41234" s="1"/>
    </row>
    <row r="41235" spans="2:3" x14ac:dyDescent="0.25">
      <c r="B41235" s="1"/>
      <c r="C41235" s="1"/>
    </row>
    <row r="41236" spans="2:3" x14ac:dyDescent="0.25">
      <c r="B41236" s="1"/>
      <c r="C41236" s="1"/>
    </row>
    <row r="41237" spans="2:3" x14ac:dyDescent="0.25">
      <c r="B41237" s="1"/>
      <c r="C41237" s="1"/>
    </row>
    <row r="41238" spans="2:3" x14ac:dyDescent="0.25">
      <c r="B41238" s="1"/>
      <c r="C41238" s="1"/>
    </row>
    <row r="41239" spans="2:3" x14ac:dyDescent="0.25">
      <c r="B41239" s="1"/>
      <c r="C41239" s="1"/>
    </row>
    <row r="41240" spans="2:3" x14ac:dyDescent="0.25">
      <c r="B41240" s="1"/>
      <c r="C41240" s="1"/>
    </row>
    <row r="41241" spans="2:3" x14ac:dyDescent="0.25">
      <c r="B41241" s="1"/>
      <c r="C41241" s="1"/>
    </row>
    <row r="41242" spans="2:3" x14ac:dyDescent="0.25">
      <c r="B41242" s="1"/>
      <c r="C41242" s="1"/>
    </row>
    <row r="41243" spans="2:3" x14ac:dyDescent="0.25">
      <c r="B41243" s="1"/>
      <c r="C41243" s="1"/>
    </row>
    <row r="41244" spans="2:3" x14ac:dyDescent="0.25">
      <c r="B41244" s="1"/>
      <c r="C41244" s="1"/>
    </row>
    <row r="41245" spans="2:3" x14ac:dyDescent="0.25">
      <c r="B41245" s="1"/>
      <c r="C41245" s="1"/>
    </row>
    <row r="41246" spans="2:3" x14ac:dyDescent="0.25">
      <c r="B41246" s="1"/>
      <c r="C41246" s="1"/>
    </row>
    <row r="41247" spans="2:3" x14ac:dyDescent="0.25">
      <c r="B41247" s="1"/>
      <c r="C41247" s="1"/>
    </row>
    <row r="41248" spans="2:3" x14ac:dyDescent="0.25">
      <c r="B41248" s="1"/>
      <c r="C41248" s="1"/>
    </row>
    <row r="41249" spans="2:3" x14ac:dyDescent="0.25">
      <c r="B41249" s="1"/>
      <c r="C41249" s="1"/>
    </row>
    <row r="41250" spans="2:3" x14ac:dyDescent="0.25">
      <c r="B41250" s="1"/>
      <c r="C41250" s="1"/>
    </row>
    <row r="41251" spans="2:3" x14ac:dyDescent="0.25">
      <c r="B41251" s="1"/>
      <c r="C41251" s="1"/>
    </row>
    <row r="41252" spans="2:3" x14ac:dyDescent="0.25">
      <c r="B41252" s="1"/>
      <c r="C41252" s="1"/>
    </row>
    <row r="41253" spans="2:3" x14ac:dyDescent="0.25">
      <c r="B41253" s="1"/>
      <c r="C41253" s="1"/>
    </row>
    <row r="41254" spans="2:3" x14ac:dyDescent="0.25">
      <c r="B41254" s="1"/>
      <c r="C41254" s="1"/>
    </row>
    <row r="41255" spans="2:3" x14ac:dyDescent="0.25">
      <c r="B41255" s="1"/>
      <c r="C41255" s="1"/>
    </row>
    <row r="41256" spans="2:3" x14ac:dyDescent="0.25">
      <c r="B41256" s="1"/>
      <c r="C41256" s="1"/>
    </row>
    <row r="41257" spans="2:3" x14ac:dyDescent="0.25">
      <c r="B41257" s="1"/>
      <c r="C41257" s="1"/>
    </row>
    <row r="41258" spans="2:3" x14ac:dyDescent="0.25">
      <c r="B41258" s="1"/>
      <c r="C41258" s="1"/>
    </row>
    <row r="41259" spans="2:3" x14ac:dyDescent="0.25">
      <c r="B41259" s="1"/>
      <c r="C41259" s="1"/>
    </row>
    <row r="41260" spans="2:3" x14ac:dyDescent="0.25">
      <c r="B41260" s="1"/>
      <c r="C41260" s="1"/>
    </row>
    <row r="41261" spans="2:3" x14ac:dyDescent="0.25">
      <c r="B41261" s="1"/>
      <c r="C41261" s="1"/>
    </row>
    <row r="41262" spans="2:3" x14ac:dyDescent="0.25">
      <c r="B41262" s="1"/>
      <c r="C41262" s="1"/>
    </row>
    <row r="41263" spans="2:3" x14ac:dyDescent="0.25">
      <c r="B41263" s="1"/>
      <c r="C41263" s="1"/>
    </row>
    <row r="41264" spans="2:3" x14ac:dyDescent="0.25">
      <c r="B41264" s="1"/>
      <c r="C41264" s="1"/>
    </row>
    <row r="41265" spans="2:3" x14ac:dyDescent="0.25">
      <c r="B41265" s="1"/>
      <c r="C41265" s="1"/>
    </row>
    <row r="41266" spans="2:3" x14ac:dyDescent="0.25">
      <c r="B41266" s="1"/>
      <c r="C41266" s="1"/>
    </row>
    <row r="41267" spans="2:3" x14ac:dyDescent="0.25">
      <c r="B41267" s="1"/>
      <c r="C41267" s="1"/>
    </row>
    <row r="41268" spans="2:3" x14ac:dyDescent="0.25">
      <c r="B41268" s="1"/>
      <c r="C41268" s="1"/>
    </row>
    <row r="41269" spans="2:3" x14ac:dyDescent="0.25">
      <c r="B41269" s="1"/>
      <c r="C41269" s="1"/>
    </row>
    <row r="41270" spans="2:3" x14ac:dyDescent="0.25">
      <c r="B41270" s="1"/>
      <c r="C41270" s="1"/>
    </row>
    <row r="41271" spans="2:3" x14ac:dyDescent="0.25">
      <c r="B41271" s="1"/>
      <c r="C41271" s="1"/>
    </row>
    <row r="41272" spans="2:3" x14ac:dyDescent="0.25">
      <c r="B41272" s="1"/>
      <c r="C41272" s="1"/>
    </row>
    <row r="41273" spans="2:3" x14ac:dyDescent="0.25">
      <c r="B41273" s="1"/>
      <c r="C41273" s="1"/>
    </row>
    <row r="41274" spans="2:3" x14ac:dyDescent="0.25">
      <c r="B41274" s="1"/>
      <c r="C41274" s="1"/>
    </row>
    <row r="41275" spans="2:3" x14ac:dyDescent="0.25">
      <c r="B41275" s="1"/>
      <c r="C41275" s="1"/>
    </row>
    <row r="41276" spans="2:3" x14ac:dyDescent="0.25">
      <c r="B41276" s="1"/>
      <c r="C41276" s="1"/>
    </row>
    <row r="41277" spans="2:3" x14ac:dyDescent="0.25">
      <c r="B41277" s="1"/>
      <c r="C41277" s="1"/>
    </row>
    <row r="41278" spans="2:3" x14ac:dyDescent="0.25">
      <c r="B41278" s="1"/>
      <c r="C41278" s="1"/>
    </row>
    <row r="41279" spans="2:3" x14ac:dyDescent="0.25">
      <c r="B41279" s="1"/>
      <c r="C41279" s="1"/>
    </row>
    <row r="41280" spans="2:3" x14ac:dyDescent="0.25">
      <c r="B41280" s="1"/>
      <c r="C41280" s="1"/>
    </row>
    <row r="41281" spans="2:3" x14ac:dyDescent="0.25">
      <c r="B41281" s="1"/>
      <c r="C41281" s="1"/>
    </row>
    <row r="41282" spans="2:3" x14ac:dyDescent="0.25">
      <c r="B41282" s="1"/>
      <c r="C41282" s="1"/>
    </row>
    <row r="41283" spans="2:3" x14ac:dyDescent="0.25">
      <c r="B41283" s="1"/>
      <c r="C41283" s="1"/>
    </row>
    <row r="41284" spans="2:3" x14ac:dyDescent="0.25">
      <c r="B41284" s="1"/>
      <c r="C41284" s="1"/>
    </row>
    <row r="41285" spans="2:3" x14ac:dyDescent="0.25">
      <c r="B41285" s="1"/>
      <c r="C41285" s="1"/>
    </row>
    <row r="41286" spans="2:3" x14ac:dyDescent="0.25">
      <c r="B41286" s="1"/>
      <c r="C41286" s="1"/>
    </row>
    <row r="41287" spans="2:3" x14ac:dyDescent="0.25">
      <c r="B41287" s="1"/>
      <c r="C41287" s="1"/>
    </row>
    <row r="41288" spans="2:3" x14ac:dyDescent="0.25">
      <c r="B41288" s="1"/>
      <c r="C41288" s="1"/>
    </row>
    <row r="41289" spans="2:3" x14ac:dyDescent="0.25">
      <c r="B41289" s="1"/>
      <c r="C41289" s="1"/>
    </row>
    <row r="41290" spans="2:3" x14ac:dyDescent="0.25">
      <c r="B41290" s="1"/>
      <c r="C41290" s="1"/>
    </row>
    <row r="41291" spans="2:3" x14ac:dyDescent="0.25">
      <c r="B41291" s="1"/>
      <c r="C41291" s="1"/>
    </row>
    <row r="41292" spans="2:3" x14ac:dyDescent="0.25">
      <c r="B41292" s="1"/>
      <c r="C41292" s="1"/>
    </row>
    <row r="41293" spans="2:3" x14ac:dyDescent="0.25">
      <c r="B41293" s="1"/>
      <c r="C41293" s="1"/>
    </row>
    <row r="41294" spans="2:3" x14ac:dyDescent="0.25">
      <c r="B41294" s="1"/>
      <c r="C41294" s="1"/>
    </row>
    <row r="41295" spans="2:3" x14ac:dyDescent="0.25">
      <c r="B41295" s="1"/>
      <c r="C41295" s="1"/>
    </row>
    <row r="41296" spans="2:3" x14ac:dyDescent="0.25">
      <c r="B41296" s="1"/>
      <c r="C41296" s="1"/>
    </row>
    <row r="41297" spans="2:3" x14ac:dyDescent="0.25">
      <c r="B41297" s="1"/>
      <c r="C41297" s="1"/>
    </row>
    <row r="41298" spans="2:3" x14ac:dyDescent="0.25">
      <c r="B41298" s="1"/>
      <c r="C41298" s="1"/>
    </row>
    <row r="41299" spans="2:3" x14ac:dyDescent="0.25">
      <c r="B41299" s="1"/>
      <c r="C41299" s="1"/>
    </row>
    <row r="41300" spans="2:3" x14ac:dyDescent="0.25">
      <c r="B41300" s="1"/>
      <c r="C41300" s="1"/>
    </row>
    <row r="41301" spans="2:3" x14ac:dyDescent="0.25">
      <c r="B41301" s="1"/>
      <c r="C41301" s="1"/>
    </row>
    <row r="41302" spans="2:3" x14ac:dyDescent="0.25">
      <c r="B41302" s="1"/>
      <c r="C41302" s="1"/>
    </row>
    <row r="41303" spans="2:3" x14ac:dyDescent="0.25">
      <c r="B41303" s="1"/>
      <c r="C41303" s="1"/>
    </row>
    <row r="41304" spans="2:3" x14ac:dyDescent="0.25">
      <c r="B41304" s="1"/>
      <c r="C41304" s="1"/>
    </row>
    <row r="41305" spans="2:3" x14ac:dyDescent="0.25">
      <c r="B41305" s="1"/>
      <c r="C41305" s="1"/>
    </row>
    <row r="41306" spans="2:3" x14ac:dyDescent="0.25">
      <c r="B41306" s="1"/>
      <c r="C41306" s="1"/>
    </row>
    <row r="41307" spans="2:3" x14ac:dyDescent="0.25">
      <c r="B41307" s="1"/>
      <c r="C41307" s="1"/>
    </row>
    <row r="41308" spans="2:3" x14ac:dyDescent="0.25">
      <c r="B41308" s="1"/>
      <c r="C41308" s="1"/>
    </row>
    <row r="41309" spans="2:3" x14ac:dyDescent="0.25">
      <c r="B41309" s="1"/>
      <c r="C41309" s="1"/>
    </row>
    <row r="41310" spans="2:3" x14ac:dyDescent="0.25">
      <c r="B41310" s="1"/>
      <c r="C41310" s="1"/>
    </row>
    <row r="41311" spans="2:3" x14ac:dyDescent="0.25">
      <c r="B41311" s="1"/>
      <c r="C41311" s="1"/>
    </row>
    <row r="41312" spans="2:3" x14ac:dyDescent="0.25">
      <c r="B41312" s="1"/>
      <c r="C41312" s="1"/>
    </row>
    <row r="41313" spans="2:3" x14ac:dyDescent="0.25">
      <c r="B41313" s="1"/>
      <c r="C41313" s="1"/>
    </row>
    <row r="41314" spans="2:3" x14ac:dyDescent="0.25">
      <c r="B41314" s="1"/>
      <c r="C41314" s="1"/>
    </row>
    <row r="41315" spans="2:3" x14ac:dyDescent="0.25">
      <c r="B41315" s="1"/>
      <c r="C41315" s="1"/>
    </row>
    <row r="41316" spans="2:3" x14ac:dyDescent="0.25">
      <c r="B41316" s="1"/>
      <c r="C41316" s="1"/>
    </row>
    <row r="41317" spans="2:3" x14ac:dyDescent="0.25">
      <c r="B41317" s="1"/>
      <c r="C41317" s="1"/>
    </row>
    <row r="41318" spans="2:3" x14ac:dyDescent="0.25">
      <c r="B41318" s="1"/>
      <c r="C41318" s="1"/>
    </row>
    <row r="41319" spans="2:3" x14ac:dyDescent="0.25">
      <c r="B41319" s="1"/>
      <c r="C41319" s="1"/>
    </row>
    <row r="41320" spans="2:3" x14ac:dyDescent="0.25">
      <c r="B41320" s="1"/>
      <c r="C41320" s="1"/>
    </row>
    <row r="41321" spans="2:3" x14ac:dyDescent="0.25">
      <c r="B41321" s="1"/>
      <c r="C41321" s="1"/>
    </row>
    <row r="41322" spans="2:3" x14ac:dyDescent="0.25">
      <c r="B41322" s="1"/>
      <c r="C41322" s="1"/>
    </row>
    <row r="41323" spans="2:3" x14ac:dyDescent="0.25">
      <c r="B41323" s="1"/>
      <c r="C41323" s="1"/>
    </row>
    <row r="41324" spans="2:3" x14ac:dyDescent="0.25">
      <c r="B41324" s="1"/>
      <c r="C41324" s="1"/>
    </row>
    <row r="41325" spans="2:3" x14ac:dyDescent="0.25">
      <c r="B41325" s="1"/>
      <c r="C41325" s="1"/>
    </row>
    <row r="41326" spans="2:3" x14ac:dyDescent="0.25">
      <c r="B41326" s="1"/>
      <c r="C41326" s="1"/>
    </row>
    <row r="41327" spans="2:3" x14ac:dyDescent="0.25">
      <c r="B41327" s="1"/>
      <c r="C41327" s="1"/>
    </row>
    <row r="41328" spans="2:3" x14ac:dyDescent="0.25">
      <c r="B41328" s="1"/>
      <c r="C41328" s="1"/>
    </row>
    <row r="41329" spans="2:3" x14ac:dyDescent="0.25">
      <c r="B41329" s="1"/>
      <c r="C41329" s="1"/>
    </row>
    <row r="41330" spans="2:3" x14ac:dyDescent="0.25">
      <c r="B41330" s="1"/>
      <c r="C41330" s="1"/>
    </row>
    <row r="41331" spans="2:3" x14ac:dyDescent="0.25">
      <c r="B41331" s="1"/>
      <c r="C41331" s="1"/>
    </row>
    <row r="41332" spans="2:3" x14ac:dyDescent="0.25">
      <c r="B41332" s="1"/>
      <c r="C41332" s="1"/>
    </row>
    <row r="41333" spans="2:3" x14ac:dyDescent="0.25">
      <c r="B41333" s="1"/>
      <c r="C41333" s="1"/>
    </row>
    <row r="41334" spans="2:3" x14ac:dyDescent="0.25">
      <c r="B41334" s="1"/>
      <c r="C41334" s="1"/>
    </row>
    <row r="41335" spans="2:3" x14ac:dyDescent="0.25">
      <c r="B41335" s="1"/>
      <c r="C41335" s="1"/>
    </row>
    <row r="41336" spans="2:3" x14ac:dyDescent="0.25">
      <c r="B41336" s="1"/>
      <c r="C41336" s="1"/>
    </row>
    <row r="41337" spans="2:3" x14ac:dyDescent="0.25">
      <c r="B41337" s="1"/>
      <c r="C41337" s="1"/>
    </row>
    <row r="41338" spans="2:3" x14ac:dyDescent="0.25">
      <c r="B41338" s="1"/>
      <c r="C41338" s="1"/>
    </row>
    <row r="41339" spans="2:3" x14ac:dyDescent="0.25">
      <c r="B41339" s="1"/>
      <c r="C41339" s="1"/>
    </row>
    <row r="41340" spans="2:3" x14ac:dyDescent="0.25">
      <c r="B41340" s="1"/>
      <c r="C41340" s="1"/>
    </row>
    <row r="41341" spans="2:3" x14ac:dyDescent="0.25">
      <c r="B41341" s="1"/>
      <c r="C41341" s="1"/>
    </row>
    <row r="41342" spans="2:3" x14ac:dyDescent="0.25">
      <c r="B41342" s="1"/>
      <c r="C41342" s="1"/>
    </row>
    <row r="41343" spans="2:3" x14ac:dyDescent="0.25">
      <c r="B41343" s="1"/>
      <c r="C41343" s="1"/>
    </row>
    <row r="41344" spans="2:3" x14ac:dyDescent="0.25">
      <c r="B41344" s="1"/>
      <c r="C41344" s="1"/>
    </row>
    <row r="41345" spans="2:3" x14ac:dyDescent="0.25">
      <c r="B41345" s="1"/>
      <c r="C41345" s="1"/>
    </row>
    <row r="41346" spans="2:3" x14ac:dyDescent="0.25">
      <c r="B41346" s="1"/>
      <c r="C41346" s="1"/>
    </row>
    <row r="41347" spans="2:3" x14ac:dyDescent="0.25">
      <c r="B41347" s="1"/>
      <c r="C41347" s="1"/>
    </row>
    <row r="41348" spans="2:3" x14ac:dyDescent="0.25">
      <c r="B41348" s="1"/>
      <c r="C41348" s="1"/>
    </row>
    <row r="41349" spans="2:3" x14ac:dyDescent="0.25">
      <c r="B41349" s="1"/>
      <c r="C41349" s="1"/>
    </row>
    <row r="41350" spans="2:3" x14ac:dyDescent="0.25">
      <c r="B41350" s="1"/>
      <c r="C41350" s="1"/>
    </row>
    <row r="41351" spans="2:3" x14ac:dyDescent="0.25">
      <c r="B41351" s="1"/>
      <c r="C41351" s="1"/>
    </row>
    <row r="41352" spans="2:3" x14ac:dyDescent="0.25">
      <c r="B41352" s="1"/>
      <c r="C41352" s="1"/>
    </row>
    <row r="41353" spans="2:3" x14ac:dyDescent="0.25">
      <c r="B41353" s="1"/>
      <c r="C41353" s="1"/>
    </row>
    <row r="41354" spans="2:3" x14ac:dyDescent="0.25">
      <c r="B41354" s="1"/>
      <c r="C41354" s="1"/>
    </row>
    <row r="41355" spans="2:3" x14ac:dyDescent="0.25">
      <c r="B41355" s="1"/>
      <c r="C41355" s="1"/>
    </row>
    <row r="41356" spans="2:3" x14ac:dyDescent="0.25">
      <c r="B41356" s="1"/>
      <c r="C41356" s="1"/>
    </row>
    <row r="41357" spans="2:3" x14ac:dyDescent="0.25">
      <c r="B41357" s="1"/>
      <c r="C41357" s="1"/>
    </row>
    <row r="41358" spans="2:3" x14ac:dyDescent="0.25">
      <c r="B41358" s="1"/>
      <c r="C41358" s="1"/>
    </row>
    <row r="41359" spans="2:3" x14ac:dyDescent="0.25">
      <c r="B41359" s="1"/>
      <c r="C41359" s="1"/>
    </row>
    <row r="41360" spans="2:3" x14ac:dyDescent="0.25">
      <c r="B41360" s="1"/>
      <c r="C41360" s="1"/>
    </row>
    <row r="41361" spans="2:3" x14ac:dyDescent="0.25">
      <c r="B41361" s="1"/>
      <c r="C41361" s="1"/>
    </row>
    <row r="41362" spans="2:3" x14ac:dyDescent="0.25">
      <c r="B41362" s="1"/>
      <c r="C41362" s="1"/>
    </row>
    <row r="41363" spans="2:3" x14ac:dyDescent="0.25">
      <c r="B41363" s="1"/>
      <c r="C41363" s="1"/>
    </row>
    <row r="41364" spans="2:3" x14ac:dyDescent="0.25">
      <c r="B41364" s="1"/>
      <c r="C41364" s="1"/>
    </row>
    <row r="41365" spans="2:3" x14ac:dyDescent="0.25">
      <c r="B41365" s="1"/>
      <c r="C41365" s="1"/>
    </row>
    <row r="41366" spans="2:3" x14ac:dyDescent="0.25">
      <c r="B41366" s="1"/>
      <c r="C41366" s="1"/>
    </row>
    <row r="41367" spans="2:3" x14ac:dyDescent="0.25">
      <c r="B41367" s="1"/>
      <c r="C41367" s="1"/>
    </row>
    <row r="41368" spans="2:3" x14ac:dyDescent="0.25">
      <c r="B41368" s="1"/>
      <c r="C41368" s="1"/>
    </row>
    <row r="41369" spans="2:3" x14ac:dyDescent="0.25">
      <c r="B41369" s="1"/>
      <c r="C41369" s="1"/>
    </row>
    <row r="41370" spans="2:3" x14ac:dyDescent="0.25">
      <c r="B41370" s="1"/>
      <c r="C41370" s="1"/>
    </row>
    <row r="41371" spans="2:3" x14ac:dyDescent="0.25">
      <c r="B41371" s="1"/>
      <c r="C41371" s="1"/>
    </row>
    <row r="41372" spans="2:3" x14ac:dyDescent="0.25">
      <c r="B41372" s="1"/>
      <c r="C41372" s="1"/>
    </row>
    <row r="41373" spans="2:3" x14ac:dyDescent="0.25">
      <c r="B41373" s="1"/>
      <c r="C41373" s="1"/>
    </row>
    <row r="41374" spans="2:3" x14ac:dyDescent="0.25">
      <c r="B41374" s="1"/>
      <c r="C41374" s="1"/>
    </row>
    <row r="41375" spans="2:3" x14ac:dyDescent="0.25">
      <c r="B41375" s="1"/>
      <c r="C41375" s="1"/>
    </row>
    <row r="41376" spans="2:3" x14ac:dyDescent="0.25">
      <c r="B41376" s="1"/>
      <c r="C41376" s="1"/>
    </row>
    <row r="41377" spans="2:3" x14ac:dyDescent="0.25">
      <c r="B41377" s="1"/>
      <c r="C41377" s="1"/>
    </row>
    <row r="41378" spans="2:3" x14ac:dyDescent="0.25">
      <c r="B41378" s="1"/>
      <c r="C41378" s="1"/>
    </row>
    <row r="41379" spans="2:3" x14ac:dyDescent="0.25">
      <c r="B41379" s="1"/>
      <c r="C41379" s="1"/>
    </row>
    <row r="41380" spans="2:3" x14ac:dyDescent="0.25">
      <c r="B41380" s="1"/>
      <c r="C41380" s="1"/>
    </row>
    <row r="41381" spans="2:3" x14ac:dyDescent="0.25">
      <c r="B41381" s="1"/>
      <c r="C41381" s="1"/>
    </row>
    <row r="41382" spans="2:3" x14ac:dyDescent="0.25">
      <c r="B41382" s="1"/>
      <c r="C41382" s="1"/>
    </row>
    <row r="41383" spans="2:3" x14ac:dyDescent="0.25">
      <c r="B41383" s="1"/>
      <c r="C41383" s="1"/>
    </row>
    <row r="41384" spans="2:3" x14ac:dyDescent="0.25">
      <c r="B41384" s="1"/>
      <c r="C41384" s="1"/>
    </row>
    <row r="41385" spans="2:3" x14ac:dyDescent="0.25">
      <c r="B41385" s="1"/>
      <c r="C41385" s="1"/>
    </row>
    <row r="41386" spans="2:3" x14ac:dyDescent="0.25">
      <c r="B41386" s="1"/>
      <c r="C41386" s="1"/>
    </row>
    <row r="41387" spans="2:3" x14ac:dyDescent="0.25">
      <c r="B41387" s="1"/>
      <c r="C41387" s="1"/>
    </row>
    <row r="41388" spans="2:3" x14ac:dyDescent="0.25">
      <c r="B41388" s="1"/>
      <c r="C41388" s="1"/>
    </row>
    <row r="41389" spans="2:3" x14ac:dyDescent="0.25">
      <c r="B41389" s="1"/>
      <c r="C41389" s="1"/>
    </row>
    <row r="41390" spans="2:3" x14ac:dyDescent="0.25">
      <c r="B41390" s="1"/>
      <c r="C41390" s="1"/>
    </row>
    <row r="41391" spans="2:3" x14ac:dyDescent="0.25">
      <c r="B41391" s="1"/>
      <c r="C41391" s="1"/>
    </row>
    <row r="41392" spans="2:3" x14ac:dyDescent="0.25">
      <c r="B41392" s="1"/>
      <c r="C41392" s="1"/>
    </row>
    <row r="41393" spans="2:3" x14ac:dyDescent="0.25">
      <c r="B41393" s="1"/>
      <c r="C41393" s="1"/>
    </row>
    <row r="41394" spans="2:3" x14ac:dyDescent="0.25">
      <c r="B41394" s="1"/>
      <c r="C41394" s="1"/>
    </row>
    <row r="41395" spans="2:3" x14ac:dyDescent="0.25">
      <c r="B41395" s="1"/>
      <c r="C41395" s="1"/>
    </row>
    <row r="41396" spans="2:3" x14ac:dyDescent="0.25">
      <c r="B41396" s="1"/>
      <c r="C41396" s="1"/>
    </row>
    <row r="41397" spans="2:3" x14ac:dyDescent="0.25">
      <c r="B41397" s="1"/>
      <c r="C41397" s="1"/>
    </row>
    <row r="41398" spans="2:3" x14ac:dyDescent="0.25">
      <c r="B41398" s="1"/>
      <c r="C41398" s="1"/>
    </row>
    <row r="41399" spans="2:3" x14ac:dyDescent="0.25">
      <c r="B41399" s="1"/>
      <c r="C41399" s="1"/>
    </row>
    <row r="41400" spans="2:3" x14ac:dyDescent="0.25">
      <c r="B41400" s="1"/>
      <c r="C41400" s="1"/>
    </row>
    <row r="41401" spans="2:3" x14ac:dyDescent="0.25">
      <c r="B41401" s="1"/>
      <c r="C41401" s="1"/>
    </row>
    <row r="41402" spans="2:3" x14ac:dyDescent="0.25">
      <c r="B41402" s="1"/>
      <c r="C41402" s="1"/>
    </row>
    <row r="41403" spans="2:3" x14ac:dyDescent="0.25">
      <c r="B41403" s="1"/>
      <c r="C41403" s="1"/>
    </row>
    <row r="41404" spans="2:3" x14ac:dyDescent="0.25">
      <c r="B41404" s="1"/>
      <c r="C41404" s="1"/>
    </row>
    <row r="41405" spans="2:3" x14ac:dyDescent="0.25">
      <c r="B41405" s="1"/>
      <c r="C41405" s="1"/>
    </row>
    <row r="41406" spans="2:3" x14ac:dyDescent="0.25">
      <c r="B41406" s="1"/>
      <c r="C41406" s="1"/>
    </row>
    <row r="41407" spans="2:3" x14ac:dyDescent="0.25">
      <c r="B41407" s="1"/>
      <c r="C41407" s="1"/>
    </row>
    <row r="41408" spans="2:3" x14ac:dyDescent="0.25">
      <c r="B41408" s="1"/>
      <c r="C41408" s="1"/>
    </row>
    <row r="41409" spans="2:3" x14ac:dyDescent="0.25">
      <c r="B41409" s="1"/>
      <c r="C41409" s="1"/>
    </row>
    <row r="41410" spans="2:3" x14ac:dyDescent="0.25">
      <c r="B41410" s="1"/>
      <c r="C41410" s="1"/>
    </row>
    <row r="41411" spans="2:3" x14ac:dyDescent="0.25">
      <c r="B41411" s="1"/>
      <c r="C41411" s="1"/>
    </row>
    <row r="41412" spans="2:3" x14ac:dyDescent="0.25">
      <c r="B41412" s="1"/>
      <c r="C41412" s="1"/>
    </row>
    <row r="41413" spans="2:3" x14ac:dyDescent="0.25">
      <c r="B41413" s="1"/>
      <c r="C41413" s="1"/>
    </row>
    <row r="41414" spans="2:3" x14ac:dyDescent="0.25">
      <c r="B41414" s="1"/>
      <c r="C41414" s="1"/>
    </row>
    <row r="41415" spans="2:3" x14ac:dyDescent="0.25">
      <c r="B41415" s="1"/>
      <c r="C41415" s="1"/>
    </row>
    <row r="41416" spans="2:3" x14ac:dyDescent="0.25">
      <c r="B41416" s="1"/>
      <c r="C41416" s="1"/>
    </row>
    <row r="41417" spans="2:3" x14ac:dyDescent="0.25">
      <c r="B41417" s="1"/>
      <c r="C41417" s="1"/>
    </row>
    <row r="41418" spans="2:3" x14ac:dyDescent="0.25">
      <c r="B41418" s="1"/>
      <c r="C41418" s="1"/>
    </row>
    <row r="41419" spans="2:3" x14ac:dyDescent="0.25">
      <c r="B41419" s="1"/>
      <c r="C41419" s="1"/>
    </row>
    <row r="41420" spans="2:3" x14ac:dyDescent="0.25">
      <c r="B41420" s="1"/>
      <c r="C41420" s="1"/>
    </row>
    <row r="41421" spans="2:3" x14ac:dyDescent="0.25">
      <c r="B41421" s="1"/>
      <c r="C41421" s="1"/>
    </row>
    <row r="41422" spans="2:3" x14ac:dyDescent="0.25">
      <c r="B41422" s="1"/>
      <c r="C41422" s="1"/>
    </row>
    <row r="41423" spans="2:3" x14ac:dyDescent="0.25">
      <c r="B41423" s="1"/>
      <c r="C41423" s="1"/>
    </row>
    <row r="41424" spans="2:3" x14ac:dyDescent="0.25">
      <c r="B41424" s="1"/>
      <c r="C41424" s="1"/>
    </row>
    <row r="41425" spans="2:3" x14ac:dyDescent="0.25">
      <c r="B41425" s="1"/>
      <c r="C41425" s="1"/>
    </row>
    <row r="41426" spans="2:3" x14ac:dyDescent="0.25">
      <c r="B41426" s="1"/>
      <c r="C41426" s="1"/>
    </row>
    <row r="41427" spans="2:3" x14ac:dyDescent="0.25">
      <c r="B41427" s="1"/>
      <c r="C41427" s="1"/>
    </row>
    <row r="41428" spans="2:3" x14ac:dyDescent="0.25">
      <c r="B41428" s="1"/>
      <c r="C41428" s="1"/>
    </row>
    <row r="41429" spans="2:3" x14ac:dyDescent="0.25">
      <c r="B41429" s="1"/>
      <c r="C41429" s="1"/>
    </row>
    <row r="41430" spans="2:3" x14ac:dyDescent="0.25">
      <c r="B41430" s="1"/>
      <c r="C41430" s="1"/>
    </row>
    <row r="41431" spans="2:3" x14ac:dyDescent="0.25">
      <c r="B41431" s="1"/>
      <c r="C41431" s="1"/>
    </row>
    <row r="41432" spans="2:3" x14ac:dyDescent="0.25">
      <c r="B41432" s="1"/>
      <c r="C41432" s="1"/>
    </row>
    <row r="41433" spans="2:3" x14ac:dyDescent="0.25">
      <c r="B41433" s="1"/>
      <c r="C41433" s="1"/>
    </row>
    <row r="41434" spans="2:3" x14ac:dyDescent="0.25">
      <c r="B41434" s="1"/>
      <c r="C41434" s="1"/>
    </row>
    <row r="41435" spans="2:3" x14ac:dyDescent="0.25">
      <c r="B41435" s="1"/>
      <c r="C41435" s="1"/>
    </row>
    <row r="41436" spans="2:3" x14ac:dyDescent="0.25">
      <c r="B41436" s="1"/>
      <c r="C41436" s="1"/>
    </row>
    <row r="41437" spans="2:3" x14ac:dyDescent="0.25">
      <c r="B41437" s="1"/>
      <c r="C41437" s="1"/>
    </row>
    <row r="41438" spans="2:3" x14ac:dyDescent="0.25">
      <c r="B41438" s="1"/>
      <c r="C41438" s="1"/>
    </row>
    <row r="41439" spans="2:3" x14ac:dyDescent="0.25">
      <c r="B41439" s="1"/>
      <c r="C41439" s="1"/>
    </row>
    <row r="41440" spans="2:3" x14ac:dyDescent="0.25">
      <c r="B41440" s="1"/>
      <c r="C41440" s="1"/>
    </row>
    <row r="41441" spans="2:3" x14ac:dyDescent="0.25">
      <c r="B41441" s="1"/>
      <c r="C41441" s="1"/>
    </row>
    <row r="41442" spans="2:3" x14ac:dyDescent="0.25">
      <c r="B41442" s="1"/>
      <c r="C41442" s="1"/>
    </row>
    <row r="41443" spans="2:3" x14ac:dyDescent="0.25">
      <c r="B41443" s="1"/>
      <c r="C41443" s="1"/>
    </row>
    <row r="41444" spans="2:3" x14ac:dyDescent="0.25">
      <c r="B41444" s="1"/>
      <c r="C41444" s="1"/>
    </row>
    <row r="41445" spans="2:3" x14ac:dyDescent="0.25">
      <c r="B41445" s="1"/>
      <c r="C41445" s="1"/>
    </row>
    <row r="41446" spans="2:3" x14ac:dyDescent="0.25">
      <c r="B41446" s="1"/>
      <c r="C41446" s="1"/>
    </row>
    <row r="41447" spans="2:3" x14ac:dyDescent="0.25">
      <c r="B41447" s="1"/>
      <c r="C41447" s="1"/>
    </row>
    <row r="41448" spans="2:3" x14ac:dyDescent="0.25">
      <c r="B41448" s="1"/>
      <c r="C41448" s="1"/>
    </row>
    <row r="41449" spans="2:3" x14ac:dyDescent="0.25">
      <c r="B41449" s="1"/>
      <c r="C41449" s="1"/>
    </row>
    <row r="41450" spans="2:3" x14ac:dyDescent="0.25">
      <c r="B41450" s="1"/>
      <c r="C41450" s="1"/>
    </row>
    <row r="41451" spans="2:3" x14ac:dyDescent="0.25">
      <c r="B41451" s="1"/>
      <c r="C41451" s="1"/>
    </row>
    <row r="41452" spans="2:3" x14ac:dyDescent="0.25">
      <c r="B41452" s="1"/>
      <c r="C41452" s="1"/>
    </row>
    <row r="41453" spans="2:3" x14ac:dyDescent="0.25">
      <c r="B41453" s="1"/>
      <c r="C41453" s="1"/>
    </row>
    <row r="41454" spans="2:3" x14ac:dyDescent="0.25">
      <c r="B41454" s="1"/>
      <c r="C41454" s="1"/>
    </row>
    <row r="41455" spans="2:3" x14ac:dyDescent="0.25">
      <c r="B41455" s="1"/>
      <c r="C41455" s="1"/>
    </row>
    <row r="41456" spans="2:3" x14ac:dyDescent="0.25">
      <c r="B41456" s="1"/>
      <c r="C41456" s="1"/>
    </row>
    <row r="41457" spans="2:3" x14ac:dyDescent="0.25">
      <c r="B41457" s="1"/>
      <c r="C41457" s="1"/>
    </row>
    <row r="41458" spans="2:3" x14ac:dyDescent="0.25">
      <c r="B41458" s="1"/>
      <c r="C41458" s="1"/>
    </row>
    <row r="41459" spans="2:3" x14ac:dyDescent="0.25">
      <c r="B41459" s="1"/>
      <c r="C41459" s="1"/>
    </row>
    <row r="41460" spans="2:3" x14ac:dyDescent="0.25">
      <c r="B41460" s="1"/>
      <c r="C41460" s="1"/>
    </row>
    <row r="41461" spans="2:3" x14ac:dyDescent="0.25">
      <c r="B41461" s="1"/>
      <c r="C41461" s="1"/>
    </row>
    <row r="41462" spans="2:3" x14ac:dyDescent="0.25">
      <c r="B41462" s="1"/>
      <c r="C41462" s="1"/>
    </row>
    <row r="41463" spans="2:3" x14ac:dyDescent="0.25">
      <c r="B41463" s="1"/>
      <c r="C41463" s="1"/>
    </row>
    <row r="41464" spans="2:3" x14ac:dyDescent="0.25">
      <c r="B41464" s="1"/>
      <c r="C41464" s="1"/>
    </row>
    <row r="41465" spans="2:3" x14ac:dyDescent="0.25">
      <c r="B41465" s="1"/>
      <c r="C41465" s="1"/>
    </row>
    <row r="41466" spans="2:3" x14ac:dyDescent="0.25">
      <c r="B41466" s="1"/>
      <c r="C41466" s="1"/>
    </row>
    <row r="41467" spans="2:3" x14ac:dyDescent="0.25">
      <c r="B41467" s="1"/>
      <c r="C41467" s="1"/>
    </row>
    <row r="41468" spans="2:3" x14ac:dyDescent="0.25">
      <c r="B41468" s="1"/>
      <c r="C41468" s="1"/>
    </row>
    <row r="41469" spans="2:3" x14ac:dyDescent="0.25">
      <c r="B41469" s="1"/>
      <c r="C41469" s="1"/>
    </row>
    <row r="41470" spans="2:3" x14ac:dyDescent="0.25">
      <c r="B41470" s="1"/>
      <c r="C41470" s="1"/>
    </row>
    <row r="41471" spans="2:3" x14ac:dyDescent="0.25">
      <c r="B41471" s="1"/>
      <c r="C41471" s="1"/>
    </row>
    <row r="41472" spans="2:3" x14ac:dyDescent="0.25">
      <c r="B41472" s="1"/>
      <c r="C41472" s="1"/>
    </row>
    <row r="41473" spans="2:3" x14ac:dyDescent="0.25">
      <c r="B41473" s="1"/>
      <c r="C41473" s="1"/>
    </row>
    <row r="41474" spans="2:3" x14ac:dyDescent="0.25">
      <c r="B41474" s="1"/>
      <c r="C41474" s="1"/>
    </row>
    <row r="41475" spans="2:3" x14ac:dyDescent="0.25">
      <c r="B41475" s="1"/>
      <c r="C41475" s="1"/>
    </row>
    <row r="41476" spans="2:3" x14ac:dyDescent="0.25">
      <c r="B41476" s="1"/>
      <c r="C41476" s="1"/>
    </row>
    <row r="41477" spans="2:3" x14ac:dyDescent="0.25">
      <c r="B41477" s="1"/>
      <c r="C41477" s="1"/>
    </row>
    <row r="41478" spans="2:3" x14ac:dyDescent="0.25">
      <c r="B41478" s="1"/>
      <c r="C41478" s="1"/>
    </row>
    <row r="41479" spans="2:3" x14ac:dyDescent="0.25">
      <c r="B41479" s="1"/>
      <c r="C41479" s="1"/>
    </row>
    <row r="41480" spans="2:3" x14ac:dyDescent="0.25">
      <c r="B41480" s="1"/>
      <c r="C41480" s="1"/>
    </row>
    <row r="41481" spans="2:3" x14ac:dyDescent="0.25">
      <c r="B41481" s="1"/>
      <c r="C41481" s="1"/>
    </row>
    <row r="41482" spans="2:3" x14ac:dyDescent="0.25">
      <c r="B41482" s="1"/>
      <c r="C41482" s="1"/>
    </row>
    <row r="41483" spans="2:3" x14ac:dyDescent="0.25">
      <c r="B41483" s="1"/>
      <c r="C41483" s="1"/>
    </row>
    <row r="41484" spans="2:3" x14ac:dyDescent="0.25">
      <c r="B41484" s="1"/>
      <c r="C41484" s="1"/>
    </row>
    <row r="41485" spans="2:3" x14ac:dyDescent="0.25">
      <c r="B41485" s="1"/>
      <c r="C41485" s="1"/>
    </row>
    <row r="41486" spans="2:3" x14ac:dyDescent="0.25">
      <c r="B41486" s="1"/>
      <c r="C41486" s="1"/>
    </row>
    <row r="41487" spans="2:3" x14ac:dyDescent="0.25">
      <c r="B41487" s="1"/>
      <c r="C41487" s="1"/>
    </row>
    <row r="41488" spans="2:3" x14ac:dyDescent="0.25">
      <c r="B41488" s="1"/>
      <c r="C41488" s="1"/>
    </row>
    <row r="41489" spans="2:3" x14ac:dyDescent="0.25">
      <c r="B41489" s="1"/>
      <c r="C41489" s="1"/>
    </row>
    <row r="41490" spans="2:3" x14ac:dyDescent="0.25">
      <c r="B41490" s="1"/>
      <c r="C41490" s="1"/>
    </row>
    <row r="41491" spans="2:3" x14ac:dyDescent="0.25">
      <c r="B41491" s="1"/>
      <c r="C41491" s="1"/>
    </row>
    <row r="41492" spans="2:3" x14ac:dyDescent="0.25">
      <c r="B41492" s="1"/>
      <c r="C41492" s="1"/>
    </row>
    <row r="41493" spans="2:3" x14ac:dyDescent="0.25">
      <c r="B41493" s="1"/>
      <c r="C41493" s="1"/>
    </row>
    <row r="41494" spans="2:3" x14ac:dyDescent="0.25">
      <c r="B41494" s="1"/>
      <c r="C41494" s="1"/>
    </row>
    <row r="41495" spans="2:3" x14ac:dyDescent="0.25">
      <c r="B41495" s="1"/>
      <c r="C41495" s="1"/>
    </row>
    <row r="41496" spans="2:3" x14ac:dyDescent="0.25">
      <c r="B41496" s="1"/>
      <c r="C41496" s="1"/>
    </row>
    <row r="41497" spans="2:3" x14ac:dyDescent="0.25">
      <c r="B41497" s="1"/>
      <c r="C41497" s="1"/>
    </row>
    <row r="41498" spans="2:3" x14ac:dyDescent="0.25">
      <c r="B41498" s="1"/>
      <c r="C41498" s="1"/>
    </row>
    <row r="41499" spans="2:3" x14ac:dyDescent="0.25">
      <c r="B41499" s="1"/>
      <c r="C41499" s="1"/>
    </row>
    <row r="41500" spans="2:3" x14ac:dyDescent="0.25">
      <c r="B41500" s="1"/>
      <c r="C41500" s="1"/>
    </row>
    <row r="41501" spans="2:3" x14ac:dyDescent="0.25">
      <c r="B41501" s="1"/>
      <c r="C41501" s="1"/>
    </row>
    <row r="41502" spans="2:3" x14ac:dyDescent="0.25">
      <c r="B41502" s="1"/>
      <c r="C41502" s="1"/>
    </row>
    <row r="41503" spans="2:3" x14ac:dyDescent="0.25">
      <c r="B41503" s="1"/>
      <c r="C41503" s="1"/>
    </row>
    <row r="41504" spans="2:3" x14ac:dyDescent="0.25">
      <c r="B41504" s="1"/>
      <c r="C41504" s="1"/>
    </row>
    <row r="41505" spans="2:3" x14ac:dyDescent="0.25">
      <c r="B41505" s="1"/>
      <c r="C41505" s="1"/>
    </row>
    <row r="41506" spans="2:3" x14ac:dyDescent="0.25">
      <c r="B41506" s="1"/>
      <c r="C41506" s="1"/>
    </row>
    <row r="41507" spans="2:3" x14ac:dyDescent="0.25">
      <c r="B41507" s="1"/>
      <c r="C41507" s="1"/>
    </row>
    <row r="41508" spans="2:3" x14ac:dyDescent="0.25">
      <c r="B41508" s="1"/>
      <c r="C41508" s="1"/>
    </row>
    <row r="41509" spans="2:3" x14ac:dyDescent="0.25">
      <c r="B41509" s="1"/>
      <c r="C41509" s="1"/>
    </row>
    <row r="41510" spans="2:3" x14ac:dyDescent="0.25">
      <c r="B41510" s="1"/>
      <c r="C41510" s="1"/>
    </row>
    <row r="41511" spans="2:3" x14ac:dyDescent="0.25">
      <c r="B41511" s="1"/>
      <c r="C41511" s="1"/>
    </row>
    <row r="41512" spans="2:3" x14ac:dyDescent="0.25">
      <c r="B41512" s="1"/>
      <c r="C41512" s="1"/>
    </row>
    <row r="41513" spans="2:3" x14ac:dyDescent="0.25">
      <c r="B41513" s="1"/>
      <c r="C41513" s="1"/>
    </row>
    <row r="41514" spans="2:3" x14ac:dyDescent="0.25">
      <c r="B41514" s="1"/>
      <c r="C41514" s="1"/>
    </row>
    <row r="41515" spans="2:3" x14ac:dyDescent="0.25">
      <c r="B41515" s="1"/>
      <c r="C41515" s="1"/>
    </row>
    <row r="41516" spans="2:3" x14ac:dyDescent="0.25">
      <c r="B41516" s="1"/>
      <c r="C41516" s="1"/>
    </row>
    <row r="41517" spans="2:3" x14ac:dyDescent="0.25">
      <c r="B41517" s="1"/>
      <c r="C41517" s="1"/>
    </row>
    <row r="41518" spans="2:3" x14ac:dyDescent="0.25">
      <c r="B41518" s="1"/>
      <c r="C41518" s="1"/>
    </row>
    <row r="41519" spans="2:3" x14ac:dyDescent="0.25">
      <c r="B41519" s="1"/>
      <c r="C41519" s="1"/>
    </row>
    <row r="41520" spans="2:3" x14ac:dyDescent="0.25">
      <c r="B41520" s="1"/>
      <c r="C41520" s="1"/>
    </row>
    <row r="41521" spans="2:3" x14ac:dyDescent="0.25">
      <c r="B41521" s="1"/>
      <c r="C41521" s="1"/>
    </row>
    <row r="41522" spans="2:3" x14ac:dyDescent="0.25">
      <c r="B41522" s="1"/>
      <c r="C41522" s="1"/>
    </row>
    <row r="41523" spans="2:3" x14ac:dyDescent="0.25">
      <c r="B41523" s="1"/>
      <c r="C41523" s="1"/>
    </row>
    <row r="41524" spans="2:3" x14ac:dyDescent="0.25">
      <c r="B41524" s="1"/>
      <c r="C41524" s="1"/>
    </row>
    <row r="41525" spans="2:3" x14ac:dyDescent="0.25">
      <c r="B41525" s="1"/>
      <c r="C41525" s="1"/>
    </row>
    <row r="41526" spans="2:3" x14ac:dyDescent="0.25">
      <c r="B41526" s="1"/>
      <c r="C41526" s="1"/>
    </row>
    <row r="41527" spans="2:3" x14ac:dyDescent="0.25">
      <c r="B41527" s="1"/>
      <c r="C41527" s="1"/>
    </row>
    <row r="41528" spans="2:3" x14ac:dyDescent="0.25">
      <c r="B41528" s="1"/>
      <c r="C41528" s="1"/>
    </row>
    <row r="41529" spans="2:3" x14ac:dyDescent="0.25">
      <c r="B41529" s="1"/>
      <c r="C41529" s="1"/>
    </row>
    <row r="41530" spans="2:3" x14ac:dyDescent="0.25">
      <c r="B41530" s="1"/>
      <c r="C41530" s="1"/>
    </row>
    <row r="41531" spans="2:3" x14ac:dyDescent="0.25">
      <c r="B41531" s="1"/>
      <c r="C41531" s="1"/>
    </row>
    <row r="41532" spans="2:3" x14ac:dyDescent="0.25">
      <c r="B41532" s="1"/>
      <c r="C41532" s="1"/>
    </row>
    <row r="41533" spans="2:3" x14ac:dyDescent="0.25">
      <c r="B41533" s="1"/>
      <c r="C41533" s="1"/>
    </row>
    <row r="41534" spans="2:3" x14ac:dyDescent="0.25">
      <c r="B41534" s="1"/>
      <c r="C41534" s="1"/>
    </row>
    <row r="41535" spans="2:3" x14ac:dyDescent="0.25">
      <c r="B41535" s="1"/>
      <c r="C41535" s="1"/>
    </row>
    <row r="41536" spans="2:3" x14ac:dyDescent="0.25">
      <c r="B41536" s="1"/>
      <c r="C41536" s="1"/>
    </row>
    <row r="41537" spans="2:3" x14ac:dyDescent="0.25">
      <c r="B41537" s="1"/>
      <c r="C41537" s="1"/>
    </row>
    <row r="41538" spans="2:3" x14ac:dyDescent="0.25">
      <c r="B41538" s="1"/>
      <c r="C41538" s="1"/>
    </row>
    <row r="41539" spans="2:3" x14ac:dyDescent="0.25">
      <c r="B41539" s="1"/>
      <c r="C41539" s="1"/>
    </row>
    <row r="41540" spans="2:3" x14ac:dyDescent="0.25">
      <c r="B41540" s="1"/>
      <c r="C41540" s="1"/>
    </row>
    <row r="41541" spans="2:3" x14ac:dyDescent="0.25">
      <c r="B41541" s="1"/>
      <c r="C41541" s="1"/>
    </row>
    <row r="41542" spans="2:3" x14ac:dyDescent="0.25">
      <c r="B41542" s="1"/>
      <c r="C41542" s="1"/>
    </row>
    <row r="41543" spans="2:3" x14ac:dyDescent="0.25">
      <c r="B41543" s="1"/>
      <c r="C41543" s="1"/>
    </row>
    <row r="41544" spans="2:3" x14ac:dyDescent="0.25">
      <c r="B41544" s="1"/>
      <c r="C41544" s="1"/>
    </row>
    <row r="41545" spans="2:3" x14ac:dyDescent="0.25">
      <c r="B41545" s="1"/>
      <c r="C41545" s="1"/>
    </row>
    <row r="41546" spans="2:3" x14ac:dyDescent="0.25">
      <c r="B41546" s="1"/>
      <c r="C41546" s="1"/>
    </row>
    <row r="41547" spans="2:3" x14ac:dyDescent="0.25">
      <c r="B41547" s="1"/>
      <c r="C41547" s="1"/>
    </row>
    <row r="41548" spans="2:3" x14ac:dyDescent="0.25">
      <c r="B41548" s="1"/>
      <c r="C41548" s="1"/>
    </row>
    <row r="41549" spans="2:3" x14ac:dyDescent="0.25">
      <c r="B41549" s="1"/>
      <c r="C41549" s="1"/>
    </row>
    <row r="41550" spans="2:3" x14ac:dyDescent="0.25">
      <c r="B41550" s="1"/>
      <c r="C41550" s="1"/>
    </row>
    <row r="41551" spans="2:3" x14ac:dyDescent="0.25">
      <c r="B41551" s="1"/>
      <c r="C41551" s="1"/>
    </row>
    <row r="41552" spans="2:3" x14ac:dyDescent="0.25">
      <c r="B41552" s="1"/>
      <c r="C41552" s="1"/>
    </row>
    <row r="41553" spans="2:3" x14ac:dyDescent="0.25">
      <c r="B41553" s="1"/>
      <c r="C41553" s="1"/>
    </row>
    <row r="41554" spans="2:3" x14ac:dyDescent="0.25">
      <c r="B41554" s="1"/>
      <c r="C41554" s="1"/>
    </row>
    <row r="41555" spans="2:3" x14ac:dyDescent="0.25">
      <c r="B41555" s="1"/>
      <c r="C41555" s="1"/>
    </row>
    <row r="41556" spans="2:3" x14ac:dyDescent="0.25">
      <c r="B41556" s="1"/>
      <c r="C41556" s="1"/>
    </row>
    <row r="41557" spans="2:3" x14ac:dyDescent="0.25">
      <c r="B41557" s="1"/>
      <c r="C41557" s="1"/>
    </row>
    <row r="41558" spans="2:3" x14ac:dyDescent="0.25">
      <c r="B41558" s="1"/>
      <c r="C41558" s="1"/>
    </row>
    <row r="41559" spans="2:3" x14ac:dyDescent="0.25">
      <c r="B41559" s="1"/>
      <c r="C41559" s="1"/>
    </row>
    <row r="41560" spans="2:3" x14ac:dyDescent="0.25">
      <c r="B41560" s="1"/>
      <c r="C41560" s="1"/>
    </row>
    <row r="41561" spans="2:3" x14ac:dyDescent="0.25">
      <c r="B41561" s="1"/>
      <c r="C41561" s="1"/>
    </row>
    <row r="41562" spans="2:3" x14ac:dyDescent="0.25">
      <c r="B41562" s="1"/>
      <c r="C41562" s="1"/>
    </row>
    <row r="41563" spans="2:3" x14ac:dyDescent="0.25">
      <c r="B41563" s="1"/>
      <c r="C41563" s="1"/>
    </row>
    <row r="41564" spans="2:3" x14ac:dyDescent="0.25">
      <c r="B41564" s="1"/>
      <c r="C41564" s="1"/>
    </row>
    <row r="41565" spans="2:3" x14ac:dyDescent="0.25">
      <c r="B41565" s="1"/>
      <c r="C41565" s="1"/>
    </row>
    <row r="41566" spans="2:3" x14ac:dyDescent="0.25">
      <c r="B41566" s="1"/>
      <c r="C41566" s="1"/>
    </row>
    <row r="41567" spans="2:3" x14ac:dyDescent="0.25">
      <c r="B41567" s="1"/>
      <c r="C41567" s="1"/>
    </row>
    <row r="41568" spans="2:3" x14ac:dyDescent="0.25">
      <c r="B41568" s="1"/>
      <c r="C41568" s="1"/>
    </row>
    <row r="41569" spans="2:3" x14ac:dyDescent="0.25">
      <c r="B41569" s="1"/>
      <c r="C41569" s="1"/>
    </row>
    <row r="41570" spans="2:3" x14ac:dyDescent="0.25">
      <c r="B41570" s="1"/>
      <c r="C41570" s="1"/>
    </row>
    <row r="41571" spans="2:3" x14ac:dyDescent="0.25">
      <c r="B41571" s="1"/>
      <c r="C41571" s="1"/>
    </row>
    <row r="41572" spans="2:3" x14ac:dyDescent="0.25">
      <c r="B41572" s="1"/>
      <c r="C41572" s="1"/>
    </row>
    <row r="41573" spans="2:3" x14ac:dyDescent="0.25">
      <c r="B41573" s="1"/>
      <c r="C41573" s="1"/>
    </row>
    <row r="41574" spans="2:3" x14ac:dyDescent="0.25">
      <c r="B41574" s="1"/>
      <c r="C41574" s="1"/>
    </row>
    <row r="41575" spans="2:3" x14ac:dyDescent="0.25">
      <c r="B41575" s="1"/>
      <c r="C41575" s="1"/>
    </row>
    <row r="41576" spans="2:3" x14ac:dyDescent="0.25">
      <c r="B41576" s="1"/>
      <c r="C41576" s="1"/>
    </row>
    <row r="41577" spans="2:3" x14ac:dyDescent="0.25">
      <c r="B41577" s="1"/>
      <c r="C41577" s="1"/>
    </row>
    <row r="41578" spans="2:3" x14ac:dyDescent="0.25">
      <c r="B41578" s="1"/>
      <c r="C41578" s="1"/>
    </row>
    <row r="41579" spans="2:3" x14ac:dyDescent="0.25">
      <c r="B41579" s="1"/>
      <c r="C41579" s="1"/>
    </row>
    <row r="41580" spans="2:3" x14ac:dyDescent="0.25">
      <c r="B41580" s="1"/>
      <c r="C41580" s="1"/>
    </row>
    <row r="41581" spans="2:3" x14ac:dyDescent="0.25">
      <c r="B41581" s="1"/>
      <c r="C41581" s="1"/>
    </row>
    <row r="41582" spans="2:3" x14ac:dyDescent="0.25">
      <c r="B41582" s="1"/>
      <c r="C41582" s="1"/>
    </row>
    <row r="41583" spans="2:3" x14ac:dyDescent="0.25">
      <c r="B41583" s="1"/>
      <c r="C41583" s="1"/>
    </row>
    <row r="41584" spans="2:3" x14ac:dyDescent="0.25">
      <c r="B41584" s="1"/>
      <c r="C41584" s="1"/>
    </row>
    <row r="41585" spans="2:3" x14ac:dyDescent="0.25">
      <c r="B41585" s="1"/>
      <c r="C41585" s="1"/>
    </row>
    <row r="41586" spans="2:3" x14ac:dyDescent="0.25">
      <c r="B41586" s="1"/>
      <c r="C41586" s="1"/>
    </row>
    <row r="41587" spans="2:3" x14ac:dyDescent="0.25">
      <c r="B41587" s="1"/>
      <c r="C41587" s="1"/>
    </row>
    <row r="41588" spans="2:3" x14ac:dyDescent="0.25">
      <c r="B41588" s="1"/>
      <c r="C41588" s="1"/>
    </row>
    <row r="41589" spans="2:3" x14ac:dyDescent="0.25">
      <c r="B41589" s="1"/>
      <c r="C41589" s="1"/>
    </row>
    <row r="41590" spans="2:3" x14ac:dyDescent="0.25">
      <c r="B41590" s="1"/>
      <c r="C41590" s="1"/>
    </row>
    <row r="41591" spans="2:3" x14ac:dyDescent="0.25">
      <c r="B41591" s="1"/>
      <c r="C41591" s="1"/>
    </row>
    <row r="41592" spans="2:3" x14ac:dyDescent="0.25">
      <c r="B41592" s="1"/>
      <c r="C41592" s="1"/>
    </row>
    <row r="41593" spans="2:3" x14ac:dyDescent="0.25">
      <c r="B41593" s="1"/>
      <c r="C41593" s="1"/>
    </row>
    <row r="41594" spans="2:3" x14ac:dyDescent="0.25">
      <c r="B41594" s="1"/>
      <c r="C41594" s="1"/>
    </row>
    <row r="41595" spans="2:3" x14ac:dyDescent="0.25">
      <c r="B41595" s="1"/>
      <c r="C41595" s="1"/>
    </row>
    <row r="41596" spans="2:3" x14ac:dyDescent="0.25">
      <c r="B41596" s="1"/>
      <c r="C41596" s="1"/>
    </row>
    <row r="41597" spans="2:3" x14ac:dyDescent="0.25">
      <c r="B41597" s="1"/>
      <c r="C41597" s="1"/>
    </row>
    <row r="41598" spans="2:3" x14ac:dyDescent="0.25">
      <c r="B41598" s="1"/>
      <c r="C41598" s="1"/>
    </row>
    <row r="41599" spans="2:3" x14ac:dyDescent="0.25">
      <c r="B41599" s="1"/>
      <c r="C41599" s="1"/>
    </row>
    <row r="41600" spans="2:3" x14ac:dyDescent="0.25">
      <c r="B41600" s="1"/>
      <c r="C41600" s="1"/>
    </row>
    <row r="41601" spans="2:3" x14ac:dyDescent="0.25">
      <c r="B41601" s="1"/>
      <c r="C41601" s="1"/>
    </row>
    <row r="41602" spans="2:3" x14ac:dyDescent="0.25">
      <c r="B41602" s="1"/>
      <c r="C41602" s="1"/>
    </row>
    <row r="41603" spans="2:3" x14ac:dyDescent="0.25">
      <c r="B41603" s="1"/>
      <c r="C41603" s="1"/>
    </row>
    <row r="41604" spans="2:3" x14ac:dyDescent="0.25">
      <c r="B41604" s="1"/>
      <c r="C41604" s="1"/>
    </row>
    <row r="41605" spans="2:3" x14ac:dyDescent="0.25">
      <c r="B41605" s="1"/>
      <c r="C41605" s="1"/>
    </row>
    <row r="41606" spans="2:3" x14ac:dyDescent="0.25">
      <c r="B41606" s="1"/>
      <c r="C41606" s="1"/>
    </row>
    <row r="41607" spans="2:3" x14ac:dyDescent="0.25">
      <c r="B41607" s="1"/>
      <c r="C41607" s="1"/>
    </row>
    <row r="41608" spans="2:3" x14ac:dyDescent="0.25">
      <c r="B41608" s="1"/>
      <c r="C41608" s="1"/>
    </row>
    <row r="41609" spans="2:3" x14ac:dyDescent="0.25">
      <c r="B41609" s="1"/>
      <c r="C41609" s="1"/>
    </row>
    <row r="41610" spans="2:3" x14ac:dyDescent="0.25">
      <c r="B41610" s="1"/>
      <c r="C41610" s="1"/>
    </row>
    <row r="41611" spans="2:3" x14ac:dyDescent="0.25">
      <c r="B41611" s="1"/>
      <c r="C41611" s="1"/>
    </row>
    <row r="41612" spans="2:3" x14ac:dyDescent="0.25">
      <c r="B41612" s="1"/>
      <c r="C41612" s="1"/>
    </row>
    <row r="41613" spans="2:3" x14ac:dyDescent="0.25">
      <c r="B41613" s="1"/>
      <c r="C41613" s="1"/>
    </row>
    <row r="41614" spans="2:3" x14ac:dyDescent="0.25">
      <c r="B41614" s="1"/>
      <c r="C41614" s="1"/>
    </row>
    <row r="41615" spans="2:3" x14ac:dyDescent="0.25">
      <c r="B41615" s="1"/>
      <c r="C41615" s="1"/>
    </row>
    <row r="41616" spans="2:3" x14ac:dyDescent="0.25">
      <c r="B41616" s="1"/>
      <c r="C41616" s="1"/>
    </row>
    <row r="41617" spans="2:3" x14ac:dyDescent="0.25">
      <c r="B41617" s="1"/>
      <c r="C41617" s="1"/>
    </row>
    <row r="41618" spans="2:3" x14ac:dyDescent="0.25">
      <c r="B41618" s="1"/>
      <c r="C41618" s="1"/>
    </row>
    <row r="41619" spans="2:3" x14ac:dyDescent="0.25">
      <c r="B41619" s="1"/>
      <c r="C41619" s="1"/>
    </row>
    <row r="41620" spans="2:3" x14ac:dyDescent="0.25">
      <c r="B41620" s="1"/>
      <c r="C41620" s="1"/>
    </row>
    <row r="41621" spans="2:3" x14ac:dyDescent="0.25">
      <c r="B41621" s="1"/>
      <c r="C41621" s="1"/>
    </row>
    <row r="41622" spans="2:3" x14ac:dyDescent="0.25">
      <c r="B41622" s="1"/>
      <c r="C41622" s="1"/>
    </row>
    <row r="41623" spans="2:3" x14ac:dyDescent="0.25">
      <c r="B41623" s="1"/>
      <c r="C41623" s="1"/>
    </row>
    <row r="41624" spans="2:3" x14ac:dyDescent="0.25">
      <c r="B41624" s="1"/>
      <c r="C41624" s="1"/>
    </row>
    <row r="41625" spans="2:3" x14ac:dyDescent="0.25">
      <c r="B41625" s="1"/>
      <c r="C41625" s="1"/>
    </row>
    <row r="41626" spans="2:3" x14ac:dyDescent="0.25">
      <c r="B41626" s="1"/>
      <c r="C41626" s="1"/>
    </row>
    <row r="41627" spans="2:3" x14ac:dyDescent="0.25">
      <c r="B41627" s="1"/>
      <c r="C41627" s="1"/>
    </row>
    <row r="41628" spans="2:3" x14ac:dyDescent="0.25">
      <c r="B41628" s="1"/>
      <c r="C41628" s="1"/>
    </row>
    <row r="41629" spans="2:3" x14ac:dyDescent="0.25">
      <c r="B41629" s="1"/>
      <c r="C41629" s="1"/>
    </row>
    <row r="41630" spans="2:3" x14ac:dyDescent="0.25">
      <c r="B41630" s="1"/>
      <c r="C41630" s="1"/>
    </row>
    <row r="41631" spans="2:3" x14ac:dyDescent="0.25">
      <c r="B41631" s="1"/>
      <c r="C41631" s="1"/>
    </row>
    <row r="41632" spans="2:3" x14ac:dyDescent="0.25">
      <c r="B41632" s="1"/>
      <c r="C41632" s="1"/>
    </row>
    <row r="41633" spans="2:3" x14ac:dyDescent="0.25">
      <c r="B41633" s="1"/>
      <c r="C41633" s="1"/>
    </row>
    <row r="41634" spans="2:3" x14ac:dyDescent="0.25">
      <c r="B41634" s="1"/>
      <c r="C41634" s="1"/>
    </row>
    <row r="41635" spans="2:3" x14ac:dyDescent="0.25">
      <c r="B41635" s="1"/>
      <c r="C41635" s="1"/>
    </row>
    <row r="41636" spans="2:3" x14ac:dyDescent="0.25">
      <c r="B41636" s="1"/>
      <c r="C41636" s="1"/>
    </row>
    <row r="41637" spans="2:3" x14ac:dyDescent="0.25">
      <c r="B41637" s="1"/>
      <c r="C41637" s="1"/>
    </row>
    <row r="41638" spans="2:3" x14ac:dyDescent="0.25">
      <c r="B41638" s="1"/>
      <c r="C41638" s="1"/>
    </row>
    <row r="41639" spans="2:3" x14ac:dyDescent="0.25">
      <c r="B41639" s="1"/>
      <c r="C41639" s="1"/>
    </row>
    <row r="41640" spans="2:3" x14ac:dyDescent="0.25">
      <c r="B41640" s="1"/>
      <c r="C41640" s="1"/>
    </row>
    <row r="41641" spans="2:3" x14ac:dyDescent="0.25">
      <c r="B41641" s="1"/>
      <c r="C41641" s="1"/>
    </row>
    <row r="41642" spans="2:3" x14ac:dyDescent="0.25">
      <c r="B41642" s="1"/>
      <c r="C41642" s="1"/>
    </row>
    <row r="41643" spans="2:3" x14ac:dyDescent="0.25">
      <c r="B41643" s="1"/>
      <c r="C41643" s="1"/>
    </row>
    <row r="41644" spans="2:3" x14ac:dyDescent="0.25">
      <c r="B41644" s="1"/>
      <c r="C41644" s="1"/>
    </row>
    <row r="41645" spans="2:3" x14ac:dyDescent="0.25">
      <c r="B41645" s="1"/>
      <c r="C41645" s="1"/>
    </row>
    <row r="41646" spans="2:3" x14ac:dyDescent="0.25">
      <c r="B41646" s="1"/>
      <c r="C41646" s="1"/>
    </row>
    <row r="41647" spans="2:3" x14ac:dyDescent="0.25">
      <c r="B41647" s="1"/>
      <c r="C41647" s="1"/>
    </row>
    <row r="41648" spans="2:3" x14ac:dyDescent="0.25">
      <c r="B41648" s="1"/>
      <c r="C41648" s="1"/>
    </row>
    <row r="41649" spans="2:3" x14ac:dyDescent="0.25">
      <c r="B41649" s="1"/>
      <c r="C41649" s="1"/>
    </row>
    <row r="41650" spans="2:3" x14ac:dyDescent="0.25">
      <c r="B41650" s="1"/>
      <c r="C41650" s="1"/>
    </row>
    <row r="41651" spans="2:3" x14ac:dyDescent="0.25">
      <c r="B41651" s="1"/>
      <c r="C41651" s="1"/>
    </row>
    <row r="41652" spans="2:3" x14ac:dyDescent="0.25">
      <c r="B41652" s="1"/>
      <c r="C41652" s="1"/>
    </row>
    <row r="41653" spans="2:3" x14ac:dyDescent="0.25">
      <c r="B41653" s="1"/>
      <c r="C41653" s="1"/>
    </row>
    <row r="41654" spans="2:3" x14ac:dyDescent="0.25">
      <c r="B41654" s="1"/>
      <c r="C41654" s="1"/>
    </row>
    <row r="41655" spans="2:3" x14ac:dyDescent="0.25">
      <c r="B41655" s="1"/>
      <c r="C41655" s="1"/>
    </row>
    <row r="41656" spans="2:3" x14ac:dyDescent="0.25">
      <c r="B41656" s="1"/>
      <c r="C41656" s="1"/>
    </row>
    <row r="41657" spans="2:3" x14ac:dyDescent="0.25">
      <c r="B41657" s="1"/>
      <c r="C41657" s="1"/>
    </row>
    <row r="41658" spans="2:3" x14ac:dyDescent="0.25">
      <c r="B41658" s="1"/>
      <c r="C41658" s="1"/>
    </row>
    <row r="41659" spans="2:3" x14ac:dyDescent="0.25">
      <c r="B41659" s="1"/>
      <c r="C41659" s="1"/>
    </row>
    <row r="41660" spans="2:3" x14ac:dyDescent="0.25">
      <c r="B41660" s="1"/>
      <c r="C41660" s="1"/>
    </row>
    <row r="41661" spans="2:3" x14ac:dyDescent="0.25">
      <c r="B41661" s="1"/>
      <c r="C41661" s="1"/>
    </row>
    <row r="41662" spans="2:3" x14ac:dyDescent="0.25">
      <c r="B41662" s="1"/>
      <c r="C41662" s="1"/>
    </row>
    <row r="41663" spans="2:3" x14ac:dyDescent="0.25">
      <c r="B41663" s="1"/>
      <c r="C41663" s="1"/>
    </row>
    <row r="41664" spans="2:3" x14ac:dyDescent="0.25">
      <c r="B41664" s="1"/>
      <c r="C41664" s="1"/>
    </row>
    <row r="41665" spans="2:3" x14ac:dyDescent="0.25">
      <c r="B41665" s="1"/>
      <c r="C41665" s="1"/>
    </row>
    <row r="41666" spans="2:3" x14ac:dyDescent="0.25">
      <c r="B41666" s="1"/>
      <c r="C41666" s="1"/>
    </row>
    <row r="41667" spans="2:3" x14ac:dyDescent="0.25">
      <c r="B41667" s="1"/>
      <c r="C41667" s="1"/>
    </row>
    <row r="41668" spans="2:3" x14ac:dyDescent="0.25">
      <c r="B41668" s="1"/>
      <c r="C41668" s="1"/>
    </row>
    <row r="41669" spans="2:3" x14ac:dyDescent="0.25">
      <c r="B41669" s="1"/>
      <c r="C41669" s="1"/>
    </row>
    <row r="41670" spans="2:3" x14ac:dyDescent="0.25">
      <c r="B41670" s="1"/>
      <c r="C41670" s="1"/>
    </row>
    <row r="41671" spans="2:3" x14ac:dyDescent="0.25">
      <c r="B41671" s="1"/>
      <c r="C41671" s="1"/>
    </row>
    <row r="41672" spans="2:3" x14ac:dyDescent="0.25">
      <c r="B41672" s="1"/>
      <c r="C41672" s="1"/>
    </row>
    <row r="41673" spans="2:3" x14ac:dyDescent="0.25">
      <c r="B41673" s="1"/>
      <c r="C41673" s="1"/>
    </row>
    <row r="41674" spans="2:3" x14ac:dyDescent="0.25">
      <c r="B41674" s="1"/>
      <c r="C41674" s="1"/>
    </row>
    <row r="41675" spans="2:3" x14ac:dyDescent="0.25">
      <c r="B41675" s="1"/>
      <c r="C41675" s="1"/>
    </row>
    <row r="41676" spans="2:3" x14ac:dyDescent="0.25">
      <c r="B41676" s="1"/>
      <c r="C41676" s="1"/>
    </row>
    <row r="41677" spans="2:3" x14ac:dyDescent="0.25">
      <c r="B41677" s="1"/>
      <c r="C41677" s="1"/>
    </row>
    <row r="41678" spans="2:3" x14ac:dyDescent="0.25">
      <c r="B41678" s="1"/>
      <c r="C41678" s="1"/>
    </row>
    <row r="41679" spans="2:3" x14ac:dyDescent="0.25">
      <c r="B41679" s="1"/>
      <c r="C41679" s="1"/>
    </row>
    <row r="41680" spans="2:3" x14ac:dyDescent="0.25">
      <c r="B41680" s="1"/>
      <c r="C41680" s="1"/>
    </row>
    <row r="41681" spans="2:3" x14ac:dyDescent="0.25">
      <c r="B41681" s="1"/>
      <c r="C41681" s="1"/>
    </row>
    <row r="41682" spans="2:3" x14ac:dyDescent="0.25">
      <c r="B41682" s="1"/>
      <c r="C41682" s="1"/>
    </row>
    <row r="41683" spans="2:3" x14ac:dyDescent="0.25">
      <c r="B41683" s="1"/>
      <c r="C41683" s="1"/>
    </row>
    <row r="41684" spans="2:3" x14ac:dyDescent="0.25">
      <c r="B41684" s="1"/>
      <c r="C41684" s="1"/>
    </row>
    <row r="41685" spans="2:3" x14ac:dyDescent="0.25">
      <c r="B41685" s="1"/>
      <c r="C41685" s="1"/>
    </row>
    <row r="41686" spans="2:3" x14ac:dyDescent="0.25">
      <c r="B41686" s="1"/>
      <c r="C41686" s="1"/>
    </row>
    <row r="41687" spans="2:3" x14ac:dyDescent="0.25">
      <c r="B41687" s="1"/>
      <c r="C41687" s="1"/>
    </row>
    <row r="41688" spans="2:3" x14ac:dyDescent="0.25">
      <c r="B41688" s="1"/>
      <c r="C41688" s="1"/>
    </row>
    <row r="41689" spans="2:3" x14ac:dyDescent="0.25">
      <c r="B41689" s="1"/>
      <c r="C41689" s="1"/>
    </row>
    <row r="41690" spans="2:3" x14ac:dyDescent="0.25">
      <c r="B41690" s="1"/>
      <c r="C41690" s="1"/>
    </row>
    <row r="41691" spans="2:3" x14ac:dyDescent="0.25">
      <c r="B41691" s="1"/>
      <c r="C41691" s="1"/>
    </row>
    <row r="41692" spans="2:3" x14ac:dyDescent="0.25">
      <c r="B41692" s="1"/>
      <c r="C41692" s="1"/>
    </row>
    <row r="41693" spans="2:3" x14ac:dyDescent="0.25">
      <c r="B41693" s="1"/>
      <c r="C41693" s="1"/>
    </row>
    <row r="41694" spans="2:3" x14ac:dyDescent="0.25">
      <c r="B41694" s="1"/>
      <c r="C41694" s="1"/>
    </row>
    <row r="41695" spans="2:3" x14ac:dyDescent="0.25">
      <c r="B41695" s="1"/>
      <c r="C41695" s="1"/>
    </row>
    <row r="41696" spans="2:3" x14ac:dyDescent="0.25">
      <c r="B41696" s="1"/>
      <c r="C41696" s="1"/>
    </row>
    <row r="41697" spans="2:3" x14ac:dyDescent="0.25">
      <c r="B41697" s="1"/>
      <c r="C41697" s="1"/>
    </row>
    <row r="41698" spans="2:3" x14ac:dyDescent="0.25">
      <c r="B41698" s="1"/>
      <c r="C41698" s="1"/>
    </row>
    <row r="41699" spans="2:3" x14ac:dyDescent="0.25">
      <c r="B41699" s="1"/>
      <c r="C41699" s="1"/>
    </row>
    <row r="41700" spans="2:3" x14ac:dyDescent="0.25">
      <c r="B41700" s="1"/>
      <c r="C41700" s="1"/>
    </row>
    <row r="41701" spans="2:3" x14ac:dyDescent="0.25">
      <c r="B41701" s="1"/>
      <c r="C41701" s="1"/>
    </row>
    <row r="41702" spans="2:3" x14ac:dyDescent="0.25">
      <c r="B41702" s="1"/>
      <c r="C41702" s="1"/>
    </row>
    <row r="41703" spans="2:3" x14ac:dyDescent="0.25">
      <c r="B41703" s="1"/>
      <c r="C41703" s="1"/>
    </row>
    <row r="41704" spans="2:3" x14ac:dyDescent="0.25">
      <c r="B41704" s="1"/>
      <c r="C41704" s="1"/>
    </row>
    <row r="41705" spans="2:3" x14ac:dyDescent="0.25">
      <c r="B41705" s="1"/>
      <c r="C41705" s="1"/>
    </row>
    <row r="41706" spans="2:3" x14ac:dyDescent="0.25">
      <c r="B41706" s="1"/>
      <c r="C41706" s="1"/>
    </row>
    <row r="41707" spans="2:3" x14ac:dyDescent="0.25">
      <c r="B41707" s="1"/>
      <c r="C41707" s="1"/>
    </row>
    <row r="41708" spans="2:3" x14ac:dyDescent="0.25">
      <c r="B41708" s="1"/>
      <c r="C41708" s="1"/>
    </row>
    <row r="41709" spans="2:3" x14ac:dyDescent="0.25">
      <c r="B41709" s="1"/>
      <c r="C41709" s="1"/>
    </row>
    <row r="41710" spans="2:3" x14ac:dyDescent="0.25">
      <c r="B41710" s="1"/>
      <c r="C41710" s="1"/>
    </row>
    <row r="41711" spans="2:3" x14ac:dyDescent="0.25">
      <c r="B41711" s="1"/>
      <c r="C41711" s="1"/>
    </row>
    <row r="41712" spans="2:3" x14ac:dyDescent="0.25">
      <c r="B41712" s="1"/>
      <c r="C41712" s="1"/>
    </row>
    <row r="41713" spans="2:3" x14ac:dyDescent="0.25">
      <c r="B41713" s="1"/>
      <c r="C41713" s="1"/>
    </row>
    <row r="41714" spans="2:3" x14ac:dyDescent="0.25">
      <c r="B41714" s="1"/>
      <c r="C41714" s="1"/>
    </row>
    <row r="41715" spans="2:3" x14ac:dyDescent="0.25">
      <c r="B41715" s="1"/>
      <c r="C41715" s="1"/>
    </row>
    <row r="41716" spans="2:3" x14ac:dyDescent="0.25">
      <c r="B41716" s="1"/>
      <c r="C41716" s="1"/>
    </row>
    <row r="41717" spans="2:3" x14ac:dyDescent="0.25">
      <c r="B41717" s="1"/>
      <c r="C41717" s="1"/>
    </row>
    <row r="41718" spans="2:3" x14ac:dyDescent="0.25">
      <c r="B41718" s="1"/>
      <c r="C41718" s="1"/>
    </row>
    <row r="41719" spans="2:3" x14ac:dyDescent="0.25">
      <c r="B41719" s="1"/>
      <c r="C41719" s="1"/>
    </row>
    <row r="41720" spans="2:3" x14ac:dyDescent="0.25">
      <c r="B41720" s="1"/>
      <c r="C41720" s="1"/>
    </row>
    <row r="41721" spans="2:3" x14ac:dyDescent="0.25">
      <c r="B41721" s="1"/>
      <c r="C41721" s="1"/>
    </row>
    <row r="41722" spans="2:3" x14ac:dyDescent="0.25">
      <c r="B41722" s="1"/>
      <c r="C41722" s="1"/>
    </row>
    <row r="41723" spans="2:3" x14ac:dyDescent="0.25">
      <c r="B41723" s="1"/>
      <c r="C41723" s="1"/>
    </row>
    <row r="41724" spans="2:3" x14ac:dyDescent="0.25">
      <c r="B41724" s="1"/>
      <c r="C41724" s="1"/>
    </row>
    <row r="41725" spans="2:3" x14ac:dyDescent="0.25">
      <c r="B41725" s="1"/>
      <c r="C41725" s="1"/>
    </row>
    <row r="41726" spans="2:3" x14ac:dyDescent="0.25">
      <c r="B41726" s="1"/>
      <c r="C41726" s="1"/>
    </row>
    <row r="41727" spans="2:3" x14ac:dyDescent="0.25">
      <c r="B41727" s="1"/>
      <c r="C41727" s="1"/>
    </row>
    <row r="41728" spans="2:3" x14ac:dyDescent="0.25">
      <c r="B41728" s="1"/>
      <c r="C41728" s="1"/>
    </row>
    <row r="41729" spans="2:3" x14ac:dyDescent="0.25">
      <c r="B41729" s="1"/>
      <c r="C41729" s="1"/>
    </row>
    <row r="41730" spans="2:3" x14ac:dyDescent="0.25">
      <c r="B41730" s="1"/>
      <c r="C41730" s="1"/>
    </row>
    <row r="41731" spans="2:3" x14ac:dyDescent="0.25">
      <c r="B41731" s="1"/>
      <c r="C41731" s="1"/>
    </row>
    <row r="41732" spans="2:3" x14ac:dyDescent="0.25">
      <c r="B41732" s="1"/>
      <c r="C41732" s="1"/>
    </row>
    <row r="41733" spans="2:3" x14ac:dyDescent="0.25">
      <c r="B41733" s="1"/>
      <c r="C41733" s="1"/>
    </row>
    <row r="41734" spans="2:3" x14ac:dyDescent="0.25">
      <c r="B41734" s="1"/>
      <c r="C41734" s="1"/>
    </row>
    <row r="41735" spans="2:3" x14ac:dyDescent="0.25">
      <c r="B41735" s="1"/>
      <c r="C41735" s="1"/>
    </row>
    <row r="41736" spans="2:3" x14ac:dyDescent="0.25">
      <c r="B41736" s="1"/>
      <c r="C41736" s="1"/>
    </row>
    <row r="41737" spans="2:3" x14ac:dyDescent="0.25">
      <c r="B41737" s="1"/>
      <c r="C41737" s="1"/>
    </row>
    <row r="41738" spans="2:3" x14ac:dyDescent="0.25">
      <c r="B41738" s="1"/>
      <c r="C41738" s="1"/>
    </row>
    <row r="41739" spans="2:3" x14ac:dyDescent="0.25">
      <c r="B41739" s="1"/>
      <c r="C41739" s="1"/>
    </row>
    <row r="41740" spans="2:3" x14ac:dyDescent="0.25">
      <c r="B41740" s="1"/>
      <c r="C41740" s="1"/>
    </row>
    <row r="41741" spans="2:3" x14ac:dyDescent="0.25">
      <c r="B41741" s="1"/>
      <c r="C41741" s="1"/>
    </row>
    <row r="41742" spans="2:3" x14ac:dyDescent="0.25">
      <c r="B41742" s="1"/>
      <c r="C41742" s="1"/>
    </row>
    <row r="41743" spans="2:3" x14ac:dyDescent="0.25">
      <c r="B41743" s="1"/>
      <c r="C41743" s="1"/>
    </row>
    <row r="41744" spans="2:3" x14ac:dyDescent="0.25">
      <c r="B41744" s="1"/>
      <c r="C41744" s="1"/>
    </row>
    <row r="41745" spans="2:3" x14ac:dyDescent="0.25">
      <c r="B41745" s="1"/>
      <c r="C41745" s="1"/>
    </row>
    <row r="41746" spans="2:3" x14ac:dyDescent="0.25">
      <c r="B41746" s="1"/>
      <c r="C41746" s="1"/>
    </row>
    <row r="41747" spans="2:3" x14ac:dyDescent="0.25">
      <c r="B41747" s="1"/>
      <c r="C41747" s="1"/>
    </row>
    <row r="41748" spans="2:3" x14ac:dyDescent="0.25">
      <c r="B41748" s="1"/>
      <c r="C41748" s="1"/>
    </row>
    <row r="41749" spans="2:3" x14ac:dyDescent="0.25">
      <c r="B41749" s="1"/>
      <c r="C41749" s="1"/>
    </row>
    <row r="41750" spans="2:3" x14ac:dyDescent="0.25">
      <c r="B41750" s="1"/>
      <c r="C41750" s="1"/>
    </row>
    <row r="41751" spans="2:3" x14ac:dyDescent="0.25">
      <c r="B41751" s="1"/>
      <c r="C41751" s="1"/>
    </row>
    <row r="41752" spans="2:3" x14ac:dyDescent="0.25">
      <c r="B41752" s="1"/>
      <c r="C41752" s="1"/>
    </row>
    <row r="41753" spans="2:3" x14ac:dyDescent="0.25">
      <c r="B41753" s="1"/>
      <c r="C41753" s="1"/>
    </row>
    <row r="41754" spans="2:3" x14ac:dyDescent="0.25">
      <c r="B41754" s="1"/>
      <c r="C41754" s="1"/>
    </row>
    <row r="41755" spans="2:3" x14ac:dyDescent="0.25">
      <c r="B41755" s="1"/>
      <c r="C41755" s="1"/>
    </row>
    <row r="41756" spans="2:3" x14ac:dyDescent="0.25">
      <c r="B41756" s="1"/>
      <c r="C41756" s="1"/>
    </row>
    <row r="41757" spans="2:3" x14ac:dyDescent="0.25">
      <c r="B41757" s="1"/>
      <c r="C41757" s="1"/>
    </row>
    <row r="41758" spans="2:3" x14ac:dyDescent="0.25">
      <c r="B41758" s="1"/>
      <c r="C41758" s="1"/>
    </row>
    <row r="41759" spans="2:3" x14ac:dyDescent="0.25">
      <c r="B41759" s="1"/>
      <c r="C41759" s="1"/>
    </row>
    <row r="41760" spans="2:3" x14ac:dyDescent="0.25">
      <c r="B41760" s="1"/>
      <c r="C41760" s="1"/>
    </row>
    <row r="41761" spans="2:3" x14ac:dyDescent="0.25">
      <c r="B41761" s="1"/>
      <c r="C41761" s="1"/>
    </row>
    <row r="41762" spans="2:3" x14ac:dyDescent="0.25">
      <c r="B41762" s="1"/>
      <c r="C41762" s="1"/>
    </row>
    <row r="41763" spans="2:3" x14ac:dyDescent="0.25">
      <c r="B41763" s="1"/>
      <c r="C41763" s="1"/>
    </row>
    <row r="41764" spans="2:3" x14ac:dyDescent="0.25">
      <c r="B41764" s="1"/>
      <c r="C41764" s="1"/>
    </row>
    <row r="41765" spans="2:3" x14ac:dyDescent="0.25">
      <c r="B41765" s="1"/>
      <c r="C41765" s="1"/>
    </row>
    <row r="41766" spans="2:3" x14ac:dyDescent="0.25">
      <c r="B41766" s="1"/>
      <c r="C41766" s="1"/>
    </row>
    <row r="41767" spans="2:3" x14ac:dyDescent="0.25">
      <c r="B41767" s="1"/>
      <c r="C41767" s="1"/>
    </row>
    <row r="41768" spans="2:3" x14ac:dyDescent="0.25">
      <c r="B41768" s="1"/>
      <c r="C41768" s="1"/>
    </row>
    <row r="41769" spans="2:3" x14ac:dyDescent="0.25">
      <c r="B41769" s="1"/>
      <c r="C41769" s="1"/>
    </row>
    <row r="41770" spans="2:3" x14ac:dyDescent="0.25">
      <c r="B41770" s="1"/>
      <c r="C41770" s="1"/>
    </row>
    <row r="41771" spans="2:3" x14ac:dyDescent="0.25">
      <c r="B41771" s="1"/>
      <c r="C41771" s="1"/>
    </row>
    <row r="41772" spans="2:3" x14ac:dyDescent="0.25">
      <c r="B41772" s="1"/>
      <c r="C41772" s="1"/>
    </row>
    <row r="41773" spans="2:3" x14ac:dyDescent="0.25">
      <c r="B41773" s="1"/>
      <c r="C41773" s="1"/>
    </row>
    <row r="41774" spans="2:3" x14ac:dyDescent="0.25">
      <c r="B41774" s="1"/>
      <c r="C41774" s="1"/>
    </row>
    <row r="41775" spans="2:3" x14ac:dyDescent="0.25">
      <c r="B41775" s="1"/>
      <c r="C41775" s="1"/>
    </row>
    <row r="41776" spans="2:3" x14ac:dyDescent="0.25">
      <c r="B41776" s="1"/>
      <c r="C41776" s="1"/>
    </row>
    <row r="41777" spans="2:3" x14ac:dyDescent="0.25">
      <c r="B41777" s="1"/>
      <c r="C41777" s="1"/>
    </row>
    <row r="41778" spans="2:3" x14ac:dyDescent="0.25">
      <c r="B41778" s="1"/>
      <c r="C41778" s="1"/>
    </row>
    <row r="41779" spans="2:3" x14ac:dyDescent="0.25">
      <c r="B41779" s="1"/>
      <c r="C41779" s="1"/>
    </row>
    <row r="41780" spans="2:3" x14ac:dyDescent="0.25">
      <c r="B41780" s="1"/>
      <c r="C41780" s="1"/>
    </row>
    <row r="41781" spans="2:3" x14ac:dyDescent="0.25">
      <c r="B41781" s="1"/>
      <c r="C41781" s="1"/>
    </row>
    <row r="41782" spans="2:3" x14ac:dyDescent="0.25">
      <c r="B41782" s="1"/>
      <c r="C41782" s="1"/>
    </row>
    <row r="41783" spans="2:3" x14ac:dyDescent="0.25">
      <c r="B41783" s="1"/>
      <c r="C41783" s="1"/>
    </row>
    <row r="41784" spans="2:3" x14ac:dyDescent="0.25">
      <c r="B41784" s="1"/>
      <c r="C41784" s="1"/>
    </row>
    <row r="41785" spans="2:3" x14ac:dyDescent="0.25">
      <c r="B41785" s="1"/>
      <c r="C41785" s="1"/>
    </row>
    <row r="41786" spans="2:3" x14ac:dyDescent="0.25">
      <c r="B41786" s="1"/>
      <c r="C41786" s="1"/>
    </row>
    <row r="41787" spans="2:3" x14ac:dyDescent="0.25">
      <c r="B41787" s="1"/>
      <c r="C41787" s="1"/>
    </row>
    <row r="41788" spans="2:3" x14ac:dyDescent="0.25">
      <c r="B41788" s="1"/>
      <c r="C41788" s="1"/>
    </row>
    <row r="41789" spans="2:3" x14ac:dyDescent="0.25">
      <c r="B41789" s="1"/>
      <c r="C41789" s="1"/>
    </row>
    <row r="41790" spans="2:3" x14ac:dyDescent="0.25">
      <c r="B41790" s="1"/>
      <c r="C41790" s="1"/>
    </row>
    <row r="41791" spans="2:3" x14ac:dyDescent="0.25">
      <c r="B41791" s="1"/>
      <c r="C41791" s="1"/>
    </row>
    <row r="41792" spans="2:3" x14ac:dyDescent="0.25">
      <c r="B41792" s="1"/>
      <c r="C41792" s="1"/>
    </row>
    <row r="41793" spans="2:3" x14ac:dyDescent="0.25">
      <c r="B41793" s="1"/>
      <c r="C41793" s="1"/>
    </row>
    <row r="41794" spans="2:3" x14ac:dyDescent="0.25">
      <c r="B41794" s="1"/>
      <c r="C41794" s="1"/>
    </row>
    <row r="41795" spans="2:3" x14ac:dyDescent="0.25">
      <c r="B41795" s="1"/>
      <c r="C41795" s="1"/>
    </row>
    <row r="41796" spans="2:3" x14ac:dyDescent="0.25">
      <c r="B41796" s="1"/>
      <c r="C41796" s="1"/>
    </row>
    <row r="41797" spans="2:3" x14ac:dyDescent="0.25">
      <c r="B41797" s="1"/>
      <c r="C41797" s="1"/>
    </row>
    <row r="41798" spans="2:3" x14ac:dyDescent="0.25">
      <c r="B41798" s="1"/>
      <c r="C41798" s="1"/>
    </row>
    <row r="41799" spans="2:3" x14ac:dyDescent="0.25">
      <c r="B41799" s="1"/>
      <c r="C41799" s="1"/>
    </row>
    <row r="41800" spans="2:3" x14ac:dyDescent="0.25">
      <c r="B41800" s="1"/>
      <c r="C41800" s="1"/>
    </row>
    <row r="41801" spans="2:3" x14ac:dyDescent="0.25">
      <c r="B41801" s="1"/>
      <c r="C41801" s="1"/>
    </row>
    <row r="41802" spans="2:3" x14ac:dyDescent="0.25">
      <c r="B41802" s="1"/>
      <c r="C41802" s="1"/>
    </row>
    <row r="41803" spans="2:3" x14ac:dyDescent="0.25">
      <c r="B41803" s="1"/>
      <c r="C41803" s="1"/>
    </row>
    <row r="41804" spans="2:3" x14ac:dyDescent="0.25">
      <c r="B41804" s="1"/>
      <c r="C41804" s="1"/>
    </row>
    <row r="41805" spans="2:3" x14ac:dyDescent="0.25">
      <c r="B41805" s="1"/>
      <c r="C41805" s="1"/>
    </row>
    <row r="41806" spans="2:3" x14ac:dyDescent="0.25">
      <c r="B41806" s="1"/>
      <c r="C41806" s="1"/>
    </row>
    <row r="41807" spans="2:3" x14ac:dyDescent="0.25">
      <c r="B41807" s="1"/>
      <c r="C41807" s="1"/>
    </row>
    <row r="41808" spans="2:3" x14ac:dyDescent="0.25">
      <c r="B41808" s="1"/>
      <c r="C41808" s="1"/>
    </row>
    <row r="41809" spans="2:3" x14ac:dyDescent="0.25">
      <c r="B41809" s="1"/>
      <c r="C41809" s="1"/>
    </row>
    <row r="41810" spans="2:3" x14ac:dyDescent="0.25">
      <c r="B41810" s="1"/>
      <c r="C41810" s="1"/>
    </row>
    <row r="41811" spans="2:3" x14ac:dyDescent="0.25">
      <c r="B41811" s="1"/>
      <c r="C41811" s="1"/>
    </row>
    <row r="41812" spans="2:3" x14ac:dyDescent="0.25">
      <c r="B41812" s="1"/>
      <c r="C41812" s="1"/>
    </row>
    <row r="41813" spans="2:3" x14ac:dyDescent="0.25">
      <c r="B41813" s="1"/>
      <c r="C41813" s="1"/>
    </row>
    <row r="41814" spans="2:3" x14ac:dyDescent="0.25">
      <c r="B41814" s="1"/>
      <c r="C41814" s="1"/>
    </row>
    <row r="41815" spans="2:3" x14ac:dyDescent="0.25">
      <c r="B41815" s="1"/>
      <c r="C41815" s="1"/>
    </row>
    <row r="41816" spans="2:3" x14ac:dyDescent="0.25">
      <c r="B41816" s="1"/>
      <c r="C41816" s="1"/>
    </row>
    <row r="41817" spans="2:3" x14ac:dyDescent="0.25">
      <c r="B41817" s="1"/>
      <c r="C41817" s="1"/>
    </row>
    <row r="41818" spans="2:3" x14ac:dyDescent="0.25">
      <c r="B41818" s="1"/>
      <c r="C41818" s="1"/>
    </row>
    <row r="41819" spans="2:3" x14ac:dyDescent="0.25">
      <c r="B41819" s="1"/>
      <c r="C41819" s="1"/>
    </row>
    <row r="41820" spans="2:3" x14ac:dyDescent="0.25">
      <c r="B41820" s="1"/>
      <c r="C41820" s="1"/>
    </row>
    <row r="41821" spans="2:3" x14ac:dyDescent="0.25">
      <c r="B41821" s="1"/>
      <c r="C41821" s="1"/>
    </row>
    <row r="41822" spans="2:3" x14ac:dyDescent="0.25">
      <c r="B41822" s="1"/>
      <c r="C41822" s="1"/>
    </row>
    <row r="41823" spans="2:3" x14ac:dyDescent="0.25">
      <c r="B41823" s="1"/>
      <c r="C41823" s="1"/>
    </row>
    <row r="41824" spans="2:3" x14ac:dyDescent="0.25">
      <c r="B41824" s="1"/>
      <c r="C41824" s="1"/>
    </row>
    <row r="41825" spans="2:3" x14ac:dyDescent="0.25">
      <c r="B41825" s="1"/>
      <c r="C41825" s="1"/>
    </row>
    <row r="41826" spans="2:3" x14ac:dyDescent="0.25">
      <c r="B41826" s="1"/>
      <c r="C41826" s="1"/>
    </row>
    <row r="41827" spans="2:3" x14ac:dyDescent="0.25">
      <c r="B41827" s="1"/>
      <c r="C41827" s="1"/>
    </row>
    <row r="41828" spans="2:3" x14ac:dyDescent="0.25">
      <c r="B41828" s="1"/>
      <c r="C41828" s="1"/>
    </row>
    <row r="41829" spans="2:3" x14ac:dyDescent="0.25">
      <c r="B41829" s="1"/>
      <c r="C41829" s="1"/>
    </row>
    <row r="41830" spans="2:3" x14ac:dyDescent="0.25">
      <c r="B41830" s="1"/>
      <c r="C41830" s="1"/>
    </row>
    <row r="41831" spans="2:3" x14ac:dyDescent="0.25">
      <c r="B41831" s="1"/>
      <c r="C41831" s="1"/>
    </row>
    <row r="41832" spans="2:3" x14ac:dyDescent="0.25">
      <c r="B41832" s="1"/>
      <c r="C41832" s="1"/>
    </row>
    <row r="41833" spans="2:3" x14ac:dyDescent="0.25">
      <c r="B41833" s="1"/>
      <c r="C41833" s="1"/>
    </row>
    <row r="41834" spans="2:3" x14ac:dyDescent="0.25">
      <c r="B41834" s="1"/>
      <c r="C41834" s="1"/>
    </row>
    <row r="41835" spans="2:3" x14ac:dyDescent="0.25">
      <c r="B41835" s="1"/>
      <c r="C41835" s="1"/>
    </row>
    <row r="41836" spans="2:3" x14ac:dyDescent="0.25">
      <c r="B41836" s="1"/>
      <c r="C41836" s="1"/>
    </row>
    <row r="41837" spans="2:3" x14ac:dyDescent="0.25">
      <c r="B41837" s="1"/>
      <c r="C41837" s="1"/>
    </row>
    <row r="41838" spans="2:3" x14ac:dyDescent="0.25">
      <c r="B41838" s="1"/>
      <c r="C41838" s="1"/>
    </row>
    <row r="41839" spans="2:3" x14ac:dyDescent="0.25">
      <c r="B41839" s="1"/>
      <c r="C41839" s="1"/>
    </row>
    <row r="41840" spans="2:3" x14ac:dyDescent="0.25">
      <c r="B41840" s="1"/>
      <c r="C41840" s="1"/>
    </row>
    <row r="41841" spans="2:3" x14ac:dyDescent="0.25">
      <c r="B41841" s="1"/>
      <c r="C41841" s="1"/>
    </row>
    <row r="41842" spans="2:3" x14ac:dyDescent="0.25">
      <c r="B41842" s="1"/>
      <c r="C41842" s="1"/>
    </row>
    <row r="41843" spans="2:3" x14ac:dyDescent="0.25">
      <c r="B41843" s="1"/>
      <c r="C41843" s="1"/>
    </row>
    <row r="41844" spans="2:3" x14ac:dyDescent="0.25">
      <c r="B41844" s="1"/>
      <c r="C41844" s="1"/>
    </row>
    <row r="41845" spans="2:3" x14ac:dyDescent="0.25">
      <c r="B41845" s="1"/>
      <c r="C41845" s="1"/>
    </row>
    <row r="41846" spans="2:3" x14ac:dyDescent="0.25">
      <c r="B41846" s="1"/>
      <c r="C41846" s="1"/>
    </row>
    <row r="41847" spans="2:3" x14ac:dyDescent="0.25">
      <c r="B41847" s="1"/>
      <c r="C41847" s="1"/>
    </row>
    <row r="41848" spans="2:3" x14ac:dyDescent="0.25">
      <c r="B41848" s="1"/>
      <c r="C41848" s="1"/>
    </row>
    <row r="41849" spans="2:3" x14ac:dyDescent="0.25">
      <c r="B41849" s="1"/>
      <c r="C41849" s="1"/>
    </row>
    <row r="41850" spans="2:3" x14ac:dyDescent="0.25">
      <c r="B41850" s="1"/>
      <c r="C41850" s="1"/>
    </row>
    <row r="41851" spans="2:3" x14ac:dyDescent="0.25">
      <c r="B41851" s="1"/>
      <c r="C41851" s="1"/>
    </row>
    <row r="41852" spans="2:3" x14ac:dyDescent="0.25">
      <c r="B41852" s="1"/>
      <c r="C41852" s="1"/>
    </row>
    <row r="41853" spans="2:3" x14ac:dyDescent="0.25">
      <c r="B41853" s="1"/>
      <c r="C41853" s="1"/>
    </row>
    <row r="41854" spans="2:3" x14ac:dyDescent="0.25">
      <c r="B41854" s="1"/>
      <c r="C41854" s="1"/>
    </row>
    <row r="41855" spans="2:3" x14ac:dyDescent="0.25">
      <c r="B41855" s="1"/>
      <c r="C41855" s="1"/>
    </row>
    <row r="41856" spans="2:3" x14ac:dyDescent="0.25">
      <c r="B41856" s="1"/>
      <c r="C41856" s="1"/>
    </row>
    <row r="41857" spans="2:3" x14ac:dyDescent="0.25">
      <c r="B41857" s="1"/>
      <c r="C41857" s="1"/>
    </row>
    <row r="41858" spans="2:3" x14ac:dyDescent="0.25">
      <c r="B41858" s="1"/>
      <c r="C41858" s="1"/>
    </row>
    <row r="41859" spans="2:3" x14ac:dyDescent="0.25">
      <c r="B41859" s="1"/>
      <c r="C41859" s="1"/>
    </row>
    <row r="41860" spans="2:3" x14ac:dyDescent="0.25">
      <c r="B41860" s="1"/>
      <c r="C41860" s="1"/>
    </row>
    <row r="41861" spans="2:3" x14ac:dyDescent="0.25">
      <c r="B41861" s="1"/>
      <c r="C41861" s="1"/>
    </row>
    <row r="41862" spans="2:3" x14ac:dyDescent="0.25">
      <c r="B41862" s="1"/>
      <c r="C41862" s="1"/>
    </row>
    <row r="41863" spans="2:3" x14ac:dyDescent="0.25">
      <c r="B41863" s="1"/>
      <c r="C41863" s="1"/>
    </row>
    <row r="41864" spans="2:3" x14ac:dyDescent="0.25">
      <c r="B41864" s="1"/>
      <c r="C41864" s="1"/>
    </row>
    <row r="41865" spans="2:3" x14ac:dyDescent="0.25">
      <c r="B41865" s="1"/>
      <c r="C41865" s="1"/>
    </row>
    <row r="41866" spans="2:3" x14ac:dyDescent="0.25">
      <c r="B41866" s="1"/>
      <c r="C41866" s="1"/>
    </row>
    <row r="41867" spans="2:3" x14ac:dyDescent="0.25">
      <c r="B41867" s="1"/>
      <c r="C41867" s="1"/>
    </row>
    <row r="41868" spans="2:3" x14ac:dyDescent="0.25">
      <c r="B41868" s="1"/>
      <c r="C41868" s="1"/>
    </row>
    <row r="41869" spans="2:3" x14ac:dyDescent="0.25">
      <c r="B41869" s="1"/>
      <c r="C41869" s="1"/>
    </row>
    <row r="41870" spans="2:3" x14ac:dyDescent="0.25">
      <c r="B41870" s="1"/>
      <c r="C41870" s="1"/>
    </row>
    <row r="41871" spans="2:3" x14ac:dyDescent="0.25">
      <c r="B41871" s="1"/>
      <c r="C41871" s="1"/>
    </row>
    <row r="41872" spans="2:3" x14ac:dyDescent="0.25">
      <c r="B41872" s="1"/>
      <c r="C41872" s="1"/>
    </row>
    <row r="41873" spans="2:3" x14ac:dyDescent="0.25">
      <c r="B41873" s="1"/>
      <c r="C41873" s="1"/>
    </row>
    <row r="41874" spans="2:3" x14ac:dyDescent="0.25">
      <c r="B41874" s="1"/>
      <c r="C41874" s="1"/>
    </row>
    <row r="41875" spans="2:3" x14ac:dyDescent="0.25">
      <c r="B41875" s="1"/>
      <c r="C41875" s="1"/>
    </row>
    <row r="41876" spans="2:3" x14ac:dyDescent="0.25">
      <c r="B41876" s="1"/>
      <c r="C41876" s="1"/>
    </row>
    <row r="41877" spans="2:3" x14ac:dyDescent="0.25">
      <c r="B41877" s="1"/>
      <c r="C41877" s="1"/>
    </row>
    <row r="41878" spans="2:3" x14ac:dyDescent="0.25">
      <c r="B41878" s="1"/>
      <c r="C41878" s="1"/>
    </row>
    <row r="41879" spans="2:3" x14ac:dyDescent="0.25">
      <c r="B41879" s="1"/>
      <c r="C41879" s="1"/>
    </row>
    <row r="41880" spans="2:3" x14ac:dyDescent="0.25">
      <c r="B41880" s="1"/>
      <c r="C41880" s="1"/>
    </row>
    <row r="41881" spans="2:3" x14ac:dyDescent="0.25">
      <c r="B41881" s="1"/>
      <c r="C41881" s="1"/>
    </row>
    <row r="41882" spans="2:3" x14ac:dyDescent="0.25">
      <c r="B41882" s="1"/>
      <c r="C41882" s="1"/>
    </row>
    <row r="41883" spans="2:3" x14ac:dyDescent="0.25">
      <c r="B41883" s="1"/>
      <c r="C41883" s="1"/>
    </row>
    <row r="41884" spans="2:3" x14ac:dyDescent="0.25">
      <c r="B41884" s="1"/>
      <c r="C41884" s="1"/>
    </row>
    <row r="41885" spans="2:3" x14ac:dyDescent="0.25">
      <c r="B41885" s="1"/>
      <c r="C41885" s="1"/>
    </row>
    <row r="41886" spans="2:3" x14ac:dyDescent="0.25">
      <c r="B41886" s="1"/>
      <c r="C41886" s="1"/>
    </row>
    <row r="41887" spans="2:3" x14ac:dyDescent="0.25">
      <c r="B41887" s="1"/>
      <c r="C41887" s="1"/>
    </row>
    <row r="41888" spans="2:3" x14ac:dyDescent="0.25">
      <c r="B41888" s="1"/>
      <c r="C41888" s="1"/>
    </row>
    <row r="41889" spans="2:3" x14ac:dyDescent="0.25">
      <c r="B41889" s="1"/>
      <c r="C41889" s="1"/>
    </row>
    <row r="41890" spans="2:3" x14ac:dyDescent="0.25">
      <c r="B41890" s="1"/>
      <c r="C41890" s="1"/>
    </row>
    <row r="41891" spans="2:3" x14ac:dyDescent="0.25">
      <c r="B41891" s="1"/>
      <c r="C41891" s="1"/>
    </row>
    <row r="41892" spans="2:3" x14ac:dyDescent="0.25">
      <c r="B41892" s="1"/>
      <c r="C41892" s="1"/>
    </row>
    <row r="41893" spans="2:3" x14ac:dyDescent="0.25">
      <c r="B41893" s="1"/>
      <c r="C41893" s="1"/>
    </row>
    <row r="41894" spans="2:3" x14ac:dyDescent="0.25">
      <c r="B41894" s="1"/>
      <c r="C41894" s="1"/>
    </row>
    <row r="41895" spans="2:3" x14ac:dyDescent="0.25">
      <c r="B41895" s="1"/>
      <c r="C41895" s="1"/>
    </row>
    <row r="41896" spans="2:3" x14ac:dyDescent="0.25">
      <c r="B41896" s="1"/>
      <c r="C41896" s="1"/>
    </row>
    <row r="41897" spans="2:3" x14ac:dyDescent="0.25">
      <c r="B41897" s="1"/>
      <c r="C41897" s="1"/>
    </row>
    <row r="41898" spans="2:3" x14ac:dyDescent="0.25">
      <c r="B41898" s="1"/>
      <c r="C41898" s="1"/>
    </row>
    <row r="41899" spans="2:3" x14ac:dyDescent="0.25">
      <c r="B41899" s="1"/>
      <c r="C41899" s="1"/>
    </row>
    <row r="41900" spans="2:3" x14ac:dyDescent="0.25">
      <c r="B41900" s="1"/>
      <c r="C41900" s="1"/>
    </row>
    <row r="41901" spans="2:3" x14ac:dyDescent="0.25">
      <c r="B41901" s="1"/>
      <c r="C41901" s="1"/>
    </row>
    <row r="41902" spans="2:3" x14ac:dyDescent="0.25">
      <c r="B41902" s="1"/>
      <c r="C41902" s="1"/>
    </row>
    <row r="41903" spans="2:3" x14ac:dyDescent="0.25">
      <c r="B41903" s="1"/>
      <c r="C41903" s="1"/>
    </row>
    <row r="41904" spans="2:3" x14ac:dyDescent="0.25">
      <c r="B41904" s="1"/>
      <c r="C41904" s="1"/>
    </row>
    <row r="41905" spans="2:3" x14ac:dyDescent="0.25">
      <c r="B41905" s="1"/>
      <c r="C41905" s="1"/>
    </row>
    <row r="41906" spans="2:3" x14ac:dyDescent="0.25">
      <c r="B41906" s="1"/>
      <c r="C41906" s="1"/>
    </row>
    <row r="41907" spans="2:3" x14ac:dyDescent="0.25">
      <c r="B41907" s="1"/>
      <c r="C41907" s="1"/>
    </row>
    <row r="41908" spans="2:3" x14ac:dyDescent="0.25">
      <c r="B41908" s="1"/>
      <c r="C41908" s="1"/>
    </row>
    <row r="41909" spans="2:3" x14ac:dyDescent="0.25">
      <c r="B41909" s="1"/>
      <c r="C41909" s="1"/>
    </row>
    <row r="41910" spans="2:3" x14ac:dyDescent="0.25">
      <c r="B41910" s="1"/>
      <c r="C41910" s="1"/>
    </row>
    <row r="41911" spans="2:3" x14ac:dyDescent="0.25">
      <c r="B41911" s="1"/>
      <c r="C41911" s="1"/>
    </row>
    <row r="41912" spans="2:3" x14ac:dyDescent="0.25">
      <c r="B41912" s="1"/>
      <c r="C41912" s="1"/>
    </row>
    <row r="41913" spans="2:3" x14ac:dyDescent="0.25">
      <c r="B41913" s="1"/>
      <c r="C41913" s="1"/>
    </row>
    <row r="41914" spans="2:3" x14ac:dyDescent="0.25">
      <c r="B41914" s="1"/>
      <c r="C41914" s="1"/>
    </row>
    <row r="41915" spans="2:3" x14ac:dyDescent="0.25">
      <c r="B41915" s="1"/>
      <c r="C41915" s="1"/>
    </row>
    <row r="41916" spans="2:3" x14ac:dyDescent="0.25">
      <c r="B41916" s="1"/>
      <c r="C41916" s="1"/>
    </row>
    <row r="41917" spans="2:3" x14ac:dyDescent="0.25">
      <c r="B41917" s="1"/>
      <c r="C41917" s="1"/>
    </row>
    <row r="41918" spans="2:3" x14ac:dyDescent="0.25">
      <c r="B41918" s="1"/>
      <c r="C41918" s="1"/>
    </row>
    <row r="41919" spans="2:3" x14ac:dyDescent="0.25">
      <c r="B41919" s="1"/>
      <c r="C41919" s="1"/>
    </row>
    <row r="41920" spans="2:3" x14ac:dyDescent="0.25">
      <c r="B41920" s="1"/>
      <c r="C41920" s="1"/>
    </row>
    <row r="41921" spans="2:3" x14ac:dyDescent="0.25">
      <c r="B41921" s="1"/>
      <c r="C41921" s="1"/>
    </row>
    <row r="41922" spans="2:3" x14ac:dyDescent="0.25">
      <c r="B41922" s="1"/>
      <c r="C41922" s="1"/>
    </row>
    <row r="41923" spans="2:3" x14ac:dyDescent="0.25">
      <c r="B41923" s="1"/>
      <c r="C41923" s="1"/>
    </row>
    <row r="41924" spans="2:3" x14ac:dyDescent="0.25">
      <c r="B41924" s="1"/>
      <c r="C41924" s="1"/>
    </row>
    <row r="41925" spans="2:3" x14ac:dyDescent="0.25">
      <c r="B41925" s="1"/>
      <c r="C41925" s="1"/>
    </row>
    <row r="41926" spans="2:3" x14ac:dyDescent="0.25">
      <c r="B41926" s="1"/>
      <c r="C41926" s="1"/>
    </row>
    <row r="41927" spans="2:3" x14ac:dyDescent="0.25">
      <c r="B41927" s="1"/>
      <c r="C41927" s="1"/>
    </row>
    <row r="41928" spans="2:3" x14ac:dyDescent="0.25">
      <c r="B41928" s="1"/>
      <c r="C41928" s="1"/>
    </row>
    <row r="41929" spans="2:3" x14ac:dyDescent="0.25">
      <c r="B41929" s="1"/>
      <c r="C41929" s="1"/>
    </row>
    <row r="41930" spans="2:3" x14ac:dyDescent="0.25">
      <c r="B41930" s="1"/>
      <c r="C41930" s="1"/>
    </row>
    <row r="41931" spans="2:3" x14ac:dyDescent="0.25">
      <c r="B41931" s="1"/>
      <c r="C41931" s="1"/>
    </row>
    <row r="41932" spans="2:3" x14ac:dyDescent="0.25">
      <c r="B41932" s="1"/>
      <c r="C41932" s="1"/>
    </row>
    <row r="41933" spans="2:3" x14ac:dyDescent="0.25">
      <c r="B41933" s="1"/>
      <c r="C41933" s="1"/>
    </row>
    <row r="41934" spans="2:3" x14ac:dyDescent="0.25">
      <c r="B41934" s="1"/>
      <c r="C41934" s="1"/>
    </row>
    <row r="41935" spans="2:3" x14ac:dyDescent="0.25">
      <c r="B41935" s="1"/>
      <c r="C41935" s="1"/>
    </row>
    <row r="41936" spans="2:3" x14ac:dyDescent="0.25">
      <c r="B41936" s="1"/>
      <c r="C41936" s="1"/>
    </row>
    <row r="41937" spans="2:3" x14ac:dyDescent="0.25">
      <c r="B41937" s="1"/>
      <c r="C41937" s="1"/>
    </row>
    <row r="41938" spans="2:3" x14ac:dyDescent="0.25">
      <c r="B41938" s="1"/>
      <c r="C41938" s="1"/>
    </row>
    <row r="41939" spans="2:3" x14ac:dyDescent="0.25">
      <c r="B41939" s="1"/>
      <c r="C41939" s="1"/>
    </row>
    <row r="41940" spans="2:3" x14ac:dyDescent="0.25">
      <c r="B41940" s="1"/>
      <c r="C41940" s="1"/>
    </row>
    <row r="41941" spans="2:3" x14ac:dyDescent="0.25">
      <c r="B41941" s="1"/>
      <c r="C41941" s="1"/>
    </row>
    <row r="41942" spans="2:3" x14ac:dyDescent="0.25">
      <c r="B41942" s="1"/>
      <c r="C41942" s="1"/>
    </row>
    <row r="41943" spans="2:3" x14ac:dyDescent="0.25">
      <c r="B41943" s="1"/>
      <c r="C41943" s="1"/>
    </row>
    <row r="41944" spans="2:3" x14ac:dyDescent="0.25">
      <c r="B41944" s="1"/>
      <c r="C41944" s="1"/>
    </row>
    <row r="41945" spans="2:3" x14ac:dyDescent="0.25">
      <c r="B41945" s="1"/>
      <c r="C41945" s="1"/>
    </row>
    <row r="41946" spans="2:3" x14ac:dyDescent="0.25">
      <c r="B41946" s="1"/>
      <c r="C41946" s="1"/>
    </row>
    <row r="41947" spans="2:3" x14ac:dyDescent="0.25">
      <c r="B41947" s="1"/>
      <c r="C41947" s="1"/>
    </row>
    <row r="41948" spans="2:3" x14ac:dyDescent="0.25">
      <c r="B41948" s="1"/>
      <c r="C41948" s="1"/>
    </row>
    <row r="41949" spans="2:3" x14ac:dyDescent="0.25">
      <c r="B41949" s="1"/>
      <c r="C41949" s="1"/>
    </row>
    <row r="41950" spans="2:3" x14ac:dyDescent="0.25">
      <c r="B41950" s="1"/>
      <c r="C41950" s="1"/>
    </row>
    <row r="41951" spans="2:3" x14ac:dyDescent="0.25">
      <c r="B41951" s="1"/>
      <c r="C41951" s="1"/>
    </row>
    <row r="41952" spans="2:3" x14ac:dyDescent="0.25">
      <c r="B41952" s="1"/>
      <c r="C41952" s="1"/>
    </row>
    <row r="41953" spans="2:3" x14ac:dyDescent="0.25">
      <c r="B41953" s="1"/>
      <c r="C41953" s="1"/>
    </row>
    <row r="41954" spans="2:3" x14ac:dyDescent="0.25">
      <c r="B41954" s="1"/>
      <c r="C41954" s="1"/>
    </row>
    <row r="41955" spans="2:3" x14ac:dyDescent="0.25">
      <c r="B41955" s="1"/>
      <c r="C41955" s="1"/>
    </row>
    <row r="41956" spans="2:3" x14ac:dyDescent="0.25">
      <c r="B41956" s="1"/>
      <c r="C41956" s="1"/>
    </row>
    <row r="41957" spans="2:3" x14ac:dyDescent="0.25">
      <c r="B41957" s="1"/>
      <c r="C41957" s="1"/>
    </row>
    <row r="41958" spans="2:3" x14ac:dyDescent="0.25">
      <c r="B41958" s="1"/>
      <c r="C41958" s="1"/>
    </row>
    <row r="41959" spans="2:3" x14ac:dyDescent="0.25">
      <c r="B41959" s="1"/>
      <c r="C41959" s="1"/>
    </row>
    <row r="41960" spans="2:3" x14ac:dyDescent="0.25">
      <c r="B41960" s="1"/>
      <c r="C41960" s="1"/>
    </row>
    <row r="41961" spans="2:3" x14ac:dyDescent="0.25">
      <c r="B41961" s="1"/>
      <c r="C41961" s="1"/>
    </row>
    <row r="41962" spans="2:3" x14ac:dyDescent="0.25">
      <c r="B41962" s="1"/>
      <c r="C41962" s="1"/>
    </row>
    <row r="41963" spans="2:3" x14ac:dyDescent="0.25">
      <c r="B41963" s="1"/>
      <c r="C41963" s="1"/>
    </row>
    <row r="41964" spans="2:3" x14ac:dyDescent="0.25">
      <c r="B41964" s="1"/>
      <c r="C41964" s="1"/>
    </row>
    <row r="41965" spans="2:3" x14ac:dyDescent="0.25">
      <c r="B41965" s="1"/>
      <c r="C41965" s="1"/>
    </row>
    <row r="41966" spans="2:3" x14ac:dyDescent="0.25">
      <c r="B41966" s="1"/>
      <c r="C41966" s="1"/>
    </row>
    <row r="41967" spans="2:3" x14ac:dyDescent="0.25">
      <c r="B41967" s="1"/>
      <c r="C41967" s="1"/>
    </row>
    <row r="41968" spans="2:3" x14ac:dyDescent="0.25">
      <c r="B41968" s="1"/>
      <c r="C41968" s="1"/>
    </row>
    <row r="41969" spans="2:3" x14ac:dyDescent="0.25">
      <c r="B41969" s="1"/>
      <c r="C41969" s="1"/>
    </row>
    <row r="41970" spans="2:3" x14ac:dyDescent="0.25">
      <c r="B41970" s="1"/>
      <c r="C41970" s="1"/>
    </row>
    <row r="41971" spans="2:3" x14ac:dyDescent="0.25">
      <c r="B41971" s="1"/>
      <c r="C41971" s="1"/>
    </row>
    <row r="41972" spans="2:3" x14ac:dyDescent="0.25">
      <c r="B41972" s="1"/>
      <c r="C41972" s="1"/>
    </row>
    <row r="41973" spans="2:3" x14ac:dyDescent="0.25">
      <c r="B41973" s="1"/>
      <c r="C41973" s="1"/>
    </row>
    <row r="41974" spans="2:3" x14ac:dyDescent="0.25">
      <c r="B41974" s="1"/>
      <c r="C41974" s="1"/>
    </row>
    <row r="41975" spans="2:3" x14ac:dyDescent="0.25">
      <c r="B41975" s="1"/>
      <c r="C41975" s="1"/>
    </row>
    <row r="41976" spans="2:3" x14ac:dyDescent="0.25">
      <c r="B41976" s="1"/>
      <c r="C41976" s="1"/>
    </row>
    <row r="41977" spans="2:3" x14ac:dyDescent="0.25">
      <c r="B41977" s="1"/>
      <c r="C41977" s="1"/>
    </row>
    <row r="41978" spans="2:3" x14ac:dyDescent="0.25">
      <c r="B41978" s="1"/>
      <c r="C41978" s="1"/>
    </row>
    <row r="41979" spans="2:3" x14ac:dyDescent="0.25">
      <c r="B41979" s="1"/>
      <c r="C41979" s="1"/>
    </row>
    <row r="41980" spans="2:3" x14ac:dyDescent="0.25">
      <c r="B41980" s="1"/>
      <c r="C41980" s="1"/>
    </row>
    <row r="41981" spans="2:3" x14ac:dyDescent="0.25">
      <c r="B41981" s="1"/>
      <c r="C41981" s="1"/>
    </row>
    <row r="41982" spans="2:3" x14ac:dyDescent="0.25">
      <c r="B41982" s="1"/>
      <c r="C41982" s="1"/>
    </row>
    <row r="41983" spans="2:3" x14ac:dyDescent="0.25">
      <c r="B41983" s="1"/>
      <c r="C41983" s="1"/>
    </row>
    <row r="41984" spans="2:3" x14ac:dyDescent="0.25">
      <c r="B41984" s="1"/>
      <c r="C41984" s="1"/>
    </row>
    <row r="41985" spans="2:3" x14ac:dyDescent="0.25">
      <c r="B41985" s="1"/>
      <c r="C41985" s="1"/>
    </row>
    <row r="41986" spans="2:3" x14ac:dyDescent="0.25">
      <c r="B41986" s="1"/>
      <c r="C41986" s="1"/>
    </row>
    <row r="41987" spans="2:3" x14ac:dyDescent="0.25">
      <c r="B41987" s="1"/>
      <c r="C41987" s="1"/>
    </row>
    <row r="41988" spans="2:3" x14ac:dyDescent="0.25">
      <c r="B41988" s="1"/>
      <c r="C41988" s="1"/>
    </row>
    <row r="41989" spans="2:3" x14ac:dyDescent="0.25">
      <c r="B41989" s="1"/>
      <c r="C41989" s="1"/>
    </row>
    <row r="41990" spans="2:3" x14ac:dyDescent="0.25">
      <c r="B41990" s="1"/>
      <c r="C41990" s="1"/>
    </row>
    <row r="41991" spans="2:3" x14ac:dyDescent="0.25">
      <c r="B41991" s="1"/>
      <c r="C41991" s="1"/>
    </row>
    <row r="41992" spans="2:3" x14ac:dyDescent="0.25">
      <c r="B41992" s="1"/>
      <c r="C41992" s="1"/>
    </row>
    <row r="41993" spans="2:3" x14ac:dyDescent="0.25">
      <c r="B41993" s="1"/>
      <c r="C41993" s="1"/>
    </row>
    <row r="41994" spans="2:3" x14ac:dyDescent="0.25">
      <c r="B41994" s="1"/>
      <c r="C41994" s="1"/>
    </row>
    <row r="41995" spans="2:3" x14ac:dyDescent="0.25">
      <c r="B41995" s="1"/>
      <c r="C41995" s="1"/>
    </row>
    <row r="41996" spans="2:3" x14ac:dyDescent="0.25">
      <c r="B41996" s="1"/>
      <c r="C41996" s="1"/>
    </row>
    <row r="41997" spans="2:3" x14ac:dyDescent="0.25">
      <c r="B41997" s="1"/>
      <c r="C41997" s="1"/>
    </row>
    <row r="41998" spans="2:3" x14ac:dyDescent="0.25">
      <c r="B41998" s="1"/>
      <c r="C41998" s="1"/>
    </row>
    <row r="41999" spans="2:3" x14ac:dyDescent="0.25">
      <c r="B41999" s="1"/>
      <c r="C41999" s="1"/>
    </row>
    <row r="42000" spans="2:3" x14ac:dyDescent="0.25">
      <c r="B42000" s="1"/>
      <c r="C42000" s="1"/>
    </row>
    <row r="42001" spans="2:3" x14ac:dyDescent="0.25">
      <c r="B42001" s="1"/>
      <c r="C42001" s="1"/>
    </row>
    <row r="42002" spans="2:3" x14ac:dyDescent="0.25">
      <c r="B42002" s="1"/>
      <c r="C42002" s="1"/>
    </row>
    <row r="42003" spans="2:3" x14ac:dyDescent="0.25">
      <c r="B42003" s="1"/>
      <c r="C42003" s="1"/>
    </row>
    <row r="42004" spans="2:3" x14ac:dyDescent="0.25">
      <c r="B42004" s="1"/>
      <c r="C42004" s="1"/>
    </row>
    <row r="42005" spans="2:3" x14ac:dyDescent="0.25">
      <c r="B42005" s="1"/>
      <c r="C42005" s="1"/>
    </row>
    <row r="42006" spans="2:3" x14ac:dyDescent="0.25">
      <c r="B42006" s="1"/>
      <c r="C42006" s="1"/>
    </row>
    <row r="42007" spans="2:3" x14ac:dyDescent="0.25">
      <c r="B42007" s="1"/>
      <c r="C42007" s="1"/>
    </row>
    <row r="42008" spans="2:3" x14ac:dyDescent="0.25">
      <c r="B42008" s="1"/>
      <c r="C42008" s="1"/>
    </row>
    <row r="42009" spans="2:3" x14ac:dyDescent="0.25">
      <c r="B42009" s="1"/>
      <c r="C42009" s="1"/>
    </row>
    <row r="42010" spans="2:3" x14ac:dyDescent="0.25">
      <c r="B42010" s="1"/>
      <c r="C42010" s="1"/>
    </row>
    <row r="42011" spans="2:3" x14ac:dyDescent="0.25">
      <c r="B42011" s="1"/>
      <c r="C42011" s="1"/>
    </row>
    <row r="42012" spans="2:3" x14ac:dyDescent="0.25">
      <c r="B42012" s="1"/>
      <c r="C42012" s="1"/>
    </row>
    <row r="42013" spans="2:3" x14ac:dyDescent="0.25">
      <c r="B42013" s="1"/>
      <c r="C42013" s="1"/>
    </row>
    <row r="42014" spans="2:3" x14ac:dyDescent="0.25">
      <c r="B42014" s="1"/>
      <c r="C42014" s="1"/>
    </row>
    <row r="42015" spans="2:3" x14ac:dyDescent="0.25">
      <c r="B42015" s="1"/>
      <c r="C42015" s="1"/>
    </row>
    <row r="42016" spans="2:3" x14ac:dyDescent="0.25">
      <c r="B42016" s="1"/>
      <c r="C42016" s="1"/>
    </row>
    <row r="42017" spans="2:3" x14ac:dyDescent="0.25">
      <c r="B42017" s="1"/>
      <c r="C42017" s="1"/>
    </row>
    <row r="42018" spans="2:3" x14ac:dyDescent="0.25">
      <c r="B42018" s="1"/>
      <c r="C42018" s="1"/>
    </row>
    <row r="42019" spans="2:3" x14ac:dyDescent="0.25">
      <c r="B42019" s="1"/>
      <c r="C42019" s="1"/>
    </row>
    <row r="42020" spans="2:3" x14ac:dyDescent="0.25">
      <c r="B42020" s="1"/>
      <c r="C42020" s="1"/>
    </row>
    <row r="42021" spans="2:3" x14ac:dyDescent="0.25">
      <c r="B42021" s="1"/>
      <c r="C42021" s="1"/>
    </row>
    <row r="42022" spans="2:3" x14ac:dyDescent="0.25">
      <c r="B42022" s="1"/>
      <c r="C42022" s="1"/>
    </row>
    <row r="42023" spans="2:3" x14ac:dyDescent="0.25">
      <c r="B42023" s="1"/>
      <c r="C42023" s="1"/>
    </row>
    <row r="42024" spans="2:3" x14ac:dyDescent="0.25">
      <c r="B42024" s="1"/>
      <c r="C42024" s="1"/>
    </row>
    <row r="42025" spans="2:3" x14ac:dyDescent="0.25">
      <c r="B42025" s="1"/>
      <c r="C42025" s="1"/>
    </row>
    <row r="42026" spans="2:3" x14ac:dyDescent="0.25">
      <c r="B42026" s="1"/>
      <c r="C42026" s="1"/>
    </row>
    <row r="42027" spans="2:3" x14ac:dyDescent="0.25">
      <c r="B42027" s="1"/>
      <c r="C42027" s="1"/>
    </row>
    <row r="42028" spans="2:3" x14ac:dyDescent="0.25">
      <c r="B42028" s="1"/>
      <c r="C42028" s="1"/>
    </row>
    <row r="42029" spans="2:3" x14ac:dyDescent="0.25">
      <c r="B42029" s="1"/>
      <c r="C42029" s="1"/>
    </row>
    <row r="42030" spans="2:3" x14ac:dyDescent="0.25">
      <c r="B42030" s="1"/>
      <c r="C42030" s="1"/>
    </row>
    <row r="42031" spans="2:3" x14ac:dyDescent="0.25">
      <c r="B42031" s="1"/>
      <c r="C42031" s="1"/>
    </row>
    <row r="42032" spans="2:3" x14ac:dyDescent="0.25">
      <c r="B42032" s="1"/>
      <c r="C42032" s="1"/>
    </row>
    <row r="42033" spans="2:3" x14ac:dyDescent="0.25">
      <c r="B42033" s="1"/>
      <c r="C42033" s="1"/>
    </row>
    <row r="42034" spans="2:3" x14ac:dyDescent="0.25">
      <c r="B42034" s="1"/>
      <c r="C42034" s="1"/>
    </row>
    <row r="42035" spans="2:3" x14ac:dyDescent="0.25">
      <c r="B42035" s="1"/>
      <c r="C42035" s="1"/>
    </row>
    <row r="42036" spans="2:3" x14ac:dyDescent="0.25">
      <c r="B42036" s="1"/>
      <c r="C42036" s="1"/>
    </row>
    <row r="42037" spans="2:3" x14ac:dyDescent="0.25">
      <c r="B42037" s="1"/>
      <c r="C42037" s="1"/>
    </row>
    <row r="42038" spans="2:3" x14ac:dyDescent="0.25">
      <c r="B42038" s="1"/>
      <c r="C42038" s="1"/>
    </row>
    <row r="42039" spans="2:3" x14ac:dyDescent="0.25">
      <c r="B42039" s="1"/>
      <c r="C42039" s="1"/>
    </row>
    <row r="42040" spans="2:3" x14ac:dyDescent="0.25">
      <c r="B42040" s="1"/>
      <c r="C42040" s="1"/>
    </row>
    <row r="42041" spans="2:3" x14ac:dyDescent="0.25">
      <c r="B42041" s="1"/>
      <c r="C42041" s="1"/>
    </row>
    <row r="42042" spans="2:3" x14ac:dyDescent="0.25">
      <c r="B42042" s="1"/>
      <c r="C42042" s="1"/>
    </row>
    <row r="42043" spans="2:3" x14ac:dyDescent="0.25">
      <c r="B42043" s="1"/>
      <c r="C42043" s="1"/>
    </row>
    <row r="42044" spans="2:3" x14ac:dyDescent="0.25">
      <c r="B42044" s="1"/>
      <c r="C42044" s="1"/>
    </row>
    <row r="42045" spans="2:3" x14ac:dyDescent="0.25">
      <c r="B42045" s="1"/>
      <c r="C42045" s="1"/>
    </row>
    <row r="42046" spans="2:3" x14ac:dyDescent="0.25">
      <c r="B42046" s="1"/>
      <c r="C42046" s="1"/>
    </row>
    <row r="42047" spans="2:3" x14ac:dyDescent="0.25">
      <c r="B42047" s="1"/>
      <c r="C42047" s="1"/>
    </row>
    <row r="42048" spans="2:3" x14ac:dyDescent="0.25">
      <c r="B42048" s="1"/>
      <c r="C42048" s="1"/>
    </row>
    <row r="42049" spans="2:3" x14ac:dyDescent="0.25">
      <c r="B42049" s="1"/>
      <c r="C42049" s="1"/>
    </row>
    <row r="42050" spans="2:3" x14ac:dyDescent="0.25">
      <c r="B42050" s="1"/>
      <c r="C42050" s="1"/>
    </row>
    <row r="42051" spans="2:3" x14ac:dyDescent="0.25">
      <c r="B42051" s="1"/>
      <c r="C42051" s="1"/>
    </row>
    <row r="42052" spans="2:3" x14ac:dyDescent="0.25">
      <c r="B42052" s="1"/>
      <c r="C42052" s="1"/>
    </row>
    <row r="42053" spans="2:3" x14ac:dyDescent="0.25">
      <c r="B42053" s="1"/>
      <c r="C42053" s="1"/>
    </row>
    <row r="42054" spans="2:3" x14ac:dyDescent="0.25">
      <c r="B42054" s="1"/>
      <c r="C42054" s="1"/>
    </row>
    <row r="42055" spans="2:3" x14ac:dyDescent="0.25">
      <c r="B42055" s="1"/>
      <c r="C42055" s="1"/>
    </row>
    <row r="42056" spans="2:3" x14ac:dyDescent="0.25">
      <c r="B42056" s="1"/>
      <c r="C42056" s="1"/>
    </row>
    <row r="42057" spans="2:3" x14ac:dyDescent="0.25">
      <c r="B42057" s="1"/>
      <c r="C42057" s="1"/>
    </row>
    <row r="42058" spans="2:3" x14ac:dyDescent="0.25">
      <c r="B42058" s="1"/>
      <c r="C42058" s="1"/>
    </row>
    <row r="42059" spans="2:3" x14ac:dyDescent="0.25">
      <c r="B42059" s="1"/>
      <c r="C42059" s="1"/>
    </row>
    <row r="42060" spans="2:3" x14ac:dyDescent="0.25">
      <c r="B42060" s="1"/>
      <c r="C42060" s="1"/>
    </row>
    <row r="42061" spans="2:3" x14ac:dyDescent="0.25">
      <c r="B42061" s="1"/>
      <c r="C42061" s="1"/>
    </row>
    <row r="42062" spans="2:3" x14ac:dyDescent="0.25">
      <c r="B42062" s="1"/>
      <c r="C42062" s="1"/>
    </row>
    <row r="42063" spans="2:3" x14ac:dyDescent="0.25">
      <c r="B42063" s="1"/>
      <c r="C42063" s="1"/>
    </row>
    <row r="42064" spans="2:3" x14ac:dyDescent="0.25">
      <c r="B42064" s="1"/>
      <c r="C42064" s="1"/>
    </row>
    <row r="42065" spans="2:3" x14ac:dyDescent="0.25">
      <c r="B42065" s="1"/>
      <c r="C42065" s="1"/>
    </row>
    <row r="42066" spans="2:3" x14ac:dyDescent="0.25">
      <c r="B42066" s="1"/>
      <c r="C42066" s="1"/>
    </row>
    <row r="42067" spans="2:3" x14ac:dyDescent="0.25">
      <c r="B42067" s="1"/>
      <c r="C42067" s="1"/>
    </row>
    <row r="42068" spans="2:3" x14ac:dyDescent="0.25">
      <c r="B42068" s="1"/>
      <c r="C42068" s="1"/>
    </row>
    <row r="42069" spans="2:3" x14ac:dyDescent="0.25">
      <c r="B42069" s="1"/>
      <c r="C42069" s="1"/>
    </row>
    <row r="42070" spans="2:3" x14ac:dyDescent="0.25">
      <c r="B42070" s="1"/>
      <c r="C42070" s="1"/>
    </row>
    <row r="42071" spans="2:3" x14ac:dyDescent="0.25">
      <c r="B42071" s="1"/>
      <c r="C42071" s="1"/>
    </row>
    <row r="42072" spans="2:3" x14ac:dyDescent="0.25">
      <c r="B42072" s="1"/>
      <c r="C42072" s="1"/>
    </row>
    <row r="42073" spans="2:3" x14ac:dyDescent="0.25">
      <c r="B42073" s="1"/>
      <c r="C42073" s="1"/>
    </row>
    <row r="42074" spans="2:3" x14ac:dyDescent="0.25">
      <c r="B42074" s="1"/>
      <c r="C42074" s="1"/>
    </row>
    <row r="42075" spans="2:3" x14ac:dyDescent="0.25">
      <c r="B42075" s="1"/>
      <c r="C42075" s="1"/>
    </row>
    <row r="42076" spans="2:3" x14ac:dyDescent="0.25">
      <c r="B42076" s="1"/>
      <c r="C42076" s="1"/>
    </row>
    <row r="42077" spans="2:3" x14ac:dyDescent="0.25">
      <c r="B42077" s="1"/>
      <c r="C42077" s="1"/>
    </row>
    <row r="42078" spans="2:3" x14ac:dyDescent="0.25">
      <c r="B42078" s="1"/>
      <c r="C42078" s="1"/>
    </row>
    <row r="42079" spans="2:3" x14ac:dyDescent="0.25">
      <c r="B42079" s="1"/>
      <c r="C42079" s="1"/>
    </row>
    <row r="42080" spans="2:3" x14ac:dyDescent="0.25">
      <c r="B42080" s="1"/>
      <c r="C42080" s="1"/>
    </row>
    <row r="42081" spans="2:3" x14ac:dyDescent="0.25">
      <c r="B42081" s="1"/>
      <c r="C42081" s="1"/>
    </row>
    <row r="42082" spans="2:3" x14ac:dyDescent="0.25">
      <c r="B42082" s="1"/>
      <c r="C42082" s="1"/>
    </row>
    <row r="42083" spans="2:3" x14ac:dyDescent="0.25">
      <c r="B42083" s="1"/>
      <c r="C42083" s="1"/>
    </row>
    <row r="42084" spans="2:3" x14ac:dyDescent="0.25">
      <c r="B42084" s="1"/>
      <c r="C42084" s="1"/>
    </row>
    <row r="42085" spans="2:3" x14ac:dyDescent="0.25">
      <c r="B42085" s="1"/>
      <c r="C42085" s="1"/>
    </row>
    <row r="42086" spans="2:3" x14ac:dyDescent="0.25">
      <c r="B42086" s="1"/>
      <c r="C42086" s="1"/>
    </row>
    <row r="42087" spans="2:3" x14ac:dyDescent="0.25">
      <c r="B42087" s="1"/>
      <c r="C42087" s="1"/>
    </row>
    <row r="42088" spans="2:3" x14ac:dyDescent="0.25">
      <c r="B42088" s="1"/>
      <c r="C42088" s="1"/>
    </row>
    <row r="42089" spans="2:3" x14ac:dyDescent="0.25">
      <c r="B42089" s="1"/>
      <c r="C42089" s="1"/>
    </row>
    <row r="42090" spans="2:3" x14ac:dyDescent="0.25">
      <c r="B42090" s="1"/>
      <c r="C42090" s="1"/>
    </row>
    <row r="42091" spans="2:3" x14ac:dyDescent="0.25">
      <c r="B42091" s="1"/>
      <c r="C42091" s="1"/>
    </row>
    <row r="42092" spans="2:3" x14ac:dyDescent="0.25">
      <c r="B42092" s="1"/>
      <c r="C42092" s="1"/>
    </row>
    <row r="42093" spans="2:3" x14ac:dyDescent="0.25">
      <c r="B42093" s="1"/>
      <c r="C42093" s="1"/>
    </row>
    <row r="42094" spans="2:3" x14ac:dyDescent="0.25">
      <c r="B42094" s="1"/>
      <c r="C42094" s="1"/>
    </row>
    <row r="42095" spans="2:3" x14ac:dyDescent="0.25">
      <c r="B42095" s="1"/>
      <c r="C42095" s="1"/>
    </row>
    <row r="42096" spans="2:3" x14ac:dyDescent="0.25">
      <c r="B42096" s="1"/>
      <c r="C42096" s="1"/>
    </row>
    <row r="42097" spans="2:3" x14ac:dyDescent="0.25">
      <c r="B42097" s="1"/>
      <c r="C42097" s="1"/>
    </row>
    <row r="42098" spans="2:3" x14ac:dyDescent="0.25">
      <c r="B42098" s="1"/>
      <c r="C42098" s="1"/>
    </row>
    <row r="42099" spans="2:3" x14ac:dyDescent="0.25">
      <c r="B42099" s="1"/>
      <c r="C42099" s="1"/>
    </row>
    <row r="42100" spans="2:3" x14ac:dyDescent="0.25">
      <c r="B42100" s="1"/>
      <c r="C42100" s="1"/>
    </row>
    <row r="42101" spans="2:3" x14ac:dyDescent="0.25">
      <c r="B42101" s="1"/>
      <c r="C42101" s="1"/>
    </row>
    <row r="42102" spans="2:3" x14ac:dyDescent="0.25">
      <c r="B42102" s="1"/>
      <c r="C42102" s="1"/>
    </row>
    <row r="42103" spans="2:3" x14ac:dyDescent="0.25">
      <c r="B42103" s="1"/>
      <c r="C42103" s="1"/>
    </row>
    <row r="42104" spans="2:3" x14ac:dyDescent="0.25">
      <c r="B42104" s="1"/>
      <c r="C42104" s="1"/>
    </row>
    <row r="42105" spans="2:3" x14ac:dyDescent="0.25">
      <c r="B42105" s="1"/>
      <c r="C42105" s="1"/>
    </row>
    <row r="42106" spans="2:3" x14ac:dyDescent="0.25">
      <c r="B42106" s="1"/>
      <c r="C42106" s="1"/>
    </row>
    <row r="42107" spans="2:3" x14ac:dyDescent="0.25">
      <c r="B42107" s="1"/>
      <c r="C42107" s="1"/>
    </row>
    <row r="42108" spans="2:3" x14ac:dyDescent="0.25">
      <c r="B42108" s="1"/>
      <c r="C42108" s="1"/>
    </row>
    <row r="42109" spans="2:3" x14ac:dyDescent="0.25">
      <c r="B42109" s="1"/>
      <c r="C42109" s="1"/>
    </row>
    <row r="42110" spans="2:3" x14ac:dyDescent="0.25">
      <c r="B42110" s="1"/>
      <c r="C42110" s="1"/>
    </row>
    <row r="42111" spans="2:3" x14ac:dyDescent="0.25">
      <c r="B42111" s="1"/>
      <c r="C42111" s="1"/>
    </row>
    <row r="42112" spans="2:3" x14ac:dyDescent="0.25">
      <c r="B42112" s="1"/>
      <c r="C42112" s="1"/>
    </row>
    <row r="42113" spans="2:3" x14ac:dyDescent="0.25">
      <c r="B42113" s="1"/>
      <c r="C42113" s="1"/>
    </row>
    <row r="42114" spans="2:3" x14ac:dyDescent="0.25">
      <c r="B42114" s="1"/>
      <c r="C42114" s="1"/>
    </row>
    <row r="42115" spans="2:3" x14ac:dyDescent="0.25">
      <c r="B42115" s="1"/>
      <c r="C42115" s="1"/>
    </row>
    <row r="42116" spans="2:3" x14ac:dyDescent="0.25">
      <c r="B42116" s="1"/>
      <c r="C42116" s="1"/>
    </row>
    <row r="42117" spans="2:3" x14ac:dyDescent="0.25">
      <c r="B42117" s="1"/>
      <c r="C42117" s="1"/>
    </row>
    <row r="42118" spans="2:3" x14ac:dyDescent="0.25">
      <c r="B42118" s="1"/>
      <c r="C42118" s="1"/>
    </row>
    <row r="42119" spans="2:3" x14ac:dyDescent="0.25">
      <c r="B42119" s="1"/>
      <c r="C42119" s="1"/>
    </row>
    <row r="42120" spans="2:3" x14ac:dyDescent="0.25">
      <c r="B42120" s="1"/>
      <c r="C42120" s="1"/>
    </row>
    <row r="42121" spans="2:3" x14ac:dyDescent="0.25">
      <c r="B42121" s="1"/>
      <c r="C42121" s="1"/>
    </row>
    <row r="42122" spans="2:3" x14ac:dyDescent="0.25">
      <c r="B42122" s="1"/>
      <c r="C42122" s="1"/>
    </row>
    <row r="42123" spans="2:3" x14ac:dyDescent="0.25">
      <c r="B42123" s="1"/>
      <c r="C42123" s="1"/>
    </row>
    <row r="42124" spans="2:3" x14ac:dyDescent="0.25">
      <c r="B42124" s="1"/>
      <c r="C42124" s="1"/>
    </row>
    <row r="42125" spans="2:3" x14ac:dyDescent="0.25">
      <c r="B42125" s="1"/>
      <c r="C42125" s="1"/>
    </row>
    <row r="42126" spans="2:3" x14ac:dyDescent="0.25">
      <c r="B42126" s="1"/>
      <c r="C42126" s="1"/>
    </row>
    <row r="42127" spans="2:3" x14ac:dyDescent="0.25">
      <c r="B42127" s="1"/>
      <c r="C42127" s="1"/>
    </row>
    <row r="42128" spans="2:3" x14ac:dyDescent="0.25">
      <c r="B42128" s="1"/>
      <c r="C42128" s="1"/>
    </row>
    <row r="42129" spans="2:3" x14ac:dyDescent="0.25">
      <c r="B42129" s="1"/>
      <c r="C42129" s="1"/>
    </row>
    <row r="42130" spans="2:3" x14ac:dyDescent="0.25">
      <c r="B42130" s="1"/>
      <c r="C42130" s="1"/>
    </row>
    <row r="42131" spans="2:3" x14ac:dyDescent="0.25">
      <c r="B42131" s="1"/>
      <c r="C42131" s="1"/>
    </row>
    <row r="42132" spans="2:3" x14ac:dyDescent="0.25">
      <c r="B42132" s="1"/>
      <c r="C42132" s="1"/>
    </row>
    <row r="42133" spans="2:3" x14ac:dyDescent="0.25">
      <c r="B42133" s="1"/>
      <c r="C42133" s="1"/>
    </row>
    <row r="42134" spans="2:3" x14ac:dyDescent="0.25">
      <c r="B42134" s="1"/>
      <c r="C42134" s="1"/>
    </row>
    <row r="42135" spans="2:3" x14ac:dyDescent="0.25">
      <c r="B42135" s="1"/>
      <c r="C42135" s="1"/>
    </row>
    <row r="42136" spans="2:3" x14ac:dyDescent="0.25">
      <c r="B42136" s="1"/>
      <c r="C42136" s="1"/>
    </row>
    <row r="42137" spans="2:3" x14ac:dyDescent="0.25">
      <c r="B42137" s="1"/>
      <c r="C42137" s="1"/>
    </row>
    <row r="42138" spans="2:3" x14ac:dyDescent="0.25">
      <c r="B42138" s="1"/>
      <c r="C42138" s="1"/>
    </row>
    <row r="42139" spans="2:3" x14ac:dyDescent="0.25">
      <c r="B42139" s="1"/>
      <c r="C42139" s="1"/>
    </row>
    <row r="42140" spans="2:3" x14ac:dyDescent="0.25">
      <c r="B42140" s="1"/>
      <c r="C42140" s="1"/>
    </row>
    <row r="42141" spans="2:3" x14ac:dyDescent="0.25">
      <c r="B42141" s="1"/>
      <c r="C42141" s="1"/>
    </row>
    <row r="42142" spans="2:3" x14ac:dyDescent="0.25">
      <c r="B42142" s="1"/>
      <c r="C42142" s="1"/>
    </row>
    <row r="42143" spans="2:3" x14ac:dyDescent="0.25">
      <c r="B42143" s="1"/>
      <c r="C42143" s="1"/>
    </row>
    <row r="42144" spans="2:3" x14ac:dyDescent="0.25">
      <c r="B42144" s="1"/>
      <c r="C42144" s="1"/>
    </row>
    <row r="42145" spans="2:3" x14ac:dyDescent="0.25">
      <c r="B42145" s="1"/>
      <c r="C42145" s="1"/>
    </row>
    <row r="42146" spans="2:3" x14ac:dyDescent="0.25">
      <c r="B42146" s="1"/>
      <c r="C42146" s="1"/>
    </row>
    <row r="42147" spans="2:3" x14ac:dyDescent="0.25">
      <c r="B42147" s="1"/>
      <c r="C42147" s="1"/>
    </row>
    <row r="42148" spans="2:3" x14ac:dyDescent="0.25">
      <c r="B42148" s="1"/>
      <c r="C42148" s="1"/>
    </row>
    <row r="42149" spans="2:3" x14ac:dyDescent="0.25">
      <c r="B42149" s="1"/>
      <c r="C42149" s="1"/>
    </row>
    <row r="42150" spans="2:3" x14ac:dyDescent="0.25">
      <c r="B42150" s="1"/>
      <c r="C42150" s="1"/>
    </row>
    <row r="42151" spans="2:3" x14ac:dyDescent="0.25">
      <c r="B42151" s="1"/>
      <c r="C42151" s="1"/>
    </row>
    <row r="42152" spans="2:3" x14ac:dyDescent="0.25">
      <c r="B42152" s="1"/>
      <c r="C42152" s="1"/>
    </row>
    <row r="42153" spans="2:3" x14ac:dyDescent="0.25">
      <c r="B42153" s="1"/>
      <c r="C42153" s="1"/>
    </row>
    <row r="42154" spans="2:3" x14ac:dyDescent="0.25">
      <c r="B42154" s="1"/>
      <c r="C42154" s="1"/>
    </row>
    <row r="42155" spans="2:3" x14ac:dyDescent="0.25">
      <c r="B42155" s="1"/>
      <c r="C42155" s="1"/>
    </row>
    <row r="42156" spans="2:3" x14ac:dyDescent="0.25">
      <c r="B42156" s="1"/>
      <c r="C42156" s="1"/>
    </row>
    <row r="42157" spans="2:3" x14ac:dyDescent="0.25">
      <c r="B42157" s="1"/>
      <c r="C42157" s="1"/>
    </row>
    <row r="42158" spans="2:3" x14ac:dyDescent="0.25">
      <c r="B42158" s="1"/>
      <c r="C42158" s="1"/>
    </row>
    <row r="42159" spans="2:3" x14ac:dyDescent="0.25">
      <c r="B42159" s="1"/>
      <c r="C42159" s="1"/>
    </row>
    <row r="42160" spans="2:3" x14ac:dyDescent="0.25">
      <c r="B42160" s="1"/>
      <c r="C42160" s="1"/>
    </row>
    <row r="42161" spans="2:3" x14ac:dyDescent="0.25">
      <c r="B42161" s="1"/>
      <c r="C42161" s="1"/>
    </row>
    <row r="42162" spans="2:3" x14ac:dyDescent="0.25">
      <c r="B42162" s="1"/>
      <c r="C42162" s="1"/>
    </row>
    <row r="42163" spans="2:3" x14ac:dyDescent="0.25">
      <c r="B42163" s="1"/>
      <c r="C42163" s="1"/>
    </row>
    <row r="42164" spans="2:3" x14ac:dyDescent="0.25">
      <c r="B42164" s="1"/>
      <c r="C42164" s="1"/>
    </row>
    <row r="42165" spans="2:3" x14ac:dyDescent="0.25">
      <c r="B42165" s="1"/>
      <c r="C42165" s="1"/>
    </row>
    <row r="42166" spans="2:3" x14ac:dyDescent="0.25">
      <c r="B42166" s="1"/>
      <c r="C42166" s="1"/>
    </row>
    <row r="42167" spans="2:3" x14ac:dyDescent="0.25">
      <c r="B42167" s="1"/>
      <c r="C42167" s="1"/>
    </row>
    <row r="42168" spans="2:3" x14ac:dyDescent="0.25">
      <c r="B42168" s="1"/>
      <c r="C42168" s="1"/>
    </row>
    <row r="42169" spans="2:3" x14ac:dyDescent="0.25">
      <c r="B42169" s="1"/>
      <c r="C42169" s="1"/>
    </row>
    <row r="42170" spans="2:3" x14ac:dyDescent="0.25">
      <c r="B42170" s="1"/>
      <c r="C42170" s="1"/>
    </row>
    <row r="42171" spans="2:3" x14ac:dyDescent="0.25">
      <c r="B42171" s="1"/>
      <c r="C42171" s="1"/>
    </row>
    <row r="42172" spans="2:3" x14ac:dyDescent="0.25">
      <c r="B42172" s="1"/>
      <c r="C42172" s="1"/>
    </row>
    <row r="42173" spans="2:3" x14ac:dyDescent="0.25">
      <c r="B42173" s="1"/>
      <c r="C42173" s="1"/>
    </row>
    <row r="42174" spans="2:3" x14ac:dyDescent="0.25">
      <c r="B42174" s="1"/>
      <c r="C42174" s="1"/>
    </row>
    <row r="42175" spans="2:3" x14ac:dyDescent="0.25">
      <c r="B42175" s="1"/>
      <c r="C42175" s="1"/>
    </row>
    <row r="42176" spans="2:3" x14ac:dyDescent="0.25">
      <c r="B42176" s="1"/>
      <c r="C42176" s="1"/>
    </row>
    <row r="42177" spans="2:3" x14ac:dyDescent="0.25">
      <c r="B42177" s="1"/>
      <c r="C42177" s="1"/>
    </row>
    <row r="42178" spans="2:3" x14ac:dyDescent="0.25">
      <c r="B42178" s="1"/>
      <c r="C42178" s="1"/>
    </row>
    <row r="42179" spans="2:3" x14ac:dyDescent="0.25">
      <c r="B42179" s="1"/>
      <c r="C42179" s="1"/>
    </row>
    <row r="42180" spans="2:3" x14ac:dyDescent="0.25">
      <c r="B42180" s="1"/>
      <c r="C42180" s="1"/>
    </row>
    <row r="42181" spans="2:3" x14ac:dyDescent="0.25">
      <c r="B42181" s="1"/>
      <c r="C42181" s="1"/>
    </row>
    <row r="42182" spans="2:3" x14ac:dyDescent="0.25">
      <c r="B42182" s="1"/>
      <c r="C42182" s="1"/>
    </row>
    <row r="42183" spans="2:3" x14ac:dyDescent="0.25">
      <c r="B42183" s="1"/>
      <c r="C42183" s="1"/>
    </row>
    <row r="42184" spans="2:3" x14ac:dyDescent="0.25">
      <c r="B42184" s="1"/>
      <c r="C42184" s="1"/>
    </row>
    <row r="42185" spans="2:3" x14ac:dyDescent="0.25">
      <c r="B42185" s="1"/>
      <c r="C42185" s="1"/>
    </row>
    <row r="42186" spans="2:3" x14ac:dyDescent="0.25">
      <c r="B42186" s="1"/>
      <c r="C42186" s="1"/>
    </row>
    <row r="42187" spans="2:3" x14ac:dyDescent="0.25">
      <c r="B42187" s="1"/>
      <c r="C42187" s="1"/>
    </row>
    <row r="42188" spans="2:3" x14ac:dyDescent="0.25">
      <c r="B42188" s="1"/>
      <c r="C42188" s="1"/>
    </row>
    <row r="42189" spans="2:3" x14ac:dyDescent="0.25">
      <c r="B42189" s="1"/>
      <c r="C42189" s="1"/>
    </row>
    <row r="42190" spans="2:3" x14ac:dyDescent="0.25">
      <c r="B42190" s="1"/>
      <c r="C42190" s="1"/>
    </row>
    <row r="42191" spans="2:3" x14ac:dyDescent="0.25">
      <c r="B42191" s="1"/>
      <c r="C42191" s="1"/>
    </row>
    <row r="42192" spans="2:3" x14ac:dyDescent="0.25">
      <c r="B42192" s="1"/>
      <c r="C42192" s="1"/>
    </row>
    <row r="42193" spans="2:3" x14ac:dyDescent="0.25">
      <c r="B42193" s="1"/>
      <c r="C42193" s="1"/>
    </row>
    <row r="42194" spans="2:3" x14ac:dyDescent="0.25">
      <c r="B42194" s="1"/>
      <c r="C42194" s="1"/>
    </row>
    <row r="42195" spans="2:3" x14ac:dyDescent="0.25">
      <c r="B42195" s="1"/>
      <c r="C42195" s="1"/>
    </row>
    <row r="42196" spans="2:3" x14ac:dyDescent="0.25">
      <c r="B42196" s="1"/>
      <c r="C42196" s="1"/>
    </row>
    <row r="42197" spans="2:3" x14ac:dyDescent="0.25">
      <c r="B42197" s="1"/>
      <c r="C42197" s="1"/>
    </row>
    <row r="42198" spans="2:3" x14ac:dyDescent="0.25">
      <c r="B42198" s="1"/>
      <c r="C42198" s="1"/>
    </row>
    <row r="42199" spans="2:3" x14ac:dyDescent="0.25">
      <c r="B42199" s="1"/>
      <c r="C42199" s="1"/>
    </row>
    <row r="42200" spans="2:3" x14ac:dyDescent="0.25">
      <c r="B42200" s="1"/>
      <c r="C42200" s="1"/>
    </row>
    <row r="42201" spans="2:3" x14ac:dyDescent="0.25">
      <c r="B42201" s="1"/>
      <c r="C42201" s="1"/>
    </row>
    <row r="42202" spans="2:3" x14ac:dyDescent="0.25">
      <c r="B42202" s="1"/>
      <c r="C42202" s="1"/>
    </row>
    <row r="42203" spans="2:3" x14ac:dyDescent="0.25">
      <c r="B42203" s="1"/>
      <c r="C42203" s="1"/>
    </row>
    <row r="42204" spans="2:3" x14ac:dyDescent="0.25">
      <c r="B42204" s="1"/>
      <c r="C42204" s="1"/>
    </row>
    <row r="42205" spans="2:3" x14ac:dyDescent="0.25">
      <c r="B42205" s="1"/>
      <c r="C42205" s="1"/>
    </row>
    <row r="42206" spans="2:3" x14ac:dyDescent="0.25">
      <c r="B42206" s="1"/>
      <c r="C42206" s="1"/>
    </row>
    <row r="42207" spans="2:3" x14ac:dyDescent="0.25">
      <c r="B42207" s="1"/>
      <c r="C42207" s="1"/>
    </row>
    <row r="42208" spans="2:3" x14ac:dyDescent="0.25">
      <c r="B42208" s="1"/>
      <c r="C42208" s="1"/>
    </row>
    <row r="42209" spans="2:3" x14ac:dyDescent="0.25">
      <c r="B42209" s="1"/>
      <c r="C42209" s="1"/>
    </row>
    <row r="42210" spans="2:3" x14ac:dyDescent="0.25">
      <c r="B42210" s="1"/>
      <c r="C42210" s="1"/>
    </row>
    <row r="42211" spans="2:3" x14ac:dyDescent="0.25">
      <c r="B42211" s="1"/>
      <c r="C42211" s="1"/>
    </row>
    <row r="42212" spans="2:3" x14ac:dyDescent="0.25">
      <c r="B42212" s="1"/>
      <c r="C42212" s="1"/>
    </row>
    <row r="42213" spans="2:3" x14ac:dyDescent="0.25">
      <c r="B42213" s="1"/>
      <c r="C42213" s="1"/>
    </row>
    <row r="42214" spans="2:3" x14ac:dyDescent="0.25">
      <c r="B42214" s="1"/>
      <c r="C42214" s="1"/>
    </row>
    <row r="42215" spans="2:3" x14ac:dyDescent="0.25">
      <c r="B42215" s="1"/>
      <c r="C42215" s="1"/>
    </row>
    <row r="42216" spans="2:3" x14ac:dyDescent="0.25">
      <c r="B42216" s="1"/>
      <c r="C42216" s="1"/>
    </row>
    <row r="42217" spans="2:3" x14ac:dyDescent="0.25">
      <c r="B42217" s="1"/>
      <c r="C42217" s="1"/>
    </row>
    <row r="42218" spans="2:3" x14ac:dyDescent="0.25">
      <c r="B42218" s="1"/>
      <c r="C42218" s="1"/>
    </row>
    <row r="42219" spans="2:3" x14ac:dyDescent="0.25">
      <c r="B42219" s="1"/>
      <c r="C42219" s="1"/>
    </row>
    <row r="42220" spans="2:3" x14ac:dyDescent="0.25">
      <c r="B42220" s="1"/>
      <c r="C42220" s="1"/>
    </row>
    <row r="42221" spans="2:3" x14ac:dyDescent="0.25">
      <c r="B42221" s="1"/>
      <c r="C42221" s="1"/>
    </row>
    <row r="42222" spans="2:3" x14ac:dyDescent="0.25">
      <c r="B42222" s="1"/>
      <c r="C42222" s="1"/>
    </row>
    <row r="42223" spans="2:3" x14ac:dyDescent="0.25">
      <c r="B42223" s="1"/>
      <c r="C42223" s="1"/>
    </row>
    <row r="42224" spans="2:3" x14ac:dyDescent="0.25">
      <c r="B42224" s="1"/>
      <c r="C42224" s="1"/>
    </row>
    <row r="42225" spans="2:3" x14ac:dyDescent="0.25">
      <c r="B42225" s="1"/>
      <c r="C42225" s="1"/>
    </row>
    <row r="42226" spans="2:3" x14ac:dyDescent="0.25">
      <c r="B42226" s="1"/>
      <c r="C42226" s="1"/>
    </row>
    <row r="42227" spans="2:3" x14ac:dyDescent="0.25">
      <c r="B42227" s="1"/>
      <c r="C42227" s="1"/>
    </row>
    <row r="42228" spans="2:3" x14ac:dyDescent="0.25">
      <c r="B42228" s="1"/>
      <c r="C42228" s="1"/>
    </row>
    <row r="42229" spans="2:3" x14ac:dyDescent="0.25">
      <c r="B42229" s="1"/>
      <c r="C42229" s="1"/>
    </row>
    <row r="42230" spans="2:3" x14ac:dyDescent="0.25">
      <c r="B42230" s="1"/>
      <c r="C42230" s="1"/>
    </row>
    <row r="42231" spans="2:3" x14ac:dyDescent="0.25">
      <c r="B42231" s="1"/>
      <c r="C42231" s="1"/>
    </row>
    <row r="42232" spans="2:3" x14ac:dyDescent="0.25">
      <c r="B42232" s="1"/>
      <c r="C42232" s="1"/>
    </row>
    <row r="42233" spans="2:3" x14ac:dyDescent="0.25">
      <c r="B42233" s="1"/>
      <c r="C42233" s="1"/>
    </row>
    <row r="42234" spans="2:3" x14ac:dyDescent="0.25">
      <c r="B42234" s="1"/>
      <c r="C42234" s="1"/>
    </row>
    <row r="42235" spans="2:3" x14ac:dyDescent="0.25">
      <c r="B42235" s="1"/>
      <c r="C42235" s="1"/>
    </row>
    <row r="42236" spans="2:3" x14ac:dyDescent="0.25">
      <c r="B42236" s="1"/>
      <c r="C42236" s="1"/>
    </row>
    <row r="42237" spans="2:3" x14ac:dyDescent="0.25">
      <c r="B42237" s="1"/>
      <c r="C42237" s="1"/>
    </row>
    <row r="42238" spans="2:3" x14ac:dyDescent="0.25">
      <c r="B42238" s="1"/>
      <c r="C42238" s="1"/>
    </row>
    <row r="42239" spans="2:3" x14ac:dyDescent="0.25">
      <c r="B42239" s="1"/>
      <c r="C42239" s="1"/>
    </row>
    <row r="42240" spans="2:3" x14ac:dyDescent="0.25">
      <c r="B42240" s="1"/>
      <c r="C42240" s="1"/>
    </row>
    <row r="42241" spans="2:3" x14ac:dyDescent="0.25">
      <c r="B42241" s="1"/>
      <c r="C42241" s="1"/>
    </row>
    <row r="42242" spans="2:3" x14ac:dyDescent="0.25">
      <c r="B42242" s="1"/>
      <c r="C42242" s="1"/>
    </row>
    <row r="42243" spans="2:3" x14ac:dyDescent="0.25">
      <c r="B42243" s="1"/>
      <c r="C42243" s="1"/>
    </row>
    <row r="42244" spans="2:3" x14ac:dyDescent="0.25">
      <c r="B42244" s="1"/>
      <c r="C42244" s="1"/>
    </row>
    <row r="42245" spans="2:3" x14ac:dyDescent="0.25">
      <c r="B42245" s="1"/>
      <c r="C42245" s="1"/>
    </row>
    <row r="42246" spans="2:3" x14ac:dyDescent="0.25">
      <c r="B42246" s="1"/>
      <c r="C42246" s="1"/>
    </row>
    <row r="42247" spans="2:3" x14ac:dyDescent="0.25">
      <c r="B42247" s="1"/>
      <c r="C42247" s="1"/>
    </row>
    <row r="42248" spans="2:3" x14ac:dyDescent="0.25">
      <c r="B42248" s="1"/>
      <c r="C42248" s="1"/>
    </row>
    <row r="42249" spans="2:3" x14ac:dyDescent="0.25">
      <c r="B42249" s="1"/>
      <c r="C42249" s="1"/>
    </row>
    <row r="42250" spans="2:3" x14ac:dyDescent="0.25">
      <c r="B42250" s="1"/>
      <c r="C42250" s="1"/>
    </row>
    <row r="42251" spans="2:3" x14ac:dyDescent="0.25">
      <c r="B42251" s="1"/>
      <c r="C42251" s="1"/>
    </row>
    <row r="42252" spans="2:3" x14ac:dyDescent="0.25">
      <c r="B42252" s="1"/>
      <c r="C42252" s="1"/>
    </row>
    <row r="42253" spans="2:3" x14ac:dyDescent="0.25">
      <c r="B42253" s="1"/>
      <c r="C42253" s="1"/>
    </row>
    <row r="42254" spans="2:3" x14ac:dyDescent="0.25">
      <c r="B42254" s="1"/>
      <c r="C42254" s="1"/>
    </row>
    <row r="42255" spans="2:3" x14ac:dyDescent="0.25">
      <c r="B42255" s="1"/>
      <c r="C42255" s="1"/>
    </row>
    <row r="42256" spans="2:3" x14ac:dyDescent="0.25">
      <c r="B42256" s="1"/>
      <c r="C42256" s="1"/>
    </row>
    <row r="42257" spans="2:3" x14ac:dyDescent="0.25">
      <c r="B42257" s="1"/>
      <c r="C42257" s="1"/>
    </row>
    <row r="42258" spans="2:3" x14ac:dyDescent="0.25">
      <c r="B42258" s="1"/>
      <c r="C42258" s="1"/>
    </row>
    <row r="42259" spans="2:3" x14ac:dyDescent="0.25">
      <c r="B42259" s="1"/>
      <c r="C42259" s="1"/>
    </row>
    <row r="42260" spans="2:3" x14ac:dyDescent="0.25">
      <c r="B42260" s="1"/>
      <c r="C42260" s="1"/>
    </row>
    <row r="42261" spans="2:3" x14ac:dyDescent="0.25">
      <c r="B42261" s="1"/>
      <c r="C42261" s="1"/>
    </row>
    <row r="42262" spans="2:3" x14ac:dyDescent="0.25">
      <c r="B42262" s="1"/>
      <c r="C42262" s="1"/>
    </row>
    <row r="42263" spans="2:3" x14ac:dyDescent="0.25">
      <c r="B42263" s="1"/>
      <c r="C42263" s="1"/>
    </row>
    <row r="42264" spans="2:3" x14ac:dyDescent="0.25">
      <c r="B42264" s="1"/>
      <c r="C42264" s="1"/>
    </row>
    <row r="42265" spans="2:3" x14ac:dyDescent="0.25">
      <c r="B42265" s="1"/>
      <c r="C42265" s="1"/>
    </row>
    <row r="42266" spans="2:3" x14ac:dyDescent="0.25">
      <c r="B42266" s="1"/>
      <c r="C42266" s="1"/>
    </row>
    <row r="42267" spans="2:3" x14ac:dyDescent="0.25">
      <c r="B42267" s="1"/>
      <c r="C42267" s="1"/>
    </row>
    <row r="42268" spans="2:3" x14ac:dyDescent="0.25">
      <c r="B42268" s="1"/>
      <c r="C42268" s="1"/>
    </row>
    <row r="42269" spans="2:3" x14ac:dyDescent="0.25">
      <c r="B42269" s="1"/>
      <c r="C42269" s="1"/>
    </row>
    <row r="42270" spans="2:3" x14ac:dyDescent="0.25">
      <c r="B42270" s="1"/>
      <c r="C42270" s="1"/>
    </row>
    <row r="42271" spans="2:3" x14ac:dyDescent="0.25">
      <c r="B42271" s="1"/>
      <c r="C42271" s="1"/>
    </row>
    <row r="42272" spans="2:3" x14ac:dyDescent="0.25">
      <c r="B42272" s="1"/>
      <c r="C42272" s="1"/>
    </row>
    <row r="42273" spans="2:3" x14ac:dyDescent="0.25">
      <c r="B42273" s="1"/>
      <c r="C42273" s="1"/>
    </row>
    <row r="42274" spans="2:3" x14ac:dyDescent="0.25">
      <c r="B42274" s="1"/>
      <c r="C42274" s="1"/>
    </row>
    <row r="42275" spans="2:3" x14ac:dyDescent="0.25">
      <c r="B42275" s="1"/>
      <c r="C42275" s="1"/>
    </row>
    <row r="42276" spans="2:3" x14ac:dyDescent="0.25">
      <c r="B42276" s="1"/>
      <c r="C42276" s="1"/>
    </row>
    <row r="42277" spans="2:3" x14ac:dyDescent="0.25">
      <c r="B42277" s="1"/>
      <c r="C42277" s="1"/>
    </row>
    <row r="42278" spans="2:3" x14ac:dyDescent="0.25">
      <c r="B42278" s="1"/>
      <c r="C42278" s="1"/>
    </row>
    <row r="42279" spans="2:3" x14ac:dyDescent="0.25">
      <c r="B42279" s="1"/>
      <c r="C42279" s="1"/>
    </row>
    <row r="42280" spans="2:3" x14ac:dyDescent="0.25">
      <c r="B42280" s="1"/>
      <c r="C42280" s="1"/>
    </row>
    <row r="42281" spans="2:3" x14ac:dyDescent="0.25">
      <c r="B42281" s="1"/>
      <c r="C42281" s="1"/>
    </row>
    <row r="42282" spans="2:3" x14ac:dyDescent="0.25">
      <c r="B42282" s="1"/>
      <c r="C42282" s="1"/>
    </row>
    <row r="42283" spans="2:3" x14ac:dyDescent="0.25">
      <c r="B42283" s="1"/>
      <c r="C42283" s="1"/>
    </row>
    <row r="42284" spans="2:3" x14ac:dyDescent="0.25">
      <c r="B42284" s="1"/>
      <c r="C42284" s="1"/>
    </row>
    <row r="42285" spans="2:3" x14ac:dyDescent="0.25">
      <c r="B42285" s="1"/>
      <c r="C42285" s="1"/>
    </row>
    <row r="42286" spans="2:3" x14ac:dyDescent="0.25">
      <c r="B42286" s="1"/>
      <c r="C42286" s="1"/>
    </row>
    <row r="42287" spans="2:3" x14ac:dyDescent="0.25">
      <c r="B42287" s="1"/>
      <c r="C42287" s="1"/>
    </row>
    <row r="42288" spans="2:3" x14ac:dyDescent="0.25">
      <c r="B42288" s="1"/>
      <c r="C42288" s="1"/>
    </row>
    <row r="42289" spans="2:3" x14ac:dyDescent="0.25">
      <c r="B42289" s="1"/>
      <c r="C42289" s="1"/>
    </row>
    <row r="42290" spans="2:3" x14ac:dyDescent="0.25">
      <c r="B42290" s="1"/>
      <c r="C42290" s="1"/>
    </row>
    <row r="42291" spans="2:3" x14ac:dyDescent="0.25">
      <c r="B42291" s="1"/>
      <c r="C42291" s="1"/>
    </row>
    <row r="42292" spans="2:3" x14ac:dyDescent="0.25">
      <c r="B42292" s="1"/>
      <c r="C42292" s="1"/>
    </row>
    <row r="42293" spans="2:3" x14ac:dyDescent="0.25">
      <c r="B42293" s="1"/>
      <c r="C42293" s="1"/>
    </row>
    <row r="42294" spans="2:3" x14ac:dyDescent="0.25">
      <c r="B42294" s="1"/>
      <c r="C42294" s="1"/>
    </row>
    <row r="42295" spans="2:3" x14ac:dyDescent="0.25">
      <c r="B42295" s="1"/>
      <c r="C42295" s="1"/>
    </row>
    <row r="42296" spans="2:3" x14ac:dyDescent="0.25">
      <c r="B42296" s="1"/>
      <c r="C42296" s="1"/>
    </row>
    <row r="42297" spans="2:3" x14ac:dyDescent="0.25">
      <c r="B42297" s="1"/>
      <c r="C42297" s="1"/>
    </row>
    <row r="42298" spans="2:3" x14ac:dyDescent="0.25">
      <c r="B42298" s="1"/>
      <c r="C42298" s="1"/>
    </row>
    <row r="42299" spans="2:3" x14ac:dyDescent="0.25">
      <c r="B42299" s="1"/>
      <c r="C42299" s="1"/>
    </row>
    <row r="42300" spans="2:3" x14ac:dyDescent="0.25">
      <c r="B42300" s="1"/>
      <c r="C42300" s="1"/>
    </row>
    <row r="42301" spans="2:3" x14ac:dyDescent="0.25">
      <c r="B42301" s="1"/>
      <c r="C42301" s="1"/>
    </row>
    <row r="42302" spans="2:3" x14ac:dyDescent="0.25">
      <c r="B42302" s="1"/>
      <c r="C42302" s="1"/>
    </row>
    <row r="42303" spans="2:3" x14ac:dyDescent="0.25">
      <c r="B42303" s="1"/>
      <c r="C42303" s="1"/>
    </row>
    <row r="42304" spans="2:3" x14ac:dyDescent="0.25">
      <c r="B42304" s="1"/>
      <c r="C42304" s="1"/>
    </row>
    <row r="42305" spans="2:3" x14ac:dyDescent="0.25">
      <c r="B42305" s="1"/>
      <c r="C42305" s="1"/>
    </row>
    <row r="42306" spans="2:3" x14ac:dyDescent="0.25">
      <c r="B42306" s="1"/>
      <c r="C42306" s="1"/>
    </row>
    <row r="42307" spans="2:3" x14ac:dyDescent="0.25">
      <c r="B42307" s="1"/>
      <c r="C42307" s="1"/>
    </row>
    <row r="42308" spans="2:3" x14ac:dyDescent="0.25">
      <c r="B42308" s="1"/>
      <c r="C42308" s="1"/>
    </row>
    <row r="42309" spans="2:3" x14ac:dyDescent="0.25">
      <c r="B42309" s="1"/>
      <c r="C42309" s="1"/>
    </row>
    <row r="42310" spans="2:3" x14ac:dyDescent="0.25">
      <c r="B42310" s="1"/>
      <c r="C42310" s="1"/>
    </row>
    <row r="42311" spans="2:3" x14ac:dyDescent="0.25">
      <c r="B42311" s="1"/>
      <c r="C42311" s="1"/>
    </row>
    <row r="42312" spans="2:3" x14ac:dyDescent="0.25">
      <c r="B42312" s="1"/>
      <c r="C42312" s="1"/>
    </row>
    <row r="42313" spans="2:3" x14ac:dyDescent="0.25">
      <c r="B42313" s="1"/>
      <c r="C42313" s="1"/>
    </row>
    <row r="42314" spans="2:3" x14ac:dyDescent="0.25">
      <c r="B42314" s="1"/>
      <c r="C42314" s="1"/>
    </row>
    <row r="42315" spans="2:3" x14ac:dyDescent="0.25">
      <c r="B42315" s="1"/>
      <c r="C42315" s="1"/>
    </row>
    <row r="42316" spans="2:3" x14ac:dyDescent="0.25">
      <c r="B42316" s="1"/>
      <c r="C42316" s="1"/>
    </row>
    <row r="42317" spans="2:3" x14ac:dyDescent="0.25">
      <c r="B42317" s="1"/>
      <c r="C42317" s="1"/>
    </row>
    <row r="42318" spans="2:3" x14ac:dyDescent="0.25">
      <c r="B42318" s="1"/>
      <c r="C42318" s="1"/>
    </row>
    <row r="42319" spans="2:3" x14ac:dyDescent="0.25">
      <c r="B42319" s="1"/>
      <c r="C42319" s="1"/>
    </row>
    <row r="42320" spans="2:3" x14ac:dyDescent="0.25">
      <c r="B42320" s="1"/>
      <c r="C42320" s="1"/>
    </row>
    <row r="42321" spans="2:3" x14ac:dyDescent="0.25">
      <c r="B42321" s="1"/>
      <c r="C42321" s="1"/>
    </row>
    <row r="42322" spans="2:3" x14ac:dyDescent="0.25">
      <c r="B42322" s="1"/>
      <c r="C42322" s="1"/>
    </row>
    <row r="42323" spans="2:3" x14ac:dyDescent="0.25">
      <c r="B42323" s="1"/>
      <c r="C42323" s="1"/>
    </row>
    <row r="42324" spans="2:3" x14ac:dyDescent="0.25">
      <c r="B42324" s="1"/>
      <c r="C42324" s="1"/>
    </row>
    <row r="42325" spans="2:3" x14ac:dyDescent="0.25">
      <c r="B42325" s="1"/>
      <c r="C42325" s="1"/>
    </row>
    <row r="42326" spans="2:3" x14ac:dyDescent="0.25">
      <c r="B42326" s="1"/>
      <c r="C42326" s="1"/>
    </row>
    <row r="42327" spans="2:3" x14ac:dyDescent="0.25">
      <c r="B42327" s="1"/>
      <c r="C42327" s="1"/>
    </row>
    <row r="42328" spans="2:3" x14ac:dyDescent="0.25">
      <c r="B42328" s="1"/>
      <c r="C42328" s="1"/>
    </row>
    <row r="42329" spans="2:3" x14ac:dyDescent="0.25">
      <c r="B42329" s="1"/>
      <c r="C42329" s="1"/>
    </row>
    <row r="42330" spans="2:3" x14ac:dyDescent="0.25">
      <c r="B42330" s="1"/>
      <c r="C42330" s="1"/>
    </row>
    <row r="42331" spans="2:3" x14ac:dyDescent="0.25">
      <c r="B42331" s="1"/>
      <c r="C42331" s="1"/>
    </row>
    <row r="42332" spans="2:3" x14ac:dyDescent="0.25">
      <c r="B42332" s="1"/>
      <c r="C42332" s="1"/>
    </row>
    <row r="42333" spans="2:3" x14ac:dyDescent="0.25">
      <c r="B42333" s="1"/>
      <c r="C42333" s="1"/>
    </row>
    <row r="42334" spans="2:3" x14ac:dyDescent="0.25">
      <c r="B42334" s="1"/>
      <c r="C42334" s="1"/>
    </row>
    <row r="42335" spans="2:3" x14ac:dyDescent="0.25">
      <c r="B42335" s="1"/>
      <c r="C42335" s="1"/>
    </row>
    <row r="42336" spans="2:3" x14ac:dyDescent="0.25">
      <c r="B42336" s="1"/>
      <c r="C42336" s="1"/>
    </row>
    <row r="42337" spans="2:3" x14ac:dyDescent="0.25">
      <c r="B42337" s="1"/>
      <c r="C42337" s="1"/>
    </row>
    <row r="42338" spans="2:3" x14ac:dyDescent="0.25">
      <c r="B42338" s="1"/>
      <c r="C42338" s="1"/>
    </row>
    <row r="42339" spans="2:3" x14ac:dyDescent="0.25">
      <c r="B42339" s="1"/>
      <c r="C42339" s="1"/>
    </row>
    <row r="42340" spans="2:3" x14ac:dyDescent="0.25">
      <c r="B42340" s="1"/>
      <c r="C42340" s="1"/>
    </row>
    <row r="42341" spans="2:3" x14ac:dyDescent="0.25">
      <c r="B42341" s="1"/>
      <c r="C42341" s="1"/>
    </row>
    <row r="42342" spans="2:3" x14ac:dyDescent="0.25">
      <c r="B42342" s="1"/>
      <c r="C42342" s="1"/>
    </row>
    <row r="42343" spans="2:3" x14ac:dyDescent="0.25">
      <c r="B42343" s="1"/>
      <c r="C42343" s="1"/>
    </row>
    <row r="42344" spans="2:3" x14ac:dyDescent="0.25">
      <c r="B42344" s="1"/>
      <c r="C42344" s="1"/>
    </row>
    <row r="42345" spans="2:3" x14ac:dyDescent="0.25">
      <c r="B42345" s="1"/>
      <c r="C42345" s="1"/>
    </row>
    <row r="42346" spans="2:3" x14ac:dyDescent="0.25">
      <c r="B42346" s="1"/>
      <c r="C42346" s="1"/>
    </row>
    <row r="42347" spans="2:3" x14ac:dyDescent="0.25">
      <c r="B42347" s="1"/>
      <c r="C42347" s="1"/>
    </row>
    <row r="42348" spans="2:3" x14ac:dyDescent="0.25">
      <c r="B42348" s="1"/>
      <c r="C42348" s="1"/>
    </row>
    <row r="42349" spans="2:3" x14ac:dyDescent="0.25">
      <c r="B42349" s="1"/>
      <c r="C42349" s="1"/>
    </row>
    <row r="42350" spans="2:3" x14ac:dyDescent="0.25">
      <c r="B42350" s="1"/>
      <c r="C42350" s="1"/>
    </row>
    <row r="42351" spans="2:3" x14ac:dyDescent="0.25">
      <c r="B42351" s="1"/>
      <c r="C42351" s="1"/>
    </row>
    <row r="42352" spans="2:3" x14ac:dyDescent="0.25">
      <c r="B42352" s="1"/>
      <c r="C42352" s="1"/>
    </row>
    <row r="42353" spans="2:3" x14ac:dyDescent="0.25">
      <c r="B42353" s="1"/>
      <c r="C42353" s="1"/>
    </row>
    <row r="42354" spans="2:3" x14ac:dyDescent="0.25">
      <c r="B42354" s="1"/>
      <c r="C42354" s="1"/>
    </row>
    <row r="42355" spans="2:3" x14ac:dyDescent="0.25">
      <c r="B42355" s="1"/>
      <c r="C42355" s="1"/>
    </row>
    <row r="42356" spans="2:3" x14ac:dyDescent="0.25">
      <c r="B42356" s="1"/>
      <c r="C42356" s="1"/>
    </row>
    <row r="42357" spans="2:3" x14ac:dyDescent="0.25">
      <c r="B42357" s="1"/>
      <c r="C42357" s="1"/>
    </row>
    <row r="42358" spans="2:3" x14ac:dyDescent="0.25">
      <c r="B42358" s="1"/>
      <c r="C42358" s="1"/>
    </row>
    <row r="42359" spans="2:3" x14ac:dyDescent="0.25">
      <c r="B42359" s="1"/>
      <c r="C42359" s="1"/>
    </row>
    <row r="42360" spans="2:3" x14ac:dyDescent="0.25">
      <c r="B42360" s="1"/>
      <c r="C42360" s="1"/>
    </row>
    <row r="42361" spans="2:3" x14ac:dyDescent="0.25">
      <c r="B42361" s="1"/>
      <c r="C42361" s="1"/>
    </row>
    <row r="42362" spans="2:3" x14ac:dyDescent="0.25">
      <c r="B42362" s="1"/>
      <c r="C42362" s="1"/>
    </row>
    <row r="42363" spans="2:3" x14ac:dyDescent="0.25">
      <c r="B42363" s="1"/>
      <c r="C42363" s="1"/>
    </row>
    <row r="42364" spans="2:3" x14ac:dyDescent="0.25">
      <c r="B42364" s="1"/>
      <c r="C42364" s="1"/>
    </row>
    <row r="42365" spans="2:3" x14ac:dyDescent="0.25">
      <c r="B42365" s="1"/>
      <c r="C42365" s="1"/>
    </row>
    <row r="42366" spans="2:3" x14ac:dyDescent="0.25">
      <c r="B42366" s="1"/>
      <c r="C42366" s="1"/>
    </row>
    <row r="42367" spans="2:3" x14ac:dyDescent="0.25">
      <c r="B42367" s="1"/>
      <c r="C42367" s="1"/>
    </row>
    <row r="42368" spans="2:3" x14ac:dyDescent="0.25">
      <c r="B42368" s="1"/>
      <c r="C42368" s="1"/>
    </row>
    <row r="42369" spans="2:3" x14ac:dyDescent="0.25">
      <c r="B42369" s="1"/>
      <c r="C42369" s="1"/>
    </row>
    <row r="42370" spans="2:3" x14ac:dyDescent="0.25">
      <c r="B42370" s="1"/>
      <c r="C42370" s="1"/>
    </row>
    <row r="42371" spans="2:3" x14ac:dyDescent="0.25">
      <c r="B42371" s="1"/>
      <c r="C42371" s="1"/>
    </row>
    <row r="42372" spans="2:3" x14ac:dyDescent="0.25">
      <c r="B42372" s="1"/>
      <c r="C42372" s="1"/>
    </row>
    <row r="42373" spans="2:3" x14ac:dyDescent="0.25">
      <c r="B42373" s="1"/>
      <c r="C42373" s="1"/>
    </row>
    <row r="42374" spans="2:3" x14ac:dyDescent="0.25">
      <c r="B42374" s="1"/>
      <c r="C42374" s="1"/>
    </row>
    <row r="42375" spans="2:3" x14ac:dyDescent="0.25">
      <c r="B42375" s="1"/>
      <c r="C42375" s="1"/>
    </row>
    <row r="42376" spans="2:3" x14ac:dyDescent="0.25">
      <c r="B42376" s="1"/>
      <c r="C42376" s="1"/>
    </row>
    <row r="42377" spans="2:3" x14ac:dyDescent="0.25">
      <c r="B42377" s="1"/>
      <c r="C42377" s="1"/>
    </row>
    <row r="42378" spans="2:3" x14ac:dyDescent="0.25">
      <c r="B42378" s="1"/>
      <c r="C42378" s="1"/>
    </row>
    <row r="42379" spans="2:3" x14ac:dyDescent="0.25">
      <c r="B42379" s="1"/>
      <c r="C42379" s="1"/>
    </row>
    <row r="42380" spans="2:3" x14ac:dyDescent="0.25">
      <c r="B42380" s="1"/>
      <c r="C42380" s="1"/>
    </row>
    <row r="42381" spans="2:3" x14ac:dyDescent="0.25">
      <c r="B42381" s="1"/>
      <c r="C42381" s="1"/>
    </row>
    <row r="42382" spans="2:3" x14ac:dyDescent="0.25">
      <c r="B42382" s="1"/>
      <c r="C42382" s="1"/>
    </row>
    <row r="42383" spans="2:3" x14ac:dyDescent="0.25">
      <c r="B42383" s="1"/>
      <c r="C42383" s="1"/>
    </row>
    <row r="42384" spans="2:3" x14ac:dyDescent="0.25">
      <c r="B42384" s="1"/>
      <c r="C42384" s="1"/>
    </row>
    <row r="42385" spans="2:3" x14ac:dyDescent="0.25">
      <c r="B42385" s="1"/>
      <c r="C42385" s="1"/>
    </row>
    <row r="42386" spans="2:3" x14ac:dyDescent="0.25">
      <c r="B42386" s="1"/>
      <c r="C42386" s="1"/>
    </row>
    <row r="42387" spans="2:3" x14ac:dyDescent="0.25">
      <c r="B42387" s="1"/>
      <c r="C42387" s="1"/>
    </row>
    <row r="42388" spans="2:3" x14ac:dyDescent="0.25">
      <c r="B42388" s="1"/>
      <c r="C42388" s="1"/>
    </row>
    <row r="42389" spans="2:3" x14ac:dyDescent="0.25">
      <c r="B42389" s="1"/>
      <c r="C42389" s="1"/>
    </row>
    <row r="42390" spans="2:3" x14ac:dyDescent="0.25">
      <c r="B42390" s="1"/>
      <c r="C42390" s="1"/>
    </row>
    <row r="42391" spans="2:3" x14ac:dyDescent="0.25">
      <c r="B42391" s="1"/>
      <c r="C42391" s="1"/>
    </row>
    <row r="42392" spans="2:3" x14ac:dyDescent="0.25">
      <c r="B42392" s="1"/>
      <c r="C42392" s="1"/>
    </row>
    <row r="42393" spans="2:3" x14ac:dyDescent="0.25">
      <c r="B42393" s="1"/>
      <c r="C42393" s="1"/>
    </row>
    <row r="42394" spans="2:3" x14ac:dyDescent="0.25">
      <c r="B42394" s="1"/>
      <c r="C42394" s="1"/>
    </row>
    <row r="42395" spans="2:3" x14ac:dyDescent="0.25">
      <c r="B42395" s="1"/>
      <c r="C42395" s="1"/>
    </row>
    <row r="42396" spans="2:3" x14ac:dyDescent="0.25">
      <c r="B42396" s="1"/>
      <c r="C42396" s="1"/>
    </row>
    <row r="42397" spans="2:3" x14ac:dyDescent="0.25">
      <c r="B42397" s="1"/>
      <c r="C42397" s="1"/>
    </row>
    <row r="42398" spans="2:3" x14ac:dyDescent="0.25">
      <c r="B42398" s="1"/>
      <c r="C42398" s="1"/>
    </row>
    <row r="42399" spans="2:3" x14ac:dyDescent="0.25">
      <c r="B42399" s="1"/>
      <c r="C42399" s="1"/>
    </row>
    <row r="42400" spans="2:3" x14ac:dyDescent="0.25">
      <c r="B42400" s="1"/>
      <c r="C42400" s="1"/>
    </row>
    <row r="42401" spans="2:3" x14ac:dyDescent="0.25">
      <c r="B42401" s="1"/>
      <c r="C42401" s="1"/>
    </row>
    <row r="42402" spans="2:3" x14ac:dyDescent="0.25">
      <c r="B42402" s="1"/>
      <c r="C42402" s="1"/>
    </row>
    <row r="42403" spans="2:3" x14ac:dyDescent="0.25">
      <c r="B42403" s="1"/>
      <c r="C42403" s="1"/>
    </row>
    <row r="42404" spans="2:3" x14ac:dyDescent="0.25">
      <c r="B42404" s="1"/>
      <c r="C42404" s="1"/>
    </row>
    <row r="42405" spans="2:3" x14ac:dyDescent="0.25">
      <c r="B42405" s="1"/>
      <c r="C42405" s="1"/>
    </row>
    <row r="42406" spans="2:3" x14ac:dyDescent="0.25">
      <c r="B42406" s="1"/>
      <c r="C42406" s="1"/>
    </row>
    <row r="42407" spans="2:3" x14ac:dyDescent="0.25">
      <c r="B42407" s="1"/>
      <c r="C42407" s="1"/>
    </row>
    <row r="42408" spans="2:3" x14ac:dyDescent="0.25">
      <c r="B42408" s="1"/>
      <c r="C42408" s="1"/>
    </row>
    <row r="42409" spans="2:3" x14ac:dyDescent="0.25">
      <c r="B42409" s="1"/>
      <c r="C42409" s="1"/>
    </row>
    <row r="42410" spans="2:3" x14ac:dyDescent="0.25">
      <c r="B42410" s="1"/>
      <c r="C42410" s="1"/>
    </row>
    <row r="42411" spans="2:3" x14ac:dyDescent="0.25">
      <c r="B42411" s="1"/>
      <c r="C42411" s="1"/>
    </row>
    <row r="42412" spans="2:3" x14ac:dyDescent="0.25">
      <c r="B42412" s="1"/>
      <c r="C42412" s="1"/>
    </row>
    <row r="42413" spans="2:3" x14ac:dyDescent="0.25">
      <c r="B42413" s="1"/>
      <c r="C42413" s="1"/>
    </row>
    <row r="42414" spans="2:3" x14ac:dyDescent="0.25">
      <c r="B42414" s="1"/>
      <c r="C42414" s="1"/>
    </row>
    <row r="42415" spans="2:3" x14ac:dyDescent="0.25">
      <c r="B42415" s="1"/>
      <c r="C42415" s="1"/>
    </row>
    <row r="42416" spans="2:3" x14ac:dyDescent="0.25">
      <c r="B42416" s="1"/>
      <c r="C42416" s="1"/>
    </row>
    <row r="42417" spans="2:3" x14ac:dyDescent="0.25">
      <c r="B42417" s="1"/>
      <c r="C42417" s="1"/>
    </row>
    <row r="42418" spans="2:3" x14ac:dyDescent="0.25">
      <c r="B42418" s="1"/>
      <c r="C42418" s="1"/>
    </row>
    <row r="42419" spans="2:3" x14ac:dyDescent="0.25">
      <c r="B42419" s="1"/>
      <c r="C42419" s="1"/>
    </row>
    <row r="42420" spans="2:3" x14ac:dyDescent="0.25">
      <c r="B42420" s="1"/>
      <c r="C42420" s="1"/>
    </row>
    <row r="42421" spans="2:3" x14ac:dyDescent="0.25">
      <c r="B42421" s="1"/>
      <c r="C42421" s="1"/>
    </row>
    <row r="42422" spans="2:3" x14ac:dyDescent="0.25">
      <c r="B42422" s="1"/>
      <c r="C42422" s="1"/>
    </row>
    <row r="42423" spans="2:3" x14ac:dyDescent="0.25">
      <c r="B42423" s="1"/>
      <c r="C42423" s="1"/>
    </row>
    <row r="42424" spans="2:3" x14ac:dyDescent="0.25">
      <c r="B42424" s="1"/>
      <c r="C42424" s="1"/>
    </row>
    <row r="42425" spans="2:3" x14ac:dyDescent="0.25">
      <c r="B42425" s="1"/>
      <c r="C42425" s="1"/>
    </row>
    <row r="42426" spans="2:3" x14ac:dyDescent="0.25">
      <c r="B42426" s="1"/>
      <c r="C42426" s="1"/>
    </row>
    <row r="42427" spans="2:3" x14ac:dyDescent="0.25">
      <c r="B42427" s="1"/>
      <c r="C42427" s="1"/>
    </row>
    <row r="42428" spans="2:3" x14ac:dyDescent="0.25">
      <c r="B42428" s="1"/>
      <c r="C42428" s="1"/>
    </row>
    <row r="42429" spans="2:3" x14ac:dyDescent="0.25">
      <c r="B42429" s="1"/>
      <c r="C42429" s="1"/>
    </row>
    <row r="42430" spans="2:3" x14ac:dyDescent="0.25">
      <c r="B42430" s="1"/>
      <c r="C42430" s="1"/>
    </row>
    <row r="42431" spans="2:3" x14ac:dyDescent="0.25">
      <c r="B42431" s="1"/>
      <c r="C42431" s="1"/>
    </row>
    <row r="42432" spans="2:3" x14ac:dyDescent="0.25">
      <c r="B42432" s="1"/>
      <c r="C42432" s="1"/>
    </row>
    <row r="42433" spans="2:3" x14ac:dyDescent="0.25">
      <c r="B42433" s="1"/>
      <c r="C42433" s="1"/>
    </row>
    <row r="42434" spans="2:3" x14ac:dyDescent="0.25">
      <c r="B42434" s="1"/>
      <c r="C42434" s="1"/>
    </row>
    <row r="42435" spans="2:3" x14ac:dyDescent="0.25">
      <c r="B42435" s="1"/>
      <c r="C42435" s="1"/>
    </row>
    <row r="42436" spans="2:3" x14ac:dyDescent="0.25">
      <c r="B42436" s="1"/>
      <c r="C42436" s="1"/>
    </row>
    <row r="42437" spans="2:3" x14ac:dyDescent="0.25">
      <c r="B42437" s="1"/>
      <c r="C42437" s="1"/>
    </row>
    <row r="42438" spans="2:3" x14ac:dyDescent="0.25">
      <c r="B42438" s="1"/>
      <c r="C42438" s="1"/>
    </row>
    <row r="42439" spans="2:3" x14ac:dyDescent="0.25">
      <c r="B42439" s="1"/>
      <c r="C42439" s="1"/>
    </row>
    <row r="42440" spans="2:3" x14ac:dyDescent="0.25">
      <c r="B42440" s="1"/>
      <c r="C42440" s="1"/>
    </row>
    <row r="42441" spans="2:3" x14ac:dyDescent="0.25">
      <c r="B42441" s="1"/>
      <c r="C42441" s="1"/>
    </row>
    <row r="42442" spans="2:3" x14ac:dyDescent="0.25">
      <c r="B42442" s="1"/>
      <c r="C42442" s="1"/>
    </row>
    <row r="42443" spans="2:3" x14ac:dyDescent="0.25">
      <c r="B42443" s="1"/>
      <c r="C42443" s="1"/>
    </row>
    <row r="42444" spans="2:3" x14ac:dyDescent="0.25">
      <c r="B42444" s="1"/>
      <c r="C42444" s="1"/>
    </row>
    <row r="42445" spans="2:3" x14ac:dyDescent="0.25">
      <c r="B42445" s="1"/>
      <c r="C42445" s="1"/>
    </row>
    <row r="42446" spans="2:3" x14ac:dyDescent="0.25">
      <c r="B42446" s="1"/>
      <c r="C42446" s="1"/>
    </row>
    <row r="42447" spans="2:3" x14ac:dyDescent="0.25">
      <c r="B42447" s="1"/>
      <c r="C42447" s="1"/>
    </row>
    <row r="42448" spans="2:3" x14ac:dyDescent="0.25">
      <c r="B42448" s="1"/>
      <c r="C42448" s="1"/>
    </row>
    <row r="42449" spans="2:3" x14ac:dyDescent="0.25">
      <c r="B42449" s="1"/>
      <c r="C42449" s="1"/>
    </row>
    <row r="42450" spans="2:3" x14ac:dyDescent="0.25">
      <c r="B42450" s="1"/>
      <c r="C42450" s="1"/>
    </row>
    <row r="42451" spans="2:3" x14ac:dyDescent="0.25">
      <c r="B42451" s="1"/>
      <c r="C42451" s="1"/>
    </row>
    <row r="42452" spans="2:3" x14ac:dyDescent="0.25">
      <c r="B42452" s="1"/>
      <c r="C42452" s="1"/>
    </row>
    <row r="42453" spans="2:3" x14ac:dyDescent="0.25">
      <c r="B42453" s="1"/>
      <c r="C42453" s="1"/>
    </row>
    <row r="42454" spans="2:3" x14ac:dyDescent="0.25">
      <c r="B42454" s="1"/>
      <c r="C42454" s="1"/>
    </row>
    <row r="42455" spans="2:3" x14ac:dyDescent="0.25">
      <c r="B42455" s="1"/>
      <c r="C42455" s="1"/>
    </row>
    <row r="42456" spans="2:3" x14ac:dyDescent="0.25">
      <c r="B42456" s="1"/>
      <c r="C42456" s="1"/>
    </row>
    <row r="42457" spans="2:3" x14ac:dyDescent="0.25">
      <c r="B42457" s="1"/>
      <c r="C42457" s="1"/>
    </row>
    <row r="42458" spans="2:3" x14ac:dyDescent="0.25">
      <c r="B42458" s="1"/>
      <c r="C42458" s="1"/>
    </row>
    <row r="42459" spans="2:3" x14ac:dyDescent="0.25">
      <c r="B42459" s="1"/>
      <c r="C42459" s="1"/>
    </row>
    <row r="42460" spans="2:3" x14ac:dyDescent="0.25">
      <c r="B42460" s="1"/>
      <c r="C42460" s="1"/>
    </row>
    <row r="42461" spans="2:3" x14ac:dyDescent="0.25">
      <c r="B42461" s="1"/>
      <c r="C42461" s="1"/>
    </row>
    <row r="42462" spans="2:3" x14ac:dyDescent="0.25">
      <c r="B42462" s="1"/>
      <c r="C42462" s="1"/>
    </row>
    <row r="42463" spans="2:3" x14ac:dyDescent="0.25">
      <c r="B42463" s="1"/>
      <c r="C42463" s="1"/>
    </row>
    <row r="42464" spans="2:3" x14ac:dyDescent="0.25">
      <c r="B42464" s="1"/>
      <c r="C42464" s="1"/>
    </row>
    <row r="42465" spans="2:3" x14ac:dyDescent="0.25">
      <c r="B42465" s="1"/>
      <c r="C42465" s="1"/>
    </row>
    <row r="42466" spans="2:3" x14ac:dyDescent="0.25">
      <c r="B42466" s="1"/>
      <c r="C42466" s="1"/>
    </row>
    <row r="42467" spans="2:3" x14ac:dyDescent="0.25">
      <c r="B42467" s="1"/>
      <c r="C42467" s="1"/>
    </row>
    <row r="42468" spans="2:3" x14ac:dyDescent="0.25">
      <c r="B42468" s="1"/>
      <c r="C42468" s="1"/>
    </row>
    <row r="42469" spans="2:3" x14ac:dyDescent="0.25">
      <c r="B42469" s="1"/>
      <c r="C42469" s="1"/>
    </row>
    <row r="42470" spans="2:3" x14ac:dyDescent="0.25">
      <c r="B42470" s="1"/>
      <c r="C42470" s="1"/>
    </row>
    <row r="42471" spans="2:3" x14ac:dyDescent="0.25">
      <c r="B42471" s="1"/>
      <c r="C42471" s="1"/>
    </row>
    <row r="42472" spans="2:3" x14ac:dyDescent="0.25">
      <c r="B42472" s="1"/>
      <c r="C42472" s="1"/>
    </row>
    <row r="42473" spans="2:3" x14ac:dyDescent="0.25">
      <c r="B42473" s="1"/>
      <c r="C42473" s="1"/>
    </row>
    <row r="42474" spans="2:3" x14ac:dyDescent="0.25">
      <c r="B42474" s="1"/>
      <c r="C42474" s="1"/>
    </row>
    <row r="42475" spans="2:3" x14ac:dyDescent="0.25">
      <c r="B42475" s="1"/>
      <c r="C42475" s="1"/>
    </row>
    <row r="42476" spans="2:3" x14ac:dyDescent="0.25">
      <c r="B42476" s="1"/>
      <c r="C42476" s="1"/>
    </row>
    <row r="42477" spans="2:3" x14ac:dyDescent="0.25">
      <c r="B42477" s="1"/>
      <c r="C42477" s="1"/>
    </row>
    <row r="42478" spans="2:3" x14ac:dyDescent="0.25">
      <c r="B42478" s="1"/>
      <c r="C42478" s="1"/>
    </row>
    <row r="42479" spans="2:3" x14ac:dyDescent="0.25">
      <c r="B42479" s="1"/>
      <c r="C42479" s="1"/>
    </row>
    <row r="42480" spans="2:3" x14ac:dyDescent="0.25">
      <c r="B42480" s="1"/>
      <c r="C42480" s="1"/>
    </row>
    <row r="42481" spans="2:3" x14ac:dyDescent="0.25">
      <c r="B42481" s="1"/>
      <c r="C42481" s="1"/>
    </row>
    <row r="42482" spans="2:3" x14ac:dyDescent="0.25">
      <c r="B42482" s="1"/>
      <c r="C42482" s="1"/>
    </row>
    <row r="42483" spans="2:3" x14ac:dyDescent="0.25">
      <c r="B42483" s="1"/>
      <c r="C42483" s="1"/>
    </row>
    <row r="42484" spans="2:3" x14ac:dyDescent="0.25">
      <c r="B42484" s="1"/>
      <c r="C42484" s="1"/>
    </row>
    <row r="42485" spans="2:3" x14ac:dyDescent="0.25">
      <c r="B42485" s="1"/>
      <c r="C42485" s="1"/>
    </row>
    <row r="42486" spans="2:3" x14ac:dyDescent="0.25">
      <c r="B42486" s="1"/>
      <c r="C42486" s="1"/>
    </row>
    <row r="42487" spans="2:3" x14ac:dyDescent="0.25">
      <c r="B42487" s="1"/>
      <c r="C42487" s="1"/>
    </row>
    <row r="42488" spans="2:3" x14ac:dyDescent="0.25">
      <c r="B42488" s="1"/>
      <c r="C42488" s="1"/>
    </row>
    <row r="42489" spans="2:3" x14ac:dyDescent="0.25">
      <c r="B42489" s="1"/>
      <c r="C42489" s="1"/>
    </row>
    <row r="42490" spans="2:3" x14ac:dyDescent="0.25">
      <c r="B42490" s="1"/>
      <c r="C42490" s="1"/>
    </row>
    <row r="42491" spans="2:3" x14ac:dyDescent="0.25">
      <c r="B42491" s="1"/>
      <c r="C42491" s="1"/>
    </row>
    <row r="42492" spans="2:3" x14ac:dyDescent="0.25">
      <c r="B42492" s="1"/>
      <c r="C42492" s="1"/>
    </row>
    <row r="42493" spans="2:3" x14ac:dyDescent="0.25">
      <c r="B42493" s="1"/>
      <c r="C42493" s="1"/>
    </row>
    <row r="42494" spans="2:3" x14ac:dyDescent="0.25">
      <c r="B42494" s="1"/>
      <c r="C42494" s="1"/>
    </row>
    <row r="42495" spans="2:3" x14ac:dyDescent="0.25">
      <c r="B42495" s="1"/>
      <c r="C42495" s="1"/>
    </row>
    <row r="42496" spans="2:3" x14ac:dyDescent="0.25">
      <c r="B42496" s="1"/>
      <c r="C42496" s="1"/>
    </row>
    <row r="42497" spans="2:3" x14ac:dyDescent="0.25">
      <c r="B42497" s="1"/>
      <c r="C42497" s="1"/>
    </row>
    <row r="42498" spans="2:3" x14ac:dyDescent="0.25">
      <c r="B42498" s="1"/>
      <c r="C42498" s="1"/>
    </row>
    <row r="42499" spans="2:3" x14ac:dyDescent="0.25">
      <c r="B42499" s="1"/>
      <c r="C42499" s="1"/>
    </row>
    <row r="42500" spans="2:3" x14ac:dyDescent="0.25">
      <c r="B42500" s="1"/>
      <c r="C42500" s="1"/>
    </row>
    <row r="42501" spans="2:3" x14ac:dyDescent="0.25">
      <c r="B42501" s="1"/>
      <c r="C42501" s="1"/>
    </row>
    <row r="42502" spans="2:3" x14ac:dyDescent="0.25">
      <c r="B42502" s="1"/>
      <c r="C42502" s="1"/>
    </row>
    <row r="42503" spans="2:3" x14ac:dyDescent="0.25">
      <c r="B42503" s="1"/>
      <c r="C42503" s="1"/>
    </row>
    <row r="42504" spans="2:3" x14ac:dyDescent="0.25">
      <c r="B42504" s="1"/>
      <c r="C42504" s="1"/>
    </row>
    <row r="42505" spans="2:3" x14ac:dyDescent="0.25">
      <c r="B42505" s="1"/>
      <c r="C42505" s="1"/>
    </row>
    <row r="42506" spans="2:3" x14ac:dyDescent="0.25">
      <c r="B42506" s="1"/>
      <c r="C42506" s="1"/>
    </row>
    <row r="42507" spans="2:3" x14ac:dyDescent="0.25">
      <c r="B42507" s="1"/>
      <c r="C42507" s="1"/>
    </row>
    <row r="42508" spans="2:3" x14ac:dyDescent="0.25">
      <c r="B42508" s="1"/>
      <c r="C42508" s="1"/>
    </row>
    <row r="42509" spans="2:3" x14ac:dyDescent="0.25">
      <c r="B42509" s="1"/>
      <c r="C42509" s="1"/>
    </row>
    <row r="42510" spans="2:3" x14ac:dyDescent="0.25">
      <c r="B42510" s="1"/>
      <c r="C42510" s="1"/>
    </row>
    <row r="42511" spans="2:3" x14ac:dyDescent="0.25">
      <c r="B42511" s="1"/>
      <c r="C42511" s="1"/>
    </row>
    <row r="42512" spans="2:3" x14ac:dyDescent="0.25">
      <c r="B42512" s="1"/>
      <c r="C42512" s="1"/>
    </row>
    <row r="42513" spans="2:3" x14ac:dyDescent="0.25">
      <c r="B42513" s="1"/>
      <c r="C42513" s="1"/>
    </row>
    <row r="42514" spans="2:3" x14ac:dyDescent="0.25">
      <c r="B42514" s="1"/>
      <c r="C42514" s="1"/>
    </row>
    <row r="42515" spans="2:3" x14ac:dyDescent="0.25">
      <c r="B42515" s="1"/>
      <c r="C42515" s="1"/>
    </row>
    <row r="42516" spans="2:3" x14ac:dyDescent="0.25">
      <c r="B42516" s="1"/>
      <c r="C42516" s="1"/>
    </row>
    <row r="42517" spans="2:3" x14ac:dyDescent="0.25">
      <c r="B42517" s="1"/>
      <c r="C42517" s="1"/>
    </row>
    <row r="42518" spans="2:3" x14ac:dyDescent="0.25">
      <c r="B42518" s="1"/>
      <c r="C42518" s="1"/>
    </row>
    <row r="42519" spans="2:3" x14ac:dyDescent="0.25">
      <c r="B42519" s="1"/>
      <c r="C42519" s="1"/>
    </row>
    <row r="42520" spans="2:3" x14ac:dyDescent="0.25">
      <c r="B42520" s="1"/>
      <c r="C42520" s="1"/>
    </row>
    <row r="42521" spans="2:3" x14ac:dyDescent="0.25">
      <c r="B42521" s="1"/>
      <c r="C42521" s="1"/>
    </row>
    <row r="42522" spans="2:3" x14ac:dyDescent="0.25">
      <c r="B42522" s="1"/>
      <c r="C42522" s="1"/>
    </row>
    <row r="42523" spans="2:3" x14ac:dyDescent="0.25">
      <c r="B42523" s="1"/>
      <c r="C42523" s="1"/>
    </row>
    <row r="42524" spans="2:3" x14ac:dyDescent="0.25">
      <c r="B42524" s="1"/>
      <c r="C42524" s="1"/>
    </row>
    <row r="42525" spans="2:3" x14ac:dyDescent="0.25">
      <c r="B42525" s="1"/>
      <c r="C42525" s="1"/>
    </row>
    <row r="42526" spans="2:3" x14ac:dyDescent="0.25">
      <c r="B42526" s="1"/>
      <c r="C42526" s="1"/>
    </row>
    <row r="42527" spans="2:3" x14ac:dyDescent="0.25">
      <c r="B42527" s="1"/>
      <c r="C42527" s="1"/>
    </row>
    <row r="42528" spans="2:3" x14ac:dyDescent="0.25">
      <c r="B42528" s="1"/>
      <c r="C42528" s="1"/>
    </row>
    <row r="42529" spans="2:3" x14ac:dyDescent="0.25">
      <c r="B42529" s="1"/>
      <c r="C42529" s="1"/>
    </row>
    <row r="42530" spans="2:3" x14ac:dyDescent="0.25">
      <c r="B42530" s="1"/>
      <c r="C42530" s="1"/>
    </row>
    <row r="42531" spans="2:3" x14ac:dyDescent="0.25">
      <c r="B42531" s="1"/>
      <c r="C42531" s="1"/>
    </row>
    <row r="42532" spans="2:3" x14ac:dyDescent="0.25">
      <c r="B42532" s="1"/>
      <c r="C42532" s="1"/>
    </row>
    <row r="42533" spans="2:3" x14ac:dyDescent="0.25">
      <c r="B42533" s="1"/>
      <c r="C42533" s="1"/>
    </row>
    <row r="42534" spans="2:3" x14ac:dyDescent="0.25">
      <c r="B42534" s="1"/>
      <c r="C42534" s="1"/>
    </row>
    <row r="42535" spans="2:3" x14ac:dyDescent="0.25">
      <c r="B42535" s="1"/>
      <c r="C42535" s="1"/>
    </row>
    <row r="42536" spans="2:3" x14ac:dyDescent="0.25">
      <c r="B42536" s="1"/>
      <c r="C42536" s="1"/>
    </row>
    <row r="42537" spans="2:3" x14ac:dyDescent="0.25">
      <c r="B42537" s="1"/>
      <c r="C42537" s="1"/>
    </row>
    <row r="42538" spans="2:3" x14ac:dyDescent="0.25">
      <c r="B42538" s="1"/>
      <c r="C42538" s="1"/>
    </row>
    <row r="42539" spans="2:3" x14ac:dyDescent="0.25">
      <c r="B42539" s="1"/>
      <c r="C42539" s="1"/>
    </row>
    <row r="42540" spans="2:3" x14ac:dyDescent="0.25">
      <c r="B42540" s="1"/>
      <c r="C42540" s="1"/>
    </row>
    <row r="42541" spans="2:3" x14ac:dyDescent="0.25">
      <c r="B42541" s="1"/>
      <c r="C42541" s="1"/>
    </row>
    <row r="42542" spans="2:3" x14ac:dyDescent="0.25">
      <c r="B42542" s="1"/>
      <c r="C42542" s="1"/>
    </row>
    <row r="42543" spans="2:3" x14ac:dyDescent="0.25">
      <c r="B42543" s="1"/>
      <c r="C42543" s="1"/>
    </row>
    <row r="42544" spans="2:3" x14ac:dyDescent="0.25">
      <c r="B42544" s="1"/>
      <c r="C42544" s="1"/>
    </row>
    <row r="42545" spans="2:3" x14ac:dyDescent="0.25">
      <c r="B42545" s="1"/>
      <c r="C42545" s="1"/>
    </row>
    <row r="42546" spans="2:3" x14ac:dyDescent="0.25">
      <c r="B42546" s="1"/>
      <c r="C42546" s="1"/>
    </row>
    <row r="42547" spans="2:3" x14ac:dyDescent="0.25">
      <c r="B42547" s="1"/>
      <c r="C42547" s="1"/>
    </row>
    <row r="42548" spans="2:3" x14ac:dyDescent="0.25">
      <c r="B42548" s="1"/>
      <c r="C42548" s="1"/>
    </row>
    <row r="42549" spans="2:3" x14ac:dyDescent="0.25">
      <c r="B42549" s="1"/>
      <c r="C42549" s="1"/>
    </row>
    <row r="42550" spans="2:3" x14ac:dyDescent="0.25">
      <c r="B42550" s="1"/>
      <c r="C42550" s="1"/>
    </row>
    <row r="42551" spans="2:3" x14ac:dyDescent="0.25">
      <c r="B42551" s="1"/>
      <c r="C42551" s="1"/>
    </row>
    <row r="42552" spans="2:3" x14ac:dyDescent="0.25">
      <c r="B42552" s="1"/>
      <c r="C42552" s="1"/>
    </row>
    <row r="42553" spans="2:3" x14ac:dyDescent="0.25">
      <c r="B42553" s="1"/>
      <c r="C42553" s="1"/>
    </row>
    <row r="42554" spans="2:3" x14ac:dyDescent="0.25">
      <c r="B42554" s="1"/>
      <c r="C42554" s="1"/>
    </row>
    <row r="42555" spans="2:3" x14ac:dyDescent="0.25">
      <c r="B42555" s="1"/>
      <c r="C42555" s="1"/>
    </row>
    <row r="42556" spans="2:3" x14ac:dyDescent="0.25">
      <c r="B42556" s="1"/>
      <c r="C42556" s="1"/>
    </row>
    <row r="42557" spans="2:3" x14ac:dyDescent="0.25">
      <c r="B42557" s="1"/>
      <c r="C42557" s="1"/>
    </row>
    <row r="42558" spans="2:3" x14ac:dyDescent="0.25">
      <c r="B42558" s="1"/>
      <c r="C42558" s="1"/>
    </row>
    <row r="42559" spans="2:3" x14ac:dyDescent="0.25">
      <c r="B42559" s="1"/>
      <c r="C42559" s="1"/>
    </row>
    <row r="42560" spans="2:3" x14ac:dyDescent="0.25">
      <c r="B42560" s="1"/>
      <c r="C42560" s="1"/>
    </row>
    <row r="42561" spans="2:3" x14ac:dyDescent="0.25">
      <c r="B42561" s="1"/>
      <c r="C42561" s="1"/>
    </row>
    <row r="42562" spans="2:3" x14ac:dyDescent="0.25">
      <c r="B42562" s="1"/>
      <c r="C42562" s="1"/>
    </row>
    <row r="42563" spans="2:3" x14ac:dyDescent="0.25">
      <c r="B42563" s="1"/>
      <c r="C42563" s="1"/>
    </row>
    <row r="42564" spans="2:3" x14ac:dyDescent="0.25">
      <c r="B42564" s="1"/>
      <c r="C42564" s="1"/>
    </row>
    <row r="42565" spans="2:3" x14ac:dyDescent="0.25">
      <c r="B42565" s="1"/>
      <c r="C42565" s="1"/>
    </row>
    <row r="42566" spans="2:3" x14ac:dyDescent="0.25">
      <c r="B42566" s="1"/>
      <c r="C42566" s="1"/>
    </row>
    <row r="42567" spans="2:3" x14ac:dyDescent="0.25">
      <c r="B42567" s="1"/>
      <c r="C42567" s="1"/>
    </row>
    <row r="42568" spans="2:3" x14ac:dyDescent="0.25">
      <c r="B42568" s="1"/>
      <c r="C42568" s="1"/>
    </row>
    <row r="42569" spans="2:3" x14ac:dyDescent="0.25">
      <c r="B42569" s="1"/>
      <c r="C42569" s="1"/>
    </row>
    <row r="42570" spans="2:3" x14ac:dyDescent="0.25">
      <c r="B42570" s="1"/>
      <c r="C42570" s="1"/>
    </row>
    <row r="42571" spans="2:3" x14ac:dyDescent="0.25">
      <c r="B42571" s="1"/>
      <c r="C42571" s="1"/>
    </row>
    <row r="42572" spans="2:3" x14ac:dyDescent="0.25">
      <c r="B42572" s="1"/>
      <c r="C42572" s="1"/>
    </row>
    <row r="42573" spans="2:3" x14ac:dyDescent="0.25">
      <c r="B42573" s="1"/>
      <c r="C42573" s="1"/>
    </row>
    <row r="42574" spans="2:3" x14ac:dyDescent="0.25">
      <c r="B42574" s="1"/>
      <c r="C42574" s="1"/>
    </row>
    <row r="42575" spans="2:3" x14ac:dyDescent="0.25">
      <c r="B42575" s="1"/>
      <c r="C42575" s="1"/>
    </row>
    <row r="42576" spans="2:3" x14ac:dyDescent="0.25">
      <c r="B42576" s="1"/>
      <c r="C42576" s="1"/>
    </row>
    <row r="42577" spans="2:3" x14ac:dyDescent="0.25">
      <c r="B42577" s="1"/>
      <c r="C42577" s="1"/>
    </row>
    <row r="42578" spans="2:3" x14ac:dyDescent="0.25">
      <c r="B42578" s="1"/>
      <c r="C42578" s="1"/>
    </row>
    <row r="42579" spans="2:3" x14ac:dyDescent="0.25">
      <c r="B42579" s="1"/>
      <c r="C42579" s="1"/>
    </row>
    <row r="42580" spans="2:3" x14ac:dyDescent="0.25">
      <c r="B42580" s="1"/>
      <c r="C42580" s="1"/>
    </row>
    <row r="42581" spans="2:3" x14ac:dyDescent="0.25">
      <c r="B42581" s="1"/>
      <c r="C42581" s="1"/>
    </row>
    <row r="42582" spans="2:3" x14ac:dyDescent="0.25">
      <c r="B42582" s="1"/>
      <c r="C42582" s="1"/>
    </row>
    <row r="42583" spans="2:3" x14ac:dyDescent="0.25">
      <c r="B42583" s="1"/>
      <c r="C42583" s="1"/>
    </row>
    <row r="42584" spans="2:3" x14ac:dyDescent="0.25">
      <c r="B42584" s="1"/>
      <c r="C42584" s="1"/>
    </row>
    <row r="42585" spans="2:3" x14ac:dyDescent="0.25">
      <c r="B42585" s="1"/>
      <c r="C42585" s="1"/>
    </row>
    <row r="42586" spans="2:3" x14ac:dyDescent="0.25">
      <c r="B42586" s="1"/>
      <c r="C42586" s="1"/>
    </row>
    <row r="42587" spans="2:3" x14ac:dyDescent="0.25">
      <c r="B42587" s="1"/>
      <c r="C42587" s="1"/>
    </row>
    <row r="42588" spans="2:3" x14ac:dyDescent="0.25">
      <c r="B42588" s="1"/>
      <c r="C42588" s="1"/>
    </row>
    <row r="42589" spans="2:3" x14ac:dyDescent="0.25">
      <c r="B42589" s="1"/>
      <c r="C42589" s="1"/>
    </row>
    <row r="42590" spans="2:3" x14ac:dyDescent="0.25">
      <c r="B42590" s="1"/>
      <c r="C42590" s="1"/>
    </row>
    <row r="42591" spans="2:3" x14ac:dyDescent="0.25">
      <c r="B42591" s="1"/>
      <c r="C42591" s="1"/>
    </row>
    <row r="42592" spans="2:3" x14ac:dyDescent="0.25">
      <c r="B42592" s="1"/>
      <c r="C42592" s="1"/>
    </row>
    <row r="42593" spans="2:3" x14ac:dyDescent="0.25">
      <c r="B42593" s="1"/>
      <c r="C42593" s="1"/>
    </row>
    <row r="42594" spans="2:3" x14ac:dyDescent="0.25">
      <c r="B42594" s="1"/>
      <c r="C42594" s="1"/>
    </row>
    <row r="42595" spans="2:3" x14ac:dyDescent="0.25">
      <c r="B42595" s="1"/>
      <c r="C42595" s="1"/>
    </row>
    <row r="42596" spans="2:3" x14ac:dyDescent="0.25">
      <c r="B42596" s="1"/>
      <c r="C42596" s="1"/>
    </row>
    <row r="42597" spans="2:3" x14ac:dyDescent="0.25">
      <c r="B42597" s="1"/>
      <c r="C42597" s="1"/>
    </row>
    <row r="42598" spans="2:3" x14ac:dyDescent="0.25">
      <c r="B42598" s="1"/>
      <c r="C42598" s="1"/>
    </row>
    <row r="42599" spans="2:3" x14ac:dyDescent="0.25">
      <c r="B42599" s="1"/>
      <c r="C42599" s="1"/>
    </row>
    <row r="42600" spans="2:3" x14ac:dyDescent="0.25">
      <c r="B42600" s="1"/>
      <c r="C42600" s="1"/>
    </row>
    <row r="42601" spans="2:3" x14ac:dyDescent="0.25">
      <c r="B42601" s="1"/>
      <c r="C42601" s="1"/>
    </row>
    <row r="42602" spans="2:3" x14ac:dyDescent="0.25">
      <c r="B42602" s="1"/>
      <c r="C42602" s="1"/>
    </row>
    <row r="42603" spans="2:3" x14ac:dyDescent="0.25">
      <c r="B42603" s="1"/>
      <c r="C42603" s="1"/>
    </row>
    <row r="42604" spans="2:3" x14ac:dyDescent="0.25">
      <c r="B42604" s="1"/>
      <c r="C42604" s="1"/>
    </row>
    <row r="42605" spans="2:3" x14ac:dyDescent="0.25">
      <c r="B42605" s="1"/>
      <c r="C42605" s="1"/>
    </row>
    <row r="42606" spans="2:3" x14ac:dyDescent="0.25">
      <c r="B42606" s="1"/>
      <c r="C42606" s="1"/>
    </row>
    <row r="42607" spans="2:3" x14ac:dyDescent="0.25">
      <c r="B42607" s="1"/>
      <c r="C42607" s="1"/>
    </row>
    <row r="42608" spans="2:3" x14ac:dyDescent="0.25">
      <c r="B42608" s="1"/>
      <c r="C42608" s="1"/>
    </row>
    <row r="42609" spans="2:3" x14ac:dyDescent="0.25">
      <c r="B42609" s="1"/>
      <c r="C42609" s="1"/>
    </row>
    <row r="42610" spans="2:3" x14ac:dyDescent="0.25">
      <c r="B42610" s="1"/>
      <c r="C42610" s="1"/>
    </row>
    <row r="42611" spans="2:3" x14ac:dyDescent="0.25">
      <c r="B42611" s="1"/>
      <c r="C42611" s="1"/>
    </row>
    <row r="42612" spans="2:3" x14ac:dyDescent="0.25">
      <c r="B42612" s="1"/>
      <c r="C42612" s="1"/>
    </row>
    <row r="42613" spans="2:3" x14ac:dyDescent="0.25">
      <c r="B42613" s="1"/>
      <c r="C42613" s="1"/>
    </row>
    <row r="42614" spans="2:3" x14ac:dyDescent="0.25">
      <c r="B42614" s="1"/>
      <c r="C42614" s="1"/>
    </row>
    <row r="42615" spans="2:3" x14ac:dyDescent="0.25">
      <c r="B42615" s="1"/>
      <c r="C42615" s="1"/>
    </row>
    <row r="42616" spans="2:3" x14ac:dyDescent="0.25">
      <c r="B42616" s="1"/>
      <c r="C42616" s="1"/>
    </row>
    <row r="42617" spans="2:3" x14ac:dyDescent="0.25">
      <c r="B42617" s="1"/>
      <c r="C42617" s="1"/>
    </row>
    <row r="42618" spans="2:3" x14ac:dyDescent="0.25">
      <c r="B42618" s="1"/>
      <c r="C42618" s="1"/>
    </row>
    <row r="42619" spans="2:3" x14ac:dyDescent="0.25">
      <c r="B42619" s="1"/>
      <c r="C42619" s="1"/>
    </row>
    <row r="42620" spans="2:3" x14ac:dyDescent="0.25">
      <c r="B42620" s="1"/>
      <c r="C42620" s="1"/>
    </row>
    <row r="42621" spans="2:3" x14ac:dyDescent="0.25">
      <c r="B42621" s="1"/>
      <c r="C42621" s="1"/>
    </row>
    <row r="42622" spans="2:3" x14ac:dyDescent="0.25">
      <c r="B42622" s="1"/>
      <c r="C42622" s="1"/>
    </row>
    <row r="42623" spans="2:3" x14ac:dyDescent="0.25">
      <c r="B42623" s="1"/>
      <c r="C42623" s="1"/>
    </row>
    <row r="42624" spans="2:3" x14ac:dyDescent="0.25">
      <c r="B42624" s="1"/>
      <c r="C42624" s="1"/>
    </row>
    <row r="42625" spans="2:3" x14ac:dyDescent="0.25">
      <c r="B42625" s="1"/>
      <c r="C42625" s="1"/>
    </row>
    <row r="42626" spans="2:3" x14ac:dyDescent="0.25">
      <c r="B42626" s="1"/>
      <c r="C42626" s="1"/>
    </row>
    <row r="42627" spans="2:3" x14ac:dyDescent="0.25">
      <c r="B42627" s="1"/>
      <c r="C42627" s="1"/>
    </row>
    <row r="42628" spans="2:3" x14ac:dyDescent="0.25">
      <c r="B42628" s="1"/>
      <c r="C42628" s="1"/>
    </row>
    <row r="42629" spans="2:3" x14ac:dyDescent="0.25">
      <c r="B42629" s="1"/>
      <c r="C42629" s="1"/>
    </row>
    <row r="42630" spans="2:3" x14ac:dyDescent="0.25">
      <c r="B42630" s="1"/>
      <c r="C42630" s="1"/>
    </row>
    <row r="42631" spans="2:3" x14ac:dyDescent="0.25">
      <c r="B42631" s="1"/>
      <c r="C42631" s="1"/>
    </row>
    <row r="42632" spans="2:3" x14ac:dyDescent="0.25">
      <c r="B42632" s="1"/>
      <c r="C42632" s="1"/>
    </row>
    <row r="42633" spans="2:3" x14ac:dyDescent="0.25">
      <c r="B42633" s="1"/>
      <c r="C42633" s="1"/>
    </row>
    <row r="42634" spans="2:3" x14ac:dyDescent="0.25">
      <c r="B42634" s="1"/>
      <c r="C42634" s="1"/>
    </row>
    <row r="42635" spans="2:3" x14ac:dyDescent="0.25">
      <c r="B42635" s="1"/>
      <c r="C42635" s="1"/>
    </row>
    <row r="42636" spans="2:3" x14ac:dyDescent="0.25">
      <c r="B42636" s="1"/>
      <c r="C42636" s="1"/>
    </row>
    <row r="42637" spans="2:3" x14ac:dyDescent="0.25">
      <c r="B42637" s="1"/>
      <c r="C42637" s="1"/>
    </row>
    <row r="42638" spans="2:3" x14ac:dyDescent="0.25">
      <c r="B42638" s="1"/>
      <c r="C42638" s="1"/>
    </row>
    <row r="42639" spans="2:3" x14ac:dyDescent="0.25">
      <c r="B42639" s="1"/>
      <c r="C42639" s="1"/>
    </row>
    <row r="42640" spans="2:3" x14ac:dyDescent="0.25">
      <c r="B42640" s="1"/>
      <c r="C42640" s="1"/>
    </row>
    <row r="42641" spans="2:3" x14ac:dyDescent="0.25">
      <c r="B42641" s="1"/>
      <c r="C42641" s="1"/>
    </row>
    <row r="42642" spans="2:3" x14ac:dyDescent="0.25">
      <c r="B42642" s="1"/>
      <c r="C42642" s="1"/>
    </row>
    <row r="42643" spans="2:3" x14ac:dyDescent="0.25">
      <c r="B42643" s="1"/>
      <c r="C42643" s="1"/>
    </row>
    <row r="42644" spans="2:3" x14ac:dyDescent="0.25">
      <c r="B42644" s="1"/>
      <c r="C42644" s="1"/>
    </row>
    <row r="42645" spans="2:3" x14ac:dyDescent="0.25">
      <c r="B42645" s="1"/>
      <c r="C42645" s="1"/>
    </row>
    <row r="42646" spans="2:3" x14ac:dyDescent="0.25">
      <c r="B42646" s="1"/>
      <c r="C42646" s="1"/>
    </row>
    <row r="42647" spans="2:3" x14ac:dyDescent="0.25">
      <c r="B42647" s="1"/>
      <c r="C42647" s="1"/>
    </row>
    <row r="42648" spans="2:3" x14ac:dyDescent="0.25">
      <c r="B42648" s="1"/>
      <c r="C42648" s="1"/>
    </row>
    <row r="42649" spans="2:3" x14ac:dyDescent="0.25">
      <c r="B42649" s="1"/>
      <c r="C42649" s="1"/>
    </row>
    <row r="42650" spans="2:3" x14ac:dyDescent="0.25">
      <c r="B42650" s="1"/>
      <c r="C42650" s="1"/>
    </row>
    <row r="42651" spans="2:3" x14ac:dyDescent="0.25">
      <c r="B42651" s="1"/>
      <c r="C42651" s="1"/>
    </row>
    <row r="42652" spans="2:3" x14ac:dyDescent="0.25">
      <c r="B42652" s="1"/>
      <c r="C42652" s="1"/>
    </row>
    <row r="42653" spans="2:3" x14ac:dyDescent="0.25">
      <c r="B42653" s="1"/>
      <c r="C42653" s="1"/>
    </row>
    <row r="42654" spans="2:3" x14ac:dyDescent="0.25">
      <c r="B42654" s="1"/>
      <c r="C42654" s="1"/>
    </row>
    <row r="42655" spans="2:3" x14ac:dyDescent="0.25">
      <c r="B42655" s="1"/>
      <c r="C42655" s="1"/>
    </row>
    <row r="42656" spans="2:3" x14ac:dyDescent="0.25">
      <c r="B42656" s="1"/>
      <c r="C42656" s="1"/>
    </row>
    <row r="42657" spans="2:3" x14ac:dyDescent="0.25">
      <c r="B42657" s="1"/>
      <c r="C42657" s="1"/>
    </row>
    <row r="42658" spans="2:3" x14ac:dyDescent="0.25">
      <c r="B42658" s="1"/>
      <c r="C42658" s="1"/>
    </row>
    <row r="42659" spans="2:3" x14ac:dyDescent="0.25">
      <c r="B42659" s="1"/>
      <c r="C42659" s="1"/>
    </row>
    <row r="42660" spans="2:3" x14ac:dyDescent="0.25">
      <c r="B42660" s="1"/>
      <c r="C42660" s="1"/>
    </row>
    <row r="42661" spans="2:3" x14ac:dyDescent="0.25">
      <c r="B42661" s="1"/>
      <c r="C42661" s="1"/>
    </row>
    <row r="42662" spans="2:3" x14ac:dyDescent="0.25">
      <c r="B42662" s="1"/>
      <c r="C42662" s="1"/>
    </row>
    <row r="42663" spans="2:3" x14ac:dyDescent="0.25">
      <c r="B42663" s="1"/>
      <c r="C42663" s="1"/>
    </row>
    <row r="42664" spans="2:3" x14ac:dyDescent="0.25">
      <c r="B42664" s="1"/>
      <c r="C42664" s="1"/>
    </row>
    <row r="42665" spans="2:3" x14ac:dyDescent="0.25">
      <c r="B42665" s="1"/>
      <c r="C42665" s="1"/>
    </row>
    <row r="42666" spans="2:3" x14ac:dyDescent="0.25">
      <c r="B42666" s="1"/>
      <c r="C42666" s="1"/>
    </row>
    <row r="42667" spans="2:3" x14ac:dyDescent="0.25">
      <c r="B42667" s="1"/>
      <c r="C42667" s="1"/>
    </row>
    <row r="42668" spans="2:3" x14ac:dyDescent="0.25">
      <c r="B42668" s="1"/>
      <c r="C42668" s="1"/>
    </row>
    <row r="42669" spans="2:3" x14ac:dyDescent="0.25">
      <c r="B42669" s="1"/>
      <c r="C42669" s="1"/>
    </row>
    <row r="42670" spans="2:3" x14ac:dyDescent="0.25">
      <c r="B42670" s="1"/>
      <c r="C42670" s="1"/>
    </row>
    <row r="42671" spans="2:3" x14ac:dyDescent="0.25">
      <c r="B42671" s="1"/>
      <c r="C42671" s="1"/>
    </row>
    <row r="42672" spans="2:3" x14ac:dyDescent="0.25">
      <c r="B42672" s="1"/>
      <c r="C42672" s="1"/>
    </row>
    <row r="42673" spans="2:3" x14ac:dyDescent="0.25">
      <c r="B42673" s="1"/>
      <c r="C42673" s="1"/>
    </row>
    <row r="42674" spans="2:3" x14ac:dyDescent="0.25">
      <c r="B42674" s="1"/>
      <c r="C42674" s="1"/>
    </row>
    <row r="42675" spans="2:3" x14ac:dyDescent="0.25">
      <c r="B42675" s="1"/>
      <c r="C42675" s="1"/>
    </row>
    <row r="42676" spans="2:3" x14ac:dyDescent="0.25">
      <c r="B42676" s="1"/>
      <c r="C42676" s="1"/>
    </row>
    <row r="42677" spans="2:3" x14ac:dyDescent="0.25">
      <c r="B42677" s="1"/>
      <c r="C42677" s="1"/>
    </row>
    <row r="42678" spans="2:3" x14ac:dyDescent="0.25">
      <c r="B42678" s="1"/>
      <c r="C42678" s="1"/>
    </row>
    <row r="42679" spans="2:3" x14ac:dyDescent="0.25">
      <c r="B42679" s="1"/>
      <c r="C42679" s="1"/>
    </row>
    <row r="42680" spans="2:3" x14ac:dyDescent="0.25">
      <c r="B42680" s="1"/>
      <c r="C42680" s="1"/>
    </row>
    <row r="42681" spans="2:3" x14ac:dyDescent="0.25">
      <c r="B42681" s="1"/>
      <c r="C42681" s="1"/>
    </row>
    <row r="42682" spans="2:3" x14ac:dyDescent="0.25">
      <c r="B42682" s="1"/>
      <c r="C42682" s="1"/>
    </row>
    <row r="42683" spans="2:3" x14ac:dyDescent="0.25">
      <c r="B42683" s="1"/>
      <c r="C42683" s="1"/>
    </row>
    <row r="42684" spans="2:3" x14ac:dyDescent="0.25">
      <c r="B42684" s="1"/>
      <c r="C42684" s="1"/>
    </row>
    <row r="42685" spans="2:3" x14ac:dyDescent="0.25">
      <c r="B42685" s="1"/>
      <c r="C42685" s="1"/>
    </row>
    <row r="42686" spans="2:3" x14ac:dyDescent="0.25">
      <c r="B42686" s="1"/>
      <c r="C42686" s="1"/>
    </row>
    <row r="42687" spans="2:3" x14ac:dyDescent="0.25">
      <c r="B42687" s="1"/>
      <c r="C42687" s="1"/>
    </row>
    <row r="42688" spans="2:3" x14ac:dyDescent="0.25">
      <c r="B42688" s="1"/>
      <c r="C42688" s="1"/>
    </row>
    <row r="42689" spans="2:3" x14ac:dyDescent="0.25">
      <c r="B42689" s="1"/>
      <c r="C42689" s="1"/>
    </row>
    <row r="42690" spans="2:3" x14ac:dyDescent="0.25">
      <c r="B42690" s="1"/>
      <c r="C42690" s="1"/>
    </row>
    <row r="42691" spans="2:3" x14ac:dyDescent="0.25">
      <c r="B42691" s="1"/>
      <c r="C42691" s="1"/>
    </row>
    <row r="42692" spans="2:3" x14ac:dyDescent="0.25">
      <c r="B42692" s="1"/>
      <c r="C42692" s="1"/>
    </row>
    <row r="42693" spans="2:3" x14ac:dyDescent="0.25">
      <c r="B42693" s="1"/>
      <c r="C42693" s="1"/>
    </row>
    <row r="42694" spans="2:3" x14ac:dyDescent="0.25">
      <c r="B42694" s="1"/>
      <c r="C42694" s="1"/>
    </row>
    <row r="42695" spans="2:3" x14ac:dyDescent="0.25">
      <c r="B42695" s="1"/>
      <c r="C42695" s="1"/>
    </row>
    <row r="42696" spans="2:3" x14ac:dyDescent="0.25">
      <c r="B42696" s="1"/>
      <c r="C42696" s="1"/>
    </row>
    <row r="42697" spans="2:3" x14ac:dyDescent="0.25">
      <c r="B42697" s="1"/>
      <c r="C42697" s="1"/>
    </row>
    <row r="42698" spans="2:3" x14ac:dyDescent="0.25">
      <c r="B42698" s="1"/>
      <c r="C42698" s="1"/>
    </row>
    <row r="42699" spans="2:3" x14ac:dyDescent="0.25">
      <c r="B42699" s="1"/>
      <c r="C42699" s="1"/>
    </row>
    <row r="42700" spans="2:3" x14ac:dyDescent="0.25">
      <c r="B42700" s="1"/>
      <c r="C42700" s="1"/>
    </row>
    <row r="42701" spans="2:3" x14ac:dyDescent="0.25">
      <c r="B42701" s="1"/>
      <c r="C42701" s="1"/>
    </row>
    <row r="42702" spans="2:3" x14ac:dyDescent="0.25">
      <c r="B42702" s="1"/>
      <c r="C42702" s="1"/>
    </row>
    <row r="42703" spans="2:3" x14ac:dyDescent="0.25">
      <c r="B42703" s="1"/>
      <c r="C42703" s="1"/>
    </row>
    <row r="42704" spans="2:3" x14ac:dyDescent="0.25">
      <c r="B42704" s="1"/>
      <c r="C42704" s="1"/>
    </row>
    <row r="42705" spans="2:3" x14ac:dyDescent="0.25">
      <c r="B42705" s="1"/>
      <c r="C42705" s="1"/>
    </row>
    <row r="42706" spans="2:3" x14ac:dyDescent="0.25">
      <c r="B42706" s="1"/>
      <c r="C42706" s="1"/>
    </row>
    <row r="42707" spans="2:3" x14ac:dyDescent="0.25">
      <c r="B42707" s="1"/>
      <c r="C42707" s="1"/>
    </row>
    <row r="42708" spans="2:3" x14ac:dyDescent="0.25">
      <c r="B42708" s="1"/>
      <c r="C42708" s="1"/>
    </row>
    <row r="42709" spans="2:3" x14ac:dyDescent="0.25">
      <c r="B42709" s="1"/>
      <c r="C42709" s="1"/>
    </row>
    <row r="42710" spans="2:3" x14ac:dyDescent="0.25">
      <c r="B42710" s="1"/>
      <c r="C42710" s="1"/>
    </row>
    <row r="42711" spans="2:3" x14ac:dyDescent="0.25">
      <c r="B42711" s="1"/>
      <c r="C42711" s="1"/>
    </row>
    <row r="42712" spans="2:3" x14ac:dyDescent="0.25">
      <c r="B42712" s="1"/>
      <c r="C42712" s="1"/>
    </row>
    <row r="42713" spans="2:3" x14ac:dyDescent="0.25">
      <c r="B42713" s="1"/>
      <c r="C42713" s="1"/>
    </row>
    <row r="42714" spans="2:3" x14ac:dyDescent="0.25">
      <c r="B42714" s="1"/>
      <c r="C42714" s="1"/>
    </row>
    <row r="42715" spans="2:3" x14ac:dyDescent="0.25">
      <c r="B42715" s="1"/>
      <c r="C42715" s="1"/>
    </row>
    <row r="42716" spans="2:3" x14ac:dyDescent="0.25">
      <c r="B42716" s="1"/>
      <c r="C42716" s="1"/>
    </row>
    <row r="42717" spans="2:3" x14ac:dyDescent="0.25">
      <c r="B42717" s="1"/>
      <c r="C42717" s="1"/>
    </row>
    <row r="42718" spans="2:3" x14ac:dyDescent="0.25">
      <c r="B42718" s="1"/>
      <c r="C42718" s="1"/>
    </row>
    <row r="42719" spans="2:3" x14ac:dyDescent="0.25">
      <c r="B42719" s="1"/>
      <c r="C42719" s="1"/>
    </row>
    <row r="42720" spans="2:3" x14ac:dyDescent="0.25">
      <c r="B42720" s="1"/>
      <c r="C42720" s="1"/>
    </row>
    <row r="42721" spans="2:3" x14ac:dyDescent="0.25">
      <c r="B42721" s="1"/>
      <c r="C42721" s="1"/>
    </row>
    <row r="42722" spans="2:3" x14ac:dyDescent="0.25">
      <c r="B42722" s="1"/>
      <c r="C42722" s="1"/>
    </row>
    <row r="42723" spans="2:3" x14ac:dyDescent="0.25">
      <c r="B42723" s="1"/>
      <c r="C42723" s="1"/>
    </row>
    <row r="42724" spans="2:3" x14ac:dyDescent="0.25">
      <c r="B42724" s="1"/>
      <c r="C42724" s="1"/>
    </row>
    <row r="42725" spans="2:3" x14ac:dyDescent="0.25">
      <c r="B42725" s="1"/>
      <c r="C42725" s="1"/>
    </row>
    <row r="42726" spans="2:3" x14ac:dyDescent="0.25">
      <c r="B42726" s="1"/>
      <c r="C42726" s="1"/>
    </row>
    <row r="42727" spans="2:3" x14ac:dyDescent="0.25">
      <c r="B42727" s="1"/>
      <c r="C42727" s="1"/>
    </row>
    <row r="42728" spans="2:3" x14ac:dyDescent="0.25">
      <c r="B42728" s="1"/>
      <c r="C42728" s="1"/>
    </row>
    <row r="42729" spans="2:3" x14ac:dyDescent="0.25">
      <c r="B42729" s="1"/>
      <c r="C42729" s="1"/>
    </row>
    <row r="42730" spans="2:3" x14ac:dyDescent="0.25">
      <c r="B42730" s="1"/>
      <c r="C42730" s="1"/>
    </row>
    <row r="42731" spans="2:3" x14ac:dyDescent="0.25">
      <c r="B42731" s="1"/>
      <c r="C42731" s="1"/>
    </row>
    <row r="42732" spans="2:3" x14ac:dyDescent="0.25">
      <c r="B42732" s="1"/>
      <c r="C42732" s="1"/>
    </row>
    <row r="42733" spans="2:3" x14ac:dyDescent="0.25">
      <c r="B42733" s="1"/>
      <c r="C42733" s="1"/>
    </row>
    <row r="42734" spans="2:3" x14ac:dyDescent="0.25">
      <c r="B42734" s="1"/>
      <c r="C42734" s="1"/>
    </row>
    <row r="42735" spans="2:3" x14ac:dyDescent="0.25">
      <c r="B42735" s="1"/>
      <c r="C42735" s="1"/>
    </row>
    <row r="42736" spans="2:3" x14ac:dyDescent="0.25">
      <c r="B42736" s="1"/>
      <c r="C42736" s="1"/>
    </row>
    <row r="42737" spans="2:3" x14ac:dyDescent="0.25">
      <c r="B42737" s="1"/>
      <c r="C42737" s="1"/>
    </row>
    <row r="42738" spans="2:3" x14ac:dyDescent="0.25">
      <c r="B42738" s="1"/>
      <c r="C42738" s="1"/>
    </row>
    <row r="42739" spans="2:3" x14ac:dyDescent="0.25">
      <c r="B42739" s="1"/>
      <c r="C42739" s="1"/>
    </row>
    <row r="42740" spans="2:3" x14ac:dyDescent="0.25">
      <c r="B42740" s="1"/>
      <c r="C42740" s="1"/>
    </row>
    <row r="42741" spans="2:3" x14ac:dyDescent="0.25">
      <c r="B42741" s="1"/>
      <c r="C42741" s="1"/>
    </row>
    <row r="42742" spans="2:3" x14ac:dyDescent="0.25">
      <c r="B42742" s="1"/>
      <c r="C42742" s="1"/>
    </row>
    <row r="42743" spans="2:3" x14ac:dyDescent="0.25">
      <c r="B42743" s="1"/>
      <c r="C42743" s="1"/>
    </row>
    <row r="42744" spans="2:3" x14ac:dyDescent="0.25">
      <c r="B42744" s="1"/>
      <c r="C42744" s="1"/>
    </row>
    <row r="42745" spans="2:3" x14ac:dyDescent="0.25">
      <c r="B42745" s="1"/>
      <c r="C42745" s="1"/>
    </row>
    <row r="42746" spans="2:3" x14ac:dyDescent="0.25">
      <c r="B42746" s="1"/>
      <c r="C42746" s="1"/>
    </row>
    <row r="42747" spans="2:3" x14ac:dyDescent="0.25">
      <c r="B42747" s="1"/>
      <c r="C42747" s="1"/>
    </row>
    <row r="42748" spans="2:3" x14ac:dyDescent="0.25">
      <c r="B42748" s="1"/>
      <c r="C42748" s="1"/>
    </row>
    <row r="42749" spans="2:3" x14ac:dyDescent="0.25">
      <c r="B42749" s="1"/>
      <c r="C42749" s="1"/>
    </row>
    <row r="42750" spans="2:3" x14ac:dyDescent="0.25">
      <c r="B42750" s="1"/>
      <c r="C42750" s="1"/>
    </row>
    <row r="42751" spans="2:3" x14ac:dyDescent="0.25">
      <c r="B42751" s="1"/>
      <c r="C42751" s="1"/>
    </row>
    <row r="42752" spans="2:3" x14ac:dyDescent="0.25">
      <c r="B42752" s="1"/>
      <c r="C42752" s="1"/>
    </row>
    <row r="42753" spans="2:3" x14ac:dyDescent="0.25">
      <c r="B42753" s="1"/>
      <c r="C42753" s="1"/>
    </row>
    <row r="42754" spans="2:3" x14ac:dyDescent="0.25">
      <c r="B42754" s="1"/>
      <c r="C42754" s="1"/>
    </row>
    <row r="42755" spans="2:3" x14ac:dyDescent="0.25">
      <c r="B42755" s="1"/>
      <c r="C42755" s="1"/>
    </row>
    <row r="42756" spans="2:3" x14ac:dyDescent="0.25">
      <c r="B42756" s="1"/>
      <c r="C42756" s="1"/>
    </row>
    <row r="42757" spans="2:3" x14ac:dyDescent="0.25">
      <c r="B42757" s="1"/>
      <c r="C42757" s="1"/>
    </row>
    <row r="42758" spans="2:3" x14ac:dyDescent="0.25">
      <c r="B42758" s="1"/>
      <c r="C42758" s="1"/>
    </row>
    <row r="42759" spans="2:3" x14ac:dyDescent="0.25">
      <c r="B42759" s="1"/>
      <c r="C42759" s="1"/>
    </row>
    <row r="42760" spans="2:3" x14ac:dyDescent="0.25">
      <c r="B42760" s="1"/>
      <c r="C42760" s="1"/>
    </row>
    <row r="42761" spans="2:3" x14ac:dyDescent="0.25">
      <c r="B42761" s="1"/>
      <c r="C42761" s="1"/>
    </row>
    <row r="42762" spans="2:3" x14ac:dyDescent="0.25">
      <c r="B42762" s="1"/>
      <c r="C42762" s="1"/>
    </row>
    <row r="42763" spans="2:3" x14ac:dyDescent="0.25">
      <c r="B42763" s="1"/>
      <c r="C42763" s="1"/>
    </row>
    <row r="42764" spans="2:3" x14ac:dyDescent="0.25">
      <c r="B42764" s="1"/>
      <c r="C42764" s="1"/>
    </row>
    <row r="42765" spans="2:3" x14ac:dyDescent="0.25">
      <c r="B42765" s="1"/>
      <c r="C42765" s="1"/>
    </row>
    <row r="42766" spans="2:3" x14ac:dyDescent="0.25">
      <c r="B42766" s="1"/>
      <c r="C42766" s="1"/>
    </row>
    <row r="42767" spans="2:3" x14ac:dyDescent="0.25">
      <c r="B42767" s="1"/>
      <c r="C42767" s="1"/>
    </row>
    <row r="42768" spans="2:3" x14ac:dyDescent="0.25">
      <c r="B42768" s="1"/>
      <c r="C42768" s="1"/>
    </row>
    <row r="42769" spans="2:3" x14ac:dyDescent="0.25">
      <c r="B42769" s="1"/>
      <c r="C42769" s="1"/>
    </row>
    <row r="42770" spans="2:3" x14ac:dyDescent="0.25">
      <c r="B42770" s="1"/>
      <c r="C42770" s="1"/>
    </row>
    <row r="42771" spans="2:3" x14ac:dyDescent="0.25">
      <c r="B42771" s="1"/>
      <c r="C42771" s="1"/>
    </row>
    <row r="42772" spans="2:3" x14ac:dyDescent="0.25">
      <c r="B42772" s="1"/>
      <c r="C42772" s="1"/>
    </row>
    <row r="42773" spans="2:3" x14ac:dyDescent="0.25">
      <c r="B42773" s="1"/>
      <c r="C42773" s="1"/>
    </row>
    <row r="42774" spans="2:3" x14ac:dyDescent="0.25">
      <c r="B42774" s="1"/>
      <c r="C42774" s="1"/>
    </row>
    <row r="42775" spans="2:3" x14ac:dyDescent="0.25">
      <c r="B42775" s="1"/>
      <c r="C42775" s="1"/>
    </row>
    <row r="42776" spans="2:3" x14ac:dyDescent="0.25">
      <c r="B42776" s="1"/>
      <c r="C42776" s="1"/>
    </row>
    <row r="42777" spans="2:3" x14ac:dyDescent="0.25">
      <c r="B42777" s="1"/>
      <c r="C42777" s="1"/>
    </row>
    <row r="42778" spans="2:3" x14ac:dyDescent="0.25">
      <c r="B42778" s="1"/>
      <c r="C42778" s="1"/>
    </row>
    <row r="42779" spans="2:3" x14ac:dyDescent="0.25">
      <c r="B42779" s="1"/>
      <c r="C42779" s="1"/>
    </row>
    <row r="42780" spans="2:3" x14ac:dyDescent="0.25">
      <c r="B42780" s="1"/>
      <c r="C42780" s="1"/>
    </row>
    <row r="42781" spans="2:3" x14ac:dyDescent="0.25">
      <c r="B42781" s="1"/>
      <c r="C42781" s="1"/>
    </row>
    <row r="42782" spans="2:3" x14ac:dyDescent="0.25">
      <c r="B42782" s="1"/>
      <c r="C42782" s="1"/>
    </row>
    <row r="42783" spans="2:3" x14ac:dyDescent="0.25">
      <c r="B42783" s="1"/>
      <c r="C42783" s="1"/>
    </row>
    <row r="42784" spans="2:3" x14ac:dyDescent="0.25">
      <c r="B42784" s="1"/>
      <c r="C42784" s="1"/>
    </row>
    <row r="42785" spans="2:3" x14ac:dyDescent="0.25">
      <c r="B42785" s="1"/>
      <c r="C42785" s="1"/>
    </row>
    <row r="42786" spans="2:3" x14ac:dyDescent="0.25">
      <c r="B42786" s="1"/>
      <c r="C42786" s="1"/>
    </row>
    <row r="42787" spans="2:3" x14ac:dyDescent="0.25">
      <c r="B42787" s="1"/>
      <c r="C42787" s="1"/>
    </row>
    <row r="42788" spans="2:3" x14ac:dyDescent="0.25">
      <c r="B42788" s="1"/>
      <c r="C42788" s="1"/>
    </row>
    <row r="42789" spans="2:3" x14ac:dyDescent="0.25">
      <c r="B42789" s="1"/>
      <c r="C42789" s="1"/>
    </row>
    <row r="42790" spans="2:3" x14ac:dyDescent="0.25">
      <c r="B42790" s="1"/>
      <c r="C42790" s="1"/>
    </row>
    <row r="42791" spans="2:3" x14ac:dyDescent="0.25">
      <c r="B42791" s="1"/>
      <c r="C42791" s="1"/>
    </row>
    <row r="42792" spans="2:3" x14ac:dyDescent="0.25">
      <c r="B42792" s="1"/>
      <c r="C42792" s="1"/>
    </row>
    <row r="42793" spans="2:3" x14ac:dyDescent="0.25">
      <c r="B42793" s="1"/>
      <c r="C42793" s="1"/>
    </row>
    <row r="42794" spans="2:3" x14ac:dyDescent="0.25">
      <c r="B42794" s="1"/>
      <c r="C42794" s="1"/>
    </row>
    <row r="42795" spans="2:3" x14ac:dyDescent="0.25">
      <c r="B42795" s="1"/>
      <c r="C42795" s="1"/>
    </row>
    <row r="42796" spans="2:3" x14ac:dyDescent="0.25">
      <c r="B42796" s="1"/>
      <c r="C42796" s="1"/>
    </row>
    <row r="42797" spans="2:3" x14ac:dyDescent="0.25">
      <c r="B42797" s="1"/>
      <c r="C42797" s="1"/>
    </row>
    <row r="42798" spans="2:3" x14ac:dyDescent="0.25">
      <c r="B42798" s="1"/>
      <c r="C42798" s="1"/>
    </row>
    <row r="42799" spans="2:3" x14ac:dyDescent="0.25">
      <c r="B42799" s="1"/>
      <c r="C42799" s="1"/>
    </row>
    <row r="42800" spans="2:3" x14ac:dyDescent="0.25">
      <c r="B42800" s="1"/>
      <c r="C42800" s="1"/>
    </row>
    <row r="42801" spans="2:3" x14ac:dyDescent="0.25">
      <c r="B42801" s="1"/>
      <c r="C42801" s="1"/>
    </row>
    <row r="42802" spans="2:3" x14ac:dyDescent="0.25">
      <c r="B42802" s="1"/>
      <c r="C42802" s="1"/>
    </row>
    <row r="42803" spans="2:3" x14ac:dyDescent="0.25">
      <c r="B42803" s="1"/>
      <c r="C42803" s="1"/>
    </row>
    <row r="42804" spans="2:3" x14ac:dyDescent="0.25">
      <c r="B42804" s="1"/>
      <c r="C42804" s="1"/>
    </row>
    <row r="42805" spans="2:3" x14ac:dyDescent="0.25">
      <c r="B42805" s="1"/>
      <c r="C42805" s="1"/>
    </row>
    <row r="42806" spans="2:3" x14ac:dyDescent="0.25">
      <c r="B42806" s="1"/>
      <c r="C42806" s="1"/>
    </row>
    <row r="42807" spans="2:3" x14ac:dyDescent="0.25">
      <c r="B42807" s="1"/>
      <c r="C42807" s="1"/>
    </row>
    <row r="42808" spans="2:3" x14ac:dyDescent="0.25">
      <c r="B42808" s="1"/>
      <c r="C42808" s="1"/>
    </row>
    <row r="42809" spans="2:3" x14ac:dyDescent="0.25">
      <c r="B42809" s="1"/>
      <c r="C42809" s="1"/>
    </row>
    <row r="42810" spans="2:3" x14ac:dyDescent="0.25">
      <c r="B42810" s="1"/>
      <c r="C42810" s="1"/>
    </row>
    <row r="42811" spans="2:3" x14ac:dyDescent="0.25">
      <c r="B42811" s="1"/>
      <c r="C42811" s="1"/>
    </row>
    <row r="42812" spans="2:3" x14ac:dyDescent="0.25">
      <c r="B42812" s="1"/>
      <c r="C42812" s="1"/>
    </row>
    <row r="42813" spans="2:3" x14ac:dyDescent="0.25">
      <c r="B42813" s="1"/>
      <c r="C42813" s="1"/>
    </row>
    <row r="42814" spans="2:3" x14ac:dyDescent="0.25">
      <c r="B42814" s="1"/>
      <c r="C42814" s="1"/>
    </row>
    <row r="42815" spans="2:3" x14ac:dyDescent="0.25">
      <c r="B42815" s="1"/>
      <c r="C42815" s="1"/>
    </row>
    <row r="42816" spans="2:3" x14ac:dyDescent="0.25">
      <c r="B42816" s="1"/>
      <c r="C42816" s="1"/>
    </row>
    <row r="42817" spans="2:3" x14ac:dyDescent="0.25">
      <c r="B42817" s="1"/>
      <c r="C42817" s="1"/>
    </row>
    <row r="42818" spans="2:3" x14ac:dyDescent="0.25">
      <c r="B42818" s="1"/>
      <c r="C42818" s="1"/>
    </row>
    <row r="42819" spans="2:3" x14ac:dyDescent="0.25">
      <c r="B42819" s="1"/>
      <c r="C42819" s="1"/>
    </row>
    <row r="42820" spans="2:3" x14ac:dyDescent="0.25">
      <c r="B42820" s="1"/>
      <c r="C42820" s="1"/>
    </row>
    <row r="42821" spans="2:3" x14ac:dyDescent="0.25">
      <c r="B42821" s="1"/>
      <c r="C42821" s="1"/>
    </row>
    <row r="42822" spans="2:3" x14ac:dyDescent="0.25">
      <c r="B42822" s="1"/>
      <c r="C42822" s="1"/>
    </row>
    <row r="42823" spans="2:3" x14ac:dyDescent="0.25">
      <c r="B42823" s="1"/>
      <c r="C42823" s="1"/>
    </row>
    <row r="42824" spans="2:3" x14ac:dyDescent="0.25">
      <c r="B42824" s="1"/>
      <c r="C42824" s="1"/>
    </row>
    <row r="42825" spans="2:3" x14ac:dyDescent="0.25">
      <c r="B42825" s="1"/>
      <c r="C42825" s="1"/>
    </row>
    <row r="42826" spans="2:3" x14ac:dyDescent="0.25">
      <c r="B42826" s="1"/>
      <c r="C42826" s="1"/>
    </row>
    <row r="42827" spans="2:3" x14ac:dyDescent="0.25">
      <c r="B42827" s="1"/>
      <c r="C42827" s="1"/>
    </row>
    <row r="42828" spans="2:3" x14ac:dyDescent="0.25">
      <c r="B42828" s="1"/>
      <c r="C42828" s="1"/>
    </row>
    <row r="42829" spans="2:3" x14ac:dyDescent="0.25">
      <c r="B42829" s="1"/>
      <c r="C42829" s="1"/>
    </row>
    <row r="42830" spans="2:3" x14ac:dyDescent="0.25">
      <c r="B42830" s="1"/>
      <c r="C42830" s="1"/>
    </row>
    <row r="42831" spans="2:3" x14ac:dyDescent="0.25">
      <c r="B42831" s="1"/>
      <c r="C42831" s="1"/>
    </row>
    <row r="42832" spans="2:3" x14ac:dyDescent="0.25">
      <c r="B42832" s="1"/>
      <c r="C42832" s="1"/>
    </row>
    <row r="42833" spans="2:3" x14ac:dyDescent="0.25">
      <c r="B42833" s="1"/>
      <c r="C42833" s="1"/>
    </row>
    <row r="42834" spans="2:3" x14ac:dyDescent="0.25">
      <c r="B42834" s="1"/>
      <c r="C42834" s="1"/>
    </row>
    <row r="42835" spans="2:3" x14ac:dyDescent="0.25">
      <c r="B42835" s="1"/>
      <c r="C42835" s="1"/>
    </row>
    <row r="42836" spans="2:3" x14ac:dyDescent="0.25">
      <c r="B42836" s="1"/>
      <c r="C42836" s="1"/>
    </row>
    <row r="42837" spans="2:3" x14ac:dyDescent="0.25">
      <c r="B42837" s="1"/>
      <c r="C42837" s="1"/>
    </row>
    <row r="42838" spans="2:3" x14ac:dyDescent="0.25">
      <c r="B42838" s="1"/>
      <c r="C42838" s="1"/>
    </row>
    <row r="42839" spans="2:3" x14ac:dyDescent="0.25">
      <c r="B42839" s="1"/>
      <c r="C42839" s="1"/>
    </row>
    <row r="42840" spans="2:3" x14ac:dyDescent="0.25">
      <c r="B42840" s="1"/>
      <c r="C42840" s="1"/>
    </row>
    <row r="42841" spans="2:3" x14ac:dyDescent="0.25">
      <c r="B42841" s="1"/>
      <c r="C42841" s="1"/>
    </row>
    <row r="42842" spans="2:3" x14ac:dyDescent="0.25">
      <c r="B42842" s="1"/>
      <c r="C42842" s="1"/>
    </row>
    <row r="42843" spans="2:3" x14ac:dyDescent="0.25">
      <c r="B42843" s="1"/>
      <c r="C42843" s="1"/>
    </row>
    <row r="42844" spans="2:3" x14ac:dyDescent="0.25">
      <c r="B42844" s="1"/>
      <c r="C42844" s="1"/>
    </row>
    <row r="42845" spans="2:3" x14ac:dyDescent="0.25">
      <c r="B42845" s="1"/>
      <c r="C42845" s="1"/>
    </row>
    <row r="42846" spans="2:3" x14ac:dyDescent="0.25">
      <c r="B42846" s="1"/>
      <c r="C42846" s="1"/>
    </row>
    <row r="42847" spans="2:3" x14ac:dyDescent="0.25">
      <c r="B42847" s="1"/>
      <c r="C42847" s="1"/>
    </row>
    <row r="42848" spans="2:3" x14ac:dyDescent="0.25">
      <c r="B42848" s="1"/>
      <c r="C42848" s="1"/>
    </row>
    <row r="42849" spans="2:3" x14ac:dyDescent="0.25">
      <c r="B42849" s="1"/>
      <c r="C42849" s="1"/>
    </row>
    <row r="42850" spans="2:3" x14ac:dyDescent="0.25">
      <c r="B42850" s="1"/>
      <c r="C42850" s="1"/>
    </row>
    <row r="42851" spans="2:3" x14ac:dyDescent="0.25">
      <c r="B42851" s="1"/>
      <c r="C42851" s="1"/>
    </row>
    <row r="42852" spans="2:3" x14ac:dyDescent="0.25">
      <c r="B42852" s="1"/>
      <c r="C42852" s="1"/>
    </row>
    <row r="42853" spans="2:3" x14ac:dyDescent="0.25">
      <c r="B42853" s="1"/>
      <c r="C42853" s="1"/>
    </row>
    <row r="42854" spans="2:3" x14ac:dyDescent="0.25">
      <c r="B42854" s="1"/>
      <c r="C42854" s="1"/>
    </row>
    <row r="42855" spans="2:3" x14ac:dyDescent="0.25">
      <c r="B42855" s="1"/>
      <c r="C42855" s="1"/>
    </row>
    <row r="42856" spans="2:3" x14ac:dyDescent="0.25">
      <c r="B42856" s="1"/>
      <c r="C42856" s="1"/>
    </row>
    <row r="42857" spans="2:3" x14ac:dyDescent="0.25">
      <c r="B42857" s="1"/>
      <c r="C42857" s="1"/>
    </row>
    <row r="42858" spans="2:3" x14ac:dyDescent="0.25">
      <c r="B42858" s="1"/>
      <c r="C42858" s="1"/>
    </row>
    <row r="42859" spans="2:3" x14ac:dyDescent="0.25">
      <c r="B42859" s="1"/>
      <c r="C42859" s="1"/>
    </row>
    <row r="42860" spans="2:3" x14ac:dyDescent="0.25">
      <c r="B42860" s="1"/>
      <c r="C42860" s="1"/>
    </row>
    <row r="42861" spans="2:3" x14ac:dyDescent="0.25">
      <c r="B42861" s="1"/>
      <c r="C42861" s="1"/>
    </row>
    <row r="42862" spans="2:3" x14ac:dyDescent="0.25">
      <c r="B42862" s="1"/>
      <c r="C42862" s="1"/>
    </row>
    <row r="42863" spans="2:3" x14ac:dyDescent="0.25">
      <c r="B42863" s="1"/>
      <c r="C42863" s="1"/>
    </row>
    <row r="42864" spans="2:3" x14ac:dyDescent="0.25">
      <c r="B42864" s="1"/>
      <c r="C42864" s="1"/>
    </row>
    <row r="42865" spans="2:3" x14ac:dyDescent="0.25">
      <c r="B42865" s="1"/>
      <c r="C42865" s="1"/>
    </row>
    <row r="42866" spans="2:3" x14ac:dyDescent="0.25">
      <c r="B42866" s="1"/>
      <c r="C42866" s="1"/>
    </row>
    <row r="42867" spans="2:3" x14ac:dyDescent="0.25">
      <c r="B42867" s="1"/>
      <c r="C42867" s="1"/>
    </row>
    <row r="42868" spans="2:3" x14ac:dyDescent="0.25">
      <c r="B42868" s="1"/>
      <c r="C42868" s="1"/>
    </row>
    <row r="42869" spans="2:3" x14ac:dyDescent="0.25">
      <c r="B42869" s="1"/>
      <c r="C42869" s="1"/>
    </row>
    <row r="42870" spans="2:3" x14ac:dyDescent="0.25">
      <c r="B42870" s="1"/>
      <c r="C42870" s="1"/>
    </row>
    <row r="42871" spans="2:3" x14ac:dyDescent="0.25">
      <c r="B42871" s="1"/>
      <c r="C42871" s="1"/>
    </row>
    <row r="42872" spans="2:3" x14ac:dyDescent="0.25">
      <c r="B42872" s="1"/>
      <c r="C42872" s="1"/>
    </row>
    <row r="42873" spans="2:3" x14ac:dyDescent="0.25">
      <c r="B42873" s="1"/>
      <c r="C42873" s="1"/>
    </row>
    <row r="42874" spans="2:3" x14ac:dyDescent="0.25">
      <c r="B42874" s="1"/>
      <c r="C42874" s="1"/>
    </row>
    <row r="42875" spans="2:3" x14ac:dyDescent="0.25">
      <c r="B42875" s="1"/>
      <c r="C42875" s="1"/>
    </row>
    <row r="42876" spans="2:3" x14ac:dyDescent="0.25">
      <c r="B42876" s="1"/>
      <c r="C42876" s="1"/>
    </row>
    <row r="42877" spans="2:3" x14ac:dyDescent="0.25">
      <c r="B42877" s="1"/>
      <c r="C42877" s="1"/>
    </row>
    <row r="42878" spans="2:3" x14ac:dyDescent="0.25">
      <c r="B42878" s="1"/>
      <c r="C42878" s="1"/>
    </row>
    <row r="42879" spans="2:3" x14ac:dyDescent="0.25">
      <c r="B42879" s="1"/>
      <c r="C42879" s="1"/>
    </row>
    <row r="42880" spans="2:3" x14ac:dyDescent="0.25">
      <c r="B42880" s="1"/>
      <c r="C42880" s="1"/>
    </row>
    <row r="42881" spans="2:3" x14ac:dyDescent="0.25">
      <c r="B42881" s="1"/>
      <c r="C42881" s="1"/>
    </row>
    <row r="42882" spans="2:3" x14ac:dyDescent="0.25">
      <c r="B42882" s="1"/>
      <c r="C42882" s="1"/>
    </row>
    <row r="42883" spans="2:3" x14ac:dyDescent="0.25">
      <c r="B42883" s="1"/>
      <c r="C42883" s="1"/>
    </row>
    <row r="42884" spans="2:3" x14ac:dyDescent="0.25">
      <c r="B42884" s="1"/>
      <c r="C42884" s="1"/>
    </row>
    <row r="42885" spans="2:3" x14ac:dyDescent="0.25">
      <c r="B42885" s="1"/>
      <c r="C42885" s="1"/>
    </row>
    <row r="42886" spans="2:3" x14ac:dyDescent="0.25">
      <c r="B42886" s="1"/>
      <c r="C42886" s="1"/>
    </row>
    <row r="42887" spans="2:3" x14ac:dyDescent="0.25">
      <c r="B42887" s="1"/>
      <c r="C42887" s="1"/>
    </row>
    <row r="42888" spans="2:3" x14ac:dyDescent="0.25">
      <c r="B42888" s="1"/>
      <c r="C42888" s="1"/>
    </row>
    <row r="42889" spans="2:3" x14ac:dyDescent="0.25">
      <c r="B42889" s="1"/>
      <c r="C42889" s="1"/>
    </row>
    <row r="42890" spans="2:3" x14ac:dyDescent="0.25">
      <c r="B42890" s="1"/>
      <c r="C42890" s="1"/>
    </row>
    <row r="42891" spans="2:3" x14ac:dyDescent="0.25">
      <c r="B42891" s="1"/>
      <c r="C42891" s="1"/>
    </row>
    <row r="42892" spans="2:3" x14ac:dyDescent="0.25">
      <c r="B42892" s="1"/>
      <c r="C42892" s="1"/>
    </row>
    <row r="42893" spans="2:3" x14ac:dyDescent="0.25">
      <c r="B42893" s="1"/>
      <c r="C42893" s="1"/>
    </row>
    <row r="42894" spans="2:3" x14ac:dyDescent="0.25">
      <c r="B42894" s="1"/>
      <c r="C42894" s="1"/>
    </row>
    <row r="42895" spans="2:3" x14ac:dyDescent="0.25">
      <c r="B42895" s="1"/>
      <c r="C42895" s="1"/>
    </row>
    <row r="42896" spans="2:3" x14ac:dyDescent="0.25">
      <c r="B42896" s="1"/>
      <c r="C42896" s="1"/>
    </row>
    <row r="42897" spans="2:3" x14ac:dyDescent="0.25">
      <c r="B42897" s="1"/>
      <c r="C42897" s="1"/>
    </row>
    <row r="42898" spans="2:3" x14ac:dyDescent="0.25">
      <c r="B42898" s="1"/>
      <c r="C42898" s="1"/>
    </row>
    <row r="42899" spans="2:3" x14ac:dyDescent="0.25">
      <c r="B42899" s="1"/>
      <c r="C42899" s="1"/>
    </row>
    <row r="42900" spans="2:3" x14ac:dyDescent="0.25">
      <c r="B42900" s="1"/>
      <c r="C42900" s="1"/>
    </row>
    <row r="42901" spans="2:3" x14ac:dyDescent="0.25">
      <c r="B42901" s="1"/>
      <c r="C42901" s="1"/>
    </row>
    <row r="42902" spans="2:3" x14ac:dyDescent="0.25">
      <c r="B42902" s="1"/>
      <c r="C42902" s="1"/>
    </row>
    <row r="42903" spans="2:3" x14ac:dyDescent="0.25">
      <c r="B42903" s="1"/>
      <c r="C42903" s="1"/>
    </row>
    <row r="42904" spans="2:3" x14ac:dyDescent="0.25">
      <c r="B42904" s="1"/>
      <c r="C42904" s="1"/>
    </row>
    <row r="42905" spans="2:3" x14ac:dyDescent="0.25">
      <c r="B42905" s="1"/>
      <c r="C42905" s="1"/>
    </row>
    <row r="42906" spans="2:3" x14ac:dyDescent="0.25">
      <c r="B42906" s="1"/>
      <c r="C42906" s="1"/>
    </row>
    <row r="42907" spans="2:3" x14ac:dyDescent="0.25">
      <c r="B42907" s="1"/>
      <c r="C42907" s="1"/>
    </row>
    <row r="42908" spans="2:3" x14ac:dyDescent="0.25">
      <c r="B42908" s="1"/>
      <c r="C42908" s="1"/>
    </row>
    <row r="42909" spans="2:3" x14ac:dyDescent="0.25">
      <c r="B42909" s="1"/>
      <c r="C42909" s="1"/>
    </row>
    <row r="42910" spans="2:3" x14ac:dyDescent="0.25">
      <c r="B42910" s="1"/>
      <c r="C42910" s="1"/>
    </row>
    <row r="42911" spans="2:3" x14ac:dyDescent="0.25">
      <c r="B42911" s="1"/>
      <c r="C42911" s="1"/>
    </row>
    <row r="42912" spans="2:3" x14ac:dyDescent="0.25">
      <c r="B42912" s="1"/>
      <c r="C42912" s="1"/>
    </row>
    <row r="42913" spans="2:3" x14ac:dyDescent="0.25">
      <c r="B42913" s="1"/>
      <c r="C42913" s="1"/>
    </row>
    <row r="42914" spans="2:3" x14ac:dyDescent="0.25">
      <c r="B42914" s="1"/>
      <c r="C42914" s="1"/>
    </row>
    <row r="42915" spans="2:3" x14ac:dyDescent="0.25">
      <c r="B42915" s="1"/>
      <c r="C42915" s="1"/>
    </row>
    <row r="42916" spans="2:3" x14ac:dyDescent="0.25">
      <c r="B42916" s="1"/>
      <c r="C42916" s="1"/>
    </row>
    <row r="42917" spans="2:3" x14ac:dyDescent="0.25">
      <c r="B42917" s="1"/>
      <c r="C42917" s="1"/>
    </row>
    <row r="42918" spans="2:3" x14ac:dyDescent="0.25">
      <c r="B42918" s="1"/>
      <c r="C42918" s="1"/>
    </row>
    <row r="42919" spans="2:3" x14ac:dyDescent="0.25">
      <c r="B42919" s="1"/>
      <c r="C42919" s="1"/>
    </row>
    <row r="42920" spans="2:3" x14ac:dyDescent="0.25">
      <c r="B42920" s="1"/>
      <c r="C42920" s="1"/>
    </row>
    <row r="42921" spans="2:3" x14ac:dyDescent="0.25">
      <c r="B42921" s="1"/>
      <c r="C42921" s="1"/>
    </row>
    <row r="42922" spans="2:3" x14ac:dyDescent="0.25">
      <c r="B42922" s="1"/>
      <c r="C42922" s="1"/>
    </row>
    <row r="42923" spans="2:3" x14ac:dyDescent="0.25">
      <c r="B42923" s="1"/>
      <c r="C42923" s="1"/>
    </row>
    <row r="42924" spans="2:3" x14ac:dyDescent="0.25">
      <c r="B42924" s="1"/>
      <c r="C42924" s="1"/>
    </row>
    <row r="42925" spans="2:3" x14ac:dyDescent="0.25">
      <c r="B42925" s="1"/>
      <c r="C42925" s="1"/>
    </row>
    <row r="42926" spans="2:3" x14ac:dyDescent="0.25">
      <c r="B42926" s="1"/>
      <c r="C42926" s="1"/>
    </row>
    <row r="42927" spans="2:3" x14ac:dyDescent="0.25">
      <c r="B42927" s="1"/>
      <c r="C42927" s="1"/>
    </row>
    <row r="42928" spans="2:3" x14ac:dyDescent="0.25">
      <c r="B42928" s="1"/>
      <c r="C42928" s="1"/>
    </row>
    <row r="42929" spans="2:3" x14ac:dyDescent="0.25">
      <c r="B42929" s="1"/>
      <c r="C42929" s="1"/>
    </row>
    <row r="42930" spans="2:3" x14ac:dyDescent="0.25">
      <c r="B42930" s="1"/>
      <c r="C42930" s="1"/>
    </row>
    <row r="42931" spans="2:3" x14ac:dyDescent="0.25">
      <c r="B42931" s="1"/>
      <c r="C42931" s="1"/>
    </row>
    <row r="42932" spans="2:3" x14ac:dyDescent="0.25">
      <c r="B42932" s="1"/>
      <c r="C42932" s="1"/>
    </row>
    <row r="42933" spans="2:3" x14ac:dyDescent="0.25">
      <c r="B42933" s="1"/>
      <c r="C42933" s="1"/>
    </row>
    <row r="42934" spans="2:3" x14ac:dyDescent="0.25">
      <c r="B42934" s="1"/>
      <c r="C42934" s="1"/>
    </row>
    <row r="42935" spans="2:3" x14ac:dyDescent="0.25">
      <c r="B42935" s="1"/>
      <c r="C42935" s="1"/>
    </row>
    <row r="42936" spans="2:3" x14ac:dyDescent="0.25">
      <c r="B42936" s="1"/>
      <c r="C42936" s="1"/>
    </row>
    <row r="42937" spans="2:3" x14ac:dyDescent="0.25">
      <c r="B42937" s="1"/>
      <c r="C42937" s="1"/>
    </row>
    <row r="42938" spans="2:3" x14ac:dyDescent="0.25">
      <c r="B42938" s="1"/>
      <c r="C42938" s="1"/>
    </row>
    <row r="42939" spans="2:3" x14ac:dyDescent="0.25">
      <c r="B42939" s="1"/>
      <c r="C42939" s="1"/>
    </row>
    <row r="42940" spans="2:3" x14ac:dyDescent="0.25">
      <c r="B42940" s="1"/>
      <c r="C42940" s="1"/>
    </row>
    <row r="42941" spans="2:3" x14ac:dyDescent="0.25">
      <c r="B42941" s="1"/>
      <c r="C42941" s="1"/>
    </row>
    <row r="42942" spans="2:3" x14ac:dyDescent="0.25">
      <c r="B42942" s="1"/>
      <c r="C42942" s="1"/>
    </row>
    <row r="42943" spans="2:3" x14ac:dyDescent="0.25">
      <c r="B42943" s="1"/>
      <c r="C42943" s="1"/>
    </row>
    <row r="42944" spans="2:3" x14ac:dyDescent="0.25">
      <c r="B42944" s="1"/>
      <c r="C42944" s="1"/>
    </row>
    <row r="42945" spans="2:3" x14ac:dyDescent="0.25">
      <c r="B42945" s="1"/>
      <c r="C42945" s="1"/>
    </row>
    <row r="42946" spans="2:3" x14ac:dyDescent="0.25">
      <c r="B42946" s="1"/>
      <c r="C42946" s="1"/>
    </row>
    <row r="42947" spans="2:3" x14ac:dyDescent="0.25">
      <c r="B42947" s="1"/>
      <c r="C42947" s="1"/>
    </row>
    <row r="42948" spans="2:3" x14ac:dyDescent="0.25">
      <c r="B42948" s="1"/>
      <c r="C42948" s="1"/>
    </row>
    <row r="42949" spans="2:3" x14ac:dyDescent="0.25">
      <c r="B42949" s="1"/>
      <c r="C42949" s="1"/>
    </row>
    <row r="42950" spans="2:3" x14ac:dyDescent="0.25">
      <c r="B42950" s="1"/>
      <c r="C42950" s="1"/>
    </row>
    <row r="42951" spans="2:3" x14ac:dyDescent="0.25">
      <c r="B42951" s="1"/>
      <c r="C42951" s="1"/>
    </row>
    <row r="42952" spans="2:3" x14ac:dyDescent="0.25">
      <c r="B42952" s="1"/>
      <c r="C42952" s="1"/>
    </row>
    <row r="42953" spans="2:3" x14ac:dyDescent="0.25">
      <c r="B42953" s="1"/>
      <c r="C42953" s="1"/>
    </row>
    <row r="42954" spans="2:3" x14ac:dyDescent="0.25">
      <c r="B42954" s="1"/>
      <c r="C42954" s="1"/>
    </row>
    <row r="42955" spans="2:3" x14ac:dyDescent="0.25">
      <c r="B42955" s="1"/>
      <c r="C42955" s="1"/>
    </row>
    <row r="42956" spans="2:3" x14ac:dyDescent="0.25">
      <c r="B42956" s="1"/>
      <c r="C42956" s="1"/>
    </row>
    <row r="42957" spans="2:3" x14ac:dyDescent="0.25">
      <c r="B42957" s="1"/>
      <c r="C42957" s="1"/>
    </row>
    <row r="42958" spans="2:3" x14ac:dyDescent="0.25">
      <c r="B42958" s="1"/>
      <c r="C42958" s="1"/>
    </row>
    <row r="42959" spans="2:3" x14ac:dyDescent="0.25">
      <c r="B42959" s="1"/>
      <c r="C42959" s="1"/>
    </row>
    <row r="42960" spans="2:3" x14ac:dyDescent="0.25">
      <c r="B42960" s="1"/>
      <c r="C42960" s="1"/>
    </row>
    <row r="42961" spans="2:3" x14ac:dyDescent="0.25">
      <c r="B42961" s="1"/>
      <c r="C42961" s="1"/>
    </row>
    <row r="42962" spans="2:3" x14ac:dyDescent="0.25">
      <c r="B42962" s="1"/>
      <c r="C42962" s="1"/>
    </row>
    <row r="42963" spans="2:3" x14ac:dyDescent="0.25">
      <c r="B42963" s="1"/>
      <c r="C42963" s="1"/>
    </row>
    <row r="42964" spans="2:3" x14ac:dyDescent="0.25">
      <c r="B42964" s="1"/>
      <c r="C42964" s="1"/>
    </row>
    <row r="42965" spans="2:3" x14ac:dyDescent="0.25">
      <c r="B42965" s="1"/>
      <c r="C42965" s="1"/>
    </row>
    <row r="42966" spans="2:3" x14ac:dyDescent="0.25">
      <c r="B42966" s="1"/>
      <c r="C42966" s="1"/>
    </row>
    <row r="42967" spans="2:3" x14ac:dyDescent="0.25">
      <c r="B42967" s="1"/>
      <c r="C42967" s="1"/>
    </row>
    <row r="42968" spans="2:3" x14ac:dyDescent="0.25">
      <c r="B42968" s="1"/>
      <c r="C42968" s="1"/>
    </row>
    <row r="42969" spans="2:3" x14ac:dyDescent="0.25">
      <c r="B42969" s="1"/>
      <c r="C42969" s="1"/>
    </row>
    <row r="42970" spans="2:3" x14ac:dyDescent="0.25">
      <c r="B42970" s="1"/>
      <c r="C42970" s="1"/>
    </row>
    <row r="42971" spans="2:3" x14ac:dyDescent="0.25">
      <c r="B42971" s="1"/>
      <c r="C42971" s="1"/>
    </row>
    <row r="42972" spans="2:3" x14ac:dyDescent="0.25">
      <c r="B42972" s="1"/>
      <c r="C42972" s="1"/>
    </row>
    <row r="42973" spans="2:3" x14ac:dyDescent="0.25">
      <c r="B42973" s="1"/>
      <c r="C42973" s="1"/>
    </row>
    <row r="42974" spans="2:3" x14ac:dyDescent="0.25">
      <c r="B42974" s="1"/>
      <c r="C42974" s="1"/>
    </row>
    <row r="42975" spans="2:3" x14ac:dyDescent="0.25">
      <c r="B42975" s="1"/>
      <c r="C42975" s="1"/>
    </row>
    <row r="42976" spans="2:3" x14ac:dyDescent="0.25">
      <c r="B42976" s="1"/>
      <c r="C42976" s="1"/>
    </row>
    <row r="42977" spans="2:3" x14ac:dyDescent="0.25">
      <c r="B42977" s="1"/>
      <c r="C42977" s="1"/>
    </row>
    <row r="42978" spans="2:3" x14ac:dyDescent="0.25">
      <c r="B42978" s="1"/>
      <c r="C42978" s="1"/>
    </row>
    <row r="42979" spans="2:3" x14ac:dyDescent="0.25">
      <c r="B42979" s="1"/>
      <c r="C42979" s="1"/>
    </row>
    <row r="42980" spans="2:3" x14ac:dyDescent="0.25">
      <c r="B42980" s="1"/>
      <c r="C42980" s="1"/>
    </row>
    <row r="42981" spans="2:3" x14ac:dyDescent="0.25">
      <c r="B42981" s="1"/>
      <c r="C42981" s="1"/>
    </row>
    <row r="42982" spans="2:3" x14ac:dyDescent="0.25">
      <c r="B42982" s="1"/>
      <c r="C42982" s="1"/>
    </row>
    <row r="42983" spans="2:3" x14ac:dyDescent="0.25">
      <c r="B42983" s="1"/>
      <c r="C42983" s="1"/>
    </row>
    <row r="42984" spans="2:3" x14ac:dyDescent="0.25">
      <c r="B42984" s="1"/>
      <c r="C42984" s="1"/>
    </row>
    <row r="42985" spans="2:3" x14ac:dyDescent="0.25">
      <c r="B42985" s="1"/>
      <c r="C42985" s="1"/>
    </row>
    <row r="42986" spans="2:3" x14ac:dyDescent="0.25">
      <c r="B42986" s="1"/>
      <c r="C42986" s="1"/>
    </row>
    <row r="42987" spans="2:3" x14ac:dyDescent="0.25">
      <c r="B42987" s="1"/>
      <c r="C42987" s="1"/>
    </row>
    <row r="42988" spans="2:3" x14ac:dyDescent="0.25">
      <c r="B42988" s="1"/>
      <c r="C42988" s="1"/>
    </row>
    <row r="42989" spans="2:3" x14ac:dyDescent="0.25">
      <c r="B42989" s="1"/>
      <c r="C42989" s="1"/>
    </row>
    <row r="42990" spans="2:3" x14ac:dyDescent="0.25">
      <c r="B42990" s="1"/>
      <c r="C42990" s="1"/>
    </row>
    <row r="42991" spans="2:3" x14ac:dyDescent="0.25">
      <c r="B42991" s="1"/>
      <c r="C42991" s="1"/>
    </row>
    <row r="42992" spans="2:3" x14ac:dyDescent="0.25">
      <c r="B42992" s="1"/>
      <c r="C42992" s="1"/>
    </row>
    <row r="42993" spans="2:3" x14ac:dyDescent="0.25">
      <c r="B42993" s="1"/>
      <c r="C42993" s="1"/>
    </row>
    <row r="42994" spans="2:3" x14ac:dyDescent="0.25">
      <c r="B42994" s="1"/>
      <c r="C42994" s="1"/>
    </row>
    <row r="42995" spans="2:3" x14ac:dyDescent="0.25">
      <c r="B42995" s="1"/>
      <c r="C42995" s="1"/>
    </row>
    <row r="42996" spans="2:3" x14ac:dyDescent="0.25">
      <c r="B42996" s="1"/>
      <c r="C42996" s="1"/>
    </row>
    <row r="42997" spans="2:3" x14ac:dyDescent="0.25">
      <c r="B42997" s="1"/>
      <c r="C42997" s="1"/>
    </row>
    <row r="42998" spans="2:3" x14ac:dyDescent="0.25">
      <c r="B42998" s="1"/>
      <c r="C42998" s="1"/>
    </row>
    <row r="42999" spans="2:3" x14ac:dyDescent="0.25">
      <c r="B42999" s="1"/>
      <c r="C42999" s="1"/>
    </row>
    <row r="43000" spans="2:3" x14ac:dyDescent="0.25">
      <c r="B43000" s="1"/>
      <c r="C43000" s="1"/>
    </row>
    <row r="43001" spans="2:3" x14ac:dyDescent="0.25">
      <c r="B43001" s="1"/>
      <c r="C43001" s="1"/>
    </row>
    <row r="43002" spans="2:3" x14ac:dyDescent="0.25">
      <c r="B43002" s="1"/>
      <c r="C43002" s="1"/>
    </row>
    <row r="43003" spans="2:3" x14ac:dyDescent="0.25">
      <c r="B43003" s="1"/>
      <c r="C43003" s="1"/>
    </row>
    <row r="43004" spans="2:3" x14ac:dyDescent="0.25">
      <c r="B43004" s="1"/>
      <c r="C43004" s="1"/>
    </row>
    <row r="43005" spans="2:3" x14ac:dyDescent="0.25">
      <c r="B43005" s="1"/>
      <c r="C43005" s="1"/>
    </row>
    <row r="43006" spans="2:3" x14ac:dyDescent="0.25">
      <c r="B43006" s="1"/>
      <c r="C43006" s="1"/>
    </row>
    <row r="43007" spans="2:3" x14ac:dyDescent="0.25">
      <c r="B43007" s="1"/>
      <c r="C43007" s="1"/>
    </row>
    <row r="43008" spans="2:3" x14ac:dyDescent="0.25">
      <c r="B43008" s="1"/>
      <c r="C43008" s="1"/>
    </row>
    <row r="43009" spans="2:3" x14ac:dyDescent="0.25">
      <c r="B43009" s="1"/>
      <c r="C43009" s="1"/>
    </row>
    <row r="43010" spans="2:3" x14ac:dyDescent="0.25">
      <c r="B43010" s="1"/>
      <c r="C43010" s="1"/>
    </row>
    <row r="43011" spans="2:3" x14ac:dyDescent="0.25">
      <c r="B43011" s="1"/>
      <c r="C43011" s="1"/>
    </row>
    <row r="43012" spans="2:3" x14ac:dyDescent="0.25">
      <c r="B43012" s="1"/>
      <c r="C43012" s="1"/>
    </row>
    <row r="43013" spans="2:3" x14ac:dyDescent="0.25">
      <c r="B43013" s="1"/>
      <c r="C43013" s="1"/>
    </row>
    <row r="43014" spans="2:3" x14ac:dyDescent="0.25">
      <c r="B43014" s="1"/>
      <c r="C43014" s="1"/>
    </row>
    <row r="43015" spans="2:3" x14ac:dyDescent="0.25">
      <c r="B43015" s="1"/>
      <c r="C43015" s="1"/>
    </row>
    <row r="43016" spans="2:3" x14ac:dyDescent="0.25">
      <c r="B43016" s="1"/>
      <c r="C43016" s="1"/>
    </row>
    <row r="43017" spans="2:3" x14ac:dyDescent="0.25">
      <c r="B43017" s="1"/>
      <c r="C43017" s="1"/>
    </row>
    <row r="43018" spans="2:3" x14ac:dyDescent="0.25">
      <c r="B43018" s="1"/>
      <c r="C43018" s="1"/>
    </row>
    <row r="43019" spans="2:3" x14ac:dyDescent="0.25">
      <c r="B43019" s="1"/>
      <c r="C43019" s="1"/>
    </row>
    <row r="43020" spans="2:3" x14ac:dyDescent="0.25">
      <c r="B43020" s="1"/>
      <c r="C43020" s="1"/>
    </row>
    <row r="43021" spans="2:3" x14ac:dyDescent="0.25">
      <c r="B43021" s="1"/>
      <c r="C43021" s="1"/>
    </row>
    <row r="43022" spans="2:3" x14ac:dyDescent="0.25">
      <c r="B43022" s="1"/>
      <c r="C43022" s="1"/>
    </row>
    <row r="43023" spans="2:3" x14ac:dyDescent="0.25">
      <c r="B43023" s="1"/>
      <c r="C43023" s="1"/>
    </row>
    <row r="43024" spans="2:3" x14ac:dyDescent="0.25">
      <c r="B43024" s="1"/>
      <c r="C43024" s="1"/>
    </row>
    <row r="43025" spans="2:3" x14ac:dyDescent="0.25">
      <c r="B43025" s="1"/>
      <c r="C43025" s="1"/>
    </row>
    <row r="43026" spans="2:3" x14ac:dyDescent="0.25">
      <c r="B43026" s="1"/>
      <c r="C43026" s="1"/>
    </row>
    <row r="43027" spans="2:3" x14ac:dyDescent="0.25">
      <c r="B43027" s="1"/>
      <c r="C43027" s="1"/>
    </row>
    <row r="43028" spans="2:3" x14ac:dyDescent="0.25">
      <c r="B43028" s="1"/>
      <c r="C43028" s="1"/>
    </row>
    <row r="43029" spans="2:3" x14ac:dyDescent="0.25">
      <c r="B43029" s="1"/>
      <c r="C43029" s="1"/>
    </row>
    <row r="43030" spans="2:3" x14ac:dyDescent="0.25">
      <c r="B43030" s="1"/>
      <c r="C43030" s="1"/>
    </row>
    <row r="43031" spans="2:3" x14ac:dyDescent="0.25">
      <c r="B43031" s="1"/>
      <c r="C43031" s="1"/>
    </row>
    <row r="43032" spans="2:3" x14ac:dyDescent="0.25">
      <c r="B43032" s="1"/>
      <c r="C43032" s="1"/>
    </row>
    <row r="43033" spans="2:3" x14ac:dyDescent="0.25">
      <c r="B43033" s="1"/>
      <c r="C43033" s="1"/>
    </row>
    <row r="43034" spans="2:3" x14ac:dyDescent="0.25">
      <c r="B43034" s="1"/>
      <c r="C43034" s="1"/>
    </row>
    <row r="43035" spans="2:3" x14ac:dyDescent="0.25">
      <c r="B43035" s="1"/>
      <c r="C43035" s="1"/>
    </row>
    <row r="43036" spans="2:3" x14ac:dyDescent="0.25">
      <c r="B43036" s="1"/>
      <c r="C43036" s="1"/>
    </row>
    <row r="43037" spans="2:3" x14ac:dyDescent="0.25">
      <c r="B43037" s="1"/>
      <c r="C43037" s="1"/>
    </row>
    <row r="43038" spans="2:3" x14ac:dyDescent="0.25">
      <c r="B43038" s="1"/>
      <c r="C43038" s="1"/>
    </row>
    <row r="43039" spans="2:3" x14ac:dyDescent="0.25">
      <c r="B43039" s="1"/>
      <c r="C43039" s="1"/>
    </row>
    <row r="43040" spans="2:3" x14ac:dyDescent="0.25">
      <c r="B43040" s="1"/>
      <c r="C43040" s="1"/>
    </row>
    <row r="43041" spans="2:3" x14ac:dyDescent="0.25">
      <c r="B43041" s="1"/>
      <c r="C43041" s="1"/>
    </row>
    <row r="43042" spans="2:3" x14ac:dyDescent="0.25">
      <c r="B43042" s="1"/>
      <c r="C43042" s="1"/>
    </row>
    <row r="43043" spans="2:3" x14ac:dyDescent="0.25">
      <c r="B43043" s="1"/>
      <c r="C43043" s="1"/>
    </row>
    <row r="43044" spans="2:3" x14ac:dyDescent="0.25">
      <c r="B43044" s="1"/>
      <c r="C43044" s="1"/>
    </row>
    <row r="43045" spans="2:3" x14ac:dyDescent="0.25">
      <c r="B43045" s="1"/>
      <c r="C43045" s="1"/>
    </row>
    <row r="43046" spans="2:3" x14ac:dyDescent="0.25">
      <c r="B43046" s="1"/>
      <c r="C43046" s="1"/>
    </row>
    <row r="43047" spans="2:3" x14ac:dyDescent="0.25">
      <c r="B43047" s="1"/>
      <c r="C43047" s="1"/>
    </row>
    <row r="43048" spans="2:3" x14ac:dyDescent="0.25">
      <c r="B43048" s="1"/>
      <c r="C43048" s="1"/>
    </row>
    <row r="43049" spans="2:3" x14ac:dyDescent="0.25">
      <c r="B43049" s="1"/>
      <c r="C43049" s="1"/>
    </row>
    <row r="43050" spans="2:3" x14ac:dyDescent="0.25">
      <c r="B43050" s="1"/>
      <c r="C43050" s="1"/>
    </row>
    <row r="43051" spans="2:3" x14ac:dyDescent="0.25">
      <c r="B43051" s="1"/>
      <c r="C43051" s="1"/>
    </row>
    <row r="43052" spans="2:3" x14ac:dyDescent="0.25">
      <c r="B43052" s="1"/>
      <c r="C43052" s="1"/>
    </row>
    <row r="43053" spans="2:3" x14ac:dyDescent="0.25">
      <c r="B43053" s="1"/>
      <c r="C43053" s="1"/>
    </row>
    <row r="43054" spans="2:3" x14ac:dyDescent="0.25">
      <c r="B43054" s="1"/>
      <c r="C43054" s="1"/>
    </row>
    <row r="43055" spans="2:3" x14ac:dyDescent="0.25">
      <c r="B43055" s="1"/>
      <c r="C43055" s="1"/>
    </row>
    <row r="43056" spans="2:3" x14ac:dyDescent="0.25">
      <c r="B43056" s="1"/>
      <c r="C43056" s="1"/>
    </row>
    <row r="43057" spans="2:3" x14ac:dyDescent="0.25">
      <c r="B43057" s="1"/>
      <c r="C43057" s="1"/>
    </row>
    <row r="43058" spans="2:3" x14ac:dyDescent="0.25">
      <c r="B43058" s="1"/>
      <c r="C43058" s="1"/>
    </row>
    <row r="43059" spans="2:3" x14ac:dyDescent="0.25">
      <c r="B43059" s="1"/>
      <c r="C43059" s="1"/>
    </row>
    <row r="43060" spans="2:3" x14ac:dyDescent="0.25">
      <c r="B43060" s="1"/>
      <c r="C43060" s="1"/>
    </row>
    <row r="43061" spans="2:3" x14ac:dyDescent="0.25">
      <c r="B43061" s="1"/>
      <c r="C43061" s="1"/>
    </row>
    <row r="43062" spans="2:3" x14ac:dyDescent="0.25">
      <c r="B43062" s="1"/>
      <c r="C43062" s="1"/>
    </row>
    <row r="43063" spans="2:3" x14ac:dyDescent="0.25">
      <c r="B43063" s="1"/>
      <c r="C43063" s="1"/>
    </row>
    <row r="43064" spans="2:3" x14ac:dyDescent="0.25">
      <c r="B43064" s="1"/>
      <c r="C43064" s="1"/>
    </row>
    <row r="43065" spans="2:3" x14ac:dyDescent="0.25">
      <c r="B43065" s="1"/>
      <c r="C43065" s="1"/>
    </row>
    <row r="43066" spans="2:3" x14ac:dyDescent="0.25">
      <c r="B43066" s="1"/>
      <c r="C43066" s="1"/>
    </row>
    <row r="43067" spans="2:3" x14ac:dyDescent="0.25">
      <c r="B43067" s="1"/>
      <c r="C43067" s="1"/>
    </row>
    <row r="43068" spans="2:3" x14ac:dyDescent="0.25">
      <c r="B43068" s="1"/>
      <c r="C43068" s="1"/>
    </row>
    <row r="43069" spans="2:3" x14ac:dyDescent="0.25">
      <c r="B43069" s="1"/>
      <c r="C43069" s="1"/>
    </row>
    <row r="43070" spans="2:3" x14ac:dyDescent="0.25">
      <c r="B43070" s="1"/>
      <c r="C43070" s="1"/>
    </row>
    <row r="43071" spans="2:3" x14ac:dyDescent="0.25">
      <c r="B43071" s="1"/>
      <c r="C43071" s="1"/>
    </row>
    <row r="43072" spans="2:3" x14ac:dyDescent="0.25">
      <c r="B43072" s="1"/>
      <c r="C43072" s="1"/>
    </row>
    <row r="43073" spans="2:3" x14ac:dyDescent="0.25">
      <c r="B43073" s="1"/>
      <c r="C43073" s="1"/>
    </row>
    <row r="43074" spans="2:3" x14ac:dyDescent="0.25">
      <c r="B43074" s="1"/>
      <c r="C43074" s="1"/>
    </row>
    <row r="43075" spans="2:3" x14ac:dyDescent="0.25">
      <c r="B43075" s="1"/>
      <c r="C43075" s="1"/>
    </row>
    <row r="43076" spans="2:3" x14ac:dyDescent="0.25">
      <c r="B43076" s="1"/>
      <c r="C43076" s="1"/>
    </row>
    <row r="43077" spans="2:3" x14ac:dyDescent="0.25">
      <c r="B43077" s="1"/>
      <c r="C43077" s="1"/>
    </row>
    <row r="43078" spans="2:3" x14ac:dyDescent="0.25">
      <c r="B43078" s="1"/>
      <c r="C43078" s="1"/>
    </row>
    <row r="43079" spans="2:3" x14ac:dyDescent="0.25">
      <c r="B43079" s="1"/>
      <c r="C43079" s="1"/>
    </row>
    <row r="43080" spans="2:3" x14ac:dyDescent="0.25">
      <c r="B43080" s="1"/>
      <c r="C43080" s="1"/>
    </row>
    <row r="43081" spans="2:3" x14ac:dyDescent="0.25">
      <c r="B43081" s="1"/>
      <c r="C43081" s="1"/>
    </row>
    <row r="43082" spans="2:3" x14ac:dyDescent="0.25">
      <c r="B43082" s="1"/>
      <c r="C43082" s="1"/>
    </row>
    <row r="43083" spans="2:3" x14ac:dyDescent="0.25">
      <c r="B43083" s="1"/>
      <c r="C43083" s="1"/>
    </row>
    <row r="43084" spans="2:3" x14ac:dyDescent="0.25">
      <c r="B43084" s="1"/>
      <c r="C43084" s="1"/>
    </row>
    <row r="43085" spans="2:3" x14ac:dyDescent="0.25">
      <c r="B43085" s="1"/>
      <c r="C43085" s="1"/>
    </row>
    <row r="43086" spans="2:3" x14ac:dyDescent="0.25">
      <c r="B43086" s="1"/>
      <c r="C43086" s="1"/>
    </row>
    <row r="43087" spans="2:3" x14ac:dyDescent="0.25">
      <c r="B43087" s="1"/>
      <c r="C43087" s="1"/>
    </row>
    <row r="43088" spans="2:3" x14ac:dyDescent="0.25">
      <c r="B43088" s="1"/>
      <c r="C43088" s="1"/>
    </row>
    <row r="43089" spans="2:3" x14ac:dyDescent="0.25">
      <c r="B43089" s="1"/>
      <c r="C43089" s="1"/>
    </row>
    <row r="43090" spans="2:3" x14ac:dyDescent="0.25">
      <c r="B43090" s="1"/>
      <c r="C43090" s="1"/>
    </row>
    <row r="43091" spans="2:3" x14ac:dyDescent="0.25">
      <c r="B43091" s="1"/>
      <c r="C43091" s="1"/>
    </row>
    <row r="43092" spans="2:3" x14ac:dyDescent="0.25">
      <c r="B43092" s="1"/>
      <c r="C43092" s="1"/>
    </row>
    <row r="43093" spans="2:3" x14ac:dyDescent="0.25">
      <c r="B43093" s="1"/>
      <c r="C43093" s="1"/>
    </row>
    <row r="43094" spans="2:3" x14ac:dyDescent="0.25">
      <c r="B43094" s="1"/>
      <c r="C43094" s="1"/>
    </row>
    <row r="43095" spans="2:3" x14ac:dyDescent="0.25">
      <c r="B43095" s="1"/>
      <c r="C43095" s="1"/>
    </row>
    <row r="43096" spans="2:3" x14ac:dyDescent="0.25">
      <c r="B43096" s="1"/>
      <c r="C43096" s="1"/>
    </row>
    <row r="43097" spans="2:3" x14ac:dyDescent="0.25">
      <c r="B43097" s="1"/>
      <c r="C43097" s="1"/>
    </row>
    <row r="43098" spans="2:3" x14ac:dyDescent="0.25">
      <c r="B43098" s="1"/>
      <c r="C43098" s="1"/>
    </row>
    <row r="43099" spans="2:3" x14ac:dyDescent="0.25">
      <c r="B43099" s="1"/>
      <c r="C43099" s="1"/>
    </row>
    <row r="43100" spans="2:3" x14ac:dyDescent="0.25">
      <c r="B43100" s="1"/>
      <c r="C43100" s="1"/>
    </row>
    <row r="43101" spans="2:3" x14ac:dyDescent="0.25">
      <c r="B43101" s="1"/>
      <c r="C43101" s="1"/>
    </row>
    <row r="43102" spans="2:3" x14ac:dyDescent="0.25">
      <c r="B43102" s="1"/>
      <c r="C43102" s="1"/>
    </row>
    <row r="43103" spans="2:3" x14ac:dyDescent="0.25">
      <c r="B43103" s="1"/>
      <c r="C43103" s="1"/>
    </row>
    <row r="43104" spans="2:3" x14ac:dyDescent="0.25">
      <c r="B43104" s="1"/>
      <c r="C43104" s="1"/>
    </row>
    <row r="43105" spans="2:3" x14ac:dyDescent="0.25">
      <c r="B43105" s="1"/>
      <c r="C43105" s="1"/>
    </row>
    <row r="43106" spans="2:3" x14ac:dyDescent="0.25">
      <c r="B43106" s="1"/>
      <c r="C43106" s="1"/>
    </row>
    <row r="43107" spans="2:3" x14ac:dyDescent="0.25">
      <c r="B43107" s="1"/>
      <c r="C43107" s="1"/>
    </row>
    <row r="43108" spans="2:3" x14ac:dyDescent="0.25">
      <c r="B43108" s="1"/>
      <c r="C43108" s="1"/>
    </row>
    <row r="43109" spans="2:3" x14ac:dyDescent="0.25">
      <c r="B43109" s="1"/>
      <c r="C43109" s="1"/>
    </row>
    <row r="43110" spans="2:3" x14ac:dyDescent="0.25">
      <c r="B43110" s="1"/>
      <c r="C43110" s="1"/>
    </row>
    <row r="43111" spans="2:3" x14ac:dyDescent="0.25">
      <c r="B43111" s="1"/>
      <c r="C43111" s="1"/>
    </row>
    <row r="43112" spans="2:3" x14ac:dyDescent="0.25">
      <c r="B43112" s="1"/>
      <c r="C43112" s="1"/>
    </row>
    <row r="43113" spans="2:3" x14ac:dyDescent="0.25">
      <c r="B43113" s="1"/>
      <c r="C43113" s="1"/>
    </row>
    <row r="43114" spans="2:3" x14ac:dyDescent="0.25">
      <c r="B43114" s="1"/>
      <c r="C43114" s="1"/>
    </row>
    <row r="43115" spans="2:3" x14ac:dyDescent="0.25">
      <c r="B43115" s="1"/>
      <c r="C43115" s="1"/>
    </row>
    <row r="43116" spans="2:3" x14ac:dyDescent="0.25">
      <c r="B43116" s="1"/>
      <c r="C43116" s="1"/>
    </row>
    <row r="43117" spans="2:3" x14ac:dyDescent="0.25">
      <c r="B43117" s="1"/>
      <c r="C43117" s="1"/>
    </row>
    <row r="43118" spans="2:3" x14ac:dyDescent="0.25">
      <c r="B43118" s="1"/>
      <c r="C43118" s="1"/>
    </row>
    <row r="43119" spans="2:3" x14ac:dyDescent="0.25">
      <c r="B43119" s="1"/>
      <c r="C43119" s="1"/>
    </row>
    <row r="43120" spans="2:3" x14ac:dyDescent="0.25">
      <c r="B43120" s="1"/>
      <c r="C43120" s="1"/>
    </row>
    <row r="43121" spans="2:3" x14ac:dyDescent="0.25">
      <c r="B43121" s="1"/>
      <c r="C43121" s="1"/>
    </row>
    <row r="43122" spans="2:3" x14ac:dyDescent="0.25">
      <c r="B43122" s="1"/>
      <c r="C43122" s="1"/>
    </row>
    <row r="43123" spans="2:3" x14ac:dyDescent="0.25">
      <c r="B43123" s="1"/>
      <c r="C43123" s="1"/>
    </row>
    <row r="43124" spans="2:3" x14ac:dyDescent="0.25">
      <c r="B43124" s="1"/>
      <c r="C43124" s="1"/>
    </row>
    <row r="43125" spans="2:3" x14ac:dyDescent="0.25">
      <c r="B43125" s="1"/>
      <c r="C43125" s="1"/>
    </row>
    <row r="43126" spans="2:3" x14ac:dyDescent="0.25">
      <c r="B43126" s="1"/>
      <c r="C43126" s="1"/>
    </row>
    <row r="43127" spans="2:3" x14ac:dyDescent="0.25">
      <c r="B43127" s="1"/>
      <c r="C43127" s="1"/>
    </row>
    <row r="43128" spans="2:3" x14ac:dyDescent="0.25">
      <c r="B43128" s="1"/>
      <c r="C43128" s="1"/>
    </row>
    <row r="43129" spans="2:3" x14ac:dyDescent="0.25">
      <c r="B43129" s="1"/>
      <c r="C43129" s="1"/>
    </row>
    <row r="43130" spans="2:3" x14ac:dyDescent="0.25">
      <c r="B43130" s="1"/>
      <c r="C43130" s="1"/>
    </row>
    <row r="43131" spans="2:3" x14ac:dyDescent="0.25">
      <c r="B43131" s="1"/>
      <c r="C43131" s="1"/>
    </row>
    <row r="43132" spans="2:3" x14ac:dyDescent="0.25">
      <c r="B43132" s="1"/>
      <c r="C43132" s="1"/>
    </row>
    <row r="43133" spans="2:3" x14ac:dyDescent="0.25">
      <c r="B43133" s="1"/>
      <c r="C43133" s="1"/>
    </row>
    <row r="43134" spans="2:3" x14ac:dyDescent="0.25">
      <c r="B43134" s="1"/>
      <c r="C43134" s="1"/>
    </row>
    <row r="43135" spans="2:3" x14ac:dyDescent="0.25">
      <c r="B43135" s="1"/>
      <c r="C43135" s="1"/>
    </row>
    <row r="43136" spans="2:3" x14ac:dyDescent="0.25">
      <c r="B43136" s="1"/>
      <c r="C43136" s="1"/>
    </row>
    <row r="43137" spans="2:3" x14ac:dyDescent="0.25">
      <c r="B43137" s="1"/>
      <c r="C43137" s="1"/>
    </row>
    <row r="43138" spans="2:3" x14ac:dyDescent="0.25">
      <c r="B43138" s="1"/>
      <c r="C43138" s="1"/>
    </row>
    <row r="43139" spans="2:3" x14ac:dyDescent="0.25">
      <c r="B43139" s="1"/>
      <c r="C43139" s="1"/>
    </row>
    <row r="43140" spans="2:3" x14ac:dyDescent="0.25">
      <c r="B43140" s="1"/>
      <c r="C43140" s="1"/>
    </row>
    <row r="43141" spans="2:3" x14ac:dyDescent="0.25">
      <c r="B43141" s="1"/>
      <c r="C43141" s="1"/>
    </row>
    <row r="43142" spans="2:3" x14ac:dyDescent="0.25">
      <c r="B43142" s="1"/>
      <c r="C43142" s="1"/>
    </row>
    <row r="43143" spans="2:3" x14ac:dyDescent="0.25">
      <c r="B43143" s="1"/>
      <c r="C43143" s="1"/>
    </row>
    <row r="43144" spans="2:3" x14ac:dyDescent="0.25">
      <c r="B43144" s="1"/>
      <c r="C43144" s="1"/>
    </row>
    <row r="43145" spans="2:3" x14ac:dyDescent="0.25">
      <c r="B43145" s="1"/>
      <c r="C43145" s="1"/>
    </row>
    <row r="43146" spans="2:3" x14ac:dyDescent="0.25">
      <c r="B43146" s="1"/>
      <c r="C43146" s="1"/>
    </row>
    <row r="43147" spans="2:3" x14ac:dyDescent="0.25">
      <c r="B43147" s="1"/>
      <c r="C43147" s="1"/>
    </row>
    <row r="43148" spans="2:3" x14ac:dyDescent="0.25">
      <c r="B43148" s="1"/>
      <c r="C43148" s="1"/>
    </row>
    <row r="43149" spans="2:3" x14ac:dyDescent="0.25">
      <c r="B43149" s="1"/>
      <c r="C43149" s="1"/>
    </row>
    <row r="43150" spans="2:3" x14ac:dyDescent="0.25">
      <c r="B43150" s="1"/>
      <c r="C43150" s="1"/>
    </row>
    <row r="43151" spans="2:3" x14ac:dyDescent="0.25">
      <c r="B43151" s="1"/>
      <c r="C43151" s="1"/>
    </row>
    <row r="43152" spans="2:3" x14ac:dyDescent="0.25">
      <c r="B43152" s="1"/>
      <c r="C43152" s="1"/>
    </row>
    <row r="43153" spans="2:3" x14ac:dyDescent="0.25">
      <c r="B43153" s="1"/>
      <c r="C43153" s="1"/>
    </row>
    <row r="43154" spans="2:3" x14ac:dyDescent="0.25">
      <c r="B43154" s="1"/>
      <c r="C43154" s="1"/>
    </row>
    <row r="43155" spans="2:3" x14ac:dyDescent="0.25">
      <c r="B43155" s="1"/>
      <c r="C43155" s="1"/>
    </row>
    <row r="43156" spans="2:3" x14ac:dyDescent="0.25">
      <c r="B43156" s="1"/>
      <c r="C43156" s="1"/>
    </row>
    <row r="43157" spans="2:3" x14ac:dyDescent="0.25">
      <c r="B43157" s="1"/>
      <c r="C43157" s="1"/>
    </row>
    <row r="43158" spans="2:3" x14ac:dyDescent="0.25">
      <c r="B43158" s="1"/>
      <c r="C43158" s="1"/>
    </row>
    <row r="43159" spans="2:3" x14ac:dyDescent="0.25">
      <c r="B43159" s="1"/>
      <c r="C43159" s="1"/>
    </row>
    <row r="43160" spans="2:3" x14ac:dyDescent="0.25">
      <c r="B43160" s="1"/>
      <c r="C43160" s="1"/>
    </row>
    <row r="43161" spans="2:3" x14ac:dyDescent="0.25">
      <c r="B43161" s="1"/>
      <c r="C43161" s="1"/>
    </row>
    <row r="43162" spans="2:3" x14ac:dyDescent="0.25">
      <c r="B43162" s="1"/>
      <c r="C43162" s="1"/>
    </row>
    <row r="43163" spans="2:3" x14ac:dyDescent="0.25">
      <c r="B43163" s="1"/>
      <c r="C43163" s="1"/>
    </row>
    <row r="43164" spans="2:3" x14ac:dyDescent="0.25">
      <c r="B43164" s="1"/>
      <c r="C43164" s="1"/>
    </row>
    <row r="43165" spans="2:3" x14ac:dyDescent="0.25">
      <c r="B43165" s="1"/>
      <c r="C43165" s="1"/>
    </row>
    <row r="43166" spans="2:3" x14ac:dyDescent="0.25">
      <c r="B43166" s="1"/>
      <c r="C43166" s="1"/>
    </row>
    <row r="43167" spans="2:3" x14ac:dyDescent="0.25">
      <c r="B43167" s="1"/>
      <c r="C43167" s="1"/>
    </row>
    <row r="43168" spans="2:3" x14ac:dyDescent="0.25">
      <c r="B43168" s="1"/>
      <c r="C43168" s="1"/>
    </row>
    <row r="43169" spans="2:3" x14ac:dyDescent="0.25">
      <c r="B43169" s="1"/>
      <c r="C43169" s="1"/>
    </row>
    <row r="43170" spans="2:3" x14ac:dyDescent="0.25">
      <c r="B43170" s="1"/>
      <c r="C43170" s="1"/>
    </row>
    <row r="43171" spans="2:3" x14ac:dyDescent="0.25">
      <c r="B43171" s="1"/>
      <c r="C43171" s="1"/>
    </row>
    <row r="43172" spans="2:3" x14ac:dyDescent="0.25">
      <c r="B43172" s="1"/>
      <c r="C43172" s="1"/>
    </row>
    <row r="43173" spans="2:3" x14ac:dyDescent="0.25">
      <c r="B43173" s="1"/>
      <c r="C43173" s="1"/>
    </row>
    <row r="43174" spans="2:3" x14ac:dyDescent="0.25">
      <c r="B43174" s="1"/>
      <c r="C43174" s="1"/>
    </row>
    <row r="43175" spans="2:3" x14ac:dyDescent="0.25">
      <c r="B43175" s="1"/>
      <c r="C43175" s="1"/>
    </row>
    <row r="43176" spans="2:3" x14ac:dyDescent="0.25">
      <c r="B43176" s="1"/>
      <c r="C43176" s="1"/>
    </row>
    <row r="43177" spans="2:3" x14ac:dyDescent="0.25">
      <c r="B43177" s="1"/>
      <c r="C43177" s="1"/>
    </row>
    <row r="43178" spans="2:3" x14ac:dyDescent="0.25">
      <c r="B43178" s="1"/>
      <c r="C43178" s="1"/>
    </row>
    <row r="43179" spans="2:3" x14ac:dyDescent="0.25">
      <c r="B43179" s="1"/>
      <c r="C43179" s="1"/>
    </row>
    <row r="43180" spans="2:3" x14ac:dyDescent="0.25">
      <c r="B43180" s="1"/>
      <c r="C43180" s="1"/>
    </row>
    <row r="43181" spans="2:3" x14ac:dyDescent="0.25">
      <c r="B43181" s="1"/>
      <c r="C43181" s="1"/>
    </row>
    <row r="43182" spans="2:3" x14ac:dyDescent="0.25">
      <c r="B43182" s="1"/>
      <c r="C43182" s="1"/>
    </row>
    <row r="43183" spans="2:3" x14ac:dyDescent="0.25">
      <c r="B43183" s="1"/>
      <c r="C43183" s="1"/>
    </row>
    <row r="43184" spans="2:3" x14ac:dyDescent="0.25">
      <c r="B43184" s="1"/>
      <c r="C43184" s="1"/>
    </row>
    <row r="43185" spans="2:3" x14ac:dyDescent="0.25">
      <c r="B43185" s="1"/>
      <c r="C43185" s="1"/>
    </row>
    <row r="43186" spans="2:3" x14ac:dyDescent="0.25">
      <c r="B43186" s="1"/>
      <c r="C43186" s="1"/>
    </row>
    <row r="43187" spans="2:3" x14ac:dyDescent="0.25">
      <c r="B43187" s="1"/>
      <c r="C43187" s="1"/>
    </row>
    <row r="43188" spans="2:3" x14ac:dyDescent="0.25">
      <c r="B43188" s="1"/>
      <c r="C43188" s="1"/>
    </row>
    <row r="43189" spans="2:3" x14ac:dyDescent="0.25">
      <c r="B43189" s="1"/>
      <c r="C43189" s="1"/>
    </row>
    <row r="43190" spans="2:3" x14ac:dyDescent="0.25">
      <c r="B43190" s="1"/>
      <c r="C43190" s="1"/>
    </row>
    <row r="43191" spans="2:3" x14ac:dyDescent="0.25">
      <c r="B43191" s="1"/>
      <c r="C43191" s="1"/>
    </row>
    <row r="43192" spans="2:3" x14ac:dyDescent="0.25">
      <c r="B43192" s="1"/>
      <c r="C43192" s="1"/>
    </row>
    <row r="43193" spans="2:3" x14ac:dyDescent="0.25">
      <c r="B43193" s="1"/>
      <c r="C43193" s="1"/>
    </row>
    <row r="43194" spans="2:3" x14ac:dyDescent="0.25">
      <c r="B43194" s="1"/>
      <c r="C43194" s="1"/>
    </row>
    <row r="43195" spans="2:3" x14ac:dyDescent="0.25">
      <c r="B43195" s="1"/>
      <c r="C43195" s="1"/>
    </row>
    <row r="43196" spans="2:3" x14ac:dyDescent="0.25">
      <c r="B43196" s="1"/>
      <c r="C43196" s="1"/>
    </row>
    <row r="43197" spans="2:3" x14ac:dyDescent="0.25">
      <c r="B43197" s="1"/>
      <c r="C43197" s="1"/>
    </row>
    <row r="43198" spans="2:3" x14ac:dyDescent="0.25">
      <c r="B43198" s="1"/>
      <c r="C43198" s="1"/>
    </row>
    <row r="43199" spans="2:3" x14ac:dyDescent="0.25">
      <c r="B43199" s="1"/>
      <c r="C43199" s="1"/>
    </row>
    <row r="43200" spans="2:3" x14ac:dyDescent="0.25">
      <c r="B43200" s="1"/>
      <c r="C43200" s="1"/>
    </row>
    <row r="43201" spans="2:3" x14ac:dyDescent="0.25">
      <c r="B43201" s="1"/>
      <c r="C43201" s="1"/>
    </row>
    <row r="43202" spans="2:3" x14ac:dyDescent="0.25">
      <c r="B43202" s="1"/>
      <c r="C43202" s="1"/>
    </row>
    <row r="43203" spans="2:3" x14ac:dyDescent="0.25">
      <c r="B43203" s="1"/>
      <c r="C43203" s="1"/>
    </row>
    <row r="43204" spans="2:3" x14ac:dyDescent="0.25">
      <c r="B43204" s="1"/>
      <c r="C43204" s="1"/>
    </row>
    <row r="43205" spans="2:3" x14ac:dyDescent="0.25">
      <c r="B43205" s="1"/>
      <c r="C43205" s="1"/>
    </row>
    <row r="43206" spans="2:3" x14ac:dyDescent="0.25">
      <c r="B43206" s="1"/>
      <c r="C43206" s="1"/>
    </row>
    <row r="43207" spans="2:3" x14ac:dyDescent="0.25">
      <c r="B43207" s="1"/>
      <c r="C43207" s="1"/>
    </row>
    <row r="43208" spans="2:3" x14ac:dyDescent="0.25">
      <c r="B43208" s="1"/>
      <c r="C43208" s="1"/>
    </row>
    <row r="43209" spans="2:3" x14ac:dyDescent="0.25">
      <c r="B43209" s="1"/>
      <c r="C43209" s="1"/>
    </row>
    <row r="43210" spans="2:3" x14ac:dyDescent="0.25">
      <c r="B43210" s="1"/>
      <c r="C43210" s="1"/>
    </row>
    <row r="43211" spans="2:3" x14ac:dyDescent="0.25">
      <c r="B43211" s="1"/>
      <c r="C43211" s="1"/>
    </row>
    <row r="43212" spans="2:3" x14ac:dyDescent="0.25">
      <c r="B43212" s="1"/>
      <c r="C43212" s="1"/>
    </row>
    <row r="43213" spans="2:3" x14ac:dyDescent="0.25">
      <c r="B43213" s="1"/>
      <c r="C43213" s="1"/>
    </row>
    <row r="43214" spans="2:3" x14ac:dyDescent="0.25">
      <c r="B43214" s="1"/>
      <c r="C43214" s="1"/>
    </row>
    <row r="43215" spans="2:3" x14ac:dyDescent="0.25">
      <c r="B43215" s="1"/>
      <c r="C43215" s="1"/>
    </row>
    <row r="43216" spans="2:3" x14ac:dyDescent="0.25">
      <c r="B43216" s="1"/>
      <c r="C43216" s="1"/>
    </row>
    <row r="43217" spans="2:3" x14ac:dyDescent="0.25">
      <c r="B43217" s="1"/>
      <c r="C43217" s="1"/>
    </row>
    <row r="43218" spans="2:3" x14ac:dyDescent="0.25">
      <c r="B43218" s="1"/>
      <c r="C43218" s="1"/>
    </row>
    <row r="43219" spans="2:3" x14ac:dyDescent="0.25">
      <c r="B43219" s="1"/>
      <c r="C43219" s="1"/>
    </row>
    <row r="43220" spans="2:3" x14ac:dyDescent="0.25">
      <c r="B43220" s="1"/>
      <c r="C43220" s="1"/>
    </row>
    <row r="43221" spans="2:3" x14ac:dyDescent="0.25">
      <c r="B43221" s="1"/>
      <c r="C43221" s="1"/>
    </row>
    <row r="43222" spans="2:3" x14ac:dyDescent="0.25">
      <c r="B43222" s="1"/>
      <c r="C43222" s="1"/>
    </row>
    <row r="43223" spans="2:3" x14ac:dyDescent="0.25">
      <c r="B43223" s="1"/>
      <c r="C43223" s="1"/>
    </row>
    <row r="43224" spans="2:3" x14ac:dyDescent="0.25">
      <c r="B43224" s="1"/>
      <c r="C43224" s="1"/>
    </row>
    <row r="43225" spans="2:3" x14ac:dyDescent="0.25">
      <c r="B43225" s="1"/>
      <c r="C43225" s="1"/>
    </row>
    <row r="43226" spans="2:3" x14ac:dyDescent="0.25">
      <c r="B43226" s="1"/>
      <c r="C43226" s="1"/>
    </row>
    <row r="43227" spans="2:3" x14ac:dyDescent="0.25">
      <c r="B43227" s="1"/>
      <c r="C43227" s="1"/>
    </row>
    <row r="43228" spans="2:3" x14ac:dyDescent="0.25">
      <c r="B43228" s="1"/>
      <c r="C43228" s="1"/>
    </row>
    <row r="43229" spans="2:3" x14ac:dyDescent="0.25">
      <c r="B43229" s="1"/>
      <c r="C43229" s="1"/>
    </row>
    <row r="43230" spans="2:3" x14ac:dyDescent="0.25">
      <c r="B43230" s="1"/>
      <c r="C43230" s="1"/>
    </row>
    <row r="43231" spans="2:3" x14ac:dyDescent="0.25">
      <c r="B43231" s="1"/>
      <c r="C43231" s="1"/>
    </row>
    <row r="43232" spans="2:3" x14ac:dyDescent="0.25">
      <c r="B43232" s="1"/>
      <c r="C43232" s="1"/>
    </row>
    <row r="43233" spans="2:3" x14ac:dyDescent="0.25">
      <c r="B43233" s="1"/>
      <c r="C43233" s="1"/>
    </row>
    <row r="43234" spans="2:3" x14ac:dyDescent="0.25">
      <c r="B43234" s="1"/>
      <c r="C43234" s="1"/>
    </row>
    <row r="43235" spans="2:3" x14ac:dyDescent="0.25">
      <c r="B43235" s="1"/>
      <c r="C43235" s="1"/>
    </row>
    <row r="43236" spans="2:3" x14ac:dyDescent="0.25">
      <c r="B43236" s="1"/>
      <c r="C43236" s="1"/>
    </row>
    <row r="43237" spans="2:3" x14ac:dyDescent="0.25">
      <c r="B43237" s="1"/>
      <c r="C43237" s="1"/>
    </row>
    <row r="43238" spans="2:3" x14ac:dyDescent="0.25">
      <c r="B43238" s="1"/>
      <c r="C43238" s="1"/>
    </row>
    <row r="43239" spans="2:3" x14ac:dyDescent="0.25">
      <c r="B43239" s="1"/>
      <c r="C43239" s="1"/>
    </row>
    <row r="43240" spans="2:3" x14ac:dyDescent="0.25">
      <c r="B43240" s="1"/>
      <c r="C43240" s="1"/>
    </row>
    <row r="43241" spans="2:3" x14ac:dyDescent="0.25">
      <c r="B43241" s="1"/>
      <c r="C43241" s="1"/>
    </row>
    <row r="43242" spans="2:3" x14ac:dyDescent="0.25">
      <c r="B43242" s="1"/>
      <c r="C43242" s="1"/>
    </row>
    <row r="43243" spans="2:3" x14ac:dyDescent="0.25">
      <c r="B43243" s="1"/>
      <c r="C43243" s="1"/>
    </row>
    <row r="43244" spans="2:3" x14ac:dyDescent="0.25">
      <c r="B43244" s="1"/>
      <c r="C43244" s="1"/>
    </row>
    <row r="43245" spans="2:3" x14ac:dyDescent="0.25">
      <c r="B43245" s="1"/>
      <c r="C43245" s="1"/>
    </row>
    <row r="43246" spans="2:3" x14ac:dyDescent="0.25">
      <c r="B43246" s="1"/>
      <c r="C43246" s="1"/>
    </row>
    <row r="43247" spans="2:3" x14ac:dyDescent="0.25">
      <c r="B43247" s="1"/>
      <c r="C43247" s="1"/>
    </row>
    <row r="43248" spans="2:3" x14ac:dyDescent="0.25">
      <c r="B43248" s="1"/>
      <c r="C43248" s="1"/>
    </row>
    <row r="43249" spans="2:3" x14ac:dyDescent="0.25">
      <c r="B43249" s="1"/>
      <c r="C43249" s="1"/>
    </row>
    <row r="43250" spans="2:3" x14ac:dyDescent="0.25">
      <c r="B43250" s="1"/>
      <c r="C43250" s="1"/>
    </row>
    <row r="43251" spans="2:3" x14ac:dyDescent="0.25">
      <c r="B43251" s="1"/>
      <c r="C43251" s="1"/>
    </row>
    <row r="43252" spans="2:3" x14ac:dyDescent="0.25">
      <c r="B43252" s="1"/>
      <c r="C43252" s="1"/>
    </row>
    <row r="43253" spans="2:3" x14ac:dyDescent="0.25">
      <c r="B43253" s="1"/>
      <c r="C43253" s="1"/>
    </row>
    <row r="43254" spans="2:3" x14ac:dyDescent="0.25">
      <c r="B43254" s="1"/>
      <c r="C43254" s="1"/>
    </row>
    <row r="43255" spans="2:3" x14ac:dyDescent="0.25">
      <c r="B43255" s="1"/>
      <c r="C43255" s="1"/>
    </row>
    <row r="43256" spans="2:3" x14ac:dyDescent="0.25">
      <c r="B43256" s="1"/>
      <c r="C43256" s="1"/>
    </row>
    <row r="43257" spans="2:3" x14ac:dyDescent="0.25">
      <c r="B43257" s="1"/>
      <c r="C43257" s="1"/>
    </row>
    <row r="43258" spans="2:3" x14ac:dyDescent="0.25">
      <c r="B43258" s="1"/>
      <c r="C43258" s="1"/>
    </row>
    <row r="43259" spans="2:3" x14ac:dyDescent="0.25">
      <c r="B43259" s="1"/>
      <c r="C43259" s="1"/>
    </row>
    <row r="43260" spans="2:3" x14ac:dyDescent="0.25">
      <c r="B43260" s="1"/>
      <c r="C43260" s="1"/>
    </row>
    <row r="43261" spans="2:3" x14ac:dyDescent="0.25">
      <c r="B43261" s="1"/>
      <c r="C43261" s="1"/>
    </row>
    <row r="43262" spans="2:3" x14ac:dyDescent="0.25">
      <c r="B43262" s="1"/>
      <c r="C43262" s="1"/>
    </row>
    <row r="43263" spans="2:3" x14ac:dyDescent="0.25">
      <c r="B43263" s="1"/>
      <c r="C43263" s="1"/>
    </row>
    <row r="43264" spans="2:3" x14ac:dyDescent="0.25">
      <c r="B43264" s="1"/>
      <c r="C43264" s="1"/>
    </row>
    <row r="43265" spans="2:3" x14ac:dyDescent="0.25">
      <c r="B43265" s="1"/>
      <c r="C43265" s="1"/>
    </row>
    <row r="43266" spans="2:3" x14ac:dyDescent="0.25">
      <c r="B43266" s="1"/>
      <c r="C43266" s="1"/>
    </row>
    <row r="43267" spans="2:3" x14ac:dyDescent="0.25">
      <c r="B43267" s="1"/>
      <c r="C43267" s="1"/>
    </row>
    <row r="43268" spans="2:3" x14ac:dyDescent="0.25">
      <c r="B43268" s="1"/>
      <c r="C43268" s="1"/>
    </row>
    <row r="43269" spans="2:3" x14ac:dyDescent="0.25">
      <c r="B43269" s="1"/>
      <c r="C43269" s="1"/>
    </row>
    <row r="43270" spans="2:3" x14ac:dyDescent="0.25">
      <c r="B43270" s="1"/>
      <c r="C43270" s="1"/>
    </row>
    <row r="43271" spans="2:3" x14ac:dyDescent="0.25">
      <c r="B43271" s="1"/>
      <c r="C43271" s="1"/>
    </row>
    <row r="43272" spans="2:3" x14ac:dyDescent="0.25">
      <c r="B43272" s="1"/>
      <c r="C43272" s="1"/>
    </row>
    <row r="43273" spans="2:3" x14ac:dyDescent="0.25">
      <c r="B43273" s="1"/>
      <c r="C43273" s="1"/>
    </row>
    <row r="43274" spans="2:3" x14ac:dyDescent="0.25">
      <c r="B43274" s="1"/>
      <c r="C43274" s="1"/>
    </row>
    <row r="43275" spans="2:3" x14ac:dyDescent="0.25">
      <c r="B43275" s="1"/>
      <c r="C43275" s="1"/>
    </row>
    <row r="43276" spans="2:3" x14ac:dyDescent="0.25">
      <c r="B43276" s="1"/>
      <c r="C43276" s="1"/>
    </row>
    <row r="43277" spans="2:3" x14ac:dyDescent="0.25">
      <c r="B43277" s="1"/>
      <c r="C43277" s="1"/>
    </row>
    <row r="43278" spans="2:3" x14ac:dyDescent="0.25">
      <c r="B43278" s="1"/>
      <c r="C43278" s="1"/>
    </row>
    <row r="43279" spans="2:3" x14ac:dyDescent="0.25">
      <c r="B43279" s="1"/>
      <c r="C43279" s="1"/>
    </row>
    <row r="43280" spans="2:3" x14ac:dyDescent="0.25">
      <c r="B43280" s="1"/>
      <c r="C43280" s="1"/>
    </row>
    <row r="43281" spans="2:3" x14ac:dyDescent="0.25">
      <c r="B43281" s="1"/>
      <c r="C43281" s="1"/>
    </row>
    <row r="43282" spans="2:3" x14ac:dyDescent="0.25">
      <c r="B43282" s="1"/>
      <c r="C43282" s="1"/>
    </row>
    <row r="43283" spans="2:3" x14ac:dyDescent="0.25">
      <c r="B43283" s="1"/>
      <c r="C43283" s="1"/>
    </row>
    <row r="43284" spans="2:3" x14ac:dyDescent="0.25">
      <c r="B43284" s="1"/>
      <c r="C43284" s="1"/>
    </row>
    <row r="43285" spans="2:3" x14ac:dyDescent="0.25">
      <c r="B43285" s="1"/>
      <c r="C43285" s="1"/>
    </row>
    <row r="43286" spans="2:3" x14ac:dyDescent="0.25">
      <c r="B43286" s="1"/>
      <c r="C43286" s="1"/>
    </row>
    <row r="43287" spans="2:3" x14ac:dyDescent="0.25">
      <c r="B43287" s="1"/>
      <c r="C43287" s="1"/>
    </row>
    <row r="43288" spans="2:3" x14ac:dyDescent="0.25">
      <c r="B43288" s="1"/>
      <c r="C43288" s="1"/>
    </row>
    <row r="43289" spans="2:3" x14ac:dyDescent="0.25">
      <c r="B43289" s="1"/>
      <c r="C43289" s="1"/>
    </row>
    <row r="43290" spans="2:3" x14ac:dyDescent="0.25">
      <c r="B43290" s="1"/>
      <c r="C43290" s="1"/>
    </row>
    <row r="43291" spans="2:3" x14ac:dyDescent="0.25">
      <c r="B43291" s="1"/>
      <c r="C43291" s="1"/>
    </row>
    <row r="43292" spans="2:3" x14ac:dyDescent="0.25">
      <c r="B43292" s="1"/>
      <c r="C43292" s="1"/>
    </row>
    <row r="43293" spans="2:3" x14ac:dyDescent="0.25">
      <c r="B43293" s="1"/>
      <c r="C43293" s="1"/>
    </row>
    <row r="43294" spans="2:3" x14ac:dyDescent="0.25">
      <c r="B43294" s="1"/>
      <c r="C43294" s="1"/>
    </row>
    <row r="43295" spans="2:3" x14ac:dyDescent="0.25">
      <c r="B43295" s="1"/>
      <c r="C43295" s="1"/>
    </row>
    <row r="43296" spans="2:3" x14ac:dyDescent="0.25">
      <c r="B43296" s="1"/>
      <c r="C43296" s="1"/>
    </row>
    <row r="43297" spans="2:3" x14ac:dyDescent="0.25">
      <c r="B43297" s="1"/>
      <c r="C43297" s="1"/>
    </row>
    <row r="43298" spans="2:3" x14ac:dyDescent="0.25">
      <c r="B43298" s="1"/>
      <c r="C43298" s="1"/>
    </row>
    <row r="43299" spans="2:3" x14ac:dyDescent="0.25">
      <c r="B43299" s="1"/>
      <c r="C43299" s="1"/>
    </row>
    <row r="43300" spans="2:3" x14ac:dyDescent="0.25">
      <c r="B43300" s="1"/>
      <c r="C43300" s="1"/>
    </row>
    <row r="43301" spans="2:3" x14ac:dyDescent="0.25">
      <c r="B43301" s="1"/>
      <c r="C43301" s="1"/>
    </row>
    <row r="43302" spans="2:3" x14ac:dyDescent="0.25">
      <c r="B43302" s="1"/>
      <c r="C43302" s="1"/>
    </row>
    <row r="43303" spans="2:3" x14ac:dyDescent="0.25">
      <c r="B43303" s="1"/>
      <c r="C43303" s="1"/>
    </row>
    <row r="43304" spans="2:3" x14ac:dyDescent="0.25">
      <c r="B43304" s="1"/>
      <c r="C43304" s="1"/>
    </row>
    <row r="43305" spans="2:3" x14ac:dyDescent="0.25">
      <c r="B43305" s="1"/>
      <c r="C43305" s="1"/>
    </row>
    <row r="43306" spans="2:3" x14ac:dyDescent="0.25">
      <c r="B43306" s="1"/>
      <c r="C43306" s="1"/>
    </row>
    <row r="43307" spans="2:3" x14ac:dyDescent="0.25">
      <c r="B43307" s="1"/>
      <c r="C43307" s="1"/>
    </row>
    <row r="43308" spans="2:3" x14ac:dyDescent="0.25">
      <c r="B43308" s="1"/>
      <c r="C43308" s="1"/>
    </row>
    <row r="43309" spans="2:3" x14ac:dyDescent="0.25">
      <c r="B43309" s="1"/>
      <c r="C43309" s="1"/>
    </row>
    <row r="43310" spans="2:3" x14ac:dyDescent="0.25">
      <c r="B43310" s="1"/>
      <c r="C43310" s="1"/>
    </row>
    <row r="43311" spans="2:3" x14ac:dyDescent="0.25">
      <c r="B43311" s="1"/>
      <c r="C43311" s="1"/>
    </row>
    <row r="43312" spans="2:3" x14ac:dyDescent="0.25">
      <c r="B43312" s="1"/>
      <c r="C43312" s="1"/>
    </row>
    <row r="43313" spans="2:3" x14ac:dyDescent="0.25">
      <c r="B43313" s="1"/>
      <c r="C43313" s="1"/>
    </row>
    <row r="43314" spans="2:3" x14ac:dyDescent="0.25">
      <c r="B43314" s="1"/>
      <c r="C43314" s="1"/>
    </row>
    <row r="43315" spans="2:3" x14ac:dyDescent="0.25">
      <c r="B43315" s="1"/>
      <c r="C43315" s="1"/>
    </row>
    <row r="43316" spans="2:3" x14ac:dyDescent="0.25">
      <c r="B43316" s="1"/>
      <c r="C43316" s="1"/>
    </row>
    <row r="43317" spans="2:3" x14ac:dyDescent="0.25">
      <c r="B43317" s="1"/>
      <c r="C43317" s="1"/>
    </row>
    <row r="43318" spans="2:3" x14ac:dyDescent="0.25">
      <c r="B43318" s="1"/>
      <c r="C43318" s="1"/>
    </row>
    <row r="43319" spans="2:3" x14ac:dyDescent="0.25">
      <c r="B43319" s="1"/>
      <c r="C43319" s="1"/>
    </row>
    <row r="43320" spans="2:3" x14ac:dyDescent="0.25">
      <c r="B43320" s="1"/>
      <c r="C43320" s="1"/>
    </row>
    <row r="43321" spans="2:3" x14ac:dyDescent="0.25">
      <c r="B43321" s="1"/>
      <c r="C43321" s="1"/>
    </row>
    <row r="43322" spans="2:3" x14ac:dyDescent="0.25">
      <c r="B43322" s="1"/>
      <c r="C43322" s="1"/>
    </row>
    <row r="43323" spans="2:3" x14ac:dyDescent="0.25">
      <c r="B43323" s="1"/>
      <c r="C43323" s="1"/>
    </row>
    <row r="43324" spans="2:3" x14ac:dyDescent="0.25">
      <c r="B43324" s="1"/>
      <c r="C43324" s="1"/>
    </row>
    <row r="43325" spans="2:3" x14ac:dyDescent="0.25">
      <c r="B43325" s="1"/>
      <c r="C43325" s="1"/>
    </row>
    <row r="43326" spans="2:3" x14ac:dyDescent="0.25">
      <c r="B43326" s="1"/>
      <c r="C43326" s="1"/>
    </row>
    <row r="43327" spans="2:3" x14ac:dyDescent="0.25">
      <c r="B43327" s="1"/>
      <c r="C43327" s="1"/>
    </row>
    <row r="43328" spans="2:3" x14ac:dyDescent="0.25">
      <c r="B43328" s="1"/>
      <c r="C43328" s="1"/>
    </row>
    <row r="43329" spans="2:3" x14ac:dyDescent="0.25">
      <c r="B43329" s="1"/>
      <c r="C43329" s="1"/>
    </row>
    <row r="43330" spans="2:3" x14ac:dyDescent="0.25">
      <c r="B43330" s="1"/>
      <c r="C43330" s="1"/>
    </row>
    <row r="43331" spans="2:3" x14ac:dyDescent="0.25">
      <c r="B43331" s="1"/>
      <c r="C43331" s="1"/>
    </row>
    <row r="43332" spans="2:3" x14ac:dyDescent="0.25">
      <c r="B43332" s="1"/>
      <c r="C43332" s="1"/>
    </row>
    <row r="43333" spans="2:3" x14ac:dyDescent="0.25">
      <c r="B43333" s="1"/>
      <c r="C43333" s="1"/>
    </row>
    <row r="43334" spans="2:3" x14ac:dyDescent="0.25">
      <c r="B43334" s="1"/>
      <c r="C43334" s="1"/>
    </row>
    <row r="43335" spans="2:3" x14ac:dyDescent="0.25">
      <c r="B43335" s="1"/>
      <c r="C43335" s="1"/>
    </row>
    <row r="43336" spans="2:3" x14ac:dyDescent="0.25">
      <c r="B43336" s="1"/>
      <c r="C43336" s="1"/>
    </row>
    <row r="43337" spans="2:3" x14ac:dyDescent="0.25">
      <c r="B43337" s="1"/>
      <c r="C43337" s="1"/>
    </row>
    <row r="43338" spans="2:3" x14ac:dyDescent="0.25">
      <c r="B43338" s="1"/>
      <c r="C43338" s="1"/>
    </row>
    <row r="43339" spans="2:3" x14ac:dyDescent="0.25">
      <c r="B43339" s="1"/>
      <c r="C43339" s="1"/>
    </row>
    <row r="43340" spans="2:3" x14ac:dyDescent="0.25">
      <c r="B43340" s="1"/>
      <c r="C43340" s="1"/>
    </row>
    <row r="43341" spans="2:3" x14ac:dyDescent="0.25">
      <c r="B43341" s="1"/>
      <c r="C43341" s="1"/>
    </row>
    <row r="43342" spans="2:3" x14ac:dyDescent="0.25">
      <c r="B43342" s="1"/>
      <c r="C43342" s="1"/>
    </row>
    <row r="43343" spans="2:3" x14ac:dyDescent="0.25">
      <c r="B43343" s="1"/>
      <c r="C43343" s="1"/>
    </row>
    <row r="43344" spans="2:3" x14ac:dyDescent="0.25">
      <c r="B43344" s="1"/>
      <c r="C43344" s="1"/>
    </row>
    <row r="43345" spans="2:3" x14ac:dyDescent="0.25">
      <c r="B43345" s="1"/>
      <c r="C43345" s="1"/>
    </row>
    <row r="43346" spans="2:3" x14ac:dyDescent="0.25">
      <c r="B43346" s="1"/>
      <c r="C43346" s="1"/>
    </row>
    <row r="43347" spans="2:3" x14ac:dyDescent="0.25">
      <c r="B43347" s="1"/>
      <c r="C43347" s="1"/>
    </row>
    <row r="43348" spans="2:3" x14ac:dyDescent="0.25">
      <c r="B43348" s="1"/>
      <c r="C43348" s="1"/>
    </row>
    <row r="43349" spans="2:3" x14ac:dyDescent="0.25">
      <c r="B43349" s="1"/>
      <c r="C43349" s="1"/>
    </row>
    <row r="43350" spans="2:3" x14ac:dyDescent="0.25">
      <c r="B43350" s="1"/>
      <c r="C43350" s="1"/>
    </row>
    <row r="43351" spans="2:3" x14ac:dyDescent="0.25">
      <c r="B43351" s="1"/>
      <c r="C43351" s="1"/>
    </row>
    <row r="43352" spans="2:3" x14ac:dyDescent="0.25">
      <c r="B43352" s="1"/>
      <c r="C43352" s="1"/>
    </row>
    <row r="43353" spans="2:3" x14ac:dyDescent="0.25">
      <c r="B43353" s="1"/>
      <c r="C43353" s="1"/>
    </row>
    <row r="43354" spans="2:3" x14ac:dyDescent="0.25">
      <c r="B43354" s="1"/>
      <c r="C43354" s="1"/>
    </row>
    <row r="43355" spans="2:3" x14ac:dyDescent="0.25">
      <c r="B43355" s="1"/>
      <c r="C43355" s="1"/>
    </row>
    <row r="43356" spans="2:3" x14ac:dyDescent="0.25">
      <c r="B43356" s="1"/>
      <c r="C43356" s="1"/>
    </row>
    <row r="43357" spans="2:3" x14ac:dyDescent="0.25">
      <c r="B43357" s="1"/>
      <c r="C43357" s="1"/>
    </row>
    <row r="43358" spans="2:3" x14ac:dyDescent="0.25">
      <c r="B43358" s="1"/>
      <c r="C43358" s="1"/>
    </row>
    <row r="43359" spans="2:3" x14ac:dyDescent="0.25">
      <c r="B43359" s="1"/>
      <c r="C43359" s="1"/>
    </row>
    <row r="43360" spans="2:3" x14ac:dyDescent="0.25">
      <c r="B43360" s="1"/>
      <c r="C43360" s="1"/>
    </row>
    <row r="43361" spans="2:3" x14ac:dyDescent="0.25">
      <c r="B43361" s="1"/>
      <c r="C43361" s="1"/>
    </row>
    <row r="43362" spans="2:3" x14ac:dyDescent="0.25">
      <c r="B43362" s="1"/>
      <c r="C43362" s="1"/>
    </row>
    <row r="43363" spans="2:3" x14ac:dyDescent="0.25">
      <c r="B43363" s="1"/>
      <c r="C43363" s="1"/>
    </row>
    <row r="43364" spans="2:3" x14ac:dyDescent="0.25">
      <c r="B43364" s="1"/>
      <c r="C43364" s="1"/>
    </row>
    <row r="43365" spans="2:3" x14ac:dyDescent="0.25">
      <c r="B43365" s="1"/>
      <c r="C43365" s="1"/>
    </row>
    <row r="43366" spans="2:3" x14ac:dyDescent="0.25">
      <c r="B43366" s="1"/>
      <c r="C43366" s="1"/>
    </row>
    <row r="43367" spans="2:3" x14ac:dyDescent="0.25">
      <c r="B43367" s="1"/>
      <c r="C43367" s="1"/>
    </row>
    <row r="43368" spans="2:3" x14ac:dyDescent="0.25">
      <c r="B43368" s="1"/>
      <c r="C43368" s="1"/>
    </row>
    <row r="43369" spans="2:3" x14ac:dyDescent="0.25">
      <c r="B43369" s="1"/>
      <c r="C43369" s="1"/>
    </row>
    <row r="43370" spans="2:3" x14ac:dyDescent="0.25">
      <c r="B43370" s="1"/>
      <c r="C43370" s="1"/>
    </row>
    <row r="43371" spans="2:3" x14ac:dyDescent="0.25">
      <c r="B43371" s="1"/>
      <c r="C43371" s="1"/>
    </row>
    <row r="43372" spans="2:3" x14ac:dyDescent="0.25">
      <c r="B43372" s="1"/>
      <c r="C43372" s="1"/>
    </row>
    <row r="43373" spans="2:3" x14ac:dyDescent="0.25">
      <c r="B43373" s="1"/>
      <c r="C43373" s="1"/>
    </row>
    <row r="43374" spans="2:3" x14ac:dyDescent="0.25">
      <c r="B43374" s="1"/>
      <c r="C43374" s="1"/>
    </row>
    <row r="43375" spans="2:3" x14ac:dyDescent="0.25">
      <c r="B43375" s="1"/>
      <c r="C43375" s="1"/>
    </row>
    <row r="43376" spans="2:3" x14ac:dyDescent="0.25">
      <c r="B43376" s="1"/>
      <c r="C43376" s="1"/>
    </row>
    <row r="43377" spans="2:3" x14ac:dyDescent="0.25">
      <c r="B43377" s="1"/>
      <c r="C43377" s="1"/>
    </row>
    <row r="43378" spans="2:3" x14ac:dyDescent="0.25">
      <c r="B43378" s="1"/>
      <c r="C43378" s="1"/>
    </row>
    <row r="43379" spans="2:3" x14ac:dyDescent="0.25">
      <c r="B43379" s="1"/>
      <c r="C43379" s="1"/>
    </row>
    <row r="43380" spans="2:3" x14ac:dyDescent="0.25">
      <c r="B43380" s="1"/>
      <c r="C43380" s="1"/>
    </row>
    <row r="43381" spans="2:3" x14ac:dyDescent="0.25">
      <c r="B43381" s="1"/>
      <c r="C43381" s="1"/>
    </row>
    <row r="43382" spans="2:3" x14ac:dyDescent="0.25">
      <c r="B43382" s="1"/>
      <c r="C43382" s="1"/>
    </row>
    <row r="43383" spans="2:3" x14ac:dyDescent="0.25">
      <c r="B43383" s="1"/>
      <c r="C43383" s="1"/>
    </row>
    <row r="43384" spans="2:3" x14ac:dyDescent="0.25">
      <c r="B43384" s="1"/>
      <c r="C43384" s="1"/>
    </row>
    <row r="43385" spans="2:3" x14ac:dyDescent="0.25">
      <c r="B43385" s="1"/>
      <c r="C43385" s="1"/>
    </row>
    <row r="43386" spans="2:3" x14ac:dyDescent="0.25">
      <c r="B43386" s="1"/>
      <c r="C43386" s="1"/>
    </row>
    <row r="43387" spans="2:3" x14ac:dyDescent="0.25">
      <c r="B43387" s="1"/>
      <c r="C43387" s="1"/>
    </row>
    <row r="43388" spans="2:3" x14ac:dyDescent="0.25">
      <c r="B43388" s="1"/>
      <c r="C43388" s="1"/>
    </row>
    <row r="43389" spans="2:3" x14ac:dyDescent="0.25">
      <c r="B43389" s="1"/>
      <c r="C43389" s="1"/>
    </row>
    <row r="43390" spans="2:3" x14ac:dyDescent="0.25">
      <c r="B43390" s="1"/>
      <c r="C43390" s="1"/>
    </row>
    <row r="43391" spans="2:3" x14ac:dyDescent="0.25">
      <c r="B43391" s="1"/>
      <c r="C43391" s="1"/>
    </row>
    <row r="43392" spans="2:3" x14ac:dyDescent="0.25">
      <c r="B43392" s="1"/>
      <c r="C43392" s="1"/>
    </row>
    <row r="43393" spans="2:3" x14ac:dyDescent="0.25">
      <c r="B43393" s="1"/>
      <c r="C43393" s="1"/>
    </row>
    <row r="43394" spans="2:3" x14ac:dyDescent="0.25">
      <c r="B43394" s="1"/>
      <c r="C43394" s="1"/>
    </row>
    <row r="43395" spans="2:3" x14ac:dyDescent="0.25">
      <c r="B43395" s="1"/>
      <c r="C43395" s="1"/>
    </row>
    <row r="43396" spans="2:3" x14ac:dyDescent="0.25">
      <c r="B43396" s="1"/>
      <c r="C43396" s="1"/>
    </row>
    <row r="43397" spans="2:3" x14ac:dyDescent="0.25">
      <c r="B43397" s="1"/>
      <c r="C43397" s="1"/>
    </row>
    <row r="43398" spans="2:3" x14ac:dyDescent="0.25">
      <c r="B43398" s="1"/>
      <c r="C43398" s="1"/>
    </row>
    <row r="43399" spans="2:3" x14ac:dyDescent="0.25">
      <c r="B43399" s="1"/>
      <c r="C43399" s="1"/>
    </row>
    <row r="43400" spans="2:3" x14ac:dyDescent="0.25">
      <c r="B43400" s="1"/>
      <c r="C43400" s="1"/>
    </row>
    <row r="43401" spans="2:3" x14ac:dyDescent="0.25">
      <c r="B43401" s="1"/>
      <c r="C43401" s="1"/>
    </row>
    <row r="43402" spans="2:3" x14ac:dyDescent="0.25">
      <c r="B43402" s="1"/>
      <c r="C43402" s="1"/>
    </row>
    <row r="43403" spans="2:3" x14ac:dyDescent="0.25">
      <c r="B43403" s="1"/>
      <c r="C43403" s="1"/>
    </row>
    <row r="43404" spans="2:3" x14ac:dyDescent="0.25">
      <c r="B43404" s="1"/>
      <c r="C43404" s="1"/>
    </row>
    <row r="43405" spans="2:3" x14ac:dyDescent="0.25">
      <c r="B43405" s="1"/>
      <c r="C43405" s="1"/>
    </row>
    <row r="43406" spans="2:3" x14ac:dyDescent="0.25">
      <c r="B43406" s="1"/>
      <c r="C43406" s="1"/>
    </row>
    <row r="43407" spans="2:3" x14ac:dyDescent="0.25">
      <c r="B43407" s="1"/>
      <c r="C43407" s="1"/>
    </row>
    <row r="43408" spans="2:3" x14ac:dyDescent="0.25">
      <c r="B43408" s="1"/>
      <c r="C43408" s="1"/>
    </row>
    <row r="43409" spans="2:3" x14ac:dyDescent="0.25">
      <c r="B43409" s="1"/>
      <c r="C43409" s="1"/>
    </row>
    <row r="43410" spans="2:3" x14ac:dyDescent="0.25">
      <c r="B43410" s="1"/>
      <c r="C43410" s="1"/>
    </row>
    <row r="43411" spans="2:3" x14ac:dyDescent="0.25">
      <c r="B43411" s="1"/>
      <c r="C43411" s="1"/>
    </row>
    <row r="43412" spans="2:3" x14ac:dyDescent="0.25">
      <c r="B43412" s="1"/>
      <c r="C43412" s="1"/>
    </row>
    <row r="43413" spans="2:3" x14ac:dyDescent="0.25">
      <c r="B43413" s="1"/>
      <c r="C43413" s="1"/>
    </row>
    <row r="43414" spans="2:3" x14ac:dyDescent="0.25">
      <c r="B43414" s="1"/>
      <c r="C43414" s="1"/>
    </row>
    <row r="43415" spans="2:3" x14ac:dyDescent="0.25">
      <c r="B43415" s="1"/>
      <c r="C43415" s="1"/>
    </row>
    <row r="43416" spans="2:3" x14ac:dyDescent="0.25">
      <c r="B43416" s="1"/>
      <c r="C43416" s="1"/>
    </row>
    <row r="43417" spans="2:3" x14ac:dyDescent="0.25">
      <c r="B43417" s="1"/>
      <c r="C43417" s="1"/>
    </row>
    <row r="43418" spans="2:3" x14ac:dyDescent="0.25">
      <c r="B43418" s="1"/>
      <c r="C43418" s="1"/>
    </row>
    <row r="43419" spans="2:3" x14ac:dyDescent="0.25">
      <c r="B43419" s="1"/>
      <c r="C43419" s="1"/>
    </row>
    <row r="43420" spans="2:3" x14ac:dyDescent="0.25">
      <c r="B43420" s="1"/>
      <c r="C43420" s="1"/>
    </row>
    <row r="43421" spans="2:3" x14ac:dyDescent="0.25">
      <c r="B43421" s="1"/>
      <c r="C43421" s="1"/>
    </row>
    <row r="43422" spans="2:3" x14ac:dyDescent="0.25">
      <c r="B43422" s="1"/>
      <c r="C43422" s="1"/>
    </row>
    <row r="43423" spans="2:3" x14ac:dyDescent="0.25">
      <c r="B43423" s="1"/>
      <c r="C43423" s="1"/>
    </row>
    <row r="43424" spans="2:3" x14ac:dyDescent="0.25">
      <c r="B43424" s="1"/>
      <c r="C43424" s="1"/>
    </row>
    <row r="43425" spans="2:3" x14ac:dyDescent="0.25">
      <c r="B43425" s="1"/>
      <c r="C43425" s="1"/>
    </row>
    <row r="43426" spans="2:3" x14ac:dyDescent="0.25">
      <c r="B43426" s="1"/>
      <c r="C43426" s="1"/>
    </row>
    <row r="43427" spans="2:3" x14ac:dyDescent="0.25">
      <c r="B43427" s="1"/>
      <c r="C43427" s="1"/>
    </row>
    <row r="43428" spans="2:3" x14ac:dyDescent="0.25">
      <c r="B43428" s="1"/>
      <c r="C43428" s="1"/>
    </row>
    <row r="43429" spans="2:3" x14ac:dyDescent="0.25">
      <c r="B43429" s="1"/>
      <c r="C43429" s="1"/>
    </row>
    <row r="43430" spans="2:3" x14ac:dyDescent="0.25">
      <c r="B43430" s="1"/>
      <c r="C43430" s="1"/>
    </row>
    <row r="43431" spans="2:3" x14ac:dyDescent="0.25">
      <c r="B43431" s="1"/>
      <c r="C43431" s="1"/>
    </row>
    <row r="43432" spans="2:3" x14ac:dyDescent="0.25">
      <c r="B43432" s="1"/>
      <c r="C43432" s="1"/>
    </row>
    <row r="43433" spans="2:3" x14ac:dyDescent="0.25">
      <c r="B43433" s="1"/>
      <c r="C43433" s="1"/>
    </row>
    <row r="43434" spans="2:3" x14ac:dyDescent="0.25">
      <c r="B43434" s="1"/>
      <c r="C43434" s="1"/>
    </row>
    <row r="43435" spans="2:3" x14ac:dyDescent="0.25">
      <c r="B43435" s="1"/>
      <c r="C43435" s="1"/>
    </row>
    <row r="43436" spans="2:3" x14ac:dyDescent="0.25">
      <c r="B43436" s="1"/>
      <c r="C43436" s="1"/>
    </row>
    <row r="43437" spans="2:3" x14ac:dyDescent="0.25">
      <c r="B43437" s="1"/>
      <c r="C43437" s="1"/>
    </row>
    <row r="43438" spans="2:3" x14ac:dyDescent="0.25">
      <c r="B43438" s="1"/>
      <c r="C43438" s="1"/>
    </row>
    <row r="43439" spans="2:3" x14ac:dyDescent="0.25">
      <c r="B43439" s="1"/>
      <c r="C43439" s="1"/>
    </row>
    <row r="43440" spans="2:3" x14ac:dyDescent="0.25">
      <c r="B43440" s="1"/>
      <c r="C43440" s="1"/>
    </row>
    <row r="43441" spans="2:3" x14ac:dyDescent="0.25">
      <c r="B43441" s="1"/>
      <c r="C43441" s="1"/>
    </row>
    <row r="43442" spans="2:3" x14ac:dyDescent="0.25">
      <c r="B43442" s="1"/>
      <c r="C43442" s="1"/>
    </row>
    <row r="43443" spans="2:3" x14ac:dyDescent="0.25">
      <c r="B43443" s="1"/>
      <c r="C43443" s="1"/>
    </row>
    <row r="43444" spans="2:3" x14ac:dyDescent="0.25">
      <c r="B43444" s="1"/>
      <c r="C43444" s="1"/>
    </row>
    <row r="43445" spans="2:3" x14ac:dyDescent="0.25">
      <c r="B43445" s="1"/>
      <c r="C43445" s="1"/>
    </row>
    <row r="43446" spans="2:3" x14ac:dyDescent="0.25">
      <c r="B43446" s="1"/>
      <c r="C43446" s="1"/>
    </row>
    <row r="43447" spans="2:3" x14ac:dyDescent="0.25">
      <c r="B43447" s="1"/>
      <c r="C43447" s="1"/>
    </row>
    <row r="43448" spans="2:3" x14ac:dyDescent="0.25">
      <c r="B43448" s="1"/>
      <c r="C43448" s="1"/>
    </row>
    <row r="43449" spans="2:3" x14ac:dyDescent="0.25">
      <c r="B43449" s="1"/>
      <c r="C43449" s="1"/>
    </row>
    <row r="43450" spans="2:3" x14ac:dyDescent="0.25">
      <c r="B43450" s="1"/>
      <c r="C43450" s="1"/>
    </row>
    <row r="43451" spans="2:3" x14ac:dyDescent="0.25">
      <c r="B43451" s="1"/>
      <c r="C43451" s="1"/>
    </row>
    <row r="43452" spans="2:3" x14ac:dyDescent="0.25">
      <c r="B43452" s="1"/>
      <c r="C43452" s="1"/>
    </row>
    <row r="43453" spans="2:3" x14ac:dyDescent="0.25">
      <c r="B43453" s="1"/>
      <c r="C43453" s="1"/>
    </row>
    <row r="43454" spans="2:3" x14ac:dyDescent="0.25">
      <c r="B43454" s="1"/>
      <c r="C43454" s="1"/>
    </row>
    <row r="43455" spans="2:3" x14ac:dyDescent="0.25">
      <c r="B43455" s="1"/>
      <c r="C43455" s="1"/>
    </row>
    <row r="43456" spans="2:3" x14ac:dyDescent="0.25">
      <c r="B43456" s="1"/>
      <c r="C43456" s="1"/>
    </row>
    <row r="43457" spans="2:3" x14ac:dyDescent="0.25">
      <c r="B43457" s="1"/>
      <c r="C43457" s="1"/>
    </row>
    <row r="43458" spans="2:3" x14ac:dyDescent="0.25">
      <c r="B43458" s="1"/>
      <c r="C43458" s="1"/>
    </row>
    <row r="43459" spans="2:3" x14ac:dyDescent="0.25">
      <c r="B43459" s="1"/>
      <c r="C43459" s="1"/>
    </row>
    <row r="43460" spans="2:3" x14ac:dyDescent="0.25">
      <c r="B43460" s="1"/>
      <c r="C43460" s="1"/>
    </row>
    <row r="43461" spans="2:3" x14ac:dyDescent="0.25">
      <c r="B43461" s="1"/>
      <c r="C43461" s="1"/>
    </row>
    <row r="43462" spans="2:3" x14ac:dyDescent="0.25">
      <c r="B43462" s="1"/>
      <c r="C43462" s="1"/>
    </row>
    <row r="43463" spans="2:3" x14ac:dyDescent="0.25">
      <c r="B43463" s="1"/>
      <c r="C43463" s="1"/>
    </row>
    <row r="43464" spans="2:3" x14ac:dyDescent="0.25">
      <c r="B43464" s="1"/>
      <c r="C43464" s="1"/>
    </row>
    <row r="43465" spans="2:3" x14ac:dyDescent="0.25">
      <c r="B43465" s="1"/>
      <c r="C43465" s="1"/>
    </row>
    <row r="43466" spans="2:3" x14ac:dyDescent="0.25">
      <c r="B43466" s="1"/>
      <c r="C43466" s="1"/>
    </row>
    <row r="43467" spans="2:3" x14ac:dyDescent="0.25">
      <c r="B43467" s="1"/>
      <c r="C43467" s="1"/>
    </row>
    <row r="43468" spans="2:3" x14ac:dyDescent="0.25">
      <c r="B43468" s="1"/>
      <c r="C43468" s="1"/>
    </row>
    <row r="43469" spans="2:3" x14ac:dyDescent="0.25">
      <c r="B43469" s="1"/>
      <c r="C43469" s="1"/>
    </row>
    <row r="43470" spans="2:3" x14ac:dyDescent="0.25">
      <c r="B43470" s="1"/>
      <c r="C43470" s="1"/>
    </row>
    <row r="43471" spans="2:3" x14ac:dyDescent="0.25">
      <c r="B43471" s="1"/>
      <c r="C43471" s="1"/>
    </row>
    <row r="43472" spans="2:3" x14ac:dyDescent="0.25">
      <c r="B43472" s="1"/>
      <c r="C43472" s="1"/>
    </row>
    <row r="43473" spans="2:3" x14ac:dyDescent="0.25">
      <c r="B43473" s="1"/>
      <c r="C43473" s="1"/>
    </row>
    <row r="43474" spans="2:3" x14ac:dyDescent="0.25">
      <c r="B43474" s="1"/>
      <c r="C43474" s="1"/>
    </row>
    <row r="43475" spans="2:3" x14ac:dyDescent="0.25">
      <c r="B43475" s="1"/>
      <c r="C43475" s="1"/>
    </row>
    <row r="43476" spans="2:3" x14ac:dyDescent="0.25">
      <c r="B43476" s="1"/>
      <c r="C43476" s="1"/>
    </row>
    <row r="43477" spans="2:3" x14ac:dyDescent="0.25">
      <c r="B43477" s="1"/>
      <c r="C43477" s="1"/>
    </row>
    <row r="43478" spans="2:3" x14ac:dyDescent="0.25">
      <c r="B43478" s="1"/>
      <c r="C43478" s="1"/>
    </row>
    <row r="43479" spans="2:3" x14ac:dyDescent="0.25">
      <c r="B43479" s="1"/>
      <c r="C43479" s="1"/>
    </row>
    <row r="43480" spans="2:3" x14ac:dyDescent="0.25">
      <c r="B43480" s="1"/>
      <c r="C43480" s="1"/>
    </row>
    <row r="43481" spans="2:3" x14ac:dyDescent="0.25">
      <c r="B43481" s="1"/>
      <c r="C43481" s="1"/>
    </row>
    <row r="43482" spans="2:3" x14ac:dyDescent="0.25">
      <c r="B43482" s="1"/>
      <c r="C43482" s="1"/>
    </row>
    <row r="43483" spans="2:3" x14ac:dyDescent="0.25">
      <c r="B43483" s="1"/>
      <c r="C43483" s="1"/>
    </row>
    <row r="43484" spans="2:3" x14ac:dyDescent="0.25">
      <c r="B43484" s="1"/>
      <c r="C43484" s="1"/>
    </row>
    <row r="43485" spans="2:3" x14ac:dyDescent="0.25">
      <c r="B43485" s="1"/>
      <c r="C43485" s="1"/>
    </row>
    <row r="43486" spans="2:3" x14ac:dyDescent="0.25">
      <c r="B43486" s="1"/>
      <c r="C43486" s="1"/>
    </row>
    <row r="43487" spans="2:3" x14ac:dyDescent="0.25">
      <c r="B43487" s="1"/>
      <c r="C43487" s="1"/>
    </row>
    <row r="43488" spans="2:3" x14ac:dyDescent="0.25">
      <c r="B43488" s="1"/>
      <c r="C43488" s="1"/>
    </row>
    <row r="43489" spans="2:3" x14ac:dyDescent="0.25">
      <c r="B43489" s="1"/>
      <c r="C43489" s="1"/>
    </row>
    <row r="43490" spans="2:3" x14ac:dyDescent="0.25">
      <c r="B43490" s="1"/>
      <c r="C43490" s="1"/>
    </row>
    <row r="43491" spans="2:3" x14ac:dyDescent="0.25">
      <c r="B43491" s="1"/>
      <c r="C43491" s="1"/>
    </row>
    <row r="43492" spans="2:3" x14ac:dyDescent="0.25">
      <c r="B43492" s="1"/>
      <c r="C43492" s="1"/>
    </row>
    <row r="43493" spans="2:3" x14ac:dyDescent="0.25">
      <c r="B43493" s="1"/>
      <c r="C43493" s="1"/>
    </row>
    <row r="43494" spans="2:3" x14ac:dyDescent="0.25">
      <c r="B43494" s="1"/>
      <c r="C43494" s="1"/>
    </row>
    <row r="43495" spans="2:3" x14ac:dyDescent="0.25">
      <c r="B43495" s="1"/>
      <c r="C43495" s="1"/>
    </row>
    <row r="43496" spans="2:3" x14ac:dyDescent="0.25">
      <c r="B43496" s="1"/>
      <c r="C43496" s="1"/>
    </row>
    <row r="43497" spans="2:3" x14ac:dyDescent="0.25">
      <c r="B43497" s="1"/>
      <c r="C43497" s="1"/>
    </row>
    <row r="43498" spans="2:3" x14ac:dyDescent="0.25">
      <c r="B43498" s="1"/>
      <c r="C43498" s="1"/>
    </row>
    <row r="43499" spans="2:3" x14ac:dyDescent="0.25">
      <c r="B43499" s="1"/>
      <c r="C43499" s="1"/>
    </row>
    <row r="43500" spans="2:3" x14ac:dyDescent="0.25">
      <c r="B43500" s="1"/>
      <c r="C43500" s="1"/>
    </row>
    <row r="43501" spans="2:3" x14ac:dyDescent="0.25">
      <c r="B43501" s="1"/>
      <c r="C43501" s="1"/>
    </row>
    <row r="43502" spans="2:3" x14ac:dyDescent="0.25">
      <c r="B43502" s="1"/>
      <c r="C43502" s="1"/>
    </row>
    <row r="43503" spans="2:3" x14ac:dyDescent="0.25">
      <c r="B43503" s="1"/>
      <c r="C43503" s="1"/>
    </row>
    <row r="43504" spans="2:3" x14ac:dyDescent="0.25">
      <c r="B43504" s="1"/>
      <c r="C43504" s="1"/>
    </row>
    <row r="43505" spans="2:3" x14ac:dyDescent="0.25">
      <c r="B43505" s="1"/>
      <c r="C43505" s="1"/>
    </row>
    <row r="43506" spans="2:3" x14ac:dyDescent="0.25">
      <c r="B43506" s="1"/>
      <c r="C43506" s="1"/>
    </row>
    <row r="43507" spans="2:3" x14ac:dyDescent="0.25">
      <c r="B43507" s="1"/>
      <c r="C43507" s="1"/>
    </row>
    <row r="43508" spans="2:3" x14ac:dyDescent="0.25">
      <c r="B43508" s="1"/>
      <c r="C43508" s="1"/>
    </row>
    <row r="43509" spans="2:3" x14ac:dyDescent="0.25">
      <c r="B43509" s="1"/>
      <c r="C43509" s="1"/>
    </row>
    <row r="43510" spans="2:3" x14ac:dyDescent="0.25">
      <c r="B43510" s="1"/>
      <c r="C43510" s="1"/>
    </row>
    <row r="43511" spans="2:3" x14ac:dyDescent="0.25">
      <c r="B43511" s="1"/>
      <c r="C43511" s="1"/>
    </row>
    <row r="43512" spans="2:3" x14ac:dyDescent="0.25">
      <c r="B43512" s="1"/>
      <c r="C43512" s="1"/>
    </row>
    <row r="43513" spans="2:3" x14ac:dyDescent="0.25">
      <c r="B43513" s="1"/>
      <c r="C43513" s="1"/>
    </row>
    <row r="43514" spans="2:3" x14ac:dyDescent="0.25">
      <c r="B43514" s="1"/>
      <c r="C43514" s="1"/>
    </row>
    <row r="43515" spans="2:3" x14ac:dyDescent="0.25">
      <c r="B43515" s="1"/>
      <c r="C43515" s="1"/>
    </row>
    <row r="43516" spans="2:3" x14ac:dyDescent="0.25">
      <c r="B43516" s="1"/>
      <c r="C43516" s="1"/>
    </row>
    <row r="43517" spans="2:3" x14ac:dyDescent="0.25">
      <c r="B43517" s="1"/>
      <c r="C43517" s="1"/>
    </row>
    <row r="43518" spans="2:3" x14ac:dyDescent="0.25">
      <c r="B43518" s="1"/>
      <c r="C43518" s="1"/>
    </row>
    <row r="43519" spans="2:3" x14ac:dyDescent="0.25">
      <c r="B43519" s="1"/>
      <c r="C43519" s="1"/>
    </row>
    <row r="43520" spans="2:3" x14ac:dyDescent="0.25">
      <c r="B43520" s="1"/>
      <c r="C43520" s="1"/>
    </row>
    <row r="43521" spans="2:3" x14ac:dyDescent="0.25">
      <c r="B43521" s="1"/>
      <c r="C43521" s="1"/>
    </row>
    <row r="43522" spans="2:3" x14ac:dyDescent="0.25">
      <c r="B43522" s="1"/>
      <c r="C43522" s="1"/>
    </row>
    <row r="43523" spans="2:3" x14ac:dyDescent="0.25">
      <c r="B43523" s="1"/>
      <c r="C43523" s="1"/>
    </row>
    <row r="43524" spans="2:3" x14ac:dyDescent="0.25">
      <c r="B43524" s="1"/>
      <c r="C43524" s="1"/>
    </row>
    <row r="43525" spans="2:3" x14ac:dyDescent="0.25">
      <c r="B43525" s="1"/>
      <c r="C43525" s="1"/>
    </row>
    <row r="43526" spans="2:3" x14ac:dyDescent="0.25">
      <c r="B43526" s="1"/>
      <c r="C43526" s="1"/>
    </row>
    <row r="43527" spans="2:3" x14ac:dyDescent="0.25">
      <c r="B43527" s="1"/>
      <c r="C43527" s="1"/>
    </row>
    <row r="43528" spans="2:3" x14ac:dyDescent="0.25">
      <c r="B43528" s="1"/>
      <c r="C43528" s="1"/>
    </row>
    <row r="43529" spans="2:3" x14ac:dyDescent="0.25">
      <c r="B43529" s="1"/>
      <c r="C43529" s="1"/>
    </row>
    <row r="43530" spans="2:3" x14ac:dyDescent="0.25">
      <c r="B43530" s="1"/>
      <c r="C43530" s="1"/>
    </row>
    <row r="43531" spans="2:3" x14ac:dyDescent="0.25">
      <c r="B43531" s="1"/>
      <c r="C43531" s="1"/>
    </row>
    <row r="43532" spans="2:3" x14ac:dyDescent="0.25">
      <c r="B43532" s="1"/>
      <c r="C43532" s="1"/>
    </row>
    <row r="43533" spans="2:3" x14ac:dyDescent="0.25">
      <c r="B43533" s="1"/>
      <c r="C43533" s="1"/>
    </row>
    <row r="43534" spans="2:3" x14ac:dyDescent="0.25">
      <c r="B43534" s="1"/>
      <c r="C43534" s="1"/>
    </row>
    <row r="43535" spans="2:3" x14ac:dyDescent="0.25">
      <c r="B43535" s="1"/>
      <c r="C43535" s="1"/>
    </row>
    <row r="43536" spans="2:3" x14ac:dyDescent="0.25">
      <c r="B43536" s="1"/>
      <c r="C43536" s="1"/>
    </row>
    <row r="43537" spans="2:3" x14ac:dyDescent="0.25">
      <c r="B43537" s="1"/>
      <c r="C43537" s="1"/>
    </row>
    <row r="43538" spans="2:3" x14ac:dyDescent="0.25">
      <c r="B43538" s="1"/>
      <c r="C43538" s="1"/>
    </row>
    <row r="43539" spans="2:3" x14ac:dyDescent="0.25">
      <c r="B43539" s="1"/>
      <c r="C43539" s="1"/>
    </row>
    <row r="43540" spans="2:3" x14ac:dyDescent="0.25">
      <c r="B43540" s="1"/>
      <c r="C43540" s="1"/>
    </row>
    <row r="43541" spans="2:3" x14ac:dyDescent="0.25">
      <c r="B43541" s="1"/>
      <c r="C43541" s="1"/>
    </row>
    <row r="43542" spans="2:3" x14ac:dyDescent="0.25">
      <c r="B43542" s="1"/>
      <c r="C43542" s="1"/>
    </row>
    <row r="43543" spans="2:3" x14ac:dyDescent="0.25">
      <c r="B43543" s="1"/>
      <c r="C43543" s="1"/>
    </row>
    <row r="43544" spans="2:3" x14ac:dyDescent="0.25">
      <c r="B43544" s="1"/>
      <c r="C43544" s="1"/>
    </row>
    <row r="43545" spans="2:3" x14ac:dyDescent="0.25">
      <c r="B43545" s="1"/>
      <c r="C43545" s="1"/>
    </row>
    <row r="43546" spans="2:3" x14ac:dyDescent="0.25">
      <c r="B43546" s="1"/>
      <c r="C43546" s="1"/>
    </row>
    <row r="43547" spans="2:3" x14ac:dyDescent="0.25">
      <c r="B43547" s="1"/>
      <c r="C43547" s="1"/>
    </row>
    <row r="43548" spans="2:3" x14ac:dyDescent="0.25">
      <c r="B43548" s="1"/>
      <c r="C43548" s="1"/>
    </row>
    <row r="43549" spans="2:3" x14ac:dyDescent="0.25">
      <c r="B43549" s="1"/>
      <c r="C43549" s="1"/>
    </row>
    <row r="43550" spans="2:3" x14ac:dyDescent="0.25">
      <c r="B43550" s="1"/>
      <c r="C43550" s="1"/>
    </row>
    <row r="43551" spans="2:3" x14ac:dyDescent="0.25">
      <c r="B43551" s="1"/>
      <c r="C43551" s="1"/>
    </row>
    <row r="43552" spans="2:3" x14ac:dyDescent="0.25">
      <c r="B43552" s="1"/>
      <c r="C43552" s="1"/>
    </row>
    <row r="43553" spans="2:3" x14ac:dyDescent="0.25">
      <c r="B43553" s="1"/>
      <c r="C43553" s="1"/>
    </row>
    <row r="43554" spans="2:3" x14ac:dyDescent="0.25">
      <c r="B43554" s="1"/>
      <c r="C43554" s="1"/>
    </row>
    <row r="43555" spans="2:3" x14ac:dyDescent="0.25">
      <c r="B43555" s="1"/>
      <c r="C43555" s="1"/>
    </row>
    <row r="43556" spans="2:3" x14ac:dyDescent="0.25">
      <c r="B43556" s="1"/>
      <c r="C43556" s="1"/>
    </row>
    <row r="43557" spans="2:3" x14ac:dyDescent="0.25">
      <c r="B43557" s="1"/>
      <c r="C43557" s="1"/>
    </row>
    <row r="43558" spans="2:3" x14ac:dyDescent="0.25">
      <c r="B43558" s="1"/>
      <c r="C43558" s="1"/>
    </row>
    <row r="43559" spans="2:3" x14ac:dyDescent="0.25">
      <c r="B43559" s="1"/>
      <c r="C43559" s="1"/>
    </row>
    <row r="43560" spans="2:3" x14ac:dyDescent="0.25">
      <c r="B43560" s="1"/>
      <c r="C43560" s="1"/>
    </row>
    <row r="43561" spans="2:3" x14ac:dyDescent="0.25">
      <c r="B43561" s="1"/>
      <c r="C43561" s="1"/>
    </row>
    <row r="43562" spans="2:3" x14ac:dyDescent="0.25">
      <c r="B43562" s="1"/>
      <c r="C43562" s="1"/>
    </row>
    <row r="43563" spans="2:3" x14ac:dyDescent="0.25">
      <c r="B43563" s="1"/>
      <c r="C43563" s="1"/>
    </row>
    <row r="43564" spans="2:3" x14ac:dyDescent="0.25">
      <c r="B43564" s="1"/>
      <c r="C43564" s="1"/>
    </row>
    <row r="43565" spans="2:3" x14ac:dyDescent="0.25">
      <c r="B43565" s="1"/>
      <c r="C43565" s="1"/>
    </row>
    <row r="43566" spans="2:3" x14ac:dyDescent="0.25">
      <c r="B43566" s="1"/>
      <c r="C43566" s="1"/>
    </row>
    <row r="43567" spans="2:3" x14ac:dyDescent="0.25">
      <c r="B43567" s="1"/>
      <c r="C43567" s="1"/>
    </row>
    <row r="43568" spans="2:3" x14ac:dyDescent="0.25">
      <c r="B43568" s="1"/>
      <c r="C43568" s="1"/>
    </row>
    <row r="43569" spans="2:3" x14ac:dyDescent="0.25">
      <c r="B43569" s="1"/>
      <c r="C43569" s="1"/>
    </row>
    <row r="43570" spans="2:3" x14ac:dyDescent="0.25">
      <c r="B43570" s="1"/>
      <c r="C43570" s="1"/>
    </row>
    <row r="43571" spans="2:3" x14ac:dyDescent="0.25">
      <c r="B43571" s="1"/>
      <c r="C43571" s="1"/>
    </row>
    <row r="43572" spans="2:3" x14ac:dyDescent="0.25">
      <c r="B43572" s="1"/>
      <c r="C43572" s="1"/>
    </row>
    <row r="43573" spans="2:3" x14ac:dyDescent="0.25">
      <c r="B43573" s="1"/>
      <c r="C43573" s="1"/>
    </row>
    <row r="43574" spans="2:3" x14ac:dyDescent="0.25">
      <c r="B43574" s="1"/>
      <c r="C43574" s="1"/>
    </row>
    <row r="43575" spans="2:3" x14ac:dyDescent="0.25">
      <c r="B43575" s="1"/>
      <c r="C43575" s="1"/>
    </row>
    <row r="43576" spans="2:3" x14ac:dyDescent="0.25">
      <c r="B43576" s="1"/>
      <c r="C43576" s="1"/>
    </row>
    <row r="43577" spans="2:3" x14ac:dyDescent="0.25">
      <c r="B43577" s="1"/>
      <c r="C43577" s="1"/>
    </row>
    <row r="43578" spans="2:3" x14ac:dyDescent="0.25">
      <c r="B43578" s="1"/>
      <c r="C43578" s="1"/>
    </row>
    <row r="43579" spans="2:3" x14ac:dyDescent="0.25">
      <c r="B43579" s="1"/>
      <c r="C43579" s="1"/>
    </row>
    <row r="43580" spans="2:3" x14ac:dyDescent="0.25">
      <c r="B43580" s="1"/>
      <c r="C43580" s="1"/>
    </row>
    <row r="43581" spans="2:3" x14ac:dyDescent="0.25">
      <c r="B43581" s="1"/>
      <c r="C43581" s="1"/>
    </row>
    <row r="43582" spans="2:3" x14ac:dyDescent="0.25">
      <c r="B43582" s="1"/>
      <c r="C43582" s="1"/>
    </row>
    <row r="43583" spans="2:3" x14ac:dyDescent="0.25">
      <c r="B43583" s="1"/>
      <c r="C43583" s="1"/>
    </row>
    <row r="43584" spans="2:3" x14ac:dyDescent="0.25">
      <c r="B43584" s="1"/>
      <c r="C43584" s="1"/>
    </row>
    <row r="43585" spans="2:3" x14ac:dyDescent="0.25">
      <c r="B43585" s="1"/>
      <c r="C43585" s="1"/>
    </row>
    <row r="43586" spans="2:3" x14ac:dyDescent="0.25">
      <c r="B43586" s="1"/>
      <c r="C43586" s="1"/>
    </row>
    <row r="43587" spans="2:3" x14ac:dyDescent="0.25">
      <c r="B43587" s="1"/>
      <c r="C43587" s="1"/>
    </row>
    <row r="43588" spans="2:3" x14ac:dyDescent="0.25">
      <c r="B43588" s="1"/>
      <c r="C43588" s="1"/>
    </row>
    <row r="43589" spans="2:3" x14ac:dyDescent="0.25">
      <c r="B43589" s="1"/>
      <c r="C43589" s="1"/>
    </row>
    <row r="43590" spans="2:3" x14ac:dyDescent="0.25">
      <c r="B43590" s="1"/>
      <c r="C43590" s="1"/>
    </row>
    <row r="43591" spans="2:3" x14ac:dyDescent="0.25">
      <c r="B43591" s="1"/>
      <c r="C43591" s="1"/>
    </row>
    <row r="43592" spans="2:3" x14ac:dyDescent="0.25">
      <c r="B43592" s="1"/>
      <c r="C43592" s="1"/>
    </row>
    <row r="43593" spans="2:3" x14ac:dyDescent="0.25">
      <c r="B43593" s="1"/>
      <c r="C43593" s="1"/>
    </row>
    <row r="43594" spans="2:3" x14ac:dyDescent="0.25">
      <c r="B43594" s="1"/>
      <c r="C43594" s="1"/>
    </row>
    <row r="43595" spans="2:3" x14ac:dyDescent="0.25">
      <c r="B43595" s="1"/>
      <c r="C43595" s="1"/>
    </row>
    <row r="43596" spans="2:3" x14ac:dyDescent="0.25">
      <c r="B43596" s="1"/>
      <c r="C43596" s="1"/>
    </row>
    <row r="43597" spans="2:3" x14ac:dyDescent="0.25">
      <c r="B43597" s="1"/>
      <c r="C43597" s="1"/>
    </row>
    <row r="43598" spans="2:3" x14ac:dyDescent="0.25">
      <c r="B43598" s="1"/>
      <c r="C43598" s="1"/>
    </row>
    <row r="43599" spans="2:3" x14ac:dyDescent="0.25">
      <c r="B43599" s="1"/>
      <c r="C43599" s="1"/>
    </row>
    <row r="43600" spans="2:3" x14ac:dyDescent="0.25">
      <c r="B43600" s="1"/>
      <c r="C43600" s="1"/>
    </row>
    <row r="43601" spans="2:3" x14ac:dyDescent="0.25">
      <c r="B43601" s="1"/>
      <c r="C43601" s="1"/>
    </row>
    <row r="43602" spans="2:3" x14ac:dyDescent="0.25">
      <c r="B43602" s="1"/>
      <c r="C43602" s="1"/>
    </row>
    <row r="43603" spans="2:3" x14ac:dyDescent="0.25">
      <c r="B43603" s="1"/>
      <c r="C43603" s="1"/>
    </row>
    <row r="43604" spans="2:3" x14ac:dyDescent="0.25">
      <c r="B43604" s="1"/>
      <c r="C43604" s="1"/>
    </row>
    <row r="43605" spans="2:3" x14ac:dyDescent="0.25">
      <c r="B43605" s="1"/>
      <c r="C43605" s="1"/>
    </row>
    <row r="43606" spans="2:3" x14ac:dyDescent="0.25">
      <c r="B43606" s="1"/>
      <c r="C43606" s="1"/>
    </row>
    <row r="43607" spans="2:3" x14ac:dyDescent="0.25">
      <c r="B43607" s="1"/>
      <c r="C43607" s="1"/>
    </row>
    <row r="43608" spans="2:3" x14ac:dyDescent="0.25">
      <c r="B43608" s="1"/>
      <c r="C43608" s="1"/>
    </row>
    <row r="43609" spans="2:3" x14ac:dyDescent="0.25">
      <c r="B43609" s="1"/>
      <c r="C43609" s="1"/>
    </row>
    <row r="43610" spans="2:3" x14ac:dyDescent="0.25">
      <c r="B43610" s="1"/>
      <c r="C43610" s="1"/>
    </row>
    <row r="43611" spans="2:3" x14ac:dyDescent="0.25">
      <c r="B43611" s="1"/>
      <c r="C43611" s="1"/>
    </row>
    <row r="43612" spans="2:3" x14ac:dyDescent="0.25">
      <c r="B43612" s="1"/>
      <c r="C43612" s="1"/>
    </row>
    <row r="43613" spans="2:3" x14ac:dyDescent="0.25">
      <c r="B43613" s="1"/>
      <c r="C43613" s="1"/>
    </row>
    <row r="43614" spans="2:3" x14ac:dyDescent="0.25">
      <c r="B43614" s="1"/>
      <c r="C43614" s="1"/>
    </row>
    <row r="43615" spans="2:3" x14ac:dyDescent="0.25">
      <c r="B43615" s="1"/>
      <c r="C43615" s="1"/>
    </row>
    <row r="43616" spans="2:3" x14ac:dyDescent="0.25">
      <c r="B43616" s="1"/>
      <c r="C43616" s="1"/>
    </row>
    <row r="43617" spans="2:3" x14ac:dyDescent="0.25">
      <c r="B43617" s="1"/>
      <c r="C43617" s="1"/>
    </row>
    <row r="43618" spans="2:3" x14ac:dyDescent="0.25">
      <c r="B43618" s="1"/>
      <c r="C43618" s="1"/>
    </row>
    <row r="43619" spans="2:3" x14ac:dyDescent="0.25">
      <c r="B43619" s="1"/>
      <c r="C43619" s="1"/>
    </row>
    <row r="43620" spans="2:3" x14ac:dyDescent="0.25">
      <c r="B43620" s="1"/>
      <c r="C43620" s="1"/>
    </row>
    <row r="43621" spans="2:3" x14ac:dyDescent="0.25">
      <c r="B43621" s="1"/>
      <c r="C43621" s="1"/>
    </row>
    <row r="43622" spans="2:3" x14ac:dyDescent="0.25">
      <c r="B43622" s="1"/>
      <c r="C43622" s="1"/>
    </row>
    <row r="43623" spans="2:3" x14ac:dyDescent="0.25">
      <c r="B43623" s="1"/>
      <c r="C43623" s="1"/>
    </row>
    <row r="43624" spans="2:3" x14ac:dyDescent="0.25">
      <c r="B43624" s="1"/>
      <c r="C43624" s="1"/>
    </row>
    <row r="43625" spans="2:3" x14ac:dyDescent="0.25">
      <c r="B43625" s="1"/>
      <c r="C43625" s="1"/>
    </row>
    <row r="43626" spans="2:3" x14ac:dyDescent="0.25">
      <c r="B43626" s="1"/>
      <c r="C43626" s="1"/>
    </row>
    <row r="43627" spans="2:3" x14ac:dyDescent="0.25">
      <c r="B43627" s="1"/>
      <c r="C43627" s="1"/>
    </row>
    <row r="43628" spans="2:3" x14ac:dyDescent="0.25">
      <c r="B43628" s="1"/>
      <c r="C43628" s="1"/>
    </row>
    <row r="43629" spans="2:3" x14ac:dyDescent="0.25">
      <c r="B43629" s="1"/>
      <c r="C43629" s="1"/>
    </row>
    <row r="43630" spans="2:3" x14ac:dyDescent="0.25">
      <c r="B43630" s="1"/>
      <c r="C43630" s="1"/>
    </row>
    <row r="43631" spans="2:3" x14ac:dyDescent="0.25">
      <c r="B43631" s="1"/>
      <c r="C43631" s="1"/>
    </row>
    <row r="43632" spans="2:3" x14ac:dyDescent="0.25">
      <c r="B43632" s="1"/>
      <c r="C43632" s="1"/>
    </row>
    <row r="43633" spans="2:3" x14ac:dyDescent="0.25">
      <c r="B43633" s="1"/>
      <c r="C43633" s="1"/>
    </row>
    <row r="43634" spans="2:3" x14ac:dyDescent="0.25">
      <c r="B43634" s="1"/>
      <c r="C43634" s="1"/>
    </row>
    <row r="43635" spans="2:3" x14ac:dyDescent="0.25">
      <c r="B43635" s="1"/>
      <c r="C43635" s="1"/>
    </row>
    <row r="43636" spans="2:3" x14ac:dyDescent="0.25">
      <c r="B43636" s="1"/>
      <c r="C43636" s="1"/>
    </row>
    <row r="43637" spans="2:3" x14ac:dyDescent="0.25">
      <c r="B43637" s="1"/>
      <c r="C43637" s="1"/>
    </row>
    <row r="43638" spans="2:3" x14ac:dyDescent="0.25">
      <c r="B43638" s="1"/>
      <c r="C43638" s="1"/>
    </row>
    <row r="43639" spans="2:3" x14ac:dyDescent="0.25">
      <c r="B43639" s="1"/>
      <c r="C43639" s="1"/>
    </row>
    <row r="43640" spans="2:3" x14ac:dyDescent="0.25">
      <c r="B43640" s="1"/>
      <c r="C43640" s="1"/>
    </row>
    <row r="43641" spans="2:3" x14ac:dyDescent="0.25">
      <c r="B43641" s="1"/>
      <c r="C43641" s="1"/>
    </row>
    <row r="43642" spans="2:3" x14ac:dyDescent="0.25">
      <c r="B43642" s="1"/>
      <c r="C43642" s="1"/>
    </row>
    <row r="43643" spans="2:3" x14ac:dyDescent="0.25">
      <c r="B43643" s="1"/>
      <c r="C43643" s="1"/>
    </row>
    <row r="43644" spans="2:3" x14ac:dyDescent="0.25">
      <c r="B43644" s="1"/>
      <c r="C43644" s="1"/>
    </row>
    <row r="43645" spans="2:3" x14ac:dyDescent="0.25">
      <c r="B43645" s="1"/>
      <c r="C43645" s="1"/>
    </row>
    <row r="43646" spans="2:3" x14ac:dyDescent="0.25">
      <c r="B43646" s="1"/>
      <c r="C43646" s="1"/>
    </row>
    <row r="43647" spans="2:3" x14ac:dyDescent="0.25">
      <c r="B43647" s="1"/>
      <c r="C43647" s="1"/>
    </row>
    <row r="43648" spans="2:3" x14ac:dyDescent="0.25">
      <c r="B43648" s="1"/>
      <c r="C43648" s="1"/>
    </row>
    <row r="43649" spans="2:3" x14ac:dyDescent="0.25">
      <c r="B43649" s="1"/>
      <c r="C43649" s="1"/>
    </row>
    <row r="43650" spans="2:3" x14ac:dyDescent="0.25">
      <c r="B43650" s="1"/>
      <c r="C43650" s="1"/>
    </row>
    <row r="43651" spans="2:3" x14ac:dyDescent="0.25">
      <c r="B43651" s="1"/>
      <c r="C43651" s="1"/>
    </row>
    <row r="43652" spans="2:3" x14ac:dyDescent="0.25">
      <c r="B43652" s="1"/>
      <c r="C43652" s="1"/>
    </row>
    <row r="43653" spans="2:3" x14ac:dyDescent="0.25">
      <c r="B43653" s="1"/>
      <c r="C43653" s="1"/>
    </row>
    <row r="43654" spans="2:3" x14ac:dyDescent="0.25">
      <c r="B43654" s="1"/>
      <c r="C43654" s="1"/>
    </row>
    <row r="43655" spans="2:3" x14ac:dyDescent="0.25">
      <c r="B43655" s="1"/>
      <c r="C43655" s="1"/>
    </row>
    <row r="43656" spans="2:3" x14ac:dyDescent="0.25">
      <c r="B43656" s="1"/>
      <c r="C43656" s="1"/>
    </row>
    <row r="43657" spans="2:3" x14ac:dyDescent="0.25">
      <c r="B43657" s="1"/>
      <c r="C43657" s="1"/>
    </row>
    <row r="43658" spans="2:3" x14ac:dyDescent="0.25">
      <c r="B43658" s="1"/>
      <c r="C43658" s="1"/>
    </row>
    <row r="43659" spans="2:3" x14ac:dyDescent="0.25">
      <c r="B43659" s="1"/>
      <c r="C43659" s="1"/>
    </row>
    <row r="43660" spans="2:3" x14ac:dyDescent="0.25">
      <c r="B43660" s="1"/>
      <c r="C43660" s="1"/>
    </row>
    <row r="43661" spans="2:3" x14ac:dyDescent="0.25">
      <c r="B43661" s="1"/>
      <c r="C43661" s="1"/>
    </row>
    <row r="43662" spans="2:3" x14ac:dyDescent="0.25">
      <c r="B43662" s="1"/>
      <c r="C43662" s="1"/>
    </row>
    <row r="43663" spans="2:3" x14ac:dyDescent="0.25">
      <c r="B43663" s="1"/>
      <c r="C43663" s="1"/>
    </row>
    <row r="43664" spans="2:3" x14ac:dyDescent="0.25">
      <c r="B43664" s="1"/>
      <c r="C43664" s="1"/>
    </row>
    <row r="43665" spans="2:3" x14ac:dyDescent="0.25">
      <c r="B43665" s="1"/>
      <c r="C43665" s="1"/>
    </row>
    <row r="43666" spans="2:3" x14ac:dyDescent="0.25">
      <c r="B43666" s="1"/>
      <c r="C43666" s="1"/>
    </row>
    <row r="43667" spans="2:3" x14ac:dyDescent="0.25">
      <c r="B43667" s="1"/>
      <c r="C43667" s="1"/>
    </row>
    <row r="43668" spans="2:3" x14ac:dyDescent="0.25">
      <c r="B43668" s="1"/>
      <c r="C43668" s="1"/>
    </row>
    <row r="43669" spans="2:3" x14ac:dyDescent="0.25">
      <c r="B43669" s="1"/>
      <c r="C43669" s="1"/>
    </row>
    <row r="43670" spans="2:3" x14ac:dyDescent="0.25">
      <c r="B43670" s="1"/>
      <c r="C43670" s="1"/>
    </row>
    <row r="43671" spans="2:3" x14ac:dyDescent="0.25">
      <c r="B43671" s="1"/>
      <c r="C43671" s="1"/>
    </row>
    <row r="43672" spans="2:3" x14ac:dyDescent="0.25">
      <c r="B43672" s="1"/>
      <c r="C43672" s="1"/>
    </row>
    <row r="43673" spans="2:3" x14ac:dyDescent="0.25">
      <c r="B43673" s="1"/>
      <c r="C43673" s="1"/>
    </row>
    <row r="43674" spans="2:3" x14ac:dyDescent="0.25">
      <c r="B43674" s="1"/>
      <c r="C43674" s="1"/>
    </row>
    <row r="43675" spans="2:3" x14ac:dyDescent="0.25">
      <c r="B43675" s="1"/>
      <c r="C43675" s="1"/>
    </row>
    <row r="43676" spans="2:3" x14ac:dyDescent="0.25">
      <c r="B43676" s="1"/>
      <c r="C43676" s="1"/>
    </row>
    <row r="43677" spans="2:3" x14ac:dyDescent="0.25">
      <c r="B43677" s="1"/>
      <c r="C43677" s="1"/>
    </row>
    <row r="43678" spans="2:3" x14ac:dyDescent="0.25">
      <c r="B43678" s="1"/>
      <c r="C43678" s="1"/>
    </row>
    <row r="43679" spans="2:3" x14ac:dyDescent="0.25">
      <c r="B43679" s="1"/>
      <c r="C43679" s="1"/>
    </row>
    <row r="43680" spans="2:3" x14ac:dyDescent="0.25">
      <c r="B43680" s="1"/>
      <c r="C43680" s="1"/>
    </row>
    <row r="43681" spans="2:3" x14ac:dyDescent="0.25">
      <c r="B43681" s="1"/>
      <c r="C43681" s="1"/>
    </row>
    <row r="43682" spans="2:3" x14ac:dyDescent="0.25">
      <c r="B43682" s="1"/>
      <c r="C43682" s="1"/>
    </row>
    <row r="43683" spans="2:3" x14ac:dyDescent="0.25">
      <c r="B43683" s="1"/>
      <c r="C43683" s="1"/>
    </row>
    <row r="43684" spans="2:3" x14ac:dyDescent="0.25">
      <c r="B43684" s="1"/>
      <c r="C43684" s="1"/>
    </row>
    <row r="43685" spans="2:3" x14ac:dyDescent="0.25">
      <c r="B43685" s="1"/>
      <c r="C43685" s="1"/>
    </row>
    <row r="43686" spans="2:3" x14ac:dyDescent="0.25">
      <c r="B43686" s="1"/>
      <c r="C43686" s="1"/>
    </row>
    <row r="43687" spans="2:3" x14ac:dyDescent="0.25">
      <c r="B43687" s="1"/>
      <c r="C43687" s="1"/>
    </row>
    <row r="43688" spans="2:3" x14ac:dyDescent="0.25">
      <c r="B43688" s="1"/>
      <c r="C43688" s="1"/>
    </row>
    <row r="43689" spans="2:3" x14ac:dyDescent="0.25">
      <c r="B43689" s="1"/>
      <c r="C43689" s="1"/>
    </row>
    <row r="43690" spans="2:3" x14ac:dyDescent="0.25">
      <c r="B43690" s="1"/>
      <c r="C43690" s="1"/>
    </row>
    <row r="43691" spans="2:3" x14ac:dyDescent="0.25">
      <c r="B43691" s="1"/>
      <c r="C43691" s="1"/>
    </row>
    <row r="43692" spans="2:3" x14ac:dyDescent="0.25">
      <c r="B43692" s="1"/>
      <c r="C43692" s="1"/>
    </row>
    <row r="43693" spans="2:3" x14ac:dyDescent="0.25">
      <c r="B43693" s="1"/>
      <c r="C43693" s="1"/>
    </row>
    <row r="43694" spans="2:3" x14ac:dyDescent="0.25">
      <c r="B43694" s="1"/>
      <c r="C43694" s="1"/>
    </row>
    <row r="43695" spans="2:3" x14ac:dyDescent="0.25">
      <c r="B43695" s="1"/>
      <c r="C43695" s="1"/>
    </row>
    <row r="43696" spans="2:3" x14ac:dyDescent="0.25">
      <c r="B43696" s="1"/>
      <c r="C43696" s="1"/>
    </row>
    <row r="43697" spans="2:3" x14ac:dyDescent="0.25">
      <c r="B43697" s="1"/>
      <c r="C43697" s="1"/>
    </row>
    <row r="43698" spans="2:3" x14ac:dyDescent="0.25">
      <c r="B43698" s="1"/>
      <c r="C43698" s="1"/>
    </row>
    <row r="43699" spans="2:3" x14ac:dyDescent="0.25">
      <c r="B43699" s="1"/>
      <c r="C43699" s="1"/>
    </row>
    <row r="43700" spans="2:3" x14ac:dyDescent="0.25">
      <c r="B43700" s="1"/>
      <c r="C43700" s="1"/>
    </row>
    <row r="43701" spans="2:3" x14ac:dyDescent="0.25">
      <c r="B43701" s="1"/>
      <c r="C43701" s="1"/>
    </row>
    <row r="43702" spans="2:3" x14ac:dyDescent="0.25">
      <c r="B43702" s="1"/>
      <c r="C43702" s="1"/>
    </row>
    <row r="43703" spans="2:3" x14ac:dyDescent="0.25">
      <c r="B43703" s="1"/>
      <c r="C43703" s="1"/>
    </row>
    <row r="43704" spans="2:3" x14ac:dyDescent="0.25">
      <c r="B43704" s="1"/>
      <c r="C43704" s="1"/>
    </row>
    <row r="43705" spans="2:3" x14ac:dyDescent="0.25">
      <c r="B43705" s="1"/>
      <c r="C43705" s="1"/>
    </row>
    <row r="43706" spans="2:3" x14ac:dyDescent="0.25">
      <c r="B43706" s="1"/>
      <c r="C43706" s="1"/>
    </row>
    <row r="43707" spans="2:3" x14ac:dyDescent="0.25">
      <c r="B43707" s="1"/>
      <c r="C43707" s="1"/>
    </row>
    <row r="43708" spans="2:3" x14ac:dyDescent="0.25">
      <c r="B43708" s="1"/>
      <c r="C43708" s="1"/>
    </row>
    <row r="43709" spans="2:3" x14ac:dyDescent="0.25">
      <c r="B43709" s="1"/>
      <c r="C43709" s="1"/>
    </row>
    <row r="43710" spans="2:3" x14ac:dyDescent="0.25">
      <c r="B43710" s="1"/>
      <c r="C43710" s="1"/>
    </row>
    <row r="43711" spans="2:3" x14ac:dyDescent="0.25">
      <c r="B43711" s="1"/>
      <c r="C43711" s="1"/>
    </row>
    <row r="43712" spans="2:3" x14ac:dyDescent="0.25">
      <c r="B43712" s="1"/>
      <c r="C43712" s="1"/>
    </row>
    <row r="43713" spans="2:3" x14ac:dyDescent="0.25">
      <c r="B43713" s="1"/>
      <c r="C43713" s="1"/>
    </row>
    <row r="43714" spans="2:3" x14ac:dyDescent="0.25">
      <c r="B43714" s="1"/>
      <c r="C43714" s="1"/>
    </row>
    <row r="43715" spans="2:3" x14ac:dyDescent="0.25">
      <c r="B43715" s="1"/>
      <c r="C43715" s="1"/>
    </row>
    <row r="43716" spans="2:3" x14ac:dyDescent="0.25">
      <c r="B43716" s="1"/>
      <c r="C43716" s="1"/>
    </row>
    <row r="43717" spans="2:3" x14ac:dyDescent="0.25">
      <c r="B43717" s="1"/>
      <c r="C43717" s="1"/>
    </row>
    <row r="43718" spans="2:3" x14ac:dyDescent="0.25">
      <c r="B43718" s="1"/>
      <c r="C43718" s="1"/>
    </row>
    <row r="43719" spans="2:3" x14ac:dyDescent="0.25">
      <c r="B43719" s="1"/>
      <c r="C43719" s="1"/>
    </row>
    <row r="43720" spans="2:3" x14ac:dyDescent="0.25">
      <c r="B43720" s="1"/>
      <c r="C43720" s="1"/>
    </row>
    <row r="43721" spans="2:3" x14ac:dyDescent="0.25">
      <c r="B43721" s="1"/>
      <c r="C43721" s="1"/>
    </row>
    <row r="43722" spans="2:3" x14ac:dyDescent="0.25">
      <c r="B43722" s="1"/>
      <c r="C43722" s="1"/>
    </row>
    <row r="43723" spans="2:3" x14ac:dyDescent="0.25">
      <c r="B43723" s="1"/>
      <c r="C43723" s="1"/>
    </row>
    <row r="43724" spans="2:3" x14ac:dyDescent="0.25">
      <c r="B43724" s="1"/>
      <c r="C43724" s="1"/>
    </row>
    <row r="43725" spans="2:3" x14ac:dyDescent="0.25">
      <c r="B43725" s="1"/>
      <c r="C43725" s="1"/>
    </row>
    <row r="43726" spans="2:3" x14ac:dyDescent="0.25">
      <c r="B43726" s="1"/>
      <c r="C43726" s="1"/>
    </row>
    <row r="43727" spans="2:3" x14ac:dyDescent="0.25">
      <c r="B43727" s="1"/>
      <c r="C43727" s="1"/>
    </row>
    <row r="43728" spans="2:3" x14ac:dyDescent="0.25">
      <c r="B43728" s="1"/>
      <c r="C43728" s="1"/>
    </row>
    <row r="43729" spans="2:3" x14ac:dyDescent="0.25">
      <c r="B43729" s="1"/>
      <c r="C43729" s="1"/>
    </row>
    <row r="43730" spans="2:3" x14ac:dyDescent="0.25">
      <c r="B43730" s="1"/>
      <c r="C43730" s="1"/>
    </row>
    <row r="43731" spans="2:3" x14ac:dyDescent="0.25">
      <c r="B43731" s="1"/>
      <c r="C43731" s="1"/>
    </row>
    <row r="43732" spans="2:3" x14ac:dyDescent="0.25">
      <c r="B43732" s="1"/>
      <c r="C43732" s="1"/>
    </row>
    <row r="43733" spans="2:3" x14ac:dyDescent="0.25">
      <c r="B43733" s="1"/>
      <c r="C43733" s="1"/>
    </row>
    <row r="43734" spans="2:3" x14ac:dyDescent="0.25">
      <c r="B43734" s="1"/>
      <c r="C43734" s="1"/>
    </row>
    <row r="43735" spans="2:3" x14ac:dyDescent="0.25">
      <c r="B43735" s="1"/>
      <c r="C43735" s="1"/>
    </row>
    <row r="43736" spans="2:3" x14ac:dyDescent="0.25">
      <c r="B43736" s="1"/>
      <c r="C43736" s="1"/>
    </row>
    <row r="43737" spans="2:3" x14ac:dyDescent="0.25">
      <c r="B43737" s="1"/>
      <c r="C43737" s="1"/>
    </row>
    <row r="43738" spans="2:3" x14ac:dyDescent="0.25">
      <c r="B43738" s="1"/>
      <c r="C43738" s="1"/>
    </row>
    <row r="43739" spans="2:3" x14ac:dyDescent="0.25">
      <c r="B43739" s="1"/>
      <c r="C43739" s="1"/>
    </row>
    <row r="43740" spans="2:3" x14ac:dyDescent="0.25">
      <c r="B43740" s="1"/>
      <c r="C43740" s="1"/>
    </row>
    <row r="43741" spans="2:3" x14ac:dyDescent="0.25">
      <c r="B43741" s="1"/>
      <c r="C43741" s="1"/>
    </row>
    <row r="43742" spans="2:3" x14ac:dyDescent="0.25">
      <c r="B43742" s="1"/>
      <c r="C43742" s="1"/>
    </row>
    <row r="43743" spans="2:3" x14ac:dyDescent="0.25">
      <c r="B43743" s="1"/>
      <c r="C43743" s="1"/>
    </row>
    <row r="43744" spans="2:3" x14ac:dyDescent="0.25">
      <c r="B43744" s="1"/>
      <c r="C43744" s="1"/>
    </row>
    <row r="43745" spans="2:3" x14ac:dyDescent="0.25">
      <c r="B43745" s="1"/>
      <c r="C43745" s="1"/>
    </row>
    <row r="43746" spans="2:3" x14ac:dyDescent="0.25">
      <c r="B43746" s="1"/>
      <c r="C43746" s="1"/>
    </row>
    <row r="43747" spans="2:3" x14ac:dyDescent="0.25">
      <c r="B43747" s="1"/>
      <c r="C43747" s="1"/>
    </row>
    <row r="43748" spans="2:3" x14ac:dyDescent="0.25">
      <c r="B43748" s="1"/>
      <c r="C43748" s="1"/>
    </row>
    <row r="43749" spans="2:3" x14ac:dyDescent="0.25">
      <c r="B43749" s="1"/>
      <c r="C43749" s="1"/>
    </row>
    <row r="43750" spans="2:3" x14ac:dyDescent="0.25">
      <c r="B43750" s="1"/>
      <c r="C43750" s="1"/>
    </row>
    <row r="43751" spans="2:3" x14ac:dyDescent="0.25">
      <c r="B43751" s="1"/>
      <c r="C43751" s="1"/>
    </row>
    <row r="43752" spans="2:3" x14ac:dyDescent="0.25">
      <c r="B43752" s="1"/>
      <c r="C43752" s="1"/>
    </row>
    <row r="43753" spans="2:3" x14ac:dyDescent="0.25">
      <c r="B43753" s="1"/>
      <c r="C43753" s="1"/>
    </row>
    <row r="43754" spans="2:3" x14ac:dyDescent="0.25">
      <c r="B43754" s="1"/>
      <c r="C43754" s="1"/>
    </row>
    <row r="43755" spans="2:3" x14ac:dyDescent="0.25">
      <c r="B43755" s="1"/>
      <c r="C43755" s="1"/>
    </row>
    <row r="43756" spans="2:3" x14ac:dyDescent="0.25">
      <c r="B43756" s="1"/>
      <c r="C43756" s="1"/>
    </row>
    <row r="43757" spans="2:3" x14ac:dyDescent="0.25">
      <c r="B43757" s="1"/>
      <c r="C43757" s="1"/>
    </row>
    <row r="43758" spans="2:3" x14ac:dyDescent="0.25">
      <c r="B43758" s="1"/>
      <c r="C43758" s="1"/>
    </row>
    <row r="43759" spans="2:3" x14ac:dyDescent="0.25">
      <c r="B43759" s="1"/>
      <c r="C43759" s="1"/>
    </row>
    <row r="43760" spans="2:3" x14ac:dyDescent="0.25">
      <c r="B43760" s="1"/>
      <c r="C43760" s="1"/>
    </row>
    <row r="43761" spans="2:3" x14ac:dyDescent="0.25">
      <c r="B43761" s="1"/>
      <c r="C43761" s="1"/>
    </row>
    <row r="43762" spans="2:3" x14ac:dyDescent="0.25">
      <c r="B43762" s="1"/>
      <c r="C43762" s="1"/>
    </row>
    <row r="43763" spans="2:3" x14ac:dyDescent="0.25">
      <c r="B43763" s="1"/>
      <c r="C43763" s="1"/>
    </row>
    <row r="43764" spans="2:3" x14ac:dyDescent="0.25">
      <c r="B43764" s="1"/>
      <c r="C43764" s="1"/>
    </row>
    <row r="43765" spans="2:3" x14ac:dyDescent="0.25">
      <c r="B43765" s="1"/>
      <c r="C43765" s="1"/>
    </row>
    <row r="43766" spans="2:3" x14ac:dyDescent="0.25">
      <c r="B43766" s="1"/>
      <c r="C43766" s="1"/>
    </row>
    <row r="43767" spans="2:3" x14ac:dyDescent="0.25">
      <c r="B43767" s="1"/>
      <c r="C43767" s="1"/>
    </row>
    <row r="43768" spans="2:3" x14ac:dyDescent="0.25">
      <c r="B43768" s="1"/>
      <c r="C43768" s="1"/>
    </row>
    <row r="43769" spans="2:3" x14ac:dyDescent="0.25">
      <c r="B43769" s="1"/>
      <c r="C43769" s="1"/>
    </row>
    <row r="43770" spans="2:3" x14ac:dyDescent="0.25">
      <c r="B43770" s="1"/>
      <c r="C43770" s="1"/>
    </row>
    <row r="43771" spans="2:3" x14ac:dyDescent="0.25">
      <c r="B43771" s="1"/>
      <c r="C43771" s="1"/>
    </row>
    <row r="43772" spans="2:3" x14ac:dyDescent="0.25">
      <c r="B43772" s="1"/>
      <c r="C43772" s="1"/>
    </row>
    <row r="43773" spans="2:3" x14ac:dyDescent="0.25">
      <c r="B43773" s="1"/>
      <c r="C43773" s="1"/>
    </row>
    <row r="43774" spans="2:3" x14ac:dyDescent="0.25">
      <c r="B43774" s="1"/>
      <c r="C43774" s="1"/>
    </row>
    <row r="43775" spans="2:3" x14ac:dyDescent="0.25">
      <c r="B43775" s="1"/>
      <c r="C43775" s="1"/>
    </row>
    <row r="43776" spans="2:3" x14ac:dyDescent="0.25">
      <c r="B43776" s="1"/>
      <c r="C43776" s="1"/>
    </row>
    <row r="43777" spans="2:3" x14ac:dyDescent="0.25">
      <c r="B43777" s="1"/>
      <c r="C43777" s="1"/>
    </row>
    <row r="43778" spans="2:3" x14ac:dyDescent="0.25">
      <c r="B43778" s="1"/>
      <c r="C43778" s="1"/>
    </row>
    <row r="43779" spans="2:3" x14ac:dyDescent="0.25">
      <c r="B43779" s="1"/>
      <c r="C43779" s="1"/>
    </row>
    <row r="43780" spans="2:3" x14ac:dyDescent="0.25">
      <c r="B43780" s="1"/>
      <c r="C43780" s="1"/>
    </row>
    <row r="43781" spans="2:3" x14ac:dyDescent="0.25">
      <c r="B43781" s="1"/>
      <c r="C43781" s="1"/>
    </row>
    <row r="43782" spans="2:3" x14ac:dyDescent="0.25">
      <c r="B43782" s="1"/>
      <c r="C43782" s="1"/>
    </row>
    <row r="43783" spans="2:3" x14ac:dyDescent="0.25">
      <c r="B43783" s="1"/>
      <c r="C43783" s="1"/>
    </row>
    <row r="43784" spans="2:3" x14ac:dyDescent="0.25">
      <c r="B43784" s="1"/>
      <c r="C43784" s="1"/>
    </row>
    <row r="43785" spans="2:3" x14ac:dyDescent="0.25">
      <c r="B43785" s="1"/>
      <c r="C43785" s="1"/>
    </row>
    <row r="43786" spans="2:3" x14ac:dyDescent="0.25">
      <c r="B43786" s="1"/>
      <c r="C43786" s="1"/>
    </row>
    <row r="43787" spans="2:3" x14ac:dyDescent="0.25">
      <c r="B43787" s="1"/>
      <c r="C43787" s="1"/>
    </row>
    <row r="43788" spans="2:3" x14ac:dyDescent="0.25">
      <c r="B43788" s="1"/>
      <c r="C43788" s="1"/>
    </row>
    <row r="43789" spans="2:3" x14ac:dyDescent="0.25">
      <c r="B43789" s="1"/>
      <c r="C43789" s="1"/>
    </row>
    <row r="43790" spans="2:3" x14ac:dyDescent="0.25">
      <c r="B43790" s="1"/>
      <c r="C43790" s="1"/>
    </row>
    <row r="43791" spans="2:3" x14ac:dyDescent="0.25">
      <c r="B43791" s="1"/>
      <c r="C43791" s="1"/>
    </row>
    <row r="43792" spans="2:3" x14ac:dyDescent="0.25">
      <c r="B43792" s="1"/>
      <c r="C43792" s="1"/>
    </row>
    <row r="43793" spans="2:3" x14ac:dyDescent="0.25">
      <c r="B43793" s="1"/>
      <c r="C43793" s="1"/>
    </row>
    <row r="43794" spans="2:3" x14ac:dyDescent="0.25">
      <c r="B43794" s="1"/>
      <c r="C43794" s="1"/>
    </row>
    <row r="43795" spans="2:3" x14ac:dyDescent="0.25">
      <c r="B43795" s="1"/>
      <c r="C43795" s="1"/>
    </row>
    <row r="43796" spans="2:3" x14ac:dyDescent="0.25">
      <c r="B43796" s="1"/>
      <c r="C43796" s="1"/>
    </row>
    <row r="43797" spans="2:3" x14ac:dyDescent="0.25">
      <c r="B43797" s="1"/>
      <c r="C43797" s="1"/>
    </row>
    <row r="43798" spans="2:3" x14ac:dyDescent="0.25">
      <c r="B43798" s="1"/>
      <c r="C43798" s="1"/>
    </row>
    <row r="43799" spans="2:3" x14ac:dyDescent="0.25">
      <c r="B43799" s="1"/>
      <c r="C43799" s="1"/>
    </row>
    <row r="43800" spans="2:3" x14ac:dyDescent="0.25">
      <c r="B43800" s="1"/>
      <c r="C43800" s="1"/>
    </row>
    <row r="43801" spans="2:3" x14ac:dyDescent="0.25">
      <c r="B43801" s="1"/>
      <c r="C43801" s="1"/>
    </row>
    <row r="43802" spans="2:3" x14ac:dyDescent="0.25">
      <c r="B43802" s="1"/>
      <c r="C43802" s="1"/>
    </row>
    <row r="43803" spans="2:3" x14ac:dyDescent="0.25">
      <c r="B43803" s="1"/>
      <c r="C43803" s="1"/>
    </row>
    <row r="43804" spans="2:3" x14ac:dyDescent="0.25">
      <c r="B43804" s="1"/>
      <c r="C43804" s="1"/>
    </row>
    <row r="43805" spans="2:3" x14ac:dyDescent="0.25">
      <c r="B43805" s="1"/>
      <c r="C43805" s="1"/>
    </row>
    <row r="43806" spans="2:3" x14ac:dyDescent="0.25">
      <c r="B43806" s="1"/>
      <c r="C43806" s="1"/>
    </row>
    <row r="43807" spans="2:3" x14ac:dyDescent="0.25">
      <c r="B43807" s="1"/>
      <c r="C43807" s="1"/>
    </row>
    <row r="43808" spans="2:3" x14ac:dyDescent="0.25">
      <c r="B43808" s="1"/>
      <c r="C43808" s="1"/>
    </row>
    <row r="43809" spans="2:3" x14ac:dyDescent="0.25">
      <c r="B43809" s="1"/>
      <c r="C43809" s="1"/>
    </row>
    <row r="43810" spans="2:3" x14ac:dyDescent="0.25">
      <c r="B43810" s="1"/>
      <c r="C43810" s="1"/>
    </row>
    <row r="43811" spans="2:3" x14ac:dyDescent="0.25">
      <c r="B43811" s="1"/>
      <c r="C43811" s="1"/>
    </row>
    <row r="43812" spans="2:3" x14ac:dyDescent="0.25">
      <c r="B43812" s="1"/>
      <c r="C43812" s="1"/>
    </row>
    <row r="43813" spans="2:3" x14ac:dyDescent="0.25">
      <c r="B43813" s="1"/>
      <c r="C43813" s="1"/>
    </row>
    <row r="43814" spans="2:3" x14ac:dyDescent="0.25">
      <c r="B43814" s="1"/>
      <c r="C43814" s="1"/>
    </row>
    <row r="43815" spans="2:3" x14ac:dyDescent="0.25">
      <c r="B43815" s="1"/>
      <c r="C43815" s="1"/>
    </row>
    <row r="43816" spans="2:3" x14ac:dyDescent="0.25">
      <c r="B43816" s="1"/>
      <c r="C43816" s="1"/>
    </row>
    <row r="43817" spans="2:3" x14ac:dyDescent="0.25">
      <c r="B43817" s="1"/>
      <c r="C43817" s="1"/>
    </row>
    <row r="43818" spans="2:3" x14ac:dyDescent="0.25">
      <c r="B43818" s="1"/>
      <c r="C43818" s="1"/>
    </row>
    <row r="43819" spans="2:3" x14ac:dyDescent="0.25">
      <c r="B43819" s="1"/>
      <c r="C43819" s="1"/>
    </row>
    <row r="43820" spans="2:3" x14ac:dyDescent="0.25">
      <c r="B43820" s="1"/>
      <c r="C43820" s="1"/>
    </row>
    <row r="43821" spans="2:3" x14ac:dyDescent="0.25">
      <c r="B43821" s="1"/>
      <c r="C43821" s="1"/>
    </row>
    <row r="43822" spans="2:3" x14ac:dyDescent="0.25">
      <c r="B43822" s="1"/>
      <c r="C43822" s="1"/>
    </row>
    <row r="43823" spans="2:3" x14ac:dyDescent="0.25">
      <c r="B43823" s="1"/>
      <c r="C43823" s="1"/>
    </row>
    <row r="43824" spans="2:3" x14ac:dyDescent="0.25">
      <c r="B43824" s="1"/>
      <c r="C43824" s="1"/>
    </row>
    <row r="43825" spans="2:3" x14ac:dyDescent="0.25">
      <c r="B43825" s="1"/>
      <c r="C43825" s="1"/>
    </row>
    <row r="43826" spans="2:3" x14ac:dyDescent="0.25">
      <c r="B43826" s="1"/>
      <c r="C43826" s="1"/>
    </row>
    <row r="43827" spans="2:3" x14ac:dyDescent="0.25">
      <c r="B43827" s="1"/>
      <c r="C43827" s="1"/>
    </row>
    <row r="43828" spans="2:3" x14ac:dyDescent="0.25">
      <c r="B43828" s="1"/>
      <c r="C43828" s="1"/>
    </row>
    <row r="43829" spans="2:3" x14ac:dyDescent="0.25">
      <c r="B43829" s="1"/>
      <c r="C43829" s="1"/>
    </row>
    <row r="43830" spans="2:3" x14ac:dyDescent="0.25">
      <c r="B43830" s="1"/>
      <c r="C43830" s="1"/>
    </row>
    <row r="43831" spans="2:3" x14ac:dyDescent="0.25">
      <c r="B43831" s="1"/>
      <c r="C43831" s="1"/>
    </row>
    <row r="43832" spans="2:3" x14ac:dyDescent="0.25">
      <c r="B43832" s="1"/>
      <c r="C43832" s="1"/>
    </row>
    <row r="43833" spans="2:3" x14ac:dyDescent="0.25">
      <c r="B43833" s="1"/>
      <c r="C43833" s="1"/>
    </row>
    <row r="43834" spans="2:3" x14ac:dyDescent="0.25">
      <c r="B43834" s="1"/>
      <c r="C43834" s="1"/>
    </row>
    <row r="43835" spans="2:3" x14ac:dyDescent="0.25">
      <c r="B43835" s="1"/>
      <c r="C43835" s="1"/>
    </row>
    <row r="43836" spans="2:3" x14ac:dyDescent="0.25">
      <c r="B43836" s="1"/>
      <c r="C43836" s="1"/>
    </row>
    <row r="43837" spans="2:3" x14ac:dyDescent="0.25">
      <c r="B43837" s="1"/>
      <c r="C43837" s="1"/>
    </row>
    <row r="43838" spans="2:3" x14ac:dyDescent="0.25">
      <c r="B43838" s="1"/>
      <c r="C43838" s="1"/>
    </row>
    <row r="43839" spans="2:3" x14ac:dyDescent="0.25">
      <c r="B43839" s="1"/>
      <c r="C43839" s="1"/>
    </row>
    <row r="43840" spans="2:3" x14ac:dyDescent="0.25">
      <c r="B43840" s="1"/>
      <c r="C43840" s="1"/>
    </row>
    <row r="43841" spans="2:3" x14ac:dyDescent="0.25">
      <c r="B43841" s="1"/>
      <c r="C43841" s="1"/>
    </row>
    <row r="43842" spans="2:3" x14ac:dyDescent="0.25">
      <c r="B43842" s="1"/>
      <c r="C43842" s="1"/>
    </row>
    <row r="43843" spans="2:3" x14ac:dyDescent="0.25">
      <c r="B43843" s="1"/>
      <c r="C43843" s="1"/>
    </row>
    <row r="43844" spans="2:3" x14ac:dyDescent="0.25">
      <c r="B43844" s="1"/>
      <c r="C43844" s="1"/>
    </row>
    <row r="43845" spans="2:3" x14ac:dyDescent="0.25">
      <c r="B43845" s="1"/>
      <c r="C43845" s="1"/>
    </row>
    <row r="43846" spans="2:3" x14ac:dyDescent="0.25">
      <c r="B43846" s="1"/>
      <c r="C43846" s="1"/>
    </row>
    <row r="43847" spans="2:3" x14ac:dyDescent="0.25">
      <c r="B43847" s="1"/>
      <c r="C43847" s="1"/>
    </row>
    <row r="43848" spans="2:3" x14ac:dyDescent="0.25">
      <c r="B43848" s="1"/>
      <c r="C43848" s="1"/>
    </row>
    <row r="43849" spans="2:3" x14ac:dyDescent="0.25">
      <c r="B43849" s="1"/>
      <c r="C43849" s="1"/>
    </row>
    <row r="43850" spans="2:3" x14ac:dyDescent="0.25">
      <c r="B43850" s="1"/>
      <c r="C43850" s="1"/>
    </row>
    <row r="43851" spans="2:3" x14ac:dyDescent="0.25">
      <c r="B43851" s="1"/>
      <c r="C43851" s="1"/>
    </row>
    <row r="43852" spans="2:3" x14ac:dyDescent="0.25">
      <c r="B43852" s="1"/>
      <c r="C43852" s="1"/>
    </row>
    <row r="43853" spans="2:3" x14ac:dyDescent="0.25">
      <c r="B43853" s="1"/>
      <c r="C43853" s="1"/>
    </row>
    <row r="43854" spans="2:3" x14ac:dyDescent="0.25">
      <c r="B43854" s="1"/>
      <c r="C43854" s="1"/>
    </row>
    <row r="43855" spans="2:3" x14ac:dyDescent="0.25">
      <c r="B43855" s="1"/>
      <c r="C43855" s="1"/>
    </row>
    <row r="43856" spans="2:3" x14ac:dyDescent="0.25">
      <c r="B43856" s="1"/>
      <c r="C43856" s="1"/>
    </row>
    <row r="43857" spans="2:3" x14ac:dyDescent="0.25">
      <c r="B43857" s="1"/>
      <c r="C43857" s="1"/>
    </row>
    <row r="43858" spans="2:3" x14ac:dyDescent="0.25">
      <c r="B43858" s="1"/>
      <c r="C43858" s="1"/>
    </row>
    <row r="43859" spans="2:3" x14ac:dyDescent="0.25">
      <c r="B43859" s="1"/>
      <c r="C43859" s="1"/>
    </row>
    <row r="43860" spans="2:3" x14ac:dyDescent="0.25">
      <c r="B43860" s="1"/>
      <c r="C43860" s="1"/>
    </row>
    <row r="43861" spans="2:3" x14ac:dyDescent="0.25">
      <c r="B43861" s="1"/>
      <c r="C43861" s="1"/>
    </row>
    <row r="43862" spans="2:3" x14ac:dyDescent="0.25">
      <c r="B43862" s="1"/>
      <c r="C43862" s="1"/>
    </row>
    <row r="43863" spans="2:3" x14ac:dyDescent="0.25">
      <c r="B43863" s="1"/>
      <c r="C43863" s="1"/>
    </row>
    <row r="43864" spans="2:3" x14ac:dyDescent="0.25">
      <c r="B43864" s="1"/>
      <c r="C43864" s="1"/>
    </row>
    <row r="43865" spans="2:3" x14ac:dyDescent="0.25">
      <c r="B43865" s="1"/>
      <c r="C43865" s="1"/>
    </row>
    <row r="43866" spans="2:3" x14ac:dyDescent="0.25">
      <c r="B43866" s="1"/>
      <c r="C43866" s="1"/>
    </row>
    <row r="43867" spans="2:3" x14ac:dyDescent="0.25">
      <c r="B43867" s="1"/>
      <c r="C43867" s="1"/>
    </row>
    <row r="43868" spans="2:3" x14ac:dyDescent="0.25">
      <c r="B43868" s="1"/>
      <c r="C43868" s="1"/>
    </row>
    <row r="43869" spans="2:3" x14ac:dyDescent="0.25">
      <c r="B43869" s="1"/>
      <c r="C43869" s="1"/>
    </row>
    <row r="43870" spans="2:3" x14ac:dyDescent="0.25">
      <c r="B43870" s="1"/>
      <c r="C43870" s="1"/>
    </row>
    <row r="43871" spans="2:3" x14ac:dyDescent="0.25">
      <c r="B43871" s="1"/>
      <c r="C43871" s="1"/>
    </row>
    <row r="43872" spans="2:3" x14ac:dyDescent="0.25">
      <c r="B43872" s="1"/>
      <c r="C43872" s="1"/>
    </row>
    <row r="43873" spans="2:3" x14ac:dyDescent="0.25">
      <c r="B43873" s="1"/>
      <c r="C43873" s="1"/>
    </row>
    <row r="43874" spans="2:3" x14ac:dyDescent="0.25">
      <c r="B43874" s="1"/>
      <c r="C43874" s="1"/>
    </row>
    <row r="43875" spans="2:3" x14ac:dyDescent="0.25">
      <c r="B43875" s="1"/>
      <c r="C43875" s="1"/>
    </row>
    <row r="43876" spans="2:3" x14ac:dyDescent="0.25">
      <c r="B43876" s="1"/>
      <c r="C43876" s="1"/>
    </row>
    <row r="43877" spans="2:3" x14ac:dyDescent="0.25">
      <c r="B43877" s="1"/>
      <c r="C43877" s="1"/>
    </row>
    <row r="43878" spans="2:3" x14ac:dyDescent="0.25">
      <c r="B43878" s="1"/>
      <c r="C43878" s="1"/>
    </row>
    <row r="43879" spans="2:3" x14ac:dyDescent="0.25">
      <c r="B43879" s="1"/>
      <c r="C43879" s="1"/>
    </row>
    <row r="43880" spans="2:3" x14ac:dyDescent="0.25">
      <c r="B43880" s="1"/>
      <c r="C43880" s="1"/>
    </row>
    <row r="43881" spans="2:3" x14ac:dyDescent="0.25">
      <c r="B43881" s="1"/>
      <c r="C43881" s="1"/>
    </row>
    <row r="43882" spans="2:3" x14ac:dyDescent="0.25">
      <c r="B43882" s="1"/>
      <c r="C43882" s="1"/>
    </row>
    <row r="43883" spans="2:3" x14ac:dyDescent="0.25">
      <c r="B43883" s="1"/>
      <c r="C43883" s="1"/>
    </row>
    <row r="43884" spans="2:3" x14ac:dyDescent="0.25">
      <c r="B43884" s="1"/>
      <c r="C43884" s="1"/>
    </row>
    <row r="43885" spans="2:3" x14ac:dyDescent="0.25">
      <c r="B43885" s="1"/>
      <c r="C43885" s="1"/>
    </row>
    <row r="43886" spans="2:3" x14ac:dyDescent="0.25">
      <c r="B43886" s="1"/>
      <c r="C43886" s="1"/>
    </row>
    <row r="43887" spans="2:3" x14ac:dyDescent="0.25">
      <c r="B43887" s="1"/>
      <c r="C43887" s="1"/>
    </row>
    <row r="43888" spans="2:3" x14ac:dyDescent="0.25">
      <c r="B43888" s="1"/>
      <c r="C43888" s="1"/>
    </row>
    <row r="43889" spans="2:3" x14ac:dyDescent="0.25">
      <c r="B43889" s="1"/>
      <c r="C43889" s="1"/>
    </row>
    <row r="43890" spans="2:3" x14ac:dyDescent="0.25">
      <c r="B43890" s="1"/>
      <c r="C43890" s="1"/>
    </row>
    <row r="43891" spans="2:3" x14ac:dyDescent="0.25">
      <c r="B43891" s="1"/>
      <c r="C43891" s="1"/>
    </row>
    <row r="43892" spans="2:3" x14ac:dyDescent="0.25">
      <c r="B43892" s="1"/>
      <c r="C43892" s="1"/>
    </row>
    <row r="43893" spans="2:3" x14ac:dyDescent="0.25">
      <c r="B43893" s="1"/>
      <c r="C43893" s="1"/>
    </row>
    <row r="43894" spans="2:3" x14ac:dyDescent="0.25">
      <c r="B43894" s="1"/>
      <c r="C43894" s="1"/>
    </row>
    <row r="43895" spans="2:3" x14ac:dyDescent="0.25">
      <c r="B43895" s="1"/>
      <c r="C43895" s="1"/>
    </row>
    <row r="43896" spans="2:3" x14ac:dyDescent="0.25">
      <c r="B43896" s="1"/>
      <c r="C43896" s="1"/>
    </row>
    <row r="43897" spans="2:3" x14ac:dyDescent="0.25">
      <c r="B43897" s="1"/>
      <c r="C43897" s="1"/>
    </row>
    <row r="43898" spans="2:3" x14ac:dyDescent="0.25">
      <c r="B43898" s="1"/>
      <c r="C43898" s="1"/>
    </row>
    <row r="43899" spans="2:3" x14ac:dyDescent="0.25">
      <c r="B43899" s="1"/>
      <c r="C43899" s="1"/>
    </row>
    <row r="43900" spans="2:3" x14ac:dyDescent="0.25">
      <c r="B43900" s="1"/>
      <c r="C43900" s="1"/>
    </row>
    <row r="43901" spans="2:3" x14ac:dyDescent="0.25">
      <c r="B43901" s="1"/>
      <c r="C43901" s="1"/>
    </row>
    <row r="43902" spans="2:3" x14ac:dyDescent="0.25">
      <c r="B43902" s="1"/>
      <c r="C43902" s="1"/>
    </row>
    <row r="43903" spans="2:3" x14ac:dyDescent="0.25">
      <c r="B43903" s="1"/>
      <c r="C43903" s="1"/>
    </row>
    <row r="43904" spans="2:3" x14ac:dyDescent="0.25">
      <c r="B43904" s="1"/>
      <c r="C43904" s="1"/>
    </row>
    <row r="43905" spans="2:3" x14ac:dyDescent="0.25">
      <c r="B43905" s="1"/>
      <c r="C43905" s="1"/>
    </row>
    <row r="43906" spans="2:3" x14ac:dyDescent="0.25">
      <c r="B43906" s="1"/>
      <c r="C43906" s="1"/>
    </row>
    <row r="43907" spans="2:3" x14ac:dyDescent="0.25">
      <c r="B43907" s="1"/>
      <c r="C43907" s="1"/>
    </row>
    <row r="43908" spans="2:3" x14ac:dyDescent="0.25">
      <c r="B43908" s="1"/>
      <c r="C43908" s="1"/>
    </row>
    <row r="43909" spans="2:3" x14ac:dyDescent="0.25">
      <c r="B43909" s="1"/>
      <c r="C43909" s="1"/>
    </row>
    <row r="43910" spans="2:3" x14ac:dyDescent="0.25">
      <c r="B43910" s="1"/>
      <c r="C43910" s="1"/>
    </row>
    <row r="43911" spans="2:3" x14ac:dyDescent="0.25">
      <c r="B43911" s="1"/>
      <c r="C43911" s="1"/>
    </row>
    <row r="43912" spans="2:3" x14ac:dyDescent="0.25">
      <c r="B43912" s="1"/>
      <c r="C43912" s="1"/>
    </row>
    <row r="43913" spans="2:3" x14ac:dyDescent="0.25">
      <c r="B43913" s="1"/>
      <c r="C43913" s="1"/>
    </row>
    <row r="43914" spans="2:3" x14ac:dyDescent="0.25">
      <c r="B43914" s="1"/>
      <c r="C43914" s="1"/>
    </row>
    <row r="43915" spans="2:3" x14ac:dyDescent="0.25">
      <c r="B43915" s="1"/>
      <c r="C43915" s="1"/>
    </row>
    <row r="43916" spans="2:3" x14ac:dyDescent="0.25">
      <c r="B43916" s="1"/>
      <c r="C43916" s="1"/>
    </row>
    <row r="43917" spans="2:3" x14ac:dyDescent="0.25">
      <c r="B43917" s="1"/>
      <c r="C43917" s="1"/>
    </row>
    <row r="43918" spans="2:3" x14ac:dyDescent="0.25">
      <c r="B43918" s="1"/>
      <c r="C43918" s="1"/>
    </row>
    <row r="43919" spans="2:3" x14ac:dyDescent="0.25">
      <c r="B43919" s="1"/>
      <c r="C43919" s="1"/>
    </row>
    <row r="43920" spans="2:3" x14ac:dyDescent="0.25">
      <c r="B43920" s="1"/>
      <c r="C43920" s="1"/>
    </row>
    <row r="43921" spans="2:3" x14ac:dyDescent="0.25">
      <c r="B43921" s="1"/>
      <c r="C43921" s="1"/>
    </row>
    <row r="43922" spans="2:3" x14ac:dyDescent="0.25">
      <c r="B43922" s="1"/>
      <c r="C43922" s="1"/>
    </row>
    <row r="43923" spans="2:3" x14ac:dyDescent="0.25">
      <c r="B43923" s="1"/>
      <c r="C43923" s="1"/>
    </row>
    <row r="43924" spans="2:3" x14ac:dyDescent="0.25">
      <c r="B43924" s="1"/>
      <c r="C43924" s="1"/>
    </row>
    <row r="43925" spans="2:3" x14ac:dyDescent="0.25">
      <c r="B43925" s="1"/>
      <c r="C43925" s="1"/>
    </row>
    <row r="43926" spans="2:3" x14ac:dyDescent="0.25">
      <c r="B43926" s="1"/>
      <c r="C43926" s="1"/>
    </row>
    <row r="43927" spans="2:3" x14ac:dyDescent="0.25">
      <c r="B43927" s="1"/>
      <c r="C43927" s="1"/>
    </row>
    <row r="43928" spans="2:3" x14ac:dyDescent="0.25">
      <c r="B43928" s="1"/>
      <c r="C43928" s="1"/>
    </row>
    <row r="43929" spans="2:3" x14ac:dyDescent="0.25">
      <c r="B43929" s="1"/>
      <c r="C43929" s="1"/>
    </row>
    <row r="43930" spans="2:3" x14ac:dyDescent="0.25">
      <c r="B43930" s="1"/>
      <c r="C43930" s="1"/>
    </row>
    <row r="43931" spans="2:3" x14ac:dyDescent="0.25">
      <c r="B43931" s="1"/>
      <c r="C43931" s="1"/>
    </row>
    <row r="43932" spans="2:3" x14ac:dyDescent="0.25">
      <c r="B43932" s="1"/>
      <c r="C43932" s="1"/>
    </row>
    <row r="43933" spans="2:3" x14ac:dyDescent="0.25">
      <c r="B43933" s="1"/>
      <c r="C43933" s="1"/>
    </row>
    <row r="43934" spans="2:3" x14ac:dyDescent="0.25">
      <c r="B43934" s="1"/>
      <c r="C43934" s="1"/>
    </row>
    <row r="43935" spans="2:3" x14ac:dyDescent="0.25">
      <c r="B43935" s="1"/>
      <c r="C43935" s="1"/>
    </row>
    <row r="43936" spans="2:3" x14ac:dyDescent="0.25">
      <c r="B43936" s="1"/>
      <c r="C43936" s="1"/>
    </row>
    <row r="43937" spans="2:3" x14ac:dyDescent="0.25">
      <c r="B43937" s="1"/>
      <c r="C43937" s="1"/>
    </row>
    <row r="43938" spans="2:3" x14ac:dyDescent="0.25">
      <c r="B43938" s="1"/>
      <c r="C43938" s="1"/>
    </row>
    <row r="43939" spans="2:3" x14ac:dyDescent="0.25">
      <c r="B43939" s="1"/>
      <c r="C43939" s="1"/>
    </row>
    <row r="43940" spans="2:3" x14ac:dyDescent="0.25">
      <c r="B43940" s="1"/>
      <c r="C43940" s="1"/>
    </row>
    <row r="43941" spans="2:3" x14ac:dyDescent="0.25">
      <c r="B43941" s="1"/>
      <c r="C43941" s="1"/>
    </row>
    <row r="43942" spans="2:3" x14ac:dyDescent="0.25">
      <c r="B43942" s="1"/>
      <c r="C43942" s="1"/>
    </row>
    <row r="43943" spans="2:3" x14ac:dyDescent="0.25">
      <c r="B43943" s="1"/>
      <c r="C43943" s="1"/>
    </row>
    <row r="43944" spans="2:3" x14ac:dyDescent="0.25">
      <c r="B43944" s="1"/>
      <c r="C43944" s="1"/>
    </row>
    <row r="43945" spans="2:3" x14ac:dyDescent="0.25">
      <c r="B43945" s="1"/>
      <c r="C43945" s="1"/>
    </row>
    <row r="43946" spans="2:3" x14ac:dyDescent="0.25">
      <c r="B43946" s="1"/>
      <c r="C43946" s="1"/>
    </row>
    <row r="43947" spans="2:3" x14ac:dyDescent="0.25">
      <c r="B43947" s="1"/>
      <c r="C43947" s="1"/>
    </row>
    <row r="43948" spans="2:3" x14ac:dyDescent="0.25">
      <c r="B43948" s="1"/>
      <c r="C43948" s="1"/>
    </row>
    <row r="43949" spans="2:3" x14ac:dyDescent="0.25">
      <c r="B43949" s="1"/>
      <c r="C43949" s="1"/>
    </row>
    <row r="43950" spans="2:3" x14ac:dyDescent="0.25">
      <c r="B43950" s="1"/>
      <c r="C43950" s="1"/>
    </row>
    <row r="43951" spans="2:3" x14ac:dyDescent="0.25">
      <c r="B43951" s="1"/>
      <c r="C43951" s="1"/>
    </row>
    <row r="43952" spans="2:3" x14ac:dyDescent="0.25">
      <c r="B43952" s="1"/>
      <c r="C43952" s="1"/>
    </row>
    <row r="43953" spans="2:3" x14ac:dyDescent="0.25">
      <c r="B43953" s="1"/>
      <c r="C43953" s="1"/>
    </row>
    <row r="43954" spans="2:3" x14ac:dyDescent="0.25">
      <c r="B43954" s="1"/>
      <c r="C43954" s="1"/>
    </row>
    <row r="43955" spans="2:3" x14ac:dyDescent="0.25">
      <c r="B43955" s="1"/>
      <c r="C43955" s="1"/>
    </row>
    <row r="43956" spans="2:3" x14ac:dyDescent="0.25">
      <c r="B43956" s="1"/>
      <c r="C43956" s="1"/>
    </row>
    <row r="43957" spans="2:3" x14ac:dyDescent="0.25">
      <c r="B43957" s="1"/>
      <c r="C43957" s="1"/>
    </row>
    <row r="43958" spans="2:3" x14ac:dyDescent="0.25">
      <c r="B43958" s="1"/>
      <c r="C43958" s="1"/>
    </row>
    <row r="43959" spans="2:3" x14ac:dyDescent="0.25">
      <c r="B43959" s="1"/>
      <c r="C43959" s="1"/>
    </row>
    <row r="43960" spans="2:3" x14ac:dyDescent="0.25">
      <c r="B43960" s="1"/>
      <c r="C43960" s="1"/>
    </row>
    <row r="43961" spans="2:3" x14ac:dyDescent="0.25">
      <c r="B43961" s="1"/>
      <c r="C43961" s="1"/>
    </row>
    <row r="43962" spans="2:3" x14ac:dyDescent="0.25">
      <c r="B43962" s="1"/>
      <c r="C43962" s="1"/>
    </row>
    <row r="43963" spans="2:3" x14ac:dyDescent="0.25">
      <c r="B43963" s="1"/>
      <c r="C43963" s="1"/>
    </row>
    <row r="43964" spans="2:3" x14ac:dyDescent="0.25">
      <c r="B43964" s="1"/>
      <c r="C43964" s="1"/>
    </row>
    <row r="43965" spans="2:3" x14ac:dyDescent="0.25">
      <c r="B43965" s="1"/>
      <c r="C43965" s="1"/>
    </row>
    <row r="43966" spans="2:3" x14ac:dyDescent="0.25">
      <c r="B43966" s="1"/>
      <c r="C43966" s="1"/>
    </row>
    <row r="43967" spans="2:3" x14ac:dyDescent="0.25">
      <c r="B43967" s="1"/>
      <c r="C43967" s="1"/>
    </row>
    <row r="43968" spans="2:3" x14ac:dyDescent="0.25">
      <c r="B43968" s="1"/>
      <c r="C43968" s="1"/>
    </row>
    <row r="43969" spans="2:3" x14ac:dyDescent="0.25">
      <c r="B43969" s="1"/>
      <c r="C43969" s="1"/>
    </row>
    <row r="43970" spans="2:3" x14ac:dyDescent="0.25">
      <c r="B43970" s="1"/>
      <c r="C43970" s="1"/>
    </row>
    <row r="43971" spans="2:3" x14ac:dyDescent="0.25">
      <c r="B43971" s="1"/>
      <c r="C43971" s="1"/>
    </row>
    <row r="43972" spans="2:3" x14ac:dyDescent="0.25">
      <c r="B43972" s="1"/>
      <c r="C43972" s="1"/>
    </row>
    <row r="43973" spans="2:3" x14ac:dyDescent="0.25">
      <c r="B43973" s="1"/>
      <c r="C43973" s="1"/>
    </row>
    <row r="43974" spans="2:3" x14ac:dyDescent="0.25">
      <c r="B43974" s="1"/>
      <c r="C43974" s="1"/>
    </row>
    <row r="43975" spans="2:3" x14ac:dyDescent="0.25">
      <c r="B43975" s="1"/>
      <c r="C43975" s="1"/>
    </row>
    <row r="43976" spans="2:3" x14ac:dyDescent="0.25">
      <c r="B43976" s="1"/>
      <c r="C43976" s="1"/>
    </row>
    <row r="43977" spans="2:3" x14ac:dyDescent="0.25">
      <c r="B43977" s="1"/>
      <c r="C43977" s="1"/>
    </row>
    <row r="43978" spans="2:3" x14ac:dyDescent="0.25">
      <c r="B43978" s="1"/>
      <c r="C43978" s="1"/>
    </row>
    <row r="43979" spans="2:3" x14ac:dyDescent="0.25">
      <c r="B43979" s="1"/>
      <c r="C43979" s="1"/>
    </row>
    <row r="43980" spans="2:3" x14ac:dyDescent="0.25">
      <c r="B43980" s="1"/>
      <c r="C43980" s="1"/>
    </row>
    <row r="43981" spans="2:3" x14ac:dyDescent="0.25">
      <c r="B43981" s="1"/>
      <c r="C43981" s="1"/>
    </row>
    <row r="43982" spans="2:3" x14ac:dyDescent="0.25">
      <c r="B43982" s="1"/>
      <c r="C43982" s="1"/>
    </row>
    <row r="43983" spans="2:3" x14ac:dyDescent="0.25">
      <c r="B43983" s="1"/>
      <c r="C43983" s="1"/>
    </row>
    <row r="43984" spans="2:3" x14ac:dyDescent="0.25">
      <c r="B43984" s="1"/>
      <c r="C43984" s="1"/>
    </row>
    <row r="43985" spans="2:3" x14ac:dyDescent="0.25">
      <c r="B43985" s="1"/>
      <c r="C43985" s="1"/>
    </row>
    <row r="43986" spans="2:3" x14ac:dyDescent="0.25">
      <c r="B43986" s="1"/>
      <c r="C43986" s="1"/>
    </row>
    <row r="43987" spans="2:3" x14ac:dyDescent="0.25">
      <c r="B43987" s="1"/>
      <c r="C43987" s="1"/>
    </row>
    <row r="43988" spans="2:3" x14ac:dyDescent="0.25">
      <c r="B43988" s="1"/>
      <c r="C43988" s="1"/>
    </row>
    <row r="43989" spans="2:3" x14ac:dyDescent="0.25">
      <c r="B43989" s="1"/>
      <c r="C43989" s="1"/>
    </row>
    <row r="43990" spans="2:3" x14ac:dyDescent="0.25">
      <c r="B43990" s="1"/>
      <c r="C43990" s="1"/>
    </row>
    <row r="43991" spans="2:3" x14ac:dyDescent="0.25">
      <c r="B43991" s="1"/>
      <c r="C43991" s="1"/>
    </row>
    <row r="43992" spans="2:3" x14ac:dyDescent="0.25">
      <c r="B43992" s="1"/>
      <c r="C43992" s="1"/>
    </row>
    <row r="43993" spans="2:3" x14ac:dyDescent="0.25">
      <c r="B43993" s="1"/>
      <c r="C43993" s="1"/>
    </row>
    <row r="43994" spans="2:3" x14ac:dyDescent="0.25">
      <c r="B43994" s="1"/>
      <c r="C43994" s="1"/>
    </row>
    <row r="43995" spans="2:3" x14ac:dyDescent="0.25">
      <c r="B43995" s="1"/>
      <c r="C43995" s="1"/>
    </row>
    <row r="43996" spans="2:3" x14ac:dyDescent="0.25">
      <c r="B43996" s="1"/>
      <c r="C43996" s="1"/>
    </row>
    <row r="43997" spans="2:3" x14ac:dyDescent="0.25">
      <c r="B43997" s="1"/>
      <c r="C43997" s="1"/>
    </row>
    <row r="43998" spans="2:3" x14ac:dyDescent="0.25">
      <c r="B43998" s="1"/>
      <c r="C43998" s="1"/>
    </row>
    <row r="43999" spans="2:3" x14ac:dyDescent="0.25">
      <c r="B43999" s="1"/>
      <c r="C43999" s="1"/>
    </row>
    <row r="44000" spans="2:3" x14ac:dyDescent="0.25">
      <c r="B44000" s="1"/>
      <c r="C44000" s="1"/>
    </row>
    <row r="44001" spans="2:3" x14ac:dyDescent="0.25">
      <c r="B44001" s="1"/>
      <c r="C44001" s="1"/>
    </row>
    <row r="44002" spans="2:3" x14ac:dyDescent="0.25">
      <c r="B44002" s="1"/>
      <c r="C44002" s="1"/>
    </row>
    <row r="44003" spans="2:3" x14ac:dyDescent="0.25">
      <c r="B44003" s="1"/>
      <c r="C44003" s="1"/>
    </row>
    <row r="44004" spans="2:3" x14ac:dyDescent="0.25">
      <c r="B44004" s="1"/>
      <c r="C44004" s="1"/>
    </row>
    <row r="44005" spans="2:3" x14ac:dyDescent="0.25">
      <c r="B44005" s="1"/>
      <c r="C44005" s="1"/>
    </row>
    <row r="44006" spans="2:3" x14ac:dyDescent="0.25">
      <c r="B44006" s="1"/>
      <c r="C44006" s="1"/>
    </row>
    <row r="44007" spans="2:3" x14ac:dyDescent="0.25">
      <c r="B44007" s="1"/>
      <c r="C44007" s="1"/>
    </row>
    <row r="44008" spans="2:3" x14ac:dyDescent="0.25">
      <c r="B44008" s="1"/>
      <c r="C44008" s="1"/>
    </row>
    <row r="44009" spans="2:3" x14ac:dyDescent="0.25">
      <c r="B44009" s="1"/>
      <c r="C44009" s="1"/>
    </row>
    <row r="44010" spans="2:3" x14ac:dyDescent="0.25">
      <c r="B44010" s="1"/>
      <c r="C44010" s="1"/>
    </row>
    <row r="44011" spans="2:3" x14ac:dyDescent="0.25">
      <c r="B44011" s="1"/>
      <c r="C44011" s="1"/>
    </row>
    <row r="44012" spans="2:3" x14ac:dyDescent="0.25">
      <c r="B44012" s="1"/>
      <c r="C44012" s="1"/>
    </row>
    <row r="44013" spans="2:3" x14ac:dyDescent="0.25">
      <c r="B44013" s="1"/>
      <c r="C44013" s="1"/>
    </row>
    <row r="44014" spans="2:3" x14ac:dyDescent="0.25">
      <c r="B44014" s="1"/>
      <c r="C44014" s="1"/>
    </row>
    <row r="44015" spans="2:3" x14ac:dyDescent="0.25">
      <c r="B44015" s="1"/>
      <c r="C44015" s="1"/>
    </row>
    <row r="44016" spans="2:3" x14ac:dyDescent="0.25">
      <c r="B44016" s="1"/>
      <c r="C44016" s="1"/>
    </row>
    <row r="44017" spans="2:3" x14ac:dyDescent="0.25">
      <c r="B44017" s="1"/>
      <c r="C44017" s="1"/>
    </row>
    <row r="44018" spans="2:3" x14ac:dyDescent="0.25">
      <c r="B44018" s="1"/>
      <c r="C44018" s="1"/>
    </row>
    <row r="44019" spans="2:3" x14ac:dyDescent="0.25">
      <c r="B44019" s="1"/>
      <c r="C44019" s="1"/>
    </row>
    <row r="44020" spans="2:3" x14ac:dyDescent="0.25">
      <c r="B44020" s="1"/>
      <c r="C44020" s="1"/>
    </row>
    <row r="44021" spans="2:3" x14ac:dyDescent="0.25">
      <c r="B44021" s="1"/>
      <c r="C44021" s="1"/>
    </row>
    <row r="44022" spans="2:3" x14ac:dyDescent="0.25">
      <c r="B44022" s="1"/>
      <c r="C44022" s="1"/>
    </row>
    <row r="44023" spans="2:3" x14ac:dyDescent="0.25">
      <c r="B44023" s="1"/>
      <c r="C44023" s="1"/>
    </row>
    <row r="44024" spans="2:3" x14ac:dyDescent="0.25">
      <c r="B44024" s="1"/>
      <c r="C44024" s="1"/>
    </row>
    <row r="44025" spans="2:3" x14ac:dyDescent="0.25">
      <c r="B44025" s="1"/>
      <c r="C44025" s="1"/>
    </row>
    <row r="44026" spans="2:3" x14ac:dyDescent="0.25">
      <c r="B44026" s="1"/>
      <c r="C44026" s="1"/>
    </row>
    <row r="44027" spans="2:3" x14ac:dyDescent="0.25">
      <c r="B44027" s="1"/>
      <c r="C44027" s="1"/>
    </row>
    <row r="44028" spans="2:3" x14ac:dyDescent="0.25">
      <c r="B44028" s="1"/>
      <c r="C44028" s="1"/>
    </row>
    <row r="44029" spans="2:3" x14ac:dyDescent="0.25">
      <c r="B44029" s="1"/>
      <c r="C44029" s="1"/>
    </row>
    <row r="44030" spans="2:3" x14ac:dyDescent="0.25">
      <c r="B44030" s="1"/>
      <c r="C44030" s="1"/>
    </row>
    <row r="44031" spans="2:3" x14ac:dyDescent="0.25">
      <c r="B44031" s="1"/>
      <c r="C44031" s="1"/>
    </row>
    <row r="44032" spans="2:3" x14ac:dyDescent="0.25">
      <c r="B44032" s="1"/>
      <c r="C44032" s="1"/>
    </row>
    <row r="44033" spans="2:3" x14ac:dyDescent="0.25">
      <c r="B44033" s="1"/>
      <c r="C44033" s="1"/>
    </row>
    <row r="44034" spans="2:3" x14ac:dyDescent="0.25">
      <c r="B44034" s="1"/>
      <c r="C44034" s="1"/>
    </row>
    <row r="44035" spans="2:3" x14ac:dyDescent="0.25">
      <c r="B44035" s="1"/>
      <c r="C44035" s="1"/>
    </row>
    <row r="44036" spans="2:3" x14ac:dyDescent="0.25">
      <c r="B44036" s="1"/>
      <c r="C44036" s="1"/>
    </row>
    <row r="44037" spans="2:3" x14ac:dyDescent="0.25">
      <c r="B44037" s="1"/>
      <c r="C44037" s="1"/>
    </row>
    <row r="44038" spans="2:3" x14ac:dyDescent="0.25">
      <c r="B44038" s="1"/>
      <c r="C44038" s="1"/>
    </row>
    <row r="44039" spans="2:3" x14ac:dyDescent="0.25">
      <c r="B44039" s="1"/>
      <c r="C44039" s="1"/>
    </row>
    <row r="44040" spans="2:3" x14ac:dyDescent="0.25">
      <c r="B44040" s="1"/>
      <c r="C44040" s="1"/>
    </row>
    <row r="44041" spans="2:3" x14ac:dyDescent="0.25">
      <c r="B44041" s="1"/>
      <c r="C44041" s="1"/>
    </row>
    <row r="44042" spans="2:3" x14ac:dyDescent="0.25">
      <c r="B44042" s="1"/>
      <c r="C44042" s="1"/>
    </row>
    <row r="44043" spans="2:3" x14ac:dyDescent="0.25">
      <c r="B44043" s="1"/>
      <c r="C44043" s="1"/>
    </row>
    <row r="44044" spans="2:3" x14ac:dyDescent="0.25">
      <c r="B44044" s="1"/>
      <c r="C44044" s="1"/>
    </row>
    <row r="44045" spans="2:3" x14ac:dyDescent="0.25">
      <c r="B44045" s="1"/>
      <c r="C44045" s="1"/>
    </row>
    <row r="44046" spans="2:3" x14ac:dyDescent="0.25">
      <c r="B44046" s="1"/>
      <c r="C44046" s="1"/>
    </row>
    <row r="44047" spans="2:3" x14ac:dyDescent="0.25">
      <c r="B44047" s="1"/>
      <c r="C44047" s="1"/>
    </row>
    <row r="44048" spans="2:3" x14ac:dyDescent="0.25">
      <c r="B44048" s="1"/>
      <c r="C44048" s="1"/>
    </row>
    <row r="44049" spans="2:3" x14ac:dyDescent="0.25">
      <c r="B44049" s="1"/>
      <c r="C44049" s="1"/>
    </row>
    <row r="44050" spans="2:3" x14ac:dyDescent="0.25">
      <c r="B44050" s="1"/>
      <c r="C44050" s="1"/>
    </row>
    <row r="44051" spans="2:3" x14ac:dyDescent="0.25">
      <c r="B44051" s="1"/>
      <c r="C44051" s="1"/>
    </row>
    <row r="44052" spans="2:3" x14ac:dyDescent="0.25">
      <c r="B44052" s="1"/>
      <c r="C44052" s="1"/>
    </row>
    <row r="44053" spans="2:3" x14ac:dyDescent="0.25">
      <c r="B44053" s="1"/>
      <c r="C44053" s="1"/>
    </row>
    <row r="44054" spans="2:3" x14ac:dyDescent="0.25">
      <c r="B44054" s="1"/>
      <c r="C44054" s="1"/>
    </row>
    <row r="44055" spans="2:3" x14ac:dyDescent="0.25">
      <c r="B44055" s="1"/>
      <c r="C44055" s="1"/>
    </row>
    <row r="44056" spans="2:3" x14ac:dyDescent="0.25">
      <c r="B44056" s="1"/>
      <c r="C44056" s="1"/>
    </row>
    <row r="44057" spans="2:3" x14ac:dyDescent="0.25">
      <c r="B44057" s="1"/>
      <c r="C44057" s="1"/>
    </row>
    <row r="44058" spans="2:3" x14ac:dyDescent="0.25">
      <c r="B44058" s="1"/>
      <c r="C44058" s="1"/>
    </row>
    <row r="44059" spans="2:3" x14ac:dyDescent="0.25">
      <c r="B44059" s="1"/>
      <c r="C44059" s="1"/>
    </row>
    <row r="44060" spans="2:3" x14ac:dyDescent="0.25">
      <c r="B44060" s="1"/>
      <c r="C44060" s="1"/>
    </row>
    <row r="44061" spans="2:3" x14ac:dyDescent="0.25">
      <c r="B44061" s="1"/>
      <c r="C44061" s="1"/>
    </row>
    <row r="44062" spans="2:3" x14ac:dyDescent="0.25">
      <c r="B44062" s="1"/>
      <c r="C44062" s="1"/>
    </row>
    <row r="44063" spans="2:3" x14ac:dyDescent="0.25">
      <c r="B44063" s="1"/>
      <c r="C44063" s="1"/>
    </row>
    <row r="44064" spans="2:3" x14ac:dyDescent="0.25">
      <c r="B44064" s="1"/>
      <c r="C44064" s="1"/>
    </row>
    <row r="44065" spans="2:3" x14ac:dyDescent="0.25">
      <c r="B44065" s="1"/>
      <c r="C44065" s="1"/>
    </row>
    <row r="44066" spans="2:3" x14ac:dyDescent="0.25">
      <c r="B44066" s="1"/>
      <c r="C44066" s="1"/>
    </row>
    <row r="44067" spans="2:3" x14ac:dyDescent="0.25">
      <c r="B44067" s="1"/>
      <c r="C44067" s="1"/>
    </row>
    <row r="44068" spans="2:3" x14ac:dyDescent="0.25">
      <c r="B44068" s="1"/>
      <c r="C44068" s="1"/>
    </row>
    <row r="44069" spans="2:3" x14ac:dyDescent="0.25">
      <c r="B44069" s="1"/>
      <c r="C44069" s="1"/>
    </row>
    <row r="44070" spans="2:3" x14ac:dyDescent="0.25">
      <c r="B44070" s="1"/>
      <c r="C44070" s="1"/>
    </row>
    <row r="44071" spans="2:3" x14ac:dyDescent="0.25">
      <c r="B44071" s="1"/>
      <c r="C44071" s="1"/>
    </row>
    <row r="44072" spans="2:3" x14ac:dyDescent="0.25">
      <c r="B44072" s="1"/>
      <c r="C44072" s="1"/>
    </row>
    <row r="44073" spans="2:3" x14ac:dyDescent="0.25">
      <c r="B44073" s="1"/>
      <c r="C44073" s="1"/>
    </row>
    <row r="44074" spans="2:3" x14ac:dyDescent="0.25">
      <c r="B44074" s="1"/>
      <c r="C44074" s="1"/>
    </row>
    <row r="44075" spans="2:3" x14ac:dyDescent="0.25">
      <c r="B44075" s="1"/>
      <c r="C44075" s="1"/>
    </row>
    <row r="44076" spans="2:3" x14ac:dyDescent="0.25">
      <c r="B44076" s="1"/>
      <c r="C44076" s="1"/>
    </row>
    <row r="44077" spans="2:3" x14ac:dyDescent="0.25">
      <c r="B44077" s="1"/>
      <c r="C44077" s="1"/>
    </row>
    <row r="44078" spans="2:3" x14ac:dyDescent="0.25">
      <c r="B44078" s="1"/>
      <c r="C44078" s="1"/>
    </row>
    <row r="44079" spans="2:3" x14ac:dyDescent="0.25">
      <c r="B44079" s="1"/>
      <c r="C44079" s="1"/>
    </row>
    <row r="44080" spans="2:3" x14ac:dyDescent="0.25">
      <c r="B44080" s="1"/>
      <c r="C44080" s="1"/>
    </row>
    <row r="44081" spans="2:3" x14ac:dyDescent="0.25">
      <c r="B44081" s="1"/>
      <c r="C44081" s="1"/>
    </row>
    <row r="44082" spans="2:3" x14ac:dyDescent="0.25">
      <c r="B44082" s="1"/>
      <c r="C44082" s="1"/>
    </row>
    <row r="44083" spans="2:3" x14ac:dyDescent="0.25">
      <c r="B44083" s="1"/>
      <c r="C44083" s="1"/>
    </row>
    <row r="44084" spans="2:3" x14ac:dyDescent="0.25">
      <c r="B44084" s="1"/>
      <c r="C44084" s="1"/>
    </row>
    <row r="44085" spans="2:3" x14ac:dyDescent="0.25">
      <c r="B44085" s="1"/>
      <c r="C44085" s="1"/>
    </row>
    <row r="44086" spans="2:3" x14ac:dyDescent="0.25">
      <c r="B44086" s="1"/>
      <c r="C44086" s="1"/>
    </row>
    <row r="44087" spans="2:3" x14ac:dyDescent="0.25">
      <c r="B44087" s="1"/>
      <c r="C44087" s="1"/>
    </row>
    <row r="44088" spans="2:3" x14ac:dyDescent="0.25">
      <c r="B44088" s="1"/>
      <c r="C44088" s="1"/>
    </row>
    <row r="44089" spans="2:3" x14ac:dyDescent="0.25">
      <c r="B44089" s="1"/>
      <c r="C44089" s="1"/>
    </row>
    <row r="44090" spans="2:3" x14ac:dyDescent="0.25">
      <c r="B44090" s="1"/>
      <c r="C44090" s="1"/>
    </row>
    <row r="44091" spans="2:3" x14ac:dyDescent="0.25">
      <c r="B44091" s="1"/>
      <c r="C44091" s="1"/>
    </row>
    <row r="44092" spans="2:3" x14ac:dyDescent="0.25">
      <c r="B44092" s="1"/>
      <c r="C44092" s="1"/>
    </row>
    <row r="44093" spans="2:3" x14ac:dyDescent="0.25">
      <c r="B44093" s="1"/>
      <c r="C44093" s="1"/>
    </row>
    <row r="44094" spans="2:3" x14ac:dyDescent="0.25">
      <c r="B44094" s="1"/>
      <c r="C44094" s="1"/>
    </row>
    <row r="44095" spans="2:3" x14ac:dyDescent="0.25">
      <c r="B44095" s="1"/>
      <c r="C44095" s="1"/>
    </row>
    <row r="44096" spans="2:3" x14ac:dyDescent="0.25">
      <c r="B44096" s="1"/>
      <c r="C44096" s="1"/>
    </row>
    <row r="44097" spans="2:3" x14ac:dyDescent="0.25">
      <c r="B44097" s="1"/>
      <c r="C44097" s="1"/>
    </row>
    <row r="44098" spans="2:3" x14ac:dyDescent="0.25">
      <c r="B44098" s="1"/>
      <c r="C44098" s="1"/>
    </row>
    <row r="44099" spans="2:3" x14ac:dyDescent="0.25">
      <c r="B44099" s="1"/>
      <c r="C44099" s="1"/>
    </row>
    <row r="44100" spans="2:3" x14ac:dyDescent="0.25">
      <c r="B44100" s="1"/>
      <c r="C44100" s="1"/>
    </row>
    <row r="44101" spans="2:3" x14ac:dyDescent="0.25">
      <c r="B44101" s="1"/>
      <c r="C44101" s="1"/>
    </row>
    <row r="44102" spans="2:3" x14ac:dyDescent="0.25">
      <c r="B44102" s="1"/>
      <c r="C44102" s="1"/>
    </row>
    <row r="44103" spans="2:3" x14ac:dyDescent="0.25">
      <c r="B44103" s="1"/>
      <c r="C44103" s="1"/>
    </row>
    <row r="44104" spans="2:3" x14ac:dyDescent="0.25">
      <c r="B44104" s="1"/>
      <c r="C44104" s="1"/>
    </row>
    <row r="44105" spans="2:3" x14ac:dyDescent="0.25">
      <c r="B44105" s="1"/>
      <c r="C44105" s="1"/>
    </row>
    <row r="44106" spans="2:3" x14ac:dyDescent="0.25">
      <c r="B44106" s="1"/>
      <c r="C44106" s="1"/>
    </row>
    <row r="44107" spans="2:3" x14ac:dyDescent="0.25">
      <c r="B44107" s="1"/>
      <c r="C44107" s="1"/>
    </row>
    <row r="44108" spans="2:3" x14ac:dyDescent="0.25">
      <c r="B44108" s="1"/>
      <c r="C44108" s="1"/>
    </row>
    <row r="44109" spans="2:3" x14ac:dyDescent="0.25">
      <c r="B44109" s="1"/>
      <c r="C44109" s="1"/>
    </row>
    <row r="44110" spans="2:3" x14ac:dyDescent="0.25">
      <c r="B44110" s="1"/>
      <c r="C44110" s="1"/>
    </row>
    <row r="44111" spans="2:3" x14ac:dyDescent="0.25">
      <c r="B44111" s="1"/>
      <c r="C44111" s="1"/>
    </row>
    <row r="44112" spans="2:3" x14ac:dyDescent="0.25">
      <c r="B44112" s="1"/>
      <c r="C44112" s="1"/>
    </row>
    <row r="44113" spans="2:3" x14ac:dyDescent="0.25">
      <c r="B44113" s="1"/>
      <c r="C44113" s="1"/>
    </row>
    <row r="44114" spans="2:3" x14ac:dyDescent="0.25">
      <c r="B44114" s="1"/>
      <c r="C44114" s="1"/>
    </row>
    <row r="44115" spans="2:3" x14ac:dyDescent="0.25">
      <c r="B44115" s="1"/>
      <c r="C44115" s="1"/>
    </row>
    <row r="44116" spans="2:3" x14ac:dyDescent="0.25">
      <c r="B44116" s="1"/>
      <c r="C44116" s="1"/>
    </row>
    <row r="44117" spans="2:3" x14ac:dyDescent="0.25">
      <c r="B44117" s="1"/>
      <c r="C44117" s="1"/>
    </row>
    <row r="44118" spans="2:3" x14ac:dyDescent="0.25">
      <c r="B44118" s="1"/>
      <c r="C44118" s="1"/>
    </row>
    <row r="44119" spans="2:3" x14ac:dyDescent="0.25">
      <c r="B44119" s="1"/>
      <c r="C44119" s="1"/>
    </row>
    <row r="44120" spans="2:3" x14ac:dyDescent="0.25">
      <c r="B44120" s="1"/>
      <c r="C44120" s="1"/>
    </row>
    <row r="44121" spans="2:3" x14ac:dyDescent="0.25">
      <c r="B44121" s="1"/>
      <c r="C44121" s="1"/>
    </row>
    <row r="44122" spans="2:3" x14ac:dyDescent="0.25">
      <c r="B44122" s="1"/>
      <c r="C44122" s="1"/>
    </row>
    <row r="44123" spans="2:3" x14ac:dyDescent="0.25">
      <c r="B44123" s="1"/>
      <c r="C44123" s="1"/>
    </row>
    <row r="44124" spans="2:3" x14ac:dyDescent="0.25">
      <c r="B44124" s="1"/>
      <c r="C44124" s="1"/>
    </row>
    <row r="44125" spans="2:3" x14ac:dyDescent="0.25">
      <c r="B44125" s="1"/>
      <c r="C44125" s="1"/>
    </row>
    <row r="44126" spans="2:3" x14ac:dyDescent="0.25">
      <c r="B44126" s="1"/>
      <c r="C44126" s="1"/>
    </row>
    <row r="44127" spans="2:3" x14ac:dyDescent="0.25">
      <c r="B44127" s="1"/>
      <c r="C44127" s="1"/>
    </row>
    <row r="44128" spans="2:3" x14ac:dyDescent="0.25">
      <c r="B44128" s="1"/>
      <c r="C44128" s="1"/>
    </row>
    <row r="44129" spans="2:3" x14ac:dyDescent="0.25">
      <c r="B44129" s="1"/>
      <c r="C44129" s="1"/>
    </row>
    <row r="44130" spans="2:3" x14ac:dyDescent="0.25">
      <c r="B44130" s="1"/>
      <c r="C44130" s="1"/>
    </row>
    <row r="44131" spans="2:3" x14ac:dyDescent="0.25">
      <c r="B44131" s="1"/>
      <c r="C44131" s="1"/>
    </row>
    <row r="44132" spans="2:3" x14ac:dyDescent="0.25">
      <c r="B44132" s="1"/>
      <c r="C44132" s="1"/>
    </row>
    <row r="44133" spans="2:3" x14ac:dyDescent="0.25">
      <c r="B44133" s="1"/>
      <c r="C44133" s="1"/>
    </row>
    <row r="44134" spans="2:3" x14ac:dyDescent="0.25">
      <c r="B44134" s="1"/>
      <c r="C44134" s="1"/>
    </row>
    <row r="44135" spans="2:3" x14ac:dyDescent="0.25">
      <c r="B44135" s="1"/>
      <c r="C44135" s="1"/>
    </row>
    <row r="44136" spans="2:3" x14ac:dyDescent="0.25">
      <c r="B44136" s="1"/>
      <c r="C44136" s="1"/>
    </row>
    <row r="44137" spans="2:3" x14ac:dyDescent="0.25">
      <c r="B44137" s="1"/>
      <c r="C44137" s="1"/>
    </row>
    <row r="44138" spans="2:3" x14ac:dyDescent="0.25">
      <c r="B44138" s="1"/>
      <c r="C44138" s="1"/>
    </row>
    <row r="44139" spans="2:3" x14ac:dyDescent="0.25">
      <c r="B44139" s="1"/>
      <c r="C44139" s="1"/>
    </row>
    <row r="44140" spans="2:3" x14ac:dyDescent="0.25">
      <c r="B44140" s="1"/>
      <c r="C44140" s="1"/>
    </row>
    <row r="44141" spans="2:3" x14ac:dyDescent="0.25">
      <c r="B44141" s="1"/>
      <c r="C44141" s="1"/>
    </row>
    <row r="44142" spans="2:3" x14ac:dyDescent="0.25">
      <c r="B44142" s="1"/>
      <c r="C44142" s="1"/>
    </row>
    <row r="44143" spans="2:3" x14ac:dyDescent="0.25">
      <c r="B44143" s="1"/>
      <c r="C44143" s="1"/>
    </row>
    <row r="44144" spans="2:3" x14ac:dyDescent="0.25">
      <c r="B44144" s="1"/>
      <c r="C44144" s="1"/>
    </row>
    <row r="44145" spans="2:3" x14ac:dyDescent="0.25">
      <c r="B44145" s="1"/>
      <c r="C44145" s="1"/>
    </row>
    <row r="44146" spans="2:3" x14ac:dyDescent="0.25">
      <c r="B44146" s="1"/>
      <c r="C44146" s="1"/>
    </row>
    <row r="44147" spans="2:3" x14ac:dyDescent="0.25">
      <c r="B44147" s="1"/>
      <c r="C44147" s="1"/>
    </row>
    <row r="44148" spans="2:3" x14ac:dyDescent="0.25">
      <c r="B44148" s="1"/>
      <c r="C44148" s="1"/>
    </row>
    <row r="44149" spans="2:3" x14ac:dyDescent="0.25">
      <c r="B44149" s="1"/>
      <c r="C44149" s="1"/>
    </row>
    <row r="44150" spans="2:3" x14ac:dyDescent="0.25">
      <c r="B44150" s="1"/>
      <c r="C44150" s="1"/>
    </row>
    <row r="44151" spans="2:3" x14ac:dyDescent="0.25">
      <c r="B44151" s="1"/>
      <c r="C44151" s="1"/>
    </row>
    <row r="44152" spans="2:3" x14ac:dyDescent="0.25">
      <c r="B44152" s="1"/>
      <c r="C44152" s="1"/>
    </row>
    <row r="44153" spans="2:3" x14ac:dyDescent="0.25">
      <c r="B44153" s="1"/>
      <c r="C44153" s="1"/>
    </row>
    <row r="44154" spans="2:3" x14ac:dyDescent="0.25">
      <c r="B44154" s="1"/>
      <c r="C44154" s="1"/>
    </row>
    <row r="44155" spans="2:3" x14ac:dyDescent="0.25">
      <c r="B44155" s="1"/>
      <c r="C44155" s="1"/>
    </row>
    <row r="44156" spans="2:3" x14ac:dyDescent="0.25">
      <c r="B44156" s="1"/>
      <c r="C44156" s="1"/>
    </row>
    <row r="44157" spans="2:3" x14ac:dyDescent="0.25">
      <c r="B44157" s="1"/>
      <c r="C44157" s="1"/>
    </row>
    <row r="44158" spans="2:3" x14ac:dyDescent="0.25">
      <c r="B44158" s="1"/>
      <c r="C44158" s="1"/>
    </row>
    <row r="44159" spans="2:3" x14ac:dyDescent="0.25">
      <c r="B44159" s="1"/>
      <c r="C44159" s="1"/>
    </row>
    <row r="44160" spans="2:3" x14ac:dyDescent="0.25">
      <c r="B44160" s="1"/>
      <c r="C44160" s="1"/>
    </row>
    <row r="44161" spans="2:3" x14ac:dyDescent="0.25">
      <c r="B44161" s="1"/>
      <c r="C44161" s="1"/>
    </row>
    <row r="44162" spans="2:3" x14ac:dyDescent="0.25">
      <c r="B44162" s="1"/>
      <c r="C44162" s="1"/>
    </row>
    <row r="44163" spans="2:3" x14ac:dyDescent="0.25">
      <c r="B44163" s="1"/>
      <c r="C44163" s="1"/>
    </row>
    <row r="44164" spans="2:3" x14ac:dyDescent="0.25">
      <c r="B44164" s="1"/>
      <c r="C44164" s="1"/>
    </row>
    <row r="44165" spans="2:3" x14ac:dyDescent="0.25">
      <c r="B44165" s="1"/>
      <c r="C44165" s="1"/>
    </row>
    <row r="44166" spans="2:3" x14ac:dyDescent="0.25">
      <c r="B44166" s="1"/>
      <c r="C44166" s="1"/>
    </row>
    <row r="44167" spans="2:3" x14ac:dyDescent="0.25">
      <c r="B44167" s="1"/>
      <c r="C44167" s="1"/>
    </row>
    <row r="44168" spans="2:3" x14ac:dyDescent="0.25">
      <c r="B44168" s="1"/>
      <c r="C44168" s="1"/>
    </row>
    <row r="44169" spans="2:3" x14ac:dyDescent="0.25">
      <c r="B44169" s="1"/>
      <c r="C44169" s="1"/>
    </row>
    <row r="44170" spans="2:3" x14ac:dyDescent="0.25">
      <c r="B44170" s="1"/>
      <c r="C44170" s="1"/>
    </row>
    <row r="44171" spans="2:3" x14ac:dyDescent="0.25">
      <c r="B44171" s="1"/>
      <c r="C44171" s="1"/>
    </row>
    <row r="44172" spans="2:3" x14ac:dyDescent="0.25">
      <c r="B44172" s="1"/>
      <c r="C44172" s="1"/>
    </row>
    <row r="44173" spans="2:3" x14ac:dyDescent="0.25">
      <c r="B44173" s="1"/>
      <c r="C44173" s="1"/>
    </row>
    <row r="44174" spans="2:3" x14ac:dyDescent="0.25">
      <c r="B44174" s="1"/>
      <c r="C44174" s="1"/>
    </row>
    <row r="44175" spans="2:3" x14ac:dyDescent="0.25">
      <c r="B44175" s="1"/>
      <c r="C44175" s="1"/>
    </row>
    <row r="44176" spans="2:3" x14ac:dyDescent="0.25">
      <c r="B44176" s="1"/>
      <c r="C44176" s="1"/>
    </row>
    <row r="44177" spans="2:3" x14ac:dyDescent="0.25">
      <c r="B44177" s="1"/>
      <c r="C44177" s="1"/>
    </row>
    <row r="44178" spans="2:3" x14ac:dyDescent="0.25">
      <c r="B44178" s="1"/>
      <c r="C44178" s="1"/>
    </row>
    <row r="44179" spans="2:3" x14ac:dyDescent="0.25">
      <c r="B44179" s="1"/>
      <c r="C44179" s="1"/>
    </row>
    <row r="44180" spans="2:3" x14ac:dyDescent="0.25">
      <c r="B44180" s="1"/>
      <c r="C44180" s="1"/>
    </row>
    <row r="44181" spans="2:3" x14ac:dyDescent="0.25">
      <c r="B44181" s="1"/>
      <c r="C44181" s="1"/>
    </row>
    <row r="44182" spans="2:3" x14ac:dyDescent="0.25">
      <c r="B44182" s="1"/>
      <c r="C44182" s="1"/>
    </row>
    <row r="44183" spans="2:3" x14ac:dyDescent="0.25">
      <c r="B44183" s="1"/>
      <c r="C44183" s="1"/>
    </row>
    <row r="44184" spans="2:3" x14ac:dyDescent="0.25">
      <c r="B44184" s="1"/>
      <c r="C44184" s="1"/>
    </row>
    <row r="44185" spans="2:3" x14ac:dyDescent="0.25">
      <c r="B44185" s="1"/>
      <c r="C44185" s="1"/>
    </row>
    <row r="44186" spans="2:3" x14ac:dyDescent="0.25">
      <c r="B44186" s="1"/>
      <c r="C44186" s="1"/>
    </row>
    <row r="44187" spans="2:3" x14ac:dyDescent="0.25">
      <c r="B44187" s="1"/>
      <c r="C44187" s="1"/>
    </row>
    <row r="44188" spans="2:3" x14ac:dyDescent="0.25">
      <c r="B44188" s="1"/>
      <c r="C44188" s="1"/>
    </row>
    <row r="44189" spans="2:3" x14ac:dyDescent="0.25">
      <c r="B44189" s="1"/>
      <c r="C44189" s="1"/>
    </row>
    <row r="44190" spans="2:3" x14ac:dyDescent="0.25">
      <c r="B44190" s="1"/>
      <c r="C44190" s="1"/>
    </row>
    <row r="44191" spans="2:3" x14ac:dyDescent="0.25">
      <c r="B44191" s="1"/>
      <c r="C44191" s="1"/>
    </row>
    <row r="44192" spans="2:3" x14ac:dyDescent="0.25">
      <c r="B44192" s="1"/>
      <c r="C44192" s="1"/>
    </row>
    <row r="44193" spans="2:3" x14ac:dyDescent="0.25">
      <c r="B44193" s="1"/>
      <c r="C44193" s="1"/>
    </row>
    <row r="44194" spans="2:3" x14ac:dyDescent="0.25">
      <c r="B44194" s="1"/>
      <c r="C44194" s="1"/>
    </row>
    <row r="44195" spans="2:3" x14ac:dyDescent="0.25">
      <c r="B44195" s="1"/>
      <c r="C44195" s="1"/>
    </row>
    <row r="44196" spans="2:3" x14ac:dyDescent="0.25">
      <c r="B44196" s="1"/>
      <c r="C44196" s="1"/>
    </row>
    <row r="44197" spans="2:3" x14ac:dyDescent="0.25">
      <c r="B44197" s="1"/>
      <c r="C44197" s="1"/>
    </row>
    <row r="44198" spans="2:3" x14ac:dyDescent="0.25">
      <c r="B44198" s="1"/>
      <c r="C44198" s="1"/>
    </row>
    <row r="44199" spans="2:3" x14ac:dyDescent="0.25">
      <c r="B44199" s="1"/>
      <c r="C44199" s="1"/>
    </row>
    <row r="44200" spans="2:3" x14ac:dyDescent="0.25">
      <c r="B44200" s="1"/>
      <c r="C44200" s="1"/>
    </row>
    <row r="44201" spans="2:3" x14ac:dyDescent="0.25">
      <c r="B44201" s="1"/>
      <c r="C44201" s="1"/>
    </row>
    <row r="44202" spans="2:3" x14ac:dyDescent="0.25">
      <c r="B44202" s="1"/>
      <c r="C44202" s="1"/>
    </row>
    <row r="44203" spans="2:3" x14ac:dyDescent="0.25">
      <c r="B44203" s="1"/>
      <c r="C44203" s="1"/>
    </row>
    <row r="44204" spans="2:3" x14ac:dyDescent="0.25">
      <c r="B44204" s="1"/>
      <c r="C44204" s="1"/>
    </row>
    <row r="44205" spans="2:3" x14ac:dyDescent="0.25">
      <c r="B44205" s="1"/>
      <c r="C44205" s="1"/>
    </row>
    <row r="44206" spans="2:3" x14ac:dyDescent="0.25">
      <c r="B44206" s="1"/>
      <c r="C44206" s="1"/>
    </row>
    <row r="44207" spans="2:3" x14ac:dyDescent="0.25">
      <c r="B44207" s="1"/>
      <c r="C44207" s="1"/>
    </row>
    <row r="44208" spans="2:3" x14ac:dyDescent="0.25">
      <c r="B44208" s="1"/>
      <c r="C44208" s="1"/>
    </row>
    <row r="44209" spans="2:3" x14ac:dyDescent="0.25">
      <c r="B44209" s="1"/>
      <c r="C44209" s="1"/>
    </row>
    <row r="44210" spans="2:3" x14ac:dyDescent="0.25">
      <c r="B44210" s="1"/>
      <c r="C44210" s="1"/>
    </row>
    <row r="44211" spans="2:3" x14ac:dyDescent="0.25">
      <c r="B44211" s="1"/>
      <c r="C44211" s="1"/>
    </row>
    <row r="44212" spans="2:3" x14ac:dyDescent="0.25">
      <c r="B44212" s="1"/>
      <c r="C44212" s="1"/>
    </row>
    <row r="44213" spans="2:3" x14ac:dyDescent="0.25">
      <c r="B44213" s="1"/>
      <c r="C44213" s="1"/>
    </row>
    <row r="44214" spans="2:3" x14ac:dyDescent="0.25">
      <c r="B44214" s="1"/>
      <c r="C44214" s="1"/>
    </row>
    <row r="44215" spans="2:3" x14ac:dyDescent="0.25">
      <c r="B44215" s="1"/>
      <c r="C44215" s="1"/>
    </row>
    <row r="44216" spans="2:3" x14ac:dyDescent="0.25">
      <c r="B44216" s="1"/>
      <c r="C44216" s="1"/>
    </row>
    <row r="44217" spans="2:3" x14ac:dyDescent="0.25">
      <c r="B44217" s="1"/>
      <c r="C44217" s="1"/>
    </row>
    <row r="44218" spans="2:3" x14ac:dyDescent="0.25">
      <c r="B44218" s="1"/>
      <c r="C44218" s="1"/>
    </row>
    <row r="44219" spans="2:3" x14ac:dyDescent="0.25">
      <c r="B44219" s="1"/>
      <c r="C44219" s="1"/>
    </row>
    <row r="44220" spans="2:3" x14ac:dyDescent="0.25">
      <c r="B44220" s="1"/>
      <c r="C44220" s="1"/>
    </row>
    <row r="44221" spans="2:3" x14ac:dyDescent="0.25">
      <c r="B44221" s="1"/>
      <c r="C44221" s="1"/>
    </row>
    <row r="44222" spans="2:3" x14ac:dyDescent="0.25">
      <c r="B44222" s="1"/>
      <c r="C44222" s="1"/>
    </row>
    <row r="44223" spans="2:3" x14ac:dyDescent="0.25">
      <c r="B44223" s="1"/>
      <c r="C44223" s="1"/>
    </row>
    <row r="44224" spans="2:3" x14ac:dyDescent="0.25">
      <c r="B44224" s="1"/>
      <c r="C44224" s="1"/>
    </row>
    <row r="44225" spans="2:3" x14ac:dyDescent="0.25">
      <c r="B44225" s="1"/>
      <c r="C44225" s="1"/>
    </row>
    <row r="44226" spans="2:3" x14ac:dyDescent="0.25">
      <c r="B44226" s="1"/>
      <c r="C44226" s="1"/>
    </row>
    <row r="44227" spans="2:3" x14ac:dyDescent="0.25">
      <c r="B44227" s="1"/>
      <c r="C44227" s="1"/>
    </row>
    <row r="44228" spans="2:3" x14ac:dyDescent="0.25">
      <c r="B44228" s="1"/>
      <c r="C44228" s="1"/>
    </row>
    <row r="44229" spans="2:3" x14ac:dyDescent="0.25">
      <c r="B44229" s="1"/>
      <c r="C44229" s="1"/>
    </row>
    <row r="44230" spans="2:3" x14ac:dyDescent="0.25">
      <c r="B44230" s="1"/>
      <c r="C44230" s="1"/>
    </row>
    <row r="44231" spans="2:3" x14ac:dyDescent="0.25">
      <c r="B44231" s="1"/>
      <c r="C44231" s="1"/>
    </row>
    <row r="44232" spans="2:3" x14ac:dyDescent="0.25">
      <c r="B44232" s="1"/>
      <c r="C44232" s="1"/>
    </row>
    <row r="44233" spans="2:3" x14ac:dyDescent="0.25">
      <c r="B44233" s="1"/>
      <c r="C44233" s="1"/>
    </row>
    <row r="44234" spans="2:3" x14ac:dyDescent="0.25">
      <c r="B44234" s="1"/>
      <c r="C44234" s="1"/>
    </row>
    <row r="44235" spans="2:3" x14ac:dyDescent="0.25">
      <c r="B44235" s="1"/>
      <c r="C44235" s="1"/>
    </row>
    <row r="44236" spans="2:3" x14ac:dyDescent="0.25">
      <c r="B44236" s="1"/>
      <c r="C44236" s="1"/>
    </row>
    <row r="44237" spans="2:3" x14ac:dyDescent="0.25">
      <c r="B44237" s="1"/>
      <c r="C44237" s="1"/>
    </row>
    <row r="44238" spans="2:3" x14ac:dyDescent="0.25">
      <c r="B44238" s="1"/>
      <c r="C44238" s="1"/>
    </row>
    <row r="44239" spans="2:3" x14ac:dyDescent="0.25">
      <c r="B44239" s="1"/>
      <c r="C44239" s="1"/>
    </row>
    <row r="44240" spans="2:3" x14ac:dyDescent="0.25">
      <c r="B44240" s="1"/>
      <c r="C44240" s="1"/>
    </row>
    <row r="44241" spans="2:3" x14ac:dyDescent="0.25">
      <c r="B44241" s="1"/>
      <c r="C44241" s="1"/>
    </row>
    <row r="44242" spans="2:3" x14ac:dyDescent="0.25">
      <c r="B44242" s="1"/>
      <c r="C44242" s="1"/>
    </row>
    <row r="44243" spans="2:3" x14ac:dyDescent="0.25">
      <c r="B44243" s="1"/>
      <c r="C44243" s="1"/>
    </row>
    <row r="44244" spans="2:3" x14ac:dyDescent="0.25">
      <c r="B44244" s="1"/>
      <c r="C44244" s="1"/>
    </row>
    <row r="44245" spans="2:3" x14ac:dyDescent="0.25">
      <c r="B44245" s="1"/>
      <c r="C44245" s="1"/>
    </row>
    <row r="44246" spans="2:3" x14ac:dyDescent="0.25">
      <c r="B44246" s="1"/>
      <c r="C44246" s="1"/>
    </row>
    <row r="44247" spans="2:3" x14ac:dyDescent="0.25">
      <c r="B44247" s="1"/>
      <c r="C44247" s="1"/>
    </row>
    <row r="44248" spans="2:3" x14ac:dyDescent="0.25">
      <c r="B44248" s="1"/>
      <c r="C44248" s="1"/>
    </row>
    <row r="44249" spans="2:3" x14ac:dyDescent="0.25">
      <c r="B44249" s="1"/>
      <c r="C44249" s="1"/>
    </row>
    <row r="44250" spans="2:3" x14ac:dyDescent="0.25">
      <c r="B44250" s="1"/>
      <c r="C44250" s="1"/>
    </row>
    <row r="44251" spans="2:3" x14ac:dyDescent="0.25">
      <c r="B44251" s="1"/>
      <c r="C44251" s="1"/>
    </row>
    <row r="44252" spans="2:3" x14ac:dyDescent="0.25">
      <c r="B44252" s="1"/>
      <c r="C44252" s="1"/>
    </row>
    <row r="44253" spans="2:3" x14ac:dyDescent="0.25">
      <c r="B44253" s="1"/>
      <c r="C44253" s="1"/>
    </row>
    <row r="44254" spans="2:3" x14ac:dyDescent="0.25">
      <c r="B44254" s="1"/>
      <c r="C44254" s="1"/>
    </row>
    <row r="44255" spans="2:3" x14ac:dyDescent="0.25">
      <c r="B44255" s="1"/>
      <c r="C44255" s="1"/>
    </row>
    <row r="44256" spans="2:3" x14ac:dyDescent="0.25">
      <c r="B44256" s="1"/>
      <c r="C44256" s="1"/>
    </row>
    <row r="44257" spans="2:3" x14ac:dyDescent="0.25">
      <c r="B44257" s="1"/>
      <c r="C44257" s="1"/>
    </row>
    <row r="44258" spans="2:3" x14ac:dyDescent="0.25">
      <c r="B44258" s="1"/>
      <c r="C44258" s="1"/>
    </row>
    <row r="44259" spans="2:3" x14ac:dyDescent="0.25">
      <c r="B44259" s="1"/>
      <c r="C44259" s="1"/>
    </row>
    <row r="44260" spans="2:3" x14ac:dyDescent="0.25">
      <c r="B44260" s="1"/>
      <c r="C44260" s="1"/>
    </row>
    <row r="44261" spans="2:3" x14ac:dyDescent="0.25">
      <c r="B44261" s="1"/>
      <c r="C44261" s="1"/>
    </row>
    <row r="44262" spans="2:3" x14ac:dyDescent="0.25">
      <c r="B44262" s="1"/>
      <c r="C44262" s="1"/>
    </row>
    <row r="44263" spans="2:3" x14ac:dyDescent="0.25">
      <c r="B44263" s="1"/>
      <c r="C44263" s="1"/>
    </row>
    <row r="44264" spans="2:3" x14ac:dyDescent="0.25">
      <c r="B44264" s="1"/>
      <c r="C44264" s="1"/>
    </row>
    <row r="44265" spans="2:3" x14ac:dyDescent="0.25">
      <c r="B44265" s="1"/>
      <c r="C44265" s="1"/>
    </row>
    <row r="44266" spans="2:3" x14ac:dyDescent="0.25">
      <c r="B44266" s="1"/>
      <c r="C44266" s="1"/>
    </row>
    <row r="44267" spans="2:3" x14ac:dyDescent="0.25">
      <c r="B44267" s="1"/>
      <c r="C44267" s="1"/>
    </row>
    <row r="44268" spans="2:3" x14ac:dyDescent="0.25">
      <c r="B44268" s="1"/>
      <c r="C44268" s="1"/>
    </row>
    <row r="44269" spans="2:3" x14ac:dyDescent="0.25">
      <c r="B44269" s="1"/>
      <c r="C44269" s="1"/>
    </row>
    <row r="44270" spans="2:3" x14ac:dyDescent="0.25">
      <c r="B44270" s="1"/>
      <c r="C44270" s="1"/>
    </row>
    <row r="44271" spans="2:3" x14ac:dyDescent="0.25">
      <c r="B44271" s="1"/>
      <c r="C44271" s="1"/>
    </row>
    <row r="44272" spans="2:3" x14ac:dyDescent="0.25">
      <c r="B44272" s="1"/>
      <c r="C44272" s="1"/>
    </row>
    <row r="44273" spans="2:3" x14ac:dyDescent="0.25">
      <c r="B44273" s="1"/>
      <c r="C44273" s="1"/>
    </row>
    <row r="44274" spans="2:3" x14ac:dyDescent="0.25">
      <c r="B44274" s="1"/>
      <c r="C44274" s="1"/>
    </row>
    <row r="44275" spans="2:3" x14ac:dyDescent="0.25">
      <c r="B44275" s="1"/>
      <c r="C44275" s="1"/>
    </row>
    <row r="44276" spans="2:3" x14ac:dyDescent="0.25">
      <c r="B44276" s="1"/>
      <c r="C44276" s="1"/>
    </row>
    <row r="44277" spans="2:3" x14ac:dyDescent="0.25">
      <c r="B44277" s="1"/>
      <c r="C44277" s="1"/>
    </row>
    <row r="44278" spans="2:3" x14ac:dyDescent="0.25">
      <c r="B44278" s="1"/>
      <c r="C44278" s="1"/>
    </row>
    <row r="44279" spans="2:3" x14ac:dyDescent="0.25">
      <c r="B44279" s="1"/>
      <c r="C44279" s="1"/>
    </row>
    <row r="44280" spans="2:3" x14ac:dyDescent="0.25">
      <c r="B44280" s="1"/>
      <c r="C44280" s="1"/>
    </row>
    <row r="44281" spans="2:3" x14ac:dyDescent="0.25">
      <c r="B44281" s="1"/>
      <c r="C44281" s="1"/>
    </row>
    <row r="44282" spans="2:3" x14ac:dyDescent="0.25">
      <c r="B44282" s="1"/>
      <c r="C44282" s="1"/>
    </row>
    <row r="44283" spans="2:3" x14ac:dyDescent="0.25">
      <c r="B44283" s="1"/>
      <c r="C44283" s="1"/>
    </row>
    <row r="44284" spans="2:3" x14ac:dyDescent="0.25">
      <c r="B44284" s="1"/>
      <c r="C44284" s="1"/>
    </row>
    <row r="44285" spans="2:3" x14ac:dyDescent="0.25">
      <c r="B44285" s="1"/>
      <c r="C44285" s="1"/>
    </row>
    <row r="44286" spans="2:3" x14ac:dyDescent="0.25">
      <c r="B44286" s="1"/>
      <c r="C44286" s="1"/>
    </row>
    <row r="44287" spans="2:3" x14ac:dyDescent="0.25">
      <c r="B44287" s="1"/>
      <c r="C44287" s="1"/>
    </row>
    <row r="44288" spans="2:3" x14ac:dyDescent="0.25">
      <c r="B44288" s="1"/>
      <c r="C44288" s="1"/>
    </row>
    <row r="44289" spans="2:3" x14ac:dyDescent="0.25">
      <c r="B44289" s="1"/>
      <c r="C44289" s="1"/>
    </row>
    <row r="44290" spans="2:3" x14ac:dyDescent="0.25">
      <c r="B44290" s="1"/>
      <c r="C44290" s="1"/>
    </row>
    <row r="44291" spans="2:3" x14ac:dyDescent="0.25">
      <c r="B44291" s="1"/>
      <c r="C44291" s="1"/>
    </row>
    <row r="44292" spans="2:3" x14ac:dyDescent="0.25">
      <c r="B44292" s="1"/>
      <c r="C44292" s="1"/>
    </row>
    <row r="44293" spans="2:3" x14ac:dyDescent="0.25">
      <c r="B44293" s="1"/>
      <c r="C44293" s="1"/>
    </row>
    <row r="44294" spans="2:3" x14ac:dyDescent="0.25">
      <c r="B44294" s="1"/>
      <c r="C44294" s="1"/>
    </row>
    <row r="44295" spans="2:3" x14ac:dyDescent="0.25">
      <c r="B44295" s="1"/>
      <c r="C44295" s="1"/>
    </row>
    <row r="44296" spans="2:3" x14ac:dyDescent="0.25">
      <c r="B44296" s="1"/>
      <c r="C44296" s="1"/>
    </row>
    <row r="44297" spans="2:3" x14ac:dyDescent="0.25">
      <c r="B44297" s="1"/>
      <c r="C44297" s="1"/>
    </row>
    <row r="44298" spans="2:3" x14ac:dyDescent="0.25">
      <c r="B44298" s="1"/>
      <c r="C44298" s="1"/>
    </row>
    <row r="44299" spans="2:3" x14ac:dyDescent="0.25">
      <c r="B44299" s="1"/>
      <c r="C44299" s="1"/>
    </row>
    <row r="44300" spans="2:3" x14ac:dyDescent="0.25">
      <c r="B44300" s="1"/>
      <c r="C44300" s="1"/>
    </row>
    <row r="44301" spans="2:3" x14ac:dyDescent="0.25">
      <c r="B44301" s="1"/>
      <c r="C44301" s="1"/>
    </row>
    <row r="44302" spans="2:3" x14ac:dyDescent="0.25">
      <c r="B44302" s="1"/>
      <c r="C44302" s="1"/>
    </row>
    <row r="44303" spans="2:3" x14ac:dyDescent="0.25">
      <c r="B44303" s="1"/>
      <c r="C44303" s="1"/>
    </row>
    <row r="44304" spans="2:3" x14ac:dyDescent="0.25">
      <c r="B44304" s="1"/>
      <c r="C44304" s="1"/>
    </row>
    <row r="44305" spans="2:3" x14ac:dyDescent="0.25">
      <c r="B44305" s="1"/>
      <c r="C44305" s="1"/>
    </row>
    <row r="44306" spans="2:3" x14ac:dyDescent="0.25">
      <c r="B44306" s="1"/>
      <c r="C44306" s="1"/>
    </row>
    <row r="44307" spans="2:3" x14ac:dyDescent="0.25">
      <c r="B44307" s="1"/>
      <c r="C44307" s="1"/>
    </row>
    <row r="44308" spans="2:3" x14ac:dyDescent="0.25">
      <c r="B44308" s="1"/>
      <c r="C44308" s="1"/>
    </row>
    <row r="44309" spans="2:3" x14ac:dyDescent="0.25">
      <c r="B44309" s="1"/>
      <c r="C44309" s="1"/>
    </row>
    <row r="44310" spans="2:3" x14ac:dyDescent="0.25">
      <c r="B44310" s="1"/>
      <c r="C44310" s="1"/>
    </row>
    <row r="44311" spans="2:3" x14ac:dyDescent="0.25">
      <c r="B44311" s="1"/>
      <c r="C44311" s="1"/>
    </row>
    <row r="44312" spans="2:3" x14ac:dyDescent="0.25">
      <c r="B44312" s="1"/>
      <c r="C44312" s="1"/>
    </row>
    <row r="44313" spans="2:3" x14ac:dyDescent="0.25">
      <c r="B44313" s="1"/>
      <c r="C44313" s="1"/>
    </row>
    <row r="44314" spans="2:3" x14ac:dyDescent="0.25">
      <c r="B44314" s="1"/>
      <c r="C44314" s="1"/>
    </row>
    <row r="44315" spans="2:3" x14ac:dyDescent="0.25">
      <c r="B44315" s="1"/>
      <c r="C44315" s="1"/>
    </row>
    <row r="44316" spans="2:3" x14ac:dyDescent="0.25">
      <c r="B44316" s="1"/>
      <c r="C44316" s="1"/>
    </row>
    <row r="44317" spans="2:3" x14ac:dyDescent="0.25">
      <c r="B44317" s="1"/>
      <c r="C44317" s="1"/>
    </row>
    <row r="44318" spans="2:3" x14ac:dyDescent="0.25">
      <c r="B44318" s="1"/>
      <c r="C44318" s="1"/>
    </row>
    <row r="44319" spans="2:3" x14ac:dyDescent="0.25">
      <c r="B44319" s="1"/>
      <c r="C44319" s="1"/>
    </row>
    <row r="44320" spans="2:3" x14ac:dyDescent="0.25">
      <c r="B44320" s="1"/>
      <c r="C44320" s="1"/>
    </row>
    <row r="44321" spans="2:3" x14ac:dyDescent="0.25">
      <c r="B44321" s="1"/>
      <c r="C44321" s="1"/>
    </row>
    <row r="44322" spans="2:3" x14ac:dyDescent="0.25">
      <c r="B44322" s="1"/>
      <c r="C44322" s="1"/>
    </row>
    <row r="44323" spans="2:3" x14ac:dyDescent="0.25">
      <c r="B44323" s="1"/>
      <c r="C44323" s="1"/>
    </row>
    <row r="44324" spans="2:3" x14ac:dyDescent="0.25">
      <c r="B44324" s="1"/>
      <c r="C44324" s="1"/>
    </row>
    <row r="44325" spans="2:3" x14ac:dyDescent="0.25">
      <c r="B44325" s="1"/>
      <c r="C44325" s="1"/>
    </row>
    <row r="44326" spans="2:3" x14ac:dyDescent="0.25">
      <c r="B44326" s="1"/>
      <c r="C44326" s="1"/>
    </row>
    <row r="44327" spans="2:3" x14ac:dyDescent="0.25">
      <c r="B44327" s="1"/>
      <c r="C44327" s="1"/>
    </row>
    <row r="44328" spans="2:3" x14ac:dyDescent="0.25">
      <c r="B44328" s="1"/>
      <c r="C44328" s="1"/>
    </row>
    <row r="44329" spans="2:3" x14ac:dyDescent="0.25">
      <c r="B44329" s="1"/>
      <c r="C44329" s="1"/>
    </row>
    <row r="44330" spans="2:3" x14ac:dyDescent="0.25">
      <c r="B44330" s="1"/>
      <c r="C44330" s="1"/>
    </row>
    <row r="44331" spans="2:3" x14ac:dyDescent="0.25">
      <c r="B44331" s="1"/>
      <c r="C44331" s="1"/>
    </row>
    <row r="44332" spans="2:3" x14ac:dyDescent="0.25">
      <c r="B44332" s="1"/>
      <c r="C44332" s="1"/>
    </row>
    <row r="44333" spans="2:3" x14ac:dyDescent="0.25">
      <c r="B44333" s="1"/>
      <c r="C44333" s="1"/>
    </row>
    <row r="44334" spans="2:3" x14ac:dyDescent="0.25">
      <c r="B44334" s="1"/>
      <c r="C44334" s="1"/>
    </row>
    <row r="44335" spans="2:3" x14ac:dyDescent="0.25">
      <c r="B44335" s="1"/>
      <c r="C44335" s="1"/>
    </row>
    <row r="44336" spans="2:3" x14ac:dyDescent="0.25">
      <c r="B44336" s="1"/>
      <c r="C44336" s="1"/>
    </row>
    <row r="44337" spans="2:3" x14ac:dyDescent="0.25">
      <c r="B44337" s="1"/>
      <c r="C44337" s="1"/>
    </row>
    <row r="44338" spans="2:3" x14ac:dyDescent="0.25">
      <c r="B44338" s="1"/>
      <c r="C44338" s="1"/>
    </row>
    <row r="44339" spans="2:3" x14ac:dyDescent="0.25">
      <c r="B44339" s="1"/>
      <c r="C44339" s="1"/>
    </row>
    <row r="44340" spans="2:3" x14ac:dyDescent="0.25">
      <c r="B44340" s="1"/>
      <c r="C44340" s="1"/>
    </row>
    <row r="44341" spans="2:3" x14ac:dyDescent="0.25">
      <c r="B44341" s="1"/>
      <c r="C44341" s="1"/>
    </row>
    <row r="44342" spans="2:3" x14ac:dyDescent="0.25">
      <c r="B44342" s="1"/>
      <c r="C44342" s="1"/>
    </row>
    <row r="44343" spans="2:3" x14ac:dyDescent="0.25">
      <c r="B44343" s="1"/>
      <c r="C44343" s="1"/>
    </row>
    <row r="44344" spans="2:3" x14ac:dyDescent="0.25">
      <c r="B44344" s="1"/>
      <c r="C44344" s="1"/>
    </row>
    <row r="44345" spans="2:3" x14ac:dyDescent="0.25">
      <c r="B44345" s="1"/>
      <c r="C44345" s="1"/>
    </row>
    <row r="44346" spans="2:3" x14ac:dyDescent="0.25">
      <c r="B44346" s="1"/>
      <c r="C44346" s="1"/>
    </row>
    <row r="44347" spans="2:3" x14ac:dyDescent="0.25">
      <c r="B44347" s="1"/>
      <c r="C44347" s="1"/>
    </row>
    <row r="44348" spans="2:3" x14ac:dyDescent="0.25">
      <c r="B44348" s="1"/>
      <c r="C44348" s="1"/>
    </row>
    <row r="44349" spans="2:3" x14ac:dyDescent="0.25">
      <c r="B44349" s="1"/>
      <c r="C44349" s="1"/>
    </row>
    <row r="44350" spans="2:3" x14ac:dyDescent="0.25">
      <c r="B44350" s="1"/>
      <c r="C44350" s="1"/>
    </row>
    <row r="44351" spans="2:3" x14ac:dyDescent="0.25">
      <c r="B44351" s="1"/>
      <c r="C44351" s="1"/>
    </row>
    <row r="44352" spans="2:3" x14ac:dyDescent="0.25">
      <c r="B44352" s="1"/>
      <c r="C44352" s="1"/>
    </row>
    <row r="44353" spans="2:3" x14ac:dyDescent="0.25">
      <c r="B44353" s="1"/>
      <c r="C44353" s="1"/>
    </row>
    <row r="44354" spans="2:3" x14ac:dyDescent="0.25">
      <c r="B44354" s="1"/>
      <c r="C44354" s="1"/>
    </row>
    <row r="44355" spans="2:3" x14ac:dyDescent="0.25">
      <c r="B44355" s="1"/>
      <c r="C44355" s="1"/>
    </row>
    <row r="44356" spans="2:3" x14ac:dyDescent="0.25">
      <c r="B44356" s="1"/>
      <c r="C44356" s="1"/>
    </row>
    <row r="44357" spans="2:3" x14ac:dyDescent="0.25">
      <c r="B44357" s="1"/>
      <c r="C44357" s="1"/>
    </row>
    <row r="44358" spans="2:3" x14ac:dyDescent="0.25">
      <c r="B44358" s="1"/>
      <c r="C44358" s="1"/>
    </row>
    <row r="44359" spans="2:3" x14ac:dyDescent="0.25">
      <c r="B44359" s="1"/>
      <c r="C44359" s="1"/>
    </row>
    <row r="44360" spans="2:3" x14ac:dyDescent="0.25">
      <c r="B44360" s="1"/>
      <c r="C44360" s="1"/>
    </row>
    <row r="44361" spans="2:3" x14ac:dyDescent="0.25">
      <c r="B44361" s="1"/>
      <c r="C44361" s="1"/>
    </row>
    <row r="44362" spans="2:3" x14ac:dyDescent="0.25">
      <c r="B44362" s="1"/>
      <c r="C44362" s="1"/>
    </row>
    <row r="44363" spans="2:3" x14ac:dyDescent="0.25">
      <c r="B44363" s="1"/>
      <c r="C44363" s="1"/>
    </row>
    <row r="44364" spans="2:3" x14ac:dyDescent="0.25">
      <c r="B44364" s="1"/>
      <c r="C44364" s="1"/>
    </row>
    <row r="44365" spans="2:3" x14ac:dyDescent="0.25">
      <c r="B44365" s="1"/>
      <c r="C44365" s="1"/>
    </row>
    <row r="44366" spans="2:3" x14ac:dyDescent="0.25">
      <c r="B44366" s="1"/>
      <c r="C44366" s="1"/>
    </row>
    <row r="44367" spans="2:3" x14ac:dyDescent="0.25">
      <c r="B44367" s="1"/>
      <c r="C44367" s="1"/>
    </row>
    <row r="44368" spans="2:3" x14ac:dyDescent="0.25">
      <c r="B44368" s="1"/>
      <c r="C44368" s="1"/>
    </row>
    <row r="44369" spans="2:3" x14ac:dyDescent="0.25">
      <c r="B44369" s="1"/>
      <c r="C44369" s="1"/>
    </row>
    <row r="44370" spans="2:3" x14ac:dyDescent="0.25">
      <c r="B44370" s="1"/>
      <c r="C44370" s="1"/>
    </row>
    <row r="44371" spans="2:3" x14ac:dyDescent="0.25">
      <c r="B44371" s="1"/>
      <c r="C44371" s="1"/>
    </row>
    <row r="44372" spans="2:3" x14ac:dyDescent="0.25">
      <c r="B44372" s="1"/>
      <c r="C44372" s="1"/>
    </row>
    <row r="44373" spans="2:3" x14ac:dyDescent="0.25">
      <c r="B44373" s="1"/>
      <c r="C44373" s="1"/>
    </row>
    <row r="44374" spans="2:3" x14ac:dyDescent="0.25">
      <c r="B44374" s="1"/>
      <c r="C44374" s="1"/>
    </row>
    <row r="44375" spans="2:3" x14ac:dyDescent="0.25">
      <c r="B44375" s="1"/>
      <c r="C44375" s="1"/>
    </row>
    <row r="44376" spans="2:3" x14ac:dyDescent="0.25">
      <c r="B44376" s="1"/>
      <c r="C44376" s="1"/>
    </row>
    <row r="44377" spans="2:3" x14ac:dyDescent="0.25">
      <c r="B44377" s="1"/>
      <c r="C44377" s="1"/>
    </row>
    <row r="44378" spans="2:3" x14ac:dyDescent="0.25">
      <c r="B44378" s="1"/>
      <c r="C44378" s="1"/>
    </row>
    <row r="44379" spans="2:3" x14ac:dyDescent="0.25">
      <c r="B44379" s="1"/>
      <c r="C44379" s="1"/>
    </row>
    <row r="44380" spans="2:3" x14ac:dyDescent="0.25">
      <c r="B44380" s="1"/>
      <c r="C44380" s="1"/>
    </row>
    <row r="44381" spans="2:3" x14ac:dyDescent="0.25">
      <c r="B44381" s="1"/>
      <c r="C44381" s="1"/>
    </row>
    <row r="44382" spans="2:3" x14ac:dyDescent="0.25">
      <c r="B44382" s="1"/>
      <c r="C44382" s="1"/>
    </row>
    <row r="44383" spans="2:3" x14ac:dyDescent="0.25">
      <c r="B44383" s="1"/>
      <c r="C44383" s="1"/>
    </row>
    <row r="44384" spans="2:3" x14ac:dyDescent="0.25">
      <c r="B44384" s="1"/>
      <c r="C44384" s="1"/>
    </row>
    <row r="44385" spans="2:3" x14ac:dyDescent="0.25">
      <c r="B44385" s="1"/>
      <c r="C44385" s="1"/>
    </row>
    <row r="44386" spans="2:3" x14ac:dyDescent="0.25">
      <c r="B44386" s="1"/>
      <c r="C44386" s="1"/>
    </row>
    <row r="44387" spans="2:3" x14ac:dyDescent="0.25">
      <c r="B44387" s="1"/>
      <c r="C44387" s="1"/>
    </row>
    <row r="44388" spans="2:3" x14ac:dyDescent="0.25">
      <c r="B44388" s="1"/>
      <c r="C44388" s="1"/>
    </row>
    <row r="44389" spans="2:3" x14ac:dyDescent="0.25">
      <c r="B44389" s="1"/>
      <c r="C44389" s="1"/>
    </row>
    <row r="44390" spans="2:3" x14ac:dyDescent="0.25">
      <c r="B44390" s="1"/>
      <c r="C44390" s="1"/>
    </row>
    <row r="44391" spans="2:3" x14ac:dyDescent="0.25">
      <c r="B44391" s="1"/>
      <c r="C44391" s="1"/>
    </row>
    <row r="44392" spans="2:3" x14ac:dyDescent="0.25">
      <c r="B44392" s="1"/>
      <c r="C44392" s="1"/>
    </row>
    <row r="44393" spans="2:3" x14ac:dyDescent="0.25">
      <c r="B44393" s="1"/>
      <c r="C44393" s="1"/>
    </row>
    <row r="44394" spans="2:3" x14ac:dyDescent="0.25">
      <c r="B44394" s="1"/>
      <c r="C44394" s="1"/>
    </row>
    <row r="44395" spans="2:3" x14ac:dyDescent="0.25">
      <c r="B44395" s="1"/>
      <c r="C44395" s="1"/>
    </row>
    <row r="44396" spans="2:3" x14ac:dyDescent="0.25">
      <c r="B44396" s="1"/>
      <c r="C44396" s="1"/>
    </row>
    <row r="44397" spans="2:3" x14ac:dyDescent="0.25">
      <c r="B44397" s="1"/>
      <c r="C44397" s="1"/>
    </row>
    <row r="44398" spans="2:3" x14ac:dyDescent="0.25">
      <c r="B44398" s="1"/>
      <c r="C44398" s="1"/>
    </row>
    <row r="44399" spans="2:3" x14ac:dyDescent="0.25">
      <c r="B44399" s="1"/>
      <c r="C44399" s="1"/>
    </row>
    <row r="44400" spans="2:3" x14ac:dyDescent="0.25">
      <c r="B44400" s="1"/>
      <c r="C44400" s="1"/>
    </row>
    <row r="44401" spans="2:3" x14ac:dyDescent="0.25">
      <c r="B44401" s="1"/>
      <c r="C44401" s="1"/>
    </row>
    <row r="44402" spans="2:3" x14ac:dyDescent="0.25">
      <c r="B44402" s="1"/>
      <c r="C44402" s="1"/>
    </row>
    <row r="44403" spans="2:3" x14ac:dyDescent="0.25">
      <c r="B44403" s="1"/>
      <c r="C44403" s="1"/>
    </row>
    <row r="44404" spans="2:3" x14ac:dyDescent="0.25">
      <c r="B44404" s="1"/>
      <c r="C44404" s="1"/>
    </row>
    <row r="44405" spans="2:3" x14ac:dyDescent="0.25">
      <c r="B44405" s="1"/>
      <c r="C44405" s="1"/>
    </row>
    <row r="44406" spans="2:3" x14ac:dyDescent="0.25">
      <c r="B44406" s="1"/>
      <c r="C44406" s="1"/>
    </row>
    <row r="44407" spans="2:3" x14ac:dyDescent="0.25">
      <c r="B44407" s="1"/>
      <c r="C44407" s="1"/>
    </row>
    <row r="44408" spans="2:3" x14ac:dyDescent="0.25">
      <c r="B44408" s="1"/>
      <c r="C44408" s="1"/>
    </row>
    <row r="44409" spans="2:3" x14ac:dyDescent="0.25">
      <c r="B44409" s="1"/>
      <c r="C44409" s="1"/>
    </row>
    <row r="44410" spans="2:3" x14ac:dyDescent="0.25">
      <c r="B44410" s="1"/>
      <c r="C44410" s="1"/>
    </row>
    <row r="44411" spans="2:3" x14ac:dyDescent="0.25">
      <c r="B44411" s="1"/>
      <c r="C44411" s="1"/>
    </row>
    <row r="44412" spans="2:3" x14ac:dyDescent="0.25">
      <c r="B44412" s="1"/>
      <c r="C44412" s="1"/>
    </row>
    <row r="44413" spans="2:3" x14ac:dyDescent="0.25">
      <c r="B44413" s="1"/>
      <c r="C44413" s="1"/>
    </row>
    <row r="44414" spans="2:3" x14ac:dyDescent="0.25">
      <c r="B44414" s="1"/>
      <c r="C44414" s="1"/>
    </row>
    <row r="44415" spans="2:3" x14ac:dyDescent="0.25">
      <c r="B44415" s="1"/>
      <c r="C44415" s="1"/>
    </row>
    <row r="44416" spans="2:3" x14ac:dyDescent="0.25">
      <c r="B44416" s="1"/>
      <c r="C44416" s="1"/>
    </row>
    <row r="44417" spans="2:3" x14ac:dyDescent="0.25">
      <c r="B44417" s="1"/>
      <c r="C44417" s="1"/>
    </row>
    <row r="44418" spans="2:3" x14ac:dyDescent="0.25">
      <c r="B44418" s="1"/>
      <c r="C44418" s="1"/>
    </row>
    <row r="44419" spans="2:3" x14ac:dyDescent="0.25">
      <c r="B44419" s="1"/>
      <c r="C44419" s="1"/>
    </row>
    <row r="44420" spans="2:3" x14ac:dyDescent="0.25">
      <c r="B44420" s="1"/>
      <c r="C44420" s="1"/>
    </row>
    <row r="44421" spans="2:3" x14ac:dyDescent="0.25">
      <c r="B44421" s="1"/>
      <c r="C44421" s="1"/>
    </row>
    <row r="44422" spans="2:3" x14ac:dyDescent="0.25">
      <c r="B44422" s="1"/>
      <c r="C44422" s="1"/>
    </row>
    <row r="44423" spans="2:3" x14ac:dyDescent="0.25">
      <c r="B44423" s="1"/>
      <c r="C44423" s="1"/>
    </row>
    <row r="44424" spans="2:3" x14ac:dyDescent="0.25">
      <c r="B44424" s="1"/>
      <c r="C44424" s="1"/>
    </row>
    <row r="44425" spans="2:3" x14ac:dyDescent="0.25">
      <c r="B44425" s="1"/>
      <c r="C44425" s="1"/>
    </row>
    <row r="44426" spans="2:3" x14ac:dyDescent="0.25">
      <c r="B44426" s="1"/>
      <c r="C44426" s="1"/>
    </row>
    <row r="44427" spans="2:3" x14ac:dyDescent="0.25">
      <c r="B44427" s="1"/>
      <c r="C44427" s="1"/>
    </row>
    <row r="44428" spans="2:3" x14ac:dyDescent="0.25">
      <c r="B44428" s="1"/>
      <c r="C44428" s="1"/>
    </row>
    <row r="44429" spans="2:3" x14ac:dyDescent="0.25">
      <c r="B44429" s="1"/>
      <c r="C44429" s="1"/>
    </row>
    <row r="44430" spans="2:3" x14ac:dyDescent="0.25">
      <c r="B44430" s="1"/>
      <c r="C44430" s="1"/>
    </row>
    <row r="44431" spans="2:3" x14ac:dyDescent="0.25">
      <c r="B44431" s="1"/>
      <c r="C44431" s="1"/>
    </row>
    <row r="44432" spans="2:3" x14ac:dyDescent="0.25">
      <c r="B44432" s="1"/>
      <c r="C44432" s="1"/>
    </row>
    <row r="44433" spans="2:3" x14ac:dyDescent="0.25">
      <c r="B44433" s="1"/>
      <c r="C44433" s="1"/>
    </row>
    <row r="44434" spans="2:3" x14ac:dyDescent="0.25">
      <c r="B44434" s="1"/>
      <c r="C44434" s="1"/>
    </row>
    <row r="44435" spans="2:3" x14ac:dyDescent="0.25">
      <c r="B44435" s="1"/>
      <c r="C44435" s="1"/>
    </row>
    <row r="44436" spans="2:3" x14ac:dyDescent="0.25">
      <c r="B44436" s="1"/>
      <c r="C44436" s="1"/>
    </row>
    <row r="44437" spans="2:3" x14ac:dyDescent="0.25">
      <c r="B44437" s="1"/>
      <c r="C44437" s="1"/>
    </row>
    <row r="44438" spans="2:3" x14ac:dyDescent="0.25">
      <c r="B44438" s="1"/>
      <c r="C44438" s="1"/>
    </row>
    <row r="44439" spans="2:3" x14ac:dyDescent="0.25">
      <c r="B44439" s="1"/>
      <c r="C44439" s="1"/>
    </row>
    <row r="44440" spans="2:3" x14ac:dyDescent="0.25">
      <c r="B44440" s="1"/>
      <c r="C44440" s="1"/>
    </row>
    <row r="44441" spans="2:3" x14ac:dyDescent="0.25">
      <c r="B44441" s="1"/>
      <c r="C44441" s="1"/>
    </row>
    <row r="44442" spans="2:3" x14ac:dyDescent="0.25">
      <c r="B44442" s="1"/>
      <c r="C44442" s="1"/>
    </row>
    <row r="44443" spans="2:3" x14ac:dyDescent="0.25">
      <c r="B44443" s="1"/>
      <c r="C44443" s="1"/>
    </row>
    <row r="44444" spans="2:3" x14ac:dyDescent="0.25">
      <c r="B44444" s="1"/>
      <c r="C44444" s="1"/>
    </row>
    <row r="44445" spans="2:3" x14ac:dyDescent="0.25">
      <c r="B44445" s="1"/>
      <c r="C44445" s="1"/>
    </row>
    <row r="44446" spans="2:3" x14ac:dyDescent="0.25">
      <c r="B44446" s="1"/>
      <c r="C44446" s="1"/>
    </row>
    <row r="44447" spans="2:3" x14ac:dyDescent="0.25">
      <c r="B44447" s="1"/>
      <c r="C44447" s="1"/>
    </row>
    <row r="44448" spans="2:3" x14ac:dyDescent="0.25">
      <c r="B44448" s="1"/>
      <c r="C44448" s="1"/>
    </row>
    <row r="44449" spans="2:3" x14ac:dyDescent="0.25">
      <c r="B44449" s="1"/>
      <c r="C44449" s="1"/>
    </row>
    <row r="44450" spans="2:3" x14ac:dyDescent="0.25">
      <c r="B44450" s="1"/>
      <c r="C44450" s="1"/>
    </row>
    <row r="44451" spans="2:3" x14ac:dyDescent="0.25">
      <c r="B44451" s="1"/>
      <c r="C44451" s="1"/>
    </row>
    <row r="44452" spans="2:3" x14ac:dyDescent="0.25">
      <c r="B44452" s="1"/>
      <c r="C44452" s="1"/>
    </row>
    <row r="44453" spans="2:3" x14ac:dyDescent="0.25">
      <c r="B44453" s="1"/>
      <c r="C44453" s="1"/>
    </row>
    <row r="44454" spans="2:3" x14ac:dyDescent="0.25">
      <c r="B44454" s="1"/>
      <c r="C44454" s="1"/>
    </row>
    <row r="44455" spans="2:3" x14ac:dyDescent="0.25">
      <c r="B44455" s="1"/>
      <c r="C44455" s="1"/>
    </row>
    <row r="44456" spans="2:3" x14ac:dyDescent="0.25">
      <c r="B44456" s="1"/>
      <c r="C44456" s="1"/>
    </row>
    <row r="44457" spans="2:3" x14ac:dyDescent="0.25">
      <c r="B44457" s="1"/>
      <c r="C44457" s="1"/>
    </row>
    <row r="44458" spans="2:3" x14ac:dyDescent="0.25">
      <c r="B44458" s="1"/>
      <c r="C44458" s="1"/>
    </row>
    <row r="44459" spans="2:3" x14ac:dyDescent="0.25">
      <c r="B44459" s="1"/>
      <c r="C44459" s="1"/>
    </row>
    <row r="44460" spans="2:3" x14ac:dyDescent="0.25">
      <c r="B44460" s="1"/>
      <c r="C44460" s="1"/>
    </row>
    <row r="44461" spans="2:3" x14ac:dyDescent="0.25">
      <c r="B44461" s="1"/>
      <c r="C44461" s="1"/>
    </row>
    <row r="44462" spans="2:3" x14ac:dyDescent="0.25">
      <c r="B44462" s="1"/>
      <c r="C44462" s="1"/>
    </row>
    <row r="44463" spans="2:3" x14ac:dyDescent="0.25">
      <c r="B44463" s="1"/>
      <c r="C44463" s="1"/>
    </row>
    <row r="44464" spans="2:3" x14ac:dyDescent="0.25">
      <c r="B44464" s="1"/>
      <c r="C44464" s="1"/>
    </row>
    <row r="44465" spans="2:3" x14ac:dyDescent="0.25">
      <c r="B44465" s="1"/>
      <c r="C44465" s="1"/>
    </row>
    <row r="44466" spans="2:3" x14ac:dyDescent="0.25">
      <c r="B44466" s="1"/>
      <c r="C44466" s="1"/>
    </row>
    <row r="44467" spans="2:3" x14ac:dyDescent="0.25">
      <c r="B44467" s="1"/>
      <c r="C44467" s="1"/>
    </row>
    <row r="44468" spans="2:3" x14ac:dyDescent="0.25">
      <c r="B44468" s="1"/>
      <c r="C44468" s="1"/>
    </row>
    <row r="44469" spans="2:3" x14ac:dyDescent="0.25">
      <c r="B44469" s="1"/>
      <c r="C44469" s="1"/>
    </row>
    <row r="44470" spans="2:3" x14ac:dyDescent="0.25">
      <c r="B44470" s="1"/>
      <c r="C44470" s="1"/>
    </row>
    <row r="44471" spans="2:3" x14ac:dyDescent="0.25">
      <c r="B44471" s="1"/>
      <c r="C44471" s="1"/>
    </row>
    <row r="44472" spans="2:3" x14ac:dyDescent="0.25">
      <c r="B44472" s="1"/>
      <c r="C44472" s="1"/>
    </row>
    <row r="44473" spans="2:3" x14ac:dyDescent="0.25">
      <c r="B44473" s="1"/>
      <c r="C44473" s="1"/>
    </row>
    <row r="44474" spans="2:3" x14ac:dyDescent="0.25">
      <c r="B44474" s="1"/>
      <c r="C44474" s="1"/>
    </row>
    <row r="44475" spans="2:3" x14ac:dyDescent="0.25">
      <c r="B44475" s="1"/>
      <c r="C44475" s="1"/>
    </row>
    <row r="44476" spans="2:3" x14ac:dyDescent="0.25">
      <c r="B44476" s="1"/>
      <c r="C44476" s="1"/>
    </row>
    <row r="44477" spans="2:3" x14ac:dyDescent="0.25">
      <c r="B44477" s="1"/>
      <c r="C44477" s="1"/>
    </row>
    <row r="44478" spans="2:3" x14ac:dyDescent="0.25">
      <c r="B44478" s="1"/>
      <c r="C44478" s="1"/>
    </row>
    <row r="44479" spans="2:3" x14ac:dyDescent="0.25">
      <c r="B44479" s="1"/>
      <c r="C44479" s="1"/>
    </row>
    <row r="44480" spans="2:3" x14ac:dyDescent="0.25">
      <c r="B44480" s="1"/>
      <c r="C44480" s="1"/>
    </row>
    <row r="44481" spans="2:3" x14ac:dyDescent="0.25">
      <c r="B44481" s="1"/>
      <c r="C44481" s="1"/>
    </row>
    <row r="44482" spans="2:3" x14ac:dyDescent="0.25">
      <c r="B44482" s="1"/>
      <c r="C44482" s="1"/>
    </row>
    <row r="44483" spans="2:3" x14ac:dyDescent="0.25">
      <c r="B44483" s="1"/>
      <c r="C44483" s="1"/>
    </row>
    <row r="44484" spans="2:3" x14ac:dyDescent="0.25">
      <c r="B44484" s="1"/>
      <c r="C44484" s="1"/>
    </row>
    <row r="44485" spans="2:3" x14ac:dyDescent="0.25">
      <c r="B44485" s="1"/>
      <c r="C44485" s="1"/>
    </row>
    <row r="44486" spans="2:3" x14ac:dyDescent="0.25">
      <c r="B44486" s="1"/>
      <c r="C44486" s="1"/>
    </row>
    <row r="44487" spans="2:3" x14ac:dyDescent="0.25">
      <c r="B44487" s="1"/>
      <c r="C44487" s="1"/>
    </row>
    <row r="44488" spans="2:3" x14ac:dyDescent="0.25">
      <c r="B44488" s="1"/>
      <c r="C44488" s="1"/>
    </row>
    <row r="44489" spans="2:3" x14ac:dyDescent="0.25">
      <c r="B44489" s="1"/>
      <c r="C44489" s="1"/>
    </row>
    <row r="44490" spans="2:3" x14ac:dyDescent="0.25">
      <c r="B44490" s="1"/>
      <c r="C44490" s="1"/>
    </row>
    <row r="44491" spans="2:3" x14ac:dyDescent="0.25">
      <c r="B44491" s="1"/>
      <c r="C44491" s="1"/>
    </row>
    <row r="44492" spans="2:3" x14ac:dyDescent="0.25">
      <c r="B44492" s="1"/>
      <c r="C44492" s="1"/>
    </row>
    <row r="44493" spans="2:3" x14ac:dyDescent="0.25">
      <c r="B44493" s="1"/>
      <c r="C44493" s="1"/>
    </row>
    <row r="44494" spans="2:3" x14ac:dyDescent="0.25">
      <c r="B44494" s="1"/>
      <c r="C44494" s="1"/>
    </row>
    <row r="44495" spans="2:3" x14ac:dyDescent="0.25">
      <c r="B44495" s="1"/>
      <c r="C44495" s="1"/>
    </row>
    <row r="44496" spans="2:3" x14ac:dyDescent="0.25">
      <c r="B44496" s="1"/>
      <c r="C44496" s="1"/>
    </row>
    <row r="44497" spans="2:3" x14ac:dyDescent="0.25">
      <c r="B44497" s="1"/>
      <c r="C44497" s="1"/>
    </row>
    <row r="44498" spans="2:3" x14ac:dyDescent="0.25">
      <c r="B44498" s="1"/>
      <c r="C44498" s="1"/>
    </row>
    <row r="44499" spans="2:3" x14ac:dyDescent="0.25">
      <c r="B44499" s="1"/>
      <c r="C44499" s="1"/>
    </row>
    <row r="44500" spans="2:3" x14ac:dyDescent="0.25">
      <c r="B44500" s="1"/>
      <c r="C44500" s="1"/>
    </row>
    <row r="44501" spans="2:3" x14ac:dyDescent="0.25">
      <c r="B44501" s="1"/>
      <c r="C44501" s="1"/>
    </row>
    <row r="44502" spans="2:3" x14ac:dyDescent="0.25">
      <c r="B44502" s="1"/>
      <c r="C44502" s="1"/>
    </row>
    <row r="44503" spans="2:3" x14ac:dyDescent="0.25">
      <c r="B44503" s="1"/>
      <c r="C44503" s="1"/>
    </row>
    <row r="44504" spans="2:3" x14ac:dyDescent="0.25">
      <c r="B44504" s="1"/>
      <c r="C44504" s="1"/>
    </row>
    <row r="44505" spans="2:3" x14ac:dyDescent="0.25">
      <c r="B44505" s="1"/>
      <c r="C44505" s="1"/>
    </row>
    <row r="44506" spans="2:3" x14ac:dyDescent="0.25">
      <c r="B44506" s="1"/>
      <c r="C44506" s="1"/>
    </row>
    <row r="44507" spans="2:3" x14ac:dyDescent="0.25">
      <c r="B44507" s="1"/>
      <c r="C44507" s="1"/>
    </row>
    <row r="44508" spans="2:3" x14ac:dyDescent="0.25">
      <c r="B44508" s="1"/>
      <c r="C44508" s="1"/>
    </row>
    <row r="44509" spans="2:3" x14ac:dyDescent="0.25">
      <c r="B44509" s="1"/>
      <c r="C44509" s="1"/>
    </row>
    <row r="44510" spans="2:3" x14ac:dyDescent="0.25">
      <c r="B44510" s="1"/>
      <c r="C44510" s="1"/>
    </row>
    <row r="44511" spans="2:3" x14ac:dyDescent="0.25">
      <c r="B44511" s="1"/>
      <c r="C44511" s="1"/>
    </row>
    <row r="44512" spans="2:3" x14ac:dyDescent="0.25">
      <c r="B44512" s="1"/>
      <c r="C44512" s="1"/>
    </row>
    <row r="44513" spans="2:3" x14ac:dyDescent="0.25">
      <c r="B44513" s="1"/>
      <c r="C44513" s="1"/>
    </row>
    <row r="44514" spans="2:3" x14ac:dyDescent="0.25">
      <c r="B44514" s="1"/>
      <c r="C44514" s="1"/>
    </row>
    <row r="44515" spans="2:3" x14ac:dyDescent="0.25">
      <c r="B44515" s="1"/>
      <c r="C44515" s="1"/>
    </row>
    <row r="44516" spans="2:3" x14ac:dyDescent="0.25">
      <c r="B44516" s="1"/>
      <c r="C44516" s="1"/>
    </row>
    <row r="44517" spans="2:3" x14ac:dyDescent="0.25">
      <c r="B44517" s="1"/>
      <c r="C44517" s="1"/>
    </row>
    <row r="44518" spans="2:3" x14ac:dyDescent="0.25">
      <c r="B44518" s="1"/>
      <c r="C44518" s="1"/>
    </row>
    <row r="44519" spans="2:3" x14ac:dyDescent="0.25">
      <c r="B44519" s="1"/>
      <c r="C44519" s="1"/>
    </row>
    <row r="44520" spans="2:3" x14ac:dyDescent="0.25">
      <c r="B44520" s="1"/>
      <c r="C44520" s="1"/>
    </row>
    <row r="44521" spans="2:3" x14ac:dyDescent="0.25">
      <c r="B44521" s="1"/>
      <c r="C44521" s="1"/>
    </row>
    <row r="44522" spans="2:3" x14ac:dyDescent="0.25">
      <c r="B44522" s="1"/>
      <c r="C44522" s="1"/>
    </row>
    <row r="44523" spans="2:3" x14ac:dyDescent="0.25">
      <c r="B44523" s="1"/>
      <c r="C44523" s="1"/>
    </row>
    <row r="44524" spans="2:3" x14ac:dyDescent="0.25">
      <c r="B44524" s="1"/>
      <c r="C44524" s="1"/>
    </row>
    <row r="44525" spans="2:3" x14ac:dyDescent="0.25">
      <c r="B44525" s="1"/>
      <c r="C44525" s="1"/>
    </row>
    <row r="44526" spans="2:3" x14ac:dyDescent="0.25">
      <c r="B44526" s="1"/>
      <c r="C44526" s="1"/>
    </row>
    <row r="44527" spans="2:3" x14ac:dyDescent="0.25">
      <c r="B44527" s="1"/>
      <c r="C44527" s="1"/>
    </row>
    <row r="44528" spans="2:3" x14ac:dyDescent="0.25">
      <c r="B44528" s="1"/>
      <c r="C44528" s="1"/>
    </row>
    <row r="44529" spans="2:3" x14ac:dyDescent="0.25">
      <c r="B44529" s="1"/>
      <c r="C44529" s="1"/>
    </row>
    <row r="44530" spans="2:3" x14ac:dyDescent="0.25">
      <c r="B44530" s="1"/>
      <c r="C44530" s="1"/>
    </row>
    <row r="44531" spans="2:3" x14ac:dyDescent="0.25">
      <c r="B44531" s="1"/>
      <c r="C44531" s="1"/>
    </row>
    <row r="44532" spans="2:3" x14ac:dyDescent="0.25">
      <c r="B44532" s="1"/>
      <c r="C44532" s="1"/>
    </row>
    <row r="44533" spans="2:3" x14ac:dyDescent="0.25">
      <c r="B44533" s="1"/>
      <c r="C44533" s="1"/>
    </row>
    <row r="44534" spans="2:3" x14ac:dyDescent="0.25">
      <c r="B44534" s="1"/>
      <c r="C44534" s="1"/>
    </row>
    <row r="44535" spans="2:3" x14ac:dyDescent="0.25">
      <c r="B44535" s="1"/>
      <c r="C44535" s="1"/>
    </row>
    <row r="44536" spans="2:3" x14ac:dyDescent="0.25">
      <c r="B44536" s="1"/>
      <c r="C44536" s="1"/>
    </row>
    <row r="44537" spans="2:3" x14ac:dyDescent="0.25">
      <c r="B44537" s="1"/>
      <c r="C44537" s="1"/>
    </row>
    <row r="44538" spans="2:3" x14ac:dyDescent="0.25">
      <c r="B44538" s="1"/>
      <c r="C44538" s="1"/>
    </row>
    <row r="44539" spans="2:3" x14ac:dyDescent="0.25">
      <c r="B44539" s="1"/>
      <c r="C44539" s="1"/>
    </row>
    <row r="44540" spans="2:3" x14ac:dyDescent="0.25">
      <c r="B44540" s="1"/>
      <c r="C44540" s="1"/>
    </row>
    <row r="44541" spans="2:3" x14ac:dyDescent="0.25">
      <c r="B44541" s="1"/>
      <c r="C44541" s="1"/>
    </row>
    <row r="44542" spans="2:3" x14ac:dyDescent="0.25">
      <c r="B44542" s="1"/>
      <c r="C44542" s="1"/>
    </row>
    <row r="44543" spans="2:3" x14ac:dyDescent="0.25">
      <c r="B44543" s="1"/>
      <c r="C44543" s="1"/>
    </row>
    <row r="44544" spans="2:3" x14ac:dyDescent="0.25">
      <c r="B44544" s="1"/>
      <c r="C44544" s="1"/>
    </row>
    <row r="44545" spans="2:3" x14ac:dyDescent="0.25">
      <c r="B44545" s="1"/>
      <c r="C44545" s="1"/>
    </row>
    <row r="44546" spans="2:3" x14ac:dyDescent="0.25">
      <c r="B44546" s="1"/>
      <c r="C44546" s="1"/>
    </row>
    <row r="44547" spans="2:3" x14ac:dyDescent="0.25">
      <c r="B44547" s="1"/>
      <c r="C44547" s="1"/>
    </row>
    <row r="44548" spans="2:3" x14ac:dyDescent="0.25">
      <c r="B44548" s="1"/>
      <c r="C44548" s="1"/>
    </row>
    <row r="44549" spans="2:3" x14ac:dyDescent="0.25">
      <c r="B44549" s="1"/>
      <c r="C44549" s="1"/>
    </row>
    <row r="44550" spans="2:3" x14ac:dyDescent="0.25">
      <c r="B44550" s="1"/>
      <c r="C44550" s="1"/>
    </row>
    <row r="44551" spans="2:3" x14ac:dyDescent="0.25">
      <c r="B44551" s="1"/>
      <c r="C44551" s="1"/>
    </row>
    <row r="44552" spans="2:3" x14ac:dyDescent="0.25">
      <c r="B44552" s="1"/>
      <c r="C44552" s="1"/>
    </row>
    <row r="44553" spans="2:3" x14ac:dyDescent="0.25">
      <c r="B44553" s="1"/>
      <c r="C44553" s="1"/>
    </row>
    <row r="44554" spans="2:3" x14ac:dyDescent="0.25">
      <c r="B44554" s="1"/>
      <c r="C44554" s="1"/>
    </row>
    <row r="44555" spans="2:3" x14ac:dyDescent="0.25">
      <c r="B44555" s="1"/>
      <c r="C44555" s="1"/>
    </row>
    <row r="44556" spans="2:3" x14ac:dyDescent="0.25">
      <c r="B44556" s="1"/>
      <c r="C44556" s="1"/>
    </row>
    <row r="44557" spans="2:3" x14ac:dyDescent="0.25">
      <c r="B44557" s="1"/>
      <c r="C44557" s="1"/>
    </row>
    <row r="44558" spans="2:3" x14ac:dyDescent="0.25">
      <c r="B44558" s="1"/>
      <c r="C44558" s="1"/>
    </row>
    <row r="44559" spans="2:3" x14ac:dyDescent="0.25">
      <c r="B44559" s="1"/>
      <c r="C44559" s="1"/>
    </row>
    <row r="44560" spans="2:3" x14ac:dyDescent="0.25">
      <c r="B44560" s="1"/>
      <c r="C44560" s="1"/>
    </row>
    <row r="44561" spans="2:3" x14ac:dyDescent="0.25">
      <c r="B44561" s="1"/>
      <c r="C44561" s="1"/>
    </row>
    <row r="44562" spans="2:3" x14ac:dyDescent="0.25">
      <c r="B44562" s="1"/>
      <c r="C44562" s="1"/>
    </row>
    <row r="44563" spans="2:3" x14ac:dyDescent="0.25">
      <c r="B44563" s="1"/>
      <c r="C44563" s="1"/>
    </row>
    <row r="44564" spans="2:3" x14ac:dyDescent="0.25">
      <c r="B44564" s="1"/>
      <c r="C44564" s="1"/>
    </row>
    <row r="44565" spans="2:3" x14ac:dyDescent="0.25">
      <c r="B44565" s="1"/>
      <c r="C44565" s="1"/>
    </row>
    <row r="44566" spans="2:3" x14ac:dyDescent="0.25">
      <c r="B44566" s="1"/>
      <c r="C44566" s="1"/>
    </row>
    <row r="44567" spans="2:3" x14ac:dyDescent="0.25">
      <c r="B44567" s="1"/>
      <c r="C44567" s="1"/>
    </row>
    <row r="44568" spans="2:3" x14ac:dyDescent="0.25">
      <c r="B44568" s="1"/>
      <c r="C44568" s="1"/>
    </row>
    <row r="44569" spans="2:3" x14ac:dyDescent="0.25">
      <c r="B44569" s="1"/>
      <c r="C44569" s="1"/>
    </row>
    <row r="44570" spans="2:3" x14ac:dyDescent="0.25">
      <c r="B44570" s="1"/>
      <c r="C44570" s="1"/>
    </row>
    <row r="44571" spans="2:3" x14ac:dyDescent="0.25">
      <c r="B44571" s="1"/>
      <c r="C44571" s="1"/>
    </row>
    <row r="44572" spans="2:3" x14ac:dyDescent="0.25">
      <c r="B44572" s="1"/>
      <c r="C44572" s="1"/>
    </row>
    <row r="44573" spans="2:3" x14ac:dyDescent="0.25">
      <c r="B44573" s="1"/>
      <c r="C44573" s="1"/>
    </row>
    <row r="44574" spans="2:3" x14ac:dyDescent="0.25">
      <c r="B44574" s="1"/>
      <c r="C44574" s="1"/>
    </row>
    <row r="44575" spans="2:3" x14ac:dyDescent="0.25">
      <c r="B44575" s="1"/>
      <c r="C44575" s="1"/>
    </row>
    <row r="44576" spans="2:3" x14ac:dyDescent="0.25">
      <c r="B44576" s="1"/>
      <c r="C44576" s="1"/>
    </row>
    <row r="44577" spans="2:3" x14ac:dyDescent="0.25">
      <c r="B44577" s="1"/>
      <c r="C44577" s="1"/>
    </row>
    <row r="44578" spans="2:3" x14ac:dyDescent="0.25">
      <c r="B44578" s="1"/>
      <c r="C44578" s="1"/>
    </row>
    <row r="44579" spans="2:3" x14ac:dyDescent="0.25">
      <c r="B44579" s="1"/>
      <c r="C44579" s="1"/>
    </row>
    <row r="44580" spans="2:3" x14ac:dyDescent="0.25">
      <c r="B44580" s="1"/>
      <c r="C44580" s="1"/>
    </row>
    <row r="44581" spans="2:3" x14ac:dyDescent="0.25">
      <c r="B44581" s="1"/>
      <c r="C44581" s="1"/>
    </row>
    <row r="44582" spans="2:3" x14ac:dyDescent="0.25">
      <c r="B44582" s="1"/>
      <c r="C44582" s="1"/>
    </row>
    <row r="44583" spans="2:3" x14ac:dyDescent="0.25">
      <c r="B44583" s="1"/>
      <c r="C44583" s="1"/>
    </row>
    <row r="44584" spans="2:3" x14ac:dyDescent="0.25">
      <c r="B44584" s="1"/>
      <c r="C44584" s="1"/>
    </row>
    <row r="44585" spans="2:3" x14ac:dyDescent="0.25">
      <c r="B44585" s="1"/>
      <c r="C44585" s="1"/>
    </row>
    <row r="44586" spans="2:3" x14ac:dyDescent="0.25">
      <c r="B44586" s="1"/>
      <c r="C44586" s="1"/>
    </row>
    <row r="44587" spans="2:3" x14ac:dyDescent="0.25">
      <c r="B44587" s="1"/>
      <c r="C44587" s="1"/>
    </row>
    <row r="44588" spans="2:3" x14ac:dyDescent="0.25">
      <c r="B44588" s="1"/>
      <c r="C44588" s="1"/>
    </row>
    <row r="44589" spans="2:3" x14ac:dyDescent="0.25">
      <c r="B44589" s="1"/>
      <c r="C44589" s="1"/>
    </row>
    <row r="44590" spans="2:3" x14ac:dyDescent="0.25">
      <c r="B44590" s="1"/>
      <c r="C44590" s="1"/>
    </row>
    <row r="44591" spans="2:3" x14ac:dyDescent="0.25">
      <c r="B44591" s="1"/>
      <c r="C44591" s="1"/>
    </row>
    <row r="44592" spans="2:3" x14ac:dyDescent="0.25">
      <c r="B44592" s="1"/>
      <c r="C44592" s="1"/>
    </row>
    <row r="44593" spans="2:3" x14ac:dyDescent="0.25">
      <c r="B44593" s="1"/>
      <c r="C44593" s="1"/>
    </row>
    <row r="44594" spans="2:3" x14ac:dyDescent="0.25">
      <c r="B44594" s="1"/>
      <c r="C44594" s="1"/>
    </row>
    <row r="44595" spans="2:3" x14ac:dyDescent="0.25">
      <c r="B44595" s="1"/>
      <c r="C44595" s="1"/>
    </row>
    <row r="44596" spans="2:3" x14ac:dyDescent="0.25">
      <c r="B44596" s="1"/>
      <c r="C44596" s="1"/>
    </row>
    <row r="44597" spans="2:3" x14ac:dyDescent="0.25">
      <c r="B44597" s="1"/>
      <c r="C44597" s="1"/>
    </row>
    <row r="44598" spans="2:3" x14ac:dyDescent="0.25">
      <c r="B44598" s="1"/>
      <c r="C44598" s="1"/>
    </row>
    <row r="44599" spans="2:3" x14ac:dyDescent="0.25">
      <c r="B44599" s="1"/>
      <c r="C44599" s="1"/>
    </row>
    <row r="44600" spans="2:3" x14ac:dyDescent="0.25">
      <c r="B44600" s="1"/>
      <c r="C44600" s="1"/>
    </row>
    <row r="44601" spans="2:3" x14ac:dyDescent="0.25">
      <c r="B44601" s="1"/>
      <c r="C44601" s="1"/>
    </row>
    <row r="44602" spans="2:3" x14ac:dyDescent="0.25">
      <c r="B44602" s="1"/>
      <c r="C44602" s="1"/>
    </row>
    <row r="44603" spans="2:3" x14ac:dyDescent="0.25">
      <c r="B44603" s="1"/>
      <c r="C44603" s="1"/>
    </row>
    <row r="44604" spans="2:3" x14ac:dyDescent="0.25">
      <c r="B44604" s="1"/>
      <c r="C44604" s="1"/>
    </row>
    <row r="44605" spans="2:3" x14ac:dyDescent="0.25">
      <c r="B44605" s="1"/>
      <c r="C44605" s="1"/>
    </row>
    <row r="44606" spans="2:3" x14ac:dyDescent="0.25">
      <c r="B44606" s="1"/>
      <c r="C44606" s="1"/>
    </row>
    <row r="44607" spans="2:3" x14ac:dyDescent="0.25">
      <c r="B44607" s="1"/>
      <c r="C44607" s="1"/>
    </row>
    <row r="44608" spans="2:3" x14ac:dyDescent="0.25">
      <c r="B44608" s="1"/>
      <c r="C44608" s="1"/>
    </row>
    <row r="44609" spans="2:3" x14ac:dyDescent="0.25">
      <c r="B44609" s="1"/>
      <c r="C44609" s="1"/>
    </row>
    <row r="44610" spans="2:3" x14ac:dyDescent="0.25">
      <c r="B44610" s="1"/>
      <c r="C44610" s="1"/>
    </row>
    <row r="44611" spans="2:3" x14ac:dyDescent="0.25">
      <c r="B44611" s="1"/>
      <c r="C44611" s="1"/>
    </row>
    <row r="44612" spans="2:3" x14ac:dyDescent="0.25">
      <c r="B44612" s="1"/>
      <c r="C44612" s="1"/>
    </row>
    <row r="44613" spans="2:3" x14ac:dyDescent="0.25">
      <c r="B44613" s="1"/>
      <c r="C44613" s="1"/>
    </row>
    <row r="44614" spans="2:3" x14ac:dyDescent="0.25">
      <c r="B44614" s="1"/>
      <c r="C44614" s="1"/>
    </row>
    <row r="44615" spans="2:3" x14ac:dyDescent="0.25">
      <c r="B44615" s="1"/>
      <c r="C44615" s="1"/>
    </row>
    <row r="44616" spans="2:3" x14ac:dyDescent="0.25">
      <c r="B44616" s="1"/>
      <c r="C44616" s="1"/>
    </row>
    <row r="44617" spans="2:3" x14ac:dyDescent="0.25">
      <c r="B44617" s="1"/>
      <c r="C44617" s="1"/>
    </row>
    <row r="44618" spans="2:3" x14ac:dyDescent="0.25">
      <c r="B44618" s="1"/>
      <c r="C44618" s="1"/>
    </row>
    <row r="44619" spans="2:3" x14ac:dyDescent="0.25">
      <c r="B44619" s="1"/>
      <c r="C44619" s="1"/>
    </row>
    <row r="44620" spans="2:3" x14ac:dyDescent="0.25">
      <c r="B44620" s="1"/>
      <c r="C44620" s="1"/>
    </row>
    <row r="44621" spans="2:3" x14ac:dyDescent="0.25">
      <c r="B44621" s="1"/>
      <c r="C44621" s="1"/>
    </row>
    <row r="44622" spans="2:3" x14ac:dyDescent="0.25">
      <c r="B44622" s="1"/>
      <c r="C44622" s="1"/>
    </row>
    <row r="44623" spans="2:3" x14ac:dyDescent="0.25">
      <c r="B44623" s="1"/>
      <c r="C44623" s="1"/>
    </row>
    <row r="44624" spans="2:3" x14ac:dyDescent="0.25">
      <c r="B44624" s="1"/>
      <c r="C44624" s="1"/>
    </row>
    <row r="44625" spans="2:3" x14ac:dyDescent="0.25">
      <c r="B44625" s="1"/>
      <c r="C44625" s="1"/>
    </row>
    <row r="44626" spans="2:3" x14ac:dyDescent="0.25">
      <c r="B44626" s="1"/>
      <c r="C44626" s="1"/>
    </row>
    <row r="44627" spans="2:3" x14ac:dyDescent="0.25">
      <c r="B44627" s="1"/>
      <c r="C44627" s="1"/>
    </row>
    <row r="44628" spans="2:3" x14ac:dyDescent="0.25">
      <c r="B44628" s="1"/>
      <c r="C44628" s="1"/>
    </row>
    <row r="44629" spans="2:3" x14ac:dyDescent="0.25">
      <c r="B44629" s="1"/>
      <c r="C44629" s="1"/>
    </row>
    <row r="44630" spans="2:3" x14ac:dyDescent="0.25">
      <c r="B44630" s="1"/>
      <c r="C44630" s="1"/>
    </row>
    <row r="44631" spans="2:3" x14ac:dyDescent="0.25">
      <c r="B44631" s="1"/>
      <c r="C44631" s="1"/>
    </row>
    <row r="44632" spans="2:3" x14ac:dyDescent="0.25">
      <c r="B44632" s="1"/>
      <c r="C44632" s="1"/>
    </row>
    <row r="44633" spans="2:3" x14ac:dyDescent="0.25">
      <c r="B44633" s="1"/>
      <c r="C44633" s="1"/>
    </row>
    <row r="44634" spans="2:3" x14ac:dyDescent="0.25">
      <c r="B44634" s="1"/>
      <c r="C44634" s="1"/>
    </row>
    <row r="44635" spans="2:3" x14ac:dyDescent="0.25">
      <c r="B44635" s="1"/>
      <c r="C44635" s="1"/>
    </row>
    <row r="44636" spans="2:3" x14ac:dyDescent="0.25">
      <c r="B44636" s="1"/>
      <c r="C44636" s="1"/>
    </row>
    <row r="44637" spans="2:3" x14ac:dyDescent="0.25">
      <c r="B44637" s="1"/>
      <c r="C44637" s="1"/>
    </row>
    <row r="44638" spans="2:3" x14ac:dyDescent="0.25">
      <c r="B44638" s="1"/>
      <c r="C44638" s="1"/>
    </row>
    <row r="44639" spans="2:3" x14ac:dyDescent="0.25">
      <c r="B44639" s="1"/>
      <c r="C44639" s="1"/>
    </row>
    <row r="44640" spans="2:3" x14ac:dyDescent="0.25">
      <c r="B44640" s="1"/>
      <c r="C44640" s="1"/>
    </row>
    <row r="44641" spans="2:3" x14ac:dyDescent="0.25">
      <c r="B44641" s="1"/>
      <c r="C44641" s="1"/>
    </row>
    <row r="44642" spans="2:3" x14ac:dyDescent="0.25">
      <c r="B44642" s="1"/>
      <c r="C44642" s="1"/>
    </row>
    <row r="44643" spans="2:3" x14ac:dyDescent="0.25">
      <c r="B44643" s="1"/>
      <c r="C44643" s="1"/>
    </row>
    <row r="44644" spans="2:3" x14ac:dyDescent="0.25">
      <c r="B44644" s="1"/>
      <c r="C44644" s="1"/>
    </row>
    <row r="44645" spans="2:3" x14ac:dyDescent="0.25">
      <c r="B44645" s="1"/>
      <c r="C44645" s="1"/>
    </row>
    <row r="44646" spans="2:3" x14ac:dyDescent="0.25">
      <c r="B44646" s="1"/>
      <c r="C44646" s="1"/>
    </row>
    <row r="44647" spans="2:3" x14ac:dyDescent="0.25">
      <c r="B44647" s="1"/>
      <c r="C44647" s="1"/>
    </row>
    <row r="44648" spans="2:3" x14ac:dyDescent="0.25">
      <c r="B44648" s="1"/>
      <c r="C44648" s="1"/>
    </row>
    <row r="44649" spans="2:3" x14ac:dyDescent="0.25">
      <c r="B44649" s="1"/>
      <c r="C44649" s="1"/>
    </row>
    <row r="44650" spans="2:3" x14ac:dyDescent="0.25">
      <c r="B44650" s="1"/>
      <c r="C44650" s="1"/>
    </row>
    <row r="44651" spans="2:3" x14ac:dyDescent="0.25">
      <c r="B44651" s="1"/>
      <c r="C44651" s="1"/>
    </row>
    <row r="44652" spans="2:3" x14ac:dyDescent="0.25">
      <c r="B44652" s="1"/>
      <c r="C44652" s="1"/>
    </row>
    <row r="44653" spans="2:3" x14ac:dyDescent="0.25">
      <c r="B44653" s="1"/>
      <c r="C44653" s="1"/>
    </row>
    <row r="44654" spans="2:3" x14ac:dyDescent="0.25">
      <c r="B44654" s="1"/>
      <c r="C44654" s="1"/>
    </row>
    <row r="44655" spans="2:3" x14ac:dyDescent="0.25">
      <c r="B44655" s="1"/>
      <c r="C44655" s="1"/>
    </row>
    <row r="44656" spans="2:3" x14ac:dyDescent="0.25">
      <c r="B44656" s="1"/>
      <c r="C44656" s="1"/>
    </row>
    <row r="44657" spans="2:3" x14ac:dyDescent="0.25">
      <c r="B44657" s="1"/>
      <c r="C44657" s="1"/>
    </row>
    <row r="44658" spans="2:3" x14ac:dyDescent="0.25">
      <c r="B44658" s="1"/>
      <c r="C44658" s="1"/>
    </row>
    <row r="44659" spans="2:3" x14ac:dyDescent="0.25">
      <c r="B44659" s="1"/>
      <c r="C44659" s="1"/>
    </row>
    <row r="44660" spans="2:3" x14ac:dyDescent="0.25">
      <c r="B44660" s="1"/>
      <c r="C44660" s="1"/>
    </row>
    <row r="44661" spans="2:3" x14ac:dyDescent="0.25">
      <c r="B44661" s="1"/>
      <c r="C44661" s="1"/>
    </row>
    <row r="44662" spans="2:3" x14ac:dyDescent="0.25">
      <c r="B44662" s="1"/>
      <c r="C44662" s="1"/>
    </row>
    <row r="44663" spans="2:3" x14ac:dyDescent="0.25">
      <c r="B44663" s="1"/>
      <c r="C44663" s="1"/>
    </row>
    <row r="44664" spans="2:3" x14ac:dyDescent="0.25">
      <c r="B44664" s="1"/>
      <c r="C44664" s="1"/>
    </row>
    <row r="44665" spans="2:3" x14ac:dyDescent="0.25">
      <c r="B44665" s="1"/>
      <c r="C44665" s="1"/>
    </row>
    <row r="44666" spans="2:3" x14ac:dyDescent="0.25">
      <c r="B44666" s="1"/>
      <c r="C44666" s="1"/>
    </row>
    <row r="44667" spans="2:3" x14ac:dyDescent="0.25">
      <c r="B44667" s="1"/>
      <c r="C44667" s="1"/>
    </row>
    <row r="44668" spans="2:3" x14ac:dyDescent="0.25">
      <c r="B44668" s="1"/>
      <c r="C44668" s="1"/>
    </row>
    <row r="44669" spans="2:3" x14ac:dyDescent="0.25">
      <c r="B44669" s="1"/>
      <c r="C44669" s="1"/>
    </row>
    <row r="44670" spans="2:3" x14ac:dyDescent="0.25">
      <c r="B44670" s="1"/>
      <c r="C44670" s="1"/>
    </row>
    <row r="44671" spans="2:3" x14ac:dyDescent="0.25">
      <c r="B44671" s="1"/>
      <c r="C44671" s="1"/>
    </row>
    <row r="44672" spans="2:3" x14ac:dyDescent="0.25">
      <c r="B44672" s="1"/>
      <c r="C44672" s="1"/>
    </row>
    <row r="44673" spans="2:3" x14ac:dyDescent="0.25">
      <c r="B44673" s="1"/>
      <c r="C44673" s="1"/>
    </row>
    <row r="44674" spans="2:3" x14ac:dyDescent="0.25">
      <c r="B44674" s="1"/>
      <c r="C44674" s="1"/>
    </row>
    <row r="44675" spans="2:3" x14ac:dyDescent="0.25">
      <c r="B44675" s="1"/>
      <c r="C44675" s="1"/>
    </row>
    <row r="44676" spans="2:3" x14ac:dyDescent="0.25">
      <c r="B44676" s="1"/>
      <c r="C44676" s="1"/>
    </row>
    <row r="44677" spans="2:3" x14ac:dyDescent="0.25">
      <c r="B44677" s="1"/>
      <c r="C44677" s="1"/>
    </row>
    <row r="44678" spans="2:3" x14ac:dyDescent="0.25">
      <c r="B44678" s="1"/>
      <c r="C44678" s="1"/>
    </row>
    <row r="44679" spans="2:3" x14ac:dyDescent="0.25">
      <c r="B44679" s="1"/>
      <c r="C44679" s="1"/>
    </row>
    <row r="44680" spans="2:3" x14ac:dyDescent="0.25">
      <c r="B44680" s="1"/>
      <c r="C44680" s="1"/>
    </row>
    <row r="44681" spans="2:3" x14ac:dyDescent="0.25">
      <c r="B44681" s="1"/>
      <c r="C44681" s="1"/>
    </row>
    <row r="44682" spans="2:3" x14ac:dyDescent="0.25">
      <c r="B44682" s="1"/>
      <c r="C44682" s="1"/>
    </row>
    <row r="44683" spans="2:3" x14ac:dyDescent="0.25">
      <c r="B44683" s="1"/>
      <c r="C44683" s="1"/>
    </row>
    <row r="44684" spans="2:3" x14ac:dyDescent="0.25">
      <c r="B44684" s="1"/>
      <c r="C44684" s="1"/>
    </row>
    <row r="44685" spans="2:3" x14ac:dyDescent="0.25">
      <c r="B44685" s="1"/>
      <c r="C44685" s="1"/>
    </row>
    <row r="44686" spans="2:3" x14ac:dyDescent="0.25">
      <c r="B44686" s="1"/>
      <c r="C44686" s="1"/>
    </row>
    <row r="44687" spans="2:3" x14ac:dyDescent="0.25">
      <c r="B44687" s="1"/>
      <c r="C44687" s="1"/>
    </row>
    <row r="44688" spans="2:3" x14ac:dyDescent="0.25">
      <c r="B44688" s="1"/>
      <c r="C44688" s="1"/>
    </row>
    <row r="44689" spans="2:3" x14ac:dyDescent="0.25">
      <c r="B44689" s="1"/>
      <c r="C44689" s="1"/>
    </row>
    <row r="44690" spans="2:3" x14ac:dyDescent="0.25">
      <c r="B44690" s="1"/>
      <c r="C44690" s="1"/>
    </row>
    <row r="44691" spans="2:3" x14ac:dyDescent="0.25">
      <c r="B44691" s="1"/>
      <c r="C44691" s="1"/>
    </row>
    <row r="44692" spans="2:3" x14ac:dyDescent="0.25">
      <c r="B44692" s="1"/>
      <c r="C44692" s="1"/>
    </row>
    <row r="44693" spans="2:3" x14ac:dyDescent="0.25">
      <c r="B44693" s="1"/>
      <c r="C44693" s="1"/>
    </row>
    <row r="44694" spans="2:3" x14ac:dyDescent="0.25">
      <c r="B44694" s="1"/>
      <c r="C44694" s="1"/>
    </row>
    <row r="44695" spans="2:3" x14ac:dyDescent="0.25">
      <c r="B44695" s="1"/>
      <c r="C44695" s="1"/>
    </row>
    <row r="44696" spans="2:3" x14ac:dyDescent="0.25">
      <c r="B44696" s="1"/>
      <c r="C44696" s="1"/>
    </row>
    <row r="44697" spans="2:3" x14ac:dyDescent="0.25">
      <c r="B44697" s="1"/>
      <c r="C44697" s="1"/>
    </row>
    <row r="44698" spans="2:3" x14ac:dyDescent="0.25">
      <c r="B44698" s="1"/>
      <c r="C44698" s="1"/>
    </row>
    <row r="44699" spans="2:3" x14ac:dyDescent="0.25">
      <c r="B44699" s="1"/>
      <c r="C44699" s="1"/>
    </row>
    <row r="44700" spans="2:3" x14ac:dyDescent="0.25">
      <c r="B44700" s="1"/>
      <c r="C44700" s="1"/>
    </row>
    <row r="44701" spans="2:3" x14ac:dyDescent="0.25">
      <c r="B44701" s="1"/>
      <c r="C44701" s="1"/>
    </row>
    <row r="44702" spans="2:3" x14ac:dyDescent="0.25">
      <c r="B44702" s="1"/>
      <c r="C44702" s="1"/>
    </row>
    <row r="44703" spans="2:3" x14ac:dyDescent="0.25">
      <c r="B44703" s="1"/>
      <c r="C44703" s="1"/>
    </row>
    <row r="44704" spans="2:3" x14ac:dyDescent="0.25">
      <c r="B44704" s="1"/>
      <c r="C44704" s="1"/>
    </row>
    <row r="44705" spans="2:3" x14ac:dyDescent="0.25">
      <c r="B44705" s="1"/>
      <c r="C44705" s="1"/>
    </row>
    <row r="44706" spans="2:3" x14ac:dyDescent="0.25">
      <c r="B44706" s="1"/>
      <c r="C44706" s="1"/>
    </row>
    <row r="44707" spans="2:3" x14ac:dyDescent="0.25">
      <c r="B44707" s="1"/>
      <c r="C44707" s="1"/>
    </row>
    <row r="44708" spans="2:3" x14ac:dyDescent="0.25">
      <c r="B44708" s="1"/>
      <c r="C44708" s="1"/>
    </row>
    <row r="44709" spans="2:3" x14ac:dyDescent="0.25">
      <c r="B44709" s="1"/>
      <c r="C44709" s="1"/>
    </row>
    <row r="44710" spans="2:3" x14ac:dyDescent="0.25">
      <c r="B44710" s="1"/>
      <c r="C44710" s="1"/>
    </row>
    <row r="44711" spans="2:3" x14ac:dyDescent="0.25">
      <c r="B44711" s="1"/>
      <c r="C44711" s="1"/>
    </row>
    <row r="44712" spans="2:3" x14ac:dyDescent="0.25">
      <c r="B44712" s="1"/>
      <c r="C44712" s="1"/>
    </row>
    <row r="44713" spans="2:3" x14ac:dyDescent="0.25">
      <c r="B44713" s="1"/>
      <c r="C44713" s="1"/>
    </row>
    <row r="44714" spans="2:3" x14ac:dyDescent="0.25">
      <c r="B44714" s="1"/>
      <c r="C44714" s="1"/>
    </row>
    <row r="44715" spans="2:3" x14ac:dyDescent="0.25">
      <c r="B44715" s="1"/>
      <c r="C44715" s="1"/>
    </row>
    <row r="44716" spans="2:3" x14ac:dyDescent="0.25">
      <c r="B44716" s="1"/>
      <c r="C44716" s="1"/>
    </row>
    <row r="44717" spans="2:3" x14ac:dyDescent="0.25">
      <c r="B44717" s="1"/>
      <c r="C44717" s="1"/>
    </row>
    <row r="44718" spans="2:3" x14ac:dyDescent="0.25">
      <c r="B44718" s="1"/>
      <c r="C44718" s="1"/>
    </row>
    <row r="44719" spans="2:3" x14ac:dyDescent="0.25">
      <c r="B44719" s="1"/>
      <c r="C44719" s="1"/>
    </row>
    <row r="44720" spans="2:3" x14ac:dyDescent="0.25">
      <c r="B44720" s="1"/>
      <c r="C44720" s="1"/>
    </row>
    <row r="44721" spans="2:3" x14ac:dyDescent="0.25">
      <c r="B44721" s="1"/>
      <c r="C44721" s="1"/>
    </row>
    <row r="44722" spans="2:3" x14ac:dyDescent="0.25">
      <c r="B44722" s="1"/>
      <c r="C44722" s="1"/>
    </row>
    <row r="44723" spans="2:3" x14ac:dyDescent="0.25">
      <c r="B44723" s="1"/>
      <c r="C44723" s="1"/>
    </row>
    <row r="44724" spans="2:3" x14ac:dyDescent="0.25">
      <c r="B44724" s="1"/>
      <c r="C44724" s="1"/>
    </row>
    <row r="44725" spans="2:3" x14ac:dyDescent="0.25">
      <c r="B44725" s="1"/>
      <c r="C44725" s="1"/>
    </row>
    <row r="44726" spans="2:3" x14ac:dyDescent="0.25">
      <c r="B44726" s="1"/>
      <c r="C44726" s="1"/>
    </row>
    <row r="44727" spans="2:3" x14ac:dyDescent="0.25">
      <c r="B44727" s="1"/>
      <c r="C44727" s="1"/>
    </row>
    <row r="44728" spans="2:3" x14ac:dyDescent="0.25">
      <c r="B44728" s="1"/>
      <c r="C44728" s="1"/>
    </row>
    <row r="44729" spans="2:3" x14ac:dyDescent="0.25">
      <c r="B44729" s="1"/>
      <c r="C44729" s="1"/>
    </row>
    <row r="44730" spans="2:3" x14ac:dyDescent="0.25">
      <c r="B44730" s="1"/>
      <c r="C44730" s="1"/>
    </row>
    <row r="44731" spans="2:3" x14ac:dyDescent="0.25">
      <c r="B44731" s="1"/>
      <c r="C44731" s="1"/>
    </row>
    <row r="44732" spans="2:3" x14ac:dyDescent="0.25">
      <c r="B44732" s="1"/>
      <c r="C44732" s="1"/>
    </row>
    <row r="44733" spans="2:3" x14ac:dyDescent="0.25">
      <c r="B44733" s="1"/>
      <c r="C44733" s="1"/>
    </row>
    <row r="44734" spans="2:3" x14ac:dyDescent="0.25">
      <c r="B44734" s="1"/>
      <c r="C44734" s="1"/>
    </row>
    <row r="44735" spans="2:3" x14ac:dyDescent="0.25">
      <c r="B44735" s="1"/>
      <c r="C44735" s="1"/>
    </row>
    <row r="44736" spans="2:3" x14ac:dyDescent="0.25">
      <c r="B44736" s="1"/>
      <c r="C44736" s="1"/>
    </row>
    <row r="44737" spans="2:3" x14ac:dyDescent="0.25">
      <c r="B44737" s="1"/>
      <c r="C44737" s="1"/>
    </row>
    <row r="44738" spans="2:3" x14ac:dyDescent="0.25">
      <c r="B44738" s="1"/>
      <c r="C44738" s="1"/>
    </row>
    <row r="44739" spans="2:3" x14ac:dyDescent="0.25">
      <c r="B44739" s="1"/>
      <c r="C44739" s="1"/>
    </row>
    <row r="44740" spans="2:3" x14ac:dyDescent="0.25">
      <c r="B44740" s="1"/>
      <c r="C44740" s="1"/>
    </row>
    <row r="44741" spans="2:3" x14ac:dyDescent="0.25">
      <c r="B44741" s="1"/>
      <c r="C44741" s="1"/>
    </row>
    <row r="44742" spans="2:3" x14ac:dyDescent="0.25">
      <c r="B44742" s="1"/>
      <c r="C44742" s="1"/>
    </row>
    <row r="44743" spans="2:3" x14ac:dyDescent="0.25">
      <c r="B44743" s="1"/>
      <c r="C44743" s="1"/>
    </row>
    <row r="44744" spans="2:3" x14ac:dyDescent="0.25">
      <c r="B44744" s="1"/>
      <c r="C44744" s="1"/>
    </row>
    <row r="44745" spans="2:3" x14ac:dyDescent="0.25">
      <c r="B44745" s="1"/>
      <c r="C44745" s="1"/>
    </row>
    <row r="44746" spans="2:3" x14ac:dyDescent="0.25">
      <c r="B44746" s="1"/>
      <c r="C44746" s="1"/>
    </row>
    <row r="44747" spans="2:3" x14ac:dyDescent="0.25">
      <c r="B44747" s="1"/>
      <c r="C44747" s="1"/>
    </row>
    <row r="44748" spans="2:3" x14ac:dyDescent="0.25">
      <c r="B44748" s="1"/>
      <c r="C44748" s="1"/>
    </row>
    <row r="44749" spans="2:3" x14ac:dyDescent="0.25">
      <c r="B44749" s="1"/>
      <c r="C44749" s="1"/>
    </row>
    <row r="44750" spans="2:3" x14ac:dyDescent="0.25">
      <c r="B44750" s="1"/>
      <c r="C44750" s="1"/>
    </row>
    <row r="44751" spans="2:3" x14ac:dyDescent="0.25">
      <c r="B44751" s="1"/>
      <c r="C44751" s="1"/>
    </row>
    <row r="44752" spans="2:3" x14ac:dyDescent="0.25">
      <c r="B44752" s="1"/>
      <c r="C44752" s="1"/>
    </row>
    <row r="44753" spans="2:3" x14ac:dyDescent="0.25">
      <c r="B44753" s="1"/>
      <c r="C44753" s="1"/>
    </row>
    <row r="44754" spans="2:3" x14ac:dyDescent="0.25">
      <c r="B44754" s="1"/>
      <c r="C44754" s="1"/>
    </row>
    <row r="44755" spans="2:3" x14ac:dyDescent="0.25">
      <c r="B44755" s="1"/>
      <c r="C44755" s="1"/>
    </row>
    <row r="44756" spans="2:3" x14ac:dyDescent="0.25">
      <c r="B44756" s="1"/>
      <c r="C44756" s="1"/>
    </row>
    <row r="44757" spans="2:3" x14ac:dyDescent="0.25">
      <c r="B44757" s="1"/>
      <c r="C44757" s="1"/>
    </row>
    <row r="44758" spans="2:3" x14ac:dyDescent="0.25">
      <c r="B44758" s="1"/>
      <c r="C44758" s="1"/>
    </row>
    <row r="44759" spans="2:3" x14ac:dyDescent="0.25">
      <c r="B44759" s="1"/>
      <c r="C44759" s="1"/>
    </row>
    <row r="44760" spans="2:3" x14ac:dyDescent="0.25">
      <c r="B44760" s="1"/>
      <c r="C44760" s="1"/>
    </row>
    <row r="44761" spans="2:3" x14ac:dyDescent="0.25">
      <c r="B44761" s="1"/>
      <c r="C44761" s="1"/>
    </row>
    <row r="44762" spans="2:3" x14ac:dyDescent="0.25">
      <c r="B44762" s="1"/>
      <c r="C44762" s="1"/>
    </row>
    <row r="44763" spans="2:3" x14ac:dyDescent="0.25">
      <c r="B44763" s="1"/>
      <c r="C44763" s="1"/>
    </row>
    <row r="44764" spans="2:3" x14ac:dyDescent="0.25">
      <c r="B44764" s="1"/>
      <c r="C44764" s="1"/>
    </row>
    <row r="44765" spans="2:3" x14ac:dyDescent="0.25">
      <c r="B44765" s="1"/>
      <c r="C44765" s="1"/>
    </row>
    <row r="44766" spans="2:3" x14ac:dyDescent="0.25">
      <c r="B44766" s="1"/>
      <c r="C44766" s="1"/>
    </row>
    <row r="44767" spans="2:3" x14ac:dyDescent="0.25">
      <c r="B44767" s="1"/>
      <c r="C44767" s="1"/>
    </row>
    <row r="44768" spans="2:3" x14ac:dyDescent="0.25">
      <c r="B44768" s="1"/>
      <c r="C44768" s="1"/>
    </row>
    <row r="44769" spans="2:3" x14ac:dyDescent="0.25">
      <c r="B44769" s="1"/>
      <c r="C44769" s="1"/>
    </row>
    <row r="44770" spans="2:3" x14ac:dyDescent="0.25">
      <c r="B44770" s="1"/>
      <c r="C44770" s="1"/>
    </row>
    <row r="44771" spans="2:3" x14ac:dyDescent="0.25">
      <c r="B44771" s="1"/>
      <c r="C44771" s="1"/>
    </row>
    <row r="44772" spans="2:3" x14ac:dyDescent="0.25">
      <c r="B44772" s="1"/>
      <c r="C44772" s="1"/>
    </row>
    <row r="44773" spans="2:3" x14ac:dyDescent="0.25">
      <c r="B44773" s="1"/>
      <c r="C44773" s="1"/>
    </row>
    <row r="44774" spans="2:3" x14ac:dyDescent="0.25">
      <c r="B44774" s="1"/>
      <c r="C44774" s="1"/>
    </row>
    <row r="44775" spans="2:3" x14ac:dyDescent="0.25">
      <c r="B44775" s="1"/>
      <c r="C44775" s="1"/>
    </row>
    <row r="44776" spans="2:3" x14ac:dyDescent="0.25">
      <c r="B44776" s="1"/>
      <c r="C44776" s="1"/>
    </row>
    <row r="44777" spans="2:3" x14ac:dyDescent="0.25">
      <c r="B44777" s="1"/>
      <c r="C44777" s="1"/>
    </row>
    <row r="44778" spans="2:3" x14ac:dyDescent="0.25">
      <c r="B44778" s="1"/>
      <c r="C44778" s="1"/>
    </row>
    <row r="44779" spans="2:3" x14ac:dyDescent="0.25">
      <c r="B44779" s="1"/>
      <c r="C44779" s="1"/>
    </row>
    <row r="44780" spans="2:3" x14ac:dyDescent="0.25">
      <c r="B44780" s="1"/>
      <c r="C44780" s="1"/>
    </row>
    <row r="44781" spans="2:3" x14ac:dyDescent="0.25">
      <c r="B44781" s="1"/>
      <c r="C44781" s="1"/>
    </row>
    <row r="44782" spans="2:3" x14ac:dyDescent="0.25">
      <c r="B44782" s="1"/>
      <c r="C44782" s="1"/>
    </row>
    <row r="44783" spans="2:3" x14ac:dyDescent="0.25">
      <c r="B44783" s="1"/>
      <c r="C44783" s="1"/>
    </row>
    <row r="44784" spans="2:3" x14ac:dyDescent="0.25">
      <c r="B44784" s="1"/>
      <c r="C44784" s="1"/>
    </row>
    <row r="44785" spans="2:3" x14ac:dyDescent="0.25">
      <c r="B44785" s="1"/>
      <c r="C44785" s="1"/>
    </row>
    <row r="44786" spans="2:3" x14ac:dyDescent="0.25">
      <c r="B44786" s="1"/>
      <c r="C44786" s="1"/>
    </row>
    <row r="44787" spans="2:3" x14ac:dyDescent="0.25">
      <c r="B44787" s="1"/>
      <c r="C44787" s="1"/>
    </row>
    <row r="44788" spans="2:3" x14ac:dyDescent="0.25">
      <c r="B44788" s="1"/>
      <c r="C44788" s="1"/>
    </row>
    <row r="44789" spans="2:3" x14ac:dyDescent="0.25">
      <c r="B44789" s="1"/>
      <c r="C44789" s="1"/>
    </row>
    <row r="44790" spans="2:3" x14ac:dyDescent="0.25">
      <c r="B44790" s="1"/>
      <c r="C44790" s="1"/>
    </row>
    <row r="44791" spans="2:3" x14ac:dyDescent="0.25">
      <c r="B44791" s="1"/>
      <c r="C44791" s="1"/>
    </row>
    <row r="44792" spans="2:3" x14ac:dyDescent="0.25">
      <c r="B44792" s="1"/>
      <c r="C44792" s="1"/>
    </row>
    <row r="44793" spans="2:3" x14ac:dyDescent="0.25">
      <c r="B44793" s="1"/>
      <c r="C44793" s="1"/>
    </row>
    <row r="44794" spans="2:3" x14ac:dyDescent="0.25">
      <c r="B44794" s="1"/>
      <c r="C44794" s="1"/>
    </row>
    <row r="44795" spans="2:3" x14ac:dyDescent="0.25">
      <c r="B44795" s="1"/>
      <c r="C44795" s="1"/>
    </row>
    <row r="44796" spans="2:3" x14ac:dyDescent="0.25">
      <c r="B44796" s="1"/>
      <c r="C44796" s="1"/>
    </row>
    <row r="44797" spans="2:3" x14ac:dyDescent="0.25">
      <c r="B44797" s="1"/>
      <c r="C44797" s="1"/>
    </row>
    <row r="44798" spans="2:3" x14ac:dyDescent="0.25">
      <c r="B44798" s="1"/>
      <c r="C44798" s="1"/>
    </row>
    <row r="44799" spans="2:3" x14ac:dyDescent="0.25">
      <c r="B44799" s="1"/>
      <c r="C44799" s="1"/>
    </row>
    <row r="44800" spans="2:3" x14ac:dyDescent="0.25">
      <c r="B44800" s="1"/>
      <c r="C44800" s="1"/>
    </row>
    <row r="44801" spans="2:3" x14ac:dyDescent="0.25">
      <c r="B44801" s="1"/>
      <c r="C44801" s="1"/>
    </row>
    <row r="44802" spans="2:3" x14ac:dyDescent="0.25">
      <c r="B44802" s="1"/>
      <c r="C44802" s="1"/>
    </row>
    <row r="44803" spans="2:3" x14ac:dyDescent="0.25">
      <c r="B44803" s="1"/>
      <c r="C44803" s="1"/>
    </row>
    <row r="44804" spans="2:3" x14ac:dyDescent="0.25">
      <c r="B44804" s="1"/>
      <c r="C44804" s="1"/>
    </row>
    <row r="44805" spans="2:3" x14ac:dyDescent="0.25">
      <c r="B44805" s="1"/>
      <c r="C44805" s="1"/>
    </row>
    <row r="44806" spans="2:3" x14ac:dyDescent="0.25">
      <c r="B44806" s="1"/>
      <c r="C44806" s="1"/>
    </row>
    <row r="44807" spans="2:3" x14ac:dyDescent="0.25">
      <c r="B44807" s="1"/>
      <c r="C44807" s="1"/>
    </row>
    <row r="44808" spans="2:3" x14ac:dyDescent="0.25">
      <c r="B44808" s="1"/>
      <c r="C44808" s="1"/>
    </row>
    <row r="44809" spans="2:3" x14ac:dyDescent="0.25">
      <c r="B44809" s="1"/>
      <c r="C44809" s="1"/>
    </row>
    <row r="44810" spans="2:3" x14ac:dyDescent="0.25">
      <c r="B44810" s="1"/>
      <c r="C44810" s="1"/>
    </row>
    <row r="44811" spans="2:3" x14ac:dyDescent="0.25">
      <c r="B44811" s="1"/>
      <c r="C44811" s="1"/>
    </row>
    <row r="44812" spans="2:3" x14ac:dyDescent="0.25">
      <c r="B44812" s="1"/>
      <c r="C44812" s="1"/>
    </row>
    <row r="44813" spans="2:3" x14ac:dyDescent="0.25">
      <c r="B44813" s="1"/>
      <c r="C44813" s="1"/>
    </row>
    <row r="44814" spans="2:3" x14ac:dyDescent="0.25">
      <c r="B44814" s="1"/>
      <c r="C44814" s="1"/>
    </row>
    <row r="44815" spans="2:3" x14ac:dyDescent="0.25">
      <c r="B44815" s="1"/>
      <c r="C44815" s="1"/>
    </row>
    <row r="44816" spans="2:3" x14ac:dyDescent="0.25">
      <c r="B44816" s="1"/>
      <c r="C44816" s="1"/>
    </row>
    <row r="44817" spans="2:3" x14ac:dyDescent="0.25">
      <c r="B44817" s="1"/>
      <c r="C44817" s="1"/>
    </row>
    <row r="44818" spans="2:3" x14ac:dyDescent="0.25">
      <c r="B44818" s="1"/>
      <c r="C44818" s="1"/>
    </row>
    <row r="44819" spans="2:3" x14ac:dyDescent="0.25">
      <c r="B44819" s="1"/>
      <c r="C44819" s="1"/>
    </row>
    <row r="44820" spans="2:3" x14ac:dyDescent="0.25">
      <c r="B44820" s="1"/>
      <c r="C44820" s="1"/>
    </row>
    <row r="44821" spans="2:3" x14ac:dyDescent="0.25">
      <c r="B44821" s="1"/>
      <c r="C44821" s="1"/>
    </row>
    <row r="44822" spans="2:3" x14ac:dyDescent="0.25">
      <c r="B44822" s="1"/>
      <c r="C44822" s="1"/>
    </row>
    <row r="44823" spans="2:3" x14ac:dyDescent="0.25">
      <c r="B44823" s="1"/>
      <c r="C44823" s="1"/>
    </row>
    <row r="44824" spans="2:3" x14ac:dyDescent="0.25">
      <c r="B44824" s="1"/>
      <c r="C44824" s="1"/>
    </row>
    <row r="44825" spans="2:3" x14ac:dyDescent="0.25">
      <c r="B44825" s="1"/>
      <c r="C44825" s="1"/>
    </row>
    <row r="44826" spans="2:3" x14ac:dyDescent="0.25">
      <c r="B44826" s="1"/>
      <c r="C44826" s="1"/>
    </row>
    <row r="44827" spans="2:3" x14ac:dyDescent="0.25">
      <c r="B44827" s="1"/>
      <c r="C44827" s="1"/>
    </row>
    <row r="44828" spans="2:3" x14ac:dyDescent="0.25">
      <c r="B44828" s="1"/>
      <c r="C44828" s="1"/>
    </row>
    <row r="44829" spans="2:3" x14ac:dyDescent="0.25">
      <c r="B44829" s="1"/>
      <c r="C44829" s="1"/>
    </row>
    <row r="44830" spans="2:3" x14ac:dyDescent="0.25">
      <c r="B44830" s="1"/>
      <c r="C44830" s="1"/>
    </row>
    <row r="44831" spans="2:3" x14ac:dyDescent="0.25">
      <c r="B44831" s="1"/>
      <c r="C44831" s="1"/>
    </row>
    <row r="44832" spans="2:3" x14ac:dyDescent="0.25">
      <c r="B44832" s="1"/>
      <c r="C44832" s="1"/>
    </row>
    <row r="44833" spans="2:3" x14ac:dyDescent="0.25">
      <c r="B44833" s="1"/>
      <c r="C44833" s="1"/>
    </row>
    <row r="44834" spans="2:3" x14ac:dyDescent="0.25">
      <c r="B44834" s="1"/>
      <c r="C44834" s="1"/>
    </row>
    <row r="44835" spans="2:3" x14ac:dyDescent="0.25">
      <c r="B44835" s="1"/>
      <c r="C44835" s="1"/>
    </row>
    <row r="44836" spans="2:3" x14ac:dyDescent="0.25">
      <c r="B44836" s="1"/>
      <c r="C44836" s="1"/>
    </row>
    <row r="44837" spans="2:3" x14ac:dyDescent="0.25">
      <c r="B44837" s="1"/>
      <c r="C44837" s="1"/>
    </row>
    <row r="44838" spans="2:3" x14ac:dyDescent="0.25">
      <c r="B44838" s="1"/>
      <c r="C44838" s="1"/>
    </row>
    <row r="44839" spans="2:3" x14ac:dyDescent="0.25">
      <c r="B44839" s="1"/>
      <c r="C44839" s="1"/>
    </row>
    <row r="44840" spans="2:3" x14ac:dyDescent="0.25">
      <c r="B44840" s="1"/>
      <c r="C44840" s="1"/>
    </row>
    <row r="44841" spans="2:3" x14ac:dyDescent="0.25">
      <c r="B44841" s="1"/>
      <c r="C44841" s="1"/>
    </row>
    <row r="44842" spans="2:3" x14ac:dyDescent="0.25">
      <c r="B44842" s="1"/>
      <c r="C44842" s="1"/>
    </row>
    <row r="44843" spans="2:3" x14ac:dyDescent="0.25">
      <c r="B44843" s="1"/>
      <c r="C44843" s="1"/>
    </row>
    <row r="44844" spans="2:3" x14ac:dyDescent="0.25">
      <c r="B44844" s="1"/>
      <c r="C44844" s="1"/>
    </row>
    <row r="44845" spans="2:3" x14ac:dyDescent="0.25">
      <c r="B44845" s="1"/>
      <c r="C44845" s="1"/>
    </row>
    <row r="44846" spans="2:3" x14ac:dyDescent="0.25">
      <c r="B44846" s="1"/>
      <c r="C44846" s="1"/>
    </row>
    <row r="44847" spans="2:3" x14ac:dyDescent="0.25">
      <c r="B44847" s="1"/>
      <c r="C44847" s="1"/>
    </row>
    <row r="44848" spans="2:3" x14ac:dyDescent="0.25">
      <c r="B44848" s="1"/>
      <c r="C44848" s="1"/>
    </row>
    <row r="44849" spans="2:3" x14ac:dyDescent="0.25">
      <c r="B44849" s="1"/>
      <c r="C44849" s="1"/>
    </row>
    <row r="44850" spans="2:3" x14ac:dyDescent="0.25">
      <c r="B44850" s="1"/>
      <c r="C44850" s="1"/>
    </row>
    <row r="44851" spans="2:3" x14ac:dyDescent="0.25">
      <c r="B44851" s="1"/>
      <c r="C44851" s="1"/>
    </row>
    <row r="44852" spans="2:3" x14ac:dyDescent="0.25">
      <c r="B44852" s="1"/>
      <c r="C44852" s="1"/>
    </row>
    <row r="44853" spans="2:3" x14ac:dyDescent="0.25">
      <c r="B44853" s="1"/>
      <c r="C44853" s="1"/>
    </row>
    <row r="44854" spans="2:3" x14ac:dyDescent="0.25">
      <c r="B44854" s="1"/>
      <c r="C44854" s="1"/>
    </row>
    <row r="44855" spans="2:3" x14ac:dyDescent="0.25">
      <c r="B44855" s="1"/>
      <c r="C44855" s="1"/>
    </row>
    <row r="44856" spans="2:3" x14ac:dyDescent="0.25">
      <c r="B44856" s="1"/>
      <c r="C44856" s="1"/>
    </row>
    <row r="44857" spans="2:3" x14ac:dyDescent="0.25">
      <c r="B44857" s="1"/>
      <c r="C44857" s="1"/>
    </row>
    <row r="44858" spans="2:3" x14ac:dyDescent="0.25">
      <c r="B44858" s="1"/>
      <c r="C44858" s="1"/>
    </row>
    <row r="44859" spans="2:3" x14ac:dyDescent="0.25">
      <c r="B44859" s="1"/>
      <c r="C44859" s="1"/>
    </row>
    <row r="44860" spans="2:3" x14ac:dyDescent="0.25">
      <c r="B44860" s="1"/>
      <c r="C44860" s="1"/>
    </row>
    <row r="44861" spans="2:3" x14ac:dyDescent="0.25">
      <c r="B44861" s="1"/>
      <c r="C44861" s="1"/>
    </row>
    <row r="44862" spans="2:3" x14ac:dyDescent="0.25">
      <c r="B44862" s="1"/>
      <c r="C44862" s="1"/>
    </row>
    <row r="44863" spans="2:3" x14ac:dyDescent="0.25">
      <c r="B44863" s="1"/>
      <c r="C44863" s="1"/>
    </row>
    <row r="44864" spans="2:3" x14ac:dyDescent="0.25">
      <c r="B44864" s="1"/>
      <c r="C44864" s="1"/>
    </row>
    <row r="44865" spans="2:3" x14ac:dyDescent="0.25">
      <c r="B44865" s="1"/>
      <c r="C44865" s="1"/>
    </row>
    <row r="44866" spans="2:3" x14ac:dyDescent="0.25">
      <c r="B44866" s="1"/>
      <c r="C44866" s="1"/>
    </row>
    <row r="44867" spans="2:3" x14ac:dyDescent="0.25">
      <c r="B44867" s="1"/>
      <c r="C44867" s="1"/>
    </row>
    <row r="44868" spans="2:3" x14ac:dyDescent="0.25">
      <c r="B44868" s="1"/>
      <c r="C44868" s="1"/>
    </row>
    <row r="44869" spans="2:3" x14ac:dyDescent="0.25">
      <c r="B44869" s="1"/>
      <c r="C44869" s="1"/>
    </row>
    <row r="44870" spans="2:3" x14ac:dyDescent="0.25">
      <c r="B44870" s="1"/>
      <c r="C44870" s="1"/>
    </row>
    <row r="44871" spans="2:3" x14ac:dyDescent="0.25">
      <c r="B44871" s="1"/>
      <c r="C44871" s="1"/>
    </row>
    <row r="44872" spans="2:3" x14ac:dyDescent="0.25">
      <c r="B44872" s="1"/>
      <c r="C44872" s="1"/>
    </row>
    <row r="44873" spans="2:3" x14ac:dyDescent="0.25">
      <c r="B44873" s="1"/>
      <c r="C44873" s="1"/>
    </row>
    <row r="44874" spans="2:3" x14ac:dyDescent="0.25">
      <c r="B44874" s="1"/>
      <c r="C44874" s="1"/>
    </row>
    <row r="44875" spans="2:3" x14ac:dyDescent="0.25">
      <c r="B44875" s="1"/>
      <c r="C44875" s="1"/>
    </row>
    <row r="44876" spans="2:3" x14ac:dyDescent="0.25">
      <c r="B44876" s="1"/>
      <c r="C44876" s="1"/>
    </row>
    <row r="44877" spans="2:3" x14ac:dyDescent="0.25">
      <c r="B44877" s="1"/>
      <c r="C44877" s="1"/>
    </row>
    <row r="44878" spans="2:3" x14ac:dyDescent="0.25">
      <c r="B44878" s="1"/>
      <c r="C44878" s="1"/>
    </row>
    <row r="44879" spans="2:3" x14ac:dyDescent="0.25">
      <c r="B44879" s="1"/>
      <c r="C44879" s="1"/>
    </row>
    <row r="44880" spans="2:3" x14ac:dyDescent="0.25">
      <c r="B44880" s="1"/>
      <c r="C44880" s="1"/>
    </row>
    <row r="44881" spans="2:3" x14ac:dyDescent="0.25">
      <c r="B44881" s="1"/>
      <c r="C44881" s="1"/>
    </row>
    <row r="44882" spans="2:3" x14ac:dyDescent="0.25">
      <c r="B44882" s="1"/>
      <c r="C44882" s="1"/>
    </row>
    <row r="44883" spans="2:3" x14ac:dyDescent="0.25">
      <c r="B44883" s="1"/>
      <c r="C44883" s="1"/>
    </row>
    <row r="44884" spans="2:3" x14ac:dyDescent="0.25">
      <c r="B44884" s="1"/>
      <c r="C44884" s="1"/>
    </row>
    <row r="44885" spans="2:3" x14ac:dyDescent="0.25">
      <c r="B44885" s="1"/>
      <c r="C44885" s="1"/>
    </row>
    <row r="44886" spans="2:3" x14ac:dyDescent="0.25">
      <c r="B44886" s="1"/>
      <c r="C44886" s="1"/>
    </row>
    <row r="44887" spans="2:3" x14ac:dyDescent="0.25">
      <c r="B44887" s="1"/>
      <c r="C44887" s="1"/>
    </row>
    <row r="44888" spans="2:3" x14ac:dyDescent="0.25">
      <c r="B44888" s="1"/>
      <c r="C44888" s="1"/>
    </row>
    <row r="44889" spans="2:3" x14ac:dyDescent="0.25">
      <c r="B44889" s="1"/>
      <c r="C44889" s="1"/>
    </row>
    <row r="44890" spans="2:3" x14ac:dyDescent="0.25">
      <c r="B44890" s="1"/>
      <c r="C44890" s="1"/>
    </row>
    <row r="44891" spans="2:3" x14ac:dyDescent="0.25">
      <c r="B44891" s="1"/>
      <c r="C44891" s="1"/>
    </row>
    <row r="44892" spans="2:3" x14ac:dyDescent="0.25">
      <c r="B44892" s="1"/>
      <c r="C44892" s="1"/>
    </row>
    <row r="44893" spans="2:3" x14ac:dyDescent="0.25">
      <c r="B44893" s="1"/>
      <c r="C44893" s="1"/>
    </row>
    <row r="44894" spans="2:3" x14ac:dyDescent="0.25">
      <c r="B44894" s="1"/>
      <c r="C44894" s="1"/>
    </row>
    <row r="44895" spans="2:3" x14ac:dyDescent="0.25">
      <c r="B44895" s="1"/>
      <c r="C44895" s="1"/>
    </row>
    <row r="44896" spans="2:3" x14ac:dyDescent="0.25">
      <c r="B44896" s="1"/>
      <c r="C44896" s="1"/>
    </row>
    <row r="44897" spans="2:3" x14ac:dyDescent="0.25">
      <c r="B44897" s="1"/>
      <c r="C44897" s="1"/>
    </row>
    <row r="44898" spans="2:3" x14ac:dyDescent="0.25">
      <c r="B44898" s="1"/>
      <c r="C44898" s="1"/>
    </row>
    <row r="44899" spans="2:3" x14ac:dyDescent="0.25">
      <c r="B44899" s="1"/>
      <c r="C44899" s="1"/>
    </row>
    <row r="44900" spans="2:3" x14ac:dyDescent="0.25">
      <c r="B44900" s="1"/>
      <c r="C44900" s="1"/>
    </row>
    <row r="44901" spans="2:3" x14ac:dyDescent="0.25">
      <c r="B44901" s="1"/>
      <c r="C44901" s="1"/>
    </row>
    <row r="44902" spans="2:3" x14ac:dyDescent="0.25">
      <c r="B44902" s="1"/>
      <c r="C44902" s="1"/>
    </row>
    <row r="44903" spans="2:3" x14ac:dyDescent="0.25">
      <c r="B44903" s="1"/>
      <c r="C44903" s="1"/>
    </row>
    <row r="44904" spans="2:3" x14ac:dyDescent="0.25">
      <c r="B44904" s="1"/>
      <c r="C44904" s="1"/>
    </row>
    <row r="44905" spans="2:3" x14ac:dyDescent="0.25">
      <c r="B44905" s="1"/>
      <c r="C44905" s="1"/>
    </row>
    <row r="44906" spans="2:3" x14ac:dyDescent="0.25">
      <c r="B44906" s="1"/>
      <c r="C44906" s="1"/>
    </row>
    <row r="44907" spans="2:3" x14ac:dyDescent="0.25">
      <c r="B44907" s="1"/>
      <c r="C44907" s="1"/>
    </row>
    <row r="44908" spans="2:3" x14ac:dyDescent="0.25">
      <c r="B44908" s="1"/>
      <c r="C44908" s="1"/>
    </row>
    <row r="44909" spans="2:3" x14ac:dyDescent="0.25">
      <c r="B44909" s="1"/>
      <c r="C44909" s="1"/>
    </row>
    <row r="44910" spans="2:3" x14ac:dyDescent="0.25">
      <c r="B44910" s="1"/>
      <c r="C44910" s="1"/>
    </row>
    <row r="44911" spans="2:3" x14ac:dyDescent="0.25">
      <c r="B44911" s="1"/>
      <c r="C44911" s="1"/>
    </row>
    <row r="44912" spans="2:3" x14ac:dyDescent="0.25">
      <c r="B44912" s="1"/>
      <c r="C44912" s="1"/>
    </row>
    <row r="44913" spans="2:3" x14ac:dyDescent="0.25">
      <c r="B44913" s="1"/>
      <c r="C44913" s="1"/>
    </row>
    <row r="44914" spans="2:3" x14ac:dyDescent="0.25">
      <c r="B44914" s="1"/>
      <c r="C44914" s="1"/>
    </row>
    <row r="44915" spans="2:3" x14ac:dyDescent="0.25">
      <c r="B44915" s="1"/>
      <c r="C44915" s="1"/>
    </row>
    <row r="44916" spans="2:3" x14ac:dyDescent="0.25">
      <c r="B44916" s="1"/>
      <c r="C44916" s="1"/>
    </row>
    <row r="44917" spans="2:3" x14ac:dyDescent="0.25">
      <c r="B44917" s="1"/>
      <c r="C44917" s="1"/>
    </row>
    <row r="44918" spans="2:3" x14ac:dyDescent="0.25">
      <c r="B44918" s="1"/>
      <c r="C44918" s="1"/>
    </row>
    <row r="44919" spans="2:3" x14ac:dyDescent="0.25">
      <c r="B44919" s="1"/>
      <c r="C44919" s="1"/>
    </row>
    <row r="44920" spans="2:3" x14ac:dyDescent="0.25">
      <c r="B44920" s="1"/>
      <c r="C44920" s="1"/>
    </row>
    <row r="44921" spans="2:3" x14ac:dyDescent="0.25">
      <c r="B44921" s="1"/>
      <c r="C44921" s="1"/>
    </row>
    <row r="44922" spans="2:3" x14ac:dyDescent="0.25">
      <c r="B44922" s="1"/>
      <c r="C44922" s="1"/>
    </row>
    <row r="44923" spans="2:3" x14ac:dyDescent="0.25">
      <c r="B44923" s="1"/>
      <c r="C44923" s="1"/>
    </row>
    <row r="44924" spans="2:3" x14ac:dyDescent="0.25">
      <c r="B44924" s="1"/>
      <c r="C44924" s="1"/>
    </row>
    <row r="44925" spans="2:3" x14ac:dyDescent="0.25">
      <c r="B44925" s="1"/>
      <c r="C44925" s="1"/>
    </row>
    <row r="44926" spans="2:3" x14ac:dyDescent="0.25">
      <c r="B44926" s="1"/>
      <c r="C44926" s="1"/>
    </row>
    <row r="44927" spans="2:3" x14ac:dyDescent="0.25">
      <c r="B44927" s="1"/>
      <c r="C44927" s="1"/>
    </row>
    <row r="44928" spans="2:3" x14ac:dyDescent="0.25">
      <c r="B44928" s="1"/>
      <c r="C44928" s="1"/>
    </row>
    <row r="44929" spans="2:3" x14ac:dyDescent="0.25">
      <c r="B44929" s="1"/>
      <c r="C44929" s="1"/>
    </row>
    <row r="44930" spans="2:3" x14ac:dyDescent="0.25">
      <c r="B44930" s="1"/>
      <c r="C44930" s="1"/>
    </row>
    <row r="44931" spans="2:3" x14ac:dyDescent="0.25">
      <c r="B44931" s="1"/>
      <c r="C44931" s="1"/>
    </row>
    <row r="44932" spans="2:3" x14ac:dyDescent="0.25">
      <c r="B44932" s="1"/>
      <c r="C44932" s="1"/>
    </row>
    <row r="44933" spans="2:3" x14ac:dyDescent="0.25">
      <c r="B44933" s="1"/>
      <c r="C44933" s="1"/>
    </row>
    <row r="44934" spans="2:3" x14ac:dyDescent="0.25">
      <c r="B44934" s="1"/>
      <c r="C44934" s="1"/>
    </row>
    <row r="44935" spans="2:3" x14ac:dyDescent="0.25">
      <c r="B44935" s="1"/>
      <c r="C44935" s="1"/>
    </row>
    <row r="44936" spans="2:3" x14ac:dyDescent="0.25">
      <c r="B44936" s="1"/>
      <c r="C44936" s="1"/>
    </row>
    <row r="44937" spans="2:3" x14ac:dyDescent="0.25">
      <c r="B44937" s="1"/>
      <c r="C44937" s="1"/>
    </row>
    <row r="44938" spans="2:3" x14ac:dyDescent="0.25">
      <c r="B44938" s="1"/>
      <c r="C44938" s="1"/>
    </row>
    <row r="44939" spans="2:3" x14ac:dyDescent="0.25">
      <c r="B44939" s="1"/>
      <c r="C44939" s="1"/>
    </row>
    <row r="44940" spans="2:3" x14ac:dyDescent="0.25">
      <c r="B44940" s="1"/>
      <c r="C44940" s="1"/>
    </row>
    <row r="44941" spans="2:3" x14ac:dyDescent="0.25">
      <c r="B44941" s="1"/>
      <c r="C44941" s="1"/>
    </row>
    <row r="44942" spans="2:3" x14ac:dyDescent="0.25">
      <c r="B44942" s="1"/>
      <c r="C44942" s="1"/>
    </row>
    <row r="44943" spans="2:3" x14ac:dyDescent="0.25">
      <c r="B44943" s="1"/>
      <c r="C44943" s="1"/>
    </row>
    <row r="44944" spans="2:3" x14ac:dyDescent="0.25">
      <c r="B44944" s="1"/>
      <c r="C44944" s="1"/>
    </row>
    <row r="44945" spans="2:3" x14ac:dyDescent="0.25">
      <c r="B44945" s="1"/>
      <c r="C44945" s="1"/>
    </row>
    <row r="44946" spans="2:3" x14ac:dyDescent="0.25">
      <c r="B44946" s="1"/>
      <c r="C44946" s="1"/>
    </row>
    <row r="44947" spans="2:3" x14ac:dyDescent="0.25">
      <c r="B44947" s="1"/>
      <c r="C44947" s="1"/>
    </row>
    <row r="44948" spans="2:3" x14ac:dyDescent="0.25">
      <c r="B44948" s="1"/>
      <c r="C44948" s="1"/>
    </row>
    <row r="44949" spans="2:3" x14ac:dyDescent="0.25">
      <c r="B44949" s="1"/>
      <c r="C44949" s="1"/>
    </row>
    <row r="44950" spans="2:3" x14ac:dyDescent="0.25">
      <c r="B44950" s="1"/>
      <c r="C44950" s="1"/>
    </row>
    <row r="44951" spans="2:3" x14ac:dyDescent="0.25">
      <c r="B44951" s="1"/>
      <c r="C44951" s="1"/>
    </row>
    <row r="44952" spans="2:3" x14ac:dyDescent="0.25">
      <c r="B44952" s="1"/>
      <c r="C44952" s="1"/>
    </row>
    <row r="44953" spans="2:3" x14ac:dyDescent="0.25">
      <c r="B44953" s="1"/>
      <c r="C44953" s="1"/>
    </row>
    <row r="44954" spans="2:3" x14ac:dyDescent="0.25">
      <c r="B44954" s="1"/>
      <c r="C44954" s="1"/>
    </row>
    <row r="44955" spans="2:3" x14ac:dyDescent="0.25">
      <c r="B44955" s="1"/>
      <c r="C44955" s="1"/>
    </row>
    <row r="44956" spans="2:3" x14ac:dyDescent="0.25">
      <c r="B44956" s="1"/>
      <c r="C44956" s="1"/>
    </row>
    <row r="44957" spans="2:3" x14ac:dyDescent="0.25">
      <c r="B44957" s="1"/>
      <c r="C44957" s="1"/>
    </row>
    <row r="44958" spans="2:3" x14ac:dyDescent="0.25">
      <c r="B44958" s="1"/>
      <c r="C44958" s="1"/>
    </row>
    <row r="44959" spans="2:3" x14ac:dyDescent="0.25">
      <c r="B44959" s="1"/>
      <c r="C44959" s="1"/>
    </row>
    <row r="44960" spans="2:3" x14ac:dyDescent="0.25">
      <c r="B44960" s="1"/>
      <c r="C44960" s="1"/>
    </row>
    <row r="44961" spans="2:3" x14ac:dyDescent="0.25">
      <c r="B44961" s="1"/>
      <c r="C44961" s="1"/>
    </row>
    <row r="44962" spans="2:3" x14ac:dyDescent="0.25">
      <c r="B44962" s="1"/>
      <c r="C44962" s="1"/>
    </row>
    <row r="44963" spans="2:3" x14ac:dyDescent="0.25">
      <c r="B44963" s="1"/>
      <c r="C44963" s="1"/>
    </row>
    <row r="44964" spans="2:3" x14ac:dyDescent="0.25">
      <c r="B44964" s="1"/>
      <c r="C44964" s="1"/>
    </row>
    <row r="44965" spans="2:3" x14ac:dyDescent="0.25">
      <c r="B44965" s="1"/>
      <c r="C44965" s="1"/>
    </row>
    <row r="44966" spans="2:3" x14ac:dyDescent="0.25">
      <c r="B44966" s="1"/>
      <c r="C44966" s="1"/>
    </row>
    <row r="44967" spans="2:3" x14ac:dyDescent="0.25">
      <c r="B44967" s="1"/>
      <c r="C44967" s="1"/>
    </row>
    <row r="44968" spans="2:3" x14ac:dyDescent="0.25">
      <c r="B44968" s="1"/>
      <c r="C44968" s="1"/>
    </row>
    <row r="44969" spans="2:3" x14ac:dyDescent="0.25">
      <c r="B44969" s="1"/>
      <c r="C44969" s="1"/>
    </row>
    <row r="44970" spans="2:3" x14ac:dyDescent="0.25">
      <c r="B44970" s="1"/>
      <c r="C44970" s="1"/>
    </row>
    <row r="44971" spans="2:3" x14ac:dyDescent="0.25">
      <c r="B44971" s="1"/>
      <c r="C44971" s="1"/>
    </row>
    <row r="44972" spans="2:3" x14ac:dyDescent="0.25">
      <c r="B44972" s="1"/>
      <c r="C44972" s="1"/>
    </row>
    <row r="44973" spans="2:3" x14ac:dyDescent="0.25">
      <c r="B44973" s="1"/>
      <c r="C44973" s="1"/>
    </row>
    <row r="44974" spans="2:3" x14ac:dyDescent="0.25">
      <c r="B44974" s="1"/>
      <c r="C44974" s="1"/>
    </row>
    <row r="44975" spans="2:3" x14ac:dyDescent="0.25">
      <c r="B44975" s="1"/>
      <c r="C44975" s="1"/>
    </row>
    <row r="44976" spans="2:3" x14ac:dyDescent="0.25">
      <c r="B44976" s="1"/>
      <c r="C44976" s="1"/>
    </row>
    <row r="44977" spans="2:3" x14ac:dyDescent="0.25">
      <c r="B44977" s="1"/>
      <c r="C44977" s="1"/>
    </row>
    <row r="44978" spans="2:3" x14ac:dyDescent="0.25">
      <c r="B44978" s="1"/>
      <c r="C44978" s="1"/>
    </row>
    <row r="44979" spans="2:3" x14ac:dyDescent="0.25">
      <c r="B44979" s="1"/>
      <c r="C44979" s="1"/>
    </row>
    <row r="44980" spans="2:3" x14ac:dyDescent="0.25">
      <c r="B44980" s="1"/>
      <c r="C44980" s="1"/>
    </row>
    <row r="44981" spans="2:3" x14ac:dyDescent="0.25">
      <c r="B44981" s="1"/>
      <c r="C44981" s="1"/>
    </row>
    <row r="44982" spans="2:3" x14ac:dyDescent="0.25">
      <c r="B44982" s="1"/>
      <c r="C44982" s="1"/>
    </row>
    <row r="44983" spans="2:3" x14ac:dyDescent="0.25">
      <c r="B44983" s="1"/>
      <c r="C44983" s="1"/>
    </row>
    <row r="44984" spans="2:3" x14ac:dyDescent="0.25">
      <c r="B44984" s="1"/>
      <c r="C44984" s="1"/>
    </row>
    <row r="44985" spans="2:3" x14ac:dyDescent="0.25">
      <c r="B44985" s="1"/>
      <c r="C44985" s="1"/>
    </row>
    <row r="44986" spans="2:3" x14ac:dyDescent="0.25">
      <c r="B44986" s="1"/>
      <c r="C44986" s="1"/>
    </row>
    <row r="44987" spans="2:3" x14ac:dyDescent="0.25">
      <c r="B44987" s="1"/>
      <c r="C44987" s="1"/>
    </row>
    <row r="44988" spans="2:3" x14ac:dyDescent="0.25">
      <c r="B44988" s="1"/>
      <c r="C44988" s="1"/>
    </row>
    <row r="44989" spans="2:3" x14ac:dyDescent="0.25">
      <c r="B44989" s="1"/>
      <c r="C44989" s="1"/>
    </row>
    <row r="44990" spans="2:3" x14ac:dyDescent="0.25">
      <c r="B44990" s="1"/>
      <c r="C44990" s="1"/>
    </row>
    <row r="44991" spans="2:3" x14ac:dyDescent="0.25">
      <c r="B44991" s="1"/>
      <c r="C44991" s="1"/>
    </row>
    <row r="44992" spans="2:3" x14ac:dyDescent="0.25">
      <c r="B44992" s="1"/>
      <c r="C44992" s="1"/>
    </row>
    <row r="44993" spans="2:3" x14ac:dyDescent="0.25">
      <c r="B44993" s="1"/>
      <c r="C44993" s="1"/>
    </row>
    <row r="44994" spans="2:3" x14ac:dyDescent="0.25">
      <c r="B44994" s="1"/>
      <c r="C44994" s="1"/>
    </row>
    <row r="44995" spans="2:3" x14ac:dyDescent="0.25">
      <c r="B44995" s="1"/>
      <c r="C44995" s="1"/>
    </row>
    <row r="44996" spans="2:3" x14ac:dyDescent="0.25">
      <c r="B44996" s="1"/>
      <c r="C44996" s="1"/>
    </row>
    <row r="44997" spans="2:3" x14ac:dyDescent="0.25">
      <c r="B44997" s="1"/>
      <c r="C44997" s="1"/>
    </row>
    <row r="44998" spans="2:3" x14ac:dyDescent="0.25">
      <c r="B44998" s="1"/>
      <c r="C44998" s="1"/>
    </row>
    <row r="44999" spans="2:3" x14ac:dyDescent="0.25">
      <c r="B44999" s="1"/>
      <c r="C44999" s="1"/>
    </row>
    <row r="45000" spans="2:3" x14ac:dyDescent="0.25">
      <c r="B45000" s="1"/>
      <c r="C45000" s="1"/>
    </row>
    <row r="45001" spans="2:3" x14ac:dyDescent="0.25">
      <c r="B45001" s="1"/>
      <c r="C45001" s="1"/>
    </row>
    <row r="45002" spans="2:3" x14ac:dyDescent="0.25">
      <c r="B45002" s="1"/>
      <c r="C45002" s="1"/>
    </row>
    <row r="45003" spans="2:3" x14ac:dyDescent="0.25">
      <c r="B45003" s="1"/>
      <c r="C45003" s="1"/>
    </row>
    <row r="45004" spans="2:3" x14ac:dyDescent="0.25">
      <c r="B45004" s="1"/>
      <c r="C45004" s="1"/>
    </row>
    <row r="45005" spans="2:3" x14ac:dyDescent="0.25">
      <c r="B45005" s="1"/>
      <c r="C45005" s="1"/>
    </row>
    <row r="45006" spans="2:3" x14ac:dyDescent="0.25">
      <c r="B45006" s="1"/>
      <c r="C45006" s="1"/>
    </row>
    <row r="45007" spans="2:3" x14ac:dyDescent="0.25">
      <c r="B45007" s="1"/>
      <c r="C45007" s="1"/>
    </row>
    <row r="45008" spans="2:3" x14ac:dyDescent="0.25">
      <c r="B45008" s="1"/>
      <c r="C45008" s="1"/>
    </row>
    <row r="45009" spans="2:3" x14ac:dyDescent="0.25">
      <c r="B45009" s="1"/>
      <c r="C45009" s="1"/>
    </row>
    <row r="45010" spans="2:3" x14ac:dyDescent="0.25">
      <c r="B45010" s="1"/>
      <c r="C45010" s="1"/>
    </row>
    <row r="45011" spans="2:3" x14ac:dyDescent="0.25">
      <c r="B45011" s="1"/>
      <c r="C45011" s="1"/>
    </row>
    <row r="45012" spans="2:3" x14ac:dyDescent="0.25">
      <c r="B45012" s="1"/>
      <c r="C45012" s="1"/>
    </row>
    <row r="45013" spans="2:3" x14ac:dyDescent="0.25">
      <c r="B45013" s="1"/>
      <c r="C45013" s="1"/>
    </row>
    <row r="45014" spans="2:3" x14ac:dyDescent="0.25">
      <c r="B45014" s="1"/>
      <c r="C45014" s="1"/>
    </row>
    <row r="45015" spans="2:3" x14ac:dyDescent="0.25">
      <c r="B45015" s="1"/>
      <c r="C45015" s="1"/>
    </row>
    <row r="45016" spans="2:3" x14ac:dyDescent="0.25">
      <c r="B45016" s="1"/>
      <c r="C45016" s="1"/>
    </row>
    <row r="45017" spans="2:3" x14ac:dyDescent="0.25">
      <c r="B45017" s="1"/>
      <c r="C45017" s="1"/>
    </row>
    <row r="45018" spans="2:3" x14ac:dyDescent="0.25">
      <c r="B45018" s="1"/>
      <c r="C45018" s="1"/>
    </row>
    <row r="45019" spans="2:3" x14ac:dyDescent="0.25">
      <c r="B45019" s="1"/>
      <c r="C45019" s="1"/>
    </row>
    <row r="45020" spans="2:3" x14ac:dyDescent="0.25">
      <c r="B45020" s="1"/>
      <c r="C45020" s="1"/>
    </row>
    <row r="45021" spans="2:3" x14ac:dyDescent="0.25">
      <c r="B45021" s="1"/>
      <c r="C45021" s="1"/>
    </row>
    <row r="45022" spans="2:3" x14ac:dyDescent="0.25">
      <c r="B45022" s="1"/>
      <c r="C45022" s="1"/>
    </row>
    <row r="45023" spans="2:3" x14ac:dyDescent="0.25">
      <c r="B45023" s="1"/>
      <c r="C45023" s="1"/>
    </row>
    <row r="45024" spans="2:3" x14ac:dyDescent="0.25">
      <c r="B45024" s="1"/>
      <c r="C45024" s="1"/>
    </row>
    <row r="45025" spans="2:3" x14ac:dyDescent="0.25">
      <c r="B45025" s="1"/>
      <c r="C45025" s="1"/>
    </row>
    <row r="45026" spans="2:3" x14ac:dyDescent="0.25">
      <c r="B45026" s="1"/>
      <c r="C45026" s="1"/>
    </row>
    <row r="45027" spans="2:3" x14ac:dyDescent="0.25">
      <c r="B45027" s="1"/>
      <c r="C45027" s="1"/>
    </row>
    <row r="45028" spans="2:3" x14ac:dyDescent="0.25">
      <c r="B45028" s="1"/>
      <c r="C45028" s="1"/>
    </row>
    <row r="45029" spans="2:3" x14ac:dyDescent="0.25">
      <c r="B45029" s="1"/>
      <c r="C45029" s="1"/>
    </row>
    <row r="45030" spans="2:3" x14ac:dyDescent="0.25">
      <c r="B45030" s="1"/>
      <c r="C45030" s="1"/>
    </row>
    <row r="45031" spans="2:3" x14ac:dyDescent="0.25">
      <c r="B45031" s="1"/>
      <c r="C45031" s="1"/>
    </row>
    <row r="45032" spans="2:3" x14ac:dyDescent="0.25">
      <c r="B45032" s="1"/>
      <c r="C45032" s="1"/>
    </row>
    <row r="45033" spans="2:3" x14ac:dyDescent="0.25">
      <c r="B45033" s="1"/>
      <c r="C45033" s="1"/>
    </row>
    <row r="45034" spans="2:3" x14ac:dyDescent="0.25">
      <c r="B45034" s="1"/>
      <c r="C45034" s="1"/>
    </row>
    <row r="45035" spans="2:3" x14ac:dyDescent="0.25">
      <c r="B45035" s="1"/>
      <c r="C45035" s="1"/>
    </row>
    <row r="45036" spans="2:3" x14ac:dyDescent="0.25">
      <c r="B45036" s="1"/>
      <c r="C45036" s="1"/>
    </row>
    <row r="45037" spans="2:3" x14ac:dyDescent="0.25">
      <c r="B45037" s="1"/>
      <c r="C45037" s="1"/>
    </row>
    <row r="45038" spans="2:3" x14ac:dyDescent="0.25">
      <c r="B45038" s="1"/>
      <c r="C45038" s="1"/>
    </row>
    <row r="45039" spans="2:3" x14ac:dyDescent="0.25">
      <c r="B45039" s="1"/>
      <c r="C45039" s="1"/>
    </row>
    <row r="45040" spans="2:3" x14ac:dyDescent="0.25">
      <c r="B45040" s="1"/>
      <c r="C45040" s="1"/>
    </row>
    <row r="45041" spans="2:3" x14ac:dyDescent="0.25">
      <c r="B45041" s="1"/>
      <c r="C45041" s="1"/>
    </row>
    <row r="45042" spans="2:3" x14ac:dyDescent="0.25">
      <c r="B45042" s="1"/>
      <c r="C45042" s="1"/>
    </row>
    <row r="45043" spans="2:3" x14ac:dyDescent="0.25">
      <c r="B45043" s="1"/>
      <c r="C45043" s="1"/>
    </row>
    <row r="45044" spans="2:3" x14ac:dyDescent="0.25">
      <c r="B45044" s="1"/>
      <c r="C45044" s="1"/>
    </row>
    <row r="45045" spans="2:3" x14ac:dyDescent="0.25">
      <c r="B45045" s="1"/>
      <c r="C45045" s="1"/>
    </row>
    <row r="45046" spans="2:3" x14ac:dyDescent="0.25">
      <c r="B45046" s="1"/>
      <c r="C45046" s="1"/>
    </row>
    <row r="45047" spans="2:3" x14ac:dyDescent="0.25">
      <c r="B45047" s="1"/>
      <c r="C45047" s="1"/>
    </row>
    <row r="45048" spans="2:3" x14ac:dyDescent="0.25">
      <c r="B45048" s="1"/>
      <c r="C45048" s="1"/>
    </row>
    <row r="45049" spans="2:3" x14ac:dyDescent="0.25">
      <c r="B45049" s="1"/>
      <c r="C45049" s="1"/>
    </row>
    <row r="45050" spans="2:3" x14ac:dyDescent="0.25">
      <c r="B45050" s="1"/>
      <c r="C45050" s="1"/>
    </row>
    <row r="45051" spans="2:3" x14ac:dyDescent="0.25">
      <c r="B45051" s="1"/>
      <c r="C45051" s="1"/>
    </row>
    <row r="45052" spans="2:3" x14ac:dyDescent="0.25">
      <c r="B45052" s="1"/>
      <c r="C45052" s="1"/>
    </row>
    <row r="45053" spans="2:3" x14ac:dyDescent="0.25">
      <c r="B45053" s="1"/>
      <c r="C45053" s="1"/>
    </row>
    <row r="45054" spans="2:3" x14ac:dyDescent="0.25">
      <c r="B45054" s="1"/>
      <c r="C45054" s="1"/>
    </row>
    <row r="45055" spans="2:3" x14ac:dyDescent="0.25">
      <c r="B45055" s="1"/>
      <c r="C45055" s="1"/>
    </row>
    <row r="45056" spans="2:3" x14ac:dyDescent="0.25">
      <c r="B45056" s="1"/>
      <c r="C45056" s="1"/>
    </row>
    <row r="45057" spans="2:3" x14ac:dyDescent="0.25">
      <c r="B45057" s="1"/>
      <c r="C45057" s="1"/>
    </row>
    <row r="45058" spans="2:3" x14ac:dyDescent="0.25">
      <c r="B45058" s="1"/>
      <c r="C45058" s="1"/>
    </row>
    <row r="45059" spans="2:3" x14ac:dyDescent="0.25">
      <c r="B45059" s="1"/>
      <c r="C45059" s="1"/>
    </row>
    <row r="45060" spans="2:3" x14ac:dyDescent="0.25">
      <c r="B45060" s="1"/>
      <c r="C45060" s="1"/>
    </row>
    <row r="45061" spans="2:3" x14ac:dyDescent="0.25">
      <c r="B45061" s="1"/>
      <c r="C45061" s="1"/>
    </row>
    <row r="45062" spans="2:3" x14ac:dyDescent="0.25">
      <c r="B45062" s="1"/>
      <c r="C45062" s="1"/>
    </row>
    <row r="45063" spans="2:3" x14ac:dyDescent="0.25">
      <c r="B45063" s="1"/>
      <c r="C45063" s="1"/>
    </row>
    <row r="45064" spans="2:3" x14ac:dyDescent="0.25">
      <c r="B45064" s="1"/>
      <c r="C45064" s="1"/>
    </row>
    <row r="45065" spans="2:3" x14ac:dyDescent="0.25">
      <c r="B45065" s="1"/>
      <c r="C45065" s="1"/>
    </row>
    <row r="45066" spans="2:3" x14ac:dyDescent="0.25">
      <c r="B45066" s="1"/>
      <c r="C45066" s="1"/>
    </row>
    <row r="45067" spans="2:3" x14ac:dyDescent="0.25">
      <c r="B45067" s="1"/>
      <c r="C45067" s="1"/>
    </row>
    <row r="45068" spans="2:3" x14ac:dyDescent="0.25">
      <c r="B45068" s="1"/>
      <c r="C45068" s="1"/>
    </row>
    <row r="45069" spans="2:3" x14ac:dyDescent="0.25">
      <c r="B45069" s="1"/>
      <c r="C45069" s="1"/>
    </row>
    <row r="45070" spans="2:3" x14ac:dyDescent="0.25">
      <c r="B45070" s="1"/>
      <c r="C45070" s="1"/>
    </row>
    <row r="45071" spans="2:3" x14ac:dyDescent="0.25">
      <c r="B45071" s="1"/>
      <c r="C45071" s="1"/>
    </row>
    <row r="45072" spans="2:3" x14ac:dyDescent="0.25">
      <c r="B45072" s="1"/>
      <c r="C45072" s="1"/>
    </row>
    <row r="45073" spans="2:3" x14ac:dyDescent="0.25">
      <c r="B45073" s="1"/>
      <c r="C45073" s="1"/>
    </row>
    <row r="45074" spans="2:3" x14ac:dyDescent="0.25">
      <c r="B45074" s="1"/>
      <c r="C45074" s="1"/>
    </row>
    <row r="45075" spans="2:3" x14ac:dyDescent="0.25">
      <c r="B45075" s="1"/>
      <c r="C45075" s="1"/>
    </row>
    <row r="45076" spans="2:3" x14ac:dyDescent="0.25">
      <c r="B45076" s="1"/>
      <c r="C45076" s="1"/>
    </row>
    <row r="45077" spans="2:3" x14ac:dyDescent="0.25">
      <c r="B45077" s="1"/>
      <c r="C45077" s="1"/>
    </row>
    <row r="45078" spans="2:3" x14ac:dyDescent="0.25">
      <c r="B45078" s="1"/>
      <c r="C45078" s="1"/>
    </row>
    <row r="45079" spans="2:3" x14ac:dyDescent="0.25">
      <c r="B45079" s="1"/>
      <c r="C45079" s="1"/>
    </row>
    <row r="45080" spans="2:3" x14ac:dyDescent="0.25">
      <c r="B45080" s="1"/>
      <c r="C45080" s="1"/>
    </row>
    <row r="45081" spans="2:3" x14ac:dyDescent="0.25">
      <c r="B45081" s="1"/>
      <c r="C45081" s="1"/>
    </row>
    <row r="45082" spans="2:3" x14ac:dyDescent="0.25">
      <c r="B45082" s="1"/>
      <c r="C45082" s="1"/>
    </row>
    <row r="45083" spans="2:3" x14ac:dyDescent="0.25">
      <c r="B45083" s="1"/>
      <c r="C45083" s="1"/>
    </row>
    <row r="45084" spans="2:3" x14ac:dyDescent="0.25">
      <c r="B45084" s="1"/>
      <c r="C45084" s="1"/>
    </row>
    <row r="45085" spans="2:3" x14ac:dyDescent="0.25">
      <c r="B45085" s="1"/>
      <c r="C45085" s="1"/>
    </row>
    <row r="45086" spans="2:3" x14ac:dyDescent="0.25">
      <c r="B45086" s="1"/>
      <c r="C45086" s="1"/>
    </row>
    <row r="45087" spans="2:3" x14ac:dyDescent="0.25">
      <c r="B45087" s="1"/>
      <c r="C45087" s="1"/>
    </row>
    <row r="45088" spans="2:3" x14ac:dyDescent="0.25">
      <c r="B45088" s="1"/>
      <c r="C45088" s="1"/>
    </row>
    <row r="45089" spans="2:3" x14ac:dyDescent="0.25">
      <c r="B45089" s="1"/>
      <c r="C45089" s="1"/>
    </row>
    <row r="45090" spans="2:3" x14ac:dyDescent="0.25">
      <c r="B45090" s="1"/>
      <c r="C45090" s="1"/>
    </row>
    <row r="45091" spans="2:3" x14ac:dyDescent="0.25">
      <c r="B45091" s="1"/>
      <c r="C45091" s="1"/>
    </row>
    <row r="45092" spans="2:3" x14ac:dyDescent="0.25">
      <c r="B45092" s="1"/>
      <c r="C45092" s="1"/>
    </row>
    <row r="45093" spans="2:3" x14ac:dyDescent="0.25">
      <c r="B45093" s="1"/>
      <c r="C45093" s="1"/>
    </row>
    <row r="45094" spans="2:3" x14ac:dyDescent="0.25">
      <c r="B45094" s="1"/>
      <c r="C45094" s="1"/>
    </row>
    <row r="45095" spans="2:3" x14ac:dyDescent="0.25">
      <c r="B45095" s="1"/>
      <c r="C45095" s="1"/>
    </row>
    <row r="45096" spans="2:3" x14ac:dyDescent="0.25">
      <c r="B45096" s="1"/>
      <c r="C45096" s="1"/>
    </row>
    <row r="45097" spans="2:3" x14ac:dyDescent="0.25">
      <c r="B45097" s="1"/>
      <c r="C45097" s="1"/>
    </row>
    <row r="45098" spans="2:3" x14ac:dyDescent="0.25">
      <c r="B45098" s="1"/>
      <c r="C45098" s="1"/>
    </row>
    <row r="45099" spans="2:3" x14ac:dyDescent="0.25">
      <c r="B45099" s="1"/>
      <c r="C45099" s="1"/>
    </row>
    <row r="45100" spans="2:3" x14ac:dyDescent="0.25">
      <c r="B45100" s="1"/>
      <c r="C45100" s="1"/>
    </row>
    <row r="45101" spans="2:3" x14ac:dyDescent="0.25">
      <c r="B45101" s="1"/>
      <c r="C45101" s="1"/>
    </row>
    <row r="45102" spans="2:3" x14ac:dyDescent="0.25">
      <c r="B45102" s="1"/>
      <c r="C45102" s="1"/>
    </row>
    <row r="45103" spans="2:3" x14ac:dyDescent="0.25">
      <c r="B45103" s="1"/>
      <c r="C45103" s="1"/>
    </row>
    <row r="45104" spans="2:3" x14ac:dyDescent="0.25">
      <c r="B45104" s="1"/>
      <c r="C45104" s="1"/>
    </row>
    <row r="45105" spans="2:3" x14ac:dyDescent="0.25">
      <c r="B45105" s="1"/>
      <c r="C45105" s="1"/>
    </row>
    <row r="45106" spans="2:3" x14ac:dyDescent="0.25">
      <c r="B45106" s="1"/>
      <c r="C45106" s="1"/>
    </row>
    <row r="45107" spans="2:3" x14ac:dyDescent="0.25">
      <c r="B45107" s="1"/>
      <c r="C45107" s="1"/>
    </row>
    <row r="45108" spans="2:3" x14ac:dyDescent="0.25">
      <c r="B45108" s="1"/>
      <c r="C45108" s="1"/>
    </row>
    <row r="45109" spans="2:3" x14ac:dyDescent="0.25">
      <c r="B45109" s="1"/>
      <c r="C45109" s="1"/>
    </row>
    <row r="45110" spans="2:3" x14ac:dyDescent="0.25">
      <c r="B45110" s="1"/>
      <c r="C45110" s="1"/>
    </row>
    <row r="45111" spans="2:3" x14ac:dyDescent="0.25">
      <c r="B45111" s="1"/>
      <c r="C45111" s="1"/>
    </row>
    <row r="45112" spans="2:3" x14ac:dyDescent="0.25">
      <c r="B45112" s="1"/>
      <c r="C45112" s="1"/>
    </row>
    <row r="45113" spans="2:3" x14ac:dyDescent="0.25">
      <c r="B45113" s="1"/>
      <c r="C45113" s="1"/>
    </row>
    <row r="45114" spans="2:3" x14ac:dyDescent="0.25">
      <c r="B45114" s="1"/>
      <c r="C45114" s="1"/>
    </row>
    <row r="45115" spans="2:3" x14ac:dyDescent="0.25">
      <c r="B45115" s="1"/>
      <c r="C45115" s="1"/>
    </row>
    <row r="45116" spans="2:3" x14ac:dyDescent="0.25">
      <c r="B45116" s="1"/>
      <c r="C45116" s="1"/>
    </row>
    <row r="45117" spans="2:3" x14ac:dyDescent="0.25">
      <c r="B45117" s="1"/>
      <c r="C45117" s="1"/>
    </row>
    <row r="45118" spans="2:3" x14ac:dyDescent="0.25">
      <c r="B45118" s="1"/>
      <c r="C45118" s="1"/>
    </row>
    <row r="45119" spans="2:3" x14ac:dyDescent="0.25">
      <c r="B45119" s="1"/>
      <c r="C45119" s="1"/>
    </row>
    <row r="45120" spans="2:3" x14ac:dyDescent="0.25">
      <c r="B45120" s="1"/>
      <c r="C45120" s="1"/>
    </row>
    <row r="45121" spans="2:3" x14ac:dyDescent="0.25">
      <c r="B45121" s="1"/>
      <c r="C45121" s="1"/>
    </row>
    <row r="45122" spans="2:3" x14ac:dyDescent="0.25">
      <c r="B45122" s="1"/>
      <c r="C45122" s="1"/>
    </row>
    <row r="45123" spans="2:3" x14ac:dyDescent="0.25">
      <c r="B45123" s="1"/>
      <c r="C45123" s="1"/>
    </row>
    <row r="45124" spans="2:3" x14ac:dyDescent="0.25">
      <c r="B45124" s="1"/>
      <c r="C45124" s="1"/>
    </row>
    <row r="45125" spans="2:3" x14ac:dyDescent="0.25">
      <c r="B45125" s="1"/>
      <c r="C45125" s="1"/>
    </row>
    <row r="45126" spans="2:3" x14ac:dyDescent="0.25">
      <c r="B45126" s="1"/>
      <c r="C45126" s="1"/>
    </row>
    <row r="45127" spans="2:3" x14ac:dyDescent="0.25">
      <c r="B45127" s="1"/>
      <c r="C45127" s="1"/>
    </row>
    <row r="45128" spans="2:3" x14ac:dyDescent="0.25">
      <c r="B45128" s="1"/>
      <c r="C45128" s="1"/>
    </row>
    <row r="45129" spans="2:3" x14ac:dyDescent="0.25">
      <c r="B45129" s="1"/>
      <c r="C45129" s="1"/>
    </row>
    <row r="45130" spans="2:3" x14ac:dyDescent="0.25">
      <c r="B45130" s="1"/>
      <c r="C45130" s="1"/>
    </row>
    <row r="45131" spans="2:3" x14ac:dyDescent="0.25">
      <c r="B45131" s="1"/>
      <c r="C45131" s="1"/>
    </row>
    <row r="45132" spans="2:3" x14ac:dyDescent="0.25">
      <c r="B45132" s="1"/>
      <c r="C45132" s="1"/>
    </row>
    <row r="45133" spans="2:3" x14ac:dyDescent="0.25">
      <c r="B45133" s="1"/>
      <c r="C45133" s="1"/>
    </row>
    <row r="45134" spans="2:3" x14ac:dyDescent="0.25">
      <c r="B45134" s="1"/>
      <c r="C45134" s="1"/>
    </row>
    <row r="45135" spans="2:3" x14ac:dyDescent="0.25">
      <c r="B45135" s="1"/>
      <c r="C45135" s="1"/>
    </row>
    <row r="45136" spans="2:3" x14ac:dyDescent="0.25">
      <c r="B45136" s="1"/>
      <c r="C45136" s="1"/>
    </row>
    <row r="45137" spans="2:3" x14ac:dyDescent="0.25">
      <c r="B45137" s="1"/>
      <c r="C45137" s="1"/>
    </row>
    <row r="45138" spans="2:3" x14ac:dyDescent="0.25">
      <c r="B45138" s="1"/>
      <c r="C45138" s="1"/>
    </row>
    <row r="45139" spans="2:3" x14ac:dyDescent="0.25">
      <c r="B45139" s="1"/>
      <c r="C45139" s="1"/>
    </row>
    <row r="45140" spans="2:3" x14ac:dyDescent="0.25">
      <c r="B45140" s="1"/>
      <c r="C45140" s="1"/>
    </row>
    <row r="45141" spans="2:3" x14ac:dyDescent="0.25">
      <c r="B45141" s="1"/>
      <c r="C45141" s="1"/>
    </row>
    <row r="45142" spans="2:3" x14ac:dyDescent="0.25">
      <c r="B45142" s="1"/>
      <c r="C45142" s="1"/>
    </row>
    <row r="45143" spans="2:3" x14ac:dyDescent="0.25">
      <c r="B45143" s="1"/>
      <c r="C45143" s="1"/>
    </row>
    <row r="45144" spans="2:3" x14ac:dyDescent="0.25">
      <c r="B45144" s="1"/>
      <c r="C45144" s="1"/>
    </row>
    <row r="45145" spans="2:3" x14ac:dyDescent="0.25">
      <c r="B45145" s="1"/>
      <c r="C45145" s="1"/>
    </row>
    <row r="45146" spans="2:3" x14ac:dyDescent="0.25">
      <c r="B45146" s="1"/>
      <c r="C45146" s="1"/>
    </row>
    <row r="45147" spans="2:3" x14ac:dyDescent="0.25">
      <c r="B45147" s="1"/>
      <c r="C45147" s="1"/>
    </row>
    <row r="45148" spans="2:3" x14ac:dyDescent="0.25">
      <c r="B45148" s="1"/>
      <c r="C45148" s="1"/>
    </row>
    <row r="45149" spans="2:3" x14ac:dyDescent="0.25">
      <c r="B45149" s="1"/>
      <c r="C45149" s="1"/>
    </row>
    <row r="45150" spans="2:3" x14ac:dyDescent="0.25">
      <c r="B45150" s="1"/>
      <c r="C45150" s="1"/>
    </row>
    <row r="45151" spans="2:3" x14ac:dyDescent="0.25">
      <c r="B45151" s="1"/>
      <c r="C45151" s="1"/>
    </row>
    <row r="45152" spans="2:3" x14ac:dyDescent="0.25">
      <c r="B45152" s="1"/>
      <c r="C45152" s="1"/>
    </row>
    <row r="45153" spans="2:3" x14ac:dyDescent="0.25">
      <c r="B45153" s="1"/>
      <c r="C45153" s="1"/>
    </row>
    <row r="45154" spans="2:3" x14ac:dyDescent="0.25">
      <c r="B45154" s="1"/>
      <c r="C45154" s="1"/>
    </row>
    <row r="45155" spans="2:3" x14ac:dyDescent="0.25">
      <c r="B45155" s="1"/>
      <c r="C45155" s="1"/>
    </row>
    <row r="45156" spans="2:3" x14ac:dyDescent="0.25">
      <c r="B45156" s="1"/>
      <c r="C45156" s="1"/>
    </row>
    <row r="45157" spans="2:3" x14ac:dyDescent="0.25">
      <c r="B45157" s="1"/>
      <c r="C45157" s="1"/>
    </row>
    <row r="45158" spans="2:3" x14ac:dyDescent="0.25">
      <c r="B45158" s="1"/>
      <c r="C45158" s="1"/>
    </row>
    <row r="45159" spans="2:3" x14ac:dyDescent="0.25">
      <c r="B45159" s="1"/>
      <c r="C45159" s="1"/>
    </row>
    <row r="45160" spans="2:3" x14ac:dyDescent="0.25">
      <c r="B45160" s="1"/>
      <c r="C45160" s="1"/>
    </row>
    <row r="45161" spans="2:3" x14ac:dyDescent="0.25">
      <c r="B45161" s="1"/>
      <c r="C45161" s="1"/>
    </row>
    <row r="45162" spans="2:3" x14ac:dyDescent="0.25">
      <c r="B45162" s="1"/>
      <c r="C45162" s="1"/>
    </row>
    <row r="45163" spans="2:3" x14ac:dyDescent="0.25">
      <c r="B45163" s="1"/>
      <c r="C45163" s="1"/>
    </row>
    <row r="45164" spans="2:3" x14ac:dyDescent="0.25">
      <c r="B45164" s="1"/>
      <c r="C45164" s="1"/>
    </row>
    <row r="45165" spans="2:3" x14ac:dyDescent="0.25">
      <c r="B45165" s="1"/>
      <c r="C45165" s="1"/>
    </row>
    <row r="45166" spans="2:3" x14ac:dyDescent="0.25">
      <c r="B45166" s="1"/>
      <c r="C45166" s="1"/>
    </row>
    <row r="45167" spans="2:3" x14ac:dyDescent="0.25">
      <c r="B45167" s="1"/>
      <c r="C45167" s="1"/>
    </row>
    <row r="45168" spans="2:3" x14ac:dyDescent="0.25">
      <c r="B45168" s="1"/>
      <c r="C45168" s="1"/>
    </row>
    <row r="45169" spans="2:3" x14ac:dyDescent="0.25">
      <c r="B45169" s="1"/>
      <c r="C45169" s="1"/>
    </row>
    <row r="45170" spans="2:3" x14ac:dyDescent="0.25">
      <c r="B45170" s="1"/>
      <c r="C45170" s="1"/>
    </row>
    <row r="45171" spans="2:3" x14ac:dyDescent="0.25">
      <c r="B45171" s="1"/>
      <c r="C45171" s="1"/>
    </row>
    <row r="45172" spans="2:3" x14ac:dyDescent="0.25">
      <c r="B45172" s="1"/>
      <c r="C45172" s="1"/>
    </row>
    <row r="45173" spans="2:3" x14ac:dyDescent="0.25">
      <c r="B45173" s="1"/>
      <c r="C45173" s="1"/>
    </row>
    <row r="45174" spans="2:3" x14ac:dyDescent="0.25">
      <c r="B45174" s="1"/>
      <c r="C45174" s="1"/>
    </row>
    <row r="45175" spans="2:3" x14ac:dyDescent="0.25">
      <c r="B45175" s="1"/>
      <c r="C45175" s="1"/>
    </row>
    <row r="45176" spans="2:3" x14ac:dyDescent="0.25">
      <c r="B45176" s="1"/>
      <c r="C45176" s="1"/>
    </row>
    <row r="45177" spans="2:3" x14ac:dyDescent="0.25">
      <c r="B45177" s="1"/>
      <c r="C45177" s="1"/>
    </row>
    <row r="45178" spans="2:3" x14ac:dyDescent="0.25">
      <c r="B45178" s="1"/>
      <c r="C45178" s="1"/>
    </row>
    <row r="45179" spans="2:3" x14ac:dyDescent="0.25">
      <c r="B45179" s="1"/>
      <c r="C45179" s="1"/>
    </row>
    <row r="45180" spans="2:3" x14ac:dyDescent="0.25">
      <c r="B45180" s="1"/>
      <c r="C45180" s="1"/>
    </row>
    <row r="45181" spans="2:3" x14ac:dyDescent="0.25">
      <c r="B45181" s="1"/>
      <c r="C45181" s="1"/>
    </row>
    <row r="45182" spans="2:3" x14ac:dyDescent="0.25">
      <c r="B45182" s="1"/>
      <c r="C45182" s="1"/>
    </row>
    <row r="45183" spans="2:3" x14ac:dyDescent="0.25">
      <c r="B45183" s="1"/>
      <c r="C45183" s="1"/>
    </row>
    <row r="45184" spans="2:3" x14ac:dyDescent="0.25">
      <c r="B45184" s="1"/>
      <c r="C45184" s="1"/>
    </row>
    <row r="45185" spans="2:3" x14ac:dyDescent="0.25">
      <c r="B45185" s="1"/>
      <c r="C45185" s="1"/>
    </row>
    <row r="45186" spans="2:3" x14ac:dyDescent="0.25">
      <c r="B45186" s="1"/>
      <c r="C45186" s="1"/>
    </row>
    <row r="45187" spans="2:3" x14ac:dyDescent="0.25">
      <c r="B45187" s="1"/>
      <c r="C45187" s="1"/>
    </row>
    <row r="45188" spans="2:3" x14ac:dyDescent="0.25">
      <c r="B45188" s="1"/>
      <c r="C45188" s="1"/>
    </row>
    <row r="45189" spans="2:3" x14ac:dyDescent="0.25">
      <c r="B45189" s="1"/>
      <c r="C45189" s="1"/>
    </row>
    <row r="45190" spans="2:3" x14ac:dyDescent="0.25">
      <c r="B45190" s="1"/>
      <c r="C45190" s="1"/>
    </row>
    <row r="45191" spans="2:3" x14ac:dyDescent="0.25">
      <c r="B45191" s="1"/>
      <c r="C45191" s="1"/>
    </row>
    <row r="45192" spans="2:3" x14ac:dyDescent="0.25">
      <c r="B45192" s="1"/>
      <c r="C45192" s="1"/>
    </row>
    <row r="45193" spans="2:3" x14ac:dyDescent="0.25">
      <c r="B45193" s="1"/>
      <c r="C45193" s="1"/>
    </row>
    <row r="45194" spans="2:3" x14ac:dyDescent="0.25">
      <c r="B45194" s="1"/>
      <c r="C45194" s="1"/>
    </row>
    <row r="45195" spans="2:3" x14ac:dyDescent="0.25">
      <c r="B45195" s="1"/>
      <c r="C45195" s="1"/>
    </row>
    <row r="45196" spans="2:3" x14ac:dyDescent="0.25">
      <c r="B45196" s="1"/>
      <c r="C45196" s="1"/>
    </row>
    <row r="45197" spans="2:3" x14ac:dyDescent="0.25">
      <c r="B45197" s="1"/>
      <c r="C45197" s="1"/>
    </row>
    <row r="45198" spans="2:3" x14ac:dyDescent="0.25">
      <c r="B45198" s="1"/>
      <c r="C45198" s="1"/>
    </row>
    <row r="45199" spans="2:3" x14ac:dyDescent="0.25">
      <c r="B45199" s="1"/>
      <c r="C45199" s="1"/>
    </row>
    <row r="45200" spans="2:3" x14ac:dyDescent="0.25">
      <c r="B45200" s="1"/>
      <c r="C45200" s="1"/>
    </row>
    <row r="45201" spans="2:3" x14ac:dyDescent="0.25">
      <c r="B45201" s="1"/>
      <c r="C45201" s="1"/>
    </row>
    <row r="45202" spans="2:3" x14ac:dyDescent="0.25">
      <c r="B45202" s="1"/>
      <c r="C45202" s="1"/>
    </row>
    <row r="45203" spans="2:3" x14ac:dyDescent="0.25">
      <c r="B45203" s="1"/>
      <c r="C45203" s="1"/>
    </row>
    <row r="45204" spans="2:3" x14ac:dyDescent="0.25">
      <c r="B45204" s="1"/>
      <c r="C45204" s="1"/>
    </row>
    <row r="45205" spans="2:3" x14ac:dyDescent="0.25">
      <c r="B45205" s="1"/>
      <c r="C45205" s="1"/>
    </row>
    <row r="45206" spans="2:3" x14ac:dyDescent="0.25">
      <c r="B45206" s="1"/>
      <c r="C45206" s="1"/>
    </row>
    <row r="45207" spans="2:3" x14ac:dyDescent="0.25">
      <c r="B45207" s="1"/>
      <c r="C45207" s="1"/>
    </row>
    <row r="45208" spans="2:3" x14ac:dyDescent="0.25">
      <c r="B45208" s="1"/>
      <c r="C45208" s="1"/>
    </row>
    <row r="45209" spans="2:3" x14ac:dyDescent="0.25">
      <c r="B45209" s="1"/>
      <c r="C45209" s="1"/>
    </row>
    <row r="45210" spans="2:3" x14ac:dyDescent="0.25">
      <c r="B45210" s="1"/>
      <c r="C45210" s="1"/>
    </row>
    <row r="45211" spans="2:3" x14ac:dyDescent="0.25">
      <c r="B45211" s="1"/>
      <c r="C45211" s="1"/>
    </row>
    <row r="45212" spans="2:3" x14ac:dyDescent="0.25">
      <c r="B45212" s="1"/>
      <c r="C45212" s="1"/>
    </row>
    <row r="45213" spans="2:3" x14ac:dyDescent="0.25">
      <c r="B45213" s="1"/>
      <c r="C45213" s="1"/>
    </row>
    <row r="45214" spans="2:3" x14ac:dyDescent="0.25">
      <c r="B45214" s="1"/>
      <c r="C45214" s="1"/>
    </row>
    <row r="45215" spans="2:3" x14ac:dyDescent="0.25">
      <c r="B45215" s="1"/>
      <c r="C45215" s="1"/>
    </row>
    <row r="45216" spans="2:3" x14ac:dyDescent="0.25">
      <c r="B45216" s="1"/>
      <c r="C45216" s="1"/>
    </row>
    <row r="45217" spans="2:3" x14ac:dyDescent="0.25">
      <c r="B45217" s="1"/>
      <c r="C45217" s="1"/>
    </row>
    <row r="45218" spans="2:3" x14ac:dyDescent="0.25">
      <c r="B45218" s="1"/>
      <c r="C45218" s="1"/>
    </row>
    <row r="45219" spans="2:3" x14ac:dyDescent="0.25">
      <c r="B45219" s="1"/>
      <c r="C45219" s="1"/>
    </row>
    <row r="45220" spans="2:3" x14ac:dyDescent="0.25">
      <c r="B45220" s="1"/>
      <c r="C45220" s="1"/>
    </row>
    <row r="45221" spans="2:3" x14ac:dyDescent="0.25">
      <c r="B45221" s="1"/>
      <c r="C45221" s="1"/>
    </row>
    <row r="45222" spans="2:3" x14ac:dyDescent="0.25">
      <c r="B45222" s="1"/>
      <c r="C45222" s="1"/>
    </row>
    <row r="45223" spans="2:3" x14ac:dyDescent="0.25">
      <c r="B45223" s="1"/>
      <c r="C45223" s="1"/>
    </row>
    <row r="45224" spans="2:3" x14ac:dyDescent="0.25">
      <c r="B45224" s="1"/>
      <c r="C45224" s="1"/>
    </row>
    <row r="45225" spans="2:3" x14ac:dyDescent="0.25">
      <c r="B45225" s="1"/>
      <c r="C45225" s="1"/>
    </row>
    <row r="45226" spans="2:3" x14ac:dyDescent="0.25">
      <c r="B45226" s="1"/>
      <c r="C45226" s="1"/>
    </row>
    <row r="45227" spans="2:3" x14ac:dyDescent="0.25">
      <c r="B45227" s="1"/>
      <c r="C45227" s="1"/>
    </row>
    <row r="45228" spans="2:3" x14ac:dyDescent="0.25">
      <c r="B45228" s="1"/>
      <c r="C45228" s="1"/>
    </row>
    <row r="45229" spans="2:3" x14ac:dyDescent="0.25">
      <c r="B45229" s="1"/>
      <c r="C45229" s="1"/>
    </row>
    <row r="45230" spans="2:3" x14ac:dyDescent="0.25">
      <c r="B45230" s="1"/>
      <c r="C45230" s="1"/>
    </row>
    <row r="45231" spans="2:3" x14ac:dyDescent="0.25">
      <c r="B45231" s="1"/>
      <c r="C45231" s="1"/>
    </row>
    <row r="45232" spans="2:3" x14ac:dyDescent="0.25">
      <c r="B45232" s="1"/>
      <c r="C45232" s="1"/>
    </row>
    <row r="45233" spans="2:3" x14ac:dyDescent="0.25">
      <c r="B45233" s="1"/>
      <c r="C45233" s="1"/>
    </row>
    <row r="45234" spans="2:3" x14ac:dyDescent="0.25">
      <c r="B45234" s="1"/>
      <c r="C45234" s="1"/>
    </row>
    <row r="45235" spans="2:3" x14ac:dyDescent="0.25">
      <c r="B45235" s="1"/>
      <c r="C45235" s="1"/>
    </row>
    <row r="45236" spans="2:3" x14ac:dyDescent="0.25">
      <c r="B45236" s="1"/>
      <c r="C45236" s="1"/>
    </row>
    <row r="45237" spans="2:3" x14ac:dyDescent="0.25">
      <c r="B45237" s="1"/>
      <c r="C45237" s="1"/>
    </row>
    <row r="45238" spans="2:3" x14ac:dyDescent="0.25">
      <c r="B45238" s="1"/>
      <c r="C45238" s="1"/>
    </row>
    <row r="45239" spans="2:3" x14ac:dyDescent="0.25">
      <c r="B45239" s="1"/>
      <c r="C45239" s="1"/>
    </row>
    <row r="45240" spans="2:3" x14ac:dyDescent="0.25">
      <c r="B45240" s="1"/>
      <c r="C45240" s="1"/>
    </row>
    <row r="45241" spans="2:3" x14ac:dyDescent="0.25">
      <c r="B45241" s="1"/>
      <c r="C45241" s="1"/>
    </row>
    <row r="45242" spans="2:3" x14ac:dyDescent="0.25">
      <c r="B45242" s="1"/>
      <c r="C45242" s="1"/>
    </row>
    <row r="45243" spans="2:3" x14ac:dyDescent="0.25">
      <c r="B45243" s="1"/>
      <c r="C45243" s="1"/>
    </row>
    <row r="45244" spans="2:3" x14ac:dyDescent="0.25">
      <c r="B45244" s="1"/>
      <c r="C45244" s="1"/>
    </row>
    <row r="45245" spans="2:3" x14ac:dyDescent="0.25">
      <c r="B45245" s="1"/>
      <c r="C45245" s="1"/>
    </row>
    <row r="45246" spans="2:3" x14ac:dyDescent="0.25">
      <c r="B45246" s="1"/>
      <c r="C45246" s="1"/>
    </row>
    <row r="45247" spans="2:3" x14ac:dyDescent="0.25">
      <c r="B45247" s="1"/>
      <c r="C45247" s="1"/>
    </row>
    <row r="45248" spans="2:3" x14ac:dyDescent="0.25">
      <c r="B45248" s="1"/>
      <c r="C45248" s="1"/>
    </row>
    <row r="45249" spans="2:3" x14ac:dyDescent="0.25">
      <c r="B45249" s="1"/>
      <c r="C45249" s="1"/>
    </row>
    <row r="45250" spans="2:3" x14ac:dyDescent="0.25">
      <c r="B45250" s="1"/>
      <c r="C45250" s="1"/>
    </row>
    <row r="45251" spans="2:3" x14ac:dyDescent="0.25">
      <c r="B45251" s="1"/>
      <c r="C45251" s="1"/>
    </row>
    <row r="45252" spans="2:3" x14ac:dyDescent="0.25">
      <c r="B45252" s="1"/>
      <c r="C45252" s="1"/>
    </row>
    <row r="45253" spans="2:3" x14ac:dyDescent="0.25">
      <c r="B45253" s="1"/>
      <c r="C45253" s="1"/>
    </row>
    <row r="45254" spans="2:3" x14ac:dyDescent="0.25">
      <c r="B45254" s="1"/>
      <c r="C45254" s="1"/>
    </row>
    <row r="45255" spans="2:3" x14ac:dyDescent="0.25">
      <c r="B45255" s="1"/>
      <c r="C45255" s="1"/>
    </row>
    <row r="45256" spans="2:3" x14ac:dyDescent="0.25">
      <c r="B45256" s="1"/>
      <c r="C45256" s="1"/>
    </row>
    <row r="45257" spans="2:3" x14ac:dyDescent="0.25">
      <c r="B45257" s="1"/>
      <c r="C45257" s="1"/>
    </row>
    <row r="45258" spans="2:3" x14ac:dyDescent="0.25">
      <c r="B45258" s="1"/>
      <c r="C45258" s="1"/>
    </row>
    <row r="45259" spans="2:3" x14ac:dyDescent="0.25">
      <c r="B45259" s="1"/>
      <c r="C45259" s="1"/>
    </row>
    <row r="45260" spans="2:3" x14ac:dyDescent="0.25">
      <c r="B45260" s="1"/>
      <c r="C45260" s="1"/>
    </row>
    <row r="45261" spans="2:3" x14ac:dyDescent="0.25">
      <c r="B45261" s="1"/>
      <c r="C45261" s="1"/>
    </row>
    <row r="45262" spans="2:3" x14ac:dyDescent="0.25">
      <c r="B45262" s="1"/>
      <c r="C45262" s="1"/>
    </row>
    <row r="45263" spans="2:3" x14ac:dyDescent="0.25">
      <c r="B45263" s="1"/>
      <c r="C45263" s="1"/>
    </row>
    <row r="45264" spans="2:3" x14ac:dyDescent="0.25">
      <c r="B45264" s="1"/>
      <c r="C45264" s="1"/>
    </row>
    <row r="45265" spans="2:3" x14ac:dyDescent="0.25">
      <c r="B45265" s="1"/>
      <c r="C45265" s="1"/>
    </row>
    <row r="45266" spans="2:3" x14ac:dyDescent="0.25">
      <c r="B45266" s="1"/>
      <c r="C45266" s="1"/>
    </row>
    <row r="45267" spans="2:3" x14ac:dyDescent="0.25">
      <c r="B45267" s="1"/>
      <c r="C45267" s="1"/>
    </row>
    <row r="45268" spans="2:3" x14ac:dyDescent="0.25">
      <c r="B45268" s="1"/>
      <c r="C45268" s="1"/>
    </row>
    <row r="45269" spans="2:3" x14ac:dyDescent="0.25">
      <c r="B45269" s="1"/>
      <c r="C45269" s="1"/>
    </row>
    <row r="45270" spans="2:3" x14ac:dyDescent="0.25">
      <c r="B45270" s="1"/>
      <c r="C45270" s="1"/>
    </row>
    <row r="45271" spans="2:3" x14ac:dyDescent="0.25">
      <c r="B45271" s="1"/>
      <c r="C45271" s="1"/>
    </row>
    <row r="45272" spans="2:3" x14ac:dyDescent="0.25">
      <c r="B45272" s="1"/>
      <c r="C45272" s="1"/>
    </row>
    <row r="45273" spans="2:3" x14ac:dyDescent="0.25">
      <c r="B45273" s="1"/>
      <c r="C45273" s="1"/>
    </row>
    <row r="45274" spans="2:3" x14ac:dyDescent="0.25">
      <c r="B45274" s="1"/>
      <c r="C45274" s="1"/>
    </row>
    <row r="45275" spans="2:3" x14ac:dyDescent="0.25">
      <c r="B45275" s="1"/>
      <c r="C45275" s="1"/>
    </row>
    <row r="45276" spans="2:3" x14ac:dyDescent="0.25">
      <c r="B45276" s="1"/>
      <c r="C45276" s="1"/>
    </row>
    <row r="45277" spans="2:3" x14ac:dyDescent="0.25">
      <c r="B45277" s="1"/>
      <c r="C45277" s="1"/>
    </row>
    <row r="45278" spans="2:3" x14ac:dyDescent="0.25">
      <c r="B45278" s="1"/>
      <c r="C45278" s="1"/>
    </row>
    <row r="45279" spans="2:3" x14ac:dyDescent="0.25">
      <c r="B45279" s="1"/>
      <c r="C45279" s="1"/>
    </row>
    <row r="45280" spans="2:3" x14ac:dyDescent="0.25">
      <c r="B45280" s="1"/>
      <c r="C45280" s="1"/>
    </row>
    <row r="45281" spans="2:3" x14ac:dyDescent="0.25">
      <c r="B45281" s="1"/>
      <c r="C45281" s="1"/>
    </row>
    <row r="45282" spans="2:3" x14ac:dyDescent="0.25">
      <c r="B45282" s="1"/>
      <c r="C45282" s="1"/>
    </row>
    <row r="45283" spans="2:3" x14ac:dyDescent="0.25">
      <c r="B45283" s="1"/>
      <c r="C45283" s="1"/>
    </row>
    <row r="45284" spans="2:3" x14ac:dyDescent="0.25">
      <c r="B45284" s="1"/>
      <c r="C45284" s="1"/>
    </row>
    <row r="45285" spans="2:3" x14ac:dyDescent="0.25">
      <c r="B45285" s="1"/>
      <c r="C45285" s="1"/>
    </row>
    <row r="45286" spans="2:3" x14ac:dyDescent="0.25">
      <c r="B45286" s="1"/>
      <c r="C45286" s="1"/>
    </row>
    <row r="45287" spans="2:3" x14ac:dyDescent="0.25">
      <c r="B45287" s="1"/>
      <c r="C45287" s="1"/>
    </row>
    <row r="45288" spans="2:3" x14ac:dyDescent="0.25">
      <c r="B45288" s="1"/>
      <c r="C45288" s="1"/>
    </row>
    <row r="45289" spans="2:3" x14ac:dyDescent="0.25">
      <c r="B45289" s="1"/>
      <c r="C45289" s="1"/>
    </row>
    <row r="45290" spans="2:3" x14ac:dyDescent="0.25">
      <c r="B45290" s="1"/>
      <c r="C45290" s="1"/>
    </row>
    <row r="45291" spans="2:3" x14ac:dyDescent="0.25">
      <c r="B45291" s="1"/>
      <c r="C45291" s="1"/>
    </row>
    <row r="45292" spans="2:3" x14ac:dyDescent="0.25">
      <c r="B45292" s="1"/>
      <c r="C45292" s="1"/>
    </row>
    <row r="45293" spans="2:3" x14ac:dyDescent="0.25">
      <c r="B45293" s="1"/>
      <c r="C45293" s="1"/>
    </row>
    <row r="45294" spans="2:3" x14ac:dyDescent="0.25">
      <c r="B45294" s="1"/>
      <c r="C45294" s="1"/>
    </row>
    <row r="45295" spans="2:3" x14ac:dyDescent="0.25">
      <c r="B45295" s="1"/>
      <c r="C45295" s="1"/>
    </row>
    <row r="45296" spans="2:3" x14ac:dyDescent="0.25">
      <c r="B45296" s="1"/>
      <c r="C45296" s="1"/>
    </row>
    <row r="45297" spans="2:3" x14ac:dyDescent="0.25">
      <c r="B45297" s="1"/>
      <c r="C45297" s="1"/>
    </row>
    <row r="45298" spans="2:3" x14ac:dyDescent="0.25">
      <c r="B45298" s="1"/>
      <c r="C45298" s="1"/>
    </row>
    <row r="45299" spans="2:3" x14ac:dyDescent="0.25">
      <c r="B45299" s="1"/>
      <c r="C45299" s="1"/>
    </row>
    <row r="45300" spans="2:3" x14ac:dyDescent="0.25">
      <c r="B45300" s="1"/>
      <c r="C45300" s="1"/>
    </row>
    <row r="45301" spans="2:3" x14ac:dyDescent="0.25">
      <c r="B45301" s="1"/>
      <c r="C45301" s="1"/>
    </row>
    <row r="45302" spans="2:3" x14ac:dyDescent="0.25">
      <c r="B45302" s="1"/>
      <c r="C45302" s="1"/>
    </row>
    <row r="45303" spans="2:3" x14ac:dyDescent="0.25">
      <c r="B45303" s="1"/>
      <c r="C45303" s="1"/>
    </row>
    <row r="45304" spans="2:3" x14ac:dyDescent="0.25">
      <c r="B45304" s="1"/>
      <c r="C45304" s="1"/>
    </row>
    <row r="45305" spans="2:3" x14ac:dyDescent="0.25">
      <c r="B45305" s="1"/>
      <c r="C45305" s="1"/>
    </row>
    <row r="45306" spans="2:3" x14ac:dyDescent="0.25">
      <c r="B45306" s="1"/>
      <c r="C45306" s="1"/>
    </row>
    <row r="45307" spans="2:3" x14ac:dyDescent="0.25">
      <c r="B45307" s="1"/>
      <c r="C45307" s="1"/>
    </row>
    <row r="45308" spans="2:3" x14ac:dyDescent="0.25">
      <c r="B45308" s="1"/>
      <c r="C45308" s="1"/>
    </row>
    <row r="45309" spans="2:3" x14ac:dyDescent="0.25">
      <c r="B45309" s="1"/>
      <c r="C45309" s="1"/>
    </row>
    <row r="45310" spans="2:3" x14ac:dyDescent="0.25">
      <c r="B45310" s="1"/>
      <c r="C45310" s="1"/>
    </row>
    <row r="45311" spans="2:3" x14ac:dyDescent="0.25">
      <c r="B45311" s="1"/>
      <c r="C45311" s="1"/>
    </row>
    <row r="45312" spans="2:3" x14ac:dyDescent="0.25">
      <c r="B45312" s="1"/>
      <c r="C45312" s="1"/>
    </row>
    <row r="45313" spans="2:3" x14ac:dyDescent="0.25">
      <c r="B45313" s="1"/>
      <c r="C45313" s="1"/>
    </row>
    <row r="45314" spans="2:3" x14ac:dyDescent="0.25">
      <c r="B45314" s="1"/>
      <c r="C45314" s="1"/>
    </row>
    <row r="45315" spans="2:3" x14ac:dyDescent="0.25">
      <c r="B45315" s="1"/>
      <c r="C45315" s="1"/>
    </row>
    <row r="45316" spans="2:3" x14ac:dyDescent="0.25">
      <c r="B45316" s="1"/>
      <c r="C45316" s="1"/>
    </row>
    <row r="45317" spans="2:3" x14ac:dyDescent="0.25">
      <c r="B45317" s="1"/>
      <c r="C45317" s="1"/>
    </row>
    <row r="45318" spans="2:3" x14ac:dyDescent="0.25">
      <c r="B45318" s="1"/>
      <c r="C45318" s="1"/>
    </row>
    <row r="45319" spans="2:3" x14ac:dyDescent="0.25">
      <c r="B45319" s="1"/>
      <c r="C45319" s="1"/>
    </row>
    <row r="45320" spans="2:3" x14ac:dyDescent="0.25">
      <c r="B45320" s="1"/>
      <c r="C45320" s="1"/>
    </row>
    <row r="45321" spans="2:3" x14ac:dyDescent="0.25">
      <c r="B45321" s="1"/>
      <c r="C45321" s="1"/>
    </row>
    <row r="45322" spans="2:3" x14ac:dyDescent="0.25">
      <c r="B45322" s="1"/>
      <c r="C45322" s="1"/>
    </row>
    <row r="45323" spans="2:3" x14ac:dyDescent="0.25">
      <c r="B45323" s="1"/>
      <c r="C45323" s="1"/>
    </row>
    <row r="45324" spans="2:3" x14ac:dyDescent="0.25">
      <c r="B45324" s="1"/>
      <c r="C45324" s="1"/>
    </row>
    <row r="45325" spans="2:3" x14ac:dyDescent="0.25">
      <c r="B45325" s="1"/>
      <c r="C45325" s="1"/>
    </row>
    <row r="45326" spans="2:3" x14ac:dyDescent="0.25">
      <c r="B45326" s="1"/>
      <c r="C45326" s="1"/>
    </row>
    <row r="45327" spans="2:3" x14ac:dyDescent="0.25">
      <c r="B45327" s="1"/>
      <c r="C45327" s="1"/>
    </row>
    <row r="45328" spans="2:3" x14ac:dyDescent="0.25">
      <c r="B45328" s="1"/>
      <c r="C45328" s="1"/>
    </row>
    <row r="45329" spans="2:3" x14ac:dyDescent="0.25">
      <c r="B45329" s="1"/>
      <c r="C45329" s="1"/>
    </row>
    <row r="45330" spans="2:3" x14ac:dyDescent="0.25">
      <c r="B45330" s="1"/>
      <c r="C45330" s="1"/>
    </row>
    <row r="45331" spans="2:3" x14ac:dyDescent="0.25">
      <c r="B45331" s="1"/>
      <c r="C45331" s="1"/>
    </row>
    <row r="45332" spans="2:3" x14ac:dyDescent="0.25">
      <c r="B45332" s="1"/>
      <c r="C45332" s="1"/>
    </row>
    <row r="45333" spans="2:3" x14ac:dyDescent="0.25">
      <c r="B45333" s="1"/>
      <c r="C45333" s="1"/>
    </row>
    <row r="45334" spans="2:3" x14ac:dyDescent="0.25">
      <c r="B45334" s="1"/>
      <c r="C45334" s="1"/>
    </row>
    <row r="45335" spans="2:3" x14ac:dyDescent="0.25">
      <c r="B45335" s="1"/>
      <c r="C45335" s="1"/>
    </row>
    <row r="45336" spans="2:3" x14ac:dyDescent="0.25">
      <c r="B45336" s="1"/>
      <c r="C45336" s="1"/>
    </row>
    <row r="45337" spans="2:3" x14ac:dyDescent="0.25">
      <c r="B45337" s="1"/>
      <c r="C45337" s="1"/>
    </row>
    <row r="45338" spans="2:3" x14ac:dyDescent="0.25">
      <c r="B45338" s="1"/>
      <c r="C45338" s="1"/>
    </row>
    <row r="45339" spans="2:3" x14ac:dyDescent="0.25">
      <c r="B45339" s="1"/>
      <c r="C45339" s="1"/>
    </row>
    <row r="45340" spans="2:3" x14ac:dyDescent="0.25">
      <c r="B45340" s="1"/>
      <c r="C45340" s="1"/>
    </row>
    <row r="45341" spans="2:3" x14ac:dyDescent="0.25">
      <c r="B45341" s="1"/>
      <c r="C45341" s="1"/>
    </row>
    <row r="45342" spans="2:3" x14ac:dyDescent="0.25">
      <c r="B45342" s="1"/>
      <c r="C45342" s="1"/>
    </row>
    <row r="45343" spans="2:3" x14ac:dyDescent="0.25">
      <c r="B45343" s="1"/>
      <c r="C45343" s="1"/>
    </row>
    <row r="45344" spans="2:3" x14ac:dyDescent="0.25">
      <c r="B45344" s="1"/>
      <c r="C45344" s="1"/>
    </row>
    <row r="45345" spans="2:3" x14ac:dyDescent="0.25">
      <c r="B45345" s="1"/>
      <c r="C45345" s="1"/>
    </row>
    <row r="45346" spans="2:3" x14ac:dyDescent="0.25">
      <c r="B45346" s="1"/>
      <c r="C45346" s="1"/>
    </row>
    <row r="45347" spans="2:3" x14ac:dyDescent="0.25">
      <c r="B45347" s="1"/>
      <c r="C45347" s="1"/>
    </row>
    <row r="45348" spans="2:3" x14ac:dyDescent="0.25">
      <c r="B45348" s="1"/>
      <c r="C45348" s="1"/>
    </row>
    <row r="45349" spans="2:3" x14ac:dyDescent="0.25">
      <c r="B45349" s="1"/>
      <c r="C45349" s="1"/>
    </row>
    <row r="45350" spans="2:3" x14ac:dyDescent="0.25">
      <c r="B45350" s="1"/>
      <c r="C45350" s="1"/>
    </row>
    <row r="45351" spans="2:3" x14ac:dyDescent="0.25">
      <c r="B45351" s="1"/>
      <c r="C45351" s="1"/>
    </row>
    <row r="45352" spans="2:3" x14ac:dyDescent="0.25">
      <c r="B45352" s="1"/>
      <c r="C45352" s="1"/>
    </row>
    <row r="45353" spans="2:3" x14ac:dyDescent="0.25">
      <c r="B45353" s="1"/>
      <c r="C45353" s="1"/>
    </row>
    <row r="45354" spans="2:3" x14ac:dyDescent="0.25">
      <c r="B45354" s="1"/>
      <c r="C45354" s="1"/>
    </row>
    <row r="45355" spans="2:3" x14ac:dyDescent="0.25">
      <c r="B45355" s="1"/>
      <c r="C45355" s="1"/>
    </row>
    <row r="45356" spans="2:3" x14ac:dyDescent="0.25">
      <c r="B45356" s="1"/>
      <c r="C45356" s="1"/>
    </row>
    <row r="45357" spans="2:3" x14ac:dyDescent="0.25">
      <c r="B45357" s="1"/>
      <c r="C45357" s="1"/>
    </row>
    <row r="45358" spans="2:3" x14ac:dyDescent="0.25">
      <c r="B45358" s="1"/>
      <c r="C45358" s="1"/>
    </row>
    <row r="45359" spans="2:3" x14ac:dyDescent="0.25">
      <c r="B45359" s="1"/>
      <c r="C45359" s="1"/>
    </row>
    <row r="45360" spans="2:3" x14ac:dyDescent="0.25">
      <c r="B45360" s="1"/>
      <c r="C45360" s="1"/>
    </row>
    <row r="45361" spans="2:3" x14ac:dyDescent="0.25">
      <c r="B45361" s="1"/>
      <c r="C45361" s="1"/>
    </row>
    <row r="45362" spans="2:3" x14ac:dyDescent="0.25">
      <c r="B45362" s="1"/>
      <c r="C45362" s="1"/>
    </row>
    <row r="45363" spans="2:3" x14ac:dyDescent="0.25">
      <c r="B45363" s="1"/>
      <c r="C45363" s="1"/>
    </row>
    <row r="45364" spans="2:3" x14ac:dyDescent="0.25">
      <c r="B45364" s="1"/>
      <c r="C45364" s="1"/>
    </row>
    <row r="45365" spans="2:3" x14ac:dyDescent="0.25">
      <c r="B45365" s="1"/>
      <c r="C45365" s="1"/>
    </row>
    <row r="45366" spans="2:3" x14ac:dyDescent="0.25">
      <c r="B45366" s="1"/>
      <c r="C45366" s="1"/>
    </row>
    <row r="45367" spans="2:3" x14ac:dyDescent="0.25">
      <c r="B45367" s="1"/>
      <c r="C45367" s="1"/>
    </row>
    <row r="45368" spans="2:3" x14ac:dyDescent="0.25">
      <c r="B45368" s="1"/>
      <c r="C45368" s="1"/>
    </row>
    <row r="45369" spans="2:3" x14ac:dyDescent="0.25">
      <c r="B45369" s="1"/>
      <c r="C45369" s="1"/>
    </row>
    <row r="45370" spans="2:3" x14ac:dyDescent="0.25">
      <c r="B45370" s="1"/>
      <c r="C45370" s="1"/>
    </row>
    <row r="45371" spans="2:3" x14ac:dyDescent="0.25">
      <c r="B45371" s="1"/>
      <c r="C45371" s="1"/>
    </row>
    <row r="45372" spans="2:3" x14ac:dyDescent="0.25">
      <c r="B45372" s="1"/>
      <c r="C45372" s="1"/>
    </row>
    <row r="45373" spans="2:3" x14ac:dyDescent="0.25">
      <c r="B45373" s="1"/>
      <c r="C45373" s="1"/>
    </row>
    <row r="45374" spans="2:3" x14ac:dyDescent="0.25">
      <c r="B45374" s="1"/>
      <c r="C45374" s="1"/>
    </row>
    <row r="45375" spans="2:3" x14ac:dyDescent="0.25">
      <c r="B45375" s="1"/>
      <c r="C45375" s="1"/>
    </row>
    <row r="45376" spans="2:3" x14ac:dyDescent="0.25">
      <c r="B45376" s="1"/>
      <c r="C45376" s="1"/>
    </row>
    <row r="45377" spans="2:3" x14ac:dyDescent="0.25">
      <c r="B45377" s="1"/>
      <c r="C45377" s="1"/>
    </row>
    <row r="45378" spans="2:3" x14ac:dyDescent="0.25">
      <c r="B45378" s="1"/>
      <c r="C45378" s="1"/>
    </row>
    <row r="45379" spans="2:3" x14ac:dyDescent="0.25">
      <c r="B45379" s="1"/>
      <c r="C45379" s="1"/>
    </row>
    <row r="45380" spans="2:3" x14ac:dyDescent="0.25">
      <c r="B45380" s="1"/>
      <c r="C45380" s="1"/>
    </row>
    <row r="45381" spans="2:3" x14ac:dyDescent="0.25">
      <c r="B45381" s="1"/>
      <c r="C45381" s="1"/>
    </row>
    <row r="45382" spans="2:3" x14ac:dyDescent="0.25">
      <c r="B45382" s="1"/>
      <c r="C45382" s="1"/>
    </row>
    <row r="45383" spans="2:3" x14ac:dyDescent="0.25">
      <c r="B45383" s="1"/>
      <c r="C45383" s="1"/>
    </row>
    <row r="45384" spans="2:3" x14ac:dyDescent="0.25">
      <c r="B45384" s="1"/>
      <c r="C45384" s="1"/>
    </row>
    <row r="45385" spans="2:3" x14ac:dyDescent="0.25">
      <c r="B45385" s="1"/>
      <c r="C45385" s="1"/>
    </row>
    <row r="45386" spans="2:3" x14ac:dyDescent="0.25">
      <c r="B45386" s="1"/>
      <c r="C45386" s="1"/>
    </row>
    <row r="45387" spans="2:3" x14ac:dyDescent="0.25">
      <c r="B45387" s="1"/>
      <c r="C45387" s="1"/>
    </row>
    <row r="45388" spans="2:3" x14ac:dyDescent="0.25">
      <c r="B45388" s="1"/>
      <c r="C45388" s="1"/>
    </row>
    <row r="45389" spans="2:3" x14ac:dyDescent="0.25">
      <c r="B45389" s="1"/>
      <c r="C45389" s="1"/>
    </row>
    <row r="45390" spans="2:3" x14ac:dyDescent="0.25">
      <c r="B45390" s="1"/>
      <c r="C45390" s="1"/>
    </row>
    <row r="45391" spans="2:3" x14ac:dyDescent="0.25">
      <c r="B45391" s="1"/>
      <c r="C45391" s="1"/>
    </row>
    <row r="45392" spans="2:3" x14ac:dyDescent="0.25">
      <c r="B45392" s="1"/>
      <c r="C45392" s="1"/>
    </row>
    <row r="45393" spans="2:3" x14ac:dyDescent="0.25">
      <c r="B45393" s="1"/>
      <c r="C45393" s="1"/>
    </row>
    <row r="45394" spans="2:3" x14ac:dyDescent="0.25">
      <c r="B45394" s="1"/>
      <c r="C45394" s="1"/>
    </row>
    <row r="45395" spans="2:3" x14ac:dyDescent="0.25">
      <c r="B45395" s="1"/>
      <c r="C45395" s="1"/>
    </row>
    <row r="45396" spans="2:3" x14ac:dyDescent="0.25">
      <c r="B45396" s="1"/>
      <c r="C45396" s="1"/>
    </row>
    <row r="45397" spans="2:3" x14ac:dyDescent="0.25">
      <c r="B45397" s="1"/>
      <c r="C45397" s="1"/>
    </row>
    <row r="45398" spans="2:3" x14ac:dyDescent="0.25">
      <c r="B45398" s="1"/>
      <c r="C45398" s="1"/>
    </row>
    <row r="45399" spans="2:3" x14ac:dyDescent="0.25">
      <c r="B45399" s="1"/>
      <c r="C45399" s="1"/>
    </row>
    <row r="45400" spans="2:3" x14ac:dyDescent="0.25">
      <c r="B45400" s="1"/>
      <c r="C45400" s="1"/>
    </row>
    <row r="45401" spans="2:3" x14ac:dyDescent="0.25">
      <c r="B45401" s="1"/>
      <c r="C45401" s="1"/>
    </row>
    <row r="45402" spans="2:3" x14ac:dyDescent="0.25">
      <c r="B45402" s="1"/>
      <c r="C45402" s="1"/>
    </row>
    <row r="45403" spans="2:3" x14ac:dyDescent="0.25">
      <c r="B45403" s="1"/>
      <c r="C45403" s="1"/>
    </row>
    <row r="45404" spans="2:3" x14ac:dyDescent="0.25">
      <c r="B45404" s="1"/>
      <c r="C45404" s="1"/>
    </row>
    <row r="45405" spans="2:3" x14ac:dyDescent="0.25">
      <c r="B45405" s="1"/>
      <c r="C45405" s="1"/>
    </row>
    <row r="45406" spans="2:3" x14ac:dyDescent="0.25">
      <c r="B45406" s="1"/>
      <c r="C45406" s="1"/>
    </row>
    <row r="45407" spans="2:3" x14ac:dyDescent="0.25">
      <c r="B45407" s="1"/>
      <c r="C45407" s="1"/>
    </row>
    <row r="45408" spans="2:3" x14ac:dyDescent="0.25">
      <c r="B45408" s="1"/>
      <c r="C45408" s="1"/>
    </row>
    <row r="45409" spans="2:3" x14ac:dyDescent="0.25">
      <c r="B45409" s="1"/>
      <c r="C45409" s="1"/>
    </row>
    <row r="45410" spans="2:3" x14ac:dyDescent="0.25">
      <c r="B45410" s="1"/>
      <c r="C45410" s="1"/>
    </row>
    <row r="45411" spans="2:3" x14ac:dyDescent="0.25">
      <c r="B45411" s="1"/>
      <c r="C45411" s="1"/>
    </row>
    <row r="45412" spans="2:3" x14ac:dyDescent="0.25">
      <c r="B45412" s="1"/>
      <c r="C45412" s="1"/>
    </row>
    <row r="45413" spans="2:3" x14ac:dyDescent="0.25">
      <c r="B45413" s="1"/>
      <c r="C45413" s="1"/>
    </row>
    <row r="45414" spans="2:3" x14ac:dyDescent="0.25">
      <c r="B45414" s="1"/>
      <c r="C45414" s="1"/>
    </row>
    <row r="45415" spans="2:3" x14ac:dyDescent="0.25">
      <c r="B45415" s="1"/>
      <c r="C45415" s="1"/>
    </row>
    <row r="45416" spans="2:3" x14ac:dyDescent="0.25">
      <c r="B45416" s="1"/>
      <c r="C45416" s="1"/>
    </row>
    <row r="45417" spans="2:3" x14ac:dyDescent="0.25">
      <c r="B45417" s="1"/>
      <c r="C45417" s="1"/>
    </row>
    <row r="45418" spans="2:3" x14ac:dyDescent="0.25">
      <c r="B45418" s="1"/>
      <c r="C45418" s="1"/>
    </row>
    <row r="45419" spans="2:3" x14ac:dyDescent="0.25">
      <c r="B45419" s="1"/>
      <c r="C45419" s="1"/>
    </row>
    <row r="45420" spans="2:3" x14ac:dyDescent="0.25">
      <c r="B45420" s="1"/>
      <c r="C45420" s="1"/>
    </row>
    <row r="45421" spans="2:3" x14ac:dyDescent="0.25">
      <c r="B45421" s="1"/>
      <c r="C45421" s="1"/>
    </row>
    <row r="45422" spans="2:3" x14ac:dyDescent="0.25">
      <c r="B45422" s="1"/>
      <c r="C45422" s="1"/>
    </row>
    <row r="45423" spans="2:3" x14ac:dyDescent="0.25">
      <c r="B45423" s="1"/>
      <c r="C45423" s="1"/>
    </row>
    <row r="45424" spans="2:3" x14ac:dyDescent="0.25">
      <c r="B45424" s="1"/>
      <c r="C45424" s="1"/>
    </row>
    <row r="45425" spans="2:3" x14ac:dyDescent="0.25">
      <c r="B45425" s="1"/>
      <c r="C45425" s="1"/>
    </row>
    <row r="45426" spans="2:3" x14ac:dyDescent="0.25">
      <c r="B45426" s="1"/>
      <c r="C45426" s="1"/>
    </row>
    <row r="45427" spans="2:3" x14ac:dyDescent="0.25">
      <c r="B45427" s="1"/>
      <c r="C45427" s="1"/>
    </row>
    <row r="45428" spans="2:3" x14ac:dyDescent="0.25">
      <c r="B45428" s="1"/>
      <c r="C45428" s="1"/>
    </row>
    <row r="45429" spans="2:3" x14ac:dyDescent="0.25">
      <c r="B45429" s="1"/>
      <c r="C45429" s="1"/>
    </row>
    <row r="45430" spans="2:3" x14ac:dyDescent="0.25">
      <c r="B45430" s="1"/>
      <c r="C45430" s="1"/>
    </row>
    <row r="45431" spans="2:3" x14ac:dyDescent="0.25">
      <c r="B45431" s="1"/>
      <c r="C45431" s="1"/>
    </row>
    <row r="45432" spans="2:3" x14ac:dyDescent="0.25">
      <c r="B45432" s="1"/>
      <c r="C45432" s="1"/>
    </row>
    <row r="45433" spans="2:3" x14ac:dyDescent="0.25">
      <c r="B45433" s="1"/>
      <c r="C45433" s="1"/>
    </row>
    <row r="45434" spans="2:3" x14ac:dyDescent="0.25">
      <c r="B45434" s="1"/>
      <c r="C45434" s="1"/>
    </row>
    <row r="45435" spans="2:3" x14ac:dyDescent="0.25">
      <c r="B45435" s="1"/>
      <c r="C45435" s="1"/>
    </row>
    <row r="45436" spans="2:3" x14ac:dyDescent="0.25">
      <c r="B45436" s="1"/>
      <c r="C45436" s="1"/>
    </row>
    <row r="45437" spans="2:3" x14ac:dyDescent="0.25">
      <c r="B45437" s="1"/>
      <c r="C45437" s="1"/>
    </row>
    <row r="45438" spans="2:3" x14ac:dyDescent="0.25">
      <c r="B45438" s="1"/>
      <c r="C45438" s="1"/>
    </row>
    <row r="45439" spans="2:3" x14ac:dyDescent="0.25">
      <c r="B45439" s="1"/>
      <c r="C45439" s="1"/>
    </row>
    <row r="45440" spans="2:3" x14ac:dyDescent="0.25">
      <c r="B45440" s="1"/>
      <c r="C45440" s="1"/>
    </row>
    <row r="45441" spans="2:3" x14ac:dyDescent="0.25">
      <c r="B45441" s="1"/>
      <c r="C45441" s="1"/>
    </row>
    <row r="45442" spans="2:3" x14ac:dyDescent="0.25">
      <c r="B45442" s="1"/>
      <c r="C45442" s="1"/>
    </row>
    <row r="45443" spans="2:3" x14ac:dyDescent="0.25">
      <c r="B45443" s="1"/>
      <c r="C45443" s="1"/>
    </row>
    <row r="45444" spans="2:3" x14ac:dyDescent="0.25">
      <c r="B45444" s="1"/>
      <c r="C45444" s="1"/>
    </row>
    <row r="45445" spans="2:3" x14ac:dyDescent="0.25">
      <c r="B45445" s="1"/>
      <c r="C45445" s="1"/>
    </row>
    <row r="45446" spans="2:3" x14ac:dyDescent="0.25">
      <c r="B45446" s="1"/>
      <c r="C45446" s="1"/>
    </row>
    <row r="45447" spans="2:3" x14ac:dyDescent="0.25">
      <c r="B45447" s="1"/>
      <c r="C45447" s="1"/>
    </row>
    <row r="45448" spans="2:3" x14ac:dyDescent="0.25">
      <c r="B45448" s="1"/>
      <c r="C45448" s="1"/>
    </row>
    <row r="45449" spans="2:3" x14ac:dyDescent="0.25">
      <c r="B45449" s="1"/>
      <c r="C45449" s="1"/>
    </row>
    <row r="45450" spans="2:3" x14ac:dyDescent="0.25">
      <c r="B45450" s="1"/>
      <c r="C45450" s="1"/>
    </row>
    <row r="45451" spans="2:3" x14ac:dyDescent="0.25">
      <c r="B45451" s="1"/>
      <c r="C45451" s="1"/>
    </row>
    <row r="45452" spans="2:3" x14ac:dyDescent="0.25">
      <c r="B45452" s="1"/>
      <c r="C45452" s="1"/>
    </row>
    <row r="45453" spans="2:3" x14ac:dyDescent="0.25">
      <c r="B45453" s="1"/>
      <c r="C45453" s="1"/>
    </row>
    <row r="45454" spans="2:3" x14ac:dyDescent="0.25">
      <c r="B45454" s="1"/>
      <c r="C45454" s="1"/>
    </row>
    <row r="45455" spans="2:3" x14ac:dyDescent="0.25">
      <c r="B45455" s="1"/>
      <c r="C45455" s="1"/>
    </row>
    <row r="45456" spans="2:3" x14ac:dyDescent="0.25">
      <c r="B45456" s="1"/>
      <c r="C45456" s="1"/>
    </row>
    <row r="45457" spans="2:3" x14ac:dyDescent="0.25">
      <c r="B45457" s="1"/>
      <c r="C45457" s="1"/>
    </row>
    <row r="45458" spans="2:3" x14ac:dyDescent="0.25">
      <c r="B45458" s="1"/>
      <c r="C45458" s="1"/>
    </row>
    <row r="45459" spans="2:3" x14ac:dyDescent="0.25">
      <c r="B45459" s="1"/>
      <c r="C45459" s="1"/>
    </row>
    <row r="45460" spans="2:3" x14ac:dyDescent="0.25">
      <c r="B45460" s="1"/>
      <c r="C45460" s="1"/>
    </row>
    <row r="45461" spans="2:3" x14ac:dyDescent="0.25">
      <c r="B45461" s="1"/>
      <c r="C45461" s="1"/>
    </row>
    <row r="45462" spans="2:3" x14ac:dyDescent="0.25">
      <c r="B45462" s="1"/>
      <c r="C45462" s="1"/>
    </row>
    <row r="45463" spans="2:3" x14ac:dyDescent="0.25">
      <c r="B45463" s="1"/>
      <c r="C45463" s="1"/>
    </row>
    <row r="45464" spans="2:3" x14ac:dyDescent="0.25">
      <c r="B45464" s="1"/>
      <c r="C45464" s="1"/>
    </row>
    <row r="45465" spans="2:3" x14ac:dyDescent="0.25">
      <c r="B45465" s="1"/>
      <c r="C45465" s="1"/>
    </row>
    <row r="45466" spans="2:3" x14ac:dyDescent="0.25">
      <c r="B45466" s="1"/>
      <c r="C45466" s="1"/>
    </row>
    <row r="45467" spans="2:3" x14ac:dyDescent="0.25">
      <c r="B45467" s="1"/>
      <c r="C45467" s="1"/>
    </row>
    <row r="45468" spans="2:3" x14ac:dyDescent="0.25">
      <c r="B45468" s="1"/>
      <c r="C45468" s="1"/>
    </row>
    <row r="45469" spans="2:3" x14ac:dyDescent="0.25">
      <c r="B45469" s="1"/>
      <c r="C45469" s="1"/>
    </row>
    <row r="45470" spans="2:3" x14ac:dyDescent="0.25">
      <c r="B45470" s="1"/>
      <c r="C45470" s="1"/>
    </row>
    <row r="45471" spans="2:3" x14ac:dyDescent="0.25">
      <c r="B45471" s="1"/>
      <c r="C45471" s="1"/>
    </row>
    <row r="45472" spans="2:3" x14ac:dyDescent="0.25">
      <c r="B45472" s="1"/>
      <c r="C45472" s="1"/>
    </row>
    <row r="45473" spans="2:3" x14ac:dyDescent="0.25">
      <c r="B45473" s="1"/>
      <c r="C45473" s="1"/>
    </row>
    <row r="45474" spans="2:3" x14ac:dyDescent="0.25">
      <c r="B45474" s="1"/>
      <c r="C45474" s="1"/>
    </row>
    <row r="45475" spans="2:3" x14ac:dyDescent="0.25">
      <c r="B45475" s="1"/>
      <c r="C45475" s="1"/>
    </row>
    <row r="45476" spans="2:3" x14ac:dyDescent="0.25">
      <c r="B45476" s="1"/>
      <c r="C45476" s="1"/>
    </row>
    <row r="45477" spans="2:3" x14ac:dyDescent="0.25">
      <c r="B45477" s="1"/>
      <c r="C45477" s="1"/>
    </row>
    <row r="45478" spans="2:3" x14ac:dyDescent="0.25">
      <c r="B45478" s="1"/>
      <c r="C45478" s="1"/>
    </row>
    <row r="45479" spans="2:3" x14ac:dyDescent="0.25">
      <c r="B45479" s="1"/>
      <c r="C45479" s="1"/>
    </row>
    <row r="45480" spans="2:3" x14ac:dyDescent="0.25">
      <c r="B45480" s="1"/>
      <c r="C45480" s="1"/>
    </row>
    <row r="45481" spans="2:3" x14ac:dyDescent="0.25">
      <c r="B45481" s="1"/>
      <c r="C45481" s="1"/>
    </row>
    <row r="45482" spans="2:3" x14ac:dyDescent="0.25">
      <c r="B45482" s="1"/>
      <c r="C45482" s="1"/>
    </row>
    <row r="45483" spans="2:3" x14ac:dyDescent="0.25">
      <c r="B45483" s="1"/>
      <c r="C45483" s="1"/>
    </row>
    <row r="45484" spans="2:3" x14ac:dyDescent="0.25">
      <c r="B45484" s="1"/>
      <c r="C45484" s="1"/>
    </row>
    <row r="45485" spans="2:3" x14ac:dyDescent="0.25">
      <c r="B45485" s="1"/>
      <c r="C45485" s="1"/>
    </row>
    <row r="45486" spans="2:3" x14ac:dyDescent="0.25">
      <c r="B45486" s="1"/>
      <c r="C45486" s="1"/>
    </row>
    <row r="45487" spans="2:3" x14ac:dyDescent="0.25">
      <c r="B45487" s="1"/>
      <c r="C45487" s="1"/>
    </row>
    <row r="45488" spans="2:3" x14ac:dyDescent="0.25">
      <c r="B45488" s="1"/>
      <c r="C45488" s="1"/>
    </row>
    <row r="45489" spans="2:3" x14ac:dyDescent="0.25">
      <c r="B45489" s="1"/>
      <c r="C45489" s="1"/>
    </row>
    <row r="45490" spans="2:3" x14ac:dyDescent="0.25">
      <c r="B45490" s="1"/>
      <c r="C45490" s="1"/>
    </row>
    <row r="45491" spans="2:3" x14ac:dyDescent="0.25">
      <c r="B45491" s="1"/>
      <c r="C45491" s="1"/>
    </row>
    <row r="45492" spans="2:3" x14ac:dyDescent="0.25">
      <c r="B45492" s="1"/>
      <c r="C45492" s="1"/>
    </row>
    <row r="45493" spans="2:3" x14ac:dyDescent="0.25">
      <c r="B45493" s="1"/>
      <c r="C45493" s="1"/>
    </row>
    <row r="45494" spans="2:3" x14ac:dyDescent="0.25">
      <c r="B45494" s="1"/>
      <c r="C45494" s="1"/>
    </row>
    <row r="45495" spans="2:3" x14ac:dyDescent="0.25">
      <c r="B45495" s="1"/>
      <c r="C45495" s="1"/>
    </row>
    <row r="45496" spans="2:3" x14ac:dyDescent="0.25">
      <c r="B45496" s="1"/>
      <c r="C45496" s="1"/>
    </row>
    <row r="45497" spans="2:3" x14ac:dyDescent="0.25">
      <c r="B45497" s="1"/>
      <c r="C45497" s="1"/>
    </row>
    <row r="45498" spans="2:3" x14ac:dyDescent="0.25">
      <c r="B45498" s="1"/>
      <c r="C45498" s="1"/>
    </row>
    <row r="45499" spans="2:3" x14ac:dyDescent="0.25">
      <c r="B45499" s="1"/>
      <c r="C45499" s="1"/>
    </row>
    <row r="45500" spans="2:3" x14ac:dyDescent="0.25">
      <c r="B45500" s="1"/>
      <c r="C45500" s="1"/>
    </row>
    <row r="45501" spans="2:3" x14ac:dyDescent="0.25">
      <c r="B45501" s="1"/>
      <c r="C45501" s="1"/>
    </row>
    <row r="45502" spans="2:3" x14ac:dyDescent="0.25">
      <c r="B45502" s="1"/>
      <c r="C45502" s="1"/>
    </row>
    <row r="45503" spans="2:3" x14ac:dyDescent="0.25">
      <c r="B45503" s="1"/>
      <c r="C45503" s="1"/>
    </row>
    <row r="45504" spans="2:3" x14ac:dyDescent="0.25">
      <c r="B45504" s="1"/>
      <c r="C45504" s="1"/>
    </row>
    <row r="45505" spans="2:3" x14ac:dyDescent="0.25">
      <c r="B45505" s="1"/>
      <c r="C45505" s="1"/>
    </row>
    <row r="45506" spans="2:3" x14ac:dyDescent="0.25">
      <c r="B45506" s="1"/>
      <c r="C45506" s="1"/>
    </row>
    <row r="45507" spans="2:3" x14ac:dyDescent="0.25">
      <c r="B45507" s="1"/>
      <c r="C45507" s="1"/>
    </row>
    <row r="45508" spans="2:3" x14ac:dyDescent="0.25">
      <c r="B45508" s="1"/>
      <c r="C45508" s="1"/>
    </row>
    <row r="45509" spans="2:3" x14ac:dyDescent="0.25">
      <c r="B45509" s="1"/>
      <c r="C45509" s="1"/>
    </row>
    <row r="45510" spans="2:3" x14ac:dyDescent="0.25">
      <c r="B45510" s="1"/>
      <c r="C45510" s="1"/>
    </row>
    <row r="45511" spans="2:3" x14ac:dyDescent="0.25">
      <c r="B45511" s="1"/>
      <c r="C45511" s="1"/>
    </row>
    <row r="45512" spans="2:3" x14ac:dyDescent="0.25">
      <c r="B45512" s="1"/>
      <c r="C45512" s="1"/>
    </row>
    <row r="45513" spans="2:3" x14ac:dyDescent="0.25">
      <c r="B45513" s="1"/>
      <c r="C45513" s="1"/>
    </row>
    <row r="45514" spans="2:3" x14ac:dyDescent="0.25">
      <c r="B45514" s="1"/>
      <c r="C45514" s="1"/>
    </row>
    <row r="45515" spans="2:3" x14ac:dyDescent="0.25">
      <c r="B45515" s="1"/>
      <c r="C45515" s="1"/>
    </row>
    <row r="45516" spans="2:3" x14ac:dyDescent="0.25">
      <c r="B45516" s="1"/>
      <c r="C45516" s="1"/>
    </row>
    <row r="45517" spans="2:3" x14ac:dyDescent="0.25">
      <c r="B45517" s="1"/>
      <c r="C45517" s="1"/>
    </row>
    <row r="45518" spans="2:3" x14ac:dyDescent="0.25">
      <c r="B45518" s="1"/>
      <c r="C45518" s="1"/>
    </row>
    <row r="45519" spans="2:3" x14ac:dyDescent="0.25">
      <c r="B45519" s="1"/>
      <c r="C45519" s="1"/>
    </row>
    <row r="45520" spans="2:3" x14ac:dyDescent="0.25">
      <c r="B45520" s="1"/>
      <c r="C45520" s="1"/>
    </row>
    <row r="45521" spans="2:3" x14ac:dyDescent="0.25">
      <c r="B45521" s="1"/>
      <c r="C45521" s="1"/>
    </row>
    <row r="45522" spans="2:3" x14ac:dyDescent="0.25">
      <c r="B45522" s="1"/>
      <c r="C45522" s="1"/>
    </row>
    <row r="45523" spans="2:3" x14ac:dyDescent="0.25">
      <c r="B45523" s="1"/>
      <c r="C45523" s="1"/>
    </row>
    <row r="45524" spans="2:3" x14ac:dyDescent="0.25">
      <c r="B45524" s="1"/>
      <c r="C45524" s="1"/>
    </row>
    <row r="45525" spans="2:3" x14ac:dyDescent="0.25">
      <c r="B45525" s="1"/>
      <c r="C45525" s="1"/>
    </row>
    <row r="45526" spans="2:3" x14ac:dyDescent="0.25">
      <c r="B45526" s="1"/>
      <c r="C45526" s="1"/>
    </row>
    <row r="45527" spans="2:3" x14ac:dyDescent="0.25">
      <c r="B45527" s="1"/>
      <c r="C45527" s="1"/>
    </row>
    <row r="45528" spans="2:3" x14ac:dyDescent="0.25">
      <c r="B45528" s="1"/>
      <c r="C45528" s="1"/>
    </row>
    <row r="45529" spans="2:3" x14ac:dyDescent="0.25">
      <c r="B45529" s="1"/>
      <c r="C45529" s="1"/>
    </row>
    <row r="45530" spans="2:3" x14ac:dyDescent="0.25">
      <c r="B45530" s="1"/>
      <c r="C45530" s="1"/>
    </row>
    <row r="45531" spans="2:3" x14ac:dyDescent="0.25">
      <c r="B45531" s="1"/>
      <c r="C45531" s="1"/>
    </row>
    <row r="45532" spans="2:3" x14ac:dyDescent="0.25">
      <c r="B45532" s="1"/>
      <c r="C45532" s="1"/>
    </row>
    <row r="45533" spans="2:3" x14ac:dyDescent="0.25">
      <c r="B45533" s="1"/>
      <c r="C45533" s="1"/>
    </row>
    <row r="45534" spans="2:3" x14ac:dyDescent="0.25">
      <c r="B45534" s="1"/>
      <c r="C45534" s="1"/>
    </row>
    <row r="45535" spans="2:3" x14ac:dyDescent="0.25">
      <c r="B45535" s="1"/>
      <c r="C45535" s="1"/>
    </row>
    <row r="45536" spans="2:3" x14ac:dyDescent="0.25">
      <c r="B45536" s="1"/>
      <c r="C45536" s="1"/>
    </row>
    <row r="45537" spans="2:3" x14ac:dyDescent="0.25">
      <c r="B45537" s="1"/>
      <c r="C45537" s="1"/>
    </row>
    <row r="45538" spans="2:3" x14ac:dyDescent="0.25">
      <c r="B45538" s="1"/>
      <c r="C45538" s="1"/>
    </row>
    <row r="45539" spans="2:3" x14ac:dyDescent="0.25">
      <c r="B45539" s="1"/>
      <c r="C45539" s="1"/>
    </row>
    <row r="45540" spans="2:3" x14ac:dyDescent="0.25">
      <c r="B45540" s="1"/>
      <c r="C45540" s="1"/>
    </row>
    <row r="45541" spans="2:3" x14ac:dyDescent="0.25">
      <c r="B45541" s="1"/>
      <c r="C45541" s="1"/>
    </row>
    <row r="45542" spans="2:3" x14ac:dyDescent="0.25">
      <c r="B45542" s="1"/>
      <c r="C45542" s="1"/>
    </row>
    <row r="45543" spans="2:3" x14ac:dyDescent="0.25">
      <c r="B45543" s="1"/>
      <c r="C45543" s="1"/>
    </row>
    <row r="45544" spans="2:3" x14ac:dyDescent="0.25">
      <c r="B45544" s="1"/>
      <c r="C45544" s="1"/>
    </row>
    <row r="45545" spans="2:3" x14ac:dyDescent="0.25">
      <c r="B45545" s="1"/>
      <c r="C45545" s="1"/>
    </row>
    <row r="45546" spans="2:3" x14ac:dyDescent="0.25">
      <c r="B45546" s="1"/>
      <c r="C45546" s="1"/>
    </row>
    <row r="45547" spans="2:3" x14ac:dyDescent="0.25">
      <c r="B45547" s="1"/>
      <c r="C45547" s="1"/>
    </row>
    <row r="45548" spans="2:3" x14ac:dyDescent="0.25">
      <c r="B45548" s="1"/>
      <c r="C45548" s="1"/>
    </row>
    <row r="45549" spans="2:3" x14ac:dyDescent="0.25">
      <c r="B45549" s="1"/>
      <c r="C45549" s="1"/>
    </row>
    <row r="45550" spans="2:3" x14ac:dyDescent="0.25">
      <c r="B45550" s="1"/>
      <c r="C45550" s="1"/>
    </row>
    <row r="45551" spans="2:3" x14ac:dyDescent="0.25">
      <c r="B45551" s="1"/>
      <c r="C45551" s="1"/>
    </row>
    <row r="45552" spans="2:3" x14ac:dyDescent="0.25">
      <c r="B45552" s="1"/>
      <c r="C45552" s="1"/>
    </row>
    <row r="45553" spans="2:3" x14ac:dyDescent="0.25">
      <c r="B45553" s="1"/>
      <c r="C45553" s="1"/>
    </row>
    <row r="45554" spans="2:3" x14ac:dyDescent="0.25">
      <c r="B45554" s="1"/>
      <c r="C45554" s="1"/>
    </row>
    <row r="45555" spans="2:3" x14ac:dyDescent="0.25">
      <c r="B45555" s="1"/>
      <c r="C45555" s="1"/>
    </row>
    <row r="45556" spans="2:3" x14ac:dyDescent="0.25">
      <c r="B45556" s="1"/>
      <c r="C45556" s="1"/>
    </row>
    <row r="45557" spans="2:3" x14ac:dyDescent="0.25">
      <c r="B45557" s="1"/>
      <c r="C45557" s="1"/>
    </row>
    <row r="45558" spans="2:3" x14ac:dyDescent="0.25">
      <c r="B45558" s="1"/>
      <c r="C45558" s="1"/>
    </row>
    <row r="45559" spans="2:3" x14ac:dyDescent="0.25">
      <c r="B45559" s="1"/>
      <c r="C45559" s="1"/>
    </row>
    <row r="45560" spans="2:3" x14ac:dyDescent="0.25">
      <c r="B45560" s="1"/>
      <c r="C45560" s="1"/>
    </row>
    <row r="45561" spans="2:3" x14ac:dyDescent="0.25">
      <c r="B45561" s="1"/>
      <c r="C45561" s="1"/>
    </row>
    <row r="45562" spans="2:3" x14ac:dyDescent="0.25">
      <c r="B45562" s="1"/>
      <c r="C45562" s="1"/>
    </row>
    <row r="45563" spans="2:3" x14ac:dyDescent="0.25">
      <c r="B45563" s="1"/>
      <c r="C45563" s="1"/>
    </row>
    <row r="45564" spans="2:3" x14ac:dyDescent="0.25">
      <c r="B45564" s="1"/>
      <c r="C45564" s="1"/>
    </row>
    <row r="45565" spans="2:3" x14ac:dyDescent="0.25">
      <c r="B45565" s="1"/>
      <c r="C45565" s="1"/>
    </row>
    <row r="45566" spans="2:3" x14ac:dyDescent="0.25">
      <c r="B45566" s="1"/>
      <c r="C45566" s="1"/>
    </row>
    <row r="45567" spans="2:3" x14ac:dyDescent="0.25">
      <c r="B45567" s="1"/>
      <c r="C45567" s="1"/>
    </row>
    <row r="45568" spans="2:3" x14ac:dyDescent="0.25">
      <c r="B45568" s="1"/>
      <c r="C45568" s="1"/>
    </row>
    <row r="45569" spans="2:3" x14ac:dyDescent="0.25">
      <c r="B45569" s="1"/>
      <c r="C45569" s="1"/>
    </row>
    <row r="45570" spans="2:3" x14ac:dyDescent="0.25">
      <c r="B45570" s="1"/>
      <c r="C45570" s="1"/>
    </row>
    <row r="45571" spans="2:3" x14ac:dyDescent="0.25">
      <c r="B45571" s="1"/>
      <c r="C45571" s="1"/>
    </row>
    <row r="45572" spans="2:3" x14ac:dyDescent="0.25">
      <c r="B45572" s="1"/>
      <c r="C45572" s="1"/>
    </row>
    <row r="45573" spans="2:3" x14ac:dyDescent="0.25">
      <c r="B45573" s="1"/>
      <c r="C45573" s="1"/>
    </row>
    <row r="45574" spans="2:3" x14ac:dyDescent="0.25">
      <c r="B45574" s="1"/>
      <c r="C45574" s="1"/>
    </row>
    <row r="45575" spans="2:3" x14ac:dyDescent="0.25">
      <c r="B45575" s="1"/>
      <c r="C45575" s="1"/>
    </row>
    <row r="45576" spans="2:3" x14ac:dyDescent="0.25">
      <c r="B45576" s="1"/>
      <c r="C45576" s="1"/>
    </row>
    <row r="45577" spans="2:3" x14ac:dyDescent="0.25">
      <c r="B45577" s="1"/>
      <c r="C45577" s="1"/>
    </row>
    <row r="45578" spans="2:3" x14ac:dyDescent="0.25">
      <c r="B45578" s="1"/>
      <c r="C45578" s="1"/>
    </row>
    <row r="45579" spans="2:3" x14ac:dyDescent="0.25">
      <c r="B45579" s="1"/>
      <c r="C45579" s="1"/>
    </row>
    <row r="45580" spans="2:3" x14ac:dyDescent="0.25">
      <c r="B45580" s="1"/>
      <c r="C45580" s="1"/>
    </row>
    <row r="45581" spans="2:3" x14ac:dyDescent="0.25">
      <c r="B45581" s="1"/>
      <c r="C45581" s="1"/>
    </row>
    <row r="45582" spans="2:3" x14ac:dyDescent="0.25">
      <c r="B45582" s="1"/>
      <c r="C45582" s="1"/>
    </row>
    <row r="45583" spans="2:3" x14ac:dyDescent="0.25">
      <c r="B45583" s="1"/>
      <c r="C45583" s="1"/>
    </row>
    <row r="45584" spans="2:3" x14ac:dyDescent="0.25">
      <c r="B45584" s="1"/>
      <c r="C45584" s="1"/>
    </row>
    <row r="45585" spans="2:3" x14ac:dyDescent="0.25">
      <c r="B45585" s="1"/>
      <c r="C45585" s="1"/>
    </row>
    <row r="45586" spans="2:3" x14ac:dyDescent="0.25">
      <c r="B45586" s="1"/>
      <c r="C45586" s="1"/>
    </row>
    <row r="45587" spans="2:3" x14ac:dyDescent="0.25">
      <c r="B45587" s="1"/>
      <c r="C45587" s="1"/>
    </row>
    <row r="45588" spans="2:3" x14ac:dyDescent="0.25">
      <c r="B45588" s="1"/>
      <c r="C45588" s="1"/>
    </row>
    <row r="45589" spans="2:3" x14ac:dyDescent="0.25">
      <c r="B45589" s="1"/>
      <c r="C45589" s="1"/>
    </row>
    <row r="45590" spans="2:3" x14ac:dyDescent="0.25">
      <c r="B45590" s="1"/>
      <c r="C45590" s="1"/>
    </row>
    <row r="45591" spans="2:3" x14ac:dyDescent="0.25">
      <c r="B45591" s="1"/>
      <c r="C45591" s="1"/>
    </row>
    <row r="45592" spans="2:3" x14ac:dyDescent="0.25">
      <c r="B45592" s="1"/>
      <c r="C45592" s="1"/>
    </row>
    <row r="45593" spans="2:3" x14ac:dyDescent="0.25">
      <c r="B45593" s="1"/>
      <c r="C45593" s="1"/>
    </row>
    <row r="45594" spans="2:3" x14ac:dyDescent="0.25">
      <c r="B45594" s="1"/>
      <c r="C45594" s="1"/>
    </row>
    <row r="45595" spans="2:3" x14ac:dyDescent="0.25">
      <c r="B45595" s="1"/>
      <c r="C45595" s="1"/>
    </row>
    <row r="45596" spans="2:3" x14ac:dyDescent="0.25">
      <c r="B45596" s="1"/>
      <c r="C45596" s="1"/>
    </row>
    <row r="45597" spans="2:3" x14ac:dyDescent="0.25">
      <c r="B45597" s="1"/>
      <c r="C45597" s="1"/>
    </row>
    <row r="45598" spans="2:3" x14ac:dyDescent="0.25">
      <c r="B45598" s="1"/>
      <c r="C45598" s="1"/>
    </row>
    <row r="45599" spans="2:3" x14ac:dyDescent="0.25">
      <c r="B45599" s="1"/>
      <c r="C45599" s="1"/>
    </row>
    <row r="45600" spans="2:3" x14ac:dyDescent="0.25">
      <c r="B45600" s="1"/>
      <c r="C45600" s="1"/>
    </row>
    <row r="45601" spans="2:3" x14ac:dyDescent="0.25">
      <c r="B45601" s="1"/>
      <c r="C45601" s="1"/>
    </row>
    <row r="45602" spans="2:3" x14ac:dyDescent="0.25">
      <c r="B45602" s="1"/>
      <c r="C45602" s="1"/>
    </row>
    <row r="45603" spans="2:3" x14ac:dyDescent="0.25">
      <c r="B45603" s="1"/>
      <c r="C45603" s="1"/>
    </row>
    <row r="45604" spans="2:3" x14ac:dyDescent="0.25">
      <c r="B45604" s="1"/>
      <c r="C45604" s="1"/>
    </row>
    <row r="45605" spans="2:3" x14ac:dyDescent="0.25">
      <c r="B45605" s="1"/>
      <c r="C45605" s="1"/>
    </row>
    <row r="45606" spans="2:3" x14ac:dyDescent="0.25">
      <c r="B45606" s="1"/>
      <c r="C45606" s="1"/>
    </row>
    <row r="45607" spans="2:3" x14ac:dyDescent="0.25">
      <c r="B45607" s="1"/>
      <c r="C45607" s="1"/>
    </row>
    <row r="45608" spans="2:3" x14ac:dyDescent="0.25">
      <c r="B45608" s="1"/>
      <c r="C45608" s="1"/>
    </row>
    <row r="45609" spans="2:3" x14ac:dyDescent="0.25">
      <c r="B45609" s="1"/>
      <c r="C45609" s="1"/>
    </row>
    <row r="45610" spans="2:3" x14ac:dyDescent="0.25">
      <c r="B45610" s="1"/>
      <c r="C45610" s="1"/>
    </row>
    <row r="45611" spans="2:3" x14ac:dyDescent="0.25">
      <c r="B45611" s="1"/>
      <c r="C45611" s="1"/>
    </row>
    <row r="45612" spans="2:3" x14ac:dyDescent="0.25">
      <c r="B45612" s="1"/>
      <c r="C45612" s="1"/>
    </row>
    <row r="45613" spans="2:3" x14ac:dyDescent="0.25">
      <c r="B45613" s="1"/>
      <c r="C45613" s="1"/>
    </row>
    <row r="45614" spans="2:3" x14ac:dyDescent="0.25">
      <c r="B45614" s="1"/>
      <c r="C45614" s="1"/>
    </row>
    <row r="45615" spans="2:3" x14ac:dyDescent="0.25">
      <c r="B45615" s="1"/>
      <c r="C45615" s="1"/>
    </row>
    <row r="45616" spans="2:3" x14ac:dyDescent="0.25">
      <c r="B45616" s="1"/>
      <c r="C45616" s="1"/>
    </row>
    <row r="45617" spans="2:3" x14ac:dyDescent="0.25">
      <c r="B45617" s="1"/>
      <c r="C45617" s="1"/>
    </row>
    <row r="45618" spans="2:3" x14ac:dyDescent="0.25">
      <c r="B45618" s="1"/>
      <c r="C45618" s="1"/>
    </row>
    <row r="45619" spans="2:3" x14ac:dyDescent="0.25">
      <c r="B45619" s="1"/>
      <c r="C45619" s="1"/>
    </row>
    <row r="45620" spans="2:3" x14ac:dyDescent="0.25">
      <c r="B45620" s="1"/>
      <c r="C45620" s="1"/>
    </row>
    <row r="45621" spans="2:3" x14ac:dyDescent="0.25">
      <c r="B45621" s="1"/>
      <c r="C45621" s="1"/>
    </row>
    <row r="45622" spans="2:3" x14ac:dyDescent="0.25">
      <c r="B45622" s="1"/>
      <c r="C45622" s="1"/>
    </row>
    <row r="45623" spans="2:3" x14ac:dyDescent="0.25">
      <c r="B45623" s="1"/>
      <c r="C45623" s="1"/>
    </row>
    <row r="45624" spans="2:3" x14ac:dyDescent="0.25">
      <c r="B45624" s="1"/>
      <c r="C45624" s="1"/>
    </row>
    <row r="45625" spans="2:3" x14ac:dyDescent="0.25">
      <c r="B45625" s="1"/>
      <c r="C45625" s="1"/>
    </row>
    <row r="45626" spans="2:3" x14ac:dyDescent="0.25">
      <c r="B45626" s="1"/>
      <c r="C45626" s="1"/>
    </row>
    <row r="45627" spans="2:3" x14ac:dyDescent="0.25">
      <c r="B45627" s="1"/>
      <c r="C45627" s="1"/>
    </row>
    <row r="45628" spans="2:3" x14ac:dyDescent="0.25">
      <c r="B45628" s="1"/>
      <c r="C45628" s="1"/>
    </row>
    <row r="45629" spans="2:3" x14ac:dyDescent="0.25">
      <c r="B45629" s="1"/>
      <c r="C45629" s="1"/>
    </row>
    <row r="45630" spans="2:3" x14ac:dyDescent="0.25">
      <c r="B45630" s="1"/>
      <c r="C45630" s="1"/>
    </row>
    <row r="45631" spans="2:3" x14ac:dyDescent="0.25">
      <c r="B45631" s="1"/>
      <c r="C45631" s="1"/>
    </row>
    <row r="45632" spans="2:3" x14ac:dyDescent="0.25">
      <c r="B45632" s="1"/>
      <c r="C45632" s="1"/>
    </row>
    <row r="45633" spans="2:3" x14ac:dyDescent="0.25">
      <c r="B45633" s="1"/>
      <c r="C45633" s="1"/>
    </row>
    <row r="45634" spans="2:3" x14ac:dyDescent="0.25">
      <c r="B45634" s="1"/>
      <c r="C45634" s="1"/>
    </row>
    <row r="45635" spans="2:3" x14ac:dyDescent="0.25">
      <c r="B45635" s="1"/>
      <c r="C45635" s="1"/>
    </row>
    <row r="45636" spans="2:3" x14ac:dyDescent="0.25">
      <c r="B45636" s="1"/>
      <c r="C45636" s="1"/>
    </row>
    <row r="45637" spans="2:3" x14ac:dyDescent="0.25">
      <c r="B45637" s="1"/>
      <c r="C45637" s="1"/>
    </row>
    <row r="45638" spans="2:3" x14ac:dyDescent="0.25">
      <c r="B45638" s="1"/>
      <c r="C45638" s="1"/>
    </row>
    <row r="45639" spans="2:3" x14ac:dyDescent="0.25">
      <c r="B45639" s="1"/>
      <c r="C45639" s="1"/>
    </row>
    <row r="45640" spans="2:3" x14ac:dyDescent="0.25">
      <c r="B45640" s="1"/>
      <c r="C45640" s="1"/>
    </row>
    <row r="45641" spans="2:3" x14ac:dyDescent="0.25">
      <c r="B45641" s="1"/>
      <c r="C45641" s="1"/>
    </row>
    <row r="45642" spans="2:3" x14ac:dyDescent="0.25">
      <c r="B45642" s="1"/>
      <c r="C45642" s="1"/>
    </row>
    <row r="45643" spans="2:3" x14ac:dyDescent="0.25">
      <c r="B45643" s="1"/>
      <c r="C45643" s="1"/>
    </row>
    <row r="45644" spans="2:3" x14ac:dyDescent="0.25">
      <c r="B45644" s="1"/>
      <c r="C45644" s="1"/>
    </row>
    <row r="45645" spans="2:3" x14ac:dyDescent="0.25">
      <c r="B45645" s="1"/>
      <c r="C45645" s="1"/>
    </row>
    <row r="45646" spans="2:3" x14ac:dyDescent="0.25">
      <c r="B45646" s="1"/>
      <c r="C45646" s="1"/>
    </row>
    <row r="45647" spans="2:3" x14ac:dyDescent="0.25">
      <c r="B45647" s="1"/>
      <c r="C45647" s="1"/>
    </row>
    <row r="45648" spans="2:3" x14ac:dyDescent="0.25">
      <c r="B45648" s="1"/>
      <c r="C45648" s="1"/>
    </row>
    <row r="45649" spans="2:3" x14ac:dyDescent="0.25">
      <c r="B45649" s="1"/>
      <c r="C45649" s="1"/>
    </row>
    <row r="45650" spans="2:3" x14ac:dyDescent="0.25">
      <c r="B45650" s="1"/>
      <c r="C45650" s="1"/>
    </row>
    <row r="45651" spans="2:3" x14ac:dyDescent="0.25">
      <c r="B45651" s="1"/>
      <c r="C45651" s="1"/>
    </row>
    <row r="45652" spans="2:3" x14ac:dyDescent="0.25">
      <c r="B45652" s="1"/>
      <c r="C45652" s="1"/>
    </row>
    <row r="45653" spans="2:3" x14ac:dyDescent="0.25">
      <c r="B45653" s="1"/>
      <c r="C45653" s="1"/>
    </row>
    <row r="45654" spans="2:3" x14ac:dyDescent="0.25">
      <c r="B45654" s="1"/>
      <c r="C45654" s="1"/>
    </row>
    <row r="45655" spans="2:3" x14ac:dyDescent="0.25">
      <c r="B45655" s="1"/>
      <c r="C45655" s="1"/>
    </row>
    <row r="45656" spans="2:3" x14ac:dyDescent="0.25">
      <c r="B45656" s="1"/>
      <c r="C45656" s="1"/>
    </row>
    <row r="45657" spans="2:3" x14ac:dyDescent="0.25">
      <c r="B45657" s="1"/>
      <c r="C45657" s="1"/>
    </row>
    <row r="45658" spans="2:3" x14ac:dyDescent="0.25">
      <c r="B45658" s="1"/>
      <c r="C45658" s="1"/>
    </row>
    <row r="45659" spans="2:3" x14ac:dyDescent="0.25">
      <c r="B45659" s="1"/>
      <c r="C45659" s="1"/>
    </row>
    <row r="45660" spans="2:3" x14ac:dyDescent="0.25">
      <c r="B45660" s="1"/>
      <c r="C45660" s="1"/>
    </row>
    <row r="45661" spans="2:3" x14ac:dyDescent="0.25">
      <c r="B45661" s="1"/>
      <c r="C45661" s="1"/>
    </row>
    <row r="45662" spans="2:3" x14ac:dyDescent="0.25">
      <c r="B45662" s="1"/>
      <c r="C45662" s="1"/>
    </row>
    <row r="45663" spans="2:3" x14ac:dyDescent="0.25">
      <c r="B45663" s="1"/>
      <c r="C45663" s="1"/>
    </row>
    <row r="45664" spans="2:3" x14ac:dyDescent="0.25">
      <c r="B45664" s="1"/>
      <c r="C45664" s="1"/>
    </row>
    <row r="45665" spans="2:3" x14ac:dyDescent="0.25">
      <c r="B45665" s="1"/>
      <c r="C45665" s="1"/>
    </row>
    <row r="45666" spans="2:3" x14ac:dyDescent="0.25">
      <c r="B45666" s="1"/>
      <c r="C45666" s="1"/>
    </row>
    <row r="45667" spans="2:3" x14ac:dyDescent="0.25">
      <c r="B45667" s="1"/>
      <c r="C45667" s="1"/>
    </row>
    <row r="45668" spans="2:3" x14ac:dyDescent="0.25">
      <c r="B45668" s="1"/>
      <c r="C45668" s="1"/>
    </row>
    <row r="45669" spans="2:3" x14ac:dyDescent="0.25">
      <c r="B45669" s="1"/>
      <c r="C45669" s="1"/>
    </row>
    <row r="45670" spans="2:3" x14ac:dyDescent="0.25">
      <c r="B45670" s="1"/>
      <c r="C45670" s="1"/>
    </row>
    <row r="45671" spans="2:3" x14ac:dyDescent="0.25">
      <c r="B45671" s="1"/>
      <c r="C45671" s="1"/>
    </row>
    <row r="45672" spans="2:3" x14ac:dyDescent="0.25">
      <c r="B45672" s="1"/>
      <c r="C45672" s="1"/>
    </row>
    <row r="45673" spans="2:3" x14ac:dyDescent="0.25">
      <c r="B45673" s="1"/>
      <c r="C45673" s="1"/>
    </row>
    <row r="45674" spans="2:3" x14ac:dyDescent="0.25">
      <c r="B45674" s="1"/>
      <c r="C45674" s="1"/>
    </row>
    <row r="45675" spans="2:3" x14ac:dyDescent="0.25">
      <c r="B45675" s="1"/>
      <c r="C45675" s="1"/>
    </row>
    <row r="45676" spans="2:3" x14ac:dyDescent="0.25">
      <c r="B45676" s="1"/>
      <c r="C45676" s="1"/>
    </row>
    <row r="45677" spans="2:3" x14ac:dyDescent="0.25">
      <c r="B45677" s="1"/>
      <c r="C45677" s="1"/>
    </row>
    <row r="45678" spans="2:3" x14ac:dyDescent="0.25">
      <c r="B45678" s="1"/>
      <c r="C45678" s="1"/>
    </row>
    <row r="45679" spans="2:3" x14ac:dyDescent="0.25">
      <c r="B45679" s="1"/>
      <c r="C45679" s="1"/>
    </row>
    <row r="45680" spans="2:3" x14ac:dyDescent="0.25">
      <c r="B45680" s="1"/>
      <c r="C45680" s="1"/>
    </row>
    <row r="45681" spans="2:3" x14ac:dyDescent="0.25">
      <c r="B45681" s="1"/>
      <c r="C45681" s="1"/>
    </row>
    <row r="45682" spans="2:3" x14ac:dyDescent="0.25">
      <c r="B45682" s="1"/>
      <c r="C45682" s="1"/>
    </row>
    <row r="45683" spans="2:3" x14ac:dyDescent="0.25">
      <c r="B45683" s="1"/>
      <c r="C45683" s="1"/>
    </row>
    <row r="45684" spans="2:3" x14ac:dyDescent="0.25">
      <c r="B45684" s="1"/>
      <c r="C45684" s="1"/>
    </row>
    <row r="45685" spans="2:3" x14ac:dyDescent="0.25">
      <c r="B45685" s="1"/>
      <c r="C45685" s="1"/>
    </row>
    <row r="45686" spans="2:3" x14ac:dyDescent="0.25">
      <c r="B45686" s="1"/>
      <c r="C45686" s="1"/>
    </row>
    <row r="45687" spans="2:3" x14ac:dyDescent="0.25">
      <c r="B45687" s="1"/>
      <c r="C45687" s="1"/>
    </row>
    <row r="45688" spans="2:3" x14ac:dyDescent="0.25">
      <c r="B45688" s="1"/>
      <c r="C45688" s="1"/>
    </row>
    <row r="45689" spans="2:3" x14ac:dyDescent="0.25">
      <c r="B45689" s="1"/>
      <c r="C45689" s="1"/>
    </row>
    <row r="45690" spans="2:3" x14ac:dyDescent="0.25">
      <c r="B45690" s="1"/>
      <c r="C45690" s="1"/>
    </row>
    <row r="45691" spans="2:3" x14ac:dyDescent="0.25">
      <c r="B45691" s="1"/>
      <c r="C45691" s="1"/>
    </row>
    <row r="45692" spans="2:3" x14ac:dyDescent="0.25">
      <c r="B45692" s="1"/>
      <c r="C45692" s="1"/>
    </row>
    <row r="45693" spans="2:3" x14ac:dyDescent="0.25">
      <c r="B45693" s="1"/>
      <c r="C45693" s="1"/>
    </row>
    <row r="45694" spans="2:3" x14ac:dyDescent="0.25">
      <c r="B45694" s="1"/>
      <c r="C45694" s="1"/>
    </row>
    <row r="45695" spans="2:3" x14ac:dyDescent="0.25">
      <c r="B45695" s="1"/>
      <c r="C45695" s="1"/>
    </row>
    <row r="45696" spans="2:3" x14ac:dyDescent="0.25">
      <c r="B45696" s="1"/>
      <c r="C45696" s="1"/>
    </row>
    <row r="45697" spans="2:3" x14ac:dyDescent="0.25">
      <c r="B45697" s="1"/>
      <c r="C45697" s="1"/>
    </row>
    <row r="45698" spans="2:3" x14ac:dyDescent="0.25">
      <c r="B45698" s="1"/>
      <c r="C45698" s="1"/>
    </row>
    <row r="45699" spans="2:3" x14ac:dyDescent="0.25">
      <c r="B45699" s="1"/>
      <c r="C45699" s="1"/>
    </row>
    <row r="45700" spans="2:3" x14ac:dyDescent="0.25">
      <c r="B45700" s="1"/>
      <c r="C45700" s="1"/>
    </row>
    <row r="45701" spans="2:3" x14ac:dyDescent="0.25">
      <c r="B45701" s="1"/>
      <c r="C45701" s="1"/>
    </row>
    <row r="45702" spans="2:3" x14ac:dyDescent="0.25">
      <c r="B45702" s="1"/>
      <c r="C45702" s="1"/>
    </row>
    <row r="45703" spans="2:3" x14ac:dyDescent="0.25">
      <c r="B45703" s="1"/>
      <c r="C45703" s="1"/>
    </row>
    <row r="45704" spans="2:3" x14ac:dyDescent="0.25">
      <c r="B45704" s="1"/>
      <c r="C45704" s="1"/>
    </row>
    <row r="45705" spans="2:3" x14ac:dyDescent="0.25">
      <c r="B45705" s="1"/>
      <c r="C45705" s="1"/>
    </row>
    <row r="45706" spans="2:3" x14ac:dyDescent="0.25">
      <c r="B45706" s="1"/>
      <c r="C45706" s="1"/>
    </row>
    <row r="45707" spans="2:3" x14ac:dyDescent="0.25">
      <c r="B45707" s="1"/>
      <c r="C45707" s="1"/>
    </row>
    <row r="45708" spans="2:3" x14ac:dyDescent="0.25">
      <c r="B45708" s="1"/>
      <c r="C45708" s="1"/>
    </row>
    <row r="45709" spans="2:3" x14ac:dyDescent="0.25">
      <c r="B45709" s="1"/>
      <c r="C45709" s="1"/>
    </row>
    <row r="45710" spans="2:3" x14ac:dyDescent="0.25">
      <c r="B45710" s="1"/>
      <c r="C45710" s="1"/>
    </row>
    <row r="45711" spans="2:3" x14ac:dyDescent="0.25">
      <c r="B45711" s="1"/>
      <c r="C45711" s="1"/>
    </row>
    <row r="45712" spans="2:3" x14ac:dyDescent="0.25">
      <c r="B45712" s="1"/>
      <c r="C45712" s="1"/>
    </row>
    <row r="45713" spans="2:3" x14ac:dyDescent="0.25">
      <c r="B45713" s="1"/>
      <c r="C45713" s="1"/>
    </row>
    <row r="45714" spans="2:3" x14ac:dyDescent="0.25">
      <c r="B45714" s="1"/>
      <c r="C45714" s="1"/>
    </row>
    <row r="45715" spans="2:3" x14ac:dyDescent="0.25">
      <c r="B45715" s="1"/>
      <c r="C45715" s="1"/>
    </row>
    <row r="45716" spans="2:3" x14ac:dyDescent="0.25">
      <c r="B45716" s="1"/>
      <c r="C45716" s="1"/>
    </row>
    <row r="45717" spans="2:3" x14ac:dyDescent="0.25">
      <c r="B45717" s="1"/>
      <c r="C45717" s="1"/>
    </row>
    <row r="45718" spans="2:3" x14ac:dyDescent="0.25">
      <c r="B45718" s="1"/>
      <c r="C45718" s="1"/>
    </row>
    <row r="45719" spans="2:3" x14ac:dyDescent="0.25">
      <c r="B45719" s="1"/>
      <c r="C45719" s="1"/>
    </row>
    <row r="45720" spans="2:3" x14ac:dyDescent="0.25">
      <c r="B45720" s="1"/>
      <c r="C45720" s="1"/>
    </row>
    <row r="45721" spans="2:3" x14ac:dyDescent="0.25">
      <c r="B45721" s="1"/>
      <c r="C45721" s="1"/>
    </row>
    <row r="45722" spans="2:3" x14ac:dyDescent="0.25">
      <c r="B45722" s="1"/>
      <c r="C45722" s="1"/>
    </row>
    <row r="45723" spans="2:3" x14ac:dyDescent="0.25">
      <c r="B45723" s="1"/>
      <c r="C45723" s="1"/>
    </row>
    <row r="45724" spans="2:3" x14ac:dyDescent="0.25">
      <c r="B45724" s="1"/>
      <c r="C45724" s="1"/>
    </row>
    <row r="45725" spans="2:3" x14ac:dyDescent="0.25">
      <c r="B45725" s="1"/>
      <c r="C45725" s="1"/>
    </row>
    <row r="45726" spans="2:3" x14ac:dyDescent="0.25">
      <c r="B45726" s="1"/>
      <c r="C45726" s="1"/>
    </row>
    <row r="45727" spans="2:3" x14ac:dyDescent="0.25">
      <c r="B45727" s="1"/>
      <c r="C45727" s="1"/>
    </row>
    <row r="45728" spans="2:3" x14ac:dyDescent="0.25">
      <c r="B45728" s="1"/>
      <c r="C45728" s="1"/>
    </row>
    <row r="45729" spans="2:3" x14ac:dyDescent="0.25">
      <c r="B45729" s="1"/>
      <c r="C45729" s="1"/>
    </row>
    <row r="45730" spans="2:3" x14ac:dyDescent="0.25">
      <c r="B45730" s="1"/>
      <c r="C45730" s="1"/>
    </row>
    <row r="45731" spans="2:3" x14ac:dyDescent="0.25">
      <c r="B45731" s="1"/>
      <c r="C45731" s="1"/>
    </row>
    <row r="45732" spans="2:3" x14ac:dyDescent="0.25">
      <c r="B45732" s="1"/>
      <c r="C45732" s="1"/>
    </row>
    <row r="45733" spans="2:3" x14ac:dyDescent="0.25">
      <c r="B45733" s="1"/>
      <c r="C45733" s="1"/>
    </row>
    <row r="45734" spans="2:3" x14ac:dyDescent="0.25">
      <c r="B45734" s="1"/>
      <c r="C45734" s="1"/>
    </row>
    <row r="45735" spans="2:3" x14ac:dyDescent="0.25">
      <c r="B45735" s="1"/>
      <c r="C45735" s="1"/>
    </row>
    <row r="45736" spans="2:3" x14ac:dyDescent="0.25">
      <c r="B45736" s="1"/>
      <c r="C45736" s="1"/>
    </row>
    <row r="45737" spans="2:3" x14ac:dyDescent="0.25">
      <c r="B45737" s="1"/>
      <c r="C45737" s="1"/>
    </row>
    <row r="45738" spans="2:3" x14ac:dyDescent="0.25">
      <c r="B45738" s="1"/>
      <c r="C45738" s="1"/>
    </row>
    <row r="45739" spans="2:3" x14ac:dyDescent="0.25">
      <c r="B45739" s="1"/>
      <c r="C45739" s="1"/>
    </row>
    <row r="45740" spans="2:3" x14ac:dyDescent="0.25">
      <c r="B45740" s="1"/>
      <c r="C45740" s="1"/>
    </row>
    <row r="45741" spans="2:3" x14ac:dyDescent="0.25">
      <c r="B45741" s="1"/>
      <c r="C45741" s="1"/>
    </row>
    <row r="45742" spans="2:3" x14ac:dyDescent="0.25">
      <c r="B45742" s="1"/>
      <c r="C45742" s="1"/>
    </row>
    <row r="45743" spans="2:3" x14ac:dyDescent="0.25">
      <c r="B45743" s="1"/>
      <c r="C45743" s="1"/>
    </row>
    <row r="45744" spans="2:3" x14ac:dyDescent="0.25">
      <c r="B45744" s="1"/>
      <c r="C45744" s="1"/>
    </row>
    <row r="45745" spans="2:3" x14ac:dyDescent="0.25">
      <c r="B45745" s="1"/>
      <c r="C45745" s="1"/>
    </row>
    <row r="45746" spans="2:3" x14ac:dyDescent="0.25">
      <c r="B45746" s="1"/>
      <c r="C45746" s="1"/>
    </row>
    <row r="45747" spans="2:3" x14ac:dyDescent="0.25">
      <c r="B45747" s="1"/>
      <c r="C45747" s="1"/>
    </row>
    <row r="45748" spans="2:3" x14ac:dyDescent="0.25">
      <c r="B45748" s="1"/>
      <c r="C45748" s="1"/>
    </row>
    <row r="45749" spans="2:3" x14ac:dyDescent="0.25">
      <c r="B45749" s="1"/>
      <c r="C45749" s="1"/>
    </row>
    <row r="45750" spans="2:3" x14ac:dyDescent="0.25">
      <c r="B45750" s="1"/>
      <c r="C45750" s="1"/>
    </row>
    <row r="45751" spans="2:3" x14ac:dyDescent="0.25">
      <c r="B45751" s="1"/>
      <c r="C45751" s="1"/>
    </row>
    <row r="45752" spans="2:3" x14ac:dyDescent="0.25">
      <c r="B45752" s="1"/>
      <c r="C45752" s="1"/>
    </row>
    <row r="45753" spans="2:3" x14ac:dyDescent="0.25">
      <c r="B45753" s="1"/>
      <c r="C45753" s="1"/>
    </row>
    <row r="45754" spans="2:3" x14ac:dyDescent="0.25">
      <c r="B45754" s="1"/>
      <c r="C45754" s="1"/>
    </row>
    <row r="45755" spans="2:3" x14ac:dyDescent="0.25">
      <c r="B45755" s="1"/>
      <c r="C45755" s="1"/>
    </row>
    <row r="45756" spans="2:3" x14ac:dyDescent="0.25">
      <c r="B45756" s="1"/>
      <c r="C45756" s="1"/>
    </row>
    <row r="45757" spans="2:3" x14ac:dyDescent="0.25">
      <c r="B45757" s="1"/>
      <c r="C45757" s="1"/>
    </row>
    <row r="45758" spans="2:3" x14ac:dyDescent="0.25">
      <c r="B45758" s="1"/>
      <c r="C45758" s="1"/>
    </row>
    <row r="45759" spans="2:3" x14ac:dyDescent="0.25">
      <c r="B45759" s="1"/>
      <c r="C45759" s="1"/>
    </row>
    <row r="45760" spans="2:3" x14ac:dyDescent="0.25">
      <c r="B45760" s="1"/>
      <c r="C45760" s="1"/>
    </row>
    <row r="45761" spans="2:3" x14ac:dyDescent="0.25">
      <c r="B45761" s="1"/>
      <c r="C45761" s="1"/>
    </row>
    <row r="45762" spans="2:3" x14ac:dyDescent="0.25">
      <c r="B45762" s="1"/>
      <c r="C45762" s="1"/>
    </row>
    <row r="45763" spans="2:3" x14ac:dyDescent="0.25">
      <c r="B45763" s="1"/>
      <c r="C45763" s="1"/>
    </row>
    <row r="45764" spans="2:3" x14ac:dyDescent="0.25">
      <c r="B45764" s="1"/>
      <c r="C45764" s="1"/>
    </row>
    <row r="45765" spans="2:3" x14ac:dyDescent="0.25">
      <c r="B45765" s="1"/>
      <c r="C45765" s="1"/>
    </row>
    <row r="45766" spans="2:3" x14ac:dyDescent="0.25">
      <c r="B45766" s="1"/>
      <c r="C45766" s="1"/>
    </row>
    <row r="45767" spans="2:3" x14ac:dyDescent="0.25">
      <c r="B45767" s="1"/>
      <c r="C45767" s="1"/>
    </row>
    <row r="45768" spans="2:3" x14ac:dyDescent="0.25">
      <c r="B45768" s="1"/>
      <c r="C45768" s="1"/>
    </row>
    <row r="45769" spans="2:3" x14ac:dyDescent="0.25">
      <c r="B45769" s="1"/>
      <c r="C45769" s="1"/>
    </row>
    <row r="45770" spans="2:3" x14ac:dyDescent="0.25">
      <c r="B45770" s="1"/>
      <c r="C45770" s="1"/>
    </row>
    <row r="45771" spans="2:3" x14ac:dyDescent="0.25">
      <c r="B45771" s="1"/>
      <c r="C45771" s="1"/>
    </row>
    <row r="45772" spans="2:3" x14ac:dyDescent="0.25">
      <c r="B45772" s="1"/>
      <c r="C45772" s="1"/>
    </row>
    <row r="45773" spans="2:3" x14ac:dyDescent="0.25">
      <c r="B45773" s="1"/>
      <c r="C45773" s="1"/>
    </row>
    <row r="45774" spans="2:3" x14ac:dyDescent="0.25">
      <c r="B45774" s="1"/>
      <c r="C45774" s="1"/>
    </row>
    <row r="45775" spans="2:3" x14ac:dyDescent="0.25">
      <c r="B45775" s="1"/>
      <c r="C45775" s="1"/>
    </row>
    <row r="45776" spans="2:3" x14ac:dyDescent="0.25">
      <c r="B45776" s="1"/>
      <c r="C45776" s="1"/>
    </row>
    <row r="45777" spans="2:3" x14ac:dyDescent="0.25">
      <c r="B45777" s="1"/>
      <c r="C45777" s="1"/>
    </row>
    <row r="45778" spans="2:3" x14ac:dyDescent="0.25">
      <c r="B45778" s="1"/>
      <c r="C45778" s="1"/>
    </row>
    <row r="45779" spans="2:3" x14ac:dyDescent="0.25">
      <c r="B45779" s="1"/>
      <c r="C45779" s="1"/>
    </row>
    <row r="45780" spans="2:3" x14ac:dyDescent="0.25">
      <c r="B45780" s="1"/>
      <c r="C45780" s="1"/>
    </row>
    <row r="45781" spans="2:3" x14ac:dyDescent="0.25">
      <c r="B45781" s="1"/>
      <c r="C45781" s="1"/>
    </row>
    <row r="45782" spans="2:3" x14ac:dyDescent="0.25">
      <c r="B45782" s="1"/>
      <c r="C45782" s="1"/>
    </row>
    <row r="45783" spans="2:3" x14ac:dyDescent="0.25">
      <c r="B45783" s="1"/>
      <c r="C45783" s="1"/>
    </row>
    <row r="45784" spans="2:3" x14ac:dyDescent="0.25">
      <c r="B45784" s="1"/>
      <c r="C45784" s="1"/>
    </row>
    <row r="45785" spans="2:3" x14ac:dyDescent="0.25">
      <c r="B45785" s="1"/>
      <c r="C45785" s="1"/>
    </row>
    <row r="45786" spans="2:3" x14ac:dyDescent="0.25">
      <c r="B45786" s="1"/>
      <c r="C45786" s="1"/>
    </row>
    <row r="45787" spans="2:3" x14ac:dyDescent="0.25">
      <c r="B45787" s="1"/>
      <c r="C45787" s="1"/>
    </row>
    <row r="45788" spans="2:3" x14ac:dyDescent="0.25">
      <c r="B45788" s="1"/>
      <c r="C45788" s="1"/>
    </row>
    <row r="45789" spans="2:3" x14ac:dyDescent="0.25">
      <c r="B45789" s="1"/>
      <c r="C45789" s="1"/>
    </row>
    <row r="45790" spans="2:3" x14ac:dyDescent="0.25">
      <c r="B45790" s="1"/>
      <c r="C45790" s="1"/>
    </row>
    <row r="45791" spans="2:3" x14ac:dyDescent="0.25">
      <c r="B45791" s="1"/>
      <c r="C45791" s="1"/>
    </row>
    <row r="45792" spans="2:3" x14ac:dyDescent="0.25">
      <c r="B45792" s="1"/>
      <c r="C45792" s="1"/>
    </row>
    <row r="45793" spans="2:3" x14ac:dyDescent="0.25">
      <c r="B45793" s="1"/>
      <c r="C45793" s="1"/>
    </row>
    <row r="45794" spans="2:3" x14ac:dyDescent="0.25">
      <c r="B45794" s="1"/>
      <c r="C45794" s="1"/>
    </row>
    <row r="45795" spans="2:3" x14ac:dyDescent="0.25">
      <c r="B45795" s="1"/>
      <c r="C45795" s="1"/>
    </row>
    <row r="45796" spans="2:3" x14ac:dyDescent="0.25">
      <c r="B45796" s="1"/>
      <c r="C45796" s="1"/>
    </row>
    <row r="45797" spans="2:3" x14ac:dyDescent="0.25">
      <c r="B45797" s="1"/>
      <c r="C45797" s="1"/>
    </row>
    <row r="45798" spans="2:3" x14ac:dyDescent="0.25">
      <c r="B45798" s="1"/>
      <c r="C45798" s="1"/>
    </row>
    <row r="45799" spans="2:3" x14ac:dyDescent="0.25">
      <c r="B45799" s="1"/>
      <c r="C45799" s="1"/>
    </row>
    <row r="45800" spans="2:3" x14ac:dyDescent="0.25">
      <c r="B45800" s="1"/>
      <c r="C45800" s="1"/>
    </row>
    <row r="45801" spans="2:3" x14ac:dyDescent="0.25">
      <c r="B45801" s="1"/>
      <c r="C45801" s="1"/>
    </row>
    <row r="45802" spans="2:3" x14ac:dyDescent="0.25">
      <c r="B45802" s="1"/>
      <c r="C45802" s="1"/>
    </row>
    <row r="45803" spans="2:3" x14ac:dyDescent="0.25">
      <c r="B45803" s="1"/>
      <c r="C45803" s="1"/>
    </row>
    <row r="45804" spans="2:3" x14ac:dyDescent="0.25">
      <c r="B45804" s="1"/>
      <c r="C45804" s="1"/>
    </row>
    <row r="45805" spans="2:3" x14ac:dyDescent="0.25">
      <c r="B45805" s="1"/>
      <c r="C45805" s="1"/>
    </row>
    <row r="45806" spans="2:3" x14ac:dyDescent="0.25">
      <c r="B45806" s="1"/>
      <c r="C45806" s="1"/>
    </row>
    <row r="45807" spans="2:3" x14ac:dyDescent="0.25">
      <c r="B45807" s="1"/>
      <c r="C45807" s="1"/>
    </row>
    <row r="45808" spans="2:3" x14ac:dyDescent="0.25">
      <c r="B45808" s="1"/>
      <c r="C45808" s="1"/>
    </row>
    <row r="45809" spans="2:3" x14ac:dyDescent="0.25">
      <c r="B45809" s="1"/>
      <c r="C45809" s="1"/>
    </row>
    <row r="45810" spans="2:3" x14ac:dyDescent="0.25">
      <c r="B45810" s="1"/>
      <c r="C45810" s="1"/>
    </row>
    <row r="45811" spans="2:3" x14ac:dyDescent="0.25">
      <c r="B45811" s="1"/>
      <c r="C45811" s="1"/>
    </row>
    <row r="45812" spans="2:3" x14ac:dyDescent="0.25">
      <c r="B45812" s="1"/>
      <c r="C45812" s="1"/>
    </row>
    <row r="45813" spans="2:3" x14ac:dyDescent="0.25">
      <c r="B45813" s="1"/>
      <c r="C45813" s="1"/>
    </row>
    <row r="45814" spans="2:3" x14ac:dyDescent="0.25">
      <c r="B45814" s="1"/>
      <c r="C45814" s="1"/>
    </row>
    <row r="45815" spans="2:3" x14ac:dyDescent="0.25">
      <c r="B45815" s="1"/>
      <c r="C45815" s="1"/>
    </row>
    <row r="45816" spans="2:3" x14ac:dyDescent="0.25">
      <c r="B45816" s="1"/>
      <c r="C45816" s="1"/>
    </row>
    <row r="45817" spans="2:3" x14ac:dyDescent="0.25">
      <c r="B45817" s="1"/>
      <c r="C45817" s="1"/>
    </row>
    <row r="45818" spans="2:3" x14ac:dyDescent="0.25">
      <c r="B45818" s="1"/>
      <c r="C45818" s="1"/>
    </row>
    <row r="45819" spans="2:3" x14ac:dyDescent="0.25">
      <c r="B45819" s="1"/>
      <c r="C45819" s="1"/>
    </row>
    <row r="45820" spans="2:3" x14ac:dyDescent="0.25">
      <c r="B45820" s="1"/>
      <c r="C45820" s="1"/>
    </row>
    <row r="45821" spans="2:3" x14ac:dyDescent="0.25">
      <c r="B45821" s="1"/>
      <c r="C45821" s="1"/>
    </row>
    <row r="45822" spans="2:3" x14ac:dyDescent="0.25">
      <c r="B45822" s="1"/>
      <c r="C45822" s="1"/>
    </row>
    <row r="45823" spans="2:3" x14ac:dyDescent="0.25">
      <c r="B45823" s="1"/>
      <c r="C45823" s="1"/>
    </row>
    <row r="45824" spans="2:3" x14ac:dyDescent="0.25">
      <c r="B45824" s="1"/>
      <c r="C45824" s="1"/>
    </row>
    <row r="45825" spans="2:3" x14ac:dyDescent="0.25">
      <c r="B45825" s="1"/>
      <c r="C45825" s="1"/>
    </row>
    <row r="45826" spans="2:3" x14ac:dyDescent="0.25">
      <c r="B45826" s="1"/>
      <c r="C45826" s="1"/>
    </row>
    <row r="45827" spans="2:3" x14ac:dyDescent="0.25">
      <c r="B45827" s="1"/>
      <c r="C45827" s="1"/>
    </row>
    <row r="45828" spans="2:3" x14ac:dyDescent="0.25">
      <c r="B45828" s="1"/>
      <c r="C45828" s="1"/>
    </row>
    <row r="45829" spans="2:3" x14ac:dyDescent="0.25">
      <c r="B45829" s="1"/>
      <c r="C45829" s="1"/>
    </row>
    <row r="45830" spans="2:3" x14ac:dyDescent="0.25">
      <c r="B45830" s="1"/>
      <c r="C45830" s="1"/>
    </row>
    <row r="45831" spans="2:3" x14ac:dyDescent="0.25">
      <c r="B45831" s="1"/>
      <c r="C45831" s="1"/>
    </row>
    <row r="45832" spans="2:3" x14ac:dyDescent="0.25">
      <c r="B45832" s="1"/>
      <c r="C45832" s="1"/>
    </row>
    <row r="45833" spans="2:3" x14ac:dyDescent="0.25">
      <c r="B45833" s="1"/>
      <c r="C45833" s="1"/>
    </row>
    <row r="45834" spans="2:3" x14ac:dyDescent="0.25">
      <c r="B45834" s="1"/>
      <c r="C45834" s="1"/>
    </row>
    <row r="45835" spans="2:3" x14ac:dyDescent="0.25">
      <c r="B45835" s="1"/>
      <c r="C45835" s="1"/>
    </row>
    <row r="45836" spans="2:3" x14ac:dyDescent="0.25">
      <c r="B45836" s="1"/>
      <c r="C45836" s="1"/>
    </row>
    <row r="45837" spans="2:3" x14ac:dyDescent="0.25">
      <c r="B45837" s="1"/>
      <c r="C45837" s="1"/>
    </row>
    <row r="45838" spans="2:3" x14ac:dyDescent="0.25">
      <c r="B45838" s="1"/>
      <c r="C45838" s="1"/>
    </row>
    <row r="45839" spans="2:3" x14ac:dyDescent="0.25">
      <c r="B45839" s="1"/>
      <c r="C45839" s="1"/>
    </row>
    <row r="45840" spans="2:3" x14ac:dyDescent="0.25">
      <c r="B45840" s="1"/>
      <c r="C45840" s="1"/>
    </row>
    <row r="45841" spans="2:3" x14ac:dyDescent="0.25">
      <c r="B45841" s="1"/>
      <c r="C45841" s="1"/>
    </row>
    <row r="45842" spans="2:3" x14ac:dyDescent="0.25">
      <c r="B45842" s="1"/>
      <c r="C45842" s="1"/>
    </row>
    <row r="45843" spans="2:3" x14ac:dyDescent="0.25">
      <c r="B45843" s="1"/>
      <c r="C45843" s="1"/>
    </row>
    <row r="45844" spans="2:3" x14ac:dyDescent="0.25">
      <c r="B45844" s="1"/>
      <c r="C45844" s="1"/>
    </row>
    <row r="45845" spans="2:3" x14ac:dyDescent="0.25">
      <c r="B45845" s="1"/>
      <c r="C45845" s="1"/>
    </row>
    <row r="45846" spans="2:3" x14ac:dyDescent="0.25">
      <c r="B45846" s="1"/>
      <c r="C45846" s="1"/>
    </row>
    <row r="45847" spans="2:3" x14ac:dyDescent="0.25">
      <c r="B45847" s="1"/>
      <c r="C45847" s="1"/>
    </row>
    <row r="45848" spans="2:3" x14ac:dyDescent="0.25">
      <c r="B45848" s="1"/>
      <c r="C45848" s="1"/>
    </row>
    <row r="45849" spans="2:3" x14ac:dyDescent="0.25">
      <c r="B45849" s="1"/>
      <c r="C45849" s="1"/>
    </row>
    <row r="45850" spans="2:3" x14ac:dyDescent="0.25">
      <c r="B45850" s="1"/>
      <c r="C45850" s="1"/>
    </row>
    <row r="45851" spans="2:3" x14ac:dyDescent="0.25">
      <c r="B45851" s="1"/>
      <c r="C45851" s="1"/>
    </row>
    <row r="45852" spans="2:3" x14ac:dyDescent="0.25">
      <c r="B45852" s="1"/>
      <c r="C45852" s="1"/>
    </row>
    <row r="45853" spans="2:3" x14ac:dyDescent="0.25">
      <c r="B45853" s="1"/>
      <c r="C45853" s="1"/>
    </row>
    <row r="45854" spans="2:3" x14ac:dyDescent="0.25">
      <c r="B45854" s="1"/>
      <c r="C45854" s="1"/>
    </row>
    <row r="45855" spans="2:3" x14ac:dyDescent="0.25">
      <c r="B45855" s="1"/>
      <c r="C45855" s="1"/>
    </row>
    <row r="45856" spans="2:3" x14ac:dyDescent="0.25">
      <c r="B45856" s="1"/>
      <c r="C45856" s="1"/>
    </row>
    <row r="45857" spans="2:3" x14ac:dyDescent="0.25">
      <c r="B45857" s="1"/>
      <c r="C45857" s="1"/>
    </row>
    <row r="45858" spans="2:3" x14ac:dyDescent="0.25">
      <c r="B45858" s="1"/>
      <c r="C45858" s="1"/>
    </row>
    <row r="45859" spans="2:3" x14ac:dyDescent="0.25">
      <c r="B45859" s="1"/>
      <c r="C45859" s="1"/>
    </row>
    <row r="45860" spans="2:3" x14ac:dyDescent="0.25">
      <c r="B45860" s="1"/>
      <c r="C45860" s="1"/>
    </row>
    <row r="45861" spans="2:3" x14ac:dyDescent="0.25">
      <c r="B45861" s="1"/>
      <c r="C45861" s="1"/>
    </row>
    <row r="45862" spans="2:3" x14ac:dyDescent="0.25">
      <c r="B45862" s="1"/>
      <c r="C45862" s="1"/>
    </row>
    <row r="45863" spans="2:3" x14ac:dyDescent="0.25">
      <c r="B45863" s="1"/>
      <c r="C45863" s="1"/>
    </row>
    <row r="45864" spans="2:3" x14ac:dyDescent="0.25">
      <c r="B45864" s="1"/>
      <c r="C45864" s="1"/>
    </row>
    <row r="45865" spans="2:3" x14ac:dyDescent="0.25">
      <c r="B45865" s="1"/>
      <c r="C45865" s="1"/>
    </row>
    <row r="45866" spans="2:3" x14ac:dyDescent="0.25">
      <c r="B45866" s="1"/>
      <c r="C45866" s="1"/>
    </row>
    <row r="45867" spans="2:3" x14ac:dyDescent="0.25">
      <c r="B45867" s="1"/>
      <c r="C45867" s="1"/>
    </row>
    <row r="45868" spans="2:3" x14ac:dyDescent="0.25">
      <c r="B45868" s="1"/>
      <c r="C45868" s="1"/>
    </row>
    <row r="45869" spans="2:3" x14ac:dyDescent="0.25">
      <c r="B45869" s="1"/>
      <c r="C45869" s="1"/>
    </row>
    <row r="45870" spans="2:3" x14ac:dyDescent="0.25">
      <c r="B45870" s="1"/>
      <c r="C45870" s="1"/>
    </row>
    <row r="45871" spans="2:3" x14ac:dyDescent="0.25">
      <c r="B45871" s="1"/>
      <c r="C45871" s="1"/>
    </row>
    <row r="45872" spans="2:3" x14ac:dyDescent="0.25">
      <c r="B45872" s="1"/>
      <c r="C45872" s="1"/>
    </row>
    <row r="45873" spans="2:3" x14ac:dyDescent="0.25">
      <c r="B45873" s="1"/>
      <c r="C45873" s="1"/>
    </row>
    <row r="45874" spans="2:3" x14ac:dyDescent="0.25">
      <c r="B45874" s="1"/>
      <c r="C45874" s="1"/>
    </row>
    <row r="45875" spans="2:3" x14ac:dyDescent="0.25">
      <c r="B45875" s="1"/>
      <c r="C45875" s="1"/>
    </row>
    <row r="45876" spans="2:3" x14ac:dyDescent="0.25">
      <c r="B45876" s="1"/>
      <c r="C45876" s="1"/>
    </row>
    <row r="45877" spans="2:3" x14ac:dyDescent="0.25">
      <c r="B45877" s="1"/>
      <c r="C45877" s="1"/>
    </row>
    <row r="45878" spans="2:3" x14ac:dyDescent="0.25">
      <c r="B45878" s="1"/>
      <c r="C45878" s="1"/>
    </row>
    <row r="45879" spans="2:3" x14ac:dyDescent="0.25">
      <c r="B45879" s="1"/>
      <c r="C45879" s="1"/>
    </row>
    <row r="45880" spans="2:3" x14ac:dyDescent="0.25">
      <c r="B45880" s="1"/>
      <c r="C45880" s="1"/>
    </row>
    <row r="45881" spans="2:3" x14ac:dyDescent="0.25">
      <c r="B45881" s="1"/>
      <c r="C45881" s="1"/>
    </row>
    <row r="45882" spans="2:3" x14ac:dyDescent="0.25">
      <c r="B45882" s="1"/>
      <c r="C45882" s="1"/>
    </row>
    <row r="45883" spans="2:3" x14ac:dyDescent="0.25">
      <c r="B45883" s="1"/>
      <c r="C45883" s="1"/>
    </row>
    <row r="45884" spans="2:3" x14ac:dyDescent="0.25">
      <c r="B45884" s="1"/>
      <c r="C45884" s="1"/>
    </row>
    <row r="45885" spans="2:3" x14ac:dyDescent="0.25">
      <c r="B45885" s="1"/>
      <c r="C45885" s="1"/>
    </row>
    <row r="45886" spans="2:3" x14ac:dyDescent="0.25">
      <c r="B45886" s="1"/>
      <c r="C45886" s="1"/>
    </row>
    <row r="45887" spans="2:3" x14ac:dyDescent="0.25">
      <c r="B45887" s="1"/>
      <c r="C45887" s="1"/>
    </row>
    <row r="45888" spans="2:3" x14ac:dyDescent="0.25">
      <c r="B45888" s="1"/>
      <c r="C45888" s="1"/>
    </row>
    <row r="45889" spans="2:3" x14ac:dyDescent="0.25">
      <c r="B45889" s="1"/>
      <c r="C45889" s="1"/>
    </row>
    <row r="45890" spans="2:3" x14ac:dyDescent="0.25">
      <c r="B45890" s="1"/>
      <c r="C45890" s="1"/>
    </row>
    <row r="45891" spans="2:3" x14ac:dyDescent="0.25">
      <c r="B45891" s="1"/>
      <c r="C45891" s="1"/>
    </row>
    <row r="45892" spans="2:3" x14ac:dyDescent="0.25">
      <c r="B45892" s="1"/>
      <c r="C45892" s="1"/>
    </row>
    <row r="45893" spans="2:3" x14ac:dyDescent="0.25">
      <c r="B45893" s="1"/>
      <c r="C45893" s="1"/>
    </row>
    <row r="45894" spans="2:3" x14ac:dyDescent="0.25">
      <c r="B45894" s="1"/>
      <c r="C45894" s="1"/>
    </row>
    <row r="45895" spans="2:3" x14ac:dyDescent="0.25">
      <c r="B45895" s="1"/>
      <c r="C45895" s="1"/>
    </row>
    <row r="45896" spans="2:3" x14ac:dyDescent="0.25">
      <c r="B45896" s="1"/>
      <c r="C45896" s="1"/>
    </row>
    <row r="45897" spans="2:3" x14ac:dyDescent="0.25">
      <c r="B45897" s="1"/>
      <c r="C45897" s="1"/>
    </row>
    <row r="45898" spans="2:3" x14ac:dyDescent="0.25">
      <c r="B45898" s="1"/>
      <c r="C45898" s="1"/>
    </row>
    <row r="45899" spans="2:3" x14ac:dyDescent="0.25">
      <c r="B45899" s="1"/>
      <c r="C45899" s="1"/>
    </row>
    <row r="45900" spans="2:3" x14ac:dyDescent="0.25">
      <c r="B45900" s="1"/>
      <c r="C45900" s="1"/>
    </row>
    <row r="45901" spans="2:3" x14ac:dyDescent="0.25">
      <c r="B45901" s="1"/>
      <c r="C45901" s="1"/>
    </row>
    <row r="45902" spans="2:3" x14ac:dyDescent="0.25">
      <c r="B45902" s="1"/>
      <c r="C45902" s="1"/>
    </row>
    <row r="45903" spans="2:3" x14ac:dyDescent="0.25">
      <c r="B45903" s="1"/>
      <c r="C45903" s="1"/>
    </row>
    <row r="45904" spans="2:3" x14ac:dyDescent="0.25">
      <c r="B45904" s="1"/>
      <c r="C45904" s="1"/>
    </row>
    <row r="45905" spans="2:3" x14ac:dyDescent="0.25">
      <c r="B45905" s="1"/>
      <c r="C45905" s="1"/>
    </row>
    <row r="45906" spans="2:3" x14ac:dyDescent="0.25">
      <c r="B45906" s="1"/>
      <c r="C45906" s="1"/>
    </row>
    <row r="45907" spans="2:3" x14ac:dyDescent="0.25">
      <c r="B45907" s="1"/>
      <c r="C45907" s="1"/>
    </row>
    <row r="45908" spans="2:3" x14ac:dyDescent="0.25">
      <c r="B45908" s="1"/>
      <c r="C45908" s="1"/>
    </row>
    <row r="45909" spans="2:3" x14ac:dyDescent="0.25">
      <c r="B45909" s="1"/>
      <c r="C45909" s="1"/>
    </row>
    <row r="45910" spans="2:3" x14ac:dyDescent="0.25">
      <c r="B45910" s="1"/>
      <c r="C45910" s="1"/>
    </row>
    <row r="45911" spans="2:3" x14ac:dyDescent="0.25">
      <c r="B45911" s="1"/>
      <c r="C45911" s="1"/>
    </row>
    <row r="45912" spans="2:3" x14ac:dyDescent="0.25">
      <c r="B45912" s="1"/>
      <c r="C45912" s="1"/>
    </row>
    <row r="45913" spans="2:3" x14ac:dyDescent="0.25">
      <c r="B45913" s="1"/>
      <c r="C45913" s="1"/>
    </row>
    <row r="45914" spans="2:3" x14ac:dyDescent="0.25">
      <c r="B45914" s="1"/>
      <c r="C45914" s="1"/>
    </row>
    <row r="45915" spans="2:3" x14ac:dyDescent="0.25">
      <c r="B45915" s="1"/>
      <c r="C45915" s="1"/>
    </row>
    <row r="45916" spans="2:3" x14ac:dyDescent="0.25">
      <c r="B45916" s="1"/>
      <c r="C45916" s="1"/>
    </row>
    <row r="45917" spans="2:3" x14ac:dyDescent="0.25">
      <c r="B45917" s="1"/>
      <c r="C45917" s="1"/>
    </row>
    <row r="45918" spans="2:3" x14ac:dyDescent="0.25">
      <c r="B45918" s="1"/>
      <c r="C45918" s="1"/>
    </row>
    <row r="45919" spans="2:3" x14ac:dyDescent="0.25">
      <c r="B45919" s="1"/>
      <c r="C45919" s="1"/>
    </row>
    <row r="45920" spans="2:3" x14ac:dyDescent="0.25">
      <c r="B45920" s="1"/>
      <c r="C45920" s="1"/>
    </row>
    <row r="45921" spans="2:3" x14ac:dyDescent="0.25">
      <c r="B45921" s="1"/>
      <c r="C45921" s="1"/>
    </row>
    <row r="45922" spans="2:3" x14ac:dyDescent="0.25">
      <c r="B45922" s="1"/>
      <c r="C45922" s="1"/>
    </row>
    <row r="45923" spans="2:3" x14ac:dyDescent="0.25">
      <c r="B45923" s="1"/>
      <c r="C45923" s="1"/>
    </row>
    <row r="45924" spans="2:3" x14ac:dyDescent="0.25">
      <c r="B45924" s="1"/>
      <c r="C45924" s="1"/>
    </row>
    <row r="45925" spans="2:3" x14ac:dyDescent="0.25">
      <c r="B45925" s="1"/>
      <c r="C45925" s="1"/>
    </row>
    <row r="45926" spans="2:3" x14ac:dyDescent="0.25">
      <c r="B45926" s="1"/>
      <c r="C45926" s="1"/>
    </row>
    <row r="45927" spans="2:3" x14ac:dyDescent="0.25">
      <c r="B45927" s="1"/>
      <c r="C45927" s="1"/>
    </row>
    <row r="45928" spans="2:3" x14ac:dyDescent="0.25">
      <c r="B45928" s="1"/>
      <c r="C45928" s="1"/>
    </row>
    <row r="45929" spans="2:3" x14ac:dyDescent="0.25">
      <c r="B45929" s="1"/>
      <c r="C45929" s="1"/>
    </row>
    <row r="45930" spans="2:3" x14ac:dyDescent="0.25">
      <c r="B45930" s="1"/>
      <c r="C45930" s="1"/>
    </row>
    <row r="45931" spans="2:3" x14ac:dyDescent="0.25">
      <c r="B45931" s="1"/>
      <c r="C45931" s="1"/>
    </row>
    <row r="45932" spans="2:3" x14ac:dyDescent="0.25">
      <c r="B45932" s="1"/>
      <c r="C45932" s="1"/>
    </row>
    <row r="45933" spans="2:3" x14ac:dyDescent="0.25">
      <c r="B45933" s="1"/>
      <c r="C45933" s="1"/>
    </row>
    <row r="45934" spans="2:3" x14ac:dyDescent="0.25">
      <c r="B45934" s="1"/>
      <c r="C45934" s="1"/>
    </row>
    <row r="45935" spans="2:3" x14ac:dyDescent="0.25">
      <c r="B45935" s="1"/>
      <c r="C45935" s="1"/>
    </row>
    <row r="45936" spans="2:3" x14ac:dyDescent="0.25">
      <c r="B45936" s="1"/>
      <c r="C45936" s="1"/>
    </row>
    <row r="45937" spans="2:3" x14ac:dyDescent="0.25">
      <c r="B45937" s="1"/>
      <c r="C45937" s="1"/>
    </row>
    <row r="45938" spans="2:3" x14ac:dyDescent="0.25">
      <c r="B45938" s="1"/>
      <c r="C45938" s="1"/>
    </row>
    <row r="45939" spans="2:3" x14ac:dyDescent="0.25">
      <c r="B45939" s="1"/>
      <c r="C45939" s="1"/>
    </row>
    <row r="45940" spans="2:3" x14ac:dyDescent="0.25">
      <c r="B45940" s="1"/>
      <c r="C45940" s="1"/>
    </row>
    <row r="45941" spans="2:3" x14ac:dyDescent="0.25">
      <c r="B45941" s="1"/>
      <c r="C45941" s="1"/>
    </row>
    <row r="45942" spans="2:3" x14ac:dyDescent="0.25">
      <c r="B45942" s="1"/>
      <c r="C45942" s="1"/>
    </row>
    <row r="45943" spans="2:3" x14ac:dyDescent="0.25">
      <c r="B45943" s="1"/>
      <c r="C45943" s="1"/>
    </row>
    <row r="45944" spans="2:3" x14ac:dyDescent="0.25">
      <c r="B45944" s="1"/>
      <c r="C45944" s="1"/>
    </row>
    <row r="45945" spans="2:3" x14ac:dyDescent="0.25">
      <c r="B45945" s="1"/>
      <c r="C45945" s="1"/>
    </row>
    <row r="45946" spans="2:3" x14ac:dyDescent="0.25">
      <c r="B45946" s="1"/>
      <c r="C45946" s="1"/>
    </row>
    <row r="45947" spans="2:3" x14ac:dyDescent="0.25">
      <c r="B45947" s="1"/>
      <c r="C45947" s="1"/>
    </row>
    <row r="45948" spans="2:3" x14ac:dyDescent="0.25">
      <c r="B45948" s="1"/>
      <c r="C45948" s="1"/>
    </row>
    <row r="45949" spans="2:3" x14ac:dyDescent="0.25">
      <c r="B45949" s="1"/>
      <c r="C45949" s="1"/>
    </row>
    <row r="45950" spans="2:3" x14ac:dyDescent="0.25">
      <c r="B45950" s="1"/>
      <c r="C45950" s="1"/>
    </row>
    <row r="45951" spans="2:3" x14ac:dyDescent="0.25">
      <c r="B45951" s="1"/>
      <c r="C45951" s="1"/>
    </row>
    <row r="45952" spans="2:3" x14ac:dyDescent="0.25">
      <c r="B45952" s="1"/>
      <c r="C45952" s="1"/>
    </row>
    <row r="45953" spans="2:3" x14ac:dyDescent="0.25">
      <c r="B45953" s="1"/>
      <c r="C45953" s="1"/>
    </row>
    <row r="45954" spans="2:3" x14ac:dyDescent="0.25">
      <c r="B45954" s="1"/>
      <c r="C45954" s="1"/>
    </row>
    <row r="45955" spans="2:3" x14ac:dyDescent="0.25">
      <c r="B45955" s="1"/>
      <c r="C45955" s="1"/>
    </row>
    <row r="45956" spans="2:3" x14ac:dyDescent="0.25">
      <c r="B45956" s="1"/>
      <c r="C45956" s="1"/>
    </row>
    <row r="45957" spans="2:3" x14ac:dyDescent="0.25">
      <c r="B45957" s="1"/>
      <c r="C45957" s="1"/>
    </row>
    <row r="45958" spans="2:3" x14ac:dyDescent="0.25">
      <c r="B45958" s="1"/>
      <c r="C45958" s="1"/>
    </row>
    <row r="45959" spans="2:3" x14ac:dyDescent="0.25">
      <c r="B45959" s="1"/>
      <c r="C45959" s="1"/>
    </row>
    <row r="45960" spans="2:3" x14ac:dyDescent="0.25">
      <c r="B45960" s="1"/>
      <c r="C45960" s="1"/>
    </row>
    <row r="45961" spans="2:3" x14ac:dyDescent="0.25">
      <c r="B45961" s="1"/>
      <c r="C45961" s="1"/>
    </row>
    <row r="45962" spans="2:3" x14ac:dyDescent="0.25">
      <c r="B45962" s="1"/>
      <c r="C45962" s="1"/>
    </row>
    <row r="45963" spans="2:3" x14ac:dyDescent="0.25">
      <c r="B45963" s="1"/>
      <c r="C45963" s="1"/>
    </row>
    <row r="45964" spans="2:3" x14ac:dyDescent="0.25">
      <c r="B45964" s="1"/>
      <c r="C45964" s="1"/>
    </row>
    <row r="45965" spans="2:3" x14ac:dyDescent="0.25">
      <c r="B45965" s="1"/>
      <c r="C45965" s="1"/>
    </row>
    <row r="45966" spans="2:3" x14ac:dyDescent="0.25">
      <c r="B45966" s="1"/>
      <c r="C45966" s="1"/>
    </row>
    <row r="45967" spans="2:3" x14ac:dyDescent="0.25">
      <c r="B45967" s="1"/>
      <c r="C45967" s="1"/>
    </row>
    <row r="45968" spans="2:3" x14ac:dyDescent="0.25">
      <c r="B45968" s="1"/>
      <c r="C45968" s="1"/>
    </row>
    <row r="45969" spans="2:3" x14ac:dyDescent="0.25">
      <c r="B45969" s="1"/>
      <c r="C45969" s="1"/>
    </row>
    <row r="45970" spans="2:3" x14ac:dyDescent="0.25">
      <c r="B45970" s="1"/>
      <c r="C45970" s="1"/>
    </row>
    <row r="45971" spans="2:3" x14ac:dyDescent="0.25">
      <c r="B45971" s="1"/>
      <c r="C45971" s="1"/>
    </row>
    <row r="45972" spans="2:3" x14ac:dyDescent="0.25">
      <c r="B45972" s="1"/>
      <c r="C45972" s="1"/>
    </row>
    <row r="45973" spans="2:3" x14ac:dyDescent="0.25">
      <c r="B45973" s="1"/>
      <c r="C45973" s="1"/>
    </row>
    <row r="45974" spans="2:3" x14ac:dyDescent="0.25">
      <c r="B45974" s="1"/>
      <c r="C45974" s="1"/>
    </row>
    <row r="45975" spans="2:3" x14ac:dyDescent="0.25">
      <c r="B45975" s="1"/>
      <c r="C45975" s="1"/>
    </row>
    <row r="45976" spans="2:3" x14ac:dyDescent="0.25">
      <c r="B45976" s="1"/>
      <c r="C45976" s="1"/>
    </row>
    <row r="45977" spans="2:3" x14ac:dyDescent="0.25">
      <c r="B45977" s="1"/>
      <c r="C45977" s="1"/>
    </row>
    <row r="45978" spans="2:3" x14ac:dyDescent="0.25">
      <c r="B45978" s="1"/>
      <c r="C45978" s="1"/>
    </row>
    <row r="45979" spans="2:3" x14ac:dyDescent="0.25">
      <c r="B45979" s="1"/>
      <c r="C45979" s="1"/>
    </row>
    <row r="45980" spans="2:3" x14ac:dyDescent="0.25">
      <c r="B45980" s="1"/>
      <c r="C45980" s="1"/>
    </row>
    <row r="45981" spans="2:3" x14ac:dyDescent="0.25">
      <c r="B45981" s="1"/>
      <c r="C45981" s="1"/>
    </row>
    <row r="45982" spans="2:3" x14ac:dyDescent="0.25">
      <c r="B45982" s="1"/>
      <c r="C45982" s="1"/>
    </row>
    <row r="45983" spans="2:3" x14ac:dyDescent="0.25">
      <c r="B45983" s="1"/>
      <c r="C45983" s="1"/>
    </row>
    <row r="45984" spans="2:3" x14ac:dyDescent="0.25">
      <c r="B45984" s="1"/>
      <c r="C45984" s="1"/>
    </row>
    <row r="45985" spans="2:3" x14ac:dyDescent="0.25">
      <c r="B45985" s="1"/>
      <c r="C45985" s="1"/>
    </row>
    <row r="45986" spans="2:3" x14ac:dyDescent="0.25">
      <c r="B45986" s="1"/>
      <c r="C45986" s="1"/>
    </row>
    <row r="45987" spans="2:3" x14ac:dyDescent="0.25">
      <c r="B45987" s="1"/>
      <c r="C45987" s="1"/>
    </row>
    <row r="45988" spans="2:3" x14ac:dyDescent="0.25">
      <c r="B45988" s="1"/>
      <c r="C45988" s="1"/>
    </row>
    <row r="45989" spans="2:3" x14ac:dyDescent="0.25">
      <c r="B45989" s="1"/>
      <c r="C45989" s="1"/>
    </row>
    <row r="45990" spans="2:3" x14ac:dyDescent="0.25">
      <c r="B45990" s="1"/>
      <c r="C45990" s="1"/>
    </row>
    <row r="45991" spans="2:3" x14ac:dyDescent="0.25">
      <c r="B45991" s="1"/>
      <c r="C45991" s="1"/>
    </row>
    <row r="45992" spans="2:3" x14ac:dyDescent="0.25">
      <c r="B45992" s="1"/>
      <c r="C45992" s="1"/>
    </row>
    <row r="45993" spans="2:3" x14ac:dyDescent="0.25">
      <c r="B45993" s="1"/>
      <c r="C45993" s="1"/>
    </row>
    <row r="45994" spans="2:3" x14ac:dyDescent="0.25">
      <c r="B45994" s="1"/>
      <c r="C45994" s="1"/>
    </row>
    <row r="45995" spans="2:3" x14ac:dyDescent="0.25">
      <c r="B45995" s="1"/>
      <c r="C45995" s="1"/>
    </row>
    <row r="45996" spans="2:3" x14ac:dyDescent="0.25">
      <c r="B45996" s="1"/>
      <c r="C45996" s="1"/>
    </row>
    <row r="45997" spans="2:3" x14ac:dyDescent="0.25">
      <c r="B45997" s="1"/>
      <c r="C45997" s="1"/>
    </row>
    <row r="45998" spans="2:3" x14ac:dyDescent="0.25">
      <c r="B45998" s="1"/>
      <c r="C45998" s="1"/>
    </row>
    <row r="45999" spans="2:3" x14ac:dyDescent="0.25">
      <c r="B45999" s="1"/>
      <c r="C45999" s="1"/>
    </row>
    <row r="46000" spans="2:3" x14ac:dyDescent="0.25">
      <c r="B46000" s="1"/>
      <c r="C46000" s="1"/>
    </row>
    <row r="46001" spans="2:3" x14ac:dyDescent="0.25">
      <c r="B46001" s="1"/>
      <c r="C46001" s="1"/>
    </row>
    <row r="46002" spans="2:3" x14ac:dyDescent="0.25">
      <c r="B46002" s="1"/>
      <c r="C46002" s="1"/>
    </row>
    <row r="46003" spans="2:3" x14ac:dyDescent="0.25">
      <c r="B46003" s="1"/>
      <c r="C46003" s="1"/>
    </row>
    <row r="46004" spans="2:3" x14ac:dyDescent="0.25">
      <c r="B46004" s="1"/>
      <c r="C46004" s="1"/>
    </row>
    <row r="46005" spans="2:3" x14ac:dyDescent="0.25">
      <c r="B46005" s="1"/>
      <c r="C46005" s="1"/>
    </row>
    <row r="46006" spans="2:3" x14ac:dyDescent="0.25">
      <c r="B46006" s="1"/>
      <c r="C46006" s="1"/>
    </row>
    <row r="46007" spans="2:3" x14ac:dyDescent="0.25">
      <c r="B46007" s="1"/>
      <c r="C46007" s="1"/>
    </row>
    <row r="46008" spans="2:3" x14ac:dyDescent="0.25">
      <c r="B46008" s="1"/>
      <c r="C46008" s="1"/>
    </row>
    <row r="46009" spans="2:3" x14ac:dyDescent="0.25">
      <c r="B46009" s="1"/>
      <c r="C46009" s="1"/>
    </row>
    <row r="46010" spans="2:3" x14ac:dyDescent="0.25">
      <c r="B46010" s="1"/>
      <c r="C46010" s="1"/>
    </row>
    <row r="46011" spans="2:3" x14ac:dyDescent="0.25">
      <c r="B46011" s="1"/>
      <c r="C46011" s="1"/>
    </row>
    <row r="46012" spans="2:3" x14ac:dyDescent="0.25">
      <c r="B46012" s="1"/>
      <c r="C46012" s="1"/>
    </row>
    <row r="46013" spans="2:3" x14ac:dyDescent="0.25">
      <c r="B46013" s="1"/>
      <c r="C46013" s="1"/>
    </row>
    <row r="46014" spans="2:3" x14ac:dyDescent="0.25">
      <c r="B46014" s="1"/>
      <c r="C46014" s="1"/>
    </row>
    <row r="46015" spans="2:3" x14ac:dyDescent="0.25">
      <c r="B46015" s="1"/>
      <c r="C46015" s="1"/>
    </row>
    <row r="46016" spans="2:3" x14ac:dyDescent="0.25">
      <c r="B46016" s="1"/>
      <c r="C46016" s="1"/>
    </row>
    <row r="46017" spans="2:3" x14ac:dyDescent="0.25">
      <c r="B46017" s="1"/>
      <c r="C46017" s="1"/>
    </row>
    <row r="46018" spans="2:3" x14ac:dyDescent="0.25">
      <c r="B46018" s="1"/>
      <c r="C46018" s="1"/>
    </row>
    <row r="46019" spans="2:3" x14ac:dyDescent="0.25">
      <c r="B46019" s="1"/>
      <c r="C46019" s="1"/>
    </row>
    <row r="46020" spans="2:3" x14ac:dyDescent="0.25">
      <c r="B46020" s="1"/>
      <c r="C46020" s="1"/>
    </row>
    <row r="46021" spans="2:3" x14ac:dyDescent="0.25">
      <c r="B46021" s="1"/>
      <c r="C46021" s="1"/>
    </row>
    <row r="46022" spans="2:3" x14ac:dyDescent="0.25">
      <c r="B46022" s="1"/>
      <c r="C46022" s="1"/>
    </row>
    <row r="46023" spans="2:3" x14ac:dyDescent="0.25">
      <c r="B46023" s="1"/>
      <c r="C46023" s="1"/>
    </row>
    <row r="46024" spans="2:3" x14ac:dyDescent="0.25">
      <c r="B46024" s="1"/>
      <c r="C46024" s="1"/>
    </row>
    <row r="46025" spans="2:3" x14ac:dyDescent="0.25">
      <c r="B46025" s="1"/>
      <c r="C46025" s="1"/>
    </row>
    <row r="46026" spans="2:3" x14ac:dyDescent="0.25">
      <c r="B46026" s="1"/>
      <c r="C46026" s="1"/>
    </row>
    <row r="46027" spans="2:3" x14ac:dyDescent="0.25">
      <c r="B46027" s="1"/>
      <c r="C46027" s="1"/>
    </row>
    <row r="46028" spans="2:3" x14ac:dyDescent="0.25">
      <c r="B46028" s="1"/>
      <c r="C46028" s="1"/>
    </row>
    <row r="46029" spans="2:3" x14ac:dyDescent="0.25">
      <c r="B46029" s="1"/>
      <c r="C46029" s="1"/>
    </row>
    <row r="46030" spans="2:3" x14ac:dyDescent="0.25">
      <c r="B46030" s="1"/>
      <c r="C46030" s="1"/>
    </row>
    <row r="46031" spans="2:3" x14ac:dyDescent="0.25">
      <c r="B46031" s="1"/>
      <c r="C46031" s="1"/>
    </row>
    <row r="46032" spans="2:3" x14ac:dyDescent="0.25">
      <c r="B46032" s="1"/>
      <c r="C46032" s="1"/>
    </row>
    <row r="46033" spans="2:3" x14ac:dyDescent="0.25">
      <c r="B46033" s="1"/>
      <c r="C46033" s="1"/>
    </row>
    <row r="46034" spans="2:3" x14ac:dyDescent="0.25">
      <c r="B46034" s="1"/>
      <c r="C46034" s="1"/>
    </row>
    <row r="46035" spans="2:3" x14ac:dyDescent="0.25">
      <c r="B46035" s="1"/>
      <c r="C46035" s="1"/>
    </row>
    <row r="46036" spans="2:3" x14ac:dyDescent="0.25">
      <c r="B46036" s="1"/>
      <c r="C46036" s="1"/>
    </row>
    <row r="46037" spans="2:3" x14ac:dyDescent="0.25">
      <c r="B46037" s="1"/>
      <c r="C46037" s="1"/>
    </row>
    <row r="46038" spans="2:3" x14ac:dyDescent="0.25">
      <c r="B46038" s="1"/>
      <c r="C46038" s="1"/>
    </row>
    <row r="46039" spans="2:3" x14ac:dyDescent="0.25">
      <c r="B46039" s="1"/>
      <c r="C46039" s="1"/>
    </row>
    <row r="46040" spans="2:3" x14ac:dyDescent="0.25">
      <c r="B46040" s="1"/>
      <c r="C46040" s="1"/>
    </row>
    <row r="46041" spans="2:3" x14ac:dyDescent="0.25">
      <c r="B46041" s="1"/>
      <c r="C46041" s="1"/>
    </row>
    <row r="46042" spans="2:3" x14ac:dyDescent="0.25">
      <c r="B46042" s="1"/>
      <c r="C46042" s="1"/>
    </row>
    <row r="46043" spans="2:3" x14ac:dyDescent="0.25">
      <c r="B46043" s="1"/>
      <c r="C46043" s="1"/>
    </row>
    <row r="46044" spans="2:3" x14ac:dyDescent="0.25">
      <c r="B46044" s="1"/>
      <c r="C46044" s="1"/>
    </row>
    <row r="46045" spans="2:3" x14ac:dyDescent="0.25">
      <c r="B46045" s="1"/>
      <c r="C46045" s="1"/>
    </row>
    <row r="46046" spans="2:3" x14ac:dyDescent="0.25">
      <c r="B46046" s="1"/>
      <c r="C46046" s="1"/>
    </row>
    <row r="46047" spans="2:3" x14ac:dyDescent="0.25">
      <c r="B46047" s="1"/>
      <c r="C46047" s="1"/>
    </row>
    <row r="46048" spans="2:3" x14ac:dyDescent="0.25">
      <c r="B46048" s="1"/>
      <c r="C46048" s="1"/>
    </row>
    <row r="46049" spans="2:3" x14ac:dyDescent="0.25">
      <c r="B46049" s="1"/>
      <c r="C46049" s="1"/>
    </row>
    <row r="46050" spans="2:3" x14ac:dyDescent="0.25">
      <c r="B46050" s="1"/>
      <c r="C46050" s="1"/>
    </row>
    <row r="46051" spans="2:3" x14ac:dyDescent="0.25">
      <c r="B46051" s="1"/>
      <c r="C46051" s="1"/>
    </row>
    <row r="46052" spans="2:3" x14ac:dyDescent="0.25">
      <c r="B46052" s="1"/>
      <c r="C46052" s="1"/>
    </row>
    <row r="46053" spans="2:3" x14ac:dyDescent="0.25">
      <c r="B46053" s="1"/>
      <c r="C46053" s="1"/>
    </row>
    <row r="46054" spans="2:3" x14ac:dyDescent="0.25">
      <c r="B46054" s="1"/>
      <c r="C46054" s="1"/>
    </row>
    <row r="46055" spans="2:3" x14ac:dyDescent="0.25">
      <c r="B46055" s="1"/>
      <c r="C46055" s="1"/>
    </row>
    <row r="46056" spans="2:3" x14ac:dyDescent="0.25">
      <c r="B46056" s="1"/>
      <c r="C46056" s="1"/>
    </row>
    <row r="46057" spans="2:3" x14ac:dyDescent="0.25">
      <c r="B46057" s="1"/>
      <c r="C46057" s="1"/>
    </row>
    <row r="46058" spans="2:3" x14ac:dyDescent="0.25">
      <c r="B46058" s="1"/>
      <c r="C46058" s="1"/>
    </row>
    <row r="46059" spans="2:3" x14ac:dyDescent="0.25">
      <c r="B46059" s="1"/>
      <c r="C46059" s="1"/>
    </row>
    <row r="46060" spans="2:3" x14ac:dyDescent="0.25">
      <c r="B46060" s="1"/>
      <c r="C46060" s="1"/>
    </row>
    <row r="46061" spans="2:3" x14ac:dyDescent="0.25">
      <c r="B46061" s="1"/>
      <c r="C46061" s="1"/>
    </row>
    <row r="46062" spans="2:3" x14ac:dyDescent="0.25">
      <c r="B46062" s="1"/>
      <c r="C46062" s="1"/>
    </row>
    <row r="46063" spans="2:3" x14ac:dyDescent="0.25">
      <c r="B46063" s="1"/>
      <c r="C46063" s="1"/>
    </row>
    <row r="46064" spans="2:3" x14ac:dyDescent="0.25">
      <c r="B46064" s="1"/>
      <c r="C46064" s="1"/>
    </row>
    <row r="46065" spans="2:3" x14ac:dyDescent="0.25">
      <c r="B46065" s="1"/>
      <c r="C46065" s="1"/>
    </row>
    <row r="46066" spans="2:3" x14ac:dyDescent="0.25">
      <c r="B46066" s="1"/>
      <c r="C46066" s="1"/>
    </row>
    <row r="46067" spans="2:3" x14ac:dyDescent="0.25">
      <c r="B46067" s="1"/>
      <c r="C46067" s="1"/>
    </row>
    <row r="46068" spans="2:3" x14ac:dyDescent="0.25">
      <c r="B46068" s="1"/>
      <c r="C46068" s="1"/>
    </row>
    <row r="46069" spans="2:3" x14ac:dyDescent="0.25">
      <c r="B46069" s="1"/>
      <c r="C46069" s="1"/>
    </row>
    <row r="46070" spans="2:3" x14ac:dyDescent="0.25">
      <c r="B46070" s="1"/>
      <c r="C46070" s="1"/>
    </row>
    <row r="46071" spans="2:3" x14ac:dyDescent="0.25">
      <c r="B46071" s="1"/>
      <c r="C46071" s="1"/>
    </row>
    <row r="46072" spans="2:3" x14ac:dyDescent="0.25">
      <c r="B46072" s="1"/>
      <c r="C46072" s="1"/>
    </row>
    <row r="46073" spans="2:3" x14ac:dyDescent="0.25">
      <c r="B46073" s="1"/>
      <c r="C46073" s="1"/>
    </row>
    <row r="46074" spans="2:3" x14ac:dyDescent="0.25">
      <c r="B46074" s="1"/>
      <c r="C46074" s="1"/>
    </row>
    <row r="46075" spans="2:3" x14ac:dyDescent="0.25">
      <c r="B46075" s="1"/>
      <c r="C46075" s="1"/>
    </row>
    <row r="46076" spans="2:3" x14ac:dyDescent="0.25">
      <c r="B46076" s="1"/>
      <c r="C46076" s="1"/>
    </row>
    <row r="46077" spans="2:3" x14ac:dyDescent="0.25">
      <c r="B46077" s="1"/>
      <c r="C46077" s="1"/>
    </row>
    <row r="46078" spans="2:3" x14ac:dyDescent="0.25">
      <c r="B46078" s="1"/>
      <c r="C46078" s="1"/>
    </row>
    <row r="46079" spans="2:3" x14ac:dyDescent="0.25">
      <c r="B46079" s="1"/>
      <c r="C46079" s="1"/>
    </row>
    <row r="46080" spans="2:3" x14ac:dyDescent="0.25">
      <c r="B46080" s="1"/>
      <c r="C46080" s="1"/>
    </row>
    <row r="46081" spans="2:3" x14ac:dyDescent="0.25">
      <c r="B46081" s="1"/>
      <c r="C46081" s="1"/>
    </row>
    <row r="46082" spans="2:3" x14ac:dyDescent="0.25">
      <c r="B46082" s="1"/>
      <c r="C46082" s="1"/>
    </row>
    <row r="46083" spans="2:3" x14ac:dyDescent="0.25">
      <c r="B46083" s="1"/>
      <c r="C46083" s="1"/>
    </row>
    <row r="46084" spans="2:3" x14ac:dyDescent="0.25">
      <c r="B46084" s="1"/>
      <c r="C46084" s="1"/>
    </row>
    <row r="46085" spans="2:3" x14ac:dyDescent="0.25">
      <c r="B46085" s="1"/>
      <c r="C46085" s="1"/>
    </row>
    <row r="46086" spans="2:3" x14ac:dyDescent="0.25">
      <c r="B46086" s="1"/>
      <c r="C46086" s="1"/>
    </row>
    <row r="46087" spans="2:3" x14ac:dyDescent="0.25">
      <c r="B46087" s="1"/>
      <c r="C46087" s="1"/>
    </row>
    <row r="46088" spans="2:3" x14ac:dyDescent="0.25">
      <c r="B46088" s="1"/>
      <c r="C46088" s="1"/>
    </row>
    <row r="46089" spans="2:3" x14ac:dyDescent="0.25">
      <c r="B46089" s="1"/>
      <c r="C46089" s="1"/>
    </row>
    <row r="46090" spans="2:3" x14ac:dyDescent="0.25">
      <c r="B46090" s="1"/>
      <c r="C46090" s="1"/>
    </row>
    <row r="46091" spans="2:3" x14ac:dyDescent="0.25">
      <c r="B46091" s="1"/>
      <c r="C46091" s="1"/>
    </row>
    <row r="46092" spans="2:3" x14ac:dyDescent="0.25">
      <c r="B46092" s="1"/>
      <c r="C46092" s="1"/>
    </row>
    <row r="46093" spans="2:3" x14ac:dyDescent="0.25">
      <c r="B46093" s="1"/>
      <c r="C46093" s="1"/>
    </row>
    <row r="46094" spans="2:3" x14ac:dyDescent="0.25">
      <c r="B46094" s="1"/>
      <c r="C46094" s="1"/>
    </row>
    <row r="46095" spans="2:3" x14ac:dyDescent="0.25">
      <c r="B46095" s="1"/>
      <c r="C46095" s="1"/>
    </row>
    <row r="46096" spans="2:3" x14ac:dyDescent="0.25">
      <c r="B46096" s="1"/>
      <c r="C46096" s="1"/>
    </row>
    <row r="46097" spans="2:3" x14ac:dyDescent="0.25">
      <c r="B46097" s="1"/>
      <c r="C46097" s="1"/>
    </row>
    <row r="46098" spans="2:3" x14ac:dyDescent="0.25">
      <c r="B46098" s="1"/>
      <c r="C46098" s="1"/>
    </row>
    <row r="46099" spans="2:3" x14ac:dyDescent="0.25">
      <c r="B46099" s="1"/>
      <c r="C46099" s="1"/>
    </row>
    <row r="46100" spans="2:3" x14ac:dyDescent="0.25">
      <c r="B46100" s="1"/>
      <c r="C46100" s="1"/>
    </row>
    <row r="46101" spans="2:3" x14ac:dyDescent="0.25">
      <c r="B46101" s="1"/>
      <c r="C46101" s="1"/>
    </row>
    <row r="46102" spans="2:3" x14ac:dyDescent="0.25">
      <c r="B46102" s="1"/>
      <c r="C46102" s="1"/>
    </row>
    <row r="46103" spans="2:3" x14ac:dyDescent="0.25">
      <c r="B46103" s="1"/>
      <c r="C46103" s="1"/>
    </row>
    <row r="46104" spans="2:3" x14ac:dyDescent="0.25">
      <c r="B46104" s="1"/>
      <c r="C46104" s="1"/>
    </row>
    <row r="46105" spans="2:3" x14ac:dyDescent="0.25">
      <c r="B46105" s="1"/>
      <c r="C46105" s="1"/>
    </row>
    <row r="46106" spans="2:3" x14ac:dyDescent="0.25">
      <c r="B46106" s="1"/>
      <c r="C46106" s="1"/>
    </row>
    <row r="46107" spans="2:3" x14ac:dyDescent="0.25">
      <c r="B46107" s="1"/>
      <c r="C46107" s="1"/>
    </row>
    <row r="46108" spans="2:3" x14ac:dyDescent="0.25">
      <c r="B46108" s="1"/>
      <c r="C46108" s="1"/>
    </row>
    <row r="46109" spans="2:3" x14ac:dyDescent="0.25">
      <c r="B46109" s="1"/>
      <c r="C46109" s="1"/>
    </row>
    <row r="46110" spans="2:3" x14ac:dyDescent="0.25">
      <c r="B46110" s="1"/>
      <c r="C46110" s="1"/>
    </row>
    <row r="46111" spans="2:3" x14ac:dyDescent="0.25">
      <c r="B46111" s="1"/>
      <c r="C46111" s="1"/>
    </row>
    <row r="46112" spans="2:3" x14ac:dyDescent="0.25">
      <c r="B46112" s="1"/>
      <c r="C46112" s="1"/>
    </row>
    <row r="46113" spans="2:3" x14ac:dyDescent="0.25">
      <c r="B46113" s="1"/>
      <c r="C46113" s="1"/>
    </row>
    <row r="46114" spans="2:3" x14ac:dyDescent="0.25">
      <c r="B46114" s="1"/>
      <c r="C46114" s="1"/>
    </row>
    <row r="46115" spans="2:3" x14ac:dyDescent="0.25">
      <c r="B46115" s="1"/>
      <c r="C46115" s="1"/>
    </row>
    <row r="46116" spans="2:3" x14ac:dyDescent="0.25">
      <c r="B46116" s="1"/>
      <c r="C46116" s="1"/>
    </row>
    <row r="46117" spans="2:3" x14ac:dyDescent="0.25">
      <c r="B46117" s="1"/>
      <c r="C46117" s="1"/>
    </row>
    <row r="46118" spans="2:3" x14ac:dyDescent="0.25">
      <c r="B46118" s="1"/>
      <c r="C46118" s="1"/>
    </row>
    <row r="46119" spans="2:3" x14ac:dyDescent="0.25">
      <c r="B46119" s="1"/>
      <c r="C46119" s="1"/>
    </row>
    <row r="46120" spans="2:3" x14ac:dyDescent="0.25">
      <c r="B46120" s="1"/>
      <c r="C46120" s="1"/>
    </row>
    <row r="46121" spans="2:3" x14ac:dyDescent="0.25">
      <c r="B46121" s="1"/>
      <c r="C46121" s="1"/>
    </row>
    <row r="46122" spans="2:3" x14ac:dyDescent="0.25">
      <c r="B46122" s="1"/>
      <c r="C46122" s="1"/>
    </row>
    <row r="46123" spans="2:3" x14ac:dyDescent="0.25">
      <c r="B46123" s="1"/>
      <c r="C46123" s="1"/>
    </row>
    <row r="46124" spans="2:3" x14ac:dyDescent="0.25">
      <c r="B46124" s="1"/>
      <c r="C46124" s="1"/>
    </row>
    <row r="46125" spans="2:3" x14ac:dyDescent="0.25">
      <c r="B46125" s="1"/>
      <c r="C46125" s="1"/>
    </row>
    <row r="46126" spans="2:3" x14ac:dyDescent="0.25">
      <c r="B46126" s="1"/>
      <c r="C46126" s="1"/>
    </row>
    <row r="46127" spans="2:3" x14ac:dyDescent="0.25">
      <c r="B46127" s="1"/>
      <c r="C46127" s="1"/>
    </row>
    <row r="46128" spans="2:3" x14ac:dyDescent="0.25">
      <c r="B46128" s="1"/>
      <c r="C46128" s="1"/>
    </row>
    <row r="46129" spans="2:3" x14ac:dyDescent="0.25">
      <c r="B46129" s="1"/>
      <c r="C46129" s="1"/>
    </row>
    <row r="46130" spans="2:3" x14ac:dyDescent="0.25">
      <c r="B46130" s="1"/>
      <c r="C46130" s="1"/>
    </row>
    <row r="46131" spans="2:3" x14ac:dyDescent="0.25">
      <c r="B46131" s="1"/>
      <c r="C46131" s="1"/>
    </row>
    <row r="46132" spans="2:3" x14ac:dyDescent="0.25">
      <c r="B46132" s="1"/>
      <c r="C46132" s="1"/>
    </row>
    <row r="46133" spans="2:3" x14ac:dyDescent="0.25">
      <c r="B46133" s="1"/>
      <c r="C46133" s="1"/>
    </row>
    <row r="46134" spans="2:3" x14ac:dyDescent="0.25">
      <c r="B46134" s="1"/>
      <c r="C46134" s="1"/>
    </row>
    <row r="46135" spans="2:3" x14ac:dyDescent="0.25">
      <c r="B46135" s="1"/>
      <c r="C46135" s="1"/>
    </row>
    <row r="46136" spans="2:3" x14ac:dyDescent="0.25">
      <c r="B46136" s="1"/>
      <c r="C46136" s="1"/>
    </row>
    <row r="46137" spans="2:3" x14ac:dyDescent="0.25">
      <c r="B46137" s="1"/>
      <c r="C46137" s="1"/>
    </row>
    <row r="46138" spans="2:3" x14ac:dyDescent="0.25">
      <c r="B46138" s="1"/>
      <c r="C46138" s="1"/>
    </row>
    <row r="46139" spans="2:3" x14ac:dyDescent="0.25">
      <c r="B46139" s="1"/>
      <c r="C46139" s="1"/>
    </row>
    <row r="46140" spans="2:3" x14ac:dyDescent="0.25">
      <c r="B46140" s="1"/>
      <c r="C46140" s="1"/>
    </row>
    <row r="46141" spans="2:3" x14ac:dyDescent="0.25">
      <c r="B46141" s="1"/>
      <c r="C46141" s="1"/>
    </row>
    <row r="46142" spans="2:3" x14ac:dyDescent="0.25">
      <c r="B46142" s="1"/>
      <c r="C46142" s="1"/>
    </row>
    <row r="46143" spans="2:3" x14ac:dyDescent="0.25">
      <c r="B46143" s="1"/>
      <c r="C46143" s="1"/>
    </row>
    <row r="46144" spans="2:3" x14ac:dyDescent="0.25">
      <c r="B46144" s="1"/>
      <c r="C46144" s="1"/>
    </row>
    <row r="46145" spans="2:3" x14ac:dyDescent="0.25">
      <c r="B46145" s="1"/>
      <c r="C46145" s="1"/>
    </row>
    <row r="46146" spans="2:3" x14ac:dyDescent="0.25">
      <c r="B46146" s="1"/>
      <c r="C46146" s="1"/>
    </row>
    <row r="46147" spans="2:3" x14ac:dyDescent="0.25">
      <c r="B46147" s="1"/>
      <c r="C46147" s="1"/>
    </row>
    <row r="46148" spans="2:3" x14ac:dyDescent="0.25">
      <c r="B46148" s="1"/>
      <c r="C46148" s="1"/>
    </row>
    <row r="46149" spans="2:3" x14ac:dyDescent="0.25">
      <c r="B46149" s="1"/>
      <c r="C46149" s="1"/>
    </row>
    <row r="46150" spans="2:3" x14ac:dyDescent="0.25">
      <c r="B46150" s="1"/>
      <c r="C46150" s="1"/>
    </row>
    <row r="46151" spans="2:3" x14ac:dyDescent="0.25">
      <c r="B46151" s="1"/>
      <c r="C46151" s="1"/>
    </row>
    <row r="46152" spans="2:3" x14ac:dyDescent="0.25">
      <c r="B46152" s="1"/>
      <c r="C46152" s="1"/>
    </row>
    <row r="46153" spans="2:3" x14ac:dyDescent="0.25">
      <c r="B46153" s="1"/>
      <c r="C46153" s="1"/>
    </row>
    <row r="46154" spans="2:3" x14ac:dyDescent="0.25">
      <c r="B46154" s="1"/>
      <c r="C46154" s="1"/>
    </row>
    <row r="46155" spans="2:3" x14ac:dyDescent="0.25">
      <c r="B46155" s="1"/>
      <c r="C46155" s="1"/>
    </row>
    <row r="46156" spans="2:3" x14ac:dyDescent="0.25">
      <c r="B46156" s="1"/>
      <c r="C46156" s="1"/>
    </row>
    <row r="46157" spans="2:3" x14ac:dyDescent="0.25">
      <c r="B46157" s="1"/>
      <c r="C46157" s="1"/>
    </row>
    <row r="46158" spans="2:3" x14ac:dyDescent="0.25">
      <c r="B46158" s="1"/>
      <c r="C46158" s="1"/>
    </row>
    <row r="46159" spans="2:3" x14ac:dyDescent="0.25">
      <c r="B46159" s="1"/>
      <c r="C46159" s="1"/>
    </row>
    <row r="46160" spans="2:3" x14ac:dyDescent="0.25">
      <c r="B46160" s="1"/>
      <c r="C46160" s="1"/>
    </row>
    <row r="46161" spans="2:3" x14ac:dyDescent="0.25">
      <c r="B46161" s="1"/>
      <c r="C46161" s="1"/>
    </row>
    <row r="46162" spans="2:3" x14ac:dyDescent="0.25">
      <c r="B46162" s="1"/>
      <c r="C46162" s="1"/>
    </row>
    <row r="46163" spans="2:3" x14ac:dyDescent="0.25">
      <c r="B46163" s="1"/>
      <c r="C46163" s="1"/>
    </row>
    <row r="46164" spans="2:3" x14ac:dyDescent="0.25">
      <c r="B46164" s="1"/>
      <c r="C46164" s="1"/>
    </row>
    <row r="46165" spans="2:3" x14ac:dyDescent="0.25">
      <c r="B46165" s="1"/>
      <c r="C46165" s="1"/>
    </row>
    <row r="46166" spans="2:3" x14ac:dyDescent="0.25">
      <c r="B46166" s="1"/>
      <c r="C46166" s="1"/>
    </row>
    <row r="46167" spans="2:3" x14ac:dyDescent="0.25">
      <c r="B46167" s="1"/>
      <c r="C46167" s="1"/>
    </row>
    <row r="46168" spans="2:3" x14ac:dyDescent="0.25">
      <c r="B46168" s="1"/>
      <c r="C46168" s="1"/>
    </row>
    <row r="46169" spans="2:3" x14ac:dyDescent="0.25">
      <c r="B46169" s="1"/>
      <c r="C46169" s="1"/>
    </row>
    <row r="46170" spans="2:3" x14ac:dyDescent="0.25">
      <c r="B46170" s="1"/>
      <c r="C46170" s="1"/>
    </row>
    <row r="46171" spans="2:3" x14ac:dyDescent="0.25">
      <c r="B46171" s="1"/>
      <c r="C46171" s="1"/>
    </row>
    <row r="46172" spans="2:3" x14ac:dyDescent="0.25">
      <c r="B46172" s="1"/>
      <c r="C46172" s="1"/>
    </row>
    <row r="46173" spans="2:3" x14ac:dyDescent="0.25">
      <c r="B46173" s="1"/>
      <c r="C46173" s="1"/>
    </row>
    <row r="46174" spans="2:3" x14ac:dyDescent="0.25">
      <c r="B46174" s="1"/>
      <c r="C46174" s="1"/>
    </row>
    <row r="46175" spans="2:3" x14ac:dyDescent="0.25">
      <c r="B46175" s="1"/>
      <c r="C46175" s="1"/>
    </row>
    <row r="46176" spans="2:3" x14ac:dyDescent="0.25">
      <c r="B46176" s="1"/>
      <c r="C46176" s="1"/>
    </row>
    <row r="46177" spans="2:3" x14ac:dyDescent="0.25">
      <c r="B46177" s="1"/>
      <c r="C46177" s="1"/>
    </row>
    <row r="46178" spans="2:3" x14ac:dyDescent="0.25">
      <c r="B46178" s="1"/>
      <c r="C46178" s="1"/>
    </row>
    <row r="46179" spans="2:3" x14ac:dyDescent="0.25">
      <c r="B46179" s="1"/>
      <c r="C46179" s="1"/>
    </row>
    <row r="46180" spans="2:3" x14ac:dyDescent="0.25">
      <c r="B46180" s="1"/>
      <c r="C46180" s="1"/>
    </row>
    <row r="46181" spans="2:3" x14ac:dyDescent="0.25">
      <c r="B46181" s="1"/>
      <c r="C46181" s="1"/>
    </row>
    <row r="46182" spans="2:3" x14ac:dyDescent="0.25">
      <c r="B46182" s="1"/>
      <c r="C46182" s="1"/>
    </row>
    <row r="46183" spans="2:3" x14ac:dyDescent="0.25">
      <c r="B46183" s="1"/>
      <c r="C46183" s="1"/>
    </row>
    <row r="46184" spans="2:3" x14ac:dyDescent="0.25">
      <c r="B46184" s="1"/>
      <c r="C46184" s="1"/>
    </row>
    <row r="46185" spans="2:3" x14ac:dyDescent="0.25">
      <c r="B46185" s="1"/>
      <c r="C46185" s="1"/>
    </row>
    <row r="46186" spans="2:3" x14ac:dyDescent="0.25">
      <c r="B46186" s="1"/>
      <c r="C46186" s="1"/>
    </row>
    <row r="46187" spans="2:3" x14ac:dyDescent="0.25">
      <c r="B46187" s="1"/>
      <c r="C46187" s="1"/>
    </row>
    <row r="46188" spans="2:3" x14ac:dyDescent="0.25">
      <c r="B46188" s="1"/>
      <c r="C46188" s="1"/>
    </row>
    <row r="46189" spans="2:3" x14ac:dyDescent="0.25">
      <c r="B46189" s="1"/>
      <c r="C46189" s="1"/>
    </row>
    <row r="46190" spans="2:3" x14ac:dyDescent="0.25">
      <c r="B46190" s="1"/>
      <c r="C46190" s="1"/>
    </row>
    <row r="46191" spans="2:3" x14ac:dyDescent="0.25">
      <c r="B46191" s="1"/>
      <c r="C46191" s="1"/>
    </row>
    <row r="46192" spans="2:3" x14ac:dyDescent="0.25">
      <c r="B46192" s="1"/>
      <c r="C46192" s="1"/>
    </row>
    <row r="46193" spans="2:3" x14ac:dyDescent="0.25">
      <c r="B46193" s="1"/>
      <c r="C46193" s="1"/>
    </row>
    <row r="46194" spans="2:3" x14ac:dyDescent="0.25">
      <c r="B46194" s="1"/>
      <c r="C46194" s="1"/>
    </row>
    <row r="46195" spans="2:3" x14ac:dyDescent="0.25">
      <c r="B46195" s="1"/>
      <c r="C46195" s="1"/>
    </row>
    <row r="46196" spans="2:3" x14ac:dyDescent="0.25">
      <c r="B46196" s="1"/>
      <c r="C46196" s="1"/>
    </row>
    <row r="46197" spans="2:3" x14ac:dyDescent="0.25">
      <c r="B46197" s="1"/>
      <c r="C46197" s="1"/>
    </row>
    <row r="46198" spans="2:3" x14ac:dyDescent="0.25">
      <c r="B46198" s="1"/>
      <c r="C46198" s="1"/>
    </row>
    <row r="46199" spans="2:3" x14ac:dyDescent="0.25">
      <c r="B46199" s="1"/>
      <c r="C46199" s="1"/>
    </row>
    <row r="46200" spans="2:3" x14ac:dyDescent="0.25">
      <c r="B46200" s="1"/>
      <c r="C46200" s="1"/>
    </row>
    <row r="46201" spans="2:3" x14ac:dyDescent="0.25">
      <c r="B46201" s="1"/>
      <c r="C46201" s="1"/>
    </row>
    <row r="46202" spans="2:3" x14ac:dyDescent="0.25">
      <c r="B46202" s="1"/>
      <c r="C46202" s="1"/>
    </row>
    <row r="46203" spans="2:3" x14ac:dyDescent="0.25">
      <c r="B46203" s="1"/>
      <c r="C46203" s="1"/>
    </row>
    <row r="46204" spans="2:3" x14ac:dyDescent="0.25">
      <c r="B46204" s="1"/>
      <c r="C46204" s="1"/>
    </row>
    <row r="46205" spans="2:3" x14ac:dyDescent="0.25">
      <c r="B46205" s="1"/>
      <c r="C46205" s="1"/>
    </row>
    <row r="46206" spans="2:3" x14ac:dyDescent="0.25">
      <c r="B46206" s="1"/>
      <c r="C46206" s="1"/>
    </row>
    <row r="46207" spans="2:3" x14ac:dyDescent="0.25">
      <c r="B46207" s="1"/>
      <c r="C46207" s="1"/>
    </row>
    <row r="46208" spans="2:3" x14ac:dyDescent="0.25">
      <c r="B46208" s="1"/>
      <c r="C46208" s="1"/>
    </row>
    <row r="46209" spans="2:3" x14ac:dyDescent="0.25">
      <c r="B46209" s="1"/>
      <c r="C46209" s="1"/>
    </row>
    <row r="46210" spans="2:3" x14ac:dyDescent="0.25">
      <c r="B46210" s="1"/>
      <c r="C46210" s="1"/>
    </row>
    <row r="46211" spans="2:3" x14ac:dyDescent="0.25">
      <c r="B46211" s="1"/>
      <c r="C46211" s="1"/>
    </row>
    <row r="46212" spans="2:3" x14ac:dyDescent="0.25">
      <c r="B46212" s="1"/>
      <c r="C46212" s="1"/>
    </row>
    <row r="46213" spans="2:3" x14ac:dyDescent="0.25">
      <c r="B46213" s="1"/>
      <c r="C46213" s="1"/>
    </row>
    <row r="46214" spans="2:3" x14ac:dyDescent="0.25">
      <c r="B46214" s="1"/>
      <c r="C46214" s="1"/>
    </row>
    <row r="46215" spans="2:3" x14ac:dyDescent="0.25">
      <c r="B46215" s="1"/>
      <c r="C46215" s="1"/>
    </row>
    <row r="46216" spans="2:3" x14ac:dyDescent="0.25">
      <c r="B46216" s="1"/>
      <c r="C46216" s="1"/>
    </row>
    <row r="46217" spans="2:3" x14ac:dyDescent="0.25">
      <c r="B46217" s="1"/>
      <c r="C46217" s="1"/>
    </row>
    <row r="46218" spans="2:3" x14ac:dyDescent="0.25">
      <c r="B46218" s="1"/>
      <c r="C46218" s="1"/>
    </row>
    <row r="46219" spans="2:3" x14ac:dyDescent="0.25">
      <c r="B46219" s="1"/>
      <c r="C46219" s="1"/>
    </row>
    <row r="46220" spans="2:3" x14ac:dyDescent="0.25">
      <c r="B46220" s="1"/>
      <c r="C46220" s="1"/>
    </row>
    <row r="46221" spans="2:3" x14ac:dyDescent="0.25">
      <c r="B46221" s="1"/>
      <c r="C46221" s="1"/>
    </row>
    <row r="46222" spans="2:3" x14ac:dyDescent="0.25">
      <c r="B46222" s="1"/>
      <c r="C46222" s="1"/>
    </row>
    <row r="46223" spans="2:3" x14ac:dyDescent="0.25">
      <c r="B46223" s="1"/>
      <c r="C46223" s="1"/>
    </row>
    <row r="46224" spans="2:3" x14ac:dyDescent="0.25">
      <c r="B46224" s="1"/>
      <c r="C46224" s="1"/>
    </row>
    <row r="46225" spans="2:3" x14ac:dyDescent="0.25">
      <c r="B46225" s="1"/>
      <c r="C46225" s="1"/>
    </row>
    <row r="46226" spans="2:3" x14ac:dyDescent="0.25">
      <c r="B46226" s="1"/>
      <c r="C46226" s="1"/>
    </row>
    <row r="46227" spans="2:3" x14ac:dyDescent="0.25">
      <c r="B46227" s="1"/>
      <c r="C46227" s="1"/>
    </row>
    <row r="46228" spans="2:3" x14ac:dyDescent="0.25">
      <c r="B46228" s="1"/>
      <c r="C46228" s="1"/>
    </row>
    <row r="46229" spans="2:3" x14ac:dyDescent="0.25">
      <c r="B46229" s="1"/>
      <c r="C46229" s="1"/>
    </row>
    <row r="46230" spans="2:3" x14ac:dyDescent="0.25">
      <c r="B46230" s="1"/>
      <c r="C46230" s="1"/>
    </row>
    <row r="46231" spans="2:3" x14ac:dyDescent="0.25">
      <c r="B46231" s="1"/>
      <c r="C46231" s="1"/>
    </row>
    <row r="46232" spans="2:3" x14ac:dyDescent="0.25">
      <c r="B46232" s="1"/>
      <c r="C46232" s="1"/>
    </row>
    <row r="46233" spans="2:3" x14ac:dyDescent="0.25">
      <c r="B46233" s="1"/>
      <c r="C46233" s="1"/>
    </row>
    <row r="46234" spans="2:3" x14ac:dyDescent="0.25">
      <c r="B46234" s="1"/>
      <c r="C46234" s="1"/>
    </row>
    <row r="46235" spans="2:3" x14ac:dyDescent="0.25">
      <c r="B46235" s="1"/>
      <c r="C46235" s="1"/>
    </row>
    <row r="46236" spans="2:3" x14ac:dyDescent="0.25">
      <c r="B46236" s="1"/>
      <c r="C46236" s="1"/>
    </row>
    <row r="46237" spans="2:3" x14ac:dyDescent="0.25">
      <c r="B46237" s="1"/>
      <c r="C46237" s="1"/>
    </row>
    <row r="46238" spans="2:3" x14ac:dyDescent="0.25">
      <c r="B46238" s="1"/>
      <c r="C46238" s="1"/>
    </row>
    <row r="46239" spans="2:3" x14ac:dyDescent="0.25">
      <c r="B46239" s="1"/>
      <c r="C46239" s="1"/>
    </row>
    <row r="46240" spans="2:3" x14ac:dyDescent="0.25">
      <c r="B46240" s="1"/>
      <c r="C46240" s="1"/>
    </row>
    <row r="46241" spans="2:3" x14ac:dyDescent="0.25">
      <c r="B46241" s="1"/>
      <c r="C46241" s="1"/>
    </row>
    <row r="46242" spans="2:3" x14ac:dyDescent="0.25">
      <c r="B46242" s="1"/>
      <c r="C46242" s="1"/>
    </row>
    <row r="46243" spans="2:3" x14ac:dyDescent="0.25">
      <c r="B46243" s="1"/>
      <c r="C46243" s="1"/>
    </row>
    <row r="46244" spans="2:3" x14ac:dyDescent="0.25">
      <c r="B46244" s="1"/>
      <c r="C46244" s="1"/>
    </row>
    <row r="46245" spans="2:3" x14ac:dyDescent="0.25">
      <c r="B46245" s="1"/>
      <c r="C46245" s="1"/>
    </row>
    <row r="46246" spans="2:3" x14ac:dyDescent="0.25">
      <c r="B46246" s="1"/>
      <c r="C46246" s="1"/>
    </row>
    <row r="46247" spans="2:3" x14ac:dyDescent="0.25">
      <c r="B46247" s="1"/>
      <c r="C46247" s="1"/>
    </row>
    <row r="46248" spans="2:3" x14ac:dyDescent="0.25">
      <c r="B46248" s="1"/>
      <c r="C46248" s="1"/>
    </row>
    <row r="46249" spans="2:3" x14ac:dyDescent="0.25">
      <c r="B46249" s="1"/>
      <c r="C46249" s="1"/>
    </row>
    <row r="46250" spans="2:3" x14ac:dyDescent="0.25">
      <c r="B46250" s="1"/>
      <c r="C46250" s="1"/>
    </row>
    <row r="46251" spans="2:3" x14ac:dyDescent="0.25">
      <c r="B46251" s="1"/>
      <c r="C46251" s="1"/>
    </row>
    <row r="46252" spans="2:3" x14ac:dyDescent="0.25">
      <c r="B46252" s="1"/>
      <c r="C46252" s="1"/>
    </row>
    <row r="46253" spans="2:3" x14ac:dyDescent="0.25">
      <c r="B46253" s="1"/>
      <c r="C46253" s="1"/>
    </row>
    <row r="46254" spans="2:3" x14ac:dyDescent="0.25">
      <c r="B46254" s="1"/>
      <c r="C46254" s="1"/>
    </row>
    <row r="46255" spans="2:3" x14ac:dyDescent="0.25">
      <c r="B46255" s="1"/>
      <c r="C46255" s="1"/>
    </row>
    <row r="46256" spans="2:3" x14ac:dyDescent="0.25">
      <c r="B46256" s="1"/>
      <c r="C46256" s="1"/>
    </row>
    <row r="46257" spans="2:3" x14ac:dyDescent="0.25">
      <c r="B46257" s="1"/>
      <c r="C46257" s="1"/>
    </row>
    <row r="46258" spans="2:3" x14ac:dyDescent="0.25">
      <c r="B46258" s="1"/>
      <c r="C46258" s="1"/>
    </row>
    <row r="46259" spans="2:3" x14ac:dyDescent="0.25">
      <c r="B46259" s="1"/>
      <c r="C46259" s="1"/>
    </row>
    <row r="46260" spans="2:3" x14ac:dyDescent="0.25">
      <c r="B46260" s="1"/>
      <c r="C46260" s="1"/>
    </row>
    <row r="46261" spans="2:3" x14ac:dyDescent="0.25">
      <c r="B46261" s="1"/>
      <c r="C46261" s="1"/>
    </row>
    <row r="46262" spans="2:3" x14ac:dyDescent="0.25">
      <c r="B46262" s="1"/>
      <c r="C46262" s="1"/>
    </row>
    <row r="46263" spans="2:3" x14ac:dyDescent="0.25">
      <c r="B46263" s="1"/>
      <c r="C46263" s="1"/>
    </row>
    <row r="46264" spans="2:3" x14ac:dyDescent="0.25">
      <c r="B46264" s="1"/>
      <c r="C46264" s="1"/>
    </row>
    <row r="46265" spans="2:3" x14ac:dyDescent="0.25">
      <c r="B46265" s="1"/>
      <c r="C46265" s="1"/>
    </row>
    <row r="46266" spans="2:3" x14ac:dyDescent="0.25">
      <c r="B46266" s="1"/>
      <c r="C46266" s="1"/>
    </row>
    <row r="46267" spans="2:3" x14ac:dyDescent="0.25">
      <c r="B46267" s="1"/>
      <c r="C46267" s="1"/>
    </row>
    <row r="46268" spans="2:3" x14ac:dyDescent="0.25">
      <c r="B46268" s="1"/>
      <c r="C46268" s="1"/>
    </row>
    <row r="46269" spans="2:3" x14ac:dyDescent="0.25">
      <c r="B46269" s="1"/>
      <c r="C46269" s="1"/>
    </row>
    <row r="46270" spans="2:3" x14ac:dyDescent="0.25">
      <c r="B46270" s="1"/>
      <c r="C46270" s="1"/>
    </row>
    <row r="46271" spans="2:3" x14ac:dyDescent="0.25">
      <c r="B46271" s="1"/>
      <c r="C46271" s="1"/>
    </row>
    <row r="46272" spans="2:3" x14ac:dyDescent="0.25">
      <c r="B46272" s="1"/>
      <c r="C46272" s="1"/>
    </row>
    <row r="46273" spans="2:3" x14ac:dyDescent="0.25">
      <c r="B46273" s="1"/>
      <c r="C46273" s="1"/>
    </row>
    <row r="46274" spans="2:3" x14ac:dyDescent="0.25">
      <c r="B46274" s="1"/>
      <c r="C46274" s="1"/>
    </row>
    <row r="46275" spans="2:3" x14ac:dyDescent="0.25">
      <c r="B46275" s="1"/>
      <c r="C46275" s="1"/>
    </row>
    <row r="46276" spans="2:3" x14ac:dyDescent="0.25">
      <c r="B46276" s="1"/>
      <c r="C46276" s="1"/>
    </row>
    <row r="46277" spans="2:3" x14ac:dyDescent="0.25">
      <c r="B46277" s="1"/>
      <c r="C46277" s="1"/>
    </row>
    <row r="46278" spans="2:3" x14ac:dyDescent="0.25">
      <c r="B46278" s="1"/>
      <c r="C46278" s="1"/>
    </row>
    <row r="46279" spans="2:3" x14ac:dyDescent="0.25">
      <c r="B46279" s="1"/>
      <c r="C46279" s="1"/>
    </row>
    <row r="46280" spans="2:3" x14ac:dyDescent="0.25">
      <c r="B46280" s="1"/>
      <c r="C46280" s="1"/>
    </row>
    <row r="46281" spans="2:3" x14ac:dyDescent="0.25">
      <c r="B46281" s="1"/>
      <c r="C46281" s="1"/>
    </row>
    <row r="46282" spans="2:3" x14ac:dyDescent="0.25">
      <c r="B46282" s="1"/>
      <c r="C46282" s="1"/>
    </row>
    <row r="46283" spans="2:3" x14ac:dyDescent="0.25">
      <c r="B46283" s="1"/>
      <c r="C46283" s="1"/>
    </row>
    <row r="46284" spans="2:3" x14ac:dyDescent="0.25">
      <c r="B46284" s="1"/>
      <c r="C46284" s="1"/>
    </row>
    <row r="46285" spans="2:3" x14ac:dyDescent="0.25">
      <c r="B46285" s="1"/>
      <c r="C46285" s="1"/>
    </row>
    <row r="46286" spans="2:3" x14ac:dyDescent="0.25">
      <c r="B46286" s="1"/>
      <c r="C46286" s="1"/>
    </row>
    <row r="46287" spans="2:3" x14ac:dyDescent="0.25">
      <c r="B46287" s="1"/>
      <c r="C46287" s="1"/>
    </row>
    <row r="46288" spans="2:3" x14ac:dyDescent="0.25">
      <c r="B46288" s="1"/>
      <c r="C46288" s="1"/>
    </row>
    <row r="46289" spans="2:3" x14ac:dyDescent="0.25">
      <c r="B46289" s="1"/>
      <c r="C46289" s="1"/>
    </row>
    <row r="46290" spans="2:3" x14ac:dyDescent="0.25">
      <c r="B46290" s="1"/>
      <c r="C46290" s="1"/>
    </row>
    <row r="46291" spans="2:3" x14ac:dyDescent="0.25">
      <c r="B46291" s="1"/>
      <c r="C46291" s="1"/>
    </row>
    <row r="46292" spans="2:3" x14ac:dyDescent="0.25">
      <c r="B46292" s="1"/>
      <c r="C46292" s="1"/>
    </row>
    <row r="46293" spans="2:3" x14ac:dyDescent="0.25">
      <c r="B46293" s="1"/>
      <c r="C46293" s="1"/>
    </row>
    <row r="46294" spans="2:3" x14ac:dyDescent="0.25">
      <c r="B46294" s="1"/>
      <c r="C46294" s="1"/>
    </row>
    <row r="46295" spans="2:3" x14ac:dyDescent="0.25">
      <c r="B46295" s="1"/>
      <c r="C46295" s="1"/>
    </row>
    <row r="46296" spans="2:3" x14ac:dyDescent="0.25">
      <c r="B46296" s="1"/>
      <c r="C46296" s="1"/>
    </row>
    <row r="46297" spans="2:3" x14ac:dyDescent="0.25">
      <c r="B46297" s="1"/>
      <c r="C46297" s="1"/>
    </row>
    <row r="46298" spans="2:3" x14ac:dyDescent="0.25">
      <c r="B46298" s="1"/>
      <c r="C46298" s="1"/>
    </row>
    <row r="46299" spans="2:3" x14ac:dyDescent="0.25">
      <c r="B46299" s="1"/>
      <c r="C46299" s="1"/>
    </row>
    <row r="46300" spans="2:3" x14ac:dyDescent="0.25">
      <c r="B46300" s="1"/>
      <c r="C46300" s="1"/>
    </row>
    <row r="46301" spans="2:3" x14ac:dyDescent="0.25">
      <c r="B46301" s="1"/>
      <c r="C46301" s="1"/>
    </row>
    <row r="46302" spans="2:3" x14ac:dyDescent="0.25">
      <c r="B46302" s="1"/>
      <c r="C46302" s="1"/>
    </row>
    <row r="46303" spans="2:3" x14ac:dyDescent="0.25">
      <c r="B46303" s="1"/>
      <c r="C46303" s="1"/>
    </row>
    <row r="46304" spans="2:3" x14ac:dyDescent="0.25">
      <c r="B46304" s="1"/>
      <c r="C46304" s="1"/>
    </row>
    <row r="46305" spans="2:3" x14ac:dyDescent="0.25">
      <c r="B46305" s="1"/>
      <c r="C46305" s="1"/>
    </row>
    <row r="46306" spans="2:3" x14ac:dyDescent="0.25">
      <c r="B46306" s="1"/>
      <c r="C46306" s="1"/>
    </row>
    <row r="46307" spans="2:3" x14ac:dyDescent="0.25">
      <c r="B46307" s="1"/>
      <c r="C46307" s="1"/>
    </row>
    <row r="46308" spans="2:3" x14ac:dyDescent="0.25">
      <c r="B46308" s="1"/>
      <c r="C46308" s="1"/>
    </row>
    <row r="46309" spans="2:3" x14ac:dyDescent="0.25">
      <c r="B46309" s="1"/>
      <c r="C46309" s="1"/>
    </row>
    <row r="46310" spans="2:3" x14ac:dyDescent="0.25">
      <c r="B46310" s="1"/>
      <c r="C46310" s="1"/>
    </row>
    <row r="46311" spans="2:3" x14ac:dyDescent="0.25">
      <c r="B46311" s="1"/>
      <c r="C46311" s="1"/>
    </row>
    <row r="46312" spans="2:3" x14ac:dyDescent="0.25">
      <c r="B46312" s="1"/>
      <c r="C46312" s="1"/>
    </row>
    <row r="46313" spans="2:3" x14ac:dyDescent="0.25">
      <c r="B46313" s="1"/>
      <c r="C46313" s="1"/>
    </row>
    <row r="46314" spans="2:3" x14ac:dyDescent="0.25">
      <c r="B46314" s="1"/>
      <c r="C46314" s="1"/>
    </row>
    <row r="46315" spans="2:3" x14ac:dyDescent="0.25">
      <c r="B46315" s="1"/>
      <c r="C46315" s="1"/>
    </row>
    <row r="46316" spans="2:3" x14ac:dyDescent="0.25">
      <c r="B46316" s="1"/>
      <c r="C46316" s="1"/>
    </row>
    <row r="46317" spans="2:3" x14ac:dyDescent="0.25">
      <c r="B46317" s="1"/>
      <c r="C46317" s="1"/>
    </row>
    <row r="46318" spans="2:3" x14ac:dyDescent="0.25">
      <c r="B46318" s="1"/>
      <c r="C46318" s="1"/>
    </row>
    <row r="46319" spans="2:3" x14ac:dyDescent="0.25">
      <c r="B46319" s="1"/>
      <c r="C46319" s="1"/>
    </row>
    <row r="46320" spans="2:3" x14ac:dyDescent="0.25">
      <c r="B46320" s="1"/>
      <c r="C46320" s="1"/>
    </row>
    <row r="46321" spans="2:3" x14ac:dyDescent="0.25">
      <c r="B46321" s="1"/>
      <c r="C46321" s="1"/>
    </row>
    <row r="46322" spans="2:3" x14ac:dyDescent="0.25">
      <c r="B46322" s="1"/>
      <c r="C46322" s="1"/>
    </row>
    <row r="46323" spans="2:3" x14ac:dyDescent="0.25">
      <c r="B46323" s="1"/>
      <c r="C46323" s="1"/>
    </row>
    <row r="46324" spans="2:3" x14ac:dyDescent="0.25">
      <c r="B46324" s="1"/>
      <c r="C46324" s="1"/>
    </row>
    <row r="46325" spans="2:3" x14ac:dyDescent="0.25">
      <c r="B46325" s="1"/>
      <c r="C46325" s="1"/>
    </row>
    <row r="46326" spans="2:3" x14ac:dyDescent="0.25">
      <c r="B46326" s="1"/>
      <c r="C46326" s="1"/>
    </row>
    <row r="46327" spans="2:3" x14ac:dyDescent="0.25">
      <c r="B46327" s="1"/>
      <c r="C46327" s="1"/>
    </row>
    <row r="46328" spans="2:3" x14ac:dyDescent="0.25">
      <c r="B46328" s="1"/>
      <c r="C46328" s="1"/>
    </row>
    <row r="46329" spans="2:3" x14ac:dyDescent="0.25">
      <c r="B46329" s="1"/>
      <c r="C46329" s="1"/>
    </row>
    <row r="46330" spans="2:3" x14ac:dyDescent="0.25">
      <c r="B46330" s="1"/>
      <c r="C46330" s="1"/>
    </row>
    <row r="46331" spans="2:3" x14ac:dyDescent="0.25">
      <c r="B46331" s="1"/>
      <c r="C46331" s="1"/>
    </row>
    <row r="46332" spans="2:3" x14ac:dyDescent="0.25">
      <c r="B46332" s="1"/>
      <c r="C46332" s="1"/>
    </row>
    <row r="46333" spans="2:3" x14ac:dyDescent="0.25">
      <c r="B46333" s="1"/>
      <c r="C46333" s="1"/>
    </row>
    <row r="46334" spans="2:3" x14ac:dyDescent="0.25">
      <c r="B46334" s="1"/>
      <c r="C46334" s="1"/>
    </row>
    <row r="46335" spans="2:3" x14ac:dyDescent="0.25">
      <c r="B46335" s="1"/>
      <c r="C46335" s="1"/>
    </row>
    <row r="46336" spans="2:3" x14ac:dyDescent="0.25">
      <c r="B46336" s="1"/>
      <c r="C46336" s="1"/>
    </row>
    <row r="46337" spans="2:3" x14ac:dyDescent="0.25">
      <c r="B46337" s="1"/>
      <c r="C46337" s="1"/>
    </row>
    <row r="46338" spans="2:3" x14ac:dyDescent="0.25">
      <c r="B46338" s="1"/>
      <c r="C46338" s="1"/>
    </row>
    <row r="46339" spans="2:3" x14ac:dyDescent="0.25">
      <c r="B46339" s="1"/>
      <c r="C46339" s="1"/>
    </row>
    <row r="46340" spans="2:3" x14ac:dyDescent="0.25">
      <c r="B46340" s="1"/>
      <c r="C46340" s="1"/>
    </row>
    <row r="46341" spans="2:3" x14ac:dyDescent="0.25">
      <c r="B46341" s="1"/>
      <c r="C46341" s="1"/>
    </row>
    <row r="46342" spans="2:3" x14ac:dyDescent="0.25">
      <c r="B46342" s="1"/>
      <c r="C46342" s="1"/>
    </row>
    <row r="46343" spans="2:3" x14ac:dyDescent="0.25">
      <c r="B46343" s="1"/>
      <c r="C46343" s="1"/>
    </row>
    <row r="46344" spans="2:3" x14ac:dyDescent="0.25">
      <c r="B46344" s="1"/>
      <c r="C46344" s="1"/>
    </row>
    <row r="46345" spans="2:3" x14ac:dyDescent="0.25">
      <c r="B46345" s="1"/>
      <c r="C46345" s="1"/>
    </row>
    <row r="46346" spans="2:3" x14ac:dyDescent="0.25">
      <c r="B46346" s="1"/>
      <c r="C46346" s="1"/>
    </row>
    <row r="46347" spans="2:3" x14ac:dyDescent="0.25">
      <c r="B46347" s="1"/>
      <c r="C46347" s="1"/>
    </row>
    <row r="46348" spans="2:3" x14ac:dyDescent="0.25">
      <c r="B46348" s="1"/>
      <c r="C46348" s="1"/>
    </row>
    <row r="46349" spans="2:3" x14ac:dyDescent="0.25">
      <c r="B46349" s="1"/>
      <c r="C46349" s="1"/>
    </row>
    <row r="46350" spans="2:3" x14ac:dyDescent="0.25">
      <c r="B46350" s="1"/>
      <c r="C46350" s="1"/>
    </row>
    <row r="46351" spans="2:3" x14ac:dyDescent="0.25">
      <c r="B46351" s="1"/>
      <c r="C46351" s="1"/>
    </row>
    <row r="46352" spans="2:3" x14ac:dyDescent="0.25">
      <c r="B46352" s="1"/>
      <c r="C46352" s="1"/>
    </row>
    <row r="46353" spans="2:3" x14ac:dyDescent="0.25">
      <c r="B46353" s="1"/>
      <c r="C46353" s="1"/>
    </row>
    <row r="46354" spans="2:3" x14ac:dyDescent="0.25">
      <c r="B46354" s="1"/>
      <c r="C46354" s="1"/>
    </row>
    <row r="46355" spans="2:3" x14ac:dyDescent="0.25">
      <c r="B46355" s="1"/>
      <c r="C46355" s="1"/>
    </row>
    <row r="46356" spans="2:3" x14ac:dyDescent="0.25">
      <c r="B46356" s="1"/>
      <c r="C46356" s="1"/>
    </row>
    <row r="46357" spans="2:3" x14ac:dyDescent="0.25">
      <c r="B46357" s="1"/>
      <c r="C46357" s="1"/>
    </row>
    <row r="46358" spans="2:3" x14ac:dyDescent="0.25">
      <c r="B46358" s="1"/>
      <c r="C46358" s="1"/>
    </row>
    <row r="46359" spans="2:3" x14ac:dyDescent="0.25">
      <c r="B46359" s="1"/>
      <c r="C46359" s="1"/>
    </row>
    <row r="46360" spans="2:3" x14ac:dyDescent="0.25">
      <c r="B46360" s="1"/>
      <c r="C46360" s="1"/>
    </row>
    <row r="46361" spans="2:3" x14ac:dyDescent="0.25">
      <c r="B46361" s="1"/>
      <c r="C46361" s="1"/>
    </row>
    <row r="46362" spans="2:3" x14ac:dyDescent="0.25">
      <c r="B46362" s="1"/>
      <c r="C46362" s="1"/>
    </row>
    <row r="46363" spans="2:3" x14ac:dyDescent="0.25">
      <c r="B46363" s="1"/>
      <c r="C46363" s="1"/>
    </row>
    <row r="46364" spans="2:3" x14ac:dyDescent="0.25">
      <c r="B46364" s="1"/>
      <c r="C46364" s="1"/>
    </row>
    <row r="46365" spans="2:3" x14ac:dyDescent="0.25">
      <c r="B46365" s="1"/>
      <c r="C46365" s="1"/>
    </row>
    <row r="46366" spans="2:3" x14ac:dyDescent="0.25">
      <c r="B46366" s="1"/>
      <c r="C46366" s="1"/>
    </row>
    <row r="46367" spans="2:3" x14ac:dyDescent="0.25">
      <c r="B46367" s="1"/>
      <c r="C46367" s="1"/>
    </row>
    <row r="46368" spans="2:3" x14ac:dyDescent="0.25">
      <c r="B46368" s="1"/>
      <c r="C46368" s="1"/>
    </row>
    <row r="46369" spans="2:3" x14ac:dyDescent="0.25">
      <c r="B46369" s="1"/>
      <c r="C46369" s="1"/>
    </row>
    <row r="46370" spans="2:3" x14ac:dyDescent="0.25">
      <c r="B46370" s="1"/>
      <c r="C46370" s="1"/>
    </row>
    <row r="46371" spans="2:3" x14ac:dyDescent="0.25">
      <c r="B46371" s="1"/>
      <c r="C46371" s="1"/>
    </row>
    <row r="46372" spans="2:3" x14ac:dyDescent="0.25">
      <c r="B46372" s="1"/>
      <c r="C46372" s="1"/>
    </row>
    <row r="46373" spans="2:3" x14ac:dyDescent="0.25">
      <c r="B46373" s="1"/>
      <c r="C46373" s="1"/>
    </row>
    <row r="46374" spans="2:3" x14ac:dyDescent="0.25">
      <c r="B46374" s="1"/>
      <c r="C46374" s="1"/>
    </row>
    <row r="46375" spans="2:3" x14ac:dyDescent="0.25">
      <c r="B46375" s="1"/>
      <c r="C46375" s="1"/>
    </row>
    <row r="46376" spans="2:3" x14ac:dyDescent="0.25">
      <c r="B46376" s="1"/>
      <c r="C46376" s="1"/>
    </row>
    <row r="46377" spans="2:3" x14ac:dyDescent="0.25">
      <c r="B46377" s="1"/>
      <c r="C46377" s="1"/>
    </row>
    <row r="46378" spans="2:3" x14ac:dyDescent="0.25">
      <c r="B46378" s="1"/>
      <c r="C46378" s="1"/>
    </row>
    <row r="46379" spans="2:3" x14ac:dyDescent="0.25">
      <c r="B46379" s="1"/>
      <c r="C46379" s="1"/>
    </row>
    <row r="46380" spans="2:3" x14ac:dyDescent="0.25">
      <c r="B46380" s="1"/>
      <c r="C46380" s="1"/>
    </row>
    <row r="46381" spans="2:3" x14ac:dyDescent="0.25">
      <c r="B46381" s="1"/>
      <c r="C46381" s="1"/>
    </row>
    <row r="46382" spans="2:3" x14ac:dyDescent="0.25">
      <c r="B46382" s="1"/>
      <c r="C46382" s="1"/>
    </row>
    <row r="46383" spans="2:3" x14ac:dyDescent="0.25">
      <c r="B46383" s="1"/>
      <c r="C46383" s="1"/>
    </row>
    <row r="46384" spans="2:3" x14ac:dyDescent="0.25">
      <c r="B46384" s="1"/>
      <c r="C46384" s="1"/>
    </row>
    <row r="46385" spans="2:3" x14ac:dyDescent="0.25">
      <c r="B46385" s="1"/>
      <c r="C46385" s="1"/>
    </row>
    <row r="46386" spans="2:3" x14ac:dyDescent="0.25">
      <c r="B46386" s="1"/>
      <c r="C46386" s="1"/>
    </row>
    <row r="46387" spans="2:3" x14ac:dyDescent="0.25">
      <c r="B46387" s="1"/>
      <c r="C46387" s="1"/>
    </row>
    <row r="46388" spans="2:3" x14ac:dyDescent="0.25">
      <c r="B46388" s="1"/>
      <c r="C46388" s="1"/>
    </row>
    <row r="46389" spans="2:3" x14ac:dyDescent="0.25">
      <c r="B46389" s="1"/>
      <c r="C46389" s="1"/>
    </row>
    <row r="46390" spans="2:3" x14ac:dyDescent="0.25">
      <c r="B46390" s="1"/>
      <c r="C46390" s="1"/>
    </row>
    <row r="46391" spans="2:3" x14ac:dyDescent="0.25">
      <c r="B46391" s="1"/>
      <c r="C46391" s="1"/>
    </row>
    <row r="46392" spans="2:3" x14ac:dyDescent="0.25">
      <c r="B46392" s="1"/>
      <c r="C46392" s="1"/>
    </row>
    <row r="46393" spans="2:3" x14ac:dyDescent="0.25">
      <c r="B46393" s="1"/>
      <c r="C46393" s="1"/>
    </row>
    <row r="46394" spans="2:3" x14ac:dyDescent="0.25">
      <c r="B46394" s="1"/>
      <c r="C46394" s="1"/>
    </row>
    <row r="46395" spans="2:3" x14ac:dyDescent="0.25">
      <c r="B46395" s="1"/>
      <c r="C46395" s="1"/>
    </row>
    <row r="46396" spans="2:3" x14ac:dyDescent="0.25">
      <c r="B46396" s="1"/>
      <c r="C46396" s="1"/>
    </row>
    <row r="46397" spans="2:3" x14ac:dyDescent="0.25">
      <c r="B46397" s="1"/>
      <c r="C46397" s="1"/>
    </row>
    <row r="46398" spans="2:3" x14ac:dyDescent="0.25">
      <c r="B46398" s="1"/>
      <c r="C46398" s="1"/>
    </row>
    <row r="46399" spans="2:3" x14ac:dyDescent="0.25">
      <c r="B46399" s="1"/>
      <c r="C46399" s="1"/>
    </row>
    <row r="46400" spans="2:3" x14ac:dyDescent="0.25">
      <c r="B46400" s="1"/>
      <c r="C46400" s="1"/>
    </row>
    <row r="46401" spans="2:3" x14ac:dyDescent="0.25">
      <c r="B46401" s="1"/>
      <c r="C46401" s="1"/>
    </row>
    <row r="46402" spans="2:3" x14ac:dyDescent="0.25">
      <c r="B46402" s="1"/>
      <c r="C46402" s="1"/>
    </row>
    <row r="46403" spans="2:3" x14ac:dyDescent="0.25">
      <c r="B46403" s="1"/>
      <c r="C46403" s="1"/>
    </row>
    <row r="46404" spans="2:3" x14ac:dyDescent="0.25">
      <c r="B46404" s="1"/>
      <c r="C46404" s="1"/>
    </row>
    <row r="46405" spans="2:3" x14ac:dyDescent="0.25">
      <c r="B46405" s="1"/>
      <c r="C46405" s="1"/>
    </row>
    <row r="46406" spans="2:3" x14ac:dyDescent="0.25">
      <c r="B46406" s="1"/>
      <c r="C46406" s="1"/>
    </row>
    <row r="46407" spans="2:3" x14ac:dyDescent="0.25">
      <c r="B46407" s="1"/>
      <c r="C46407" s="1"/>
    </row>
    <row r="46408" spans="2:3" x14ac:dyDescent="0.25">
      <c r="B46408" s="1"/>
      <c r="C46408" s="1"/>
    </row>
    <row r="46409" spans="2:3" x14ac:dyDescent="0.25">
      <c r="B46409" s="1"/>
      <c r="C46409" s="1"/>
    </row>
    <row r="46410" spans="2:3" x14ac:dyDescent="0.25">
      <c r="B46410" s="1"/>
      <c r="C46410" s="1"/>
    </row>
    <row r="46411" spans="2:3" x14ac:dyDescent="0.25">
      <c r="B46411" s="1"/>
      <c r="C46411" s="1"/>
    </row>
    <row r="46412" spans="2:3" x14ac:dyDescent="0.25">
      <c r="B46412" s="1"/>
      <c r="C46412" s="1"/>
    </row>
    <row r="46413" spans="2:3" x14ac:dyDescent="0.25">
      <c r="B46413" s="1"/>
      <c r="C46413" s="1"/>
    </row>
    <row r="46414" spans="2:3" x14ac:dyDescent="0.25">
      <c r="B46414" s="1"/>
      <c r="C46414" s="1"/>
    </row>
    <row r="46415" spans="2:3" x14ac:dyDescent="0.25">
      <c r="B46415" s="1"/>
      <c r="C46415" s="1"/>
    </row>
    <row r="46416" spans="2:3" x14ac:dyDescent="0.25">
      <c r="B46416" s="1"/>
      <c r="C46416" s="1"/>
    </row>
    <row r="46417" spans="2:3" x14ac:dyDescent="0.25">
      <c r="B46417" s="1"/>
      <c r="C46417" s="1"/>
    </row>
    <row r="46418" spans="2:3" x14ac:dyDescent="0.25">
      <c r="B46418" s="1"/>
      <c r="C46418" s="1"/>
    </row>
    <row r="46419" spans="2:3" x14ac:dyDescent="0.25">
      <c r="B46419" s="1"/>
      <c r="C46419" s="1"/>
    </row>
    <row r="46420" spans="2:3" x14ac:dyDescent="0.25">
      <c r="B46420" s="1"/>
      <c r="C46420" s="1"/>
    </row>
    <row r="46421" spans="2:3" x14ac:dyDescent="0.25">
      <c r="B46421" s="1"/>
      <c r="C46421" s="1"/>
    </row>
    <row r="46422" spans="2:3" x14ac:dyDescent="0.25">
      <c r="B46422" s="1"/>
      <c r="C46422" s="1"/>
    </row>
    <row r="46423" spans="2:3" x14ac:dyDescent="0.25">
      <c r="B46423" s="1"/>
      <c r="C46423" s="1"/>
    </row>
    <row r="46424" spans="2:3" x14ac:dyDescent="0.25">
      <c r="B46424" s="1"/>
      <c r="C46424" s="1"/>
    </row>
    <row r="46425" spans="2:3" x14ac:dyDescent="0.25">
      <c r="B46425" s="1"/>
      <c r="C46425" s="1"/>
    </row>
    <row r="46426" spans="2:3" x14ac:dyDescent="0.25">
      <c r="B46426" s="1"/>
      <c r="C46426" s="1"/>
    </row>
    <row r="46427" spans="2:3" x14ac:dyDescent="0.25">
      <c r="B46427" s="1"/>
      <c r="C46427" s="1"/>
    </row>
    <row r="46428" spans="2:3" x14ac:dyDescent="0.25">
      <c r="B46428" s="1"/>
      <c r="C46428" s="1"/>
    </row>
    <row r="46429" spans="2:3" x14ac:dyDescent="0.25">
      <c r="B46429" s="1"/>
      <c r="C46429" s="1"/>
    </row>
    <row r="46430" spans="2:3" x14ac:dyDescent="0.25">
      <c r="B46430" s="1"/>
      <c r="C46430" s="1"/>
    </row>
    <row r="46431" spans="2:3" x14ac:dyDescent="0.25">
      <c r="B46431" s="1"/>
      <c r="C46431" s="1"/>
    </row>
    <row r="46432" spans="2:3" x14ac:dyDescent="0.25">
      <c r="B46432" s="1"/>
      <c r="C46432" s="1"/>
    </row>
    <row r="46433" spans="2:3" x14ac:dyDescent="0.25">
      <c r="B46433" s="1"/>
      <c r="C46433" s="1"/>
    </row>
    <row r="46434" spans="2:3" x14ac:dyDescent="0.25">
      <c r="B46434" s="1"/>
      <c r="C46434" s="1"/>
    </row>
    <row r="46435" spans="2:3" x14ac:dyDescent="0.25">
      <c r="B46435" s="1"/>
      <c r="C46435" s="1"/>
    </row>
    <row r="46436" spans="2:3" x14ac:dyDescent="0.25">
      <c r="B46436" s="1"/>
      <c r="C46436" s="1"/>
    </row>
    <row r="46437" spans="2:3" x14ac:dyDescent="0.25">
      <c r="B46437" s="1"/>
      <c r="C46437" s="1"/>
    </row>
    <row r="46438" spans="2:3" x14ac:dyDescent="0.25">
      <c r="B46438" s="1"/>
      <c r="C46438" s="1"/>
    </row>
    <row r="46439" spans="2:3" x14ac:dyDescent="0.25">
      <c r="B46439" s="1"/>
      <c r="C46439" s="1"/>
    </row>
    <row r="46440" spans="2:3" x14ac:dyDescent="0.25">
      <c r="B46440" s="1"/>
      <c r="C46440" s="1"/>
    </row>
    <row r="46441" spans="2:3" x14ac:dyDescent="0.25">
      <c r="B46441" s="1"/>
      <c r="C46441" s="1"/>
    </row>
    <row r="46442" spans="2:3" x14ac:dyDescent="0.25">
      <c r="B46442" s="1"/>
      <c r="C46442" s="1"/>
    </row>
    <row r="46443" spans="2:3" x14ac:dyDescent="0.25">
      <c r="B46443" s="1"/>
      <c r="C46443" s="1"/>
    </row>
    <row r="46444" spans="2:3" x14ac:dyDescent="0.25">
      <c r="B46444" s="1"/>
      <c r="C46444" s="1"/>
    </row>
    <row r="46445" spans="2:3" x14ac:dyDescent="0.25">
      <c r="B46445" s="1"/>
      <c r="C46445" s="1"/>
    </row>
    <row r="46446" spans="2:3" x14ac:dyDescent="0.25">
      <c r="B46446" s="1"/>
      <c r="C46446" s="1"/>
    </row>
    <row r="46447" spans="2:3" x14ac:dyDescent="0.25">
      <c r="B46447" s="1"/>
      <c r="C46447" s="1"/>
    </row>
    <row r="46448" spans="2:3" x14ac:dyDescent="0.25">
      <c r="B46448" s="1"/>
      <c r="C46448" s="1"/>
    </row>
    <row r="46449" spans="2:3" x14ac:dyDescent="0.25">
      <c r="B46449" s="1"/>
      <c r="C46449" s="1"/>
    </row>
    <row r="46450" spans="2:3" x14ac:dyDescent="0.25">
      <c r="B46450" s="1"/>
      <c r="C46450" s="1"/>
    </row>
    <row r="46451" spans="2:3" x14ac:dyDescent="0.25">
      <c r="B46451" s="1"/>
      <c r="C46451" s="1"/>
    </row>
    <row r="46452" spans="2:3" x14ac:dyDescent="0.25">
      <c r="B46452" s="1"/>
      <c r="C46452" s="1"/>
    </row>
    <row r="46453" spans="2:3" x14ac:dyDescent="0.25">
      <c r="B46453" s="1"/>
      <c r="C46453" s="1"/>
    </row>
    <row r="46454" spans="2:3" x14ac:dyDescent="0.25">
      <c r="B46454" s="1"/>
      <c r="C46454" s="1"/>
    </row>
    <row r="46455" spans="2:3" x14ac:dyDescent="0.25">
      <c r="B46455" s="1"/>
      <c r="C46455" s="1"/>
    </row>
    <row r="46456" spans="2:3" x14ac:dyDescent="0.25">
      <c r="B46456" s="1"/>
      <c r="C46456" s="1"/>
    </row>
    <row r="46457" spans="2:3" x14ac:dyDescent="0.25">
      <c r="B46457" s="1"/>
      <c r="C46457" s="1"/>
    </row>
    <row r="46458" spans="2:3" x14ac:dyDescent="0.25">
      <c r="B46458" s="1"/>
      <c r="C46458" s="1"/>
    </row>
    <row r="46459" spans="2:3" x14ac:dyDescent="0.25">
      <c r="B46459" s="1"/>
      <c r="C46459" s="1"/>
    </row>
    <row r="46460" spans="2:3" x14ac:dyDescent="0.25">
      <c r="B46460" s="1"/>
      <c r="C46460" s="1"/>
    </row>
    <row r="46461" spans="2:3" x14ac:dyDescent="0.25">
      <c r="B46461" s="1"/>
      <c r="C46461" s="1"/>
    </row>
    <row r="46462" spans="2:3" x14ac:dyDescent="0.25">
      <c r="B46462" s="1"/>
      <c r="C46462" s="1"/>
    </row>
    <row r="46463" spans="2:3" x14ac:dyDescent="0.25">
      <c r="B46463" s="1"/>
      <c r="C46463" s="1"/>
    </row>
    <row r="46464" spans="2:3" x14ac:dyDescent="0.25">
      <c r="B46464" s="1"/>
      <c r="C46464" s="1"/>
    </row>
    <row r="46465" spans="2:3" x14ac:dyDescent="0.25">
      <c r="B46465" s="1"/>
      <c r="C46465" s="1"/>
    </row>
    <row r="46466" spans="2:3" x14ac:dyDescent="0.25">
      <c r="B46466" s="1"/>
      <c r="C46466" s="1"/>
    </row>
    <row r="46467" spans="2:3" x14ac:dyDescent="0.25">
      <c r="B46467" s="1"/>
      <c r="C46467" s="1"/>
    </row>
    <row r="46468" spans="2:3" x14ac:dyDescent="0.25">
      <c r="B46468" s="1"/>
      <c r="C46468" s="1"/>
    </row>
    <row r="46469" spans="2:3" x14ac:dyDescent="0.25">
      <c r="B46469" s="1"/>
      <c r="C46469" s="1"/>
    </row>
    <row r="46470" spans="2:3" x14ac:dyDescent="0.25">
      <c r="B46470" s="1"/>
      <c r="C46470" s="1"/>
    </row>
    <row r="46471" spans="2:3" x14ac:dyDescent="0.25">
      <c r="B46471" s="1"/>
      <c r="C46471" s="1"/>
    </row>
    <row r="46472" spans="2:3" x14ac:dyDescent="0.25">
      <c r="B46472" s="1"/>
      <c r="C46472" s="1"/>
    </row>
    <row r="46473" spans="2:3" x14ac:dyDescent="0.25">
      <c r="B46473" s="1"/>
      <c r="C46473" s="1"/>
    </row>
    <row r="46474" spans="2:3" x14ac:dyDescent="0.25">
      <c r="B46474" s="1"/>
      <c r="C46474" s="1"/>
    </row>
    <row r="46475" spans="2:3" x14ac:dyDescent="0.25">
      <c r="B46475" s="1"/>
      <c r="C46475" s="1"/>
    </row>
    <row r="46476" spans="2:3" x14ac:dyDescent="0.25">
      <c r="B46476" s="1"/>
      <c r="C46476" s="1"/>
    </row>
    <row r="46477" spans="2:3" x14ac:dyDescent="0.25">
      <c r="B46477" s="1"/>
      <c r="C46477" s="1"/>
    </row>
    <row r="46478" spans="2:3" x14ac:dyDescent="0.25">
      <c r="B46478" s="1"/>
      <c r="C46478" s="1"/>
    </row>
    <row r="46479" spans="2:3" x14ac:dyDescent="0.25">
      <c r="B46479" s="1"/>
      <c r="C46479" s="1"/>
    </row>
    <row r="46480" spans="2:3" x14ac:dyDescent="0.25">
      <c r="B46480" s="1"/>
      <c r="C46480" s="1"/>
    </row>
    <row r="46481" spans="2:3" x14ac:dyDescent="0.25">
      <c r="B46481" s="1"/>
      <c r="C46481" s="1"/>
    </row>
    <row r="46482" spans="2:3" x14ac:dyDescent="0.25">
      <c r="B46482" s="1"/>
      <c r="C46482" s="1"/>
    </row>
    <row r="46483" spans="2:3" x14ac:dyDescent="0.25">
      <c r="B46483" s="1"/>
      <c r="C46483" s="1"/>
    </row>
    <row r="46484" spans="2:3" x14ac:dyDescent="0.25">
      <c r="B46484" s="1"/>
      <c r="C46484" s="1"/>
    </row>
    <row r="46485" spans="2:3" x14ac:dyDescent="0.25">
      <c r="B46485" s="1"/>
      <c r="C46485" s="1"/>
    </row>
    <row r="46486" spans="2:3" x14ac:dyDescent="0.25">
      <c r="B46486" s="1"/>
      <c r="C46486" s="1"/>
    </row>
    <row r="46487" spans="2:3" x14ac:dyDescent="0.25">
      <c r="B46487" s="1"/>
      <c r="C46487" s="1"/>
    </row>
    <row r="46488" spans="2:3" x14ac:dyDescent="0.25">
      <c r="B46488" s="1"/>
      <c r="C46488" s="1"/>
    </row>
    <row r="46489" spans="2:3" x14ac:dyDescent="0.25">
      <c r="B46489" s="1"/>
      <c r="C46489" s="1"/>
    </row>
    <row r="46490" spans="2:3" x14ac:dyDescent="0.25">
      <c r="B46490" s="1"/>
      <c r="C46490" s="1"/>
    </row>
    <row r="46491" spans="2:3" x14ac:dyDescent="0.25">
      <c r="B46491" s="1"/>
      <c r="C46491" s="1"/>
    </row>
    <row r="46492" spans="2:3" x14ac:dyDescent="0.25">
      <c r="B46492" s="1"/>
      <c r="C46492" s="1"/>
    </row>
    <row r="46493" spans="2:3" x14ac:dyDescent="0.25">
      <c r="B46493" s="1"/>
      <c r="C46493" s="1"/>
    </row>
    <row r="46494" spans="2:3" x14ac:dyDescent="0.25">
      <c r="B46494" s="1"/>
      <c r="C46494" s="1"/>
    </row>
    <row r="46495" spans="2:3" x14ac:dyDescent="0.25">
      <c r="B46495" s="1"/>
      <c r="C46495" s="1"/>
    </row>
    <row r="46496" spans="2:3" x14ac:dyDescent="0.25">
      <c r="B46496" s="1"/>
      <c r="C46496" s="1"/>
    </row>
    <row r="46497" spans="2:3" x14ac:dyDescent="0.25">
      <c r="B46497" s="1"/>
      <c r="C46497" s="1"/>
    </row>
    <row r="46498" spans="2:3" x14ac:dyDescent="0.25">
      <c r="B46498" s="1"/>
      <c r="C46498" s="1"/>
    </row>
    <row r="46499" spans="2:3" x14ac:dyDescent="0.25">
      <c r="B46499" s="1"/>
      <c r="C46499" s="1"/>
    </row>
    <row r="46500" spans="2:3" x14ac:dyDescent="0.25">
      <c r="B46500" s="1"/>
      <c r="C46500" s="1"/>
    </row>
    <row r="46501" spans="2:3" x14ac:dyDescent="0.25">
      <c r="B46501" s="1"/>
      <c r="C46501" s="1"/>
    </row>
    <row r="46502" spans="2:3" x14ac:dyDescent="0.25">
      <c r="B46502" s="1"/>
      <c r="C46502" s="1"/>
    </row>
    <row r="46503" spans="2:3" x14ac:dyDescent="0.25">
      <c r="B46503" s="1"/>
      <c r="C46503" s="1"/>
    </row>
    <row r="46504" spans="2:3" x14ac:dyDescent="0.25">
      <c r="B46504" s="1"/>
      <c r="C46504" s="1"/>
    </row>
    <row r="46505" spans="2:3" x14ac:dyDescent="0.25">
      <c r="B46505" s="1"/>
      <c r="C46505" s="1"/>
    </row>
    <row r="46506" spans="2:3" x14ac:dyDescent="0.25">
      <c r="B46506" s="1"/>
      <c r="C46506" s="1"/>
    </row>
    <row r="46507" spans="2:3" x14ac:dyDescent="0.25">
      <c r="B46507" s="1"/>
      <c r="C46507" s="1"/>
    </row>
    <row r="46508" spans="2:3" x14ac:dyDescent="0.25">
      <c r="B46508" s="1"/>
      <c r="C46508" s="1"/>
    </row>
    <row r="46509" spans="2:3" x14ac:dyDescent="0.25">
      <c r="B46509" s="1"/>
      <c r="C46509" s="1"/>
    </row>
    <row r="46510" spans="2:3" x14ac:dyDescent="0.25">
      <c r="B46510" s="1"/>
      <c r="C46510" s="1"/>
    </row>
    <row r="46511" spans="2:3" x14ac:dyDescent="0.25">
      <c r="B46511" s="1"/>
      <c r="C46511" s="1"/>
    </row>
    <row r="46512" spans="2:3" x14ac:dyDescent="0.25">
      <c r="B46512" s="1"/>
      <c r="C46512" s="1"/>
    </row>
    <row r="46513" spans="2:3" x14ac:dyDescent="0.25">
      <c r="B46513" s="1"/>
      <c r="C46513" s="1"/>
    </row>
    <row r="46514" spans="2:3" x14ac:dyDescent="0.25">
      <c r="B46514" s="1"/>
      <c r="C46514" s="1"/>
    </row>
    <row r="46515" spans="2:3" x14ac:dyDescent="0.25">
      <c r="B46515" s="1"/>
      <c r="C46515" s="1"/>
    </row>
    <row r="46516" spans="2:3" x14ac:dyDescent="0.25">
      <c r="B46516" s="1"/>
      <c r="C46516" s="1"/>
    </row>
    <row r="46517" spans="2:3" x14ac:dyDescent="0.25">
      <c r="B46517" s="1"/>
      <c r="C46517" s="1"/>
    </row>
    <row r="46518" spans="2:3" x14ac:dyDescent="0.25">
      <c r="B46518" s="1"/>
      <c r="C46518" s="1"/>
    </row>
    <row r="46519" spans="2:3" x14ac:dyDescent="0.25">
      <c r="B46519" s="1"/>
      <c r="C46519" s="1"/>
    </row>
    <row r="46520" spans="2:3" x14ac:dyDescent="0.25">
      <c r="B46520" s="1"/>
      <c r="C46520" s="1"/>
    </row>
    <row r="46521" spans="2:3" x14ac:dyDescent="0.25">
      <c r="B46521" s="1"/>
      <c r="C46521" s="1"/>
    </row>
    <row r="46522" spans="2:3" x14ac:dyDescent="0.25">
      <c r="B46522" s="1"/>
      <c r="C46522" s="1"/>
    </row>
    <row r="46523" spans="2:3" x14ac:dyDescent="0.25">
      <c r="B46523" s="1"/>
      <c r="C46523" s="1"/>
    </row>
    <row r="46524" spans="2:3" x14ac:dyDescent="0.25">
      <c r="B46524" s="1"/>
      <c r="C46524" s="1"/>
    </row>
    <row r="46525" spans="2:3" x14ac:dyDescent="0.25">
      <c r="B46525" s="1"/>
      <c r="C46525" s="1"/>
    </row>
    <row r="46526" spans="2:3" x14ac:dyDescent="0.25">
      <c r="B46526" s="1"/>
      <c r="C46526" s="1"/>
    </row>
    <row r="46527" spans="2:3" x14ac:dyDescent="0.25">
      <c r="B46527" s="1"/>
      <c r="C46527" s="1"/>
    </row>
    <row r="46528" spans="2:3" x14ac:dyDescent="0.25">
      <c r="B46528" s="1"/>
      <c r="C46528" s="1"/>
    </row>
    <row r="46529" spans="2:3" x14ac:dyDescent="0.25">
      <c r="B46529" s="1"/>
      <c r="C46529" s="1"/>
    </row>
    <row r="46530" spans="2:3" x14ac:dyDescent="0.25">
      <c r="B46530" s="1"/>
      <c r="C46530" s="1"/>
    </row>
    <row r="46531" spans="2:3" x14ac:dyDescent="0.25">
      <c r="B46531" s="1"/>
      <c r="C46531" s="1"/>
    </row>
    <row r="46532" spans="2:3" x14ac:dyDescent="0.25">
      <c r="B46532" s="1"/>
      <c r="C46532" s="1"/>
    </row>
    <row r="46533" spans="2:3" x14ac:dyDescent="0.25">
      <c r="B46533" s="1"/>
      <c r="C46533" s="1"/>
    </row>
    <row r="46534" spans="2:3" x14ac:dyDescent="0.25">
      <c r="B46534" s="1"/>
      <c r="C46534" s="1"/>
    </row>
    <row r="46535" spans="2:3" x14ac:dyDescent="0.25">
      <c r="B46535" s="1"/>
      <c r="C46535" s="1"/>
    </row>
    <row r="46536" spans="2:3" x14ac:dyDescent="0.25">
      <c r="B46536" s="1"/>
      <c r="C46536" s="1"/>
    </row>
    <row r="46537" spans="2:3" x14ac:dyDescent="0.25">
      <c r="B46537" s="1"/>
      <c r="C46537" s="1"/>
    </row>
    <row r="46538" spans="2:3" x14ac:dyDescent="0.25">
      <c r="B46538" s="1"/>
      <c r="C46538" s="1"/>
    </row>
    <row r="46539" spans="2:3" x14ac:dyDescent="0.25">
      <c r="B46539" s="1"/>
      <c r="C46539" s="1"/>
    </row>
    <row r="46540" spans="2:3" x14ac:dyDescent="0.25">
      <c r="B46540" s="1"/>
      <c r="C46540" s="1"/>
    </row>
    <row r="46541" spans="2:3" x14ac:dyDescent="0.25">
      <c r="B46541" s="1"/>
      <c r="C46541" s="1"/>
    </row>
    <row r="46542" spans="2:3" x14ac:dyDescent="0.25">
      <c r="B46542" s="1"/>
      <c r="C46542" s="1"/>
    </row>
    <row r="46543" spans="2:3" x14ac:dyDescent="0.25">
      <c r="B46543" s="1"/>
      <c r="C46543" s="1"/>
    </row>
    <row r="46544" spans="2:3" x14ac:dyDescent="0.25">
      <c r="B46544" s="1"/>
      <c r="C46544" s="1"/>
    </row>
    <row r="46545" spans="2:3" x14ac:dyDescent="0.25">
      <c r="B46545" s="1"/>
      <c r="C46545" s="1"/>
    </row>
    <row r="46546" spans="2:3" x14ac:dyDescent="0.25">
      <c r="B46546" s="1"/>
      <c r="C46546" s="1"/>
    </row>
    <row r="46547" spans="2:3" x14ac:dyDescent="0.25">
      <c r="B46547" s="1"/>
      <c r="C46547" s="1"/>
    </row>
    <row r="46548" spans="2:3" x14ac:dyDescent="0.25">
      <c r="B46548" s="1"/>
      <c r="C46548" s="1"/>
    </row>
    <row r="46549" spans="2:3" x14ac:dyDescent="0.25">
      <c r="B46549" s="1"/>
      <c r="C46549" s="1"/>
    </row>
    <row r="46550" spans="2:3" x14ac:dyDescent="0.25">
      <c r="B46550" s="1"/>
      <c r="C46550" s="1"/>
    </row>
    <row r="46551" spans="2:3" x14ac:dyDescent="0.25">
      <c r="B46551" s="1"/>
      <c r="C46551" s="1"/>
    </row>
    <row r="46552" spans="2:3" x14ac:dyDescent="0.25">
      <c r="B46552" s="1"/>
      <c r="C46552" s="1"/>
    </row>
    <row r="46553" spans="2:3" x14ac:dyDescent="0.25">
      <c r="B46553" s="1"/>
      <c r="C46553" s="1"/>
    </row>
    <row r="46554" spans="2:3" x14ac:dyDescent="0.25">
      <c r="B46554" s="1"/>
      <c r="C46554" s="1"/>
    </row>
    <row r="46555" spans="2:3" x14ac:dyDescent="0.25">
      <c r="B46555" s="1"/>
      <c r="C46555" s="1"/>
    </row>
    <row r="46556" spans="2:3" x14ac:dyDescent="0.25">
      <c r="B46556" s="1"/>
      <c r="C46556" s="1"/>
    </row>
    <row r="46557" spans="2:3" x14ac:dyDescent="0.25">
      <c r="B46557" s="1"/>
      <c r="C46557" s="1"/>
    </row>
    <row r="46558" spans="2:3" x14ac:dyDescent="0.25">
      <c r="B46558" s="1"/>
      <c r="C46558" s="1"/>
    </row>
    <row r="46559" spans="2:3" x14ac:dyDescent="0.25">
      <c r="B46559" s="1"/>
      <c r="C46559" s="1"/>
    </row>
    <row r="46560" spans="2:3" x14ac:dyDescent="0.25">
      <c r="B46560" s="1"/>
      <c r="C46560" s="1"/>
    </row>
    <row r="46561" spans="2:3" x14ac:dyDescent="0.25">
      <c r="B46561" s="1"/>
      <c r="C46561" s="1"/>
    </row>
    <row r="46562" spans="2:3" x14ac:dyDescent="0.25">
      <c r="B46562" s="1"/>
      <c r="C46562" s="1"/>
    </row>
    <row r="46563" spans="2:3" x14ac:dyDescent="0.25">
      <c r="B46563" s="1"/>
      <c r="C46563" s="1"/>
    </row>
    <row r="46564" spans="2:3" x14ac:dyDescent="0.25">
      <c r="B46564" s="1"/>
      <c r="C46564" s="1"/>
    </row>
    <row r="46565" spans="2:3" x14ac:dyDescent="0.25">
      <c r="B46565" s="1"/>
      <c r="C46565" s="1"/>
    </row>
    <row r="46566" spans="2:3" x14ac:dyDescent="0.25">
      <c r="B46566" s="1"/>
      <c r="C46566" s="1"/>
    </row>
    <row r="46567" spans="2:3" x14ac:dyDescent="0.25">
      <c r="B46567" s="1"/>
      <c r="C46567" s="1"/>
    </row>
    <row r="46568" spans="2:3" x14ac:dyDescent="0.25">
      <c r="B46568" s="1"/>
      <c r="C46568" s="1"/>
    </row>
    <row r="46569" spans="2:3" x14ac:dyDescent="0.25">
      <c r="B46569" s="1"/>
      <c r="C46569" s="1"/>
    </row>
    <row r="46570" spans="2:3" x14ac:dyDescent="0.25">
      <c r="B46570" s="1"/>
      <c r="C46570" s="1"/>
    </row>
    <row r="46571" spans="2:3" x14ac:dyDescent="0.25">
      <c r="B46571" s="1"/>
      <c r="C46571" s="1"/>
    </row>
    <row r="46572" spans="2:3" x14ac:dyDescent="0.25">
      <c r="B46572" s="1"/>
      <c r="C46572" s="1"/>
    </row>
    <row r="46573" spans="2:3" x14ac:dyDescent="0.25">
      <c r="B46573" s="1"/>
      <c r="C46573" s="1"/>
    </row>
    <row r="46574" spans="2:3" x14ac:dyDescent="0.25">
      <c r="B46574" s="1"/>
      <c r="C46574" s="1"/>
    </row>
    <row r="46575" spans="2:3" x14ac:dyDescent="0.25">
      <c r="B46575" s="1"/>
      <c r="C46575" s="1"/>
    </row>
    <row r="46576" spans="2:3" x14ac:dyDescent="0.25">
      <c r="B46576" s="1"/>
      <c r="C46576" s="1"/>
    </row>
    <row r="46577" spans="2:3" x14ac:dyDescent="0.25">
      <c r="B46577" s="1"/>
      <c r="C46577" s="1"/>
    </row>
    <row r="46578" spans="2:3" x14ac:dyDescent="0.25">
      <c r="B46578" s="1"/>
      <c r="C46578" s="1"/>
    </row>
    <row r="46579" spans="2:3" x14ac:dyDescent="0.25">
      <c r="B46579" s="1"/>
      <c r="C46579" s="1"/>
    </row>
    <row r="46580" spans="2:3" x14ac:dyDescent="0.25">
      <c r="B46580" s="1"/>
      <c r="C46580" s="1"/>
    </row>
    <row r="46581" spans="2:3" x14ac:dyDescent="0.25">
      <c r="B46581" s="1"/>
      <c r="C46581" s="1"/>
    </row>
    <row r="46582" spans="2:3" x14ac:dyDescent="0.25">
      <c r="B46582" s="1"/>
      <c r="C46582" s="1"/>
    </row>
    <row r="46583" spans="2:3" x14ac:dyDescent="0.25">
      <c r="B46583" s="1"/>
      <c r="C46583" s="1"/>
    </row>
    <row r="46584" spans="2:3" x14ac:dyDescent="0.25">
      <c r="B46584" s="1"/>
      <c r="C46584" s="1"/>
    </row>
    <row r="46585" spans="2:3" x14ac:dyDescent="0.25">
      <c r="B46585" s="1"/>
      <c r="C46585" s="1"/>
    </row>
    <row r="46586" spans="2:3" x14ac:dyDescent="0.25">
      <c r="B46586" s="1"/>
      <c r="C46586" s="1"/>
    </row>
    <row r="46587" spans="2:3" x14ac:dyDescent="0.25">
      <c r="B46587" s="1"/>
      <c r="C46587" s="1"/>
    </row>
    <row r="46588" spans="2:3" x14ac:dyDescent="0.25">
      <c r="B46588" s="1"/>
      <c r="C46588" s="1"/>
    </row>
    <row r="46589" spans="2:3" x14ac:dyDescent="0.25">
      <c r="B46589" s="1"/>
      <c r="C46589" s="1"/>
    </row>
    <row r="46590" spans="2:3" x14ac:dyDescent="0.25">
      <c r="B46590" s="1"/>
      <c r="C46590" s="1"/>
    </row>
    <row r="46591" spans="2:3" x14ac:dyDescent="0.25">
      <c r="B46591" s="1"/>
      <c r="C46591" s="1"/>
    </row>
    <row r="46592" spans="2:3" x14ac:dyDescent="0.25">
      <c r="B46592" s="1"/>
      <c r="C46592" s="1"/>
    </row>
    <row r="46593" spans="2:3" x14ac:dyDescent="0.25">
      <c r="B46593" s="1"/>
      <c r="C46593" s="1"/>
    </row>
    <row r="46594" spans="2:3" x14ac:dyDescent="0.25">
      <c r="B46594" s="1"/>
      <c r="C46594" s="1"/>
    </row>
    <row r="46595" spans="2:3" x14ac:dyDescent="0.25">
      <c r="B46595" s="1"/>
      <c r="C46595" s="1"/>
    </row>
    <row r="46596" spans="2:3" x14ac:dyDescent="0.25">
      <c r="B46596" s="1"/>
      <c r="C46596" s="1"/>
    </row>
    <row r="46597" spans="2:3" x14ac:dyDescent="0.25">
      <c r="B46597" s="1"/>
      <c r="C46597" s="1"/>
    </row>
    <row r="46598" spans="2:3" x14ac:dyDescent="0.25">
      <c r="B46598" s="1"/>
      <c r="C46598" s="1"/>
    </row>
    <row r="46599" spans="2:3" x14ac:dyDescent="0.25">
      <c r="B46599" s="1"/>
      <c r="C46599" s="1"/>
    </row>
    <row r="46600" spans="2:3" x14ac:dyDescent="0.25">
      <c r="B46600" s="1"/>
      <c r="C46600" s="1"/>
    </row>
    <row r="46601" spans="2:3" x14ac:dyDescent="0.25">
      <c r="B46601" s="1"/>
      <c r="C46601" s="1"/>
    </row>
    <row r="46602" spans="2:3" x14ac:dyDescent="0.25">
      <c r="B46602" s="1"/>
      <c r="C46602" s="1"/>
    </row>
    <row r="46603" spans="2:3" x14ac:dyDescent="0.25">
      <c r="B46603" s="1"/>
      <c r="C46603" s="1"/>
    </row>
    <row r="46604" spans="2:3" x14ac:dyDescent="0.25">
      <c r="B46604" s="1"/>
      <c r="C46604" s="1"/>
    </row>
    <row r="46605" spans="2:3" x14ac:dyDescent="0.25">
      <c r="B46605" s="1"/>
      <c r="C46605" s="1"/>
    </row>
    <row r="46606" spans="2:3" x14ac:dyDescent="0.25">
      <c r="B46606" s="1"/>
      <c r="C46606" s="1"/>
    </row>
    <row r="46607" spans="2:3" x14ac:dyDescent="0.25">
      <c r="B46607" s="1"/>
      <c r="C46607" s="1"/>
    </row>
    <row r="46608" spans="2:3" x14ac:dyDescent="0.25">
      <c r="B46608" s="1"/>
      <c r="C46608" s="1"/>
    </row>
    <row r="46609" spans="2:3" x14ac:dyDescent="0.25">
      <c r="B46609" s="1"/>
      <c r="C46609" s="1"/>
    </row>
    <row r="46610" spans="2:3" x14ac:dyDescent="0.25">
      <c r="B46610" s="1"/>
      <c r="C46610" s="1"/>
    </row>
    <row r="46611" spans="2:3" x14ac:dyDescent="0.25">
      <c r="B46611" s="1"/>
      <c r="C46611" s="1"/>
    </row>
    <row r="46612" spans="2:3" x14ac:dyDescent="0.25">
      <c r="B46612" s="1"/>
      <c r="C46612" s="1"/>
    </row>
    <row r="46613" spans="2:3" x14ac:dyDescent="0.25">
      <c r="B46613" s="1"/>
      <c r="C46613" s="1"/>
    </row>
    <row r="46614" spans="2:3" x14ac:dyDescent="0.25">
      <c r="B46614" s="1"/>
      <c r="C46614" s="1"/>
    </row>
    <row r="46615" spans="2:3" x14ac:dyDescent="0.25">
      <c r="B46615" s="1"/>
      <c r="C46615" s="1"/>
    </row>
    <row r="46616" spans="2:3" x14ac:dyDescent="0.25">
      <c r="B46616" s="1"/>
      <c r="C46616" s="1"/>
    </row>
    <row r="46617" spans="2:3" x14ac:dyDescent="0.25">
      <c r="B46617" s="1"/>
      <c r="C46617" s="1"/>
    </row>
    <row r="46618" spans="2:3" x14ac:dyDescent="0.25">
      <c r="B46618" s="1"/>
      <c r="C46618" s="1"/>
    </row>
    <row r="46619" spans="2:3" x14ac:dyDescent="0.25">
      <c r="B46619" s="1"/>
      <c r="C46619" s="1"/>
    </row>
    <row r="46620" spans="2:3" x14ac:dyDescent="0.25">
      <c r="B46620" s="1"/>
      <c r="C46620" s="1"/>
    </row>
    <row r="46621" spans="2:3" x14ac:dyDescent="0.25">
      <c r="B46621" s="1"/>
      <c r="C46621" s="1"/>
    </row>
    <row r="46622" spans="2:3" x14ac:dyDescent="0.25">
      <c r="B46622" s="1"/>
      <c r="C46622" s="1"/>
    </row>
    <row r="46623" spans="2:3" x14ac:dyDescent="0.25">
      <c r="B46623" s="1"/>
      <c r="C46623" s="1"/>
    </row>
    <row r="46624" spans="2:3" x14ac:dyDescent="0.25">
      <c r="B46624" s="1"/>
      <c r="C46624" s="1"/>
    </row>
    <row r="46625" spans="2:3" x14ac:dyDescent="0.25">
      <c r="B46625" s="1"/>
      <c r="C46625" s="1"/>
    </row>
    <row r="46626" spans="2:3" x14ac:dyDescent="0.25">
      <c r="B46626" s="1"/>
      <c r="C46626" s="1"/>
    </row>
    <row r="46627" spans="2:3" x14ac:dyDescent="0.25">
      <c r="B46627" s="1"/>
      <c r="C46627" s="1"/>
    </row>
    <row r="46628" spans="2:3" x14ac:dyDescent="0.25">
      <c r="B46628" s="1"/>
      <c r="C46628" s="1"/>
    </row>
    <row r="46629" spans="2:3" x14ac:dyDescent="0.25">
      <c r="B46629" s="1"/>
      <c r="C46629" s="1"/>
    </row>
    <row r="46630" spans="2:3" x14ac:dyDescent="0.25">
      <c r="B46630" s="1"/>
      <c r="C46630" s="1"/>
    </row>
    <row r="46631" spans="2:3" x14ac:dyDescent="0.25">
      <c r="B46631" s="1"/>
      <c r="C46631" s="1"/>
    </row>
    <row r="46632" spans="2:3" x14ac:dyDescent="0.25">
      <c r="B46632" s="1"/>
      <c r="C46632" s="1"/>
    </row>
    <row r="46633" spans="2:3" x14ac:dyDescent="0.25">
      <c r="B46633" s="1"/>
      <c r="C46633" s="1"/>
    </row>
    <row r="46634" spans="2:3" x14ac:dyDescent="0.25">
      <c r="B46634" s="1"/>
      <c r="C46634" s="1"/>
    </row>
    <row r="46635" spans="2:3" x14ac:dyDescent="0.25">
      <c r="B46635" s="1"/>
      <c r="C46635" s="1"/>
    </row>
    <row r="46636" spans="2:3" x14ac:dyDescent="0.25">
      <c r="B46636" s="1"/>
      <c r="C46636" s="1"/>
    </row>
    <row r="46637" spans="2:3" x14ac:dyDescent="0.25">
      <c r="B46637" s="1"/>
      <c r="C46637" s="1"/>
    </row>
    <row r="46638" spans="2:3" x14ac:dyDescent="0.25">
      <c r="B46638" s="1"/>
      <c r="C46638" s="1"/>
    </row>
    <row r="46639" spans="2:3" x14ac:dyDescent="0.25">
      <c r="B46639" s="1"/>
      <c r="C46639" s="1"/>
    </row>
    <row r="46640" spans="2:3" x14ac:dyDescent="0.25">
      <c r="B46640" s="1"/>
      <c r="C46640" s="1"/>
    </row>
    <row r="46641" spans="2:3" x14ac:dyDescent="0.25">
      <c r="B46641" s="1"/>
      <c r="C46641" s="1"/>
    </row>
    <row r="46642" spans="2:3" x14ac:dyDescent="0.25">
      <c r="B46642" s="1"/>
      <c r="C46642" s="1"/>
    </row>
    <row r="46643" spans="2:3" x14ac:dyDescent="0.25">
      <c r="B46643" s="1"/>
      <c r="C46643" s="1"/>
    </row>
    <row r="46644" spans="2:3" x14ac:dyDescent="0.25">
      <c r="B46644" s="1"/>
      <c r="C46644" s="1"/>
    </row>
    <row r="46645" spans="2:3" x14ac:dyDescent="0.25">
      <c r="B46645" s="1"/>
      <c r="C46645" s="1"/>
    </row>
    <row r="46646" spans="2:3" x14ac:dyDescent="0.25">
      <c r="B46646" s="1"/>
      <c r="C46646" s="1"/>
    </row>
    <row r="46647" spans="2:3" x14ac:dyDescent="0.25">
      <c r="B46647" s="1"/>
      <c r="C46647" s="1"/>
    </row>
    <row r="46648" spans="2:3" x14ac:dyDescent="0.25">
      <c r="B46648" s="1"/>
      <c r="C46648" s="1"/>
    </row>
    <row r="46649" spans="2:3" x14ac:dyDescent="0.25">
      <c r="B46649" s="1"/>
      <c r="C46649" s="1"/>
    </row>
    <row r="46650" spans="2:3" x14ac:dyDescent="0.25">
      <c r="B46650" s="1"/>
      <c r="C46650" s="1"/>
    </row>
    <row r="46651" spans="2:3" x14ac:dyDescent="0.25">
      <c r="B46651" s="1"/>
      <c r="C46651" s="1"/>
    </row>
    <row r="46652" spans="2:3" x14ac:dyDescent="0.25">
      <c r="B46652" s="1"/>
      <c r="C46652" s="1"/>
    </row>
    <row r="46653" spans="2:3" x14ac:dyDescent="0.25">
      <c r="B46653" s="1"/>
      <c r="C46653" s="1"/>
    </row>
    <row r="46654" spans="2:3" x14ac:dyDescent="0.25">
      <c r="B46654" s="1"/>
      <c r="C46654" s="1"/>
    </row>
    <row r="46655" spans="2:3" x14ac:dyDescent="0.25">
      <c r="B46655" s="1"/>
      <c r="C46655" s="1"/>
    </row>
    <row r="46656" spans="2:3" x14ac:dyDescent="0.25">
      <c r="B46656" s="1"/>
      <c r="C46656" s="1"/>
    </row>
    <row r="46657" spans="2:3" x14ac:dyDescent="0.25">
      <c r="B46657" s="1"/>
      <c r="C46657" s="1"/>
    </row>
    <row r="46658" spans="2:3" x14ac:dyDescent="0.25">
      <c r="B46658" s="1"/>
      <c r="C46658" s="1"/>
    </row>
    <row r="46659" spans="2:3" x14ac:dyDescent="0.25">
      <c r="B46659" s="1"/>
      <c r="C46659" s="1"/>
    </row>
    <row r="46660" spans="2:3" x14ac:dyDescent="0.25">
      <c r="B46660" s="1"/>
      <c r="C46660" s="1"/>
    </row>
    <row r="46661" spans="2:3" x14ac:dyDescent="0.25">
      <c r="B46661" s="1"/>
      <c r="C46661" s="1"/>
    </row>
    <row r="46662" spans="2:3" x14ac:dyDescent="0.25">
      <c r="B46662" s="1"/>
      <c r="C46662" s="1"/>
    </row>
    <row r="46663" spans="2:3" x14ac:dyDescent="0.25">
      <c r="B46663" s="1"/>
      <c r="C46663" s="1"/>
    </row>
    <row r="46664" spans="2:3" x14ac:dyDescent="0.25">
      <c r="B46664" s="1"/>
      <c r="C46664" s="1"/>
    </row>
    <row r="46665" spans="2:3" x14ac:dyDescent="0.25">
      <c r="B46665" s="1"/>
      <c r="C46665" s="1"/>
    </row>
    <row r="46666" spans="2:3" x14ac:dyDescent="0.25">
      <c r="B46666" s="1"/>
      <c r="C46666" s="1"/>
    </row>
    <row r="46667" spans="2:3" x14ac:dyDescent="0.25">
      <c r="B46667" s="1"/>
      <c r="C46667" s="1"/>
    </row>
    <row r="46668" spans="2:3" x14ac:dyDescent="0.25">
      <c r="B46668" s="1"/>
      <c r="C46668" s="1"/>
    </row>
    <row r="46669" spans="2:3" x14ac:dyDescent="0.25">
      <c r="B46669" s="1"/>
      <c r="C46669" s="1"/>
    </row>
    <row r="46670" spans="2:3" x14ac:dyDescent="0.25">
      <c r="B46670" s="1"/>
      <c r="C46670" s="1"/>
    </row>
    <row r="46671" spans="2:3" x14ac:dyDescent="0.25">
      <c r="B46671" s="1"/>
      <c r="C46671" s="1"/>
    </row>
    <row r="46672" spans="2:3" x14ac:dyDescent="0.25">
      <c r="B46672" s="1"/>
      <c r="C46672" s="1"/>
    </row>
    <row r="46673" spans="2:3" x14ac:dyDescent="0.25">
      <c r="B46673" s="1"/>
      <c r="C46673" s="1"/>
    </row>
    <row r="46674" spans="2:3" x14ac:dyDescent="0.25">
      <c r="B46674" s="1"/>
      <c r="C46674" s="1"/>
    </row>
    <row r="46675" spans="2:3" x14ac:dyDescent="0.25">
      <c r="B46675" s="1"/>
      <c r="C46675" s="1"/>
    </row>
    <row r="46676" spans="2:3" x14ac:dyDescent="0.25">
      <c r="B46676" s="1"/>
      <c r="C46676" s="1"/>
    </row>
    <row r="46677" spans="2:3" x14ac:dyDescent="0.25">
      <c r="B46677" s="1"/>
      <c r="C46677" s="1"/>
    </row>
    <row r="46678" spans="2:3" x14ac:dyDescent="0.25">
      <c r="B46678" s="1"/>
      <c r="C46678" s="1"/>
    </row>
    <row r="46679" spans="2:3" x14ac:dyDescent="0.25">
      <c r="B46679" s="1"/>
      <c r="C46679" s="1"/>
    </row>
    <row r="46680" spans="2:3" x14ac:dyDescent="0.25">
      <c r="B46680" s="1"/>
      <c r="C46680" s="1"/>
    </row>
    <row r="46681" spans="2:3" x14ac:dyDescent="0.25">
      <c r="B46681" s="1"/>
      <c r="C46681" s="1"/>
    </row>
    <row r="46682" spans="2:3" x14ac:dyDescent="0.25">
      <c r="B46682" s="1"/>
      <c r="C46682" s="1"/>
    </row>
    <row r="46683" spans="2:3" x14ac:dyDescent="0.25">
      <c r="B46683" s="1"/>
      <c r="C46683" s="1"/>
    </row>
    <row r="46684" spans="2:3" x14ac:dyDescent="0.25">
      <c r="B46684" s="1"/>
      <c r="C46684" s="1"/>
    </row>
    <row r="46685" spans="2:3" x14ac:dyDescent="0.25">
      <c r="B46685" s="1"/>
      <c r="C46685" s="1"/>
    </row>
    <row r="46686" spans="2:3" x14ac:dyDescent="0.25">
      <c r="B46686" s="1"/>
      <c r="C46686" s="1"/>
    </row>
    <row r="46687" spans="2:3" x14ac:dyDescent="0.25">
      <c r="B46687" s="1"/>
      <c r="C46687" s="1"/>
    </row>
    <row r="46688" spans="2:3" x14ac:dyDescent="0.25">
      <c r="B46688" s="1"/>
      <c r="C46688" s="1"/>
    </row>
    <row r="46689" spans="2:3" x14ac:dyDescent="0.25">
      <c r="B46689" s="1"/>
      <c r="C46689" s="1"/>
    </row>
    <row r="46690" spans="2:3" x14ac:dyDescent="0.25">
      <c r="B46690" s="1"/>
      <c r="C46690" s="1"/>
    </row>
    <row r="46691" spans="2:3" x14ac:dyDescent="0.25">
      <c r="B46691" s="1"/>
      <c r="C46691" s="1"/>
    </row>
    <row r="46692" spans="2:3" x14ac:dyDescent="0.25">
      <c r="B46692" s="1"/>
      <c r="C46692" s="1"/>
    </row>
    <row r="46693" spans="2:3" x14ac:dyDescent="0.25">
      <c r="B46693" s="1"/>
      <c r="C46693" s="1"/>
    </row>
    <row r="46694" spans="2:3" x14ac:dyDescent="0.25">
      <c r="B46694" s="1"/>
      <c r="C46694" s="1"/>
    </row>
    <row r="46695" spans="2:3" x14ac:dyDescent="0.25">
      <c r="B46695" s="1"/>
      <c r="C46695" s="1"/>
    </row>
    <row r="46696" spans="2:3" x14ac:dyDescent="0.25">
      <c r="B46696" s="1"/>
      <c r="C46696" s="1"/>
    </row>
    <row r="46697" spans="2:3" x14ac:dyDescent="0.25">
      <c r="B46697" s="1"/>
      <c r="C46697" s="1"/>
    </row>
    <row r="46698" spans="2:3" x14ac:dyDescent="0.25">
      <c r="B46698" s="1"/>
      <c r="C46698" s="1"/>
    </row>
    <row r="46699" spans="2:3" x14ac:dyDescent="0.25">
      <c r="B46699" s="1"/>
      <c r="C46699" s="1"/>
    </row>
    <row r="46700" spans="2:3" x14ac:dyDescent="0.25">
      <c r="B46700" s="1"/>
      <c r="C46700" s="1"/>
    </row>
    <row r="46701" spans="2:3" x14ac:dyDescent="0.25">
      <c r="B46701" s="1"/>
      <c r="C46701" s="1"/>
    </row>
    <row r="46702" spans="2:3" x14ac:dyDescent="0.25">
      <c r="B46702" s="1"/>
      <c r="C46702" s="1"/>
    </row>
    <row r="46703" spans="2:3" x14ac:dyDescent="0.25">
      <c r="B46703" s="1"/>
      <c r="C46703" s="1"/>
    </row>
    <row r="46704" spans="2:3" x14ac:dyDescent="0.25">
      <c r="B46704" s="1"/>
      <c r="C46704" s="1"/>
    </row>
    <row r="46705" spans="2:3" x14ac:dyDescent="0.25">
      <c r="B46705" s="1"/>
      <c r="C46705" s="1"/>
    </row>
    <row r="46706" spans="2:3" x14ac:dyDescent="0.25">
      <c r="B46706" s="1"/>
      <c r="C46706" s="1"/>
    </row>
    <row r="46707" spans="2:3" x14ac:dyDescent="0.25">
      <c r="B46707" s="1"/>
      <c r="C46707" s="1"/>
    </row>
    <row r="46708" spans="2:3" x14ac:dyDescent="0.25">
      <c r="B46708" s="1"/>
      <c r="C46708" s="1"/>
    </row>
    <row r="46709" spans="2:3" x14ac:dyDescent="0.25">
      <c r="B46709" s="1"/>
      <c r="C46709" s="1"/>
    </row>
    <row r="46710" spans="2:3" x14ac:dyDescent="0.25">
      <c r="B46710" s="1"/>
      <c r="C46710" s="1"/>
    </row>
    <row r="46711" spans="2:3" x14ac:dyDescent="0.25">
      <c r="B46711" s="1"/>
      <c r="C46711" s="1"/>
    </row>
    <row r="46712" spans="2:3" x14ac:dyDescent="0.25">
      <c r="B46712" s="1"/>
      <c r="C46712" s="1"/>
    </row>
    <row r="46713" spans="2:3" x14ac:dyDescent="0.25">
      <c r="B46713" s="1"/>
      <c r="C46713" s="1"/>
    </row>
    <row r="46714" spans="2:3" x14ac:dyDescent="0.25">
      <c r="B46714" s="1"/>
      <c r="C46714" s="1"/>
    </row>
    <row r="46715" spans="2:3" x14ac:dyDescent="0.25">
      <c r="B46715" s="1"/>
      <c r="C46715" s="1"/>
    </row>
    <row r="46716" spans="2:3" x14ac:dyDescent="0.25">
      <c r="B46716" s="1"/>
      <c r="C46716" s="1"/>
    </row>
    <row r="46717" spans="2:3" x14ac:dyDescent="0.25">
      <c r="B46717" s="1"/>
      <c r="C46717" s="1"/>
    </row>
    <row r="46718" spans="2:3" x14ac:dyDescent="0.25">
      <c r="B46718" s="1"/>
      <c r="C46718" s="1"/>
    </row>
    <row r="46719" spans="2:3" x14ac:dyDescent="0.25">
      <c r="B46719" s="1"/>
      <c r="C46719" s="1"/>
    </row>
    <row r="46720" spans="2:3" x14ac:dyDescent="0.25">
      <c r="B46720" s="1"/>
      <c r="C46720" s="1"/>
    </row>
    <row r="46721" spans="2:3" x14ac:dyDescent="0.25">
      <c r="B46721" s="1"/>
      <c r="C46721" s="1"/>
    </row>
    <row r="46722" spans="2:3" x14ac:dyDescent="0.25">
      <c r="B46722" s="1"/>
      <c r="C46722" s="1"/>
    </row>
    <row r="46723" spans="2:3" x14ac:dyDescent="0.25">
      <c r="B46723" s="1"/>
      <c r="C46723" s="1"/>
    </row>
    <row r="46724" spans="2:3" x14ac:dyDescent="0.25">
      <c r="B46724" s="1"/>
      <c r="C46724" s="1"/>
    </row>
    <row r="46725" spans="2:3" x14ac:dyDescent="0.25">
      <c r="B46725" s="1"/>
      <c r="C46725" s="1"/>
    </row>
    <row r="46726" spans="2:3" x14ac:dyDescent="0.25">
      <c r="B46726" s="1"/>
      <c r="C46726" s="1"/>
    </row>
    <row r="46727" spans="2:3" x14ac:dyDescent="0.25">
      <c r="B46727" s="1"/>
      <c r="C46727" s="1"/>
    </row>
    <row r="46728" spans="2:3" x14ac:dyDescent="0.25">
      <c r="B46728" s="1"/>
      <c r="C46728" s="1"/>
    </row>
    <row r="46729" spans="2:3" x14ac:dyDescent="0.25">
      <c r="B46729" s="1"/>
      <c r="C46729" s="1"/>
    </row>
    <row r="46730" spans="2:3" x14ac:dyDescent="0.25">
      <c r="B46730" s="1"/>
      <c r="C46730" s="1"/>
    </row>
    <row r="46731" spans="2:3" x14ac:dyDescent="0.25">
      <c r="B46731" s="1"/>
      <c r="C46731" s="1"/>
    </row>
    <row r="46732" spans="2:3" x14ac:dyDescent="0.25">
      <c r="B46732" s="1"/>
      <c r="C46732" s="1"/>
    </row>
    <row r="46733" spans="2:3" x14ac:dyDescent="0.25">
      <c r="B46733" s="1"/>
      <c r="C46733" s="1"/>
    </row>
    <row r="46734" spans="2:3" x14ac:dyDescent="0.25">
      <c r="B46734" s="1"/>
      <c r="C46734" s="1"/>
    </row>
    <row r="46735" spans="2:3" x14ac:dyDescent="0.25">
      <c r="B46735" s="1"/>
      <c r="C46735" s="1"/>
    </row>
    <row r="46736" spans="2:3" x14ac:dyDescent="0.25">
      <c r="B46736" s="1"/>
      <c r="C46736" s="1"/>
    </row>
    <row r="46737" spans="2:3" x14ac:dyDescent="0.25">
      <c r="B46737" s="1"/>
      <c r="C46737" s="1"/>
    </row>
    <row r="46738" spans="2:3" x14ac:dyDescent="0.25">
      <c r="B46738" s="1"/>
      <c r="C46738" s="1"/>
    </row>
    <row r="46739" spans="2:3" x14ac:dyDescent="0.25">
      <c r="B46739" s="1"/>
      <c r="C46739" s="1"/>
    </row>
    <row r="46740" spans="2:3" x14ac:dyDescent="0.25">
      <c r="B46740" s="1"/>
      <c r="C46740" s="1"/>
    </row>
    <row r="46741" spans="2:3" x14ac:dyDescent="0.25">
      <c r="B46741" s="1"/>
      <c r="C46741" s="1"/>
    </row>
    <row r="46742" spans="2:3" x14ac:dyDescent="0.25">
      <c r="B46742" s="1"/>
      <c r="C46742" s="1"/>
    </row>
    <row r="46743" spans="2:3" x14ac:dyDescent="0.25">
      <c r="B46743" s="1"/>
      <c r="C46743" s="1"/>
    </row>
    <row r="46744" spans="2:3" x14ac:dyDescent="0.25">
      <c r="B46744" s="1"/>
      <c r="C46744" s="1"/>
    </row>
    <row r="46745" spans="2:3" x14ac:dyDescent="0.25">
      <c r="B46745" s="1"/>
      <c r="C46745" s="1"/>
    </row>
    <row r="46746" spans="2:3" x14ac:dyDescent="0.25">
      <c r="B46746" s="1"/>
      <c r="C46746" s="1"/>
    </row>
    <row r="46747" spans="2:3" x14ac:dyDescent="0.25">
      <c r="B46747" s="1"/>
      <c r="C46747" s="1"/>
    </row>
    <row r="46748" spans="2:3" x14ac:dyDescent="0.25">
      <c r="B46748" s="1"/>
      <c r="C46748" s="1"/>
    </row>
    <row r="46749" spans="2:3" x14ac:dyDescent="0.25">
      <c r="B46749" s="1"/>
      <c r="C46749" s="1"/>
    </row>
    <row r="46750" spans="2:3" x14ac:dyDescent="0.25">
      <c r="B46750" s="1"/>
      <c r="C46750" s="1"/>
    </row>
    <row r="46751" spans="2:3" x14ac:dyDescent="0.25">
      <c r="B46751" s="1"/>
      <c r="C46751" s="1"/>
    </row>
    <row r="46752" spans="2:3" x14ac:dyDescent="0.25">
      <c r="B46752" s="1"/>
      <c r="C46752" s="1"/>
    </row>
    <row r="46753" spans="2:3" x14ac:dyDescent="0.25">
      <c r="B46753" s="1"/>
      <c r="C46753" s="1"/>
    </row>
    <row r="46754" spans="2:3" x14ac:dyDescent="0.25">
      <c r="B46754" s="1"/>
      <c r="C46754" s="1"/>
    </row>
    <row r="46755" spans="2:3" x14ac:dyDescent="0.25">
      <c r="B46755" s="1"/>
      <c r="C46755" s="1"/>
    </row>
    <row r="46756" spans="2:3" x14ac:dyDescent="0.25">
      <c r="B46756" s="1"/>
      <c r="C46756" s="1"/>
    </row>
    <row r="46757" spans="2:3" x14ac:dyDescent="0.25">
      <c r="B46757" s="1"/>
      <c r="C46757" s="1"/>
    </row>
    <row r="46758" spans="2:3" x14ac:dyDescent="0.25">
      <c r="B46758" s="1"/>
      <c r="C46758" s="1"/>
    </row>
    <row r="46759" spans="2:3" x14ac:dyDescent="0.25">
      <c r="B46759" s="1"/>
      <c r="C46759" s="1"/>
    </row>
    <row r="46760" spans="2:3" x14ac:dyDescent="0.25">
      <c r="B46760" s="1"/>
      <c r="C46760" s="1"/>
    </row>
    <row r="46761" spans="2:3" x14ac:dyDescent="0.25">
      <c r="B46761" s="1"/>
      <c r="C46761" s="1"/>
    </row>
    <row r="46762" spans="2:3" x14ac:dyDescent="0.25">
      <c r="B46762" s="1"/>
      <c r="C46762" s="1"/>
    </row>
    <row r="46763" spans="2:3" x14ac:dyDescent="0.25">
      <c r="B46763" s="1"/>
      <c r="C46763" s="1"/>
    </row>
    <row r="46764" spans="2:3" x14ac:dyDescent="0.25">
      <c r="B46764" s="1"/>
      <c r="C46764" s="1"/>
    </row>
    <row r="46765" spans="2:3" x14ac:dyDescent="0.25">
      <c r="B46765" s="1"/>
      <c r="C46765" s="1"/>
    </row>
    <row r="46766" spans="2:3" x14ac:dyDescent="0.25">
      <c r="B46766" s="1"/>
      <c r="C46766" s="1"/>
    </row>
    <row r="46767" spans="2:3" x14ac:dyDescent="0.25">
      <c r="B46767" s="1"/>
      <c r="C46767" s="1"/>
    </row>
    <row r="46768" spans="2:3" x14ac:dyDescent="0.25">
      <c r="B46768" s="1"/>
      <c r="C46768" s="1"/>
    </row>
    <row r="46769" spans="2:3" x14ac:dyDescent="0.25">
      <c r="B46769" s="1"/>
      <c r="C46769" s="1"/>
    </row>
    <row r="46770" spans="2:3" x14ac:dyDescent="0.25">
      <c r="B46770" s="1"/>
      <c r="C46770" s="1"/>
    </row>
    <row r="46771" spans="2:3" x14ac:dyDescent="0.25">
      <c r="B46771" s="1"/>
      <c r="C46771" s="1"/>
    </row>
    <row r="46772" spans="2:3" x14ac:dyDescent="0.25">
      <c r="B46772" s="1"/>
      <c r="C46772" s="1"/>
    </row>
    <row r="46773" spans="2:3" x14ac:dyDescent="0.25">
      <c r="B46773" s="1"/>
      <c r="C46773" s="1"/>
    </row>
    <row r="46774" spans="2:3" x14ac:dyDescent="0.25">
      <c r="B46774" s="1"/>
      <c r="C46774" s="1"/>
    </row>
    <row r="46775" spans="2:3" x14ac:dyDescent="0.25">
      <c r="B46775" s="1"/>
      <c r="C46775" s="1"/>
    </row>
    <row r="46776" spans="2:3" x14ac:dyDescent="0.25">
      <c r="B46776" s="1"/>
      <c r="C46776" s="1"/>
    </row>
    <row r="46777" spans="2:3" x14ac:dyDescent="0.25">
      <c r="B46777" s="1"/>
      <c r="C46777" s="1"/>
    </row>
    <row r="46778" spans="2:3" x14ac:dyDescent="0.25">
      <c r="B46778" s="1"/>
      <c r="C46778" s="1"/>
    </row>
    <row r="46779" spans="2:3" x14ac:dyDescent="0.25">
      <c r="B46779" s="1"/>
      <c r="C46779" s="1"/>
    </row>
    <row r="46780" spans="2:3" x14ac:dyDescent="0.25">
      <c r="B46780" s="1"/>
      <c r="C46780" s="1"/>
    </row>
    <row r="46781" spans="2:3" x14ac:dyDescent="0.25">
      <c r="B46781" s="1"/>
      <c r="C46781" s="1"/>
    </row>
    <row r="46782" spans="2:3" x14ac:dyDescent="0.25">
      <c r="B46782" s="1"/>
      <c r="C46782" s="1"/>
    </row>
    <row r="46783" spans="2:3" x14ac:dyDescent="0.25">
      <c r="B46783" s="1"/>
      <c r="C46783" s="1"/>
    </row>
    <row r="46784" spans="2:3" x14ac:dyDescent="0.25">
      <c r="B46784" s="1"/>
      <c r="C46784" s="1"/>
    </row>
    <row r="46785" spans="2:3" x14ac:dyDescent="0.25">
      <c r="B46785" s="1"/>
      <c r="C46785" s="1"/>
    </row>
    <row r="46786" spans="2:3" x14ac:dyDescent="0.25">
      <c r="B46786" s="1"/>
      <c r="C46786" s="1"/>
    </row>
    <row r="46787" spans="2:3" x14ac:dyDescent="0.25">
      <c r="B46787" s="1"/>
      <c r="C46787" s="1"/>
    </row>
    <row r="46788" spans="2:3" x14ac:dyDescent="0.25">
      <c r="B46788" s="1"/>
      <c r="C46788" s="1"/>
    </row>
    <row r="46789" spans="2:3" x14ac:dyDescent="0.25">
      <c r="B46789" s="1"/>
      <c r="C46789" s="1"/>
    </row>
    <row r="46790" spans="2:3" x14ac:dyDescent="0.25">
      <c r="B46790" s="1"/>
      <c r="C46790" s="1"/>
    </row>
    <row r="46791" spans="2:3" x14ac:dyDescent="0.25">
      <c r="B46791" s="1"/>
      <c r="C46791" s="1"/>
    </row>
    <row r="46792" spans="2:3" x14ac:dyDescent="0.25">
      <c r="B46792" s="1"/>
      <c r="C46792" s="1"/>
    </row>
    <row r="46793" spans="2:3" x14ac:dyDescent="0.25">
      <c r="B46793" s="1"/>
      <c r="C46793" s="1"/>
    </row>
    <row r="46794" spans="2:3" x14ac:dyDescent="0.25">
      <c r="B46794" s="1"/>
      <c r="C46794" s="1"/>
    </row>
    <row r="46795" spans="2:3" x14ac:dyDescent="0.25">
      <c r="B46795" s="1"/>
      <c r="C46795" s="1"/>
    </row>
    <row r="46796" spans="2:3" x14ac:dyDescent="0.25">
      <c r="B46796" s="1"/>
      <c r="C46796" s="1"/>
    </row>
    <row r="46797" spans="2:3" x14ac:dyDescent="0.25">
      <c r="B46797" s="1"/>
      <c r="C46797" s="1"/>
    </row>
    <row r="46798" spans="2:3" x14ac:dyDescent="0.25">
      <c r="B46798" s="1"/>
      <c r="C46798" s="1"/>
    </row>
    <row r="46799" spans="2:3" x14ac:dyDescent="0.25">
      <c r="B46799" s="1"/>
      <c r="C46799" s="1"/>
    </row>
    <row r="46800" spans="2:3" x14ac:dyDescent="0.25">
      <c r="B46800" s="1"/>
      <c r="C46800" s="1"/>
    </row>
    <row r="46801" spans="2:3" x14ac:dyDescent="0.25">
      <c r="B46801" s="1"/>
      <c r="C46801" s="1"/>
    </row>
    <row r="46802" spans="2:3" x14ac:dyDescent="0.25">
      <c r="B46802" s="1"/>
      <c r="C46802" s="1"/>
    </row>
    <row r="46803" spans="2:3" x14ac:dyDescent="0.25">
      <c r="B46803" s="1"/>
      <c r="C46803" s="1"/>
    </row>
    <row r="46804" spans="2:3" x14ac:dyDescent="0.25">
      <c r="B46804" s="1"/>
      <c r="C46804" s="1"/>
    </row>
    <row r="46805" spans="2:3" x14ac:dyDescent="0.25">
      <c r="B46805" s="1"/>
      <c r="C46805" s="1"/>
    </row>
    <row r="46806" spans="2:3" x14ac:dyDescent="0.25">
      <c r="B46806" s="1"/>
      <c r="C46806" s="1"/>
    </row>
    <row r="46807" spans="2:3" x14ac:dyDescent="0.25">
      <c r="B46807" s="1"/>
      <c r="C46807" s="1"/>
    </row>
    <row r="46808" spans="2:3" x14ac:dyDescent="0.25">
      <c r="B46808" s="1"/>
      <c r="C46808" s="1"/>
    </row>
    <row r="46809" spans="2:3" x14ac:dyDescent="0.25">
      <c r="B46809" s="1"/>
      <c r="C46809" s="1"/>
    </row>
    <row r="46810" spans="2:3" x14ac:dyDescent="0.25">
      <c r="B46810" s="1"/>
      <c r="C46810" s="1"/>
    </row>
    <row r="46811" spans="2:3" x14ac:dyDescent="0.25">
      <c r="B46811" s="1"/>
      <c r="C46811" s="1"/>
    </row>
    <row r="46812" spans="2:3" x14ac:dyDescent="0.25">
      <c r="B46812" s="1"/>
      <c r="C46812" s="1"/>
    </row>
    <row r="46813" spans="2:3" x14ac:dyDescent="0.25">
      <c r="B46813" s="1"/>
      <c r="C46813" s="1"/>
    </row>
    <row r="46814" spans="2:3" x14ac:dyDescent="0.25">
      <c r="B46814" s="1"/>
      <c r="C46814" s="1"/>
    </row>
    <row r="46815" spans="2:3" x14ac:dyDescent="0.25">
      <c r="B46815" s="1"/>
      <c r="C46815" s="1"/>
    </row>
    <row r="46816" spans="2:3" x14ac:dyDescent="0.25">
      <c r="B46816" s="1"/>
      <c r="C46816" s="1"/>
    </row>
    <row r="46817" spans="2:3" x14ac:dyDescent="0.25">
      <c r="B46817" s="1"/>
      <c r="C46817" s="1"/>
    </row>
    <row r="46818" spans="2:3" x14ac:dyDescent="0.25">
      <c r="B46818" s="1"/>
      <c r="C46818" s="1"/>
    </row>
    <row r="46819" spans="2:3" x14ac:dyDescent="0.25">
      <c r="B46819" s="1"/>
      <c r="C46819" s="1"/>
    </row>
    <row r="46820" spans="2:3" x14ac:dyDescent="0.25">
      <c r="B46820" s="1"/>
      <c r="C46820" s="1"/>
    </row>
    <row r="46821" spans="2:3" x14ac:dyDescent="0.25">
      <c r="B46821" s="1"/>
      <c r="C46821" s="1"/>
    </row>
    <row r="46822" spans="2:3" x14ac:dyDescent="0.25">
      <c r="B46822" s="1"/>
      <c r="C46822" s="1"/>
    </row>
    <row r="46823" spans="2:3" x14ac:dyDescent="0.25">
      <c r="B46823" s="1"/>
      <c r="C46823" s="1"/>
    </row>
    <row r="46824" spans="2:3" x14ac:dyDescent="0.25">
      <c r="B46824" s="1"/>
      <c r="C46824" s="1"/>
    </row>
    <row r="46825" spans="2:3" x14ac:dyDescent="0.25">
      <c r="B46825" s="1"/>
      <c r="C46825" s="1"/>
    </row>
    <row r="46826" spans="2:3" x14ac:dyDescent="0.25">
      <c r="B46826" s="1"/>
      <c r="C46826" s="1"/>
    </row>
    <row r="46827" spans="2:3" x14ac:dyDescent="0.25">
      <c r="B46827" s="1"/>
      <c r="C46827" s="1"/>
    </row>
    <row r="46828" spans="2:3" x14ac:dyDescent="0.25">
      <c r="B46828" s="1"/>
      <c r="C46828" s="1"/>
    </row>
    <row r="46829" spans="2:3" x14ac:dyDescent="0.25">
      <c r="B46829" s="1"/>
      <c r="C46829" s="1"/>
    </row>
    <row r="46830" spans="2:3" x14ac:dyDescent="0.25">
      <c r="B46830" s="1"/>
      <c r="C46830" s="1"/>
    </row>
    <row r="46831" spans="2:3" x14ac:dyDescent="0.25">
      <c r="B46831" s="1"/>
      <c r="C46831" s="1"/>
    </row>
    <row r="46832" spans="2:3" x14ac:dyDescent="0.25">
      <c r="B46832" s="1"/>
      <c r="C46832" s="1"/>
    </row>
    <row r="46833" spans="2:3" x14ac:dyDescent="0.25">
      <c r="B46833" s="1"/>
      <c r="C46833" s="1"/>
    </row>
    <row r="46834" spans="2:3" x14ac:dyDescent="0.25">
      <c r="B46834" s="1"/>
      <c r="C46834" s="1"/>
    </row>
    <row r="46835" spans="2:3" x14ac:dyDescent="0.25">
      <c r="B46835" s="1"/>
      <c r="C46835" s="1"/>
    </row>
    <row r="46836" spans="2:3" x14ac:dyDescent="0.25">
      <c r="B46836" s="1"/>
      <c r="C46836" s="1"/>
    </row>
    <row r="46837" spans="2:3" x14ac:dyDescent="0.25">
      <c r="B46837" s="1"/>
      <c r="C46837" s="1"/>
    </row>
    <row r="46838" spans="2:3" x14ac:dyDescent="0.25">
      <c r="B46838" s="1"/>
      <c r="C46838" s="1"/>
    </row>
    <row r="46839" spans="2:3" x14ac:dyDescent="0.25">
      <c r="B46839" s="1"/>
      <c r="C46839" s="1"/>
    </row>
    <row r="46840" spans="2:3" x14ac:dyDescent="0.25">
      <c r="B46840" s="1"/>
      <c r="C46840" s="1"/>
    </row>
    <row r="46841" spans="2:3" x14ac:dyDescent="0.25">
      <c r="B46841" s="1"/>
      <c r="C46841" s="1"/>
    </row>
    <row r="46842" spans="2:3" x14ac:dyDescent="0.25">
      <c r="B46842" s="1"/>
      <c r="C46842" s="1"/>
    </row>
    <row r="46843" spans="2:3" x14ac:dyDescent="0.25">
      <c r="B46843" s="1"/>
      <c r="C46843" s="1"/>
    </row>
    <row r="46844" spans="2:3" x14ac:dyDescent="0.25">
      <c r="B46844" s="1"/>
      <c r="C46844" s="1"/>
    </row>
    <row r="46845" spans="2:3" x14ac:dyDescent="0.25">
      <c r="B46845" s="1"/>
      <c r="C46845" s="1"/>
    </row>
    <row r="46846" spans="2:3" x14ac:dyDescent="0.25">
      <c r="B46846" s="1"/>
      <c r="C46846" s="1"/>
    </row>
    <row r="46847" spans="2:3" x14ac:dyDescent="0.25">
      <c r="B46847" s="1"/>
      <c r="C46847" s="1"/>
    </row>
    <row r="46848" spans="2:3" x14ac:dyDescent="0.25">
      <c r="B46848" s="1"/>
      <c r="C46848" s="1"/>
    </row>
    <row r="46849" spans="2:3" x14ac:dyDescent="0.25">
      <c r="B46849" s="1"/>
      <c r="C46849" s="1"/>
    </row>
    <row r="46850" spans="2:3" x14ac:dyDescent="0.25">
      <c r="B46850" s="1"/>
      <c r="C46850" s="1"/>
    </row>
    <row r="46851" spans="2:3" x14ac:dyDescent="0.25">
      <c r="B46851" s="1"/>
      <c r="C46851" s="1"/>
    </row>
    <row r="46852" spans="2:3" x14ac:dyDescent="0.25">
      <c r="B46852" s="1"/>
      <c r="C46852" s="1"/>
    </row>
    <row r="46853" spans="2:3" x14ac:dyDescent="0.25">
      <c r="B46853" s="1"/>
      <c r="C46853" s="1"/>
    </row>
    <row r="46854" spans="2:3" x14ac:dyDescent="0.25">
      <c r="B46854" s="1"/>
      <c r="C46854" s="1"/>
    </row>
    <row r="46855" spans="2:3" x14ac:dyDescent="0.25">
      <c r="B46855" s="1"/>
      <c r="C46855" s="1"/>
    </row>
    <row r="46856" spans="2:3" x14ac:dyDescent="0.25">
      <c r="B46856" s="1"/>
      <c r="C46856" s="1"/>
    </row>
    <row r="46857" spans="2:3" x14ac:dyDescent="0.25">
      <c r="B46857" s="1"/>
      <c r="C46857" s="1"/>
    </row>
    <row r="46858" spans="2:3" x14ac:dyDescent="0.25">
      <c r="B46858" s="1"/>
      <c r="C46858" s="1"/>
    </row>
    <row r="46859" spans="2:3" x14ac:dyDescent="0.25">
      <c r="B46859" s="1"/>
      <c r="C46859" s="1"/>
    </row>
    <row r="46860" spans="2:3" x14ac:dyDescent="0.25">
      <c r="B46860" s="1"/>
      <c r="C46860" s="1"/>
    </row>
    <row r="46861" spans="2:3" x14ac:dyDescent="0.25">
      <c r="B46861" s="1"/>
      <c r="C46861" s="1"/>
    </row>
    <row r="46862" spans="2:3" x14ac:dyDescent="0.25">
      <c r="B46862" s="1"/>
      <c r="C46862" s="1"/>
    </row>
    <row r="46863" spans="2:3" x14ac:dyDescent="0.25">
      <c r="B46863" s="1"/>
      <c r="C46863" s="1"/>
    </row>
    <row r="46864" spans="2:3" x14ac:dyDescent="0.25">
      <c r="B46864" s="1"/>
      <c r="C46864" s="1"/>
    </row>
    <row r="46865" spans="2:3" x14ac:dyDescent="0.25">
      <c r="B46865" s="1"/>
      <c r="C46865" s="1"/>
    </row>
    <row r="46866" spans="2:3" x14ac:dyDescent="0.25">
      <c r="B46866" s="1"/>
      <c r="C46866" s="1"/>
    </row>
    <row r="46867" spans="2:3" x14ac:dyDescent="0.25">
      <c r="B46867" s="1"/>
      <c r="C46867" s="1"/>
    </row>
    <row r="46868" spans="2:3" x14ac:dyDescent="0.25">
      <c r="B46868" s="1"/>
      <c r="C46868" s="1"/>
    </row>
    <row r="46869" spans="2:3" x14ac:dyDescent="0.25">
      <c r="B46869" s="1"/>
      <c r="C46869" s="1"/>
    </row>
    <row r="46870" spans="2:3" x14ac:dyDescent="0.25">
      <c r="B46870" s="1"/>
      <c r="C46870" s="1"/>
    </row>
    <row r="46871" spans="2:3" x14ac:dyDescent="0.25">
      <c r="B46871" s="1"/>
      <c r="C46871" s="1"/>
    </row>
    <row r="46872" spans="2:3" x14ac:dyDescent="0.25">
      <c r="B46872" s="1"/>
      <c r="C46872" s="1"/>
    </row>
    <row r="46873" spans="2:3" x14ac:dyDescent="0.25">
      <c r="B46873" s="1"/>
      <c r="C46873" s="1"/>
    </row>
    <row r="46874" spans="2:3" x14ac:dyDescent="0.25">
      <c r="B46874" s="1"/>
      <c r="C46874" s="1"/>
    </row>
    <row r="46875" spans="2:3" x14ac:dyDescent="0.25">
      <c r="B46875" s="1"/>
      <c r="C46875" s="1"/>
    </row>
    <row r="46876" spans="2:3" x14ac:dyDescent="0.25">
      <c r="B46876" s="1"/>
      <c r="C46876" s="1"/>
    </row>
    <row r="46877" spans="2:3" x14ac:dyDescent="0.25">
      <c r="B46877" s="1"/>
      <c r="C46877" s="1"/>
    </row>
    <row r="46878" spans="2:3" x14ac:dyDescent="0.25">
      <c r="B46878" s="1"/>
      <c r="C46878" s="1"/>
    </row>
    <row r="46879" spans="2:3" x14ac:dyDescent="0.25">
      <c r="B46879" s="1"/>
      <c r="C46879" s="1"/>
    </row>
    <row r="46880" spans="2:3" x14ac:dyDescent="0.25">
      <c r="B46880" s="1"/>
      <c r="C46880" s="1"/>
    </row>
    <row r="46881" spans="2:3" x14ac:dyDescent="0.25">
      <c r="B46881" s="1"/>
      <c r="C46881" s="1"/>
    </row>
    <row r="46882" spans="2:3" x14ac:dyDescent="0.25">
      <c r="B46882" s="1"/>
      <c r="C46882" s="1"/>
    </row>
    <row r="46883" spans="2:3" x14ac:dyDescent="0.25">
      <c r="B46883" s="1"/>
      <c r="C46883" s="1"/>
    </row>
    <row r="46884" spans="2:3" x14ac:dyDescent="0.25">
      <c r="B46884" s="1"/>
      <c r="C46884" s="1"/>
    </row>
    <row r="46885" spans="2:3" x14ac:dyDescent="0.25">
      <c r="B46885" s="1"/>
      <c r="C46885" s="1"/>
    </row>
    <row r="46886" spans="2:3" x14ac:dyDescent="0.25">
      <c r="B46886" s="1"/>
      <c r="C46886" s="1"/>
    </row>
    <row r="46887" spans="2:3" x14ac:dyDescent="0.25">
      <c r="B46887" s="1"/>
      <c r="C46887" s="1"/>
    </row>
    <row r="46888" spans="2:3" x14ac:dyDescent="0.25">
      <c r="B46888" s="1"/>
      <c r="C46888" s="1"/>
    </row>
    <row r="46889" spans="2:3" x14ac:dyDescent="0.25">
      <c r="B46889" s="1"/>
      <c r="C46889" s="1"/>
    </row>
    <row r="46890" spans="2:3" x14ac:dyDescent="0.25">
      <c r="B46890" s="1"/>
      <c r="C46890" s="1"/>
    </row>
    <row r="46891" spans="2:3" x14ac:dyDescent="0.25">
      <c r="B46891" s="1"/>
      <c r="C46891" s="1"/>
    </row>
    <row r="46892" spans="2:3" x14ac:dyDescent="0.25">
      <c r="B46892" s="1"/>
      <c r="C46892" s="1"/>
    </row>
    <row r="46893" spans="2:3" x14ac:dyDescent="0.25">
      <c r="B46893" s="1"/>
      <c r="C46893" s="1"/>
    </row>
    <row r="46894" spans="2:3" x14ac:dyDescent="0.25">
      <c r="B46894" s="1"/>
      <c r="C46894" s="1"/>
    </row>
    <row r="46895" spans="2:3" x14ac:dyDescent="0.25">
      <c r="B46895" s="1"/>
      <c r="C46895" s="1"/>
    </row>
    <row r="46896" spans="2:3" x14ac:dyDescent="0.25">
      <c r="B46896" s="1"/>
      <c r="C46896" s="1"/>
    </row>
    <row r="46897" spans="2:3" x14ac:dyDescent="0.25">
      <c r="B46897" s="1"/>
      <c r="C46897" s="1"/>
    </row>
    <row r="46898" spans="2:3" x14ac:dyDescent="0.25">
      <c r="B46898" s="1"/>
      <c r="C46898" s="1"/>
    </row>
    <row r="46899" spans="2:3" x14ac:dyDescent="0.25">
      <c r="B46899" s="1"/>
      <c r="C46899" s="1"/>
    </row>
    <row r="46900" spans="2:3" x14ac:dyDescent="0.25">
      <c r="B46900" s="1"/>
      <c r="C46900" s="1"/>
    </row>
    <row r="46901" spans="2:3" x14ac:dyDescent="0.25">
      <c r="B46901" s="1"/>
      <c r="C46901" s="1"/>
    </row>
    <row r="46902" spans="2:3" x14ac:dyDescent="0.25">
      <c r="B46902" s="1"/>
      <c r="C46902" s="1"/>
    </row>
    <row r="46903" spans="2:3" x14ac:dyDescent="0.25">
      <c r="B46903" s="1"/>
      <c r="C46903" s="1"/>
    </row>
    <row r="46904" spans="2:3" x14ac:dyDescent="0.25">
      <c r="B46904" s="1"/>
      <c r="C46904" s="1"/>
    </row>
    <row r="46905" spans="2:3" x14ac:dyDescent="0.25">
      <c r="B46905" s="1"/>
      <c r="C46905" s="1"/>
    </row>
    <row r="46906" spans="2:3" x14ac:dyDescent="0.25">
      <c r="B46906" s="1"/>
      <c r="C46906" s="1"/>
    </row>
    <row r="46907" spans="2:3" x14ac:dyDescent="0.25">
      <c r="B46907" s="1"/>
      <c r="C46907" s="1"/>
    </row>
    <row r="46908" spans="2:3" x14ac:dyDescent="0.25">
      <c r="B46908" s="1"/>
      <c r="C46908" s="1"/>
    </row>
    <row r="46909" spans="2:3" x14ac:dyDescent="0.25">
      <c r="B46909" s="1"/>
      <c r="C46909" s="1"/>
    </row>
    <row r="46910" spans="2:3" x14ac:dyDescent="0.25">
      <c r="B46910" s="1"/>
      <c r="C46910" s="1"/>
    </row>
    <row r="46911" spans="2:3" x14ac:dyDescent="0.25">
      <c r="B46911" s="1"/>
      <c r="C46911" s="1"/>
    </row>
    <row r="46912" spans="2:3" x14ac:dyDescent="0.25">
      <c r="B46912" s="1"/>
      <c r="C46912" s="1"/>
    </row>
    <row r="46913" spans="2:3" x14ac:dyDescent="0.25">
      <c r="B46913" s="1"/>
      <c r="C46913" s="1"/>
    </row>
    <row r="46914" spans="2:3" x14ac:dyDescent="0.25">
      <c r="B46914" s="1"/>
      <c r="C46914" s="1"/>
    </row>
    <row r="46915" spans="2:3" x14ac:dyDescent="0.25">
      <c r="B46915" s="1"/>
      <c r="C46915" s="1"/>
    </row>
    <row r="46916" spans="2:3" x14ac:dyDescent="0.25">
      <c r="B46916" s="1"/>
      <c r="C46916" s="1"/>
    </row>
    <row r="46917" spans="2:3" x14ac:dyDescent="0.25">
      <c r="B46917" s="1"/>
      <c r="C46917" s="1"/>
    </row>
    <row r="46918" spans="2:3" x14ac:dyDescent="0.25">
      <c r="B46918" s="1"/>
      <c r="C46918" s="1"/>
    </row>
    <row r="46919" spans="2:3" x14ac:dyDescent="0.25">
      <c r="B46919" s="1"/>
      <c r="C46919" s="1"/>
    </row>
    <row r="46920" spans="2:3" x14ac:dyDescent="0.25">
      <c r="B46920" s="1"/>
      <c r="C46920" s="1"/>
    </row>
    <row r="46921" spans="2:3" x14ac:dyDescent="0.25">
      <c r="B46921" s="1"/>
      <c r="C46921" s="1"/>
    </row>
    <row r="46922" spans="2:3" x14ac:dyDescent="0.25">
      <c r="B46922" s="1"/>
      <c r="C46922" s="1"/>
    </row>
    <row r="46923" spans="2:3" x14ac:dyDescent="0.25">
      <c r="B46923" s="1"/>
      <c r="C46923" s="1"/>
    </row>
    <row r="46924" spans="2:3" x14ac:dyDescent="0.25">
      <c r="B46924" s="1"/>
      <c r="C46924" s="1"/>
    </row>
    <row r="46925" spans="2:3" x14ac:dyDescent="0.25">
      <c r="B46925" s="1"/>
      <c r="C46925" s="1"/>
    </row>
    <row r="46926" spans="2:3" x14ac:dyDescent="0.25">
      <c r="B46926" s="1"/>
      <c r="C46926" s="1"/>
    </row>
    <row r="46927" spans="2:3" x14ac:dyDescent="0.25">
      <c r="B46927" s="1"/>
      <c r="C46927" s="1"/>
    </row>
    <row r="46928" spans="2:3" x14ac:dyDescent="0.25">
      <c r="B46928" s="1"/>
      <c r="C46928" s="1"/>
    </row>
    <row r="46929" spans="2:3" x14ac:dyDescent="0.25">
      <c r="B46929" s="1"/>
      <c r="C46929" s="1"/>
    </row>
    <row r="46930" spans="2:3" x14ac:dyDescent="0.25">
      <c r="B46930" s="1"/>
      <c r="C46930" s="1"/>
    </row>
    <row r="46931" spans="2:3" x14ac:dyDescent="0.25">
      <c r="B46931" s="1"/>
      <c r="C46931" s="1"/>
    </row>
    <row r="46932" spans="2:3" x14ac:dyDescent="0.25">
      <c r="B46932" s="1"/>
      <c r="C46932" s="1"/>
    </row>
    <row r="46933" spans="2:3" x14ac:dyDescent="0.25">
      <c r="B46933" s="1"/>
      <c r="C46933" s="1"/>
    </row>
    <row r="46934" spans="2:3" x14ac:dyDescent="0.25">
      <c r="B46934" s="1"/>
      <c r="C46934" s="1"/>
    </row>
    <row r="46935" spans="2:3" x14ac:dyDescent="0.25">
      <c r="B46935" s="1"/>
      <c r="C46935" s="1"/>
    </row>
    <row r="46936" spans="2:3" x14ac:dyDescent="0.25">
      <c r="B46936" s="1"/>
      <c r="C46936" s="1"/>
    </row>
    <row r="46937" spans="2:3" x14ac:dyDescent="0.25">
      <c r="B46937" s="1"/>
      <c r="C46937" s="1"/>
    </row>
    <row r="46938" spans="2:3" x14ac:dyDescent="0.25">
      <c r="B46938" s="1"/>
      <c r="C46938" s="1"/>
    </row>
    <row r="46939" spans="2:3" x14ac:dyDescent="0.25">
      <c r="B46939" s="1"/>
      <c r="C46939" s="1"/>
    </row>
    <row r="46940" spans="2:3" x14ac:dyDescent="0.25">
      <c r="B46940" s="1"/>
      <c r="C46940" s="1"/>
    </row>
    <row r="46941" spans="2:3" x14ac:dyDescent="0.25">
      <c r="B46941" s="1"/>
      <c r="C46941" s="1"/>
    </row>
    <row r="46942" spans="2:3" x14ac:dyDescent="0.25">
      <c r="B46942" s="1"/>
      <c r="C46942" s="1"/>
    </row>
    <row r="46943" spans="2:3" x14ac:dyDescent="0.25">
      <c r="B46943" s="1"/>
      <c r="C46943" s="1"/>
    </row>
    <row r="46944" spans="2:3" x14ac:dyDescent="0.25">
      <c r="B46944" s="1"/>
      <c r="C46944" s="1"/>
    </row>
    <row r="46945" spans="2:3" x14ac:dyDescent="0.25">
      <c r="B46945" s="1"/>
      <c r="C46945" s="1"/>
    </row>
    <row r="46946" spans="2:3" x14ac:dyDescent="0.25">
      <c r="B46946" s="1"/>
      <c r="C46946" s="1"/>
    </row>
    <row r="46947" spans="2:3" x14ac:dyDescent="0.25">
      <c r="B46947" s="1"/>
      <c r="C46947" s="1"/>
    </row>
    <row r="46948" spans="2:3" x14ac:dyDescent="0.25">
      <c r="B46948" s="1"/>
      <c r="C46948" s="1"/>
    </row>
    <row r="46949" spans="2:3" x14ac:dyDescent="0.25">
      <c r="B46949" s="1"/>
      <c r="C46949" s="1"/>
    </row>
    <row r="46950" spans="2:3" x14ac:dyDescent="0.25">
      <c r="B46950" s="1"/>
      <c r="C46950" s="1"/>
    </row>
    <row r="46951" spans="2:3" x14ac:dyDescent="0.25">
      <c r="B46951" s="1"/>
      <c r="C46951" s="1"/>
    </row>
    <row r="46952" spans="2:3" x14ac:dyDescent="0.25">
      <c r="B46952" s="1"/>
      <c r="C46952" s="1"/>
    </row>
    <row r="46953" spans="2:3" x14ac:dyDescent="0.25">
      <c r="B46953" s="1"/>
      <c r="C46953" s="1"/>
    </row>
    <row r="46954" spans="2:3" x14ac:dyDescent="0.25">
      <c r="B46954" s="1"/>
      <c r="C46954" s="1"/>
    </row>
    <row r="46955" spans="2:3" x14ac:dyDescent="0.25">
      <c r="B46955" s="1"/>
      <c r="C46955" s="1"/>
    </row>
    <row r="46956" spans="2:3" x14ac:dyDescent="0.25">
      <c r="B46956" s="1"/>
      <c r="C46956" s="1"/>
    </row>
    <row r="46957" spans="2:3" x14ac:dyDescent="0.25">
      <c r="B46957" s="1"/>
      <c r="C46957" s="1"/>
    </row>
    <row r="46958" spans="2:3" x14ac:dyDescent="0.25">
      <c r="B46958" s="1"/>
      <c r="C46958" s="1"/>
    </row>
    <row r="46959" spans="2:3" x14ac:dyDescent="0.25">
      <c r="B46959" s="1"/>
      <c r="C46959" s="1"/>
    </row>
    <row r="46960" spans="2:3" x14ac:dyDescent="0.25">
      <c r="B46960" s="1"/>
      <c r="C46960" s="1"/>
    </row>
    <row r="46961" spans="2:3" x14ac:dyDescent="0.25">
      <c r="B46961" s="1"/>
      <c r="C46961" s="1"/>
    </row>
    <row r="46962" spans="2:3" x14ac:dyDescent="0.25">
      <c r="B46962" s="1"/>
      <c r="C46962" s="1"/>
    </row>
    <row r="46963" spans="2:3" x14ac:dyDescent="0.25">
      <c r="B46963" s="1"/>
      <c r="C46963" s="1"/>
    </row>
    <row r="46964" spans="2:3" x14ac:dyDescent="0.25">
      <c r="B46964" s="1"/>
      <c r="C46964" s="1"/>
    </row>
    <row r="46965" spans="2:3" x14ac:dyDescent="0.25">
      <c r="B46965" s="1"/>
      <c r="C46965" s="1"/>
    </row>
    <row r="46966" spans="2:3" x14ac:dyDescent="0.25">
      <c r="B46966" s="1"/>
      <c r="C46966" s="1"/>
    </row>
    <row r="46967" spans="2:3" x14ac:dyDescent="0.25">
      <c r="B46967" s="1"/>
      <c r="C46967" s="1"/>
    </row>
    <row r="46968" spans="2:3" x14ac:dyDescent="0.25">
      <c r="B46968" s="1"/>
      <c r="C46968" s="1"/>
    </row>
    <row r="46969" spans="2:3" x14ac:dyDescent="0.25">
      <c r="B46969" s="1"/>
      <c r="C46969" s="1"/>
    </row>
    <row r="46970" spans="2:3" x14ac:dyDescent="0.25">
      <c r="B46970" s="1"/>
      <c r="C46970" s="1"/>
    </row>
    <row r="46971" spans="2:3" x14ac:dyDescent="0.25">
      <c r="B46971" s="1"/>
      <c r="C46971" s="1"/>
    </row>
    <row r="46972" spans="2:3" x14ac:dyDescent="0.25">
      <c r="B46972" s="1"/>
      <c r="C46972" s="1"/>
    </row>
    <row r="46973" spans="2:3" x14ac:dyDescent="0.25">
      <c r="B46973" s="1"/>
      <c r="C46973" s="1"/>
    </row>
    <row r="46974" spans="2:3" x14ac:dyDescent="0.25">
      <c r="B46974" s="1"/>
      <c r="C46974" s="1"/>
    </row>
    <row r="46975" spans="2:3" x14ac:dyDescent="0.25">
      <c r="B46975" s="1"/>
      <c r="C46975" s="1"/>
    </row>
    <row r="46976" spans="2:3" x14ac:dyDescent="0.25">
      <c r="B46976" s="1"/>
      <c r="C46976" s="1"/>
    </row>
    <row r="46977" spans="2:3" x14ac:dyDescent="0.25">
      <c r="B46977" s="1"/>
      <c r="C46977" s="1"/>
    </row>
    <row r="46978" spans="2:3" x14ac:dyDescent="0.25">
      <c r="B46978" s="1"/>
      <c r="C46978" s="1"/>
    </row>
    <row r="46979" spans="2:3" x14ac:dyDescent="0.25">
      <c r="B46979" s="1"/>
      <c r="C46979" s="1"/>
    </row>
    <row r="46980" spans="2:3" x14ac:dyDescent="0.25">
      <c r="B46980" s="1"/>
      <c r="C46980" s="1"/>
    </row>
    <row r="46981" spans="2:3" x14ac:dyDescent="0.25">
      <c r="B46981" s="1"/>
      <c r="C46981" s="1"/>
    </row>
    <row r="46982" spans="2:3" x14ac:dyDescent="0.25">
      <c r="B46982" s="1"/>
      <c r="C46982" s="1"/>
    </row>
    <row r="46983" spans="2:3" x14ac:dyDescent="0.25">
      <c r="B46983" s="1"/>
      <c r="C46983" s="1"/>
    </row>
    <row r="46984" spans="2:3" x14ac:dyDescent="0.25">
      <c r="B46984" s="1"/>
      <c r="C46984" s="1"/>
    </row>
    <row r="46985" spans="2:3" x14ac:dyDescent="0.25">
      <c r="B46985" s="1"/>
      <c r="C46985" s="1"/>
    </row>
    <row r="46986" spans="2:3" x14ac:dyDescent="0.25">
      <c r="B46986" s="1"/>
      <c r="C46986" s="1"/>
    </row>
    <row r="46987" spans="2:3" x14ac:dyDescent="0.25">
      <c r="B46987" s="1"/>
      <c r="C46987" s="1"/>
    </row>
    <row r="46988" spans="2:3" x14ac:dyDescent="0.25">
      <c r="B46988" s="1"/>
      <c r="C46988" s="1"/>
    </row>
    <row r="46989" spans="2:3" x14ac:dyDescent="0.25">
      <c r="B46989" s="1"/>
      <c r="C46989" s="1"/>
    </row>
    <row r="46990" spans="2:3" x14ac:dyDescent="0.25">
      <c r="B46990" s="1"/>
      <c r="C46990" s="1"/>
    </row>
    <row r="46991" spans="2:3" x14ac:dyDescent="0.25">
      <c r="B46991" s="1"/>
      <c r="C46991" s="1"/>
    </row>
    <row r="46992" spans="2:3" x14ac:dyDescent="0.25">
      <c r="B46992" s="1"/>
      <c r="C46992" s="1"/>
    </row>
    <row r="46993" spans="2:3" x14ac:dyDescent="0.25">
      <c r="B46993" s="1"/>
      <c r="C46993" s="1"/>
    </row>
    <row r="46994" spans="2:3" x14ac:dyDescent="0.25">
      <c r="B46994" s="1"/>
      <c r="C46994" s="1"/>
    </row>
    <row r="46995" spans="2:3" x14ac:dyDescent="0.25">
      <c r="B46995" s="1"/>
      <c r="C46995" s="1"/>
    </row>
    <row r="46996" spans="2:3" x14ac:dyDescent="0.25">
      <c r="B46996" s="1"/>
      <c r="C46996" s="1"/>
    </row>
    <row r="46997" spans="2:3" x14ac:dyDescent="0.25">
      <c r="B46997" s="1"/>
      <c r="C46997" s="1"/>
    </row>
    <row r="46998" spans="2:3" x14ac:dyDescent="0.25">
      <c r="B46998" s="1"/>
      <c r="C46998" s="1"/>
    </row>
    <row r="46999" spans="2:3" x14ac:dyDescent="0.25">
      <c r="B46999" s="1"/>
      <c r="C46999" s="1"/>
    </row>
    <row r="47000" spans="2:3" x14ac:dyDescent="0.25">
      <c r="B47000" s="1"/>
      <c r="C47000" s="1"/>
    </row>
    <row r="47001" spans="2:3" x14ac:dyDescent="0.25">
      <c r="B47001" s="1"/>
      <c r="C47001" s="1"/>
    </row>
    <row r="47002" spans="2:3" x14ac:dyDescent="0.25">
      <c r="B47002" s="1"/>
      <c r="C47002" s="1"/>
    </row>
    <row r="47003" spans="2:3" x14ac:dyDescent="0.25">
      <c r="B47003" s="1"/>
      <c r="C47003" s="1"/>
    </row>
    <row r="47004" spans="2:3" x14ac:dyDescent="0.25">
      <c r="B47004" s="1"/>
      <c r="C47004" s="1"/>
    </row>
    <row r="47005" spans="2:3" x14ac:dyDescent="0.25">
      <c r="B47005" s="1"/>
      <c r="C47005" s="1"/>
    </row>
    <row r="47006" spans="2:3" x14ac:dyDescent="0.25">
      <c r="B47006" s="1"/>
      <c r="C47006" s="1"/>
    </row>
    <row r="47007" spans="2:3" x14ac:dyDescent="0.25">
      <c r="B47007" s="1"/>
      <c r="C47007" s="1"/>
    </row>
    <row r="47008" spans="2:3" x14ac:dyDescent="0.25">
      <c r="B47008" s="1"/>
      <c r="C47008" s="1"/>
    </row>
    <row r="47009" spans="2:3" x14ac:dyDescent="0.25">
      <c r="B47009" s="1"/>
      <c r="C47009" s="1"/>
    </row>
    <row r="47010" spans="2:3" x14ac:dyDescent="0.25">
      <c r="B47010" s="1"/>
      <c r="C47010" s="1"/>
    </row>
    <row r="47011" spans="2:3" x14ac:dyDescent="0.25">
      <c r="B47011" s="1"/>
      <c r="C47011" s="1"/>
    </row>
    <row r="47012" spans="2:3" x14ac:dyDescent="0.25">
      <c r="B47012" s="1"/>
      <c r="C47012" s="1"/>
    </row>
    <row r="47013" spans="2:3" x14ac:dyDescent="0.25">
      <c r="B47013" s="1"/>
      <c r="C47013" s="1"/>
    </row>
    <row r="47014" spans="2:3" x14ac:dyDescent="0.25">
      <c r="B47014" s="1"/>
      <c r="C47014" s="1"/>
    </row>
    <row r="47015" spans="2:3" x14ac:dyDescent="0.25">
      <c r="B47015" s="1"/>
      <c r="C47015" s="1"/>
    </row>
    <row r="47016" spans="2:3" x14ac:dyDescent="0.25">
      <c r="B47016" s="1"/>
      <c r="C47016" s="1"/>
    </row>
    <row r="47017" spans="2:3" x14ac:dyDescent="0.25">
      <c r="B47017" s="1"/>
      <c r="C47017" s="1"/>
    </row>
    <row r="47018" spans="2:3" x14ac:dyDescent="0.25">
      <c r="B47018" s="1"/>
      <c r="C47018" s="1"/>
    </row>
    <row r="47019" spans="2:3" x14ac:dyDescent="0.25">
      <c r="B47019" s="1"/>
      <c r="C47019" s="1"/>
    </row>
    <row r="47020" spans="2:3" x14ac:dyDescent="0.25">
      <c r="B47020" s="1"/>
      <c r="C47020" s="1"/>
    </row>
    <row r="47021" spans="2:3" x14ac:dyDescent="0.25">
      <c r="B47021" s="1"/>
      <c r="C47021" s="1"/>
    </row>
    <row r="47022" spans="2:3" x14ac:dyDescent="0.25">
      <c r="B47022" s="1"/>
      <c r="C47022" s="1"/>
    </row>
    <row r="47023" spans="2:3" x14ac:dyDescent="0.25">
      <c r="B47023" s="1"/>
      <c r="C47023" s="1"/>
    </row>
    <row r="47024" spans="2:3" x14ac:dyDescent="0.25">
      <c r="B47024" s="1"/>
      <c r="C47024" s="1"/>
    </row>
    <row r="47025" spans="2:3" x14ac:dyDescent="0.25">
      <c r="B47025" s="1"/>
      <c r="C47025" s="1"/>
    </row>
    <row r="47026" spans="2:3" x14ac:dyDescent="0.25">
      <c r="B47026" s="1"/>
      <c r="C47026" s="1"/>
    </row>
    <row r="47027" spans="2:3" x14ac:dyDescent="0.25">
      <c r="B47027" s="1"/>
      <c r="C47027" s="1"/>
    </row>
    <row r="47028" spans="2:3" x14ac:dyDescent="0.25">
      <c r="B47028" s="1"/>
      <c r="C47028" s="1"/>
    </row>
    <row r="47029" spans="2:3" x14ac:dyDescent="0.25">
      <c r="B47029" s="1"/>
      <c r="C47029" s="1"/>
    </row>
    <row r="47030" spans="2:3" x14ac:dyDescent="0.25">
      <c r="B47030" s="1"/>
      <c r="C47030" s="1"/>
    </row>
    <row r="47031" spans="2:3" x14ac:dyDescent="0.25">
      <c r="B47031" s="1"/>
      <c r="C47031" s="1"/>
    </row>
    <row r="47032" spans="2:3" x14ac:dyDescent="0.25">
      <c r="B47032" s="1"/>
      <c r="C47032" s="1"/>
    </row>
    <row r="47033" spans="2:3" x14ac:dyDescent="0.25">
      <c r="B47033" s="1"/>
      <c r="C47033" s="1"/>
    </row>
    <row r="47034" spans="2:3" x14ac:dyDescent="0.25">
      <c r="B47034" s="1"/>
      <c r="C47034" s="1"/>
    </row>
    <row r="47035" spans="2:3" x14ac:dyDescent="0.25">
      <c r="B47035" s="1"/>
      <c r="C47035" s="1"/>
    </row>
    <row r="47036" spans="2:3" x14ac:dyDescent="0.25">
      <c r="B47036" s="1"/>
      <c r="C47036" s="1"/>
    </row>
    <row r="47037" spans="2:3" x14ac:dyDescent="0.25">
      <c r="B47037" s="1"/>
      <c r="C47037" s="1"/>
    </row>
    <row r="47038" spans="2:3" x14ac:dyDescent="0.25">
      <c r="B47038" s="1"/>
      <c r="C47038" s="1"/>
    </row>
    <row r="47039" spans="2:3" x14ac:dyDescent="0.25">
      <c r="B47039" s="1"/>
      <c r="C47039" s="1"/>
    </row>
    <row r="47040" spans="2:3" x14ac:dyDescent="0.25">
      <c r="B47040" s="1"/>
      <c r="C47040" s="1"/>
    </row>
    <row r="47041" spans="2:3" x14ac:dyDescent="0.25">
      <c r="B47041" s="1"/>
      <c r="C47041" s="1"/>
    </row>
    <row r="47042" spans="2:3" x14ac:dyDescent="0.25">
      <c r="B47042" s="1"/>
      <c r="C47042" s="1"/>
    </row>
    <row r="47043" spans="2:3" x14ac:dyDescent="0.25">
      <c r="B47043" s="1"/>
      <c r="C47043" s="1"/>
    </row>
    <row r="47044" spans="2:3" x14ac:dyDescent="0.25">
      <c r="B47044" s="1"/>
      <c r="C47044" s="1"/>
    </row>
    <row r="47045" spans="2:3" x14ac:dyDescent="0.25">
      <c r="B47045" s="1"/>
      <c r="C47045" s="1"/>
    </row>
    <row r="47046" spans="2:3" x14ac:dyDescent="0.25">
      <c r="B47046" s="1"/>
      <c r="C47046" s="1"/>
    </row>
    <row r="47047" spans="2:3" x14ac:dyDescent="0.25">
      <c r="B47047" s="1"/>
      <c r="C47047" s="1"/>
    </row>
    <row r="47048" spans="2:3" x14ac:dyDescent="0.25">
      <c r="B47048" s="1"/>
      <c r="C47048" s="1"/>
    </row>
    <row r="47049" spans="2:3" x14ac:dyDescent="0.25">
      <c r="B47049" s="1"/>
      <c r="C47049" s="1"/>
    </row>
    <row r="47050" spans="2:3" x14ac:dyDescent="0.25">
      <c r="B47050" s="1"/>
      <c r="C47050" s="1"/>
    </row>
    <row r="47051" spans="2:3" x14ac:dyDescent="0.25">
      <c r="B47051" s="1"/>
      <c r="C47051" s="1"/>
    </row>
    <row r="47052" spans="2:3" x14ac:dyDescent="0.25">
      <c r="B47052" s="1"/>
      <c r="C47052" s="1"/>
    </row>
    <row r="47053" spans="2:3" x14ac:dyDescent="0.25">
      <c r="B47053" s="1"/>
      <c r="C47053" s="1"/>
    </row>
    <row r="47054" spans="2:3" x14ac:dyDescent="0.25">
      <c r="B47054" s="1"/>
      <c r="C47054" s="1"/>
    </row>
    <row r="47055" spans="2:3" x14ac:dyDescent="0.25">
      <c r="B47055" s="1"/>
      <c r="C47055" s="1"/>
    </row>
    <row r="47056" spans="2:3" x14ac:dyDescent="0.25">
      <c r="B47056" s="1"/>
      <c r="C47056" s="1"/>
    </row>
    <row r="47057" spans="2:3" x14ac:dyDescent="0.25">
      <c r="B47057" s="1"/>
      <c r="C47057" s="1"/>
    </row>
    <row r="47058" spans="2:3" x14ac:dyDescent="0.25">
      <c r="B47058" s="1"/>
      <c r="C47058" s="1"/>
    </row>
    <row r="47059" spans="2:3" x14ac:dyDescent="0.25">
      <c r="B47059" s="1"/>
      <c r="C47059" s="1"/>
    </row>
    <row r="47060" spans="2:3" x14ac:dyDescent="0.25">
      <c r="B47060" s="1"/>
      <c r="C47060" s="1"/>
    </row>
    <row r="47061" spans="2:3" x14ac:dyDescent="0.25">
      <c r="B47061" s="1"/>
      <c r="C47061" s="1"/>
    </row>
    <row r="47062" spans="2:3" x14ac:dyDescent="0.25">
      <c r="B47062" s="1"/>
      <c r="C47062" s="1"/>
    </row>
    <row r="47063" spans="2:3" x14ac:dyDescent="0.25">
      <c r="B47063" s="1"/>
      <c r="C47063" s="1"/>
    </row>
    <row r="47064" spans="2:3" x14ac:dyDescent="0.25">
      <c r="B47064" s="1"/>
      <c r="C47064" s="1"/>
    </row>
    <row r="47065" spans="2:3" x14ac:dyDescent="0.25">
      <c r="B47065" s="1"/>
      <c r="C47065" s="1"/>
    </row>
    <row r="47066" spans="2:3" x14ac:dyDescent="0.25">
      <c r="B47066" s="1"/>
      <c r="C47066" s="1"/>
    </row>
    <row r="47067" spans="2:3" x14ac:dyDescent="0.25">
      <c r="B47067" s="1"/>
      <c r="C47067" s="1"/>
    </row>
    <row r="47068" spans="2:3" x14ac:dyDescent="0.25">
      <c r="B47068" s="1"/>
      <c r="C47068" s="1"/>
    </row>
    <row r="47069" spans="2:3" x14ac:dyDescent="0.25">
      <c r="B47069" s="1"/>
      <c r="C47069" s="1"/>
    </row>
    <row r="47070" spans="2:3" x14ac:dyDescent="0.25">
      <c r="B47070" s="1"/>
      <c r="C47070" s="1"/>
    </row>
    <row r="47071" spans="2:3" x14ac:dyDescent="0.25">
      <c r="B47071" s="1"/>
      <c r="C47071" s="1"/>
    </row>
    <row r="47072" spans="2:3" x14ac:dyDescent="0.25">
      <c r="B47072" s="1"/>
      <c r="C47072" s="1"/>
    </row>
    <row r="47073" spans="2:3" x14ac:dyDescent="0.25">
      <c r="B47073" s="1"/>
      <c r="C47073" s="1"/>
    </row>
    <row r="47074" spans="2:3" x14ac:dyDescent="0.25">
      <c r="B47074" s="1"/>
      <c r="C47074" s="1"/>
    </row>
    <row r="47075" spans="2:3" x14ac:dyDescent="0.25">
      <c r="B47075" s="1"/>
      <c r="C47075" s="1"/>
    </row>
    <row r="47076" spans="2:3" x14ac:dyDescent="0.25">
      <c r="B47076" s="1"/>
      <c r="C47076" s="1"/>
    </row>
    <row r="47077" spans="2:3" x14ac:dyDescent="0.25">
      <c r="B47077" s="1"/>
      <c r="C47077" s="1"/>
    </row>
    <row r="47078" spans="2:3" x14ac:dyDescent="0.25">
      <c r="B47078" s="1"/>
      <c r="C47078" s="1"/>
    </row>
    <row r="47079" spans="2:3" x14ac:dyDescent="0.25">
      <c r="B47079" s="1"/>
      <c r="C47079" s="1"/>
    </row>
    <row r="47080" spans="2:3" x14ac:dyDescent="0.25">
      <c r="B47080" s="1"/>
      <c r="C47080" s="1"/>
    </row>
    <row r="47081" spans="2:3" x14ac:dyDescent="0.25">
      <c r="B47081" s="1"/>
      <c r="C47081" s="1"/>
    </row>
    <row r="47082" spans="2:3" x14ac:dyDescent="0.25">
      <c r="B47082" s="1"/>
      <c r="C47082" s="1"/>
    </row>
    <row r="47083" spans="2:3" x14ac:dyDescent="0.25">
      <c r="B47083" s="1"/>
      <c r="C47083" s="1"/>
    </row>
    <row r="47084" spans="2:3" x14ac:dyDescent="0.25">
      <c r="B47084" s="1"/>
      <c r="C47084" s="1"/>
    </row>
    <row r="47085" spans="2:3" x14ac:dyDescent="0.25">
      <c r="B47085" s="1"/>
      <c r="C47085" s="1"/>
    </row>
    <row r="47086" spans="2:3" x14ac:dyDescent="0.25">
      <c r="B47086" s="1"/>
      <c r="C47086" s="1"/>
    </row>
    <row r="47087" spans="2:3" x14ac:dyDescent="0.25">
      <c r="B47087" s="1"/>
      <c r="C47087" s="1"/>
    </row>
    <row r="47088" spans="2:3" x14ac:dyDescent="0.25">
      <c r="B47088" s="1"/>
      <c r="C47088" s="1"/>
    </row>
    <row r="47089" spans="2:3" x14ac:dyDescent="0.25">
      <c r="B47089" s="1"/>
      <c r="C47089" s="1"/>
    </row>
    <row r="47090" spans="2:3" x14ac:dyDescent="0.25">
      <c r="B47090" s="1"/>
      <c r="C47090" s="1"/>
    </row>
    <row r="47091" spans="2:3" x14ac:dyDescent="0.25">
      <c r="B47091" s="1"/>
      <c r="C47091" s="1"/>
    </row>
    <row r="47092" spans="2:3" x14ac:dyDescent="0.25">
      <c r="B47092" s="1"/>
      <c r="C47092" s="1"/>
    </row>
    <row r="47093" spans="2:3" x14ac:dyDescent="0.25">
      <c r="B47093" s="1"/>
      <c r="C47093" s="1"/>
    </row>
    <row r="47094" spans="2:3" x14ac:dyDescent="0.25">
      <c r="B47094" s="1"/>
      <c r="C47094" s="1"/>
    </row>
    <row r="47095" spans="2:3" x14ac:dyDescent="0.25">
      <c r="B47095" s="1"/>
      <c r="C47095" s="1"/>
    </row>
    <row r="47096" spans="2:3" x14ac:dyDescent="0.25">
      <c r="B47096" s="1"/>
      <c r="C47096" s="1"/>
    </row>
    <row r="47097" spans="2:3" x14ac:dyDescent="0.25">
      <c r="B47097" s="1"/>
      <c r="C47097" s="1"/>
    </row>
    <row r="47098" spans="2:3" x14ac:dyDescent="0.25">
      <c r="B47098" s="1"/>
      <c r="C47098" s="1"/>
    </row>
    <row r="47099" spans="2:3" x14ac:dyDescent="0.25">
      <c r="B47099" s="1"/>
      <c r="C47099" s="1"/>
    </row>
    <row r="47100" spans="2:3" x14ac:dyDescent="0.25">
      <c r="B47100" s="1"/>
      <c r="C47100" s="1"/>
    </row>
    <row r="47101" spans="2:3" x14ac:dyDescent="0.25">
      <c r="B47101" s="1"/>
      <c r="C47101" s="1"/>
    </row>
    <row r="47102" spans="2:3" x14ac:dyDescent="0.25">
      <c r="B47102" s="1"/>
      <c r="C47102" s="1"/>
    </row>
    <row r="47103" spans="2:3" x14ac:dyDescent="0.25">
      <c r="B47103" s="1"/>
      <c r="C47103" s="1"/>
    </row>
    <row r="47104" spans="2:3" x14ac:dyDescent="0.25">
      <c r="B47104" s="1"/>
      <c r="C47104" s="1"/>
    </row>
    <row r="47105" spans="2:3" x14ac:dyDescent="0.25">
      <c r="B47105" s="1"/>
      <c r="C47105" s="1"/>
    </row>
    <row r="47106" spans="2:3" x14ac:dyDescent="0.25">
      <c r="B47106" s="1"/>
      <c r="C47106" s="1"/>
    </row>
    <row r="47107" spans="2:3" x14ac:dyDescent="0.25">
      <c r="B47107" s="1"/>
      <c r="C47107" s="1"/>
    </row>
    <row r="47108" spans="2:3" x14ac:dyDescent="0.25">
      <c r="B47108" s="1"/>
      <c r="C47108" s="1"/>
    </row>
    <row r="47109" spans="2:3" x14ac:dyDescent="0.25">
      <c r="B47109" s="1"/>
      <c r="C47109" s="1"/>
    </row>
    <row r="47110" spans="2:3" x14ac:dyDescent="0.25">
      <c r="B47110" s="1"/>
      <c r="C47110" s="1"/>
    </row>
    <row r="47111" spans="2:3" x14ac:dyDescent="0.25">
      <c r="B47111" s="1"/>
      <c r="C47111" s="1"/>
    </row>
    <row r="47112" spans="2:3" x14ac:dyDescent="0.25">
      <c r="B47112" s="1"/>
      <c r="C47112" s="1"/>
    </row>
    <row r="47113" spans="2:3" x14ac:dyDescent="0.25">
      <c r="B47113" s="1"/>
      <c r="C47113" s="1"/>
    </row>
    <row r="47114" spans="2:3" x14ac:dyDescent="0.25">
      <c r="B47114" s="1"/>
      <c r="C47114" s="1"/>
    </row>
    <row r="47115" spans="2:3" x14ac:dyDescent="0.25">
      <c r="B47115" s="1"/>
      <c r="C47115" s="1"/>
    </row>
    <row r="47116" spans="2:3" x14ac:dyDescent="0.25">
      <c r="B47116" s="1"/>
      <c r="C47116" s="1"/>
    </row>
    <row r="47117" spans="2:3" x14ac:dyDescent="0.25">
      <c r="B47117" s="1"/>
      <c r="C47117" s="1"/>
    </row>
    <row r="47118" spans="2:3" x14ac:dyDescent="0.25">
      <c r="B47118" s="1"/>
      <c r="C47118" s="1"/>
    </row>
    <row r="47119" spans="2:3" x14ac:dyDescent="0.25">
      <c r="B47119" s="1"/>
      <c r="C47119" s="1"/>
    </row>
    <row r="47120" spans="2:3" x14ac:dyDescent="0.25">
      <c r="B47120" s="1"/>
      <c r="C47120" s="1"/>
    </row>
    <row r="47121" spans="2:3" x14ac:dyDescent="0.25">
      <c r="B47121" s="1"/>
      <c r="C47121" s="1"/>
    </row>
    <row r="47122" spans="2:3" x14ac:dyDescent="0.25">
      <c r="B47122" s="1"/>
      <c r="C47122" s="1"/>
    </row>
    <row r="47123" spans="2:3" x14ac:dyDescent="0.25">
      <c r="B47123" s="1"/>
      <c r="C47123" s="1"/>
    </row>
    <row r="47124" spans="2:3" x14ac:dyDescent="0.25">
      <c r="B47124" s="1"/>
      <c r="C47124" s="1"/>
    </row>
    <row r="47125" spans="2:3" x14ac:dyDescent="0.25">
      <c r="B47125" s="1"/>
      <c r="C47125" s="1"/>
    </row>
    <row r="47126" spans="2:3" x14ac:dyDescent="0.25">
      <c r="B47126" s="1"/>
      <c r="C47126" s="1"/>
    </row>
    <row r="47127" spans="2:3" x14ac:dyDescent="0.25">
      <c r="B47127" s="1"/>
      <c r="C47127" s="1"/>
    </row>
    <row r="47128" spans="2:3" x14ac:dyDescent="0.25">
      <c r="B47128" s="1"/>
      <c r="C47128" s="1"/>
    </row>
    <row r="47129" spans="2:3" x14ac:dyDescent="0.25">
      <c r="B47129" s="1"/>
      <c r="C47129" s="1"/>
    </row>
    <row r="47130" spans="2:3" x14ac:dyDescent="0.25">
      <c r="B47130" s="1"/>
      <c r="C47130" s="1"/>
    </row>
    <row r="47131" spans="2:3" x14ac:dyDescent="0.25">
      <c r="B47131" s="1"/>
      <c r="C47131" s="1"/>
    </row>
    <row r="47132" spans="2:3" x14ac:dyDescent="0.25">
      <c r="B47132" s="1"/>
      <c r="C47132" s="1"/>
    </row>
    <row r="47133" spans="2:3" x14ac:dyDescent="0.25">
      <c r="B47133" s="1"/>
      <c r="C47133" s="1"/>
    </row>
    <row r="47134" spans="2:3" x14ac:dyDescent="0.25">
      <c r="B47134" s="1"/>
      <c r="C47134" s="1"/>
    </row>
    <row r="47135" spans="2:3" x14ac:dyDescent="0.25">
      <c r="B47135" s="1"/>
      <c r="C47135" s="1"/>
    </row>
    <row r="47136" spans="2:3" x14ac:dyDescent="0.25">
      <c r="B47136" s="1"/>
      <c r="C47136" s="1"/>
    </row>
    <row r="47137" spans="2:3" x14ac:dyDescent="0.25">
      <c r="B47137" s="1"/>
      <c r="C47137" s="1"/>
    </row>
    <row r="47138" spans="2:3" x14ac:dyDescent="0.25">
      <c r="B47138" s="1"/>
      <c r="C47138" s="1"/>
    </row>
    <row r="47139" spans="2:3" x14ac:dyDescent="0.25">
      <c r="B47139" s="1"/>
      <c r="C47139" s="1"/>
    </row>
    <row r="47140" spans="2:3" x14ac:dyDescent="0.25">
      <c r="B47140" s="1"/>
      <c r="C47140" s="1"/>
    </row>
    <row r="47141" spans="2:3" x14ac:dyDescent="0.25">
      <c r="B47141" s="1"/>
      <c r="C47141" s="1"/>
    </row>
    <row r="47142" spans="2:3" x14ac:dyDescent="0.25">
      <c r="B47142" s="1"/>
      <c r="C47142" s="1"/>
    </row>
    <row r="47143" spans="2:3" x14ac:dyDescent="0.25">
      <c r="B47143" s="1"/>
      <c r="C47143" s="1"/>
    </row>
    <row r="47144" spans="2:3" x14ac:dyDescent="0.25">
      <c r="B47144" s="1"/>
      <c r="C47144" s="1"/>
    </row>
    <row r="47145" spans="2:3" x14ac:dyDescent="0.25">
      <c r="B47145" s="1"/>
      <c r="C47145" s="1"/>
    </row>
    <row r="47146" spans="2:3" x14ac:dyDescent="0.25">
      <c r="B47146" s="1"/>
      <c r="C47146" s="1"/>
    </row>
    <row r="47147" spans="2:3" x14ac:dyDescent="0.25">
      <c r="B47147" s="1"/>
      <c r="C47147" s="1"/>
    </row>
    <row r="47148" spans="2:3" x14ac:dyDescent="0.25">
      <c r="B47148" s="1"/>
      <c r="C47148" s="1"/>
    </row>
    <row r="47149" spans="2:3" x14ac:dyDescent="0.25">
      <c r="B47149" s="1"/>
      <c r="C47149" s="1"/>
    </row>
    <row r="47150" spans="2:3" x14ac:dyDescent="0.25">
      <c r="B47150" s="1"/>
      <c r="C47150" s="1"/>
    </row>
    <row r="47151" spans="2:3" x14ac:dyDescent="0.25">
      <c r="B47151" s="1"/>
      <c r="C47151" s="1"/>
    </row>
    <row r="47152" spans="2:3" x14ac:dyDescent="0.25">
      <c r="B47152" s="1"/>
      <c r="C47152" s="1"/>
    </row>
    <row r="47153" spans="2:3" x14ac:dyDescent="0.25">
      <c r="B47153" s="1"/>
      <c r="C47153" s="1"/>
    </row>
    <row r="47154" spans="2:3" x14ac:dyDescent="0.25">
      <c r="B47154" s="1"/>
      <c r="C47154" s="1"/>
    </row>
    <row r="47155" spans="2:3" x14ac:dyDescent="0.25">
      <c r="B47155" s="1"/>
      <c r="C47155" s="1"/>
    </row>
    <row r="47156" spans="2:3" x14ac:dyDescent="0.25">
      <c r="B47156" s="1"/>
      <c r="C47156" s="1"/>
    </row>
    <row r="47157" spans="2:3" x14ac:dyDescent="0.25">
      <c r="B47157" s="1"/>
      <c r="C47157" s="1"/>
    </row>
    <row r="47158" spans="2:3" x14ac:dyDescent="0.25">
      <c r="B47158" s="1"/>
      <c r="C47158" s="1"/>
    </row>
    <row r="47159" spans="2:3" x14ac:dyDescent="0.25">
      <c r="B47159" s="1"/>
      <c r="C47159" s="1"/>
    </row>
    <row r="47160" spans="2:3" x14ac:dyDescent="0.25">
      <c r="B47160" s="1"/>
      <c r="C47160" s="1"/>
    </row>
    <row r="47161" spans="2:3" x14ac:dyDescent="0.25">
      <c r="B47161" s="1"/>
      <c r="C47161" s="1"/>
    </row>
    <row r="47162" spans="2:3" x14ac:dyDescent="0.25">
      <c r="B47162" s="1"/>
      <c r="C47162" s="1"/>
    </row>
    <row r="47163" spans="2:3" x14ac:dyDescent="0.25">
      <c r="B47163" s="1"/>
      <c r="C47163" s="1"/>
    </row>
    <row r="47164" spans="2:3" x14ac:dyDescent="0.25">
      <c r="B47164" s="1"/>
      <c r="C47164" s="1"/>
    </row>
    <row r="47165" spans="2:3" x14ac:dyDescent="0.25">
      <c r="B47165" s="1"/>
      <c r="C47165" s="1"/>
    </row>
    <row r="47166" spans="2:3" x14ac:dyDescent="0.25">
      <c r="B47166" s="1"/>
      <c r="C47166" s="1"/>
    </row>
    <row r="47167" spans="2:3" x14ac:dyDescent="0.25">
      <c r="B47167" s="1"/>
      <c r="C47167" s="1"/>
    </row>
    <row r="47168" spans="2:3" x14ac:dyDescent="0.25">
      <c r="B47168" s="1"/>
      <c r="C47168" s="1"/>
    </row>
    <row r="47169" spans="2:3" x14ac:dyDescent="0.25">
      <c r="B47169" s="1"/>
      <c r="C47169" s="1"/>
    </row>
    <row r="47170" spans="2:3" x14ac:dyDescent="0.25">
      <c r="B47170" s="1"/>
      <c r="C47170" s="1"/>
    </row>
    <row r="47171" spans="2:3" x14ac:dyDescent="0.25">
      <c r="B47171" s="1"/>
      <c r="C47171" s="1"/>
    </row>
    <row r="47172" spans="2:3" x14ac:dyDescent="0.25">
      <c r="B47172" s="1"/>
      <c r="C47172" s="1"/>
    </row>
    <row r="47173" spans="2:3" x14ac:dyDescent="0.25">
      <c r="B47173" s="1"/>
      <c r="C47173" s="1"/>
    </row>
    <row r="47174" spans="2:3" x14ac:dyDescent="0.25">
      <c r="B47174" s="1"/>
      <c r="C47174" s="1"/>
    </row>
    <row r="47175" spans="2:3" x14ac:dyDescent="0.25">
      <c r="B47175" s="1"/>
      <c r="C47175" s="1"/>
    </row>
    <row r="47176" spans="2:3" x14ac:dyDescent="0.25">
      <c r="B47176" s="1"/>
      <c r="C47176" s="1"/>
    </row>
    <row r="47177" spans="2:3" x14ac:dyDescent="0.25">
      <c r="B47177" s="1"/>
      <c r="C47177" s="1"/>
    </row>
    <row r="47178" spans="2:3" x14ac:dyDescent="0.25">
      <c r="B47178" s="1"/>
      <c r="C47178" s="1"/>
    </row>
    <row r="47179" spans="2:3" x14ac:dyDescent="0.25">
      <c r="B47179" s="1"/>
      <c r="C47179" s="1"/>
    </row>
    <row r="47180" spans="2:3" x14ac:dyDescent="0.25">
      <c r="B47180" s="1"/>
      <c r="C47180" s="1"/>
    </row>
    <row r="47181" spans="2:3" x14ac:dyDescent="0.25">
      <c r="B47181" s="1"/>
      <c r="C47181" s="1"/>
    </row>
    <row r="47182" spans="2:3" x14ac:dyDescent="0.25">
      <c r="B47182" s="1"/>
      <c r="C47182" s="1"/>
    </row>
    <row r="47183" spans="2:3" x14ac:dyDescent="0.25">
      <c r="B47183" s="1"/>
      <c r="C47183" s="1"/>
    </row>
    <row r="47184" spans="2:3" x14ac:dyDescent="0.25">
      <c r="B47184" s="1"/>
      <c r="C47184" s="1"/>
    </row>
    <row r="47185" spans="2:3" x14ac:dyDescent="0.25">
      <c r="B47185" s="1"/>
      <c r="C47185" s="1"/>
    </row>
    <row r="47186" spans="2:3" x14ac:dyDescent="0.25">
      <c r="B47186" s="1"/>
      <c r="C47186" s="1"/>
    </row>
    <row r="47187" spans="2:3" x14ac:dyDescent="0.25">
      <c r="B47187" s="1"/>
      <c r="C47187" s="1"/>
    </row>
    <row r="47188" spans="2:3" x14ac:dyDescent="0.25">
      <c r="B47188" s="1"/>
      <c r="C47188" s="1"/>
    </row>
    <row r="47189" spans="2:3" x14ac:dyDescent="0.25">
      <c r="B47189" s="1"/>
      <c r="C47189" s="1"/>
    </row>
    <row r="47190" spans="2:3" x14ac:dyDescent="0.25">
      <c r="B47190" s="1"/>
      <c r="C47190" s="1"/>
    </row>
    <row r="47191" spans="2:3" x14ac:dyDescent="0.25">
      <c r="B47191" s="1"/>
      <c r="C47191" s="1"/>
    </row>
    <row r="47192" spans="2:3" x14ac:dyDescent="0.25">
      <c r="B47192" s="1"/>
      <c r="C47192" s="1"/>
    </row>
    <row r="47193" spans="2:3" x14ac:dyDescent="0.25">
      <c r="B47193" s="1"/>
      <c r="C47193" s="1"/>
    </row>
    <row r="47194" spans="2:3" x14ac:dyDescent="0.25">
      <c r="B47194" s="1"/>
      <c r="C47194" s="1"/>
    </row>
    <row r="47195" spans="2:3" x14ac:dyDescent="0.25">
      <c r="B47195" s="1"/>
      <c r="C47195" s="1"/>
    </row>
    <row r="47196" spans="2:3" x14ac:dyDescent="0.25">
      <c r="B47196" s="1"/>
      <c r="C47196" s="1"/>
    </row>
    <row r="47197" spans="2:3" x14ac:dyDescent="0.25">
      <c r="B47197" s="1"/>
      <c r="C47197" s="1"/>
    </row>
    <row r="47198" spans="2:3" x14ac:dyDescent="0.25">
      <c r="B47198" s="1"/>
      <c r="C47198" s="1"/>
    </row>
    <row r="47199" spans="2:3" x14ac:dyDescent="0.25">
      <c r="B47199" s="1"/>
      <c r="C47199" s="1"/>
    </row>
    <row r="47200" spans="2:3" x14ac:dyDescent="0.25">
      <c r="B47200" s="1"/>
      <c r="C47200" s="1"/>
    </row>
    <row r="47201" spans="2:3" x14ac:dyDescent="0.25">
      <c r="B47201" s="1"/>
      <c r="C47201" s="1"/>
    </row>
    <row r="47202" spans="2:3" x14ac:dyDescent="0.25">
      <c r="B47202" s="1"/>
      <c r="C47202" s="1"/>
    </row>
    <row r="47203" spans="2:3" x14ac:dyDescent="0.25">
      <c r="B47203" s="1"/>
      <c r="C47203" s="1"/>
    </row>
    <row r="47204" spans="2:3" x14ac:dyDescent="0.25">
      <c r="B47204" s="1"/>
      <c r="C47204" s="1"/>
    </row>
    <row r="47205" spans="2:3" x14ac:dyDescent="0.25">
      <c r="B47205" s="1"/>
      <c r="C47205" s="1"/>
    </row>
    <row r="47206" spans="2:3" x14ac:dyDescent="0.25">
      <c r="B47206" s="1"/>
      <c r="C47206" s="1"/>
    </row>
    <row r="47207" spans="2:3" x14ac:dyDescent="0.25">
      <c r="B47207" s="1"/>
      <c r="C47207" s="1"/>
    </row>
    <row r="47208" spans="2:3" x14ac:dyDescent="0.25">
      <c r="B47208" s="1"/>
      <c r="C47208" s="1"/>
    </row>
    <row r="47209" spans="2:3" x14ac:dyDescent="0.25">
      <c r="B47209" s="1"/>
      <c r="C47209" s="1"/>
    </row>
    <row r="47210" spans="2:3" x14ac:dyDescent="0.25">
      <c r="B47210" s="1"/>
      <c r="C47210" s="1"/>
    </row>
    <row r="47211" spans="2:3" x14ac:dyDescent="0.25">
      <c r="B47211" s="1"/>
      <c r="C47211" s="1"/>
    </row>
    <row r="47212" spans="2:3" x14ac:dyDescent="0.25">
      <c r="B47212" s="1"/>
      <c r="C47212" s="1"/>
    </row>
    <row r="47213" spans="2:3" x14ac:dyDescent="0.25">
      <c r="B47213" s="1"/>
      <c r="C47213" s="1"/>
    </row>
    <row r="47214" spans="2:3" x14ac:dyDescent="0.25">
      <c r="B47214" s="1"/>
      <c r="C47214" s="1"/>
    </row>
    <row r="47215" spans="2:3" x14ac:dyDescent="0.25">
      <c r="B47215" s="1"/>
      <c r="C47215" s="1"/>
    </row>
    <row r="47216" spans="2:3" x14ac:dyDescent="0.25">
      <c r="B47216" s="1"/>
      <c r="C47216" s="1"/>
    </row>
    <row r="47217" spans="2:3" x14ac:dyDescent="0.25">
      <c r="B47217" s="1"/>
      <c r="C47217" s="1"/>
    </row>
    <row r="47218" spans="2:3" x14ac:dyDescent="0.25">
      <c r="B47218" s="1"/>
      <c r="C47218" s="1"/>
    </row>
    <row r="47219" spans="2:3" x14ac:dyDescent="0.25">
      <c r="B47219" s="1"/>
      <c r="C47219" s="1"/>
    </row>
    <row r="47220" spans="2:3" x14ac:dyDescent="0.25">
      <c r="B47220" s="1"/>
      <c r="C47220" s="1"/>
    </row>
    <row r="47221" spans="2:3" x14ac:dyDescent="0.25">
      <c r="B47221" s="1"/>
      <c r="C47221" s="1"/>
    </row>
    <row r="47222" spans="2:3" x14ac:dyDescent="0.25">
      <c r="B47222" s="1"/>
      <c r="C47222" s="1"/>
    </row>
    <row r="47223" spans="2:3" x14ac:dyDescent="0.25">
      <c r="B47223" s="1"/>
      <c r="C47223" s="1"/>
    </row>
    <row r="47224" spans="2:3" x14ac:dyDescent="0.25">
      <c r="B47224" s="1"/>
      <c r="C47224" s="1"/>
    </row>
    <row r="47225" spans="2:3" x14ac:dyDescent="0.25">
      <c r="B47225" s="1"/>
      <c r="C47225" s="1"/>
    </row>
    <row r="47226" spans="2:3" x14ac:dyDescent="0.25">
      <c r="B47226" s="1"/>
      <c r="C47226" s="1"/>
    </row>
    <row r="47227" spans="2:3" x14ac:dyDescent="0.25">
      <c r="B47227" s="1"/>
      <c r="C47227" s="1"/>
    </row>
    <row r="47228" spans="2:3" x14ac:dyDescent="0.25">
      <c r="B47228" s="1"/>
      <c r="C47228" s="1"/>
    </row>
    <row r="47229" spans="2:3" x14ac:dyDescent="0.25">
      <c r="B47229" s="1"/>
      <c r="C47229" s="1"/>
    </row>
    <row r="47230" spans="2:3" x14ac:dyDescent="0.25">
      <c r="B47230" s="1"/>
      <c r="C47230" s="1"/>
    </row>
    <row r="47231" spans="2:3" x14ac:dyDescent="0.25">
      <c r="B47231" s="1"/>
      <c r="C47231" s="1"/>
    </row>
    <row r="47232" spans="2:3" x14ac:dyDescent="0.25">
      <c r="B47232" s="1"/>
      <c r="C47232" s="1"/>
    </row>
    <row r="47233" spans="2:3" x14ac:dyDescent="0.25">
      <c r="B47233" s="1"/>
      <c r="C47233" s="1"/>
    </row>
    <row r="47234" spans="2:3" x14ac:dyDescent="0.25">
      <c r="B47234" s="1"/>
      <c r="C47234" s="1"/>
    </row>
    <row r="47235" spans="2:3" x14ac:dyDescent="0.25">
      <c r="B47235" s="1"/>
      <c r="C47235" s="1"/>
    </row>
    <row r="47236" spans="2:3" x14ac:dyDescent="0.25">
      <c r="B47236" s="1"/>
      <c r="C47236" s="1"/>
    </row>
    <row r="47237" spans="2:3" x14ac:dyDescent="0.25">
      <c r="B47237" s="1"/>
      <c r="C47237" s="1"/>
    </row>
    <row r="47238" spans="2:3" x14ac:dyDescent="0.25">
      <c r="B47238" s="1"/>
      <c r="C47238" s="1"/>
    </row>
    <row r="47239" spans="2:3" x14ac:dyDescent="0.25">
      <c r="B47239" s="1"/>
      <c r="C47239" s="1"/>
    </row>
    <row r="47240" spans="2:3" x14ac:dyDescent="0.25">
      <c r="B47240" s="1"/>
      <c r="C47240" s="1"/>
    </row>
    <row r="47241" spans="2:3" x14ac:dyDescent="0.25">
      <c r="B47241" s="1"/>
      <c r="C47241" s="1"/>
    </row>
    <row r="47242" spans="2:3" x14ac:dyDescent="0.25">
      <c r="B47242" s="1"/>
      <c r="C47242" s="1"/>
    </row>
    <row r="47243" spans="2:3" x14ac:dyDescent="0.25">
      <c r="B47243" s="1"/>
      <c r="C47243" s="1"/>
    </row>
    <row r="47244" spans="2:3" x14ac:dyDescent="0.25">
      <c r="B47244" s="1"/>
      <c r="C47244" s="1"/>
    </row>
    <row r="47245" spans="2:3" x14ac:dyDescent="0.25">
      <c r="B47245" s="1"/>
      <c r="C47245" s="1"/>
    </row>
    <row r="47246" spans="2:3" x14ac:dyDescent="0.25">
      <c r="B47246" s="1"/>
      <c r="C47246" s="1"/>
    </row>
    <row r="47247" spans="2:3" x14ac:dyDescent="0.25">
      <c r="B47247" s="1"/>
      <c r="C47247" s="1"/>
    </row>
    <row r="47248" spans="2:3" x14ac:dyDescent="0.25">
      <c r="B47248" s="1"/>
      <c r="C47248" s="1"/>
    </row>
    <row r="47249" spans="2:3" x14ac:dyDescent="0.25">
      <c r="B47249" s="1"/>
      <c r="C47249" s="1"/>
    </row>
    <row r="47250" spans="2:3" x14ac:dyDescent="0.25">
      <c r="B47250" s="1"/>
      <c r="C47250" s="1"/>
    </row>
    <row r="47251" spans="2:3" x14ac:dyDescent="0.25">
      <c r="B47251" s="1"/>
      <c r="C47251" s="1"/>
    </row>
    <row r="47252" spans="2:3" x14ac:dyDescent="0.25">
      <c r="B47252" s="1"/>
      <c r="C47252" s="1"/>
    </row>
    <row r="47253" spans="2:3" x14ac:dyDescent="0.25">
      <c r="B47253" s="1"/>
      <c r="C47253" s="1"/>
    </row>
    <row r="47254" spans="2:3" x14ac:dyDescent="0.25">
      <c r="B47254" s="1"/>
      <c r="C47254" s="1"/>
    </row>
    <row r="47255" spans="2:3" x14ac:dyDescent="0.25">
      <c r="B47255" s="1"/>
      <c r="C47255" s="1"/>
    </row>
    <row r="47256" spans="2:3" x14ac:dyDescent="0.25">
      <c r="B47256" s="1"/>
      <c r="C47256" s="1"/>
    </row>
    <row r="47257" spans="2:3" x14ac:dyDescent="0.25">
      <c r="B47257" s="1"/>
      <c r="C47257" s="1"/>
    </row>
    <row r="47258" spans="2:3" x14ac:dyDescent="0.25">
      <c r="B47258" s="1"/>
      <c r="C47258" s="1"/>
    </row>
    <row r="47259" spans="2:3" x14ac:dyDescent="0.25">
      <c r="B47259" s="1"/>
      <c r="C47259" s="1"/>
    </row>
    <row r="47260" spans="2:3" x14ac:dyDescent="0.25">
      <c r="B47260" s="1"/>
      <c r="C47260" s="1"/>
    </row>
    <row r="47261" spans="2:3" x14ac:dyDescent="0.25">
      <c r="B47261" s="1"/>
      <c r="C47261" s="1"/>
    </row>
    <row r="47262" spans="2:3" x14ac:dyDescent="0.25">
      <c r="B47262" s="1"/>
      <c r="C47262" s="1"/>
    </row>
    <row r="47263" spans="2:3" x14ac:dyDescent="0.25">
      <c r="B47263" s="1"/>
      <c r="C47263" s="1"/>
    </row>
    <row r="47264" spans="2:3" x14ac:dyDescent="0.25">
      <c r="B47264" s="1"/>
      <c r="C47264" s="1"/>
    </row>
    <row r="47265" spans="2:3" x14ac:dyDescent="0.25">
      <c r="B47265" s="1"/>
      <c r="C47265" s="1"/>
    </row>
    <row r="47266" spans="2:3" x14ac:dyDescent="0.25">
      <c r="B47266" s="1"/>
      <c r="C47266" s="1"/>
    </row>
    <row r="47267" spans="2:3" x14ac:dyDescent="0.25">
      <c r="B47267" s="1"/>
      <c r="C47267" s="1"/>
    </row>
    <row r="47268" spans="2:3" x14ac:dyDescent="0.25">
      <c r="B47268" s="1"/>
      <c r="C47268" s="1"/>
    </row>
    <row r="47269" spans="2:3" x14ac:dyDescent="0.25">
      <c r="B47269" s="1"/>
      <c r="C47269" s="1"/>
    </row>
    <row r="47270" spans="2:3" x14ac:dyDescent="0.25">
      <c r="B47270" s="1"/>
      <c r="C47270" s="1"/>
    </row>
    <row r="47271" spans="2:3" x14ac:dyDescent="0.25">
      <c r="B47271" s="1"/>
      <c r="C47271" s="1"/>
    </row>
    <row r="47272" spans="2:3" x14ac:dyDescent="0.25">
      <c r="B47272" s="1"/>
      <c r="C47272" s="1"/>
    </row>
    <row r="47273" spans="2:3" x14ac:dyDescent="0.25">
      <c r="B47273" s="1"/>
      <c r="C47273" s="1"/>
    </row>
    <row r="47274" spans="2:3" x14ac:dyDescent="0.25">
      <c r="B47274" s="1"/>
      <c r="C47274" s="1"/>
    </row>
    <row r="47275" spans="2:3" x14ac:dyDescent="0.25">
      <c r="B47275" s="1"/>
      <c r="C47275" s="1"/>
    </row>
    <row r="47276" spans="2:3" x14ac:dyDescent="0.25">
      <c r="B47276" s="1"/>
      <c r="C47276" s="1"/>
    </row>
    <row r="47277" spans="2:3" x14ac:dyDescent="0.25">
      <c r="B47277" s="1"/>
      <c r="C47277" s="1"/>
    </row>
    <row r="47278" spans="2:3" x14ac:dyDescent="0.25">
      <c r="B47278" s="1"/>
      <c r="C47278" s="1"/>
    </row>
    <row r="47279" spans="2:3" x14ac:dyDescent="0.25">
      <c r="B47279" s="1"/>
      <c r="C47279" s="1"/>
    </row>
    <row r="47280" spans="2:3" x14ac:dyDescent="0.25">
      <c r="B47280" s="1"/>
      <c r="C47280" s="1"/>
    </row>
    <row r="47281" spans="2:3" x14ac:dyDescent="0.25">
      <c r="B47281" s="1"/>
      <c r="C47281" s="1"/>
    </row>
    <row r="47282" spans="2:3" x14ac:dyDescent="0.25">
      <c r="B47282" s="1"/>
      <c r="C47282" s="1"/>
    </row>
    <row r="47283" spans="2:3" x14ac:dyDescent="0.25">
      <c r="B47283" s="1"/>
      <c r="C47283" s="1"/>
    </row>
    <row r="47284" spans="2:3" x14ac:dyDescent="0.25">
      <c r="B47284" s="1"/>
      <c r="C47284" s="1"/>
    </row>
    <row r="47285" spans="2:3" x14ac:dyDescent="0.25">
      <c r="B47285" s="1"/>
      <c r="C47285" s="1"/>
    </row>
    <row r="47286" spans="2:3" x14ac:dyDescent="0.25">
      <c r="B47286" s="1"/>
      <c r="C47286" s="1"/>
    </row>
    <row r="47287" spans="2:3" x14ac:dyDescent="0.25">
      <c r="B47287" s="1"/>
      <c r="C47287" s="1"/>
    </row>
    <row r="47288" spans="2:3" x14ac:dyDescent="0.25">
      <c r="B47288" s="1"/>
      <c r="C47288" s="1"/>
    </row>
    <row r="47289" spans="2:3" x14ac:dyDescent="0.25">
      <c r="B47289" s="1"/>
      <c r="C47289" s="1"/>
    </row>
    <row r="47290" spans="2:3" x14ac:dyDescent="0.25">
      <c r="B47290" s="1"/>
      <c r="C47290" s="1"/>
    </row>
    <row r="47291" spans="2:3" x14ac:dyDescent="0.25">
      <c r="B47291" s="1"/>
      <c r="C47291" s="1"/>
    </row>
    <row r="47292" spans="2:3" x14ac:dyDescent="0.25">
      <c r="B47292" s="1"/>
      <c r="C47292" s="1"/>
    </row>
    <row r="47293" spans="2:3" x14ac:dyDescent="0.25">
      <c r="B47293" s="1"/>
      <c r="C47293" s="1"/>
    </row>
    <row r="47294" spans="2:3" x14ac:dyDescent="0.25">
      <c r="B47294" s="1"/>
      <c r="C47294" s="1"/>
    </row>
    <row r="47295" spans="2:3" x14ac:dyDescent="0.25">
      <c r="B47295" s="1"/>
      <c r="C47295" s="1"/>
    </row>
    <row r="47296" spans="2:3" x14ac:dyDescent="0.25">
      <c r="B47296" s="1"/>
      <c r="C47296" s="1"/>
    </row>
    <row r="47297" spans="2:3" x14ac:dyDescent="0.25">
      <c r="B47297" s="1"/>
      <c r="C47297" s="1"/>
    </row>
    <row r="47298" spans="2:3" x14ac:dyDescent="0.25">
      <c r="B47298" s="1"/>
      <c r="C47298" s="1"/>
    </row>
    <row r="47299" spans="2:3" x14ac:dyDescent="0.25">
      <c r="B47299" s="1"/>
      <c r="C47299" s="1"/>
    </row>
    <row r="47300" spans="2:3" x14ac:dyDescent="0.25">
      <c r="B47300" s="1"/>
      <c r="C47300" s="1"/>
    </row>
    <row r="47301" spans="2:3" x14ac:dyDescent="0.25">
      <c r="B47301" s="1"/>
      <c r="C47301" s="1"/>
    </row>
    <row r="47302" spans="2:3" x14ac:dyDescent="0.25">
      <c r="B47302" s="1"/>
      <c r="C47302" s="1"/>
    </row>
    <row r="47303" spans="2:3" x14ac:dyDescent="0.25">
      <c r="B47303" s="1"/>
      <c r="C47303" s="1"/>
    </row>
    <row r="47304" spans="2:3" x14ac:dyDescent="0.25">
      <c r="B47304" s="1"/>
      <c r="C47304" s="1"/>
    </row>
    <row r="47305" spans="2:3" x14ac:dyDescent="0.25">
      <c r="B47305" s="1"/>
      <c r="C47305" s="1"/>
    </row>
    <row r="47306" spans="2:3" x14ac:dyDescent="0.25">
      <c r="B47306" s="1"/>
      <c r="C47306" s="1"/>
    </row>
    <row r="47307" spans="2:3" x14ac:dyDescent="0.25">
      <c r="B47307" s="1"/>
      <c r="C47307" s="1"/>
    </row>
    <row r="47308" spans="2:3" x14ac:dyDescent="0.25">
      <c r="B47308" s="1"/>
      <c r="C47308" s="1"/>
    </row>
    <row r="47309" spans="2:3" x14ac:dyDescent="0.25">
      <c r="B47309" s="1"/>
      <c r="C47309" s="1"/>
    </row>
    <row r="47310" spans="2:3" x14ac:dyDescent="0.25">
      <c r="B47310" s="1"/>
      <c r="C47310" s="1"/>
    </row>
    <row r="47311" spans="2:3" x14ac:dyDescent="0.25">
      <c r="B47311" s="1"/>
      <c r="C47311" s="1"/>
    </row>
    <row r="47312" spans="2:3" x14ac:dyDescent="0.25">
      <c r="B47312" s="1"/>
      <c r="C47312" s="1"/>
    </row>
    <row r="47313" spans="2:3" x14ac:dyDescent="0.25">
      <c r="B47313" s="1"/>
      <c r="C47313" s="1"/>
    </row>
    <row r="47314" spans="2:3" x14ac:dyDescent="0.25">
      <c r="B47314" s="1"/>
      <c r="C47314" s="1"/>
    </row>
    <row r="47315" spans="2:3" x14ac:dyDescent="0.25">
      <c r="B47315" s="1"/>
      <c r="C47315" s="1"/>
    </row>
    <row r="47316" spans="2:3" x14ac:dyDescent="0.25">
      <c r="B47316" s="1"/>
      <c r="C47316" s="1"/>
    </row>
    <row r="47317" spans="2:3" x14ac:dyDescent="0.25">
      <c r="B47317" s="1"/>
      <c r="C47317" s="1"/>
    </row>
    <row r="47318" spans="2:3" x14ac:dyDescent="0.25">
      <c r="B47318" s="1"/>
      <c r="C47318" s="1"/>
    </row>
    <row r="47319" spans="2:3" x14ac:dyDescent="0.25">
      <c r="B47319" s="1"/>
      <c r="C47319" s="1"/>
    </row>
    <row r="47320" spans="2:3" x14ac:dyDescent="0.25">
      <c r="B47320" s="1"/>
      <c r="C47320" s="1"/>
    </row>
    <row r="47321" spans="2:3" x14ac:dyDescent="0.25">
      <c r="B47321" s="1"/>
      <c r="C47321" s="1"/>
    </row>
    <row r="47322" spans="2:3" x14ac:dyDescent="0.25">
      <c r="B47322" s="1"/>
      <c r="C47322" s="1"/>
    </row>
    <row r="47323" spans="2:3" x14ac:dyDescent="0.25">
      <c r="B47323" s="1"/>
      <c r="C47323" s="1"/>
    </row>
    <row r="47324" spans="2:3" x14ac:dyDescent="0.25">
      <c r="B47324" s="1"/>
      <c r="C47324" s="1"/>
    </row>
    <row r="47325" spans="2:3" x14ac:dyDescent="0.25">
      <c r="B47325" s="1"/>
      <c r="C47325" s="1"/>
    </row>
    <row r="47326" spans="2:3" x14ac:dyDescent="0.25">
      <c r="B47326" s="1"/>
      <c r="C47326" s="1"/>
    </row>
    <row r="47327" spans="2:3" x14ac:dyDescent="0.25">
      <c r="B47327" s="1"/>
      <c r="C47327" s="1"/>
    </row>
    <row r="47328" spans="2:3" x14ac:dyDescent="0.25">
      <c r="B47328" s="1"/>
      <c r="C47328" s="1"/>
    </row>
    <row r="47329" spans="2:3" x14ac:dyDescent="0.25">
      <c r="B47329" s="1"/>
      <c r="C47329" s="1"/>
    </row>
    <row r="47330" spans="2:3" x14ac:dyDescent="0.25">
      <c r="B47330" s="1"/>
      <c r="C47330" s="1"/>
    </row>
    <row r="47331" spans="2:3" x14ac:dyDescent="0.25">
      <c r="B47331" s="1"/>
      <c r="C47331" s="1"/>
    </row>
    <row r="47332" spans="2:3" x14ac:dyDescent="0.25">
      <c r="B47332" s="1"/>
      <c r="C47332" s="1"/>
    </row>
    <row r="47333" spans="2:3" x14ac:dyDescent="0.25">
      <c r="B47333" s="1"/>
      <c r="C47333" s="1"/>
    </row>
    <row r="47334" spans="2:3" x14ac:dyDescent="0.25">
      <c r="B47334" s="1"/>
      <c r="C47334" s="1"/>
    </row>
    <row r="47335" spans="2:3" x14ac:dyDescent="0.25">
      <c r="B47335" s="1"/>
      <c r="C47335" s="1"/>
    </row>
    <row r="47336" spans="2:3" x14ac:dyDescent="0.25">
      <c r="B47336" s="1"/>
      <c r="C47336" s="1"/>
    </row>
    <row r="47337" spans="2:3" x14ac:dyDescent="0.25">
      <c r="B47337" s="1"/>
      <c r="C47337" s="1"/>
    </row>
    <row r="47338" spans="2:3" x14ac:dyDescent="0.25">
      <c r="B47338" s="1"/>
      <c r="C47338" s="1"/>
    </row>
    <row r="47339" spans="2:3" x14ac:dyDescent="0.25">
      <c r="B47339" s="1"/>
      <c r="C47339" s="1"/>
    </row>
    <row r="47340" spans="2:3" x14ac:dyDescent="0.25">
      <c r="B47340" s="1"/>
      <c r="C47340" s="1"/>
    </row>
    <row r="47341" spans="2:3" x14ac:dyDescent="0.25">
      <c r="B47341" s="1"/>
      <c r="C47341" s="1"/>
    </row>
    <row r="47342" spans="2:3" x14ac:dyDescent="0.25">
      <c r="B47342" s="1"/>
      <c r="C47342" s="1"/>
    </row>
    <row r="47343" spans="2:3" x14ac:dyDescent="0.25">
      <c r="B47343" s="1"/>
      <c r="C47343" s="1"/>
    </row>
    <row r="47344" spans="2:3" x14ac:dyDescent="0.25">
      <c r="B47344" s="1"/>
      <c r="C47344" s="1"/>
    </row>
    <row r="47345" spans="2:3" x14ac:dyDescent="0.25">
      <c r="B47345" s="1"/>
      <c r="C47345" s="1"/>
    </row>
    <row r="47346" spans="2:3" x14ac:dyDescent="0.25">
      <c r="B47346" s="1"/>
      <c r="C47346" s="1"/>
    </row>
    <row r="47347" spans="2:3" x14ac:dyDescent="0.25">
      <c r="B47347" s="1"/>
      <c r="C47347" s="1"/>
    </row>
    <row r="47348" spans="2:3" x14ac:dyDescent="0.25">
      <c r="B47348" s="1"/>
      <c r="C47348" s="1"/>
    </row>
    <row r="47349" spans="2:3" x14ac:dyDescent="0.25">
      <c r="B47349" s="1"/>
      <c r="C47349" s="1"/>
    </row>
    <row r="47350" spans="2:3" x14ac:dyDescent="0.25">
      <c r="B47350" s="1"/>
      <c r="C47350" s="1"/>
    </row>
    <row r="47351" spans="2:3" x14ac:dyDescent="0.25">
      <c r="B47351" s="1"/>
      <c r="C47351" s="1"/>
    </row>
    <row r="47352" spans="2:3" x14ac:dyDescent="0.25">
      <c r="B47352" s="1"/>
      <c r="C47352" s="1"/>
    </row>
    <row r="47353" spans="2:3" x14ac:dyDescent="0.25">
      <c r="B47353" s="1"/>
      <c r="C47353" s="1"/>
    </row>
    <row r="47354" spans="2:3" x14ac:dyDescent="0.25">
      <c r="B47354" s="1"/>
      <c r="C47354" s="1"/>
    </row>
    <row r="47355" spans="2:3" x14ac:dyDescent="0.25">
      <c r="B47355" s="1"/>
      <c r="C47355" s="1"/>
    </row>
    <row r="47356" spans="2:3" x14ac:dyDescent="0.25">
      <c r="B47356" s="1"/>
      <c r="C47356" s="1"/>
    </row>
    <row r="47357" spans="2:3" x14ac:dyDescent="0.25">
      <c r="B47357" s="1"/>
      <c r="C47357" s="1"/>
    </row>
    <row r="47358" spans="2:3" x14ac:dyDescent="0.25">
      <c r="B47358" s="1"/>
      <c r="C47358" s="1"/>
    </row>
    <row r="47359" spans="2:3" x14ac:dyDescent="0.25">
      <c r="B47359" s="1"/>
      <c r="C47359" s="1"/>
    </row>
    <row r="47360" spans="2:3" x14ac:dyDescent="0.25">
      <c r="B47360" s="1"/>
      <c r="C47360" s="1"/>
    </row>
    <row r="47361" spans="2:3" x14ac:dyDescent="0.25">
      <c r="B47361" s="1"/>
      <c r="C47361" s="1"/>
    </row>
    <row r="47362" spans="2:3" x14ac:dyDescent="0.25">
      <c r="B47362" s="1"/>
      <c r="C47362" s="1"/>
    </row>
    <row r="47363" spans="2:3" x14ac:dyDescent="0.25">
      <c r="B47363" s="1"/>
      <c r="C47363" s="1"/>
    </row>
    <row r="47364" spans="2:3" x14ac:dyDescent="0.25">
      <c r="B47364" s="1"/>
      <c r="C47364" s="1"/>
    </row>
    <row r="47365" spans="2:3" x14ac:dyDescent="0.25">
      <c r="B47365" s="1"/>
      <c r="C47365" s="1"/>
    </row>
    <row r="47366" spans="2:3" x14ac:dyDescent="0.25">
      <c r="B47366" s="1"/>
      <c r="C47366" s="1"/>
    </row>
    <row r="47367" spans="2:3" x14ac:dyDescent="0.25">
      <c r="B47367" s="1"/>
      <c r="C47367" s="1"/>
    </row>
    <row r="47368" spans="2:3" x14ac:dyDescent="0.25">
      <c r="B47368" s="1"/>
      <c r="C47368" s="1"/>
    </row>
    <row r="47369" spans="2:3" x14ac:dyDescent="0.25">
      <c r="B47369" s="1"/>
      <c r="C47369" s="1"/>
    </row>
    <row r="47370" spans="2:3" x14ac:dyDescent="0.25">
      <c r="B47370" s="1"/>
      <c r="C47370" s="1"/>
    </row>
    <row r="47371" spans="2:3" x14ac:dyDescent="0.25">
      <c r="B47371" s="1"/>
      <c r="C47371" s="1"/>
    </row>
    <row r="47372" spans="2:3" x14ac:dyDescent="0.25">
      <c r="B47372" s="1"/>
      <c r="C47372" s="1"/>
    </row>
    <row r="47373" spans="2:3" x14ac:dyDescent="0.25">
      <c r="B47373" s="1"/>
      <c r="C47373" s="1"/>
    </row>
    <row r="47374" spans="2:3" x14ac:dyDescent="0.25">
      <c r="B47374" s="1"/>
      <c r="C47374" s="1"/>
    </row>
    <row r="47375" spans="2:3" x14ac:dyDescent="0.25">
      <c r="B47375" s="1"/>
      <c r="C47375" s="1"/>
    </row>
    <row r="47376" spans="2:3" x14ac:dyDescent="0.25">
      <c r="B47376" s="1"/>
      <c r="C47376" s="1"/>
    </row>
    <row r="47377" spans="2:3" x14ac:dyDescent="0.25">
      <c r="B47377" s="1"/>
      <c r="C47377" s="1"/>
    </row>
    <row r="47378" spans="2:3" x14ac:dyDescent="0.25">
      <c r="B47378" s="1"/>
      <c r="C47378" s="1"/>
    </row>
    <row r="47379" spans="2:3" x14ac:dyDescent="0.25">
      <c r="B47379" s="1"/>
      <c r="C47379" s="1"/>
    </row>
    <row r="47380" spans="2:3" x14ac:dyDescent="0.25">
      <c r="B47380" s="1"/>
      <c r="C47380" s="1"/>
    </row>
    <row r="47381" spans="2:3" x14ac:dyDescent="0.25">
      <c r="B47381" s="1"/>
      <c r="C47381" s="1"/>
    </row>
    <row r="47382" spans="2:3" x14ac:dyDescent="0.25">
      <c r="B47382" s="1"/>
      <c r="C47382" s="1"/>
    </row>
    <row r="47383" spans="2:3" x14ac:dyDescent="0.25">
      <c r="B47383" s="1"/>
      <c r="C47383" s="1"/>
    </row>
    <row r="47384" spans="2:3" x14ac:dyDescent="0.25">
      <c r="B47384" s="1"/>
      <c r="C47384" s="1"/>
    </row>
    <row r="47385" spans="2:3" x14ac:dyDescent="0.25">
      <c r="B47385" s="1"/>
      <c r="C47385" s="1"/>
    </row>
    <row r="47386" spans="2:3" x14ac:dyDescent="0.25">
      <c r="B47386" s="1"/>
      <c r="C47386" s="1"/>
    </row>
    <row r="47387" spans="2:3" x14ac:dyDescent="0.25">
      <c r="B47387" s="1"/>
      <c r="C47387" s="1"/>
    </row>
    <row r="47388" spans="2:3" x14ac:dyDescent="0.25">
      <c r="B47388" s="1"/>
      <c r="C47388" s="1"/>
    </row>
    <row r="47389" spans="2:3" x14ac:dyDescent="0.25">
      <c r="B47389" s="1"/>
      <c r="C47389" s="1"/>
    </row>
    <row r="47390" spans="2:3" x14ac:dyDescent="0.25">
      <c r="B47390" s="1"/>
      <c r="C47390" s="1"/>
    </row>
    <row r="47391" spans="2:3" x14ac:dyDescent="0.25">
      <c r="B47391" s="1"/>
      <c r="C47391" s="1"/>
    </row>
    <row r="47392" spans="2:3" x14ac:dyDescent="0.25">
      <c r="B47392" s="1"/>
      <c r="C47392" s="1"/>
    </row>
    <row r="47393" spans="2:3" x14ac:dyDescent="0.25">
      <c r="B47393" s="1"/>
      <c r="C47393" s="1"/>
    </row>
    <row r="47394" spans="2:3" x14ac:dyDescent="0.25">
      <c r="B47394" s="1"/>
      <c r="C47394" s="1"/>
    </row>
    <row r="47395" spans="2:3" x14ac:dyDescent="0.25">
      <c r="B47395" s="1"/>
      <c r="C47395" s="1"/>
    </row>
    <row r="47396" spans="2:3" x14ac:dyDescent="0.25">
      <c r="B47396" s="1"/>
      <c r="C47396" s="1"/>
    </row>
    <row r="47397" spans="2:3" x14ac:dyDescent="0.25">
      <c r="B47397" s="1"/>
      <c r="C47397" s="1"/>
    </row>
    <row r="47398" spans="2:3" x14ac:dyDescent="0.25">
      <c r="B47398" s="1"/>
      <c r="C47398" s="1"/>
    </row>
    <row r="47399" spans="2:3" x14ac:dyDescent="0.25">
      <c r="B47399" s="1"/>
      <c r="C47399" s="1"/>
    </row>
    <row r="47400" spans="2:3" x14ac:dyDescent="0.25">
      <c r="B47400" s="1"/>
      <c r="C47400" s="1"/>
    </row>
    <row r="47401" spans="2:3" x14ac:dyDescent="0.25">
      <c r="B47401" s="1"/>
      <c r="C47401" s="1"/>
    </row>
    <row r="47402" spans="2:3" x14ac:dyDescent="0.25">
      <c r="B47402" s="1"/>
      <c r="C47402" s="1"/>
    </row>
    <row r="47403" spans="2:3" x14ac:dyDescent="0.25">
      <c r="B47403" s="1"/>
      <c r="C47403" s="1"/>
    </row>
    <row r="47404" spans="2:3" x14ac:dyDescent="0.25">
      <c r="B47404" s="1"/>
      <c r="C47404" s="1"/>
    </row>
    <row r="47405" spans="2:3" x14ac:dyDescent="0.25">
      <c r="B47405" s="1"/>
      <c r="C47405" s="1"/>
    </row>
    <row r="47406" spans="2:3" x14ac:dyDescent="0.25">
      <c r="B47406" s="1"/>
      <c r="C47406" s="1"/>
    </row>
    <row r="47407" spans="2:3" x14ac:dyDescent="0.25">
      <c r="B47407" s="1"/>
      <c r="C47407" s="1"/>
    </row>
    <row r="47408" spans="2:3" x14ac:dyDescent="0.25">
      <c r="B47408" s="1"/>
      <c r="C47408" s="1"/>
    </row>
    <row r="47409" spans="2:3" x14ac:dyDescent="0.25">
      <c r="B47409" s="1"/>
      <c r="C47409" s="1"/>
    </row>
    <row r="47410" spans="2:3" x14ac:dyDescent="0.25">
      <c r="B47410" s="1"/>
      <c r="C47410" s="1"/>
    </row>
    <row r="47411" spans="2:3" x14ac:dyDescent="0.25">
      <c r="B47411" s="1"/>
      <c r="C47411" s="1"/>
    </row>
    <row r="47412" spans="2:3" x14ac:dyDescent="0.25">
      <c r="B47412" s="1"/>
      <c r="C47412" s="1"/>
    </row>
    <row r="47413" spans="2:3" x14ac:dyDescent="0.25">
      <c r="B47413" s="1"/>
      <c r="C47413" s="1"/>
    </row>
    <row r="47414" spans="2:3" x14ac:dyDescent="0.25">
      <c r="B47414" s="1"/>
      <c r="C47414" s="1"/>
    </row>
    <row r="47415" spans="2:3" x14ac:dyDescent="0.25">
      <c r="B47415" s="1"/>
      <c r="C47415" s="1"/>
    </row>
    <row r="47416" spans="2:3" x14ac:dyDescent="0.25">
      <c r="B47416" s="1"/>
      <c r="C47416" s="1"/>
    </row>
    <row r="47417" spans="2:3" x14ac:dyDescent="0.25">
      <c r="B47417" s="1"/>
      <c r="C47417" s="1"/>
    </row>
    <row r="47418" spans="2:3" x14ac:dyDescent="0.25">
      <c r="B47418" s="1"/>
      <c r="C47418" s="1"/>
    </row>
    <row r="47419" spans="2:3" x14ac:dyDescent="0.25">
      <c r="B47419" s="1"/>
      <c r="C47419" s="1"/>
    </row>
    <row r="47420" spans="2:3" x14ac:dyDescent="0.25">
      <c r="B47420" s="1"/>
      <c r="C47420" s="1"/>
    </row>
    <row r="47421" spans="2:3" x14ac:dyDescent="0.25">
      <c r="B47421" s="1"/>
      <c r="C47421" s="1"/>
    </row>
    <row r="47422" spans="2:3" x14ac:dyDescent="0.25">
      <c r="B47422" s="1"/>
      <c r="C47422" s="1"/>
    </row>
    <row r="47423" spans="2:3" x14ac:dyDescent="0.25">
      <c r="B47423" s="1"/>
      <c r="C47423" s="1"/>
    </row>
    <row r="47424" spans="2:3" x14ac:dyDescent="0.25">
      <c r="B47424" s="1"/>
      <c r="C47424" s="1"/>
    </row>
    <row r="47425" spans="2:3" x14ac:dyDescent="0.25">
      <c r="B47425" s="1"/>
      <c r="C47425" s="1"/>
    </row>
    <row r="47426" spans="2:3" x14ac:dyDescent="0.25">
      <c r="B47426" s="1"/>
      <c r="C47426" s="1"/>
    </row>
    <row r="47427" spans="2:3" x14ac:dyDescent="0.25">
      <c r="B47427" s="1"/>
      <c r="C47427" s="1"/>
    </row>
    <row r="47428" spans="2:3" x14ac:dyDescent="0.25">
      <c r="B47428" s="1"/>
      <c r="C47428" s="1"/>
    </row>
    <row r="47429" spans="2:3" x14ac:dyDescent="0.25">
      <c r="B47429" s="1"/>
      <c r="C47429" s="1"/>
    </row>
    <row r="47430" spans="2:3" x14ac:dyDescent="0.25">
      <c r="B47430" s="1"/>
      <c r="C47430" s="1"/>
    </row>
    <row r="47431" spans="2:3" x14ac:dyDescent="0.25">
      <c r="B47431" s="1"/>
      <c r="C47431" s="1"/>
    </row>
    <row r="47432" spans="2:3" x14ac:dyDescent="0.25">
      <c r="B47432" s="1"/>
      <c r="C47432" s="1"/>
    </row>
    <row r="47433" spans="2:3" x14ac:dyDescent="0.25">
      <c r="B47433" s="1"/>
      <c r="C47433" s="1"/>
    </row>
    <row r="47434" spans="2:3" x14ac:dyDescent="0.25">
      <c r="B47434" s="1"/>
      <c r="C47434" s="1"/>
    </row>
    <row r="47435" spans="2:3" x14ac:dyDescent="0.25">
      <c r="B47435" s="1"/>
      <c r="C47435" s="1"/>
    </row>
    <row r="47436" spans="2:3" x14ac:dyDescent="0.25">
      <c r="B47436" s="1"/>
      <c r="C47436" s="1"/>
    </row>
    <row r="47437" spans="2:3" x14ac:dyDescent="0.25">
      <c r="B47437" s="1"/>
      <c r="C47437" s="1"/>
    </row>
    <row r="47438" spans="2:3" x14ac:dyDescent="0.25">
      <c r="B47438" s="1"/>
      <c r="C47438" s="1"/>
    </row>
    <row r="47439" spans="2:3" x14ac:dyDescent="0.25">
      <c r="B47439" s="1"/>
      <c r="C47439" s="1"/>
    </row>
    <row r="47440" spans="2:3" x14ac:dyDescent="0.25">
      <c r="B47440" s="1"/>
      <c r="C47440" s="1"/>
    </row>
    <row r="47441" spans="2:3" x14ac:dyDescent="0.25">
      <c r="B47441" s="1"/>
      <c r="C47441" s="1"/>
    </row>
    <row r="47442" spans="2:3" x14ac:dyDescent="0.25">
      <c r="B47442" s="1"/>
      <c r="C47442" s="1"/>
    </row>
    <row r="47443" spans="2:3" x14ac:dyDescent="0.25">
      <c r="B47443" s="1"/>
      <c r="C47443" s="1"/>
    </row>
    <row r="47444" spans="2:3" x14ac:dyDescent="0.25">
      <c r="B47444" s="1"/>
      <c r="C47444" s="1"/>
    </row>
    <row r="47445" spans="2:3" x14ac:dyDescent="0.25">
      <c r="B47445" s="1"/>
      <c r="C47445" s="1"/>
    </row>
    <row r="47446" spans="2:3" x14ac:dyDescent="0.25">
      <c r="B47446" s="1"/>
      <c r="C47446" s="1"/>
    </row>
    <row r="47447" spans="2:3" x14ac:dyDescent="0.25">
      <c r="B47447" s="1"/>
      <c r="C47447" s="1"/>
    </row>
    <row r="47448" spans="2:3" x14ac:dyDescent="0.25">
      <c r="B47448" s="1"/>
      <c r="C47448" s="1"/>
    </row>
    <row r="47449" spans="2:3" x14ac:dyDescent="0.25">
      <c r="B47449" s="1"/>
      <c r="C47449" s="1"/>
    </row>
    <row r="47450" spans="2:3" x14ac:dyDescent="0.25">
      <c r="B47450" s="1"/>
      <c r="C47450" s="1"/>
    </row>
    <row r="47451" spans="2:3" x14ac:dyDescent="0.25">
      <c r="B47451" s="1"/>
      <c r="C47451" s="1"/>
    </row>
    <row r="47452" spans="2:3" x14ac:dyDescent="0.25">
      <c r="B47452" s="1"/>
      <c r="C47452" s="1"/>
    </row>
    <row r="47453" spans="2:3" x14ac:dyDescent="0.25">
      <c r="B47453" s="1"/>
      <c r="C47453" s="1"/>
    </row>
    <row r="47454" spans="2:3" x14ac:dyDescent="0.25">
      <c r="B47454" s="1"/>
      <c r="C47454" s="1"/>
    </row>
    <row r="47455" spans="2:3" x14ac:dyDescent="0.25">
      <c r="B47455" s="1"/>
      <c r="C47455" s="1"/>
    </row>
    <row r="47456" spans="2:3" x14ac:dyDescent="0.25">
      <c r="B47456" s="1"/>
      <c r="C47456" s="1"/>
    </row>
    <row r="47457" spans="2:3" x14ac:dyDescent="0.25">
      <c r="B47457" s="1"/>
      <c r="C47457" s="1"/>
    </row>
    <row r="47458" spans="2:3" x14ac:dyDescent="0.25">
      <c r="B47458" s="1"/>
      <c r="C47458" s="1"/>
    </row>
    <row r="47459" spans="2:3" x14ac:dyDescent="0.25">
      <c r="B47459" s="1"/>
      <c r="C47459" s="1"/>
    </row>
    <row r="47460" spans="2:3" x14ac:dyDescent="0.25">
      <c r="B47460" s="1"/>
      <c r="C47460" s="1"/>
    </row>
    <row r="47461" spans="2:3" x14ac:dyDescent="0.25">
      <c r="B47461" s="1"/>
      <c r="C47461" s="1"/>
    </row>
    <row r="47462" spans="2:3" x14ac:dyDescent="0.25">
      <c r="B47462" s="1"/>
      <c r="C47462" s="1"/>
    </row>
    <row r="47463" spans="2:3" x14ac:dyDescent="0.25">
      <c r="B47463" s="1"/>
      <c r="C47463" s="1"/>
    </row>
    <row r="47464" spans="2:3" x14ac:dyDescent="0.25">
      <c r="B47464" s="1"/>
      <c r="C47464" s="1"/>
    </row>
    <row r="47465" spans="2:3" x14ac:dyDescent="0.25">
      <c r="B47465" s="1"/>
      <c r="C47465" s="1"/>
    </row>
    <row r="47466" spans="2:3" x14ac:dyDescent="0.25">
      <c r="B47466" s="1"/>
      <c r="C47466" s="1"/>
    </row>
    <row r="47467" spans="2:3" x14ac:dyDescent="0.25">
      <c r="B47467" s="1"/>
      <c r="C47467" s="1"/>
    </row>
    <row r="47468" spans="2:3" x14ac:dyDescent="0.25">
      <c r="B47468" s="1"/>
      <c r="C47468" s="1"/>
    </row>
    <row r="47469" spans="2:3" x14ac:dyDescent="0.25">
      <c r="B47469" s="1"/>
      <c r="C47469" s="1"/>
    </row>
    <row r="47470" spans="2:3" x14ac:dyDescent="0.25">
      <c r="B47470" s="1"/>
      <c r="C47470" s="1"/>
    </row>
    <row r="47471" spans="2:3" x14ac:dyDescent="0.25">
      <c r="B47471" s="1"/>
      <c r="C47471" s="1"/>
    </row>
    <row r="47472" spans="2:3" x14ac:dyDescent="0.25">
      <c r="B47472" s="1"/>
      <c r="C47472" s="1"/>
    </row>
    <row r="47473" spans="2:3" x14ac:dyDescent="0.25">
      <c r="B47473" s="1"/>
      <c r="C47473" s="1"/>
    </row>
    <row r="47474" spans="2:3" x14ac:dyDescent="0.25">
      <c r="B47474" s="1"/>
      <c r="C47474" s="1"/>
    </row>
    <row r="47475" spans="2:3" x14ac:dyDescent="0.25">
      <c r="B47475" s="1"/>
      <c r="C47475" s="1"/>
    </row>
    <row r="47476" spans="2:3" x14ac:dyDescent="0.25">
      <c r="B47476" s="1"/>
      <c r="C47476" s="1"/>
    </row>
    <row r="47477" spans="2:3" x14ac:dyDescent="0.25">
      <c r="B47477" s="1"/>
      <c r="C47477" s="1"/>
    </row>
    <row r="47478" spans="2:3" x14ac:dyDescent="0.25">
      <c r="B47478" s="1"/>
      <c r="C47478" s="1"/>
    </row>
    <row r="47479" spans="2:3" x14ac:dyDescent="0.25">
      <c r="B47479" s="1"/>
      <c r="C47479" s="1"/>
    </row>
    <row r="47480" spans="2:3" x14ac:dyDescent="0.25">
      <c r="B47480" s="1"/>
      <c r="C47480" s="1"/>
    </row>
    <row r="47481" spans="2:3" x14ac:dyDescent="0.25">
      <c r="B47481" s="1"/>
      <c r="C47481" s="1"/>
    </row>
    <row r="47482" spans="2:3" x14ac:dyDescent="0.25">
      <c r="B47482" s="1"/>
      <c r="C47482" s="1"/>
    </row>
    <row r="47483" spans="2:3" x14ac:dyDescent="0.25">
      <c r="B47483" s="1"/>
      <c r="C47483" s="1"/>
    </row>
    <row r="47484" spans="2:3" x14ac:dyDescent="0.25">
      <c r="B47484" s="1"/>
      <c r="C47484" s="1"/>
    </row>
    <row r="47485" spans="2:3" x14ac:dyDescent="0.25">
      <c r="B47485" s="1"/>
      <c r="C47485" s="1"/>
    </row>
    <row r="47486" spans="2:3" x14ac:dyDescent="0.25">
      <c r="B47486" s="1"/>
      <c r="C47486" s="1"/>
    </row>
    <row r="47487" spans="2:3" x14ac:dyDescent="0.25">
      <c r="B47487" s="1"/>
      <c r="C47487" s="1"/>
    </row>
    <row r="47488" spans="2:3" x14ac:dyDescent="0.25">
      <c r="B47488" s="1"/>
      <c r="C47488" s="1"/>
    </row>
    <row r="47489" spans="2:3" x14ac:dyDescent="0.25">
      <c r="B47489" s="1"/>
      <c r="C47489" s="1"/>
    </row>
    <row r="47490" spans="2:3" x14ac:dyDescent="0.25">
      <c r="B47490" s="1"/>
      <c r="C47490" s="1"/>
    </row>
    <row r="47491" spans="2:3" x14ac:dyDescent="0.25">
      <c r="B47491" s="1"/>
      <c r="C47491" s="1"/>
    </row>
    <row r="47492" spans="2:3" x14ac:dyDescent="0.25">
      <c r="B47492" s="1"/>
      <c r="C47492" s="1"/>
    </row>
    <row r="47493" spans="2:3" x14ac:dyDescent="0.25">
      <c r="B47493" s="1"/>
      <c r="C47493" s="1"/>
    </row>
    <row r="47494" spans="2:3" x14ac:dyDescent="0.25">
      <c r="B47494" s="1"/>
      <c r="C47494" s="1"/>
    </row>
    <row r="47495" spans="2:3" x14ac:dyDescent="0.25">
      <c r="B47495" s="1"/>
      <c r="C47495" s="1"/>
    </row>
    <row r="47496" spans="2:3" x14ac:dyDescent="0.25">
      <c r="B47496" s="1"/>
      <c r="C47496" s="1"/>
    </row>
    <row r="47497" spans="2:3" x14ac:dyDescent="0.25">
      <c r="B47497" s="1"/>
      <c r="C47497" s="1"/>
    </row>
    <row r="47498" spans="2:3" x14ac:dyDescent="0.25">
      <c r="B47498" s="1"/>
      <c r="C47498" s="1"/>
    </row>
    <row r="47499" spans="2:3" x14ac:dyDescent="0.25">
      <c r="B47499" s="1"/>
      <c r="C47499" s="1"/>
    </row>
    <row r="47500" spans="2:3" x14ac:dyDescent="0.25">
      <c r="B47500" s="1"/>
      <c r="C47500" s="1"/>
    </row>
    <row r="47501" spans="2:3" x14ac:dyDescent="0.25">
      <c r="B47501" s="1"/>
      <c r="C47501" s="1"/>
    </row>
    <row r="47502" spans="2:3" x14ac:dyDescent="0.25">
      <c r="B47502" s="1"/>
      <c r="C47502" s="1"/>
    </row>
    <row r="47503" spans="2:3" x14ac:dyDescent="0.25">
      <c r="B47503" s="1"/>
      <c r="C47503" s="1"/>
    </row>
    <row r="47504" spans="2:3" x14ac:dyDescent="0.25">
      <c r="B47504" s="1"/>
      <c r="C47504" s="1"/>
    </row>
    <row r="47505" spans="2:3" x14ac:dyDescent="0.25">
      <c r="B47505" s="1"/>
      <c r="C47505" s="1"/>
    </row>
    <row r="47506" spans="2:3" x14ac:dyDescent="0.25">
      <c r="B47506" s="1"/>
      <c r="C47506" s="1"/>
    </row>
    <row r="47507" spans="2:3" x14ac:dyDescent="0.25">
      <c r="B47507" s="1"/>
      <c r="C47507" s="1"/>
    </row>
    <row r="47508" spans="2:3" x14ac:dyDescent="0.25">
      <c r="B47508" s="1"/>
      <c r="C47508" s="1"/>
    </row>
    <row r="47509" spans="2:3" x14ac:dyDescent="0.25">
      <c r="B47509" s="1"/>
      <c r="C47509" s="1"/>
    </row>
    <row r="47510" spans="2:3" x14ac:dyDescent="0.25">
      <c r="B47510" s="1"/>
      <c r="C47510" s="1"/>
    </row>
    <row r="47511" spans="2:3" x14ac:dyDescent="0.25">
      <c r="B47511" s="1"/>
      <c r="C47511" s="1"/>
    </row>
    <row r="47512" spans="2:3" x14ac:dyDescent="0.25">
      <c r="B47512" s="1"/>
      <c r="C47512" s="1"/>
    </row>
    <row r="47513" spans="2:3" x14ac:dyDescent="0.25">
      <c r="B47513" s="1"/>
      <c r="C47513" s="1"/>
    </row>
    <row r="47514" spans="2:3" x14ac:dyDescent="0.25">
      <c r="B47514" s="1"/>
      <c r="C47514" s="1"/>
    </row>
    <row r="47515" spans="2:3" x14ac:dyDescent="0.25">
      <c r="B47515" s="1"/>
      <c r="C47515" s="1"/>
    </row>
    <row r="47516" spans="2:3" x14ac:dyDescent="0.25">
      <c r="B47516" s="1"/>
      <c r="C47516" s="1"/>
    </row>
    <row r="47517" spans="2:3" x14ac:dyDescent="0.25">
      <c r="B47517" s="1"/>
      <c r="C47517" s="1"/>
    </row>
    <row r="47518" spans="2:3" x14ac:dyDescent="0.25">
      <c r="B47518" s="1"/>
      <c r="C47518" s="1"/>
    </row>
    <row r="47519" spans="2:3" x14ac:dyDescent="0.25">
      <c r="B47519" s="1"/>
      <c r="C47519" s="1"/>
    </row>
    <row r="47520" spans="2:3" x14ac:dyDescent="0.25">
      <c r="B47520" s="1"/>
      <c r="C47520" s="1"/>
    </row>
    <row r="47521" spans="2:3" x14ac:dyDescent="0.25">
      <c r="B47521" s="1"/>
      <c r="C47521" s="1"/>
    </row>
    <row r="47522" spans="2:3" x14ac:dyDescent="0.25">
      <c r="B47522" s="1"/>
      <c r="C47522" s="1"/>
    </row>
    <row r="47523" spans="2:3" x14ac:dyDescent="0.25">
      <c r="B47523" s="1"/>
      <c r="C47523" s="1"/>
    </row>
    <row r="47524" spans="2:3" x14ac:dyDescent="0.25">
      <c r="B47524" s="1"/>
      <c r="C47524" s="1"/>
    </row>
    <row r="47525" spans="2:3" x14ac:dyDescent="0.25">
      <c r="B47525" s="1"/>
      <c r="C47525" s="1"/>
    </row>
    <row r="47526" spans="2:3" x14ac:dyDescent="0.25">
      <c r="B47526" s="1"/>
      <c r="C47526" s="1"/>
    </row>
    <row r="47527" spans="2:3" x14ac:dyDescent="0.25">
      <c r="B47527" s="1"/>
      <c r="C47527" s="1"/>
    </row>
    <row r="47528" spans="2:3" x14ac:dyDescent="0.25">
      <c r="B47528" s="1"/>
      <c r="C47528" s="1"/>
    </row>
    <row r="47529" spans="2:3" x14ac:dyDescent="0.25">
      <c r="B47529" s="1"/>
      <c r="C47529" s="1"/>
    </row>
    <row r="47530" spans="2:3" x14ac:dyDescent="0.25">
      <c r="B47530" s="1"/>
      <c r="C47530" s="1"/>
    </row>
    <row r="47531" spans="2:3" x14ac:dyDescent="0.25">
      <c r="B47531" s="1"/>
      <c r="C47531" s="1"/>
    </row>
    <row r="47532" spans="2:3" x14ac:dyDescent="0.25">
      <c r="B47532" s="1"/>
      <c r="C47532" s="1"/>
    </row>
    <row r="47533" spans="2:3" x14ac:dyDescent="0.25">
      <c r="B47533" s="1"/>
      <c r="C47533" s="1"/>
    </row>
    <row r="47534" spans="2:3" x14ac:dyDescent="0.25">
      <c r="B47534" s="1"/>
      <c r="C47534" s="1"/>
    </row>
    <row r="47535" spans="2:3" x14ac:dyDescent="0.25">
      <c r="B47535" s="1"/>
      <c r="C47535" s="1"/>
    </row>
    <row r="47536" spans="2:3" x14ac:dyDescent="0.25">
      <c r="B47536" s="1"/>
      <c r="C47536" s="1"/>
    </row>
    <row r="47537" spans="2:3" x14ac:dyDescent="0.25">
      <c r="B47537" s="1"/>
      <c r="C47537" s="1"/>
    </row>
    <row r="47538" spans="2:3" x14ac:dyDescent="0.25">
      <c r="B47538" s="1"/>
      <c r="C47538" s="1"/>
    </row>
    <row r="47539" spans="2:3" x14ac:dyDescent="0.25">
      <c r="B47539" s="1"/>
      <c r="C47539" s="1"/>
    </row>
    <row r="47540" spans="2:3" x14ac:dyDescent="0.25">
      <c r="B47540" s="1"/>
      <c r="C47540" s="1"/>
    </row>
    <row r="47541" spans="2:3" x14ac:dyDescent="0.25">
      <c r="B47541" s="1"/>
      <c r="C47541" s="1"/>
    </row>
    <row r="47542" spans="2:3" x14ac:dyDescent="0.25">
      <c r="B47542" s="1"/>
      <c r="C47542" s="1"/>
    </row>
    <row r="47543" spans="2:3" x14ac:dyDescent="0.25">
      <c r="B47543" s="1"/>
      <c r="C47543" s="1"/>
    </row>
    <row r="47544" spans="2:3" x14ac:dyDescent="0.25">
      <c r="B47544" s="1"/>
      <c r="C47544" s="1"/>
    </row>
    <row r="47545" spans="2:3" x14ac:dyDescent="0.25">
      <c r="B47545" s="1"/>
      <c r="C47545" s="1"/>
    </row>
    <row r="47546" spans="2:3" x14ac:dyDescent="0.25">
      <c r="B47546" s="1"/>
      <c r="C47546" s="1"/>
    </row>
    <row r="47547" spans="2:3" x14ac:dyDescent="0.25">
      <c r="B47547" s="1"/>
      <c r="C47547" s="1"/>
    </row>
    <row r="47548" spans="2:3" x14ac:dyDescent="0.25">
      <c r="B47548" s="1"/>
      <c r="C47548" s="1"/>
    </row>
    <row r="47549" spans="2:3" x14ac:dyDescent="0.25">
      <c r="B47549" s="1"/>
      <c r="C47549" s="1"/>
    </row>
    <row r="47550" spans="2:3" x14ac:dyDescent="0.25">
      <c r="B47550" s="1"/>
      <c r="C47550" s="1"/>
    </row>
    <row r="47551" spans="2:3" x14ac:dyDescent="0.25">
      <c r="B47551" s="1"/>
      <c r="C47551" s="1"/>
    </row>
    <row r="47552" spans="2:3" x14ac:dyDescent="0.25">
      <c r="B47552" s="1"/>
      <c r="C47552" s="1"/>
    </row>
    <row r="47553" spans="2:3" x14ac:dyDescent="0.25">
      <c r="B47553" s="1"/>
      <c r="C47553" s="1"/>
    </row>
    <row r="47554" spans="2:3" x14ac:dyDescent="0.25">
      <c r="B47554" s="1"/>
      <c r="C47554" s="1"/>
    </row>
    <row r="47555" spans="2:3" x14ac:dyDescent="0.25">
      <c r="B47555" s="1"/>
      <c r="C47555" s="1"/>
    </row>
    <row r="47556" spans="2:3" x14ac:dyDescent="0.25">
      <c r="B47556" s="1"/>
      <c r="C47556" s="1"/>
    </row>
    <row r="47557" spans="2:3" x14ac:dyDescent="0.25">
      <c r="B47557" s="1"/>
      <c r="C47557" s="1"/>
    </row>
    <row r="47558" spans="2:3" x14ac:dyDescent="0.25">
      <c r="B47558" s="1"/>
      <c r="C47558" s="1"/>
    </row>
    <row r="47559" spans="2:3" x14ac:dyDescent="0.25">
      <c r="B47559" s="1"/>
      <c r="C47559" s="1"/>
    </row>
    <row r="47560" spans="2:3" x14ac:dyDescent="0.25">
      <c r="B47560" s="1"/>
      <c r="C47560" s="1"/>
    </row>
    <row r="47561" spans="2:3" x14ac:dyDescent="0.25">
      <c r="B47561" s="1"/>
      <c r="C47561" s="1"/>
    </row>
    <row r="47562" spans="2:3" x14ac:dyDescent="0.25">
      <c r="B47562" s="1"/>
      <c r="C47562" s="1"/>
    </row>
    <row r="47563" spans="2:3" x14ac:dyDescent="0.25">
      <c r="B47563" s="1"/>
      <c r="C47563" s="1"/>
    </row>
    <row r="47564" spans="2:3" x14ac:dyDescent="0.25">
      <c r="B47564" s="1"/>
      <c r="C47564" s="1"/>
    </row>
    <row r="47565" spans="2:3" x14ac:dyDescent="0.25">
      <c r="B47565" s="1"/>
      <c r="C47565" s="1"/>
    </row>
    <row r="47566" spans="2:3" x14ac:dyDescent="0.25">
      <c r="B47566" s="1"/>
      <c r="C47566" s="1"/>
    </row>
    <row r="47567" spans="2:3" x14ac:dyDescent="0.25">
      <c r="B47567" s="1"/>
      <c r="C47567" s="1"/>
    </row>
    <row r="47568" spans="2:3" x14ac:dyDescent="0.25">
      <c r="B47568" s="1"/>
      <c r="C47568" s="1"/>
    </row>
    <row r="47569" spans="2:3" x14ac:dyDescent="0.25">
      <c r="B47569" s="1"/>
      <c r="C47569" s="1"/>
    </row>
    <row r="47570" spans="2:3" x14ac:dyDescent="0.25">
      <c r="B47570" s="1"/>
      <c r="C47570" s="1"/>
    </row>
    <row r="47571" spans="2:3" x14ac:dyDescent="0.25">
      <c r="B47571" s="1"/>
      <c r="C47571" s="1"/>
    </row>
    <row r="47572" spans="2:3" x14ac:dyDescent="0.25">
      <c r="B47572" s="1"/>
      <c r="C47572" s="1"/>
    </row>
    <row r="47573" spans="2:3" x14ac:dyDescent="0.25">
      <c r="B47573" s="1"/>
      <c r="C47573" s="1"/>
    </row>
    <row r="47574" spans="2:3" x14ac:dyDescent="0.25">
      <c r="B47574" s="1"/>
      <c r="C47574" s="1"/>
    </row>
    <row r="47575" spans="2:3" x14ac:dyDescent="0.25">
      <c r="B47575" s="1"/>
      <c r="C47575" s="1"/>
    </row>
    <row r="47576" spans="2:3" x14ac:dyDescent="0.25">
      <c r="B47576" s="1"/>
      <c r="C47576" s="1"/>
    </row>
    <row r="47577" spans="2:3" x14ac:dyDescent="0.25">
      <c r="B47577" s="1"/>
      <c r="C47577" s="1"/>
    </row>
    <row r="47578" spans="2:3" x14ac:dyDescent="0.25">
      <c r="B47578" s="1"/>
      <c r="C47578" s="1"/>
    </row>
    <row r="47579" spans="2:3" x14ac:dyDescent="0.25">
      <c r="B47579" s="1"/>
      <c r="C47579" s="1"/>
    </row>
    <row r="47580" spans="2:3" x14ac:dyDescent="0.25">
      <c r="B47580" s="1"/>
      <c r="C47580" s="1"/>
    </row>
    <row r="47581" spans="2:3" x14ac:dyDescent="0.25">
      <c r="B47581" s="1"/>
      <c r="C47581" s="1"/>
    </row>
    <row r="47582" spans="2:3" x14ac:dyDescent="0.25">
      <c r="B47582" s="1"/>
      <c r="C47582" s="1"/>
    </row>
    <row r="47583" spans="2:3" x14ac:dyDescent="0.25">
      <c r="B47583" s="1"/>
      <c r="C47583" s="1"/>
    </row>
    <row r="47584" spans="2:3" x14ac:dyDescent="0.25">
      <c r="B47584" s="1"/>
      <c r="C47584" s="1"/>
    </row>
    <row r="47585" spans="2:3" x14ac:dyDescent="0.25">
      <c r="B47585" s="1"/>
      <c r="C47585" s="1"/>
    </row>
    <row r="47586" spans="2:3" x14ac:dyDescent="0.25">
      <c r="B47586" s="1"/>
      <c r="C47586" s="1"/>
    </row>
    <row r="47587" spans="2:3" x14ac:dyDescent="0.25">
      <c r="B47587" s="1"/>
      <c r="C47587" s="1"/>
    </row>
    <row r="47588" spans="2:3" x14ac:dyDescent="0.25">
      <c r="B47588" s="1"/>
      <c r="C47588" s="1"/>
    </row>
    <row r="47589" spans="2:3" x14ac:dyDescent="0.25">
      <c r="B47589" s="1"/>
      <c r="C47589" s="1"/>
    </row>
    <row r="47590" spans="2:3" x14ac:dyDescent="0.25">
      <c r="B47590" s="1"/>
      <c r="C47590" s="1"/>
    </row>
    <row r="47591" spans="2:3" x14ac:dyDescent="0.25">
      <c r="B47591" s="1"/>
      <c r="C47591" s="1"/>
    </row>
    <row r="47592" spans="2:3" x14ac:dyDescent="0.25">
      <c r="B47592" s="1"/>
      <c r="C47592" s="1"/>
    </row>
    <row r="47593" spans="2:3" x14ac:dyDescent="0.25">
      <c r="B47593" s="1"/>
      <c r="C47593" s="1"/>
    </row>
    <row r="47594" spans="2:3" x14ac:dyDescent="0.25">
      <c r="B47594" s="1"/>
      <c r="C47594" s="1"/>
    </row>
    <row r="47595" spans="2:3" x14ac:dyDescent="0.25">
      <c r="B47595" s="1"/>
      <c r="C47595" s="1"/>
    </row>
    <row r="47596" spans="2:3" x14ac:dyDescent="0.25">
      <c r="B47596" s="1"/>
      <c r="C47596" s="1"/>
    </row>
    <row r="47597" spans="2:3" x14ac:dyDescent="0.25">
      <c r="B47597" s="1"/>
      <c r="C47597" s="1"/>
    </row>
    <row r="47598" spans="2:3" x14ac:dyDescent="0.25">
      <c r="B47598" s="1"/>
      <c r="C47598" s="1"/>
    </row>
    <row r="47599" spans="2:3" x14ac:dyDescent="0.25">
      <c r="B47599" s="1"/>
      <c r="C47599" s="1"/>
    </row>
    <row r="47600" spans="2:3" x14ac:dyDescent="0.25">
      <c r="B47600" s="1"/>
      <c r="C47600" s="1"/>
    </row>
    <row r="47601" spans="2:3" x14ac:dyDescent="0.25">
      <c r="B47601" s="1"/>
      <c r="C47601" s="1"/>
    </row>
    <row r="47602" spans="2:3" x14ac:dyDescent="0.25">
      <c r="B47602" s="1"/>
      <c r="C47602" s="1"/>
    </row>
    <row r="47603" spans="2:3" x14ac:dyDescent="0.25">
      <c r="B47603" s="1"/>
      <c r="C47603" s="1"/>
    </row>
    <row r="47604" spans="2:3" x14ac:dyDescent="0.25">
      <c r="B47604" s="1"/>
      <c r="C47604" s="1"/>
    </row>
    <row r="47605" spans="2:3" x14ac:dyDescent="0.25">
      <c r="B47605" s="1"/>
      <c r="C47605" s="1"/>
    </row>
    <row r="47606" spans="2:3" x14ac:dyDescent="0.25">
      <c r="B47606" s="1"/>
      <c r="C47606" s="1"/>
    </row>
    <row r="47607" spans="2:3" x14ac:dyDescent="0.25">
      <c r="B47607" s="1"/>
      <c r="C47607" s="1"/>
    </row>
    <row r="47608" spans="2:3" x14ac:dyDescent="0.25">
      <c r="B47608" s="1"/>
      <c r="C47608" s="1"/>
    </row>
    <row r="47609" spans="2:3" x14ac:dyDescent="0.25">
      <c r="B47609" s="1"/>
      <c r="C47609" s="1"/>
    </row>
    <row r="47610" spans="2:3" x14ac:dyDescent="0.25">
      <c r="B47610" s="1"/>
      <c r="C47610" s="1"/>
    </row>
    <row r="47611" spans="2:3" x14ac:dyDescent="0.25">
      <c r="B47611" s="1"/>
      <c r="C47611" s="1"/>
    </row>
    <row r="47612" spans="2:3" x14ac:dyDescent="0.25">
      <c r="B47612" s="1"/>
      <c r="C47612" s="1"/>
    </row>
    <row r="47613" spans="2:3" x14ac:dyDescent="0.25">
      <c r="B47613" s="1"/>
      <c r="C47613" s="1"/>
    </row>
    <row r="47614" spans="2:3" x14ac:dyDescent="0.25">
      <c r="B47614" s="1"/>
      <c r="C47614" s="1"/>
    </row>
    <row r="47615" spans="2:3" x14ac:dyDescent="0.25">
      <c r="B47615" s="1"/>
      <c r="C47615" s="1"/>
    </row>
    <row r="47616" spans="2:3" x14ac:dyDescent="0.25">
      <c r="B47616" s="1"/>
      <c r="C47616" s="1"/>
    </row>
    <row r="47617" spans="2:3" x14ac:dyDescent="0.25">
      <c r="B47617" s="1"/>
      <c r="C47617" s="1"/>
    </row>
    <row r="47618" spans="2:3" x14ac:dyDescent="0.25">
      <c r="B47618" s="1"/>
      <c r="C47618" s="1"/>
    </row>
    <row r="47619" spans="2:3" x14ac:dyDescent="0.25">
      <c r="B47619" s="1"/>
      <c r="C47619" s="1"/>
    </row>
    <row r="47620" spans="2:3" x14ac:dyDescent="0.25">
      <c r="B47620" s="1"/>
      <c r="C47620" s="1"/>
    </row>
    <row r="47621" spans="2:3" x14ac:dyDescent="0.25">
      <c r="B47621" s="1"/>
      <c r="C47621" s="1"/>
    </row>
    <row r="47622" spans="2:3" x14ac:dyDescent="0.25">
      <c r="B47622" s="1"/>
      <c r="C47622" s="1"/>
    </row>
    <row r="47623" spans="2:3" x14ac:dyDescent="0.25">
      <c r="B47623" s="1"/>
      <c r="C47623" s="1"/>
    </row>
    <row r="47624" spans="2:3" x14ac:dyDescent="0.25">
      <c r="B47624" s="1"/>
      <c r="C47624" s="1"/>
    </row>
    <row r="47625" spans="2:3" x14ac:dyDescent="0.25">
      <c r="B47625" s="1"/>
      <c r="C47625" s="1"/>
    </row>
    <row r="47626" spans="2:3" x14ac:dyDescent="0.25">
      <c r="B47626" s="1"/>
      <c r="C47626" s="1"/>
    </row>
    <row r="47627" spans="2:3" x14ac:dyDescent="0.25">
      <c r="B47627" s="1"/>
      <c r="C47627" s="1"/>
    </row>
    <row r="47628" spans="2:3" x14ac:dyDescent="0.25">
      <c r="B47628" s="1"/>
      <c r="C47628" s="1"/>
    </row>
    <row r="47629" spans="2:3" x14ac:dyDescent="0.25">
      <c r="B47629" s="1"/>
      <c r="C47629" s="1"/>
    </row>
    <row r="47630" spans="2:3" x14ac:dyDescent="0.25">
      <c r="B47630" s="1"/>
      <c r="C47630" s="1"/>
    </row>
    <row r="47631" spans="2:3" x14ac:dyDescent="0.25">
      <c r="B47631" s="1"/>
      <c r="C47631" s="1"/>
    </row>
    <row r="47632" spans="2:3" x14ac:dyDescent="0.25">
      <c r="B47632" s="1"/>
      <c r="C47632" s="1"/>
    </row>
    <row r="47633" spans="2:3" x14ac:dyDescent="0.25">
      <c r="B47633" s="1"/>
      <c r="C47633" s="1"/>
    </row>
    <row r="47634" spans="2:3" x14ac:dyDescent="0.25">
      <c r="B47634" s="1"/>
      <c r="C47634" s="1"/>
    </row>
    <row r="47635" spans="2:3" x14ac:dyDescent="0.25">
      <c r="B47635" s="1"/>
      <c r="C47635" s="1"/>
    </row>
    <row r="47636" spans="2:3" x14ac:dyDescent="0.25">
      <c r="B47636" s="1"/>
      <c r="C47636" s="1"/>
    </row>
    <row r="47637" spans="2:3" x14ac:dyDescent="0.25">
      <c r="B47637" s="1"/>
      <c r="C47637" s="1"/>
    </row>
    <row r="47638" spans="2:3" x14ac:dyDescent="0.25">
      <c r="B47638" s="1"/>
      <c r="C47638" s="1"/>
    </row>
    <row r="47639" spans="2:3" x14ac:dyDescent="0.25">
      <c r="B47639" s="1"/>
      <c r="C47639" s="1"/>
    </row>
    <row r="47640" spans="2:3" x14ac:dyDescent="0.25">
      <c r="B47640" s="1"/>
      <c r="C47640" s="1"/>
    </row>
    <row r="47641" spans="2:3" x14ac:dyDescent="0.25">
      <c r="B47641" s="1"/>
      <c r="C47641" s="1"/>
    </row>
    <row r="47642" spans="2:3" x14ac:dyDescent="0.25">
      <c r="B47642" s="1"/>
      <c r="C47642" s="1"/>
    </row>
    <row r="47643" spans="2:3" x14ac:dyDescent="0.25">
      <c r="B47643" s="1"/>
      <c r="C47643" s="1"/>
    </row>
    <row r="47644" spans="2:3" x14ac:dyDescent="0.25">
      <c r="B47644" s="1"/>
      <c r="C47644" s="1"/>
    </row>
    <row r="47645" spans="2:3" x14ac:dyDescent="0.25">
      <c r="B47645" s="1"/>
      <c r="C47645" s="1"/>
    </row>
    <row r="47646" spans="2:3" x14ac:dyDescent="0.25">
      <c r="B47646" s="1"/>
      <c r="C47646" s="1"/>
    </row>
    <row r="47647" spans="2:3" x14ac:dyDescent="0.25">
      <c r="B47647" s="1"/>
      <c r="C47647" s="1"/>
    </row>
    <row r="47648" spans="2:3" x14ac:dyDescent="0.25">
      <c r="B47648" s="1"/>
      <c r="C47648" s="1"/>
    </row>
    <row r="47649" spans="2:3" x14ac:dyDescent="0.25">
      <c r="B47649" s="1"/>
      <c r="C47649" s="1"/>
    </row>
    <row r="47650" spans="2:3" x14ac:dyDescent="0.25">
      <c r="B47650" s="1"/>
      <c r="C47650" s="1"/>
    </row>
    <row r="47651" spans="2:3" x14ac:dyDescent="0.25">
      <c r="B47651" s="1"/>
      <c r="C47651" s="1"/>
    </row>
    <row r="47652" spans="2:3" x14ac:dyDescent="0.25">
      <c r="B47652" s="1"/>
      <c r="C47652" s="1"/>
    </row>
    <row r="47653" spans="2:3" x14ac:dyDescent="0.25">
      <c r="B47653" s="1"/>
      <c r="C47653" s="1"/>
    </row>
    <row r="47654" spans="2:3" x14ac:dyDescent="0.25">
      <c r="B47654" s="1"/>
      <c r="C47654" s="1"/>
    </row>
    <row r="47655" spans="2:3" x14ac:dyDescent="0.25">
      <c r="B47655" s="1"/>
      <c r="C47655" s="1"/>
    </row>
    <row r="47656" spans="2:3" x14ac:dyDescent="0.25">
      <c r="B47656" s="1"/>
      <c r="C47656" s="1"/>
    </row>
    <row r="47657" spans="2:3" x14ac:dyDescent="0.25">
      <c r="B47657" s="1"/>
      <c r="C47657" s="1"/>
    </row>
    <row r="47658" spans="2:3" x14ac:dyDescent="0.25">
      <c r="B47658" s="1"/>
      <c r="C47658" s="1"/>
    </row>
    <row r="47659" spans="2:3" x14ac:dyDescent="0.25">
      <c r="B47659" s="1"/>
      <c r="C47659" s="1"/>
    </row>
    <row r="47660" spans="2:3" x14ac:dyDescent="0.25">
      <c r="B47660" s="1"/>
      <c r="C47660" s="1"/>
    </row>
    <row r="47661" spans="2:3" x14ac:dyDescent="0.25">
      <c r="B47661" s="1"/>
      <c r="C47661" s="1"/>
    </row>
    <row r="47662" spans="2:3" x14ac:dyDescent="0.25">
      <c r="B47662" s="1"/>
      <c r="C47662" s="1"/>
    </row>
    <row r="47663" spans="2:3" x14ac:dyDescent="0.25">
      <c r="B47663" s="1"/>
      <c r="C47663" s="1"/>
    </row>
    <row r="47664" spans="2:3" x14ac:dyDescent="0.25">
      <c r="B47664" s="1"/>
      <c r="C47664" s="1"/>
    </row>
    <row r="47665" spans="2:3" x14ac:dyDescent="0.25">
      <c r="B47665" s="1"/>
      <c r="C47665" s="1"/>
    </row>
    <row r="47666" spans="2:3" x14ac:dyDescent="0.25">
      <c r="B47666" s="1"/>
      <c r="C47666" s="1"/>
    </row>
    <row r="47667" spans="2:3" x14ac:dyDescent="0.25">
      <c r="B47667" s="1"/>
      <c r="C47667" s="1"/>
    </row>
    <row r="47668" spans="2:3" x14ac:dyDescent="0.25">
      <c r="B47668" s="1"/>
      <c r="C47668" s="1"/>
    </row>
    <row r="47669" spans="2:3" x14ac:dyDescent="0.25">
      <c r="B47669" s="1"/>
      <c r="C47669" s="1"/>
    </row>
    <row r="47670" spans="2:3" x14ac:dyDescent="0.25">
      <c r="B47670" s="1"/>
      <c r="C47670" s="1"/>
    </row>
    <row r="47671" spans="2:3" x14ac:dyDescent="0.25">
      <c r="B47671" s="1"/>
      <c r="C47671" s="1"/>
    </row>
    <row r="47672" spans="2:3" x14ac:dyDescent="0.25">
      <c r="B47672" s="1"/>
      <c r="C47672" s="1"/>
    </row>
    <row r="47673" spans="2:3" x14ac:dyDescent="0.25">
      <c r="B47673" s="1"/>
      <c r="C47673" s="1"/>
    </row>
    <row r="47674" spans="2:3" x14ac:dyDescent="0.25">
      <c r="B47674" s="1"/>
      <c r="C47674" s="1"/>
    </row>
    <row r="47675" spans="2:3" x14ac:dyDescent="0.25">
      <c r="B47675" s="1"/>
      <c r="C47675" s="1"/>
    </row>
    <row r="47676" spans="2:3" x14ac:dyDescent="0.25">
      <c r="B47676" s="1"/>
      <c r="C47676" s="1"/>
    </row>
    <row r="47677" spans="2:3" x14ac:dyDescent="0.25">
      <c r="B47677" s="1"/>
      <c r="C47677" s="1"/>
    </row>
    <row r="47678" spans="2:3" x14ac:dyDescent="0.25">
      <c r="B47678" s="1"/>
      <c r="C47678" s="1"/>
    </row>
    <row r="47679" spans="2:3" x14ac:dyDescent="0.25">
      <c r="B47679" s="1"/>
      <c r="C47679" s="1"/>
    </row>
    <row r="47680" spans="2:3" x14ac:dyDescent="0.25">
      <c r="B47680" s="1"/>
      <c r="C47680" s="1"/>
    </row>
    <row r="47681" spans="2:3" x14ac:dyDescent="0.25">
      <c r="B47681" s="1"/>
      <c r="C47681" s="1"/>
    </row>
    <row r="47682" spans="2:3" x14ac:dyDescent="0.25">
      <c r="B47682" s="1"/>
      <c r="C47682" s="1"/>
    </row>
    <row r="47683" spans="2:3" x14ac:dyDescent="0.25">
      <c r="B47683" s="1"/>
      <c r="C47683" s="1"/>
    </row>
    <row r="47684" spans="2:3" x14ac:dyDescent="0.25">
      <c r="B47684" s="1"/>
      <c r="C47684" s="1"/>
    </row>
    <row r="47685" spans="2:3" x14ac:dyDescent="0.25">
      <c r="B47685" s="1"/>
      <c r="C47685" s="1"/>
    </row>
    <row r="47686" spans="2:3" x14ac:dyDescent="0.25">
      <c r="B47686" s="1"/>
      <c r="C47686" s="1"/>
    </row>
    <row r="47687" spans="2:3" x14ac:dyDescent="0.25">
      <c r="B47687" s="1"/>
      <c r="C47687" s="1"/>
    </row>
    <row r="47688" spans="2:3" x14ac:dyDescent="0.25">
      <c r="B47688" s="1"/>
      <c r="C47688" s="1"/>
    </row>
    <row r="47689" spans="2:3" x14ac:dyDescent="0.25">
      <c r="B47689" s="1"/>
      <c r="C47689" s="1"/>
    </row>
    <row r="47690" spans="2:3" x14ac:dyDescent="0.25">
      <c r="B47690" s="1"/>
      <c r="C47690" s="1"/>
    </row>
    <row r="47691" spans="2:3" x14ac:dyDescent="0.25">
      <c r="B47691" s="1"/>
      <c r="C47691" s="1"/>
    </row>
    <row r="47692" spans="2:3" x14ac:dyDescent="0.25">
      <c r="B47692" s="1"/>
      <c r="C47692" s="1"/>
    </row>
    <row r="47693" spans="2:3" x14ac:dyDescent="0.25">
      <c r="B47693" s="1"/>
      <c r="C47693" s="1"/>
    </row>
    <row r="47694" spans="2:3" x14ac:dyDescent="0.25">
      <c r="B47694" s="1"/>
      <c r="C47694" s="1"/>
    </row>
    <row r="47695" spans="2:3" x14ac:dyDescent="0.25">
      <c r="B47695" s="1"/>
      <c r="C47695" s="1"/>
    </row>
    <row r="47696" spans="2:3" x14ac:dyDescent="0.25">
      <c r="B47696" s="1"/>
      <c r="C47696" s="1"/>
    </row>
    <row r="47697" spans="2:3" x14ac:dyDescent="0.25">
      <c r="B47697" s="1"/>
      <c r="C47697" s="1"/>
    </row>
    <row r="47698" spans="2:3" x14ac:dyDescent="0.25">
      <c r="B47698" s="1"/>
      <c r="C47698" s="1"/>
    </row>
    <row r="47699" spans="2:3" x14ac:dyDescent="0.25">
      <c r="B47699" s="1"/>
      <c r="C47699" s="1"/>
    </row>
    <row r="47700" spans="2:3" x14ac:dyDescent="0.25">
      <c r="B47700" s="1"/>
      <c r="C47700" s="1"/>
    </row>
    <row r="47701" spans="2:3" x14ac:dyDescent="0.25">
      <c r="B47701" s="1"/>
      <c r="C47701" s="1"/>
    </row>
    <row r="47702" spans="2:3" x14ac:dyDescent="0.25">
      <c r="B47702" s="1"/>
      <c r="C47702" s="1"/>
    </row>
    <row r="47703" spans="2:3" x14ac:dyDescent="0.25">
      <c r="B47703" s="1"/>
      <c r="C47703" s="1"/>
    </row>
    <row r="47704" spans="2:3" x14ac:dyDescent="0.25">
      <c r="B47704" s="1"/>
      <c r="C47704" s="1"/>
    </row>
    <row r="47705" spans="2:3" x14ac:dyDescent="0.25">
      <c r="B47705" s="1"/>
      <c r="C47705" s="1"/>
    </row>
    <row r="47706" spans="2:3" x14ac:dyDescent="0.25">
      <c r="B47706" s="1"/>
      <c r="C47706" s="1"/>
    </row>
    <row r="47707" spans="2:3" x14ac:dyDescent="0.25">
      <c r="B47707" s="1"/>
      <c r="C47707" s="1"/>
    </row>
    <row r="47708" spans="2:3" x14ac:dyDescent="0.25">
      <c r="B47708" s="1"/>
      <c r="C47708" s="1"/>
    </row>
    <row r="47709" spans="2:3" x14ac:dyDescent="0.25">
      <c r="B47709" s="1"/>
      <c r="C47709" s="1"/>
    </row>
    <row r="47710" spans="2:3" x14ac:dyDescent="0.25">
      <c r="B47710" s="1"/>
      <c r="C47710" s="1"/>
    </row>
    <row r="47711" spans="2:3" x14ac:dyDescent="0.25">
      <c r="B47711" s="1"/>
      <c r="C47711" s="1"/>
    </row>
    <row r="47712" spans="2:3" x14ac:dyDescent="0.25">
      <c r="B47712" s="1"/>
      <c r="C47712" s="1"/>
    </row>
    <row r="47713" spans="2:3" x14ac:dyDescent="0.25">
      <c r="B47713" s="1"/>
      <c r="C47713" s="1"/>
    </row>
    <row r="47714" spans="2:3" x14ac:dyDescent="0.25">
      <c r="B47714" s="1"/>
      <c r="C47714" s="1"/>
    </row>
    <row r="47715" spans="2:3" x14ac:dyDescent="0.25">
      <c r="B47715" s="1"/>
      <c r="C47715" s="1"/>
    </row>
    <row r="47716" spans="2:3" x14ac:dyDescent="0.25">
      <c r="B47716" s="1"/>
      <c r="C47716" s="1"/>
    </row>
    <row r="47717" spans="2:3" x14ac:dyDescent="0.25">
      <c r="B47717" s="1"/>
      <c r="C47717" s="1"/>
    </row>
    <row r="47718" spans="2:3" x14ac:dyDescent="0.25">
      <c r="B47718" s="1"/>
      <c r="C47718" s="1"/>
    </row>
    <row r="47719" spans="2:3" x14ac:dyDescent="0.25">
      <c r="B47719" s="1"/>
      <c r="C47719" s="1"/>
    </row>
    <row r="47720" spans="2:3" x14ac:dyDescent="0.25">
      <c r="B47720" s="1"/>
      <c r="C47720" s="1"/>
    </row>
    <row r="47721" spans="2:3" x14ac:dyDescent="0.25">
      <c r="B47721" s="1"/>
      <c r="C47721" s="1"/>
    </row>
    <row r="47722" spans="2:3" x14ac:dyDescent="0.25">
      <c r="B47722" s="1"/>
      <c r="C47722" s="1"/>
    </row>
    <row r="47723" spans="2:3" x14ac:dyDescent="0.25">
      <c r="B47723" s="1"/>
      <c r="C47723" s="1"/>
    </row>
    <row r="47724" spans="2:3" x14ac:dyDescent="0.25">
      <c r="B47724" s="1"/>
      <c r="C47724" s="1"/>
    </row>
    <row r="47725" spans="2:3" x14ac:dyDescent="0.25">
      <c r="B47725" s="1"/>
      <c r="C47725" s="1"/>
    </row>
    <row r="47726" spans="2:3" x14ac:dyDescent="0.25">
      <c r="B47726" s="1"/>
      <c r="C47726" s="1"/>
    </row>
    <row r="47727" spans="2:3" x14ac:dyDescent="0.25">
      <c r="B47727" s="1"/>
      <c r="C47727" s="1"/>
    </row>
    <row r="47728" spans="2:3" x14ac:dyDescent="0.25">
      <c r="B47728" s="1"/>
      <c r="C47728" s="1"/>
    </row>
    <row r="47729" spans="2:3" x14ac:dyDescent="0.25">
      <c r="B47729" s="1"/>
      <c r="C47729" s="1"/>
    </row>
    <row r="47730" spans="2:3" x14ac:dyDescent="0.25">
      <c r="B47730" s="1"/>
      <c r="C47730" s="1"/>
    </row>
    <row r="47731" spans="2:3" x14ac:dyDescent="0.25">
      <c r="B47731" s="1"/>
      <c r="C47731" s="1"/>
    </row>
    <row r="47732" spans="2:3" x14ac:dyDescent="0.25">
      <c r="B47732" s="1"/>
      <c r="C47732" s="1"/>
    </row>
    <row r="47733" spans="2:3" x14ac:dyDescent="0.25">
      <c r="B47733" s="1"/>
      <c r="C47733" s="1"/>
    </row>
    <row r="47734" spans="2:3" x14ac:dyDescent="0.25">
      <c r="B47734" s="1"/>
      <c r="C47734" s="1"/>
    </row>
    <row r="47735" spans="2:3" x14ac:dyDescent="0.25">
      <c r="B47735" s="1"/>
      <c r="C47735" s="1"/>
    </row>
    <row r="47736" spans="2:3" x14ac:dyDescent="0.25">
      <c r="B47736" s="1"/>
      <c r="C47736" s="1"/>
    </row>
    <row r="47737" spans="2:3" x14ac:dyDescent="0.25">
      <c r="B47737" s="1"/>
      <c r="C47737" s="1"/>
    </row>
    <row r="47738" spans="2:3" x14ac:dyDescent="0.25">
      <c r="B47738" s="1"/>
      <c r="C47738" s="1"/>
    </row>
    <row r="47739" spans="2:3" x14ac:dyDescent="0.25">
      <c r="B47739" s="1"/>
      <c r="C47739" s="1"/>
    </row>
    <row r="47740" spans="2:3" x14ac:dyDescent="0.25">
      <c r="B47740" s="1"/>
      <c r="C47740" s="1"/>
    </row>
    <row r="47741" spans="2:3" x14ac:dyDescent="0.25">
      <c r="B47741" s="1"/>
      <c r="C47741" s="1"/>
    </row>
    <row r="47742" spans="2:3" x14ac:dyDescent="0.25">
      <c r="B47742" s="1"/>
      <c r="C47742" s="1"/>
    </row>
    <row r="47743" spans="2:3" x14ac:dyDescent="0.25">
      <c r="B47743" s="1"/>
      <c r="C47743" s="1"/>
    </row>
    <row r="47744" spans="2:3" x14ac:dyDescent="0.25">
      <c r="B47744" s="1"/>
      <c r="C47744" s="1"/>
    </row>
    <row r="47745" spans="2:3" x14ac:dyDescent="0.25">
      <c r="B47745" s="1"/>
      <c r="C47745" s="1"/>
    </row>
    <row r="47746" spans="2:3" x14ac:dyDescent="0.25">
      <c r="B47746" s="1"/>
      <c r="C47746" s="1"/>
    </row>
    <row r="47747" spans="2:3" x14ac:dyDescent="0.25">
      <c r="B47747" s="1"/>
      <c r="C47747" s="1"/>
    </row>
    <row r="47748" spans="2:3" x14ac:dyDescent="0.25">
      <c r="B47748" s="1"/>
      <c r="C47748" s="1"/>
    </row>
    <row r="47749" spans="2:3" x14ac:dyDescent="0.25">
      <c r="B47749" s="1"/>
      <c r="C47749" s="1"/>
    </row>
    <row r="47750" spans="2:3" x14ac:dyDescent="0.25">
      <c r="B47750" s="1"/>
      <c r="C47750" s="1"/>
    </row>
    <row r="47751" spans="2:3" x14ac:dyDescent="0.25">
      <c r="B47751" s="1"/>
      <c r="C47751" s="1"/>
    </row>
    <row r="47752" spans="2:3" x14ac:dyDescent="0.25">
      <c r="B47752" s="1"/>
      <c r="C47752" s="1"/>
    </row>
    <row r="47753" spans="2:3" x14ac:dyDescent="0.25">
      <c r="B47753" s="1"/>
      <c r="C47753" s="1"/>
    </row>
    <row r="47754" spans="2:3" x14ac:dyDescent="0.25">
      <c r="B47754" s="1"/>
      <c r="C47754" s="1"/>
    </row>
    <row r="47755" spans="2:3" x14ac:dyDescent="0.25">
      <c r="B47755" s="1"/>
      <c r="C47755" s="1"/>
    </row>
    <row r="47756" spans="2:3" x14ac:dyDescent="0.25">
      <c r="B47756" s="1"/>
      <c r="C47756" s="1"/>
    </row>
    <row r="47757" spans="2:3" x14ac:dyDescent="0.25">
      <c r="B47757" s="1"/>
      <c r="C47757" s="1"/>
    </row>
    <row r="47758" spans="2:3" x14ac:dyDescent="0.25">
      <c r="B47758" s="1"/>
      <c r="C47758" s="1"/>
    </row>
    <row r="47759" spans="2:3" x14ac:dyDescent="0.25">
      <c r="B47759" s="1"/>
      <c r="C47759" s="1"/>
    </row>
    <row r="47760" spans="2:3" x14ac:dyDescent="0.25">
      <c r="B47760" s="1"/>
      <c r="C47760" s="1"/>
    </row>
    <row r="47761" spans="2:3" x14ac:dyDescent="0.25">
      <c r="B47761" s="1"/>
      <c r="C47761" s="1"/>
    </row>
    <row r="47762" spans="2:3" x14ac:dyDescent="0.25">
      <c r="B47762" s="1"/>
      <c r="C47762" s="1"/>
    </row>
    <row r="47763" spans="2:3" x14ac:dyDescent="0.25">
      <c r="B47763" s="1"/>
      <c r="C47763" s="1"/>
    </row>
    <row r="47764" spans="2:3" x14ac:dyDescent="0.25">
      <c r="B47764" s="1"/>
      <c r="C47764" s="1"/>
    </row>
    <row r="47765" spans="2:3" x14ac:dyDescent="0.25">
      <c r="B47765" s="1"/>
      <c r="C47765" s="1"/>
    </row>
    <row r="47766" spans="2:3" x14ac:dyDescent="0.25">
      <c r="B47766" s="1"/>
      <c r="C47766" s="1"/>
    </row>
    <row r="47767" spans="2:3" x14ac:dyDescent="0.25">
      <c r="B47767" s="1"/>
      <c r="C47767" s="1"/>
    </row>
    <row r="47768" spans="2:3" x14ac:dyDescent="0.25">
      <c r="B47768" s="1"/>
      <c r="C47768" s="1"/>
    </row>
    <row r="47769" spans="2:3" x14ac:dyDescent="0.25">
      <c r="B47769" s="1"/>
      <c r="C47769" s="1"/>
    </row>
    <row r="47770" spans="2:3" x14ac:dyDescent="0.25">
      <c r="B47770" s="1"/>
      <c r="C47770" s="1"/>
    </row>
    <row r="47771" spans="2:3" x14ac:dyDescent="0.25">
      <c r="B47771" s="1"/>
      <c r="C47771" s="1"/>
    </row>
    <row r="47772" spans="2:3" x14ac:dyDescent="0.25">
      <c r="B47772" s="1"/>
      <c r="C47772" s="1"/>
    </row>
    <row r="47773" spans="2:3" x14ac:dyDescent="0.25">
      <c r="B47773" s="1"/>
      <c r="C47773" s="1"/>
    </row>
    <row r="47774" spans="2:3" x14ac:dyDescent="0.25">
      <c r="B47774" s="1"/>
      <c r="C47774" s="1"/>
    </row>
    <row r="47775" spans="2:3" x14ac:dyDescent="0.25">
      <c r="B47775" s="1"/>
      <c r="C47775" s="1"/>
    </row>
    <row r="47776" spans="2:3" x14ac:dyDescent="0.25">
      <c r="B47776" s="1"/>
      <c r="C47776" s="1"/>
    </row>
    <row r="47777" spans="2:3" x14ac:dyDescent="0.25">
      <c r="B47777" s="1"/>
      <c r="C47777" s="1"/>
    </row>
    <row r="47778" spans="2:3" x14ac:dyDescent="0.25">
      <c r="B47778" s="1"/>
      <c r="C47778" s="1"/>
    </row>
    <row r="47779" spans="2:3" x14ac:dyDescent="0.25">
      <c r="B47779" s="1"/>
      <c r="C47779" s="1"/>
    </row>
    <row r="47780" spans="2:3" x14ac:dyDescent="0.25">
      <c r="B47780" s="1"/>
      <c r="C47780" s="1"/>
    </row>
    <row r="47781" spans="2:3" x14ac:dyDescent="0.25">
      <c r="B47781" s="1"/>
      <c r="C47781" s="1"/>
    </row>
    <row r="47782" spans="2:3" x14ac:dyDescent="0.25">
      <c r="B47782" s="1"/>
      <c r="C47782" s="1"/>
    </row>
    <row r="47783" spans="2:3" x14ac:dyDescent="0.25">
      <c r="B47783" s="1"/>
      <c r="C47783" s="1"/>
    </row>
    <row r="47784" spans="2:3" x14ac:dyDescent="0.25">
      <c r="B47784" s="1"/>
      <c r="C47784" s="1"/>
    </row>
    <row r="47785" spans="2:3" x14ac:dyDescent="0.25">
      <c r="B47785" s="1"/>
      <c r="C47785" s="1"/>
    </row>
    <row r="47786" spans="2:3" x14ac:dyDescent="0.25">
      <c r="B47786" s="1"/>
      <c r="C47786" s="1"/>
    </row>
    <row r="47787" spans="2:3" x14ac:dyDescent="0.25">
      <c r="B47787" s="1"/>
      <c r="C47787" s="1"/>
    </row>
    <row r="47788" spans="2:3" x14ac:dyDescent="0.25">
      <c r="B47788" s="1"/>
      <c r="C47788" s="1"/>
    </row>
    <row r="47789" spans="2:3" x14ac:dyDescent="0.25">
      <c r="B47789" s="1"/>
      <c r="C47789" s="1"/>
    </row>
    <row r="47790" spans="2:3" x14ac:dyDescent="0.25">
      <c r="B47790" s="1"/>
      <c r="C47790" s="1"/>
    </row>
    <row r="47791" spans="2:3" x14ac:dyDescent="0.25">
      <c r="B47791" s="1"/>
      <c r="C47791" s="1"/>
    </row>
    <row r="47792" spans="2:3" x14ac:dyDescent="0.25">
      <c r="B47792" s="1"/>
      <c r="C47792" s="1"/>
    </row>
    <row r="47793" spans="2:3" x14ac:dyDescent="0.25">
      <c r="B47793" s="1"/>
      <c r="C47793" s="1"/>
    </row>
    <row r="47794" spans="2:3" x14ac:dyDescent="0.25">
      <c r="B47794" s="1"/>
      <c r="C47794" s="1"/>
    </row>
    <row r="47795" spans="2:3" x14ac:dyDescent="0.25">
      <c r="B47795" s="1"/>
      <c r="C47795" s="1"/>
    </row>
    <row r="47796" spans="2:3" x14ac:dyDescent="0.25">
      <c r="B47796" s="1"/>
      <c r="C47796" s="1"/>
    </row>
    <row r="47797" spans="2:3" x14ac:dyDescent="0.25">
      <c r="B47797" s="1"/>
      <c r="C47797" s="1"/>
    </row>
    <row r="47798" spans="2:3" x14ac:dyDescent="0.25">
      <c r="B47798" s="1"/>
      <c r="C47798" s="1"/>
    </row>
    <row r="47799" spans="2:3" x14ac:dyDescent="0.25">
      <c r="B47799" s="1"/>
      <c r="C47799" s="1"/>
    </row>
    <row r="47800" spans="2:3" x14ac:dyDescent="0.25">
      <c r="B47800" s="1"/>
      <c r="C47800" s="1"/>
    </row>
    <row r="47801" spans="2:3" x14ac:dyDescent="0.25">
      <c r="B47801" s="1"/>
      <c r="C47801" s="1"/>
    </row>
    <row r="47802" spans="2:3" x14ac:dyDescent="0.25">
      <c r="B47802" s="1"/>
      <c r="C47802" s="1"/>
    </row>
    <row r="47803" spans="2:3" x14ac:dyDescent="0.25">
      <c r="B47803" s="1"/>
      <c r="C47803" s="1"/>
    </row>
    <row r="47804" spans="2:3" x14ac:dyDescent="0.25">
      <c r="B47804" s="1"/>
      <c r="C47804" s="1"/>
    </row>
    <row r="47805" spans="2:3" x14ac:dyDescent="0.25">
      <c r="B47805" s="1"/>
      <c r="C47805" s="1"/>
    </row>
    <row r="47806" spans="2:3" x14ac:dyDescent="0.25">
      <c r="B47806" s="1"/>
      <c r="C47806" s="1"/>
    </row>
    <row r="47807" spans="2:3" x14ac:dyDescent="0.25">
      <c r="B47807" s="1"/>
      <c r="C47807" s="1"/>
    </row>
    <row r="47808" spans="2:3" x14ac:dyDescent="0.25">
      <c r="B47808" s="1"/>
      <c r="C47808" s="1"/>
    </row>
    <row r="47809" spans="2:3" x14ac:dyDescent="0.25">
      <c r="B47809" s="1"/>
      <c r="C47809" s="1"/>
    </row>
    <row r="47810" spans="2:3" x14ac:dyDescent="0.25">
      <c r="B47810" s="1"/>
      <c r="C47810" s="1"/>
    </row>
    <row r="47811" spans="2:3" x14ac:dyDescent="0.25">
      <c r="B47811" s="1"/>
      <c r="C47811" s="1"/>
    </row>
    <row r="47812" spans="2:3" x14ac:dyDescent="0.25">
      <c r="B47812" s="1"/>
      <c r="C47812" s="1"/>
    </row>
    <row r="47813" spans="2:3" x14ac:dyDescent="0.25">
      <c r="B47813" s="1"/>
      <c r="C47813" s="1"/>
    </row>
    <row r="47814" spans="2:3" x14ac:dyDescent="0.25">
      <c r="B47814" s="1"/>
      <c r="C47814" s="1"/>
    </row>
    <row r="47815" spans="2:3" x14ac:dyDescent="0.25">
      <c r="B47815" s="1"/>
      <c r="C47815" s="1"/>
    </row>
    <row r="47816" spans="2:3" x14ac:dyDescent="0.25">
      <c r="B47816" s="1"/>
      <c r="C47816" s="1"/>
    </row>
    <row r="47817" spans="2:3" x14ac:dyDescent="0.25">
      <c r="B47817" s="1"/>
      <c r="C47817" s="1"/>
    </row>
    <row r="47818" spans="2:3" x14ac:dyDescent="0.25">
      <c r="B47818" s="1"/>
      <c r="C47818" s="1"/>
    </row>
    <row r="47819" spans="2:3" x14ac:dyDescent="0.25">
      <c r="B47819" s="1"/>
      <c r="C47819" s="1"/>
    </row>
    <row r="47820" spans="2:3" x14ac:dyDescent="0.25">
      <c r="B47820" s="1"/>
      <c r="C47820" s="1"/>
    </row>
    <row r="47821" spans="2:3" x14ac:dyDescent="0.25">
      <c r="B47821" s="1"/>
      <c r="C47821" s="1"/>
    </row>
    <row r="47822" spans="2:3" x14ac:dyDescent="0.25">
      <c r="B47822" s="1"/>
      <c r="C47822" s="1"/>
    </row>
    <row r="47823" spans="2:3" x14ac:dyDescent="0.25">
      <c r="B47823" s="1"/>
      <c r="C47823" s="1"/>
    </row>
    <row r="47824" spans="2:3" x14ac:dyDescent="0.25">
      <c r="B47824" s="1"/>
      <c r="C47824" s="1"/>
    </row>
    <row r="47825" spans="2:3" x14ac:dyDescent="0.25">
      <c r="B47825" s="1"/>
      <c r="C47825" s="1"/>
    </row>
    <row r="47826" spans="2:3" x14ac:dyDescent="0.25">
      <c r="B47826" s="1"/>
      <c r="C47826" s="1"/>
    </row>
    <row r="47827" spans="2:3" x14ac:dyDescent="0.25">
      <c r="B47827" s="1"/>
      <c r="C47827" s="1"/>
    </row>
    <row r="47828" spans="2:3" x14ac:dyDescent="0.25">
      <c r="B47828" s="1"/>
      <c r="C47828" s="1"/>
    </row>
    <row r="47829" spans="2:3" x14ac:dyDescent="0.25">
      <c r="B47829" s="1"/>
      <c r="C47829" s="1"/>
    </row>
    <row r="47830" spans="2:3" x14ac:dyDescent="0.25">
      <c r="B47830" s="1"/>
      <c r="C47830" s="1"/>
    </row>
    <row r="47831" spans="2:3" x14ac:dyDescent="0.25">
      <c r="B47831" s="1"/>
      <c r="C47831" s="1"/>
    </row>
    <row r="47832" spans="2:3" x14ac:dyDescent="0.25">
      <c r="B47832" s="1"/>
      <c r="C47832" s="1"/>
    </row>
    <row r="47833" spans="2:3" x14ac:dyDescent="0.25">
      <c r="B47833" s="1"/>
      <c r="C47833" s="1"/>
    </row>
    <row r="47834" spans="2:3" x14ac:dyDescent="0.25">
      <c r="B47834" s="1"/>
      <c r="C47834" s="1"/>
    </row>
    <row r="47835" spans="2:3" x14ac:dyDescent="0.25">
      <c r="B47835" s="1"/>
      <c r="C47835" s="1"/>
    </row>
    <row r="47836" spans="2:3" x14ac:dyDescent="0.25">
      <c r="B47836" s="1"/>
      <c r="C47836" s="1"/>
    </row>
    <row r="47837" spans="2:3" x14ac:dyDescent="0.25">
      <c r="B47837" s="1"/>
      <c r="C47837" s="1"/>
    </row>
    <row r="47838" spans="2:3" x14ac:dyDescent="0.25">
      <c r="B47838" s="1"/>
      <c r="C47838" s="1"/>
    </row>
    <row r="47839" spans="2:3" x14ac:dyDescent="0.25">
      <c r="B47839" s="1"/>
      <c r="C47839" s="1"/>
    </row>
    <row r="47840" spans="2:3" x14ac:dyDescent="0.25">
      <c r="B47840" s="1"/>
      <c r="C47840" s="1"/>
    </row>
    <row r="47841" spans="2:3" x14ac:dyDescent="0.25">
      <c r="B47841" s="1"/>
      <c r="C47841" s="1"/>
    </row>
    <row r="47842" spans="2:3" x14ac:dyDescent="0.25">
      <c r="B47842" s="1"/>
      <c r="C47842" s="1"/>
    </row>
    <row r="47843" spans="2:3" x14ac:dyDescent="0.25">
      <c r="B47843" s="1"/>
      <c r="C47843" s="1"/>
    </row>
    <row r="47844" spans="2:3" x14ac:dyDescent="0.25">
      <c r="B47844" s="1"/>
      <c r="C47844" s="1"/>
    </row>
    <row r="47845" spans="2:3" x14ac:dyDescent="0.25">
      <c r="B47845" s="1"/>
      <c r="C47845" s="1"/>
    </row>
    <row r="47846" spans="2:3" x14ac:dyDescent="0.25">
      <c r="B47846" s="1"/>
      <c r="C47846" s="1"/>
    </row>
    <row r="47847" spans="2:3" x14ac:dyDescent="0.25">
      <c r="B47847" s="1"/>
      <c r="C47847" s="1"/>
    </row>
    <row r="47848" spans="2:3" x14ac:dyDescent="0.25">
      <c r="B47848" s="1"/>
      <c r="C47848" s="1"/>
    </row>
    <row r="47849" spans="2:3" x14ac:dyDescent="0.25">
      <c r="B47849" s="1"/>
      <c r="C47849" s="1"/>
    </row>
    <row r="47850" spans="2:3" x14ac:dyDescent="0.25">
      <c r="B47850" s="1"/>
      <c r="C47850" s="1"/>
    </row>
    <row r="47851" spans="2:3" x14ac:dyDescent="0.25">
      <c r="B47851" s="1"/>
      <c r="C47851" s="1"/>
    </row>
    <row r="47852" spans="2:3" x14ac:dyDescent="0.25">
      <c r="B47852" s="1"/>
      <c r="C47852" s="1"/>
    </row>
    <row r="47853" spans="2:3" x14ac:dyDescent="0.25">
      <c r="B47853" s="1"/>
      <c r="C47853" s="1"/>
    </row>
    <row r="47854" spans="2:3" x14ac:dyDescent="0.25">
      <c r="B47854" s="1"/>
      <c r="C47854" s="1"/>
    </row>
    <row r="47855" spans="2:3" x14ac:dyDescent="0.25">
      <c r="B47855" s="1"/>
      <c r="C47855" s="1"/>
    </row>
    <row r="47856" spans="2:3" x14ac:dyDescent="0.25">
      <c r="B47856" s="1"/>
      <c r="C47856" s="1"/>
    </row>
    <row r="47857" spans="2:3" x14ac:dyDescent="0.25">
      <c r="B47857" s="1"/>
      <c r="C47857" s="1"/>
    </row>
    <row r="47858" spans="2:3" x14ac:dyDescent="0.25">
      <c r="B47858" s="1"/>
      <c r="C47858" s="1"/>
    </row>
    <row r="47859" spans="2:3" x14ac:dyDescent="0.25">
      <c r="B47859" s="1"/>
      <c r="C47859" s="1"/>
    </row>
    <row r="47860" spans="2:3" x14ac:dyDescent="0.25">
      <c r="B47860" s="1"/>
      <c r="C47860" s="1"/>
    </row>
    <row r="47861" spans="2:3" x14ac:dyDescent="0.25">
      <c r="B47861" s="1"/>
      <c r="C47861" s="1"/>
    </row>
    <row r="47862" spans="2:3" x14ac:dyDescent="0.25">
      <c r="B47862" s="1"/>
      <c r="C47862" s="1"/>
    </row>
    <row r="47863" spans="2:3" x14ac:dyDescent="0.25">
      <c r="B47863" s="1"/>
      <c r="C47863" s="1"/>
    </row>
    <row r="47864" spans="2:3" x14ac:dyDescent="0.25">
      <c r="B47864" s="1"/>
      <c r="C47864" s="1"/>
    </row>
    <row r="47865" spans="2:3" x14ac:dyDescent="0.25">
      <c r="B47865" s="1"/>
      <c r="C47865" s="1"/>
    </row>
    <row r="47866" spans="2:3" x14ac:dyDescent="0.25">
      <c r="B47866" s="1"/>
      <c r="C47866" s="1"/>
    </row>
    <row r="47867" spans="2:3" x14ac:dyDescent="0.25">
      <c r="B47867" s="1"/>
      <c r="C47867" s="1"/>
    </row>
    <row r="47868" spans="2:3" x14ac:dyDescent="0.25">
      <c r="B47868" s="1"/>
      <c r="C47868" s="1"/>
    </row>
    <row r="47869" spans="2:3" x14ac:dyDescent="0.25">
      <c r="B47869" s="1"/>
      <c r="C47869" s="1"/>
    </row>
    <row r="47870" spans="2:3" x14ac:dyDescent="0.25">
      <c r="B47870" s="1"/>
      <c r="C47870" s="1"/>
    </row>
    <row r="47871" spans="2:3" x14ac:dyDescent="0.25">
      <c r="B47871" s="1"/>
      <c r="C47871" s="1"/>
    </row>
    <row r="47872" spans="2:3" x14ac:dyDescent="0.25">
      <c r="B47872" s="1"/>
      <c r="C47872" s="1"/>
    </row>
    <row r="47873" spans="2:3" x14ac:dyDescent="0.25">
      <c r="B47873" s="1"/>
      <c r="C47873" s="1"/>
    </row>
    <row r="47874" spans="2:3" x14ac:dyDescent="0.25">
      <c r="B47874" s="1"/>
      <c r="C47874" s="1"/>
    </row>
    <row r="47875" spans="2:3" x14ac:dyDescent="0.25">
      <c r="B47875" s="1"/>
      <c r="C47875" s="1"/>
    </row>
    <row r="47876" spans="2:3" x14ac:dyDescent="0.25">
      <c r="B47876" s="1"/>
      <c r="C47876" s="1"/>
    </row>
    <row r="47877" spans="2:3" x14ac:dyDescent="0.25">
      <c r="B47877" s="1"/>
      <c r="C47877" s="1"/>
    </row>
    <row r="47878" spans="2:3" x14ac:dyDescent="0.25">
      <c r="B47878" s="1"/>
      <c r="C47878" s="1"/>
    </row>
    <row r="47879" spans="2:3" x14ac:dyDescent="0.25">
      <c r="B47879" s="1"/>
      <c r="C47879" s="1"/>
    </row>
    <row r="47880" spans="2:3" x14ac:dyDescent="0.25">
      <c r="B47880" s="1"/>
      <c r="C47880" s="1"/>
    </row>
    <row r="47881" spans="2:3" x14ac:dyDescent="0.25">
      <c r="B47881" s="1"/>
      <c r="C47881" s="1"/>
    </row>
    <row r="47882" spans="2:3" x14ac:dyDescent="0.25">
      <c r="B47882" s="1"/>
      <c r="C47882" s="1"/>
    </row>
    <row r="47883" spans="2:3" x14ac:dyDescent="0.25">
      <c r="B47883" s="1"/>
      <c r="C47883" s="1"/>
    </row>
    <row r="47884" spans="2:3" x14ac:dyDescent="0.25">
      <c r="B47884" s="1"/>
      <c r="C47884" s="1"/>
    </row>
    <row r="47885" spans="2:3" x14ac:dyDescent="0.25">
      <c r="B47885" s="1"/>
      <c r="C47885" s="1"/>
    </row>
    <row r="47886" spans="2:3" x14ac:dyDescent="0.25">
      <c r="B47886" s="1"/>
      <c r="C47886" s="1"/>
    </row>
    <row r="47887" spans="2:3" x14ac:dyDescent="0.25">
      <c r="B47887" s="1"/>
      <c r="C47887" s="1"/>
    </row>
    <row r="47888" spans="2:3" x14ac:dyDescent="0.25">
      <c r="B47888" s="1"/>
      <c r="C47888" s="1"/>
    </row>
    <row r="47889" spans="2:3" x14ac:dyDescent="0.25">
      <c r="B47889" s="1"/>
      <c r="C47889" s="1"/>
    </row>
    <row r="47890" spans="2:3" x14ac:dyDescent="0.25">
      <c r="B47890" s="1"/>
      <c r="C47890" s="1"/>
    </row>
    <row r="47891" spans="2:3" x14ac:dyDescent="0.25">
      <c r="B47891" s="1"/>
      <c r="C47891" s="1"/>
    </row>
    <row r="47892" spans="2:3" x14ac:dyDescent="0.25">
      <c r="B47892" s="1"/>
      <c r="C47892" s="1"/>
    </row>
    <row r="47893" spans="2:3" x14ac:dyDescent="0.25">
      <c r="B47893" s="1"/>
      <c r="C47893" s="1"/>
    </row>
    <row r="47894" spans="2:3" x14ac:dyDescent="0.25">
      <c r="B47894" s="1"/>
      <c r="C47894" s="1"/>
    </row>
    <row r="47895" spans="2:3" x14ac:dyDescent="0.25">
      <c r="B47895" s="1"/>
      <c r="C47895" s="1"/>
    </row>
    <row r="47896" spans="2:3" x14ac:dyDescent="0.25">
      <c r="B47896" s="1"/>
      <c r="C47896" s="1"/>
    </row>
    <row r="47897" spans="2:3" x14ac:dyDescent="0.25">
      <c r="B47897" s="1"/>
      <c r="C47897" s="1"/>
    </row>
    <row r="47898" spans="2:3" x14ac:dyDescent="0.25">
      <c r="B47898" s="1"/>
      <c r="C47898" s="1"/>
    </row>
    <row r="47899" spans="2:3" x14ac:dyDescent="0.25">
      <c r="B47899" s="1"/>
      <c r="C47899" s="1"/>
    </row>
    <row r="47900" spans="2:3" x14ac:dyDescent="0.25">
      <c r="B47900" s="1"/>
      <c r="C47900" s="1"/>
    </row>
    <row r="47901" spans="2:3" x14ac:dyDescent="0.25">
      <c r="B47901" s="1"/>
      <c r="C47901" s="1"/>
    </row>
    <row r="47902" spans="2:3" x14ac:dyDescent="0.25">
      <c r="B47902" s="1"/>
      <c r="C47902" s="1"/>
    </row>
    <row r="47903" spans="2:3" x14ac:dyDescent="0.25">
      <c r="B47903" s="1"/>
      <c r="C47903" s="1"/>
    </row>
    <row r="47904" spans="2:3" x14ac:dyDescent="0.25">
      <c r="B47904" s="1"/>
      <c r="C47904" s="1"/>
    </row>
    <row r="47905" spans="2:3" x14ac:dyDescent="0.25">
      <c r="B47905" s="1"/>
      <c r="C47905" s="1"/>
    </row>
    <row r="47906" spans="2:3" x14ac:dyDescent="0.25">
      <c r="B47906" s="1"/>
      <c r="C47906" s="1"/>
    </row>
    <row r="47907" spans="2:3" x14ac:dyDescent="0.25">
      <c r="B47907" s="1"/>
      <c r="C47907" s="1"/>
    </row>
    <row r="47908" spans="2:3" x14ac:dyDescent="0.25">
      <c r="B47908" s="1"/>
      <c r="C47908" s="1"/>
    </row>
    <row r="47909" spans="2:3" x14ac:dyDescent="0.25">
      <c r="B47909" s="1"/>
      <c r="C47909" s="1"/>
    </row>
    <row r="47910" spans="2:3" x14ac:dyDescent="0.25">
      <c r="B47910" s="1"/>
      <c r="C47910" s="1"/>
    </row>
    <row r="47911" spans="2:3" x14ac:dyDescent="0.25">
      <c r="B47911" s="1"/>
      <c r="C47911" s="1"/>
    </row>
    <row r="47912" spans="2:3" x14ac:dyDescent="0.25">
      <c r="B47912" s="1"/>
      <c r="C47912" s="1"/>
    </row>
    <row r="47913" spans="2:3" x14ac:dyDescent="0.25">
      <c r="B47913" s="1"/>
      <c r="C47913" s="1"/>
    </row>
    <row r="47914" spans="2:3" x14ac:dyDescent="0.25">
      <c r="B47914" s="1"/>
      <c r="C47914" s="1"/>
    </row>
    <row r="47915" spans="2:3" x14ac:dyDescent="0.25">
      <c r="B47915" s="1"/>
      <c r="C47915" s="1"/>
    </row>
    <row r="47916" spans="2:3" x14ac:dyDescent="0.25">
      <c r="B47916" s="1"/>
      <c r="C47916" s="1"/>
    </row>
    <row r="47917" spans="2:3" x14ac:dyDescent="0.25">
      <c r="B47917" s="1"/>
      <c r="C47917" s="1"/>
    </row>
    <row r="47918" spans="2:3" x14ac:dyDescent="0.25">
      <c r="B47918" s="1"/>
      <c r="C47918" s="1"/>
    </row>
    <row r="47919" spans="2:3" x14ac:dyDescent="0.25">
      <c r="B47919" s="1"/>
      <c r="C47919" s="1"/>
    </row>
    <row r="47920" spans="2:3" x14ac:dyDescent="0.25">
      <c r="B47920" s="1"/>
      <c r="C47920" s="1"/>
    </row>
    <row r="47921" spans="2:3" x14ac:dyDescent="0.25">
      <c r="B47921" s="1"/>
      <c r="C47921" s="1"/>
    </row>
    <row r="47922" spans="2:3" x14ac:dyDescent="0.25">
      <c r="B47922" s="1"/>
      <c r="C47922" s="1"/>
    </row>
    <row r="47923" spans="2:3" x14ac:dyDescent="0.25">
      <c r="B47923" s="1"/>
      <c r="C47923" s="1"/>
    </row>
    <row r="47924" spans="2:3" x14ac:dyDescent="0.25">
      <c r="B47924" s="1"/>
      <c r="C47924" s="1"/>
    </row>
    <row r="47925" spans="2:3" x14ac:dyDescent="0.25">
      <c r="B47925" s="1"/>
      <c r="C47925" s="1"/>
    </row>
    <row r="47926" spans="2:3" x14ac:dyDescent="0.25">
      <c r="B47926" s="1"/>
      <c r="C47926" s="1"/>
    </row>
    <row r="47927" spans="2:3" x14ac:dyDescent="0.25">
      <c r="B47927" s="1"/>
      <c r="C47927" s="1"/>
    </row>
    <row r="47928" spans="2:3" x14ac:dyDescent="0.25">
      <c r="B47928" s="1"/>
      <c r="C47928" s="1"/>
    </row>
    <row r="47929" spans="2:3" x14ac:dyDescent="0.25">
      <c r="B47929" s="1"/>
      <c r="C47929" s="1"/>
    </row>
    <row r="47930" spans="2:3" x14ac:dyDescent="0.25">
      <c r="B47930" s="1"/>
      <c r="C47930" s="1"/>
    </row>
    <row r="47931" spans="2:3" x14ac:dyDescent="0.25">
      <c r="B47931" s="1"/>
      <c r="C47931" s="1"/>
    </row>
    <row r="47932" spans="2:3" x14ac:dyDescent="0.25">
      <c r="B47932" s="1"/>
      <c r="C47932" s="1"/>
    </row>
    <row r="47933" spans="2:3" x14ac:dyDescent="0.25">
      <c r="B47933" s="1"/>
      <c r="C47933" s="1"/>
    </row>
    <row r="47934" spans="2:3" x14ac:dyDescent="0.25">
      <c r="B47934" s="1"/>
      <c r="C47934" s="1"/>
    </row>
    <row r="47935" spans="2:3" x14ac:dyDescent="0.25">
      <c r="B47935" s="1"/>
      <c r="C47935" s="1"/>
    </row>
    <row r="47936" spans="2:3" x14ac:dyDescent="0.25">
      <c r="B47936" s="1"/>
      <c r="C47936" s="1"/>
    </row>
    <row r="47937" spans="2:3" x14ac:dyDescent="0.25">
      <c r="B47937" s="1"/>
      <c r="C47937" s="1"/>
    </row>
    <row r="47938" spans="2:3" x14ac:dyDescent="0.25">
      <c r="B47938" s="1"/>
      <c r="C47938" s="1"/>
    </row>
    <row r="47939" spans="2:3" x14ac:dyDescent="0.25">
      <c r="B47939" s="1"/>
      <c r="C47939" s="1"/>
    </row>
    <row r="47940" spans="2:3" x14ac:dyDescent="0.25">
      <c r="B47940" s="1"/>
      <c r="C47940" s="1"/>
    </row>
    <row r="47941" spans="2:3" x14ac:dyDescent="0.25">
      <c r="B47941" s="1"/>
      <c r="C47941" s="1"/>
    </row>
    <row r="47942" spans="2:3" x14ac:dyDescent="0.25">
      <c r="B47942" s="1"/>
      <c r="C47942" s="1"/>
    </row>
    <row r="47943" spans="2:3" x14ac:dyDescent="0.25">
      <c r="B47943" s="1"/>
      <c r="C47943" s="1"/>
    </row>
    <row r="47944" spans="2:3" x14ac:dyDescent="0.25">
      <c r="B47944" s="1"/>
      <c r="C47944" s="1"/>
    </row>
    <row r="47945" spans="2:3" x14ac:dyDescent="0.25">
      <c r="B47945" s="1"/>
      <c r="C47945" s="1"/>
    </row>
    <row r="47946" spans="2:3" x14ac:dyDescent="0.25">
      <c r="B47946" s="1"/>
      <c r="C47946" s="1"/>
    </row>
    <row r="47947" spans="2:3" x14ac:dyDescent="0.25">
      <c r="B47947" s="1"/>
      <c r="C47947" s="1"/>
    </row>
    <row r="47948" spans="2:3" x14ac:dyDescent="0.25">
      <c r="B47948" s="1"/>
      <c r="C47948" s="1"/>
    </row>
    <row r="47949" spans="2:3" x14ac:dyDescent="0.25">
      <c r="B47949" s="1"/>
      <c r="C47949" s="1"/>
    </row>
    <row r="47950" spans="2:3" x14ac:dyDescent="0.25">
      <c r="B47950" s="1"/>
      <c r="C47950" s="1"/>
    </row>
    <row r="47951" spans="2:3" x14ac:dyDescent="0.25">
      <c r="B47951" s="1"/>
      <c r="C47951" s="1"/>
    </row>
    <row r="47952" spans="2:3" x14ac:dyDescent="0.25">
      <c r="B47952" s="1"/>
      <c r="C47952" s="1"/>
    </row>
    <row r="47953" spans="2:3" x14ac:dyDescent="0.25">
      <c r="B47953" s="1"/>
      <c r="C47953" s="1"/>
    </row>
    <row r="47954" spans="2:3" x14ac:dyDescent="0.25">
      <c r="B47954" s="1"/>
      <c r="C47954" s="1"/>
    </row>
    <row r="47955" spans="2:3" x14ac:dyDescent="0.25">
      <c r="B47955" s="1"/>
      <c r="C47955" s="1"/>
    </row>
    <row r="47956" spans="2:3" x14ac:dyDescent="0.25">
      <c r="B47956" s="1"/>
      <c r="C47956" s="1"/>
    </row>
    <row r="47957" spans="2:3" x14ac:dyDescent="0.25">
      <c r="B47957" s="1"/>
      <c r="C47957" s="1"/>
    </row>
    <row r="47958" spans="2:3" x14ac:dyDescent="0.25">
      <c r="B47958" s="1"/>
      <c r="C47958" s="1"/>
    </row>
    <row r="47959" spans="2:3" x14ac:dyDescent="0.25">
      <c r="B47959" s="1"/>
      <c r="C47959" s="1"/>
    </row>
    <row r="47960" spans="2:3" x14ac:dyDescent="0.25">
      <c r="B47960" s="1"/>
      <c r="C47960" s="1"/>
    </row>
    <row r="47961" spans="2:3" x14ac:dyDescent="0.25">
      <c r="B47961" s="1"/>
      <c r="C47961" s="1"/>
    </row>
    <row r="47962" spans="2:3" x14ac:dyDescent="0.25">
      <c r="B47962" s="1"/>
      <c r="C47962" s="1"/>
    </row>
    <row r="47963" spans="2:3" x14ac:dyDescent="0.25">
      <c r="B47963" s="1"/>
      <c r="C47963" s="1"/>
    </row>
    <row r="47964" spans="2:3" x14ac:dyDescent="0.25">
      <c r="B47964" s="1"/>
      <c r="C47964" s="1"/>
    </row>
    <row r="47965" spans="2:3" x14ac:dyDescent="0.25">
      <c r="B47965" s="1"/>
      <c r="C47965" s="1"/>
    </row>
    <row r="47966" spans="2:3" x14ac:dyDescent="0.25">
      <c r="B47966" s="1"/>
      <c r="C47966" s="1"/>
    </row>
    <row r="47967" spans="2:3" x14ac:dyDescent="0.25">
      <c r="B47967" s="1"/>
      <c r="C47967" s="1"/>
    </row>
    <row r="47968" spans="2:3" x14ac:dyDescent="0.25">
      <c r="B47968" s="1"/>
      <c r="C47968" s="1"/>
    </row>
    <row r="47969" spans="2:3" x14ac:dyDescent="0.25">
      <c r="B47969" s="1"/>
      <c r="C47969" s="1"/>
    </row>
    <row r="47970" spans="2:3" x14ac:dyDescent="0.25">
      <c r="B47970" s="1"/>
      <c r="C47970" s="1"/>
    </row>
    <row r="47971" spans="2:3" x14ac:dyDescent="0.25">
      <c r="B47971" s="1"/>
      <c r="C47971" s="1"/>
    </row>
    <row r="47972" spans="2:3" x14ac:dyDescent="0.25">
      <c r="B47972" s="1"/>
      <c r="C47972" s="1"/>
    </row>
    <row r="47973" spans="2:3" x14ac:dyDescent="0.25">
      <c r="B47973" s="1"/>
      <c r="C47973" s="1"/>
    </row>
    <row r="47974" spans="2:3" x14ac:dyDescent="0.25">
      <c r="B47974" s="1"/>
      <c r="C47974" s="1"/>
    </row>
    <row r="47975" spans="2:3" x14ac:dyDescent="0.25">
      <c r="B47975" s="1"/>
      <c r="C47975" s="1"/>
    </row>
    <row r="47976" spans="2:3" x14ac:dyDescent="0.25">
      <c r="B47976" s="1"/>
      <c r="C47976" s="1"/>
    </row>
    <row r="47977" spans="2:3" x14ac:dyDescent="0.25">
      <c r="B47977" s="1"/>
      <c r="C47977" s="1"/>
    </row>
    <row r="47978" spans="2:3" x14ac:dyDescent="0.25">
      <c r="B47978" s="1"/>
      <c r="C47978" s="1"/>
    </row>
    <row r="47979" spans="2:3" x14ac:dyDescent="0.25">
      <c r="B47979" s="1"/>
      <c r="C47979" s="1"/>
    </row>
    <row r="47980" spans="2:3" x14ac:dyDescent="0.25">
      <c r="B47980" s="1"/>
      <c r="C47980" s="1"/>
    </row>
    <row r="47981" spans="2:3" x14ac:dyDescent="0.25">
      <c r="B47981" s="1"/>
      <c r="C47981" s="1"/>
    </row>
    <row r="47982" spans="2:3" x14ac:dyDescent="0.25">
      <c r="B47982" s="1"/>
      <c r="C47982" s="1"/>
    </row>
    <row r="47983" spans="2:3" x14ac:dyDescent="0.25">
      <c r="B47983" s="1"/>
      <c r="C47983" s="1"/>
    </row>
    <row r="47984" spans="2:3" x14ac:dyDescent="0.25">
      <c r="B47984" s="1"/>
      <c r="C47984" s="1"/>
    </row>
    <row r="47985" spans="2:3" x14ac:dyDescent="0.25">
      <c r="B47985" s="1"/>
      <c r="C47985" s="1"/>
    </row>
    <row r="47986" spans="2:3" x14ac:dyDescent="0.25">
      <c r="B47986" s="1"/>
      <c r="C47986" s="1"/>
    </row>
    <row r="47987" spans="2:3" x14ac:dyDescent="0.25">
      <c r="B47987" s="1"/>
      <c r="C47987" s="1"/>
    </row>
    <row r="47988" spans="2:3" x14ac:dyDescent="0.25">
      <c r="B47988" s="1"/>
      <c r="C47988" s="1"/>
    </row>
    <row r="47989" spans="2:3" x14ac:dyDescent="0.25">
      <c r="B47989" s="1"/>
      <c r="C47989" s="1"/>
    </row>
    <row r="47990" spans="2:3" x14ac:dyDescent="0.25">
      <c r="B47990" s="1"/>
      <c r="C47990" s="1"/>
    </row>
    <row r="47991" spans="2:3" x14ac:dyDescent="0.25">
      <c r="B47991" s="1"/>
      <c r="C47991" s="1"/>
    </row>
    <row r="47992" spans="2:3" x14ac:dyDescent="0.25">
      <c r="B47992" s="1"/>
      <c r="C47992" s="1"/>
    </row>
    <row r="47993" spans="2:3" x14ac:dyDescent="0.25">
      <c r="B47993" s="1"/>
      <c r="C47993" s="1"/>
    </row>
    <row r="47994" spans="2:3" x14ac:dyDescent="0.25">
      <c r="B47994" s="1"/>
      <c r="C47994" s="1"/>
    </row>
    <row r="47995" spans="2:3" x14ac:dyDescent="0.25">
      <c r="B47995" s="1"/>
      <c r="C47995" s="1"/>
    </row>
    <row r="47996" spans="2:3" x14ac:dyDescent="0.25">
      <c r="B47996" s="1"/>
      <c r="C47996" s="1"/>
    </row>
    <row r="47997" spans="2:3" x14ac:dyDescent="0.25">
      <c r="B47997" s="1"/>
      <c r="C47997" s="1"/>
    </row>
    <row r="47998" spans="2:3" x14ac:dyDescent="0.25">
      <c r="B47998" s="1"/>
      <c r="C47998" s="1"/>
    </row>
    <row r="47999" spans="2:3" x14ac:dyDescent="0.25">
      <c r="B47999" s="1"/>
      <c r="C47999" s="1"/>
    </row>
    <row r="48000" spans="2:3" x14ac:dyDescent="0.25">
      <c r="B48000" s="1"/>
      <c r="C48000" s="1"/>
    </row>
    <row r="48001" spans="2:3" x14ac:dyDescent="0.25">
      <c r="B48001" s="1"/>
      <c r="C48001" s="1"/>
    </row>
    <row r="48002" spans="2:3" x14ac:dyDescent="0.25">
      <c r="B48002" s="1"/>
      <c r="C48002" s="1"/>
    </row>
    <row r="48003" spans="2:3" x14ac:dyDescent="0.25">
      <c r="B48003" s="1"/>
      <c r="C48003" s="1"/>
    </row>
    <row r="48004" spans="2:3" x14ac:dyDescent="0.25">
      <c r="B48004" s="1"/>
      <c r="C48004" s="1"/>
    </row>
    <row r="48005" spans="2:3" x14ac:dyDescent="0.25">
      <c r="B48005" s="1"/>
      <c r="C48005" s="1"/>
    </row>
    <row r="48006" spans="2:3" x14ac:dyDescent="0.25">
      <c r="B48006" s="1"/>
      <c r="C48006" s="1"/>
    </row>
    <row r="48007" spans="2:3" x14ac:dyDescent="0.25">
      <c r="B48007" s="1"/>
      <c r="C48007" s="1"/>
    </row>
    <row r="48008" spans="2:3" x14ac:dyDescent="0.25">
      <c r="B48008" s="1"/>
      <c r="C48008" s="1"/>
    </row>
    <row r="48009" spans="2:3" x14ac:dyDescent="0.25">
      <c r="B48009" s="1"/>
      <c r="C48009" s="1"/>
    </row>
    <row r="48010" spans="2:3" x14ac:dyDescent="0.25">
      <c r="B48010" s="1"/>
      <c r="C48010" s="1"/>
    </row>
    <row r="48011" spans="2:3" x14ac:dyDescent="0.25">
      <c r="B48011" s="1"/>
      <c r="C48011" s="1"/>
    </row>
    <row r="48012" spans="2:3" x14ac:dyDescent="0.25">
      <c r="B48012" s="1"/>
      <c r="C48012" s="1"/>
    </row>
    <row r="48013" spans="2:3" x14ac:dyDescent="0.25">
      <c r="B48013" s="1"/>
      <c r="C48013" s="1"/>
    </row>
    <row r="48014" spans="2:3" x14ac:dyDescent="0.25">
      <c r="B48014" s="1"/>
      <c r="C48014" s="1"/>
    </row>
    <row r="48015" spans="2:3" x14ac:dyDescent="0.25">
      <c r="B48015" s="1"/>
      <c r="C48015" s="1"/>
    </row>
    <row r="48016" spans="2:3" x14ac:dyDescent="0.25">
      <c r="B48016" s="1"/>
      <c r="C48016" s="1"/>
    </row>
    <row r="48017" spans="2:3" x14ac:dyDescent="0.25">
      <c r="B48017" s="1"/>
      <c r="C48017" s="1"/>
    </row>
    <row r="48018" spans="2:3" x14ac:dyDescent="0.25">
      <c r="B48018" s="1"/>
      <c r="C48018" s="1"/>
    </row>
    <row r="48019" spans="2:3" x14ac:dyDescent="0.25">
      <c r="B48019" s="1"/>
      <c r="C48019" s="1"/>
    </row>
    <row r="48020" spans="2:3" x14ac:dyDescent="0.25">
      <c r="B48020" s="1"/>
      <c r="C48020" s="1"/>
    </row>
    <row r="48021" spans="2:3" x14ac:dyDescent="0.25">
      <c r="B48021" s="1"/>
      <c r="C48021" s="1"/>
    </row>
    <row r="48022" spans="2:3" x14ac:dyDescent="0.25">
      <c r="B48022" s="1"/>
      <c r="C48022" s="1"/>
    </row>
    <row r="48023" spans="2:3" x14ac:dyDescent="0.25">
      <c r="B48023" s="1"/>
      <c r="C48023" s="1"/>
    </row>
    <row r="48024" spans="2:3" x14ac:dyDescent="0.25">
      <c r="B48024" s="1"/>
      <c r="C48024" s="1"/>
    </row>
    <row r="48025" spans="2:3" x14ac:dyDescent="0.25">
      <c r="B48025" s="1"/>
      <c r="C48025" s="1"/>
    </row>
    <row r="48026" spans="2:3" x14ac:dyDescent="0.25">
      <c r="B48026" s="1"/>
      <c r="C48026" s="1"/>
    </row>
    <row r="48027" spans="2:3" x14ac:dyDescent="0.25">
      <c r="B48027" s="1"/>
      <c r="C48027" s="1"/>
    </row>
    <row r="48028" spans="2:3" x14ac:dyDescent="0.25">
      <c r="B48028" s="1"/>
      <c r="C48028" s="1"/>
    </row>
    <row r="48029" spans="2:3" x14ac:dyDescent="0.25">
      <c r="B48029" s="1"/>
      <c r="C48029" s="1"/>
    </row>
    <row r="48030" spans="2:3" x14ac:dyDescent="0.25">
      <c r="B48030" s="1"/>
      <c r="C48030" s="1"/>
    </row>
    <row r="48031" spans="2:3" x14ac:dyDescent="0.25">
      <c r="B48031" s="1"/>
      <c r="C48031" s="1"/>
    </row>
    <row r="48032" spans="2:3" x14ac:dyDescent="0.25">
      <c r="B48032" s="1"/>
      <c r="C48032" s="1"/>
    </row>
    <row r="48033" spans="2:3" x14ac:dyDescent="0.25">
      <c r="B48033" s="1"/>
      <c r="C48033" s="1"/>
    </row>
    <row r="48034" spans="2:3" x14ac:dyDescent="0.25">
      <c r="B48034" s="1"/>
      <c r="C48034" s="1"/>
    </row>
    <row r="48035" spans="2:3" x14ac:dyDescent="0.25">
      <c r="B48035" s="1"/>
      <c r="C48035" s="1"/>
    </row>
    <row r="48036" spans="2:3" x14ac:dyDescent="0.25">
      <c r="B48036" s="1"/>
      <c r="C48036" s="1"/>
    </row>
    <row r="48037" spans="2:3" x14ac:dyDescent="0.25">
      <c r="B48037" s="1"/>
      <c r="C48037" s="1"/>
    </row>
    <row r="48038" spans="2:3" x14ac:dyDescent="0.25">
      <c r="B48038" s="1"/>
      <c r="C48038" s="1"/>
    </row>
    <row r="48039" spans="2:3" x14ac:dyDescent="0.25">
      <c r="B48039" s="1"/>
      <c r="C48039" s="1"/>
    </row>
    <row r="48040" spans="2:3" x14ac:dyDescent="0.25">
      <c r="B48040" s="1"/>
      <c r="C48040" s="1"/>
    </row>
    <row r="48041" spans="2:3" x14ac:dyDescent="0.25">
      <c r="B48041" s="1"/>
      <c r="C48041" s="1"/>
    </row>
    <row r="48042" spans="2:3" x14ac:dyDescent="0.25">
      <c r="B48042" s="1"/>
      <c r="C48042" s="1"/>
    </row>
    <row r="48043" spans="2:3" x14ac:dyDescent="0.25">
      <c r="B48043" s="1"/>
      <c r="C48043" s="1"/>
    </row>
    <row r="48044" spans="2:3" x14ac:dyDescent="0.25">
      <c r="B48044" s="1"/>
      <c r="C48044" s="1"/>
    </row>
    <row r="48045" spans="2:3" x14ac:dyDescent="0.25">
      <c r="B48045" s="1"/>
      <c r="C48045" s="1"/>
    </row>
    <row r="48046" spans="2:3" x14ac:dyDescent="0.25">
      <c r="B48046" s="1"/>
      <c r="C48046" s="1"/>
    </row>
    <row r="48047" spans="2:3" x14ac:dyDescent="0.25">
      <c r="B48047" s="1"/>
      <c r="C48047" s="1"/>
    </row>
    <row r="48048" spans="2:3" x14ac:dyDescent="0.25">
      <c r="B48048" s="1"/>
      <c r="C48048" s="1"/>
    </row>
    <row r="48049" spans="2:3" x14ac:dyDescent="0.25">
      <c r="B48049" s="1"/>
      <c r="C48049" s="1"/>
    </row>
    <row r="48050" spans="2:3" x14ac:dyDescent="0.25">
      <c r="B48050" s="1"/>
      <c r="C48050" s="1"/>
    </row>
    <row r="48051" spans="2:3" x14ac:dyDescent="0.25">
      <c r="B48051" s="1"/>
      <c r="C48051" s="1"/>
    </row>
    <row r="48052" spans="2:3" x14ac:dyDescent="0.25">
      <c r="B48052" s="1"/>
      <c r="C48052" s="1"/>
    </row>
    <row r="48053" spans="2:3" x14ac:dyDescent="0.25">
      <c r="B48053" s="1"/>
      <c r="C48053" s="1"/>
    </row>
    <row r="48054" spans="2:3" x14ac:dyDescent="0.25">
      <c r="B48054" s="1"/>
      <c r="C48054" s="1"/>
    </row>
    <row r="48055" spans="2:3" x14ac:dyDescent="0.25">
      <c r="B48055" s="1"/>
      <c r="C48055" s="1"/>
    </row>
    <row r="48056" spans="2:3" x14ac:dyDescent="0.25">
      <c r="B48056" s="1"/>
      <c r="C48056" s="1"/>
    </row>
    <row r="48057" spans="2:3" x14ac:dyDescent="0.25">
      <c r="B48057" s="1"/>
      <c r="C48057" s="1"/>
    </row>
    <row r="48058" spans="2:3" x14ac:dyDescent="0.25">
      <c r="B48058" s="1"/>
      <c r="C48058" s="1"/>
    </row>
    <row r="48059" spans="2:3" x14ac:dyDescent="0.25">
      <c r="B48059" s="1"/>
      <c r="C48059" s="1"/>
    </row>
    <row r="48060" spans="2:3" x14ac:dyDescent="0.25">
      <c r="B48060" s="1"/>
      <c r="C48060" s="1"/>
    </row>
    <row r="48061" spans="2:3" x14ac:dyDescent="0.25">
      <c r="B48061" s="1"/>
      <c r="C48061" s="1"/>
    </row>
    <row r="48062" spans="2:3" x14ac:dyDescent="0.25">
      <c r="B48062" s="1"/>
      <c r="C48062" s="1"/>
    </row>
    <row r="48063" spans="2:3" x14ac:dyDescent="0.25">
      <c r="B48063" s="1"/>
      <c r="C48063" s="1"/>
    </row>
    <row r="48064" spans="2:3" x14ac:dyDescent="0.25">
      <c r="B48064" s="1"/>
      <c r="C48064" s="1"/>
    </row>
    <row r="48065" spans="2:3" x14ac:dyDescent="0.25">
      <c r="B48065" s="1"/>
      <c r="C48065" s="1"/>
    </row>
    <row r="48066" spans="2:3" x14ac:dyDescent="0.25">
      <c r="B48066" s="1"/>
      <c r="C48066" s="1"/>
    </row>
    <row r="48067" spans="2:3" x14ac:dyDescent="0.25">
      <c r="B48067" s="1"/>
      <c r="C48067" s="1"/>
    </row>
    <row r="48068" spans="2:3" x14ac:dyDescent="0.25">
      <c r="B48068" s="1"/>
      <c r="C48068" s="1"/>
    </row>
    <row r="48069" spans="2:3" x14ac:dyDescent="0.25">
      <c r="B48069" s="1"/>
      <c r="C48069" s="1"/>
    </row>
    <row r="48070" spans="2:3" x14ac:dyDescent="0.25">
      <c r="B48070" s="1"/>
      <c r="C48070" s="1"/>
    </row>
    <row r="48071" spans="2:3" x14ac:dyDescent="0.25">
      <c r="B48071" s="1"/>
      <c r="C48071" s="1"/>
    </row>
    <row r="48072" spans="2:3" x14ac:dyDescent="0.25">
      <c r="B48072" s="1"/>
      <c r="C48072" s="1"/>
    </row>
    <row r="48073" spans="2:3" x14ac:dyDescent="0.25">
      <c r="B48073" s="1"/>
      <c r="C48073" s="1"/>
    </row>
    <row r="48074" spans="2:3" x14ac:dyDescent="0.25">
      <c r="B48074" s="1"/>
      <c r="C48074" s="1"/>
    </row>
    <row r="48075" spans="2:3" x14ac:dyDescent="0.25">
      <c r="B48075" s="1"/>
      <c r="C48075" s="1"/>
    </row>
    <row r="48076" spans="2:3" x14ac:dyDescent="0.25">
      <c r="B48076" s="1"/>
      <c r="C48076" s="1"/>
    </row>
    <row r="48077" spans="2:3" x14ac:dyDescent="0.25">
      <c r="B48077" s="1"/>
      <c r="C48077" s="1"/>
    </row>
    <row r="48078" spans="2:3" x14ac:dyDescent="0.25">
      <c r="B48078" s="1"/>
      <c r="C48078" s="1"/>
    </row>
    <row r="48079" spans="2:3" x14ac:dyDescent="0.25">
      <c r="B48079" s="1"/>
      <c r="C48079" s="1"/>
    </row>
    <row r="48080" spans="2:3" x14ac:dyDescent="0.25">
      <c r="B48080" s="1"/>
      <c r="C48080" s="1"/>
    </row>
    <row r="48081" spans="2:3" x14ac:dyDescent="0.25">
      <c r="B48081" s="1"/>
      <c r="C48081" s="1"/>
    </row>
    <row r="48082" spans="2:3" x14ac:dyDescent="0.25">
      <c r="B48082" s="1"/>
      <c r="C48082" s="1"/>
    </row>
    <row r="48083" spans="2:3" x14ac:dyDescent="0.25">
      <c r="B48083" s="1"/>
      <c r="C48083" s="1"/>
    </row>
    <row r="48084" spans="2:3" x14ac:dyDescent="0.25">
      <c r="B48084" s="1"/>
      <c r="C48084" s="1"/>
    </row>
    <row r="48085" spans="2:3" x14ac:dyDescent="0.25">
      <c r="B48085" s="1"/>
      <c r="C48085" s="1"/>
    </row>
    <row r="48086" spans="2:3" x14ac:dyDescent="0.25">
      <c r="B48086" s="1"/>
      <c r="C48086" s="1"/>
    </row>
    <row r="48087" spans="2:3" x14ac:dyDescent="0.25">
      <c r="B48087" s="1"/>
      <c r="C48087" s="1"/>
    </row>
    <row r="48088" spans="2:3" x14ac:dyDescent="0.25">
      <c r="B48088" s="1"/>
      <c r="C48088" s="1"/>
    </row>
    <row r="48089" spans="2:3" x14ac:dyDescent="0.25">
      <c r="B48089" s="1"/>
      <c r="C48089" s="1"/>
    </row>
    <row r="48090" spans="2:3" x14ac:dyDescent="0.25">
      <c r="B48090" s="1"/>
      <c r="C48090" s="1"/>
    </row>
    <row r="48091" spans="2:3" x14ac:dyDescent="0.25">
      <c r="B48091" s="1"/>
      <c r="C48091" s="1"/>
    </row>
    <row r="48092" spans="2:3" x14ac:dyDescent="0.25">
      <c r="B48092" s="1"/>
      <c r="C48092" s="1"/>
    </row>
    <row r="48093" spans="2:3" x14ac:dyDescent="0.25">
      <c r="B48093" s="1"/>
      <c r="C48093" s="1"/>
    </row>
    <row r="48094" spans="2:3" x14ac:dyDescent="0.25">
      <c r="B48094" s="1"/>
      <c r="C48094" s="1"/>
    </row>
    <row r="48095" spans="2:3" x14ac:dyDescent="0.25">
      <c r="B48095" s="1"/>
      <c r="C48095" s="1"/>
    </row>
    <row r="48096" spans="2:3" x14ac:dyDescent="0.25">
      <c r="B48096" s="1"/>
      <c r="C48096" s="1"/>
    </row>
    <row r="48097" spans="2:3" x14ac:dyDescent="0.25">
      <c r="B48097" s="1"/>
      <c r="C48097" s="1"/>
    </row>
    <row r="48098" spans="2:3" x14ac:dyDescent="0.25">
      <c r="B48098" s="1"/>
      <c r="C48098" s="1"/>
    </row>
    <row r="48099" spans="2:3" x14ac:dyDescent="0.25">
      <c r="B48099" s="1"/>
      <c r="C48099" s="1"/>
    </row>
    <row r="48100" spans="2:3" x14ac:dyDescent="0.25">
      <c r="B48100" s="1"/>
      <c r="C48100" s="1"/>
    </row>
    <row r="48101" spans="2:3" x14ac:dyDescent="0.25">
      <c r="B48101" s="1"/>
      <c r="C48101" s="1"/>
    </row>
    <row r="48102" spans="2:3" x14ac:dyDescent="0.25">
      <c r="B48102" s="1"/>
      <c r="C48102" s="1"/>
    </row>
    <row r="48103" spans="2:3" x14ac:dyDescent="0.25">
      <c r="B48103" s="1"/>
      <c r="C48103" s="1"/>
    </row>
    <row r="48104" spans="2:3" x14ac:dyDescent="0.25">
      <c r="B48104" s="1"/>
      <c r="C48104" s="1"/>
    </row>
    <row r="48105" spans="2:3" x14ac:dyDescent="0.25">
      <c r="B48105" s="1"/>
      <c r="C48105" s="1"/>
    </row>
    <row r="48106" spans="2:3" x14ac:dyDescent="0.25">
      <c r="B48106" s="1"/>
      <c r="C48106" s="1"/>
    </row>
    <row r="48107" spans="2:3" x14ac:dyDescent="0.25">
      <c r="B48107" s="1"/>
      <c r="C48107" s="1"/>
    </row>
    <row r="48108" spans="2:3" x14ac:dyDescent="0.25">
      <c r="B48108" s="1"/>
      <c r="C48108" s="1"/>
    </row>
    <row r="48109" spans="2:3" x14ac:dyDescent="0.25">
      <c r="B48109" s="1"/>
      <c r="C48109" s="1"/>
    </row>
    <row r="48110" spans="2:3" x14ac:dyDescent="0.25">
      <c r="B48110" s="1"/>
      <c r="C48110" s="1"/>
    </row>
    <row r="48111" spans="2:3" x14ac:dyDescent="0.25">
      <c r="B48111" s="1"/>
      <c r="C48111" s="1"/>
    </row>
    <row r="48112" spans="2:3" x14ac:dyDescent="0.25">
      <c r="B48112" s="1"/>
      <c r="C48112" s="1"/>
    </row>
    <row r="48113" spans="2:3" x14ac:dyDescent="0.25">
      <c r="B48113" s="1"/>
      <c r="C48113" s="1"/>
    </row>
    <row r="48114" spans="2:3" x14ac:dyDescent="0.25">
      <c r="B48114" s="1"/>
      <c r="C48114" s="1"/>
    </row>
    <row r="48115" spans="2:3" x14ac:dyDescent="0.25">
      <c r="B48115" s="1"/>
      <c r="C48115" s="1"/>
    </row>
    <row r="48116" spans="2:3" x14ac:dyDescent="0.25">
      <c r="B48116" s="1"/>
      <c r="C48116" s="1"/>
    </row>
    <row r="48117" spans="2:3" x14ac:dyDescent="0.25">
      <c r="B48117" s="1"/>
      <c r="C48117" s="1"/>
    </row>
    <row r="48118" spans="2:3" x14ac:dyDescent="0.25">
      <c r="B48118" s="1"/>
      <c r="C48118" s="1"/>
    </row>
    <row r="48119" spans="2:3" x14ac:dyDescent="0.25">
      <c r="B48119" s="1"/>
      <c r="C48119" s="1"/>
    </row>
    <row r="48120" spans="2:3" x14ac:dyDescent="0.25">
      <c r="B48120" s="1"/>
      <c r="C48120" s="1"/>
    </row>
    <row r="48121" spans="2:3" x14ac:dyDescent="0.25">
      <c r="B48121" s="1"/>
      <c r="C48121" s="1"/>
    </row>
    <row r="48122" spans="2:3" x14ac:dyDescent="0.25">
      <c r="B48122" s="1"/>
      <c r="C48122" s="1"/>
    </row>
    <row r="48123" spans="2:3" x14ac:dyDescent="0.25">
      <c r="B48123" s="1"/>
      <c r="C48123" s="1"/>
    </row>
    <row r="48124" spans="2:3" x14ac:dyDescent="0.25">
      <c r="B48124" s="1"/>
      <c r="C48124" s="1"/>
    </row>
    <row r="48125" spans="2:3" x14ac:dyDescent="0.25">
      <c r="B48125" s="1"/>
      <c r="C48125" s="1"/>
    </row>
    <row r="48126" spans="2:3" x14ac:dyDescent="0.25">
      <c r="B48126" s="1"/>
      <c r="C48126" s="1"/>
    </row>
    <row r="48127" spans="2:3" x14ac:dyDescent="0.25">
      <c r="B48127" s="1"/>
      <c r="C48127" s="1"/>
    </row>
    <row r="48128" spans="2:3" x14ac:dyDescent="0.25">
      <c r="B48128" s="1"/>
      <c r="C48128" s="1"/>
    </row>
    <row r="48129" spans="2:3" x14ac:dyDescent="0.25">
      <c r="B48129" s="1"/>
      <c r="C48129" s="1"/>
    </row>
    <row r="48130" spans="2:3" x14ac:dyDescent="0.25">
      <c r="B48130" s="1"/>
      <c r="C48130" s="1"/>
    </row>
    <row r="48131" spans="2:3" x14ac:dyDescent="0.25">
      <c r="B48131" s="1"/>
      <c r="C48131" s="1"/>
    </row>
    <row r="48132" spans="2:3" x14ac:dyDescent="0.25">
      <c r="B48132" s="1"/>
      <c r="C48132" s="1"/>
    </row>
    <row r="48133" spans="2:3" x14ac:dyDescent="0.25">
      <c r="B48133" s="1"/>
      <c r="C48133" s="1"/>
    </row>
    <row r="48134" spans="2:3" x14ac:dyDescent="0.25">
      <c r="B48134" s="1"/>
      <c r="C48134" s="1"/>
    </row>
    <row r="48135" spans="2:3" x14ac:dyDescent="0.25">
      <c r="B48135" s="1"/>
      <c r="C48135" s="1"/>
    </row>
    <row r="48136" spans="2:3" x14ac:dyDescent="0.25">
      <c r="B48136" s="1"/>
      <c r="C48136" s="1"/>
    </row>
    <row r="48137" spans="2:3" x14ac:dyDescent="0.25">
      <c r="B48137" s="1"/>
      <c r="C48137" s="1"/>
    </row>
    <row r="48138" spans="2:3" x14ac:dyDescent="0.25">
      <c r="B48138" s="1"/>
      <c r="C48138" s="1"/>
    </row>
    <row r="48139" spans="2:3" x14ac:dyDescent="0.25">
      <c r="B48139" s="1"/>
      <c r="C48139" s="1"/>
    </row>
    <row r="48140" spans="2:3" x14ac:dyDescent="0.25">
      <c r="B48140" s="1"/>
      <c r="C48140" s="1"/>
    </row>
    <row r="48141" spans="2:3" x14ac:dyDescent="0.25">
      <c r="B48141" s="1"/>
      <c r="C48141" s="1"/>
    </row>
    <row r="48142" spans="2:3" x14ac:dyDescent="0.25">
      <c r="B48142" s="1"/>
      <c r="C48142" s="1"/>
    </row>
    <row r="48143" spans="2:3" x14ac:dyDescent="0.25">
      <c r="B48143" s="1"/>
      <c r="C48143" s="1"/>
    </row>
    <row r="48144" spans="2:3" x14ac:dyDescent="0.25">
      <c r="B48144" s="1"/>
      <c r="C48144" s="1"/>
    </row>
    <row r="48145" spans="2:3" x14ac:dyDescent="0.25">
      <c r="B48145" s="1"/>
      <c r="C48145" s="1"/>
    </row>
    <row r="48146" spans="2:3" x14ac:dyDescent="0.25">
      <c r="B48146" s="1"/>
      <c r="C48146" s="1"/>
    </row>
    <row r="48147" spans="2:3" x14ac:dyDescent="0.25">
      <c r="B48147" s="1"/>
      <c r="C48147" s="1"/>
    </row>
    <row r="48148" spans="2:3" x14ac:dyDescent="0.25">
      <c r="B48148" s="1"/>
      <c r="C48148" s="1"/>
    </row>
    <row r="48149" spans="2:3" x14ac:dyDescent="0.25">
      <c r="B48149" s="1"/>
      <c r="C48149" s="1"/>
    </row>
    <row r="48150" spans="2:3" x14ac:dyDescent="0.25">
      <c r="B48150" s="1"/>
      <c r="C48150" s="1"/>
    </row>
    <row r="48151" spans="2:3" x14ac:dyDescent="0.25">
      <c r="B48151" s="1"/>
      <c r="C48151" s="1"/>
    </row>
    <row r="48152" spans="2:3" x14ac:dyDescent="0.25">
      <c r="B48152" s="1"/>
      <c r="C48152" s="1"/>
    </row>
    <row r="48153" spans="2:3" x14ac:dyDescent="0.25">
      <c r="B48153" s="1"/>
      <c r="C48153" s="1"/>
    </row>
    <row r="48154" spans="2:3" x14ac:dyDescent="0.25">
      <c r="B48154" s="1"/>
      <c r="C48154" s="1"/>
    </row>
    <row r="48155" spans="2:3" x14ac:dyDescent="0.25">
      <c r="B48155" s="1"/>
      <c r="C48155" s="1"/>
    </row>
    <row r="48156" spans="2:3" x14ac:dyDescent="0.25">
      <c r="B48156" s="1"/>
      <c r="C48156" s="1"/>
    </row>
    <row r="48157" spans="2:3" x14ac:dyDescent="0.25">
      <c r="B48157" s="1"/>
      <c r="C48157" s="1"/>
    </row>
    <row r="48158" spans="2:3" x14ac:dyDescent="0.25">
      <c r="B48158" s="1"/>
      <c r="C48158" s="1"/>
    </row>
    <row r="48159" spans="2:3" x14ac:dyDescent="0.25">
      <c r="B48159" s="1"/>
      <c r="C48159" s="1"/>
    </row>
    <row r="48160" spans="2:3" x14ac:dyDescent="0.25">
      <c r="B48160" s="1"/>
      <c r="C48160" s="1"/>
    </row>
    <row r="48161" spans="2:3" x14ac:dyDescent="0.25">
      <c r="B48161" s="1"/>
      <c r="C48161" s="1"/>
    </row>
    <row r="48162" spans="2:3" x14ac:dyDescent="0.25">
      <c r="B48162" s="1"/>
      <c r="C48162" s="1"/>
    </row>
    <row r="48163" spans="2:3" x14ac:dyDescent="0.25">
      <c r="B48163" s="1"/>
      <c r="C48163" s="1"/>
    </row>
    <row r="48164" spans="2:3" x14ac:dyDescent="0.25">
      <c r="B48164" s="1"/>
      <c r="C48164" s="1"/>
    </row>
    <row r="48165" spans="2:3" x14ac:dyDescent="0.25">
      <c r="B48165" s="1"/>
      <c r="C48165" s="1"/>
    </row>
    <row r="48166" spans="2:3" x14ac:dyDescent="0.25">
      <c r="B48166" s="1"/>
      <c r="C48166" s="1"/>
    </row>
    <row r="48167" spans="2:3" x14ac:dyDescent="0.25">
      <c r="B48167" s="1"/>
      <c r="C48167" s="1"/>
    </row>
    <row r="48168" spans="2:3" x14ac:dyDescent="0.25">
      <c r="B48168" s="1"/>
      <c r="C48168" s="1"/>
    </row>
    <row r="48169" spans="2:3" x14ac:dyDescent="0.25">
      <c r="B48169" s="1"/>
      <c r="C48169" s="1"/>
    </row>
    <row r="48170" spans="2:3" x14ac:dyDescent="0.25">
      <c r="B48170" s="1"/>
      <c r="C48170" s="1"/>
    </row>
    <row r="48171" spans="2:3" x14ac:dyDescent="0.25">
      <c r="B48171" s="1"/>
      <c r="C48171" s="1"/>
    </row>
    <row r="48172" spans="2:3" x14ac:dyDescent="0.25">
      <c r="B48172" s="1"/>
      <c r="C48172" s="1"/>
    </row>
    <row r="48173" spans="2:3" x14ac:dyDescent="0.25">
      <c r="B48173" s="1"/>
      <c r="C48173" s="1"/>
    </row>
    <row r="48174" spans="2:3" x14ac:dyDescent="0.25">
      <c r="B48174" s="1"/>
      <c r="C48174" s="1"/>
    </row>
    <row r="48175" spans="2:3" x14ac:dyDescent="0.25">
      <c r="B48175" s="1"/>
      <c r="C48175" s="1"/>
    </row>
    <row r="48176" spans="2:3" x14ac:dyDescent="0.25">
      <c r="B48176" s="1"/>
      <c r="C48176" s="1"/>
    </row>
    <row r="48177" spans="2:3" x14ac:dyDescent="0.25">
      <c r="B48177" s="1"/>
      <c r="C48177" s="1"/>
    </row>
    <row r="48178" spans="2:3" x14ac:dyDescent="0.25">
      <c r="B48178" s="1"/>
      <c r="C48178" s="1"/>
    </row>
    <row r="48179" spans="2:3" x14ac:dyDescent="0.25">
      <c r="B48179" s="1"/>
      <c r="C48179" s="1"/>
    </row>
    <row r="48180" spans="2:3" x14ac:dyDescent="0.25">
      <c r="B48180" s="1"/>
      <c r="C48180" s="1"/>
    </row>
    <row r="48181" spans="2:3" x14ac:dyDescent="0.25">
      <c r="B48181" s="1"/>
      <c r="C48181" s="1"/>
    </row>
    <row r="48182" spans="2:3" x14ac:dyDescent="0.25">
      <c r="B48182" s="1"/>
      <c r="C48182" s="1"/>
    </row>
    <row r="48183" spans="2:3" x14ac:dyDescent="0.25">
      <c r="B48183" s="1"/>
      <c r="C48183" s="1"/>
    </row>
    <row r="48184" spans="2:3" x14ac:dyDescent="0.25">
      <c r="B48184" s="1"/>
      <c r="C48184" s="1"/>
    </row>
    <row r="48185" spans="2:3" x14ac:dyDescent="0.25">
      <c r="B48185" s="1"/>
      <c r="C48185" s="1"/>
    </row>
    <row r="48186" spans="2:3" x14ac:dyDescent="0.25">
      <c r="B48186" s="1"/>
      <c r="C48186" s="1"/>
    </row>
    <row r="48187" spans="2:3" x14ac:dyDescent="0.25">
      <c r="B48187" s="1"/>
      <c r="C48187" s="1"/>
    </row>
    <row r="48188" spans="2:3" x14ac:dyDescent="0.25">
      <c r="B48188" s="1"/>
      <c r="C48188" s="1"/>
    </row>
    <row r="48189" spans="2:3" x14ac:dyDescent="0.25">
      <c r="B48189" s="1"/>
      <c r="C48189" s="1"/>
    </row>
    <row r="48190" spans="2:3" x14ac:dyDescent="0.25">
      <c r="B48190" s="1"/>
      <c r="C48190" s="1"/>
    </row>
    <row r="48191" spans="2:3" x14ac:dyDescent="0.25">
      <c r="B48191" s="1"/>
      <c r="C48191" s="1"/>
    </row>
    <row r="48192" spans="2:3" x14ac:dyDescent="0.25">
      <c r="B48192" s="1"/>
      <c r="C48192" s="1"/>
    </row>
    <row r="48193" spans="2:3" x14ac:dyDescent="0.25">
      <c r="B48193" s="1"/>
      <c r="C48193" s="1"/>
    </row>
    <row r="48194" spans="2:3" x14ac:dyDescent="0.25">
      <c r="B48194" s="1"/>
      <c r="C48194" s="1"/>
    </row>
    <row r="48195" spans="2:3" x14ac:dyDescent="0.25">
      <c r="B48195" s="1"/>
      <c r="C48195" s="1"/>
    </row>
    <row r="48196" spans="2:3" x14ac:dyDescent="0.25">
      <c r="B48196" s="1"/>
      <c r="C48196" s="1"/>
    </row>
    <row r="48197" spans="2:3" x14ac:dyDescent="0.25">
      <c r="B48197" s="1"/>
      <c r="C48197" s="1"/>
    </row>
    <row r="48198" spans="2:3" x14ac:dyDescent="0.25">
      <c r="B48198" s="1"/>
      <c r="C48198" s="1"/>
    </row>
    <row r="48199" spans="2:3" x14ac:dyDescent="0.25">
      <c r="B48199" s="1"/>
      <c r="C48199" s="1"/>
    </row>
    <row r="48200" spans="2:3" x14ac:dyDescent="0.25">
      <c r="B48200" s="1"/>
      <c r="C48200" s="1"/>
    </row>
    <row r="48201" spans="2:3" x14ac:dyDescent="0.25">
      <c r="B48201" s="1"/>
      <c r="C48201" s="1"/>
    </row>
    <row r="48202" spans="2:3" x14ac:dyDescent="0.25">
      <c r="B48202" s="1"/>
      <c r="C48202" s="1"/>
    </row>
    <row r="48203" spans="2:3" x14ac:dyDescent="0.25">
      <c r="B48203" s="1"/>
      <c r="C48203" s="1"/>
    </row>
    <row r="48204" spans="2:3" x14ac:dyDescent="0.25">
      <c r="B48204" s="1"/>
      <c r="C48204" s="1"/>
    </row>
    <row r="48205" spans="2:3" x14ac:dyDescent="0.25">
      <c r="B48205" s="1"/>
      <c r="C48205" s="1"/>
    </row>
    <row r="48206" spans="2:3" x14ac:dyDescent="0.25">
      <c r="B48206" s="1"/>
      <c r="C48206" s="1"/>
    </row>
    <row r="48207" spans="2:3" x14ac:dyDescent="0.25">
      <c r="B48207" s="1"/>
      <c r="C48207" s="1"/>
    </row>
    <row r="48208" spans="2:3" x14ac:dyDescent="0.25">
      <c r="B48208" s="1"/>
      <c r="C48208" s="1"/>
    </row>
    <row r="48209" spans="2:3" x14ac:dyDescent="0.25">
      <c r="B48209" s="1"/>
      <c r="C48209" s="1"/>
    </row>
    <row r="48210" spans="2:3" x14ac:dyDescent="0.25">
      <c r="B48210" s="1"/>
      <c r="C48210" s="1"/>
    </row>
    <row r="48211" spans="2:3" x14ac:dyDescent="0.25">
      <c r="B48211" s="1"/>
      <c r="C48211" s="1"/>
    </row>
    <row r="48212" spans="2:3" x14ac:dyDescent="0.25">
      <c r="B48212" s="1"/>
      <c r="C48212" s="1"/>
    </row>
    <row r="48213" spans="2:3" x14ac:dyDescent="0.25">
      <c r="B48213" s="1"/>
      <c r="C48213" s="1"/>
    </row>
    <row r="48214" spans="2:3" x14ac:dyDescent="0.25">
      <c r="B48214" s="1"/>
      <c r="C48214" s="1"/>
    </row>
    <row r="48215" spans="2:3" x14ac:dyDescent="0.25">
      <c r="B48215" s="1"/>
      <c r="C48215" s="1"/>
    </row>
    <row r="48216" spans="2:3" x14ac:dyDescent="0.25">
      <c r="B48216" s="1"/>
      <c r="C48216" s="1"/>
    </row>
    <row r="48217" spans="2:3" x14ac:dyDescent="0.25">
      <c r="B48217" s="1"/>
      <c r="C48217" s="1"/>
    </row>
    <row r="48218" spans="2:3" x14ac:dyDescent="0.25">
      <c r="B48218" s="1"/>
      <c r="C48218" s="1"/>
    </row>
    <row r="48219" spans="2:3" x14ac:dyDescent="0.25">
      <c r="B48219" s="1"/>
      <c r="C48219" s="1"/>
    </row>
    <row r="48220" spans="2:3" x14ac:dyDescent="0.25">
      <c r="B48220" s="1"/>
      <c r="C48220" s="1"/>
    </row>
    <row r="48221" spans="2:3" x14ac:dyDescent="0.25">
      <c r="B48221" s="1"/>
      <c r="C48221" s="1"/>
    </row>
    <row r="48222" spans="2:3" x14ac:dyDescent="0.25">
      <c r="B48222" s="1"/>
      <c r="C48222" s="1"/>
    </row>
    <row r="48223" spans="2:3" x14ac:dyDescent="0.25">
      <c r="B48223" s="1"/>
      <c r="C48223" s="1"/>
    </row>
    <row r="48224" spans="2:3" x14ac:dyDescent="0.25">
      <c r="B48224" s="1"/>
      <c r="C48224" s="1"/>
    </row>
    <row r="48225" spans="2:3" x14ac:dyDescent="0.25">
      <c r="B48225" s="1"/>
      <c r="C48225" s="1"/>
    </row>
    <row r="48226" spans="2:3" x14ac:dyDescent="0.25">
      <c r="B48226" s="1"/>
      <c r="C48226" s="1"/>
    </row>
    <row r="48227" spans="2:3" x14ac:dyDescent="0.25">
      <c r="B48227" s="1"/>
      <c r="C48227" s="1"/>
    </row>
    <row r="48228" spans="2:3" x14ac:dyDescent="0.25">
      <c r="B48228" s="1"/>
      <c r="C48228" s="1"/>
    </row>
    <row r="48229" spans="2:3" x14ac:dyDescent="0.25">
      <c r="B48229" s="1"/>
      <c r="C48229" s="1"/>
    </row>
    <row r="48230" spans="2:3" x14ac:dyDescent="0.25">
      <c r="B48230" s="1"/>
      <c r="C48230" s="1"/>
    </row>
    <row r="48231" spans="2:3" x14ac:dyDescent="0.25">
      <c r="B48231" s="1"/>
      <c r="C48231" s="1"/>
    </row>
    <row r="48232" spans="2:3" x14ac:dyDescent="0.25">
      <c r="B48232" s="1"/>
      <c r="C48232" s="1"/>
    </row>
    <row r="48233" spans="2:3" x14ac:dyDescent="0.25">
      <c r="B48233" s="1"/>
      <c r="C48233" s="1"/>
    </row>
    <row r="48234" spans="2:3" x14ac:dyDescent="0.25">
      <c r="B48234" s="1"/>
      <c r="C48234" s="1"/>
    </row>
    <row r="48235" spans="2:3" x14ac:dyDescent="0.25">
      <c r="B48235" s="1"/>
      <c r="C48235" s="1"/>
    </row>
    <row r="48236" spans="2:3" x14ac:dyDescent="0.25">
      <c r="B48236" s="1"/>
      <c r="C48236" s="1"/>
    </row>
    <row r="48237" spans="2:3" x14ac:dyDescent="0.25">
      <c r="B48237" s="1"/>
      <c r="C48237" s="1"/>
    </row>
    <row r="48238" spans="2:3" x14ac:dyDescent="0.25">
      <c r="B48238" s="1"/>
      <c r="C48238" s="1"/>
    </row>
    <row r="48239" spans="2:3" x14ac:dyDescent="0.25">
      <c r="B48239" s="1"/>
      <c r="C48239" s="1"/>
    </row>
    <row r="48240" spans="2:3" x14ac:dyDescent="0.25">
      <c r="B48240" s="1"/>
      <c r="C48240" s="1"/>
    </row>
    <row r="48241" spans="2:3" x14ac:dyDescent="0.25">
      <c r="B48241" s="1"/>
      <c r="C48241" s="1"/>
    </row>
    <row r="48242" spans="2:3" x14ac:dyDescent="0.25">
      <c r="B48242" s="1"/>
      <c r="C48242" s="1"/>
    </row>
    <row r="48243" spans="2:3" x14ac:dyDescent="0.25">
      <c r="B48243" s="1"/>
      <c r="C48243" s="1"/>
    </row>
    <row r="48244" spans="2:3" x14ac:dyDescent="0.25">
      <c r="B48244" s="1"/>
      <c r="C48244" s="1"/>
    </row>
    <row r="48245" spans="2:3" x14ac:dyDescent="0.25">
      <c r="B48245" s="1"/>
      <c r="C48245" s="1"/>
    </row>
    <row r="48246" spans="2:3" x14ac:dyDescent="0.25">
      <c r="B48246" s="1"/>
      <c r="C48246" s="1"/>
    </row>
    <row r="48247" spans="2:3" x14ac:dyDescent="0.25">
      <c r="B48247" s="1"/>
      <c r="C48247" s="1"/>
    </row>
    <row r="48248" spans="2:3" x14ac:dyDescent="0.25">
      <c r="B48248" s="1"/>
      <c r="C48248" s="1"/>
    </row>
    <row r="48249" spans="2:3" x14ac:dyDescent="0.25">
      <c r="B48249" s="1"/>
      <c r="C48249" s="1"/>
    </row>
    <row r="48250" spans="2:3" x14ac:dyDescent="0.25">
      <c r="B48250" s="1"/>
      <c r="C48250" s="1"/>
    </row>
    <row r="48251" spans="2:3" x14ac:dyDescent="0.25">
      <c r="B48251" s="1"/>
      <c r="C48251" s="1"/>
    </row>
    <row r="48252" spans="2:3" x14ac:dyDescent="0.25">
      <c r="B48252" s="1"/>
      <c r="C48252" s="1"/>
    </row>
    <row r="48253" spans="2:3" x14ac:dyDescent="0.25">
      <c r="B48253" s="1"/>
      <c r="C48253" s="1"/>
    </row>
    <row r="48254" spans="2:3" x14ac:dyDescent="0.25">
      <c r="B48254" s="1"/>
      <c r="C48254" s="1"/>
    </row>
    <row r="48255" spans="2:3" x14ac:dyDescent="0.25">
      <c r="B48255" s="1"/>
      <c r="C48255" s="1"/>
    </row>
    <row r="48256" spans="2:3" x14ac:dyDescent="0.25">
      <c r="B48256" s="1"/>
      <c r="C48256" s="1"/>
    </row>
    <row r="48257" spans="2:3" x14ac:dyDescent="0.25">
      <c r="B48257" s="1"/>
      <c r="C48257" s="1"/>
    </row>
    <row r="48258" spans="2:3" x14ac:dyDescent="0.25">
      <c r="B48258" s="1"/>
      <c r="C48258" s="1"/>
    </row>
    <row r="48259" spans="2:3" x14ac:dyDescent="0.25">
      <c r="B48259" s="1"/>
      <c r="C48259" s="1"/>
    </row>
    <row r="48260" spans="2:3" x14ac:dyDescent="0.25">
      <c r="B48260" s="1"/>
      <c r="C48260" s="1"/>
    </row>
    <row r="48261" spans="2:3" x14ac:dyDescent="0.25">
      <c r="B48261" s="1"/>
      <c r="C48261" s="1"/>
    </row>
    <row r="48262" spans="2:3" x14ac:dyDescent="0.25">
      <c r="B48262" s="1"/>
      <c r="C48262" s="1"/>
    </row>
    <row r="48263" spans="2:3" x14ac:dyDescent="0.25">
      <c r="B48263" s="1"/>
      <c r="C48263" s="1"/>
    </row>
    <row r="48264" spans="2:3" x14ac:dyDescent="0.25">
      <c r="B48264" s="1"/>
      <c r="C48264" s="1"/>
    </row>
    <row r="48265" spans="2:3" x14ac:dyDescent="0.25">
      <c r="B48265" s="1"/>
      <c r="C48265" s="1"/>
    </row>
    <row r="48266" spans="2:3" x14ac:dyDescent="0.25">
      <c r="B48266" s="1"/>
      <c r="C48266" s="1"/>
    </row>
    <row r="48267" spans="2:3" x14ac:dyDescent="0.25">
      <c r="B48267" s="1"/>
      <c r="C48267" s="1"/>
    </row>
    <row r="48268" spans="2:3" x14ac:dyDescent="0.25">
      <c r="B48268" s="1"/>
      <c r="C48268" s="1"/>
    </row>
    <row r="48269" spans="2:3" x14ac:dyDescent="0.25">
      <c r="B48269" s="1"/>
      <c r="C48269" s="1"/>
    </row>
    <row r="48270" spans="2:3" x14ac:dyDescent="0.25">
      <c r="B48270" s="1"/>
      <c r="C48270" s="1"/>
    </row>
    <row r="48271" spans="2:3" x14ac:dyDescent="0.25">
      <c r="B48271" s="1"/>
      <c r="C48271" s="1"/>
    </row>
    <row r="48272" spans="2:3" x14ac:dyDescent="0.25">
      <c r="B48272" s="1"/>
      <c r="C48272" s="1"/>
    </row>
    <row r="48273" spans="2:3" x14ac:dyDescent="0.25">
      <c r="B48273" s="1"/>
      <c r="C48273" s="1"/>
    </row>
    <row r="48274" spans="2:3" x14ac:dyDescent="0.25">
      <c r="B48274" s="1"/>
      <c r="C48274" s="1"/>
    </row>
    <row r="48275" spans="2:3" x14ac:dyDescent="0.25">
      <c r="B48275" s="1"/>
      <c r="C48275" s="1"/>
    </row>
    <row r="48276" spans="2:3" x14ac:dyDescent="0.25">
      <c r="B48276" s="1"/>
      <c r="C48276" s="1"/>
    </row>
    <row r="48277" spans="2:3" x14ac:dyDescent="0.25">
      <c r="B48277" s="1"/>
      <c r="C48277" s="1"/>
    </row>
    <row r="48278" spans="2:3" x14ac:dyDescent="0.25">
      <c r="B48278" s="1"/>
      <c r="C48278" s="1"/>
    </row>
    <row r="48279" spans="2:3" x14ac:dyDescent="0.25">
      <c r="B48279" s="1"/>
      <c r="C48279" s="1"/>
    </row>
    <row r="48280" spans="2:3" x14ac:dyDescent="0.25">
      <c r="B48280" s="1"/>
      <c r="C48280" s="1"/>
    </row>
    <row r="48281" spans="2:3" x14ac:dyDescent="0.25">
      <c r="B48281" s="1"/>
      <c r="C48281" s="1"/>
    </row>
    <row r="48282" spans="2:3" x14ac:dyDescent="0.25">
      <c r="B48282" s="1"/>
      <c r="C48282" s="1"/>
    </row>
    <row r="48283" spans="2:3" x14ac:dyDescent="0.25">
      <c r="B48283" s="1"/>
      <c r="C48283" s="1"/>
    </row>
    <row r="48284" spans="2:3" x14ac:dyDescent="0.25">
      <c r="B48284" s="1"/>
      <c r="C48284" s="1"/>
    </row>
    <row r="48285" spans="2:3" x14ac:dyDescent="0.25">
      <c r="B48285" s="1"/>
      <c r="C48285" s="1"/>
    </row>
    <row r="48286" spans="2:3" x14ac:dyDescent="0.25">
      <c r="B48286" s="1"/>
      <c r="C48286" s="1"/>
    </row>
    <row r="48287" spans="2:3" x14ac:dyDescent="0.25">
      <c r="B48287" s="1"/>
      <c r="C48287" s="1"/>
    </row>
    <row r="48288" spans="2:3" x14ac:dyDescent="0.25">
      <c r="B48288" s="1"/>
      <c r="C48288" s="1"/>
    </row>
    <row r="48289" spans="2:3" x14ac:dyDescent="0.25">
      <c r="B48289" s="1"/>
      <c r="C48289" s="1"/>
    </row>
    <row r="48290" spans="2:3" x14ac:dyDescent="0.25">
      <c r="B48290" s="1"/>
      <c r="C48290" s="1"/>
    </row>
    <row r="48291" spans="2:3" x14ac:dyDescent="0.25">
      <c r="B48291" s="1"/>
      <c r="C48291" s="1"/>
    </row>
    <row r="48292" spans="2:3" x14ac:dyDescent="0.25">
      <c r="B48292" s="1"/>
      <c r="C48292" s="1"/>
    </row>
    <row r="48293" spans="2:3" x14ac:dyDescent="0.25">
      <c r="B48293" s="1"/>
      <c r="C48293" s="1"/>
    </row>
    <row r="48294" spans="2:3" x14ac:dyDescent="0.25">
      <c r="B48294" s="1"/>
      <c r="C48294" s="1"/>
    </row>
    <row r="48295" spans="2:3" x14ac:dyDescent="0.25">
      <c r="B48295" s="1"/>
      <c r="C48295" s="1"/>
    </row>
    <row r="48296" spans="2:3" x14ac:dyDescent="0.25">
      <c r="B48296" s="1"/>
      <c r="C48296" s="1"/>
    </row>
    <row r="48297" spans="2:3" x14ac:dyDescent="0.25">
      <c r="B48297" s="1"/>
      <c r="C48297" s="1"/>
    </row>
    <row r="48298" spans="2:3" x14ac:dyDescent="0.25">
      <c r="B48298" s="1"/>
      <c r="C48298" s="1"/>
    </row>
    <row r="48299" spans="2:3" x14ac:dyDescent="0.25">
      <c r="B48299" s="1"/>
      <c r="C48299" s="1"/>
    </row>
    <row r="48300" spans="2:3" x14ac:dyDescent="0.25">
      <c r="B48300" s="1"/>
      <c r="C48300" s="1"/>
    </row>
    <row r="48301" spans="2:3" x14ac:dyDescent="0.25">
      <c r="B48301" s="1"/>
      <c r="C48301" s="1"/>
    </row>
    <row r="48302" spans="2:3" x14ac:dyDescent="0.25">
      <c r="B48302" s="1"/>
      <c r="C48302" s="1"/>
    </row>
    <row r="48303" spans="2:3" x14ac:dyDescent="0.25">
      <c r="B48303" s="1"/>
      <c r="C48303" s="1"/>
    </row>
    <row r="48304" spans="2:3" x14ac:dyDescent="0.25">
      <c r="B48304" s="1"/>
      <c r="C48304" s="1"/>
    </row>
    <row r="48305" spans="2:3" x14ac:dyDescent="0.25">
      <c r="B48305" s="1"/>
      <c r="C48305" s="1"/>
    </row>
    <row r="48306" spans="2:3" x14ac:dyDescent="0.25">
      <c r="B48306" s="1"/>
      <c r="C48306" s="1"/>
    </row>
    <row r="48307" spans="2:3" x14ac:dyDescent="0.25">
      <c r="B48307" s="1"/>
      <c r="C48307" s="1"/>
    </row>
    <row r="48308" spans="2:3" x14ac:dyDescent="0.25">
      <c r="B48308" s="1"/>
      <c r="C48308" s="1"/>
    </row>
    <row r="48309" spans="2:3" x14ac:dyDescent="0.25">
      <c r="B48309" s="1"/>
      <c r="C48309" s="1"/>
    </row>
    <row r="48310" spans="2:3" x14ac:dyDescent="0.25">
      <c r="B48310" s="1"/>
      <c r="C48310" s="1"/>
    </row>
    <row r="48311" spans="2:3" x14ac:dyDescent="0.25">
      <c r="B48311" s="1"/>
      <c r="C48311" s="1"/>
    </row>
    <row r="48312" spans="2:3" x14ac:dyDescent="0.25">
      <c r="B48312" s="1"/>
      <c r="C48312" s="1"/>
    </row>
    <row r="48313" spans="2:3" x14ac:dyDescent="0.25">
      <c r="B48313" s="1"/>
      <c r="C48313" s="1"/>
    </row>
    <row r="48314" spans="2:3" x14ac:dyDescent="0.25">
      <c r="B48314" s="1"/>
      <c r="C48314" s="1"/>
    </row>
    <row r="48315" spans="2:3" x14ac:dyDescent="0.25">
      <c r="B48315" s="1"/>
      <c r="C48315" s="1"/>
    </row>
    <row r="48316" spans="2:3" x14ac:dyDescent="0.25">
      <c r="B48316" s="1"/>
      <c r="C48316" s="1"/>
    </row>
    <row r="48317" spans="2:3" x14ac:dyDescent="0.25">
      <c r="B48317" s="1"/>
      <c r="C48317" s="1"/>
    </row>
    <row r="48318" spans="2:3" x14ac:dyDescent="0.25">
      <c r="B48318" s="1"/>
      <c r="C48318" s="1"/>
    </row>
    <row r="48319" spans="2:3" x14ac:dyDescent="0.25">
      <c r="B48319" s="1"/>
      <c r="C48319" s="1"/>
    </row>
    <row r="48320" spans="2:3" x14ac:dyDescent="0.25">
      <c r="B48320" s="1"/>
      <c r="C48320" s="1"/>
    </row>
    <row r="48321" spans="2:3" x14ac:dyDescent="0.25">
      <c r="B48321" s="1"/>
      <c r="C48321" s="1"/>
    </row>
    <row r="48322" spans="2:3" x14ac:dyDescent="0.25">
      <c r="B48322" s="1"/>
      <c r="C48322" s="1"/>
    </row>
    <row r="48323" spans="2:3" x14ac:dyDescent="0.25">
      <c r="B48323" s="1"/>
      <c r="C48323" s="1"/>
    </row>
    <row r="48324" spans="2:3" x14ac:dyDescent="0.25">
      <c r="B48324" s="1"/>
      <c r="C48324" s="1"/>
    </row>
    <row r="48325" spans="2:3" x14ac:dyDescent="0.25">
      <c r="B48325" s="1"/>
      <c r="C48325" s="1"/>
    </row>
    <row r="48326" spans="2:3" x14ac:dyDescent="0.25">
      <c r="B48326" s="1"/>
      <c r="C48326" s="1"/>
    </row>
    <row r="48327" spans="2:3" x14ac:dyDescent="0.25">
      <c r="B48327" s="1"/>
      <c r="C48327" s="1"/>
    </row>
    <row r="48328" spans="2:3" x14ac:dyDescent="0.25">
      <c r="B48328" s="1"/>
      <c r="C48328" s="1"/>
    </row>
    <row r="48329" spans="2:3" x14ac:dyDescent="0.25">
      <c r="B48329" s="1"/>
      <c r="C48329" s="1"/>
    </row>
    <row r="48330" spans="2:3" x14ac:dyDescent="0.25">
      <c r="B48330" s="1"/>
      <c r="C48330" s="1"/>
    </row>
    <row r="48331" spans="2:3" x14ac:dyDescent="0.25">
      <c r="B48331" s="1"/>
      <c r="C48331" s="1"/>
    </row>
    <row r="48332" spans="2:3" x14ac:dyDescent="0.25">
      <c r="B48332" s="1"/>
      <c r="C48332" s="1"/>
    </row>
    <row r="48333" spans="2:3" x14ac:dyDescent="0.25">
      <c r="B48333" s="1"/>
      <c r="C48333" s="1"/>
    </row>
    <row r="48334" spans="2:3" x14ac:dyDescent="0.25">
      <c r="B48334" s="1"/>
      <c r="C48334" s="1"/>
    </row>
    <row r="48335" spans="2:3" x14ac:dyDescent="0.25">
      <c r="B48335" s="1"/>
      <c r="C48335" s="1"/>
    </row>
    <row r="48336" spans="2:3" x14ac:dyDescent="0.25">
      <c r="B48336" s="1"/>
      <c r="C48336" s="1"/>
    </row>
    <row r="48337" spans="2:3" x14ac:dyDescent="0.25">
      <c r="B48337" s="1"/>
      <c r="C48337" s="1"/>
    </row>
    <row r="48338" spans="2:3" x14ac:dyDescent="0.25">
      <c r="B48338" s="1"/>
      <c r="C48338" s="1"/>
    </row>
    <row r="48339" spans="2:3" x14ac:dyDescent="0.25">
      <c r="B48339" s="1"/>
      <c r="C48339" s="1"/>
    </row>
    <row r="48340" spans="2:3" x14ac:dyDescent="0.25">
      <c r="B48340" s="1"/>
      <c r="C48340" s="1"/>
    </row>
    <row r="48341" spans="2:3" x14ac:dyDescent="0.25">
      <c r="B48341" s="1"/>
      <c r="C48341" s="1"/>
    </row>
    <row r="48342" spans="2:3" x14ac:dyDescent="0.25">
      <c r="B48342" s="1"/>
      <c r="C48342" s="1"/>
    </row>
    <row r="48343" spans="2:3" x14ac:dyDescent="0.25">
      <c r="B48343" s="1"/>
      <c r="C48343" s="1"/>
    </row>
    <row r="48344" spans="2:3" x14ac:dyDescent="0.25">
      <c r="B48344" s="1"/>
      <c r="C48344" s="1"/>
    </row>
    <row r="48345" spans="2:3" x14ac:dyDescent="0.25">
      <c r="B48345" s="1"/>
      <c r="C48345" s="1"/>
    </row>
    <row r="48346" spans="2:3" x14ac:dyDescent="0.25">
      <c r="B48346" s="1"/>
      <c r="C48346" s="1"/>
    </row>
    <row r="48347" spans="2:3" x14ac:dyDescent="0.25">
      <c r="B48347" s="1"/>
      <c r="C48347" s="1"/>
    </row>
    <row r="48348" spans="2:3" x14ac:dyDescent="0.25">
      <c r="B48348" s="1"/>
      <c r="C48348" s="1"/>
    </row>
    <row r="48349" spans="2:3" x14ac:dyDescent="0.25">
      <c r="B48349" s="1"/>
      <c r="C48349" s="1"/>
    </row>
    <row r="48350" spans="2:3" x14ac:dyDescent="0.25">
      <c r="B48350" s="1"/>
      <c r="C48350" s="1"/>
    </row>
    <row r="48351" spans="2:3" x14ac:dyDescent="0.25">
      <c r="B48351" s="1"/>
      <c r="C48351" s="1"/>
    </row>
    <row r="48352" spans="2:3" x14ac:dyDescent="0.25">
      <c r="B48352" s="1"/>
      <c r="C48352" s="1"/>
    </row>
    <row r="48353" spans="2:3" x14ac:dyDescent="0.25">
      <c r="B48353" s="1"/>
      <c r="C48353" s="1"/>
    </row>
    <row r="48354" spans="2:3" x14ac:dyDescent="0.25">
      <c r="B48354" s="1"/>
      <c r="C48354" s="1"/>
    </row>
    <row r="48355" spans="2:3" x14ac:dyDescent="0.25">
      <c r="B48355" s="1"/>
      <c r="C48355" s="1"/>
    </row>
    <row r="48356" spans="2:3" x14ac:dyDescent="0.25">
      <c r="B48356" s="1"/>
      <c r="C48356" s="1"/>
    </row>
    <row r="48357" spans="2:3" x14ac:dyDescent="0.25">
      <c r="B48357" s="1"/>
      <c r="C48357" s="1"/>
    </row>
    <row r="48358" spans="2:3" x14ac:dyDescent="0.25">
      <c r="B48358" s="1"/>
      <c r="C48358" s="1"/>
    </row>
    <row r="48359" spans="2:3" x14ac:dyDescent="0.25">
      <c r="B48359" s="1"/>
      <c r="C48359" s="1"/>
    </row>
    <row r="48360" spans="2:3" x14ac:dyDescent="0.25">
      <c r="B48360" s="1"/>
      <c r="C48360" s="1"/>
    </row>
    <row r="48361" spans="2:3" x14ac:dyDescent="0.25">
      <c r="B48361" s="1"/>
      <c r="C48361" s="1"/>
    </row>
    <row r="48362" spans="2:3" x14ac:dyDescent="0.25">
      <c r="B48362" s="1"/>
      <c r="C48362" s="1"/>
    </row>
    <row r="48363" spans="2:3" x14ac:dyDescent="0.25">
      <c r="B48363" s="1"/>
      <c r="C48363" s="1"/>
    </row>
    <row r="48364" spans="2:3" x14ac:dyDescent="0.25">
      <c r="B48364" s="1"/>
      <c r="C48364" s="1"/>
    </row>
    <row r="48365" spans="2:3" x14ac:dyDescent="0.25">
      <c r="B48365" s="1"/>
      <c r="C48365" s="1"/>
    </row>
    <row r="48366" spans="2:3" x14ac:dyDescent="0.25">
      <c r="B48366" s="1"/>
      <c r="C48366" s="1"/>
    </row>
    <row r="48367" spans="2:3" x14ac:dyDescent="0.25">
      <c r="B48367" s="1"/>
      <c r="C48367" s="1"/>
    </row>
    <row r="48368" spans="2:3" x14ac:dyDescent="0.25">
      <c r="B48368" s="1"/>
      <c r="C48368" s="1"/>
    </row>
    <row r="48369" spans="2:3" x14ac:dyDescent="0.25">
      <c r="B48369" s="1"/>
      <c r="C48369" s="1"/>
    </row>
    <row r="48370" spans="2:3" x14ac:dyDescent="0.25">
      <c r="B48370" s="1"/>
      <c r="C48370" s="1"/>
    </row>
    <row r="48371" spans="2:3" x14ac:dyDescent="0.25">
      <c r="B48371" s="1"/>
      <c r="C48371" s="1"/>
    </row>
    <row r="48372" spans="2:3" x14ac:dyDescent="0.25">
      <c r="B48372" s="1"/>
      <c r="C48372" s="1"/>
    </row>
    <row r="48373" spans="2:3" x14ac:dyDescent="0.25">
      <c r="B48373" s="1"/>
      <c r="C48373" s="1"/>
    </row>
    <row r="48374" spans="2:3" x14ac:dyDescent="0.25">
      <c r="B48374" s="1"/>
      <c r="C48374" s="1"/>
    </row>
    <row r="48375" spans="2:3" x14ac:dyDescent="0.25">
      <c r="B48375" s="1"/>
      <c r="C48375" s="1"/>
    </row>
    <row r="48376" spans="2:3" x14ac:dyDescent="0.25">
      <c r="B48376" s="1"/>
      <c r="C48376" s="1"/>
    </row>
    <row r="48377" spans="2:3" x14ac:dyDescent="0.25">
      <c r="B48377" s="1"/>
      <c r="C48377" s="1"/>
    </row>
    <row r="48378" spans="2:3" x14ac:dyDescent="0.25">
      <c r="B48378" s="1"/>
      <c r="C48378" s="1"/>
    </row>
    <row r="48379" spans="2:3" x14ac:dyDescent="0.25">
      <c r="B48379" s="1"/>
      <c r="C48379" s="1"/>
    </row>
    <row r="48380" spans="2:3" x14ac:dyDescent="0.25">
      <c r="B48380" s="1"/>
      <c r="C48380" s="1"/>
    </row>
    <row r="48381" spans="2:3" x14ac:dyDescent="0.25">
      <c r="B48381" s="1"/>
      <c r="C48381" s="1"/>
    </row>
    <row r="48382" spans="2:3" x14ac:dyDescent="0.25">
      <c r="B48382" s="1"/>
      <c r="C48382" s="1"/>
    </row>
    <row r="48383" spans="2:3" x14ac:dyDescent="0.25">
      <c r="B48383" s="1"/>
      <c r="C48383" s="1"/>
    </row>
    <row r="48384" spans="2:3" x14ac:dyDescent="0.25">
      <c r="B48384" s="1"/>
      <c r="C48384" s="1"/>
    </row>
    <row r="48385" spans="2:3" x14ac:dyDescent="0.25">
      <c r="B48385" s="1"/>
      <c r="C48385" s="1"/>
    </row>
    <row r="48386" spans="2:3" x14ac:dyDescent="0.25">
      <c r="B48386" s="1"/>
      <c r="C48386" s="1"/>
    </row>
    <row r="48387" spans="2:3" x14ac:dyDescent="0.25">
      <c r="B48387" s="1"/>
      <c r="C48387" s="1"/>
    </row>
    <row r="48388" spans="2:3" x14ac:dyDescent="0.25">
      <c r="B48388" s="1"/>
      <c r="C48388" s="1"/>
    </row>
    <row r="48389" spans="2:3" x14ac:dyDescent="0.25">
      <c r="B48389" s="1"/>
      <c r="C48389" s="1"/>
    </row>
    <row r="48390" spans="2:3" x14ac:dyDescent="0.25">
      <c r="B48390" s="1"/>
      <c r="C48390" s="1"/>
    </row>
    <row r="48391" spans="2:3" x14ac:dyDescent="0.25">
      <c r="B48391" s="1"/>
      <c r="C48391" s="1"/>
    </row>
    <row r="48392" spans="2:3" x14ac:dyDescent="0.25">
      <c r="B48392" s="1"/>
      <c r="C48392" s="1"/>
    </row>
    <row r="48393" spans="2:3" x14ac:dyDescent="0.25">
      <c r="B48393" s="1"/>
      <c r="C48393" s="1"/>
    </row>
    <row r="48394" spans="2:3" x14ac:dyDescent="0.25">
      <c r="B48394" s="1"/>
      <c r="C48394" s="1"/>
    </row>
    <row r="48395" spans="2:3" x14ac:dyDescent="0.25">
      <c r="B48395" s="1"/>
      <c r="C48395" s="1"/>
    </row>
    <row r="48396" spans="2:3" x14ac:dyDescent="0.25">
      <c r="B48396" s="1"/>
      <c r="C48396" s="1"/>
    </row>
    <row r="48397" spans="2:3" x14ac:dyDescent="0.25">
      <c r="B48397" s="1"/>
      <c r="C48397" s="1"/>
    </row>
    <row r="48398" spans="2:3" x14ac:dyDescent="0.25">
      <c r="B48398" s="1"/>
      <c r="C48398" s="1"/>
    </row>
    <row r="48399" spans="2:3" x14ac:dyDescent="0.25">
      <c r="B48399" s="1"/>
      <c r="C48399" s="1"/>
    </row>
    <row r="48400" spans="2:3" x14ac:dyDescent="0.25">
      <c r="B48400" s="1"/>
      <c r="C48400" s="1"/>
    </row>
    <row r="48401" spans="2:3" x14ac:dyDescent="0.25">
      <c r="B48401" s="1"/>
      <c r="C48401" s="1"/>
    </row>
    <row r="48402" spans="2:3" x14ac:dyDescent="0.25">
      <c r="B48402" s="1"/>
      <c r="C48402" s="1"/>
    </row>
    <row r="48403" spans="2:3" x14ac:dyDescent="0.25">
      <c r="B48403" s="1"/>
      <c r="C48403" s="1"/>
    </row>
    <row r="48404" spans="2:3" x14ac:dyDescent="0.25">
      <c r="B48404" s="1"/>
      <c r="C48404" s="1"/>
    </row>
    <row r="48405" spans="2:3" x14ac:dyDescent="0.25">
      <c r="B48405" s="1"/>
      <c r="C48405" s="1"/>
    </row>
    <row r="48406" spans="2:3" x14ac:dyDescent="0.25">
      <c r="B48406" s="1"/>
      <c r="C48406" s="1"/>
    </row>
    <row r="48407" spans="2:3" x14ac:dyDescent="0.25">
      <c r="B48407" s="1"/>
      <c r="C48407" s="1"/>
    </row>
    <row r="48408" spans="2:3" x14ac:dyDescent="0.25">
      <c r="B48408" s="1"/>
      <c r="C48408" s="1"/>
    </row>
    <row r="48409" spans="2:3" x14ac:dyDescent="0.25">
      <c r="B48409" s="1"/>
      <c r="C48409" s="1"/>
    </row>
    <row r="48410" spans="2:3" x14ac:dyDescent="0.25">
      <c r="B48410" s="1"/>
      <c r="C48410" s="1"/>
    </row>
    <row r="48411" spans="2:3" x14ac:dyDescent="0.25">
      <c r="B48411" s="1"/>
      <c r="C48411" s="1"/>
    </row>
    <row r="48412" spans="2:3" x14ac:dyDescent="0.25">
      <c r="B48412" s="1"/>
      <c r="C48412" s="1"/>
    </row>
    <row r="48413" spans="2:3" x14ac:dyDescent="0.25">
      <c r="B48413" s="1"/>
      <c r="C48413" s="1"/>
    </row>
    <row r="48414" spans="2:3" x14ac:dyDescent="0.25">
      <c r="B48414" s="1"/>
      <c r="C48414" s="1"/>
    </row>
    <row r="48415" spans="2:3" x14ac:dyDescent="0.25">
      <c r="B48415" s="1"/>
      <c r="C48415" s="1"/>
    </row>
    <row r="48416" spans="2:3" x14ac:dyDescent="0.25">
      <c r="B48416" s="1"/>
      <c r="C48416" s="1"/>
    </row>
    <row r="48417" spans="2:3" x14ac:dyDescent="0.25">
      <c r="B48417" s="1"/>
      <c r="C48417" s="1"/>
    </row>
    <row r="48418" spans="2:3" x14ac:dyDescent="0.25">
      <c r="B48418" s="1"/>
      <c r="C48418" s="1"/>
    </row>
    <row r="48419" spans="2:3" x14ac:dyDescent="0.25">
      <c r="B48419" s="1"/>
      <c r="C48419" s="1"/>
    </row>
    <row r="48420" spans="2:3" x14ac:dyDescent="0.25">
      <c r="B48420" s="1"/>
      <c r="C48420" s="1"/>
    </row>
    <row r="48421" spans="2:3" x14ac:dyDescent="0.25">
      <c r="B48421" s="1"/>
      <c r="C48421" s="1"/>
    </row>
    <row r="48422" spans="2:3" x14ac:dyDescent="0.25">
      <c r="B48422" s="1"/>
      <c r="C48422" s="1"/>
    </row>
    <row r="48423" spans="2:3" x14ac:dyDescent="0.25">
      <c r="B48423" s="1"/>
      <c r="C48423" s="1"/>
    </row>
    <row r="48424" spans="2:3" x14ac:dyDescent="0.25">
      <c r="B48424" s="1"/>
      <c r="C48424" s="1"/>
    </row>
    <row r="48425" spans="2:3" x14ac:dyDescent="0.25">
      <c r="B48425" s="1"/>
      <c r="C48425" s="1"/>
    </row>
    <row r="48426" spans="2:3" x14ac:dyDescent="0.25">
      <c r="B48426" s="1"/>
      <c r="C48426" s="1"/>
    </row>
    <row r="48427" spans="2:3" x14ac:dyDescent="0.25">
      <c r="B48427" s="1"/>
      <c r="C48427" s="1"/>
    </row>
    <row r="48428" spans="2:3" x14ac:dyDescent="0.25">
      <c r="B48428" s="1"/>
      <c r="C48428" s="1"/>
    </row>
    <row r="48429" spans="2:3" x14ac:dyDescent="0.25">
      <c r="B48429" s="1"/>
      <c r="C48429" s="1"/>
    </row>
    <row r="48430" spans="2:3" x14ac:dyDescent="0.25">
      <c r="B48430" s="1"/>
      <c r="C48430" s="1"/>
    </row>
    <row r="48431" spans="2:3" x14ac:dyDescent="0.25">
      <c r="B48431" s="1"/>
      <c r="C48431" s="1"/>
    </row>
    <row r="48432" spans="2:3" x14ac:dyDescent="0.25">
      <c r="B48432" s="1"/>
      <c r="C48432" s="1"/>
    </row>
    <row r="48433" spans="2:3" x14ac:dyDescent="0.25">
      <c r="B48433" s="1"/>
      <c r="C48433" s="1"/>
    </row>
    <row r="48434" spans="2:3" x14ac:dyDescent="0.25">
      <c r="B48434" s="1"/>
      <c r="C48434" s="1"/>
    </row>
    <row r="48435" spans="2:3" x14ac:dyDescent="0.25">
      <c r="B48435" s="1"/>
      <c r="C48435" s="1"/>
    </row>
    <row r="48436" spans="2:3" x14ac:dyDescent="0.25">
      <c r="B48436" s="1"/>
      <c r="C48436" s="1"/>
    </row>
    <row r="48437" spans="2:3" x14ac:dyDescent="0.25">
      <c r="B48437" s="1"/>
      <c r="C48437" s="1"/>
    </row>
    <row r="48438" spans="2:3" x14ac:dyDescent="0.25">
      <c r="B48438" s="1"/>
      <c r="C48438" s="1"/>
    </row>
    <row r="48439" spans="2:3" x14ac:dyDescent="0.25">
      <c r="B48439" s="1"/>
      <c r="C48439" s="1"/>
    </row>
    <row r="48440" spans="2:3" x14ac:dyDescent="0.25">
      <c r="B48440" s="1"/>
      <c r="C48440" s="1"/>
    </row>
    <row r="48441" spans="2:3" x14ac:dyDescent="0.25">
      <c r="B48441" s="1"/>
      <c r="C48441" s="1"/>
    </row>
    <row r="48442" spans="2:3" x14ac:dyDescent="0.25">
      <c r="B48442" s="1"/>
      <c r="C48442" s="1"/>
    </row>
    <row r="48443" spans="2:3" x14ac:dyDescent="0.25">
      <c r="B48443" s="1"/>
      <c r="C48443" s="1"/>
    </row>
    <row r="48444" spans="2:3" x14ac:dyDescent="0.25">
      <c r="B48444" s="1"/>
      <c r="C48444" s="1"/>
    </row>
    <row r="48445" spans="2:3" x14ac:dyDescent="0.25">
      <c r="B48445" s="1"/>
      <c r="C48445" s="1"/>
    </row>
    <row r="48446" spans="2:3" x14ac:dyDescent="0.25">
      <c r="B48446" s="1"/>
      <c r="C48446" s="1"/>
    </row>
    <row r="48447" spans="2:3" x14ac:dyDescent="0.25">
      <c r="B48447" s="1"/>
      <c r="C48447" s="1"/>
    </row>
    <row r="48448" spans="2:3" x14ac:dyDescent="0.25">
      <c r="B48448" s="1"/>
      <c r="C48448" s="1"/>
    </row>
    <row r="48449" spans="2:3" x14ac:dyDescent="0.25">
      <c r="B48449" s="1"/>
      <c r="C48449" s="1"/>
    </row>
    <row r="48450" spans="2:3" x14ac:dyDescent="0.25">
      <c r="B48450" s="1"/>
      <c r="C48450" s="1"/>
    </row>
    <row r="48451" spans="2:3" x14ac:dyDescent="0.25">
      <c r="B48451" s="1"/>
      <c r="C48451" s="1"/>
    </row>
    <row r="48452" spans="2:3" x14ac:dyDescent="0.25">
      <c r="B48452" s="1"/>
      <c r="C48452" s="1"/>
    </row>
    <row r="48453" spans="2:3" x14ac:dyDescent="0.25">
      <c r="B48453" s="1"/>
      <c r="C48453" s="1"/>
    </row>
    <row r="48454" spans="2:3" x14ac:dyDescent="0.25">
      <c r="B48454" s="1"/>
      <c r="C48454" s="1"/>
    </row>
    <row r="48455" spans="2:3" x14ac:dyDescent="0.25">
      <c r="B48455" s="1"/>
      <c r="C48455" s="1"/>
    </row>
    <row r="48456" spans="2:3" x14ac:dyDescent="0.25">
      <c r="B48456" s="1"/>
      <c r="C48456" s="1"/>
    </row>
    <row r="48457" spans="2:3" x14ac:dyDescent="0.25">
      <c r="B48457" s="1"/>
      <c r="C48457" s="1"/>
    </row>
    <row r="48458" spans="2:3" x14ac:dyDescent="0.25">
      <c r="B48458" s="1"/>
      <c r="C48458" s="1"/>
    </row>
    <row r="48459" spans="2:3" x14ac:dyDescent="0.25">
      <c r="B48459" s="1"/>
      <c r="C48459" s="1"/>
    </row>
    <row r="48460" spans="2:3" x14ac:dyDescent="0.25">
      <c r="B48460" s="1"/>
      <c r="C48460" s="1"/>
    </row>
    <row r="48461" spans="2:3" x14ac:dyDescent="0.25">
      <c r="B48461" s="1"/>
      <c r="C48461" s="1"/>
    </row>
    <row r="48462" spans="2:3" x14ac:dyDescent="0.25">
      <c r="B48462" s="1"/>
      <c r="C48462" s="1"/>
    </row>
    <row r="48463" spans="2:3" x14ac:dyDescent="0.25">
      <c r="B48463" s="1"/>
      <c r="C48463" s="1"/>
    </row>
    <row r="48464" spans="2:3" x14ac:dyDescent="0.25">
      <c r="B48464" s="1"/>
      <c r="C48464" s="1"/>
    </row>
    <row r="48465" spans="2:3" x14ac:dyDescent="0.25">
      <c r="B48465" s="1"/>
      <c r="C48465" s="1"/>
    </row>
    <row r="48466" spans="2:3" x14ac:dyDescent="0.25">
      <c r="B48466" s="1"/>
      <c r="C48466" s="1"/>
    </row>
    <row r="48467" spans="2:3" x14ac:dyDescent="0.25">
      <c r="B48467" s="1"/>
      <c r="C48467" s="1"/>
    </row>
    <row r="48468" spans="2:3" x14ac:dyDescent="0.25">
      <c r="B48468" s="1"/>
      <c r="C48468" s="1"/>
    </row>
    <row r="48469" spans="2:3" x14ac:dyDescent="0.25">
      <c r="B48469" s="1"/>
      <c r="C48469" s="1"/>
    </row>
    <row r="48470" spans="2:3" x14ac:dyDescent="0.25">
      <c r="B48470" s="1"/>
      <c r="C48470" s="1"/>
    </row>
    <row r="48471" spans="2:3" x14ac:dyDescent="0.25">
      <c r="B48471" s="1"/>
      <c r="C48471" s="1"/>
    </row>
    <row r="48472" spans="2:3" x14ac:dyDescent="0.25">
      <c r="B48472" s="1"/>
      <c r="C48472" s="1"/>
    </row>
    <row r="48473" spans="2:3" x14ac:dyDescent="0.25">
      <c r="B48473" s="1"/>
      <c r="C48473" s="1"/>
    </row>
    <row r="48474" spans="2:3" x14ac:dyDescent="0.25">
      <c r="B48474" s="1"/>
      <c r="C48474" s="1"/>
    </row>
    <row r="48475" spans="2:3" x14ac:dyDescent="0.25">
      <c r="B48475" s="1"/>
      <c r="C48475" s="1"/>
    </row>
    <row r="48476" spans="2:3" x14ac:dyDescent="0.25">
      <c r="B48476" s="1"/>
      <c r="C48476" s="1"/>
    </row>
    <row r="48477" spans="2:3" x14ac:dyDescent="0.25">
      <c r="B48477" s="1"/>
      <c r="C48477" s="1"/>
    </row>
    <row r="48478" spans="2:3" x14ac:dyDescent="0.25">
      <c r="B48478" s="1"/>
      <c r="C48478" s="1"/>
    </row>
    <row r="48479" spans="2:3" x14ac:dyDescent="0.25">
      <c r="B48479" s="1"/>
      <c r="C48479" s="1"/>
    </row>
    <row r="48480" spans="2:3" x14ac:dyDescent="0.25">
      <c r="B48480" s="1"/>
      <c r="C48480" s="1"/>
    </row>
    <row r="48481" spans="2:3" x14ac:dyDescent="0.25">
      <c r="B48481" s="1"/>
      <c r="C48481" s="1"/>
    </row>
    <row r="48482" spans="2:3" x14ac:dyDescent="0.25">
      <c r="B48482" s="1"/>
      <c r="C48482" s="1"/>
    </row>
    <row r="48483" spans="2:3" x14ac:dyDescent="0.25">
      <c r="B48483" s="1"/>
      <c r="C48483" s="1"/>
    </row>
    <row r="48484" spans="2:3" x14ac:dyDescent="0.25">
      <c r="B48484" s="1"/>
      <c r="C48484" s="1"/>
    </row>
    <row r="48485" spans="2:3" x14ac:dyDescent="0.25">
      <c r="B48485" s="1"/>
      <c r="C48485" s="1"/>
    </row>
    <row r="48486" spans="2:3" x14ac:dyDescent="0.25">
      <c r="B48486" s="1"/>
      <c r="C48486" s="1"/>
    </row>
    <row r="48487" spans="2:3" x14ac:dyDescent="0.25">
      <c r="B48487" s="1"/>
      <c r="C48487" s="1"/>
    </row>
    <row r="48488" spans="2:3" x14ac:dyDescent="0.25">
      <c r="B48488" s="1"/>
      <c r="C48488" s="1"/>
    </row>
    <row r="48489" spans="2:3" x14ac:dyDescent="0.25">
      <c r="B48489" s="1"/>
      <c r="C48489" s="1"/>
    </row>
    <row r="48490" spans="2:3" x14ac:dyDescent="0.25">
      <c r="B48490" s="1"/>
      <c r="C48490" s="1"/>
    </row>
    <row r="48491" spans="2:3" x14ac:dyDescent="0.25">
      <c r="B48491" s="1"/>
      <c r="C48491" s="1"/>
    </row>
    <row r="48492" spans="2:3" x14ac:dyDescent="0.25">
      <c r="B48492" s="1"/>
      <c r="C48492" s="1"/>
    </row>
    <row r="48493" spans="2:3" x14ac:dyDescent="0.25">
      <c r="B48493" s="1"/>
      <c r="C48493" s="1"/>
    </row>
    <row r="48494" spans="2:3" x14ac:dyDescent="0.25">
      <c r="B48494" s="1"/>
      <c r="C48494" s="1"/>
    </row>
    <row r="48495" spans="2:3" x14ac:dyDescent="0.25">
      <c r="B48495" s="1"/>
      <c r="C48495" s="1"/>
    </row>
    <row r="48496" spans="2:3" x14ac:dyDescent="0.25">
      <c r="B48496" s="1"/>
      <c r="C48496" s="1"/>
    </row>
    <row r="48497" spans="2:3" x14ac:dyDescent="0.25">
      <c r="B48497" s="1"/>
      <c r="C48497" s="1"/>
    </row>
    <row r="48498" spans="2:3" x14ac:dyDescent="0.25">
      <c r="B48498" s="1"/>
      <c r="C48498" s="1"/>
    </row>
    <row r="48499" spans="2:3" x14ac:dyDescent="0.25">
      <c r="B48499" s="1"/>
      <c r="C48499" s="1"/>
    </row>
    <row r="48500" spans="2:3" x14ac:dyDescent="0.25">
      <c r="B48500" s="1"/>
      <c r="C48500" s="1"/>
    </row>
    <row r="48501" spans="2:3" x14ac:dyDescent="0.25">
      <c r="B48501" s="1"/>
      <c r="C48501" s="1"/>
    </row>
    <row r="48502" spans="2:3" x14ac:dyDescent="0.25">
      <c r="B48502" s="1"/>
      <c r="C48502" s="1"/>
    </row>
    <row r="48503" spans="2:3" x14ac:dyDescent="0.25">
      <c r="B48503" s="1"/>
      <c r="C48503" s="1"/>
    </row>
    <row r="48504" spans="2:3" x14ac:dyDescent="0.25">
      <c r="B48504" s="1"/>
      <c r="C48504" s="1"/>
    </row>
    <row r="48505" spans="2:3" x14ac:dyDescent="0.25">
      <c r="B48505" s="1"/>
      <c r="C48505" s="1"/>
    </row>
    <row r="48506" spans="2:3" x14ac:dyDescent="0.25">
      <c r="B48506" s="1"/>
      <c r="C48506" s="1"/>
    </row>
    <row r="48507" spans="2:3" x14ac:dyDescent="0.25">
      <c r="B48507" s="1"/>
      <c r="C48507" s="1"/>
    </row>
    <row r="48508" spans="2:3" x14ac:dyDescent="0.25">
      <c r="B48508" s="1"/>
      <c r="C48508" s="1"/>
    </row>
    <row r="48509" spans="2:3" x14ac:dyDescent="0.25">
      <c r="B48509" s="1"/>
      <c r="C48509" s="1"/>
    </row>
    <row r="48510" spans="2:3" x14ac:dyDescent="0.25">
      <c r="B48510" s="1"/>
      <c r="C48510" s="1"/>
    </row>
    <row r="48511" spans="2:3" x14ac:dyDescent="0.25">
      <c r="B48511" s="1"/>
      <c r="C48511" s="1"/>
    </row>
    <row r="48512" spans="2:3" x14ac:dyDescent="0.25">
      <c r="B48512" s="1"/>
      <c r="C48512" s="1"/>
    </row>
    <row r="48513" spans="2:3" x14ac:dyDescent="0.25">
      <c r="B48513" s="1"/>
      <c r="C48513" s="1"/>
    </row>
    <row r="48514" spans="2:3" x14ac:dyDescent="0.25">
      <c r="B48514" s="1"/>
      <c r="C48514" s="1"/>
    </row>
    <row r="48515" spans="2:3" x14ac:dyDescent="0.25">
      <c r="B48515" s="1"/>
      <c r="C48515" s="1"/>
    </row>
    <row r="48516" spans="2:3" x14ac:dyDescent="0.25">
      <c r="B48516" s="1"/>
      <c r="C48516" s="1"/>
    </row>
    <row r="48517" spans="2:3" x14ac:dyDescent="0.25">
      <c r="B48517" s="1"/>
      <c r="C48517" s="1"/>
    </row>
    <row r="48518" spans="2:3" x14ac:dyDescent="0.25">
      <c r="B48518" s="1"/>
      <c r="C48518" s="1"/>
    </row>
    <row r="48519" spans="2:3" x14ac:dyDescent="0.25">
      <c r="B48519" s="1"/>
      <c r="C48519" s="1"/>
    </row>
    <row r="48520" spans="2:3" x14ac:dyDescent="0.25">
      <c r="B48520" s="1"/>
      <c r="C48520" s="1"/>
    </row>
    <row r="48521" spans="2:3" x14ac:dyDescent="0.25">
      <c r="B48521" s="1"/>
      <c r="C48521" s="1"/>
    </row>
    <row r="48522" spans="2:3" x14ac:dyDescent="0.25">
      <c r="B48522" s="1"/>
      <c r="C48522" s="1"/>
    </row>
    <row r="48523" spans="2:3" x14ac:dyDescent="0.25">
      <c r="B48523" s="1"/>
      <c r="C48523" s="1"/>
    </row>
    <row r="48524" spans="2:3" x14ac:dyDescent="0.25">
      <c r="B48524" s="1"/>
      <c r="C48524" s="1"/>
    </row>
    <row r="48525" spans="2:3" x14ac:dyDescent="0.25">
      <c r="B48525" s="1"/>
      <c r="C48525" s="1"/>
    </row>
    <row r="48526" spans="2:3" x14ac:dyDescent="0.25">
      <c r="B48526" s="1"/>
      <c r="C48526" s="1"/>
    </row>
    <row r="48527" spans="2:3" x14ac:dyDescent="0.25">
      <c r="B48527" s="1"/>
      <c r="C48527" s="1"/>
    </row>
    <row r="48528" spans="2:3" x14ac:dyDescent="0.25">
      <c r="B48528" s="1"/>
      <c r="C48528" s="1"/>
    </row>
    <row r="48529" spans="2:3" x14ac:dyDescent="0.25">
      <c r="B48529" s="1"/>
      <c r="C48529" s="1"/>
    </row>
    <row r="48530" spans="2:3" x14ac:dyDescent="0.25">
      <c r="B48530" s="1"/>
      <c r="C48530" s="1"/>
    </row>
    <row r="48531" spans="2:3" x14ac:dyDescent="0.25">
      <c r="B48531" s="1"/>
      <c r="C48531" s="1"/>
    </row>
    <row r="48532" spans="2:3" x14ac:dyDescent="0.25">
      <c r="B48532" s="1"/>
      <c r="C48532" s="1"/>
    </row>
    <row r="48533" spans="2:3" x14ac:dyDescent="0.25">
      <c r="B48533" s="1"/>
      <c r="C48533" s="1"/>
    </row>
    <row r="48534" spans="2:3" x14ac:dyDescent="0.25">
      <c r="B48534" s="1"/>
      <c r="C48534" s="1"/>
    </row>
    <row r="48535" spans="2:3" x14ac:dyDescent="0.25">
      <c r="B48535" s="1"/>
      <c r="C48535" s="1"/>
    </row>
    <row r="48536" spans="2:3" x14ac:dyDescent="0.25">
      <c r="B48536" s="1"/>
      <c r="C48536" s="1"/>
    </row>
    <row r="48537" spans="2:3" x14ac:dyDescent="0.25">
      <c r="B48537" s="1"/>
      <c r="C48537" s="1"/>
    </row>
    <row r="48538" spans="2:3" x14ac:dyDescent="0.25">
      <c r="B48538" s="1"/>
      <c r="C48538" s="1"/>
    </row>
    <row r="48539" spans="2:3" x14ac:dyDescent="0.25">
      <c r="B48539" s="1"/>
      <c r="C48539" s="1"/>
    </row>
    <row r="48540" spans="2:3" x14ac:dyDescent="0.25">
      <c r="B48540" s="1"/>
      <c r="C48540" s="1"/>
    </row>
    <row r="48541" spans="2:3" x14ac:dyDescent="0.25">
      <c r="B48541" s="1"/>
      <c r="C48541" s="1"/>
    </row>
    <row r="48542" spans="2:3" x14ac:dyDescent="0.25">
      <c r="B48542" s="1"/>
      <c r="C48542" s="1"/>
    </row>
    <row r="48543" spans="2:3" x14ac:dyDescent="0.25">
      <c r="B48543" s="1"/>
      <c r="C48543" s="1"/>
    </row>
    <row r="48544" spans="2:3" x14ac:dyDescent="0.25">
      <c r="B48544" s="1"/>
      <c r="C48544" s="1"/>
    </row>
    <row r="48545" spans="2:3" x14ac:dyDescent="0.25">
      <c r="B48545" s="1"/>
      <c r="C48545" s="1"/>
    </row>
    <row r="48546" spans="2:3" x14ac:dyDescent="0.25">
      <c r="B48546" s="1"/>
      <c r="C48546" s="1"/>
    </row>
    <row r="48547" spans="2:3" x14ac:dyDescent="0.25">
      <c r="B48547" s="1"/>
      <c r="C48547" s="1"/>
    </row>
    <row r="48548" spans="2:3" x14ac:dyDescent="0.25">
      <c r="B48548" s="1"/>
      <c r="C48548" s="1"/>
    </row>
    <row r="48549" spans="2:3" x14ac:dyDescent="0.25">
      <c r="B48549" s="1"/>
      <c r="C48549" s="1"/>
    </row>
    <row r="48550" spans="2:3" x14ac:dyDescent="0.25">
      <c r="B48550" s="1"/>
      <c r="C48550" s="1"/>
    </row>
    <row r="48551" spans="2:3" x14ac:dyDescent="0.25">
      <c r="B48551" s="1"/>
      <c r="C48551" s="1"/>
    </row>
    <row r="48552" spans="2:3" x14ac:dyDescent="0.25">
      <c r="B48552" s="1"/>
      <c r="C48552" s="1"/>
    </row>
    <row r="48553" spans="2:3" x14ac:dyDescent="0.25">
      <c r="B48553" s="1"/>
      <c r="C48553" s="1"/>
    </row>
    <row r="48554" spans="2:3" x14ac:dyDescent="0.25">
      <c r="B48554" s="1"/>
      <c r="C48554" s="1"/>
    </row>
    <row r="48555" spans="2:3" x14ac:dyDescent="0.25">
      <c r="B48555" s="1"/>
      <c r="C48555" s="1"/>
    </row>
    <row r="48556" spans="2:3" x14ac:dyDescent="0.25">
      <c r="B48556" s="1"/>
      <c r="C48556" s="1"/>
    </row>
    <row r="48557" spans="2:3" x14ac:dyDescent="0.25">
      <c r="B48557" s="1"/>
      <c r="C48557" s="1"/>
    </row>
    <row r="48558" spans="2:3" x14ac:dyDescent="0.25">
      <c r="B48558" s="1"/>
      <c r="C48558" s="1"/>
    </row>
    <row r="48559" spans="2:3" x14ac:dyDescent="0.25">
      <c r="B48559" s="1"/>
      <c r="C48559" s="1"/>
    </row>
    <row r="48560" spans="2:3" x14ac:dyDescent="0.25">
      <c r="B48560" s="1"/>
      <c r="C48560" s="1"/>
    </row>
    <row r="48561" spans="2:3" x14ac:dyDescent="0.25">
      <c r="B48561" s="1"/>
      <c r="C48561" s="1"/>
    </row>
    <row r="48562" spans="2:3" x14ac:dyDescent="0.25">
      <c r="B48562" s="1"/>
      <c r="C48562" s="1"/>
    </row>
    <row r="48563" spans="2:3" x14ac:dyDescent="0.25">
      <c r="B48563" s="1"/>
      <c r="C48563" s="1"/>
    </row>
    <row r="48564" spans="2:3" x14ac:dyDescent="0.25">
      <c r="B48564" s="1"/>
      <c r="C48564" s="1"/>
    </row>
    <row r="48565" spans="2:3" x14ac:dyDescent="0.25">
      <c r="B48565" s="1"/>
      <c r="C48565" s="1"/>
    </row>
    <row r="48566" spans="2:3" x14ac:dyDescent="0.25">
      <c r="B48566" s="1"/>
      <c r="C48566" s="1"/>
    </row>
    <row r="48567" spans="2:3" x14ac:dyDescent="0.25">
      <c r="B48567" s="1"/>
      <c r="C48567" s="1"/>
    </row>
    <row r="48568" spans="2:3" x14ac:dyDescent="0.25">
      <c r="B48568" s="1"/>
      <c r="C48568" s="1"/>
    </row>
    <row r="48569" spans="2:3" x14ac:dyDescent="0.25">
      <c r="B48569" s="1"/>
      <c r="C48569" s="1"/>
    </row>
    <row r="48570" spans="2:3" x14ac:dyDescent="0.25">
      <c r="B48570" s="1"/>
      <c r="C48570" s="1"/>
    </row>
    <row r="48571" spans="2:3" x14ac:dyDescent="0.25">
      <c r="B48571" s="1"/>
      <c r="C48571" s="1"/>
    </row>
    <row r="48572" spans="2:3" x14ac:dyDescent="0.25">
      <c r="B48572" s="1"/>
      <c r="C48572" s="1"/>
    </row>
    <row r="48573" spans="2:3" x14ac:dyDescent="0.25">
      <c r="B48573" s="1"/>
      <c r="C48573" s="1"/>
    </row>
    <row r="48574" spans="2:3" x14ac:dyDescent="0.25">
      <c r="B48574" s="1"/>
      <c r="C48574" s="1"/>
    </row>
    <row r="48575" spans="2:3" x14ac:dyDescent="0.25">
      <c r="B48575" s="1"/>
      <c r="C48575" s="1"/>
    </row>
    <row r="48576" spans="2:3" x14ac:dyDescent="0.25">
      <c r="B48576" s="1"/>
      <c r="C48576" s="1"/>
    </row>
    <row r="48577" spans="2:3" x14ac:dyDescent="0.25">
      <c r="B48577" s="1"/>
      <c r="C48577" s="1"/>
    </row>
    <row r="48578" spans="2:3" x14ac:dyDescent="0.25">
      <c r="B48578" s="1"/>
      <c r="C48578" s="1"/>
    </row>
    <row r="48579" spans="2:3" x14ac:dyDescent="0.25">
      <c r="B48579" s="1"/>
      <c r="C48579" s="1"/>
    </row>
    <row r="48580" spans="2:3" x14ac:dyDescent="0.25">
      <c r="B48580" s="1"/>
      <c r="C48580" s="1"/>
    </row>
    <row r="48581" spans="2:3" x14ac:dyDescent="0.25">
      <c r="B48581" s="1"/>
      <c r="C48581" s="1"/>
    </row>
    <row r="48582" spans="2:3" x14ac:dyDescent="0.25">
      <c r="B48582" s="1"/>
      <c r="C48582" s="1"/>
    </row>
    <row r="48583" spans="2:3" x14ac:dyDescent="0.25">
      <c r="B48583" s="1"/>
      <c r="C48583" s="1"/>
    </row>
    <row r="48584" spans="2:3" x14ac:dyDescent="0.25">
      <c r="B48584" s="1"/>
      <c r="C48584" s="1"/>
    </row>
    <row r="48585" spans="2:3" x14ac:dyDescent="0.25">
      <c r="B48585" s="1"/>
      <c r="C48585" s="1"/>
    </row>
    <row r="48586" spans="2:3" x14ac:dyDescent="0.25">
      <c r="B48586" s="1"/>
      <c r="C48586" s="1"/>
    </row>
    <row r="48587" spans="2:3" x14ac:dyDescent="0.25">
      <c r="B48587" s="1"/>
      <c r="C48587" s="1"/>
    </row>
    <row r="48588" spans="2:3" x14ac:dyDescent="0.25">
      <c r="B48588" s="1"/>
      <c r="C48588" s="1"/>
    </row>
    <row r="48589" spans="2:3" x14ac:dyDescent="0.25">
      <c r="B48589" s="1"/>
      <c r="C48589" s="1"/>
    </row>
    <row r="48590" spans="2:3" x14ac:dyDescent="0.25">
      <c r="B48590" s="1"/>
      <c r="C48590" s="1"/>
    </row>
    <row r="48591" spans="2:3" x14ac:dyDescent="0.25">
      <c r="B48591" s="1"/>
      <c r="C48591" s="1"/>
    </row>
    <row r="48592" spans="2:3" x14ac:dyDescent="0.25">
      <c r="B48592" s="1"/>
      <c r="C48592" s="1"/>
    </row>
    <row r="48593" spans="2:3" x14ac:dyDescent="0.25">
      <c r="B48593" s="1"/>
      <c r="C48593" s="1"/>
    </row>
    <row r="48594" spans="2:3" x14ac:dyDescent="0.25">
      <c r="B48594" s="1"/>
      <c r="C48594" s="1"/>
    </row>
    <row r="48595" spans="2:3" x14ac:dyDescent="0.25">
      <c r="B48595" s="1"/>
      <c r="C48595" s="1"/>
    </row>
    <row r="48596" spans="2:3" x14ac:dyDescent="0.25">
      <c r="B48596" s="1"/>
      <c r="C48596" s="1"/>
    </row>
    <row r="48597" spans="2:3" x14ac:dyDescent="0.25">
      <c r="B48597" s="1"/>
      <c r="C48597" s="1"/>
    </row>
    <row r="48598" spans="2:3" x14ac:dyDescent="0.25">
      <c r="B48598" s="1"/>
      <c r="C48598" s="1"/>
    </row>
    <row r="48599" spans="2:3" x14ac:dyDescent="0.25">
      <c r="B48599" s="1"/>
      <c r="C48599" s="1"/>
    </row>
    <row r="48600" spans="2:3" x14ac:dyDescent="0.25">
      <c r="B48600" s="1"/>
      <c r="C48600" s="1"/>
    </row>
    <row r="48601" spans="2:3" x14ac:dyDescent="0.25">
      <c r="B48601" s="1"/>
      <c r="C48601" s="1"/>
    </row>
    <row r="48602" spans="2:3" x14ac:dyDescent="0.25">
      <c r="B48602" s="1"/>
      <c r="C48602" s="1"/>
    </row>
    <row r="48603" spans="2:3" x14ac:dyDescent="0.25">
      <c r="B48603" s="1"/>
      <c r="C48603" s="1"/>
    </row>
    <row r="48604" spans="2:3" x14ac:dyDescent="0.25">
      <c r="B48604" s="1"/>
      <c r="C48604" s="1"/>
    </row>
    <row r="48605" spans="2:3" x14ac:dyDescent="0.25">
      <c r="B48605" s="1"/>
      <c r="C48605" s="1"/>
    </row>
    <row r="48606" spans="2:3" x14ac:dyDescent="0.25">
      <c r="B48606" s="1"/>
      <c r="C48606" s="1"/>
    </row>
    <row r="48607" spans="2:3" x14ac:dyDescent="0.25">
      <c r="B48607" s="1"/>
      <c r="C48607" s="1"/>
    </row>
    <row r="48608" spans="2:3" x14ac:dyDescent="0.25">
      <c r="B48608" s="1"/>
      <c r="C48608" s="1"/>
    </row>
    <row r="48609" spans="2:3" x14ac:dyDescent="0.25">
      <c r="B48609" s="1"/>
      <c r="C48609" s="1"/>
    </row>
    <row r="48610" spans="2:3" x14ac:dyDescent="0.25">
      <c r="B48610" s="1"/>
      <c r="C48610" s="1"/>
    </row>
    <row r="48611" spans="2:3" x14ac:dyDescent="0.25">
      <c r="B48611" s="1"/>
      <c r="C48611" s="1"/>
    </row>
    <row r="48612" spans="2:3" x14ac:dyDescent="0.25">
      <c r="B48612" s="1"/>
      <c r="C48612" s="1"/>
    </row>
    <row r="48613" spans="2:3" x14ac:dyDescent="0.25">
      <c r="B48613" s="1"/>
      <c r="C48613" s="1"/>
    </row>
    <row r="48614" spans="2:3" x14ac:dyDescent="0.25">
      <c r="B48614" s="1"/>
      <c r="C48614" s="1"/>
    </row>
    <row r="48615" spans="2:3" x14ac:dyDescent="0.25">
      <c r="B48615" s="1"/>
      <c r="C48615" s="1"/>
    </row>
    <row r="48616" spans="2:3" x14ac:dyDescent="0.25">
      <c r="B48616" s="1"/>
      <c r="C48616" s="1"/>
    </row>
    <row r="48617" spans="2:3" x14ac:dyDescent="0.25">
      <c r="B48617" s="1"/>
      <c r="C48617" s="1"/>
    </row>
    <row r="48618" spans="2:3" x14ac:dyDescent="0.25">
      <c r="B48618" s="1"/>
      <c r="C48618" s="1"/>
    </row>
    <row r="48619" spans="2:3" x14ac:dyDescent="0.25">
      <c r="B48619" s="1"/>
      <c r="C48619" s="1"/>
    </row>
    <row r="48620" spans="2:3" x14ac:dyDescent="0.25">
      <c r="B48620" s="1"/>
      <c r="C48620" s="1"/>
    </row>
    <row r="48621" spans="2:3" x14ac:dyDescent="0.25">
      <c r="B48621" s="1"/>
      <c r="C48621" s="1"/>
    </row>
    <row r="48622" spans="2:3" x14ac:dyDescent="0.25">
      <c r="B48622" s="1"/>
      <c r="C48622" s="1"/>
    </row>
    <row r="48623" spans="2:3" x14ac:dyDescent="0.25">
      <c r="B48623" s="1"/>
      <c r="C48623" s="1"/>
    </row>
    <row r="48624" spans="2:3" x14ac:dyDescent="0.25">
      <c r="B48624" s="1"/>
      <c r="C48624" s="1"/>
    </row>
    <row r="48625" spans="2:3" x14ac:dyDescent="0.25">
      <c r="B48625" s="1"/>
      <c r="C48625" s="1"/>
    </row>
    <row r="48626" spans="2:3" x14ac:dyDescent="0.25">
      <c r="B48626" s="1"/>
      <c r="C48626" s="1"/>
    </row>
    <row r="48627" spans="2:3" x14ac:dyDescent="0.25">
      <c r="B48627" s="1"/>
      <c r="C48627" s="1"/>
    </row>
    <row r="48628" spans="2:3" x14ac:dyDescent="0.25">
      <c r="B48628" s="1"/>
      <c r="C48628" s="1"/>
    </row>
    <row r="48629" spans="2:3" x14ac:dyDescent="0.25">
      <c r="B48629" s="1"/>
      <c r="C48629" s="1"/>
    </row>
    <row r="48630" spans="2:3" x14ac:dyDescent="0.25">
      <c r="B48630" s="1"/>
      <c r="C48630" s="1"/>
    </row>
    <row r="48631" spans="2:3" x14ac:dyDescent="0.25">
      <c r="B48631" s="1"/>
      <c r="C48631" s="1"/>
    </row>
    <row r="48632" spans="2:3" x14ac:dyDescent="0.25">
      <c r="B48632" s="1"/>
      <c r="C48632" s="1"/>
    </row>
    <row r="48633" spans="2:3" x14ac:dyDescent="0.25">
      <c r="B48633" s="1"/>
      <c r="C48633" s="1"/>
    </row>
    <row r="48634" spans="2:3" x14ac:dyDescent="0.25">
      <c r="B48634" s="1"/>
      <c r="C48634" s="1"/>
    </row>
    <row r="48635" spans="2:3" x14ac:dyDescent="0.25">
      <c r="B48635" s="1"/>
      <c r="C48635" s="1"/>
    </row>
    <row r="48636" spans="2:3" x14ac:dyDescent="0.25">
      <c r="B48636" s="1"/>
      <c r="C48636" s="1"/>
    </row>
    <row r="48637" spans="2:3" x14ac:dyDescent="0.25">
      <c r="B48637" s="1"/>
      <c r="C48637" s="1"/>
    </row>
    <row r="48638" spans="2:3" x14ac:dyDescent="0.25">
      <c r="B48638" s="1"/>
      <c r="C48638" s="1"/>
    </row>
    <row r="48639" spans="2:3" x14ac:dyDescent="0.25">
      <c r="B48639" s="1"/>
      <c r="C48639" s="1"/>
    </row>
    <row r="48640" spans="2:3" x14ac:dyDescent="0.25">
      <c r="B48640" s="1"/>
      <c r="C48640" s="1"/>
    </row>
    <row r="48641" spans="2:3" x14ac:dyDescent="0.25">
      <c r="B48641" s="1"/>
      <c r="C48641" s="1"/>
    </row>
    <row r="48642" spans="2:3" x14ac:dyDescent="0.25">
      <c r="B48642" s="1"/>
      <c r="C48642" s="1"/>
    </row>
    <row r="48643" spans="2:3" x14ac:dyDescent="0.25">
      <c r="B48643" s="1"/>
      <c r="C48643" s="1"/>
    </row>
    <row r="48644" spans="2:3" x14ac:dyDescent="0.25">
      <c r="B48644" s="1"/>
      <c r="C48644" s="1"/>
    </row>
    <row r="48645" spans="2:3" x14ac:dyDescent="0.25">
      <c r="B48645" s="1"/>
      <c r="C48645" s="1"/>
    </row>
    <row r="48646" spans="2:3" x14ac:dyDescent="0.25">
      <c r="B48646" s="1"/>
      <c r="C48646" s="1"/>
    </row>
    <row r="48647" spans="2:3" x14ac:dyDescent="0.25">
      <c r="B48647" s="1"/>
      <c r="C48647" s="1"/>
    </row>
    <row r="48648" spans="2:3" x14ac:dyDescent="0.25">
      <c r="B48648" s="1"/>
      <c r="C48648" s="1"/>
    </row>
    <row r="48649" spans="2:3" x14ac:dyDescent="0.25">
      <c r="B48649" s="1"/>
      <c r="C48649" s="1"/>
    </row>
    <row r="48650" spans="2:3" x14ac:dyDescent="0.25">
      <c r="B48650" s="1"/>
      <c r="C48650" s="1"/>
    </row>
    <row r="48651" spans="2:3" x14ac:dyDescent="0.25">
      <c r="B48651" s="1"/>
      <c r="C48651" s="1"/>
    </row>
    <row r="48652" spans="2:3" x14ac:dyDescent="0.25">
      <c r="B48652" s="1"/>
      <c r="C48652" s="1"/>
    </row>
    <row r="48653" spans="2:3" x14ac:dyDescent="0.25">
      <c r="B48653" s="1"/>
      <c r="C48653" s="1"/>
    </row>
    <row r="48654" spans="2:3" x14ac:dyDescent="0.25">
      <c r="B48654" s="1"/>
      <c r="C48654" s="1"/>
    </row>
    <row r="48655" spans="2:3" x14ac:dyDescent="0.25">
      <c r="B48655" s="1"/>
      <c r="C48655" s="1"/>
    </row>
    <row r="48656" spans="2:3" x14ac:dyDescent="0.25">
      <c r="B48656" s="1"/>
      <c r="C48656" s="1"/>
    </row>
    <row r="48657" spans="2:3" x14ac:dyDescent="0.25">
      <c r="B48657" s="1"/>
      <c r="C48657" s="1"/>
    </row>
    <row r="48658" spans="2:3" x14ac:dyDescent="0.25">
      <c r="B48658" s="1"/>
      <c r="C48658" s="1"/>
    </row>
    <row r="48659" spans="2:3" x14ac:dyDescent="0.25">
      <c r="B48659" s="1"/>
      <c r="C48659" s="1"/>
    </row>
    <row r="48660" spans="2:3" x14ac:dyDescent="0.25">
      <c r="B48660" s="1"/>
      <c r="C48660" s="1"/>
    </row>
    <row r="48661" spans="2:3" x14ac:dyDescent="0.25">
      <c r="B48661" s="1"/>
      <c r="C48661" s="1"/>
    </row>
    <row r="48662" spans="2:3" x14ac:dyDescent="0.25">
      <c r="B48662" s="1"/>
      <c r="C48662" s="1"/>
    </row>
    <row r="48663" spans="2:3" x14ac:dyDescent="0.25">
      <c r="B48663" s="1"/>
      <c r="C48663" s="1"/>
    </row>
    <row r="48664" spans="2:3" x14ac:dyDescent="0.25">
      <c r="B48664" s="1"/>
      <c r="C48664" s="1"/>
    </row>
    <row r="48665" spans="2:3" x14ac:dyDescent="0.25">
      <c r="B48665" s="1"/>
      <c r="C48665" s="1"/>
    </row>
    <row r="48666" spans="2:3" x14ac:dyDescent="0.25">
      <c r="B48666" s="1"/>
      <c r="C48666" s="1"/>
    </row>
    <row r="48667" spans="2:3" x14ac:dyDescent="0.25">
      <c r="B48667" s="1"/>
      <c r="C48667" s="1"/>
    </row>
    <row r="48668" spans="2:3" x14ac:dyDescent="0.25">
      <c r="B48668" s="1"/>
      <c r="C48668" s="1"/>
    </row>
    <row r="48669" spans="2:3" x14ac:dyDescent="0.25">
      <c r="B48669" s="1"/>
      <c r="C48669" s="1"/>
    </row>
    <row r="48670" spans="2:3" x14ac:dyDescent="0.25">
      <c r="B48670" s="1"/>
      <c r="C48670" s="1"/>
    </row>
    <row r="48671" spans="2:3" x14ac:dyDescent="0.25">
      <c r="B48671" s="1"/>
      <c r="C48671" s="1"/>
    </row>
    <row r="48672" spans="2:3" x14ac:dyDescent="0.25">
      <c r="B48672" s="1"/>
      <c r="C48672" s="1"/>
    </row>
    <row r="48673" spans="2:3" x14ac:dyDescent="0.25">
      <c r="B48673" s="1"/>
      <c r="C48673" s="1"/>
    </row>
    <row r="48674" spans="2:3" x14ac:dyDescent="0.25">
      <c r="B48674" s="1"/>
      <c r="C48674" s="1"/>
    </row>
    <row r="48675" spans="2:3" x14ac:dyDescent="0.25">
      <c r="B48675" s="1"/>
      <c r="C48675" s="1"/>
    </row>
    <row r="48676" spans="2:3" x14ac:dyDescent="0.25">
      <c r="B48676" s="1"/>
      <c r="C48676" s="1"/>
    </row>
    <row r="48677" spans="2:3" x14ac:dyDescent="0.25">
      <c r="B48677" s="1"/>
      <c r="C48677" s="1"/>
    </row>
    <row r="48678" spans="2:3" x14ac:dyDescent="0.25">
      <c r="B48678" s="1"/>
      <c r="C48678" s="1"/>
    </row>
    <row r="48679" spans="2:3" x14ac:dyDescent="0.25">
      <c r="B48679" s="1"/>
      <c r="C48679" s="1"/>
    </row>
    <row r="48680" spans="2:3" x14ac:dyDescent="0.25">
      <c r="B48680" s="1"/>
      <c r="C48680" s="1"/>
    </row>
    <row r="48681" spans="2:3" x14ac:dyDescent="0.25">
      <c r="B48681" s="1"/>
      <c r="C48681" s="1"/>
    </row>
    <row r="48682" spans="2:3" x14ac:dyDescent="0.25">
      <c r="B48682" s="1"/>
      <c r="C48682" s="1"/>
    </row>
    <row r="48683" spans="2:3" x14ac:dyDescent="0.25">
      <c r="B48683" s="1"/>
      <c r="C48683" s="1"/>
    </row>
    <row r="48684" spans="2:3" x14ac:dyDescent="0.25">
      <c r="B48684" s="1"/>
      <c r="C48684" s="1"/>
    </row>
    <row r="48685" spans="2:3" x14ac:dyDescent="0.25">
      <c r="B48685" s="1"/>
      <c r="C48685" s="1"/>
    </row>
    <row r="48686" spans="2:3" x14ac:dyDescent="0.25">
      <c r="B48686" s="1"/>
      <c r="C48686" s="1"/>
    </row>
    <row r="48687" spans="2:3" x14ac:dyDescent="0.25">
      <c r="B48687" s="1"/>
      <c r="C48687" s="1"/>
    </row>
    <row r="48688" spans="2:3" x14ac:dyDescent="0.25">
      <c r="B48688" s="1"/>
      <c r="C48688" s="1"/>
    </row>
    <row r="48689" spans="2:3" x14ac:dyDescent="0.25">
      <c r="B48689" s="1"/>
      <c r="C48689" s="1"/>
    </row>
    <row r="48690" spans="2:3" x14ac:dyDescent="0.25">
      <c r="B48690" s="1"/>
      <c r="C48690" s="1"/>
    </row>
    <row r="48691" spans="2:3" x14ac:dyDescent="0.25">
      <c r="B48691" s="1"/>
      <c r="C48691" s="1"/>
    </row>
    <row r="48692" spans="2:3" x14ac:dyDescent="0.25">
      <c r="B48692" s="1"/>
      <c r="C48692" s="1"/>
    </row>
    <row r="48693" spans="2:3" x14ac:dyDescent="0.25">
      <c r="B48693" s="1"/>
      <c r="C48693" s="1"/>
    </row>
    <row r="48694" spans="2:3" x14ac:dyDescent="0.25">
      <c r="B48694" s="1"/>
      <c r="C48694" s="1"/>
    </row>
    <row r="48695" spans="2:3" x14ac:dyDescent="0.25">
      <c r="B48695" s="1"/>
      <c r="C48695" s="1"/>
    </row>
    <row r="48696" spans="2:3" x14ac:dyDescent="0.25">
      <c r="B48696" s="1"/>
      <c r="C48696" s="1"/>
    </row>
    <row r="48697" spans="2:3" x14ac:dyDescent="0.25">
      <c r="B48697" s="1"/>
      <c r="C48697" s="1"/>
    </row>
    <row r="48698" spans="2:3" x14ac:dyDescent="0.25">
      <c r="B48698" s="1"/>
      <c r="C48698" s="1"/>
    </row>
    <row r="48699" spans="2:3" x14ac:dyDescent="0.25">
      <c r="B48699" s="1"/>
      <c r="C48699" s="1"/>
    </row>
    <row r="48700" spans="2:3" x14ac:dyDescent="0.25">
      <c r="B48700" s="1"/>
      <c r="C48700" s="1"/>
    </row>
    <row r="48701" spans="2:3" x14ac:dyDescent="0.25">
      <c r="B48701" s="1"/>
      <c r="C48701" s="1"/>
    </row>
    <row r="48702" spans="2:3" x14ac:dyDescent="0.25">
      <c r="B48702" s="1"/>
      <c r="C48702" s="1"/>
    </row>
    <row r="48703" spans="2:3" x14ac:dyDescent="0.25">
      <c r="B48703" s="1"/>
      <c r="C48703" s="1"/>
    </row>
    <row r="48704" spans="2:3" x14ac:dyDescent="0.25">
      <c r="B48704" s="1"/>
      <c r="C48704" s="1"/>
    </row>
    <row r="48705" spans="2:3" x14ac:dyDescent="0.25">
      <c r="B48705" s="1"/>
      <c r="C48705" s="1"/>
    </row>
    <row r="48706" spans="2:3" x14ac:dyDescent="0.25">
      <c r="B48706" s="1"/>
      <c r="C48706" s="1"/>
    </row>
    <row r="48707" spans="2:3" x14ac:dyDescent="0.25">
      <c r="B48707" s="1"/>
      <c r="C48707" s="1"/>
    </row>
    <row r="48708" spans="2:3" x14ac:dyDescent="0.25">
      <c r="B48708" s="1"/>
      <c r="C48708" s="1"/>
    </row>
    <row r="48709" spans="2:3" x14ac:dyDescent="0.25">
      <c r="B48709" s="1"/>
      <c r="C48709" s="1"/>
    </row>
    <row r="48710" spans="2:3" x14ac:dyDescent="0.25">
      <c r="B48710" s="1"/>
      <c r="C48710" s="1"/>
    </row>
    <row r="48711" spans="2:3" x14ac:dyDescent="0.25">
      <c r="B48711" s="1"/>
      <c r="C48711" s="1"/>
    </row>
    <row r="48712" spans="2:3" x14ac:dyDescent="0.25">
      <c r="B48712" s="1"/>
      <c r="C48712" s="1"/>
    </row>
    <row r="48713" spans="2:3" x14ac:dyDescent="0.25">
      <c r="B48713" s="1"/>
      <c r="C48713" s="1"/>
    </row>
    <row r="48714" spans="2:3" x14ac:dyDescent="0.25">
      <c r="B48714" s="1"/>
      <c r="C48714" s="1"/>
    </row>
    <row r="48715" spans="2:3" x14ac:dyDescent="0.25">
      <c r="B48715" s="1"/>
      <c r="C48715" s="1"/>
    </row>
    <row r="48716" spans="2:3" x14ac:dyDescent="0.25">
      <c r="B48716" s="1"/>
      <c r="C48716" s="1"/>
    </row>
    <row r="48717" spans="2:3" x14ac:dyDescent="0.25">
      <c r="B48717" s="1"/>
      <c r="C48717" s="1"/>
    </row>
    <row r="48718" spans="2:3" x14ac:dyDescent="0.25">
      <c r="B48718" s="1"/>
      <c r="C48718" s="1"/>
    </row>
    <row r="48719" spans="2:3" x14ac:dyDescent="0.25">
      <c r="B48719" s="1"/>
      <c r="C48719" s="1"/>
    </row>
    <row r="48720" spans="2:3" x14ac:dyDescent="0.25">
      <c r="B48720" s="1"/>
      <c r="C48720" s="1"/>
    </row>
    <row r="48721" spans="2:3" x14ac:dyDescent="0.25">
      <c r="B48721" s="1"/>
      <c r="C48721" s="1"/>
    </row>
    <row r="48722" spans="2:3" x14ac:dyDescent="0.25">
      <c r="B48722" s="1"/>
      <c r="C48722" s="1"/>
    </row>
    <row r="48723" spans="2:3" x14ac:dyDescent="0.25">
      <c r="B48723" s="1"/>
      <c r="C48723" s="1"/>
    </row>
    <row r="48724" spans="2:3" x14ac:dyDescent="0.25">
      <c r="B48724" s="1"/>
      <c r="C48724" s="1"/>
    </row>
    <row r="48725" spans="2:3" x14ac:dyDescent="0.25">
      <c r="B48725" s="1"/>
      <c r="C48725" s="1"/>
    </row>
    <row r="48726" spans="2:3" x14ac:dyDescent="0.25">
      <c r="B48726" s="1"/>
      <c r="C48726" s="1"/>
    </row>
    <row r="48727" spans="2:3" x14ac:dyDescent="0.25">
      <c r="B48727" s="1"/>
      <c r="C48727" s="1"/>
    </row>
    <row r="48728" spans="2:3" x14ac:dyDescent="0.25">
      <c r="B48728" s="1"/>
      <c r="C48728" s="1"/>
    </row>
    <row r="48729" spans="2:3" x14ac:dyDescent="0.25">
      <c r="B48729" s="1"/>
      <c r="C48729" s="1"/>
    </row>
    <row r="48730" spans="2:3" x14ac:dyDescent="0.25">
      <c r="B48730" s="1"/>
      <c r="C48730" s="1"/>
    </row>
    <row r="48731" spans="2:3" x14ac:dyDescent="0.25">
      <c r="B48731" s="1"/>
      <c r="C48731" s="1"/>
    </row>
    <row r="48732" spans="2:3" x14ac:dyDescent="0.25">
      <c r="B48732" s="1"/>
      <c r="C48732" s="1"/>
    </row>
    <row r="48733" spans="2:3" x14ac:dyDescent="0.25">
      <c r="B48733" s="1"/>
      <c r="C48733" s="1"/>
    </row>
    <row r="48734" spans="2:3" x14ac:dyDescent="0.25">
      <c r="B48734" s="1"/>
      <c r="C48734" s="1"/>
    </row>
    <row r="48735" spans="2:3" x14ac:dyDescent="0.25">
      <c r="B48735" s="1"/>
      <c r="C48735" s="1"/>
    </row>
    <row r="48736" spans="2:3" x14ac:dyDescent="0.25">
      <c r="B48736" s="1"/>
      <c r="C48736" s="1"/>
    </row>
    <row r="48737" spans="2:3" x14ac:dyDescent="0.25">
      <c r="B48737" s="1"/>
      <c r="C48737" s="1"/>
    </row>
    <row r="48738" spans="2:3" x14ac:dyDescent="0.25">
      <c r="B48738" s="1"/>
      <c r="C48738" s="1"/>
    </row>
    <row r="48739" spans="2:3" x14ac:dyDescent="0.25">
      <c r="B48739" s="1"/>
      <c r="C48739" s="1"/>
    </row>
    <row r="48740" spans="2:3" x14ac:dyDescent="0.25">
      <c r="B48740" s="1"/>
      <c r="C48740" s="1"/>
    </row>
    <row r="48741" spans="2:3" x14ac:dyDescent="0.25">
      <c r="B48741" s="1"/>
      <c r="C48741" s="1"/>
    </row>
    <row r="48742" spans="2:3" x14ac:dyDescent="0.25">
      <c r="B48742" s="1"/>
      <c r="C48742" s="1"/>
    </row>
    <row r="48743" spans="2:3" x14ac:dyDescent="0.25">
      <c r="B48743" s="1"/>
      <c r="C48743" s="1"/>
    </row>
    <row r="48744" spans="2:3" x14ac:dyDescent="0.25">
      <c r="B48744" s="1"/>
      <c r="C48744" s="1"/>
    </row>
    <row r="48745" spans="2:3" x14ac:dyDescent="0.25">
      <c r="B48745" s="1"/>
      <c r="C48745" s="1"/>
    </row>
    <row r="48746" spans="2:3" x14ac:dyDescent="0.25">
      <c r="B48746" s="1"/>
      <c r="C48746" s="1"/>
    </row>
    <row r="48747" spans="2:3" x14ac:dyDescent="0.25">
      <c r="B48747" s="1"/>
      <c r="C48747" s="1"/>
    </row>
    <row r="48748" spans="2:3" x14ac:dyDescent="0.25">
      <c r="B48748" s="1"/>
      <c r="C48748" s="1"/>
    </row>
    <row r="48749" spans="2:3" x14ac:dyDescent="0.25">
      <c r="B48749" s="1"/>
      <c r="C48749" s="1"/>
    </row>
    <row r="48750" spans="2:3" x14ac:dyDescent="0.25">
      <c r="B48750" s="1"/>
      <c r="C48750" s="1"/>
    </row>
    <row r="48751" spans="2:3" x14ac:dyDescent="0.25">
      <c r="B48751" s="1"/>
      <c r="C48751" s="1"/>
    </row>
    <row r="48752" spans="2:3" x14ac:dyDescent="0.25">
      <c r="B48752" s="1"/>
      <c r="C48752" s="1"/>
    </row>
    <row r="48753" spans="2:3" x14ac:dyDescent="0.25">
      <c r="B48753" s="1"/>
      <c r="C48753" s="1"/>
    </row>
    <row r="48754" spans="2:3" x14ac:dyDescent="0.25">
      <c r="B48754" s="1"/>
      <c r="C48754" s="1"/>
    </row>
    <row r="48755" spans="2:3" x14ac:dyDescent="0.25">
      <c r="B48755" s="1"/>
      <c r="C48755" s="1"/>
    </row>
    <row r="48756" spans="2:3" x14ac:dyDescent="0.25">
      <c r="B48756" s="1"/>
      <c r="C48756" s="1"/>
    </row>
    <row r="48757" spans="2:3" x14ac:dyDescent="0.25">
      <c r="B48757" s="1"/>
      <c r="C48757" s="1"/>
    </row>
    <row r="48758" spans="2:3" x14ac:dyDescent="0.25">
      <c r="B48758" s="1"/>
      <c r="C48758" s="1"/>
    </row>
    <row r="48759" spans="2:3" x14ac:dyDescent="0.25">
      <c r="B48759" s="1"/>
      <c r="C48759" s="1"/>
    </row>
    <row r="48760" spans="2:3" x14ac:dyDescent="0.25">
      <c r="B48760" s="1"/>
      <c r="C48760" s="1"/>
    </row>
    <row r="48761" spans="2:3" x14ac:dyDescent="0.25">
      <c r="B48761" s="1"/>
      <c r="C48761" s="1"/>
    </row>
    <row r="48762" spans="2:3" x14ac:dyDescent="0.25">
      <c r="B48762" s="1"/>
      <c r="C48762" s="1"/>
    </row>
    <row r="48763" spans="2:3" x14ac:dyDescent="0.25">
      <c r="B48763" s="1"/>
      <c r="C48763" s="1"/>
    </row>
    <row r="48764" spans="2:3" x14ac:dyDescent="0.25">
      <c r="B48764" s="1"/>
      <c r="C48764" s="1"/>
    </row>
    <row r="48765" spans="2:3" x14ac:dyDescent="0.25">
      <c r="B48765" s="1"/>
      <c r="C48765" s="1"/>
    </row>
    <row r="48766" spans="2:3" x14ac:dyDescent="0.25">
      <c r="B48766" s="1"/>
      <c r="C48766" s="1"/>
    </row>
    <row r="48767" spans="2:3" x14ac:dyDescent="0.25">
      <c r="B48767" s="1"/>
      <c r="C48767" s="1"/>
    </row>
    <row r="48768" spans="2:3" x14ac:dyDescent="0.25">
      <c r="B48768" s="1"/>
      <c r="C48768" s="1"/>
    </row>
    <row r="48769" spans="2:3" x14ac:dyDescent="0.25">
      <c r="B48769" s="1"/>
      <c r="C48769" s="1"/>
    </row>
    <row r="48770" spans="2:3" x14ac:dyDescent="0.25">
      <c r="B48770" s="1"/>
      <c r="C48770" s="1"/>
    </row>
    <row r="48771" spans="2:3" x14ac:dyDescent="0.25">
      <c r="B48771" s="1"/>
      <c r="C48771" s="1"/>
    </row>
    <row r="48772" spans="2:3" x14ac:dyDescent="0.25">
      <c r="B48772" s="1"/>
      <c r="C48772" s="1"/>
    </row>
    <row r="48773" spans="2:3" x14ac:dyDescent="0.25">
      <c r="B48773" s="1"/>
      <c r="C48773" s="1"/>
    </row>
    <row r="48774" spans="2:3" x14ac:dyDescent="0.25">
      <c r="B48774" s="1"/>
      <c r="C48774" s="1"/>
    </row>
    <row r="48775" spans="2:3" x14ac:dyDescent="0.25">
      <c r="B48775" s="1"/>
      <c r="C48775" s="1"/>
    </row>
    <row r="48776" spans="2:3" x14ac:dyDescent="0.25">
      <c r="B48776" s="1"/>
      <c r="C48776" s="1"/>
    </row>
    <row r="48777" spans="2:3" x14ac:dyDescent="0.25">
      <c r="B48777" s="1"/>
      <c r="C48777" s="1"/>
    </row>
    <row r="48778" spans="2:3" x14ac:dyDescent="0.25">
      <c r="B48778" s="1"/>
      <c r="C48778" s="1"/>
    </row>
    <row r="48779" spans="2:3" x14ac:dyDescent="0.25">
      <c r="B48779" s="1"/>
      <c r="C48779" s="1"/>
    </row>
    <row r="48780" spans="2:3" x14ac:dyDescent="0.25">
      <c r="B48780" s="1"/>
      <c r="C48780" s="1"/>
    </row>
    <row r="48781" spans="2:3" x14ac:dyDescent="0.25">
      <c r="B48781" s="1"/>
      <c r="C48781" s="1"/>
    </row>
    <row r="48782" spans="2:3" x14ac:dyDescent="0.25">
      <c r="B48782" s="1"/>
      <c r="C48782" s="1"/>
    </row>
    <row r="48783" spans="2:3" x14ac:dyDescent="0.25">
      <c r="B48783" s="1"/>
      <c r="C48783" s="1"/>
    </row>
    <row r="48784" spans="2:3" x14ac:dyDescent="0.25">
      <c r="B48784" s="1"/>
      <c r="C48784" s="1"/>
    </row>
    <row r="48785" spans="2:3" x14ac:dyDescent="0.25">
      <c r="B48785" s="1"/>
      <c r="C48785" s="1"/>
    </row>
    <row r="48786" spans="2:3" x14ac:dyDescent="0.25">
      <c r="B48786" s="1"/>
      <c r="C48786" s="1"/>
    </row>
    <row r="48787" spans="2:3" x14ac:dyDescent="0.25">
      <c r="B48787" s="1"/>
      <c r="C48787" s="1"/>
    </row>
    <row r="48788" spans="2:3" x14ac:dyDescent="0.25">
      <c r="B48788" s="1"/>
      <c r="C48788" s="1"/>
    </row>
    <row r="48789" spans="2:3" x14ac:dyDescent="0.25">
      <c r="B48789" s="1"/>
      <c r="C48789" s="1"/>
    </row>
    <row r="48790" spans="2:3" x14ac:dyDescent="0.25">
      <c r="B48790" s="1"/>
      <c r="C48790" s="1"/>
    </row>
    <row r="48791" spans="2:3" x14ac:dyDescent="0.25">
      <c r="B48791" s="1"/>
      <c r="C48791" s="1"/>
    </row>
    <row r="48792" spans="2:3" x14ac:dyDescent="0.25">
      <c r="B48792" s="1"/>
      <c r="C48792" s="1"/>
    </row>
    <row r="48793" spans="2:3" x14ac:dyDescent="0.25">
      <c r="B48793" s="1"/>
      <c r="C48793" s="1"/>
    </row>
    <row r="48794" spans="2:3" x14ac:dyDescent="0.25">
      <c r="B48794" s="1"/>
      <c r="C48794" s="1"/>
    </row>
    <row r="48795" spans="2:3" x14ac:dyDescent="0.25">
      <c r="B48795" s="1"/>
      <c r="C48795" s="1"/>
    </row>
    <row r="48796" spans="2:3" x14ac:dyDescent="0.25">
      <c r="B48796" s="1"/>
      <c r="C48796" s="1"/>
    </row>
    <row r="48797" spans="2:3" x14ac:dyDescent="0.25">
      <c r="B48797" s="1"/>
      <c r="C48797" s="1"/>
    </row>
    <row r="48798" spans="2:3" x14ac:dyDescent="0.25">
      <c r="B48798" s="1"/>
      <c r="C48798" s="1"/>
    </row>
    <row r="48799" spans="2:3" x14ac:dyDescent="0.25">
      <c r="B48799" s="1"/>
      <c r="C48799" s="1"/>
    </row>
    <row r="48800" spans="2:3" x14ac:dyDescent="0.25">
      <c r="B48800" s="1"/>
      <c r="C48800" s="1"/>
    </row>
    <row r="48801" spans="2:3" x14ac:dyDescent="0.25">
      <c r="B48801" s="1"/>
      <c r="C48801" s="1"/>
    </row>
    <row r="48802" spans="2:3" x14ac:dyDescent="0.25">
      <c r="B48802" s="1"/>
      <c r="C48802" s="1"/>
    </row>
    <row r="48803" spans="2:3" x14ac:dyDescent="0.25">
      <c r="B48803" s="1"/>
      <c r="C48803" s="1"/>
    </row>
    <row r="48804" spans="2:3" x14ac:dyDescent="0.25">
      <c r="B48804" s="1"/>
      <c r="C48804" s="1"/>
    </row>
    <row r="48805" spans="2:3" x14ac:dyDescent="0.25">
      <c r="B48805" s="1"/>
      <c r="C48805" s="1"/>
    </row>
    <row r="48806" spans="2:3" x14ac:dyDescent="0.25">
      <c r="B48806" s="1"/>
      <c r="C48806" s="1"/>
    </row>
    <row r="48807" spans="2:3" x14ac:dyDescent="0.25">
      <c r="B48807" s="1"/>
      <c r="C48807" s="1"/>
    </row>
    <row r="48808" spans="2:3" x14ac:dyDescent="0.25">
      <c r="B48808" s="1"/>
      <c r="C48808" s="1"/>
    </row>
    <row r="48809" spans="2:3" x14ac:dyDescent="0.25">
      <c r="B48809" s="1"/>
      <c r="C48809" s="1"/>
    </row>
    <row r="48810" spans="2:3" x14ac:dyDescent="0.25">
      <c r="B48810" s="1"/>
      <c r="C48810" s="1"/>
    </row>
    <row r="48811" spans="2:3" x14ac:dyDescent="0.25">
      <c r="B48811" s="1"/>
      <c r="C48811" s="1"/>
    </row>
    <row r="48812" spans="2:3" x14ac:dyDescent="0.25">
      <c r="B48812" s="1"/>
      <c r="C48812" s="1"/>
    </row>
    <row r="48813" spans="2:3" x14ac:dyDescent="0.25">
      <c r="B48813" s="1"/>
      <c r="C48813" s="1"/>
    </row>
    <row r="48814" spans="2:3" x14ac:dyDescent="0.25">
      <c r="B48814" s="1"/>
      <c r="C48814" s="1"/>
    </row>
    <row r="48815" spans="2:3" x14ac:dyDescent="0.25">
      <c r="B48815" s="1"/>
      <c r="C48815" s="1"/>
    </row>
    <row r="48816" spans="2:3" x14ac:dyDescent="0.25">
      <c r="B48816" s="1"/>
      <c r="C48816" s="1"/>
    </row>
    <row r="48817" spans="2:3" x14ac:dyDescent="0.25">
      <c r="B48817" s="1"/>
      <c r="C48817" s="1"/>
    </row>
    <row r="48818" spans="2:3" x14ac:dyDescent="0.25">
      <c r="B48818" s="1"/>
      <c r="C48818" s="1"/>
    </row>
    <row r="48819" spans="2:3" x14ac:dyDescent="0.25">
      <c r="B48819" s="1"/>
      <c r="C48819" s="1"/>
    </row>
    <row r="48820" spans="2:3" x14ac:dyDescent="0.25">
      <c r="B48820" s="1"/>
      <c r="C48820" s="1"/>
    </row>
    <row r="48821" spans="2:3" x14ac:dyDescent="0.25">
      <c r="B48821" s="1"/>
      <c r="C48821" s="1"/>
    </row>
    <row r="48822" spans="2:3" x14ac:dyDescent="0.25">
      <c r="B48822" s="1"/>
      <c r="C48822" s="1"/>
    </row>
    <row r="48823" spans="2:3" x14ac:dyDescent="0.25">
      <c r="B48823" s="1"/>
      <c r="C48823" s="1"/>
    </row>
    <row r="48824" spans="2:3" x14ac:dyDescent="0.25">
      <c r="B48824" s="1"/>
      <c r="C48824" s="1"/>
    </row>
    <row r="48825" spans="2:3" x14ac:dyDescent="0.25">
      <c r="B48825" s="1"/>
      <c r="C48825" s="1"/>
    </row>
    <row r="48826" spans="2:3" x14ac:dyDescent="0.25">
      <c r="B48826" s="1"/>
      <c r="C48826" s="1"/>
    </row>
    <row r="48827" spans="2:3" x14ac:dyDescent="0.25">
      <c r="B48827" s="1"/>
      <c r="C48827" s="1"/>
    </row>
    <row r="48828" spans="2:3" x14ac:dyDescent="0.25">
      <c r="B48828" s="1"/>
      <c r="C48828" s="1"/>
    </row>
    <row r="48829" spans="2:3" x14ac:dyDescent="0.25">
      <c r="B48829" s="1"/>
      <c r="C48829" s="1"/>
    </row>
    <row r="48830" spans="2:3" x14ac:dyDescent="0.25">
      <c r="B48830" s="1"/>
      <c r="C48830" s="1"/>
    </row>
    <row r="48831" spans="2:3" x14ac:dyDescent="0.25">
      <c r="B48831" s="1"/>
      <c r="C48831" s="1"/>
    </row>
    <row r="48832" spans="2:3" x14ac:dyDescent="0.25">
      <c r="B48832" s="1"/>
      <c r="C48832" s="1"/>
    </row>
    <row r="48833" spans="2:3" x14ac:dyDescent="0.25">
      <c r="B48833" s="1"/>
      <c r="C48833" s="1"/>
    </row>
    <row r="48834" spans="2:3" x14ac:dyDescent="0.25">
      <c r="B48834" s="1"/>
      <c r="C48834" s="1"/>
    </row>
    <row r="48835" spans="2:3" x14ac:dyDescent="0.25">
      <c r="B48835" s="1"/>
      <c r="C48835" s="1"/>
    </row>
    <row r="48836" spans="2:3" x14ac:dyDescent="0.25">
      <c r="B48836" s="1"/>
      <c r="C48836" s="1"/>
    </row>
    <row r="48837" spans="2:3" x14ac:dyDescent="0.25">
      <c r="B48837" s="1"/>
      <c r="C48837" s="1"/>
    </row>
    <row r="48838" spans="2:3" x14ac:dyDescent="0.25">
      <c r="B48838" s="1"/>
      <c r="C48838" s="1"/>
    </row>
    <row r="48839" spans="2:3" x14ac:dyDescent="0.25">
      <c r="B48839" s="1"/>
      <c r="C48839" s="1"/>
    </row>
    <row r="48840" spans="2:3" x14ac:dyDescent="0.25">
      <c r="B48840" s="1"/>
      <c r="C48840" s="1"/>
    </row>
    <row r="48841" spans="2:3" x14ac:dyDescent="0.25">
      <c r="B48841" s="1"/>
      <c r="C48841" s="1"/>
    </row>
    <row r="48842" spans="2:3" x14ac:dyDescent="0.25">
      <c r="B48842" s="1"/>
      <c r="C48842" s="1"/>
    </row>
    <row r="48843" spans="2:3" x14ac:dyDescent="0.25">
      <c r="B48843" s="1"/>
      <c r="C48843" s="1"/>
    </row>
    <row r="48844" spans="2:3" x14ac:dyDescent="0.25">
      <c r="B48844" s="1"/>
      <c r="C48844" s="1"/>
    </row>
    <row r="48845" spans="2:3" x14ac:dyDescent="0.25">
      <c r="B48845" s="1"/>
      <c r="C48845" s="1"/>
    </row>
    <row r="48846" spans="2:3" x14ac:dyDescent="0.25">
      <c r="B48846" s="1"/>
      <c r="C48846" s="1"/>
    </row>
    <row r="48847" spans="2:3" x14ac:dyDescent="0.25">
      <c r="B48847" s="1"/>
      <c r="C48847" s="1"/>
    </row>
    <row r="48848" spans="2:3" x14ac:dyDescent="0.25">
      <c r="B48848" s="1"/>
      <c r="C48848" s="1"/>
    </row>
    <row r="48849" spans="2:3" x14ac:dyDescent="0.25">
      <c r="B48849" s="1"/>
      <c r="C48849" s="1"/>
    </row>
    <row r="48850" spans="2:3" x14ac:dyDescent="0.25">
      <c r="B48850" s="1"/>
      <c r="C48850" s="1"/>
    </row>
    <row r="48851" spans="2:3" x14ac:dyDescent="0.25">
      <c r="B48851" s="1"/>
      <c r="C48851" s="1"/>
    </row>
    <row r="48852" spans="2:3" x14ac:dyDescent="0.25">
      <c r="B48852" s="1"/>
      <c r="C48852" s="1"/>
    </row>
    <row r="48853" spans="2:3" x14ac:dyDescent="0.25">
      <c r="B48853" s="1"/>
      <c r="C48853" s="1"/>
    </row>
    <row r="48854" spans="2:3" x14ac:dyDescent="0.25">
      <c r="B48854" s="1"/>
      <c r="C48854" s="1"/>
    </row>
    <row r="48855" spans="2:3" x14ac:dyDescent="0.25">
      <c r="B48855" s="1"/>
      <c r="C48855" s="1"/>
    </row>
    <row r="48856" spans="2:3" x14ac:dyDescent="0.25">
      <c r="B48856" s="1"/>
      <c r="C48856" s="1"/>
    </row>
    <row r="48857" spans="2:3" x14ac:dyDescent="0.25">
      <c r="B48857" s="1"/>
      <c r="C48857" s="1"/>
    </row>
    <row r="48858" spans="2:3" x14ac:dyDescent="0.25">
      <c r="B48858" s="1"/>
      <c r="C48858" s="1"/>
    </row>
    <row r="48859" spans="2:3" x14ac:dyDescent="0.25">
      <c r="B48859" s="1"/>
      <c r="C48859" s="1"/>
    </row>
    <row r="48860" spans="2:3" x14ac:dyDescent="0.25">
      <c r="B48860" s="1"/>
      <c r="C48860" s="1"/>
    </row>
    <row r="48861" spans="2:3" x14ac:dyDescent="0.25">
      <c r="B48861" s="1"/>
      <c r="C48861" s="1"/>
    </row>
    <row r="48862" spans="2:3" x14ac:dyDescent="0.25">
      <c r="B48862" s="1"/>
      <c r="C48862" s="1"/>
    </row>
    <row r="48863" spans="2:3" x14ac:dyDescent="0.25">
      <c r="B48863" s="1"/>
      <c r="C48863" s="1"/>
    </row>
    <row r="48864" spans="2:3" x14ac:dyDescent="0.25">
      <c r="B48864" s="1"/>
      <c r="C48864" s="1"/>
    </row>
    <row r="48865" spans="2:3" x14ac:dyDescent="0.25">
      <c r="B48865" s="1"/>
      <c r="C48865" s="1"/>
    </row>
    <row r="48866" spans="2:3" x14ac:dyDescent="0.25">
      <c r="B48866" s="1"/>
      <c r="C48866" s="1"/>
    </row>
    <row r="48867" spans="2:3" x14ac:dyDescent="0.25">
      <c r="B48867" s="1"/>
      <c r="C48867" s="1"/>
    </row>
    <row r="48868" spans="2:3" x14ac:dyDescent="0.25">
      <c r="B48868" s="1"/>
      <c r="C48868" s="1"/>
    </row>
    <row r="48869" spans="2:3" x14ac:dyDescent="0.25">
      <c r="B48869" s="1"/>
      <c r="C48869" s="1"/>
    </row>
    <row r="48870" spans="2:3" x14ac:dyDescent="0.25">
      <c r="B48870" s="1"/>
      <c r="C48870" s="1"/>
    </row>
    <row r="48871" spans="2:3" x14ac:dyDescent="0.25">
      <c r="B48871" s="1"/>
      <c r="C48871" s="1"/>
    </row>
    <row r="48872" spans="2:3" x14ac:dyDescent="0.25">
      <c r="B48872" s="1"/>
      <c r="C48872" s="1"/>
    </row>
    <row r="48873" spans="2:3" x14ac:dyDescent="0.25">
      <c r="B48873" s="1"/>
      <c r="C48873" s="1"/>
    </row>
    <row r="48874" spans="2:3" x14ac:dyDescent="0.25">
      <c r="B48874" s="1"/>
      <c r="C48874" s="1"/>
    </row>
    <row r="48875" spans="2:3" x14ac:dyDescent="0.25">
      <c r="B48875" s="1"/>
      <c r="C48875" s="1"/>
    </row>
    <row r="48876" spans="2:3" x14ac:dyDescent="0.25">
      <c r="B48876" s="1"/>
      <c r="C48876" s="1"/>
    </row>
    <row r="48877" spans="2:3" x14ac:dyDescent="0.25">
      <c r="B48877" s="1"/>
      <c r="C48877" s="1"/>
    </row>
    <row r="48878" spans="2:3" x14ac:dyDescent="0.25">
      <c r="B48878" s="1"/>
      <c r="C48878" s="1"/>
    </row>
    <row r="48879" spans="2:3" x14ac:dyDescent="0.25">
      <c r="B48879" s="1"/>
      <c r="C48879" s="1"/>
    </row>
    <row r="48880" spans="2:3" x14ac:dyDescent="0.25">
      <c r="B48880" s="1"/>
      <c r="C48880" s="1"/>
    </row>
    <row r="48881" spans="2:3" x14ac:dyDescent="0.25">
      <c r="B48881" s="1"/>
      <c r="C48881" s="1"/>
    </row>
    <row r="48882" spans="2:3" x14ac:dyDescent="0.25">
      <c r="B48882" s="1"/>
      <c r="C48882" s="1"/>
    </row>
    <row r="48883" spans="2:3" x14ac:dyDescent="0.25">
      <c r="B48883" s="1"/>
      <c r="C48883" s="1"/>
    </row>
    <row r="48884" spans="2:3" x14ac:dyDescent="0.25">
      <c r="B48884" s="1"/>
      <c r="C48884" s="1"/>
    </row>
    <row r="48885" spans="2:3" x14ac:dyDescent="0.25">
      <c r="B48885" s="1"/>
      <c r="C48885" s="1"/>
    </row>
    <row r="48886" spans="2:3" x14ac:dyDescent="0.25">
      <c r="B48886" s="1"/>
      <c r="C48886" s="1"/>
    </row>
    <row r="48887" spans="2:3" x14ac:dyDescent="0.25">
      <c r="B48887" s="1"/>
      <c r="C48887" s="1"/>
    </row>
    <row r="48888" spans="2:3" x14ac:dyDescent="0.25">
      <c r="B48888" s="1"/>
      <c r="C48888" s="1"/>
    </row>
    <row r="48889" spans="2:3" x14ac:dyDescent="0.25">
      <c r="B48889" s="1"/>
      <c r="C48889" s="1"/>
    </row>
    <row r="48890" spans="2:3" x14ac:dyDescent="0.25">
      <c r="B48890" s="1"/>
      <c r="C48890" s="1"/>
    </row>
    <row r="48891" spans="2:3" x14ac:dyDescent="0.25">
      <c r="B48891" s="1"/>
      <c r="C48891" s="1"/>
    </row>
    <row r="48892" spans="2:3" x14ac:dyDescent="0.25">
      <c r="B48892" s="1"/>
      <c r="C48892" s="1"/>
    </row>
    <row r="48893" spans="2:3" x14ac:dyDescent="0.25">
      <c r="B48893" s="1"/>
      <c r="C48893" s="1"/>
    </row>
    <row r="48894" spans="2:3" x14ac:dyDescent="0.25">
      <c r="B48894" s="1"/>
      <c r="C48894" s="1"/>
    </row>
    <row r="48895" spans="2:3" x14ac:dyDescent="0.25">
      <c r="B48895" s="1"/>
      <c r="C48895" s="1"/>
    </row>
    <row r="48896" spans="2:3" x14ac:dyDescent="0.25">
      <c r="B48896" s="1"/>
      <c r="C48896" s="1"/>
    </row>
    <row r="48897" spans="2:3" x14ac:dyDescent="0.25">
      <c r="B48897" s="1"/>
      <c r="C48897" s="1"/>
    </row>
    <row r="48898" spans="2:3" x14ac:dyDescent="0.25">
      <c r="B48898" s="1"/>
      <c r="C48898" s="1"/>
    </row>
    <row r="48899" spans="2:3" x14ac:dyDescent="0.25">
      <c r="B48899" s="1"/>
      <c r="C48899" s="1"/>
    </row>
    <row r="48900" spans="2:3" x14ac:dyDescent="0.25">
      <c r="B48900" s="1"/>
      <c r="C48900" s="1"/>
    </row>
    <row r="48901" spans="2:3" x14ac:dyDescent="0.25">
      <c r="B48901" s="1"/>
      <c r="C48901" s="1"/>
    </row>
    <row r="48902" spans="2:3" x14ac:dyDescent="0.25">
      <c r="B48902" s="1"/>
      <c r="C48902" s="1"/>
    </row>
    <row r="48903" spans="2:3" x14ac:dyDescent="0.25">
      <c r="B48903" s="1"/>
      <c r="C48903" s="1"/>
    </row>
    <row r="48904" spans="2:3" x14ac:dyDescent="0.25">
      <c r="B48904" s="1"/>
      <c r="C48904" s="1"/>
    </row>
    <row r="48905" spans="2:3" x14ac:dyDescent="0.25">
      <c r="B48905" s="1"/>
      <c r="C48905" s="1"/>
    </row>
    <row r="48906" spans="2:3" x14ac:dyDescent="0.25">
      <c r="B48906" s="1"/>
      <c r="C48906" s="1"/>
    </row>
    <row r="48907" spans="2:3" x14ac:dyDescent="0.25">
      <c r="B48907" s="1"/>
      <c r="C48907" s="1"/>
    </row>
    <row r="48908" spans="2:3" x14ac:dyDescent="0.25">
      <c r="B48908" s="1"/>
      <c r="C48908" s="1"/>
    </row>
    <row r="48909" spans="2:3" x14ac:dyDescent="0.25">
      <c r="B48909" s="1"/>
      <c r="C48909" s="1"/>
    </row>
    <row r="48910" spans="2:3" x14ac:dyDescent="0.25">
      <c r="B48910" s="1"/>
      <c r="C48910" s="1"/>
    </row>
    <row r="48911" spans="2:3" x14ac:dyDescent="0.25">
      <c r="B48911" s="1"/>
      <c r="C48911" s="1"/>
    </row>
    <row r="48912" spans="2:3" x14ac:dyDescent="0.25">
      <c r="B48912" s="1"/>
      <c r="C48912" s="1"/>
    </row>
    <row r="48913" spans="2:3" x14ac:dyDescent="0.25">
      <c r="B48913" s="1"/>
      <c r="C48913" s="1"/>
    </row>
    <row r="48914" spans="2:3" x14ac:dyDescent="0.25">
      <c r="B48914" s="1"/>
      <c r="C48914" s="1"/>
    </row>
    <row r="48915" spans="2:3" x14ac:dyDescent="0.25">
      <c r="B48915" s="1"/>
      <c r="C48915" s="1"/>
    </row>
    <row r="48916" spans="2:3" x14ac:dyDescent="0.25">
      <c r="B48916" s="1"/>
      <c r="C48916" s="1"/>
    </row>
    <row r="48917" spans="2:3" x14ac:dyDescent="0.25">
      <c r="B48917" s="1"/>
      <c r="C48917" s="1"/>
    </row>
    <row r="48918" spans="2:3" x14ac:dyDescent="0.25">
      <c r="B48918" s="1"/>
      <c r="C48918" s="1"/>
    </row>
    <row r="48919" spans="2:3" x14ac:dyDescent="0.25">
      <c r="B48919" s="1"/>
      <c r="C48919" s="1"/>
    </row>
    <row r="48920" spans="2:3" x14ac:dyDescent="0.25">
      <c r="B48920" s="1"/>
      <c r="C48920" s="1"/>
    </row>
    <row r="48921" spans="2:3" x14ac:dyDescent="0.25">
      <c r="B48921" s="1"/>
      <c r="C48921" s="1"/>
    </row>
    <row r="48922" spans="2:3" x14ac:dyDescent="0.25">
      <c r="B48922" s="1"/>
      <c r="C48922" s="1"/>
    </row>
    <row r="48923" spans="2:3" x14ac:dyDescent="0.25">
      <c r="B48923" s="1"/>
      <c r="C48923" s="1"/>
    </row>
    <row r="48924" spans="2:3" x14ac:dyDescent="0.25">
      <c r="B48924" s="1"/>
      <c r="C48924" s="1"/>
    </row>
    <row r="48925" spans="2:3" x14ac:dyDescent="0.25">
      <c r="B48925" s="1"/>
      <c r="C48925" s="1"/>
    </row>
    <row r="48926" spans="2:3" x14ac:dyDescent="0.25">
      <c r="B48926" s="1"/>
      <c r="C48926" s="1"/>
    </row>
    <row r="48927" spans="2:3" x14ac:dyDescent="0.25">
      <c r="B48927" s="1"/>
      <c r="C48927" s="1"/>
    </row>
    <row r="48928" spans="2:3" x14ac:dyDescent="0.25">
      <c r="B48928" s="1"/>
      <c r="C48928" s="1"/>
    </row>
    <row r="48929" spans="2:3" x14ac:dyDescent="0.25">
      <c r="B48929" s="1"/>
      <c r="C48929" s="1"/>
    </row>
    <row r="48930" spans="2:3" x14ac:dyDescent="0.25">
      <c r="B48930" s="1"/>
      <c r="C48930" s="1"/>
    </row>
    <row r="48931" spans="2:3" x14ac:dyDescent="0.25">
      <c r="B48931" s="1"/>
      <c r="C48931" s="1"/>
    </row>
    <row r="48932" spans="2:3" x14ac:dyDescent="0.25">
      <c r="B48932" s="1"/>
      <c r="C48932" s="1"/>
    </row>
    <row r="48933" spans="2:3" x14ac:dyDescent="0.25">
      <c r="B48933" s="1"/>
      <c r="C48933" s="1"/>
    </row>
    <row r="48934" spans="2:3" x14ac:dyDescent="0.25">
      <c r="B48934" s="1"/>
      <c r="C48934" s="1"/>
    </row>
    <row r="48935" spans="2:3" x14ac:dyDescent="0.25">
      <c r="B48935" s="1"/>
      <c r="C48935" s="1"/>
    </row>
    <row r="48936" spans="2:3" x14ac:dyDescent="0.25">
      <c r="B48936" s="1"/>
      <c r="C48936" s="1"/>
    </row>
    <row r="48937" spans="2:3" x14ac:dyDescent="0.25">
      <c r="B48937" s="1"/>
      <c r="C48937" s="1"/>
    </row>
    <row r="48938" spans="2:3" x14ac:dyDescent="0.25">
      <c r="B48938" s="1"/>
      <c r="C48938" s="1"/>
    </row>
    <row r="48939" spans="2:3" x14ac:dyDescent="0.25">
      <c r="B48939" s="1"/>
      <c r="C48939" s="1"/>
    </row>
    <row r="48940" spans="2:3" x14ac:dyDescent="0.25">
      <c r="B48940" s="1"/>
      <c r="C48940" s="1"/>
    </row>
    <row r="48941" spans="2:3" x14ac:dyDescent="0.25">
      <c r="B48941" s="1"/>
      <c r="C48941" s="1"/>
    </row>
    <row r="48942" spans="2:3" x14ac:dyDescent="0.25">
      <c r="B48942" s="1"/>
      <c r="C48942" s="1"/>
    </row>
    <row r="48943" spans="2:3" x14ac:dyDescent="0.25">
      <c r="B48943" s="1"/>
      <c r="C48943" s="1"/>
    </row>
    <row r="48944" spans="2:3" x14ac:dyDescent="0.25">
      <c r="B48944" s="1"/>
      <c r="C48944" s="1"/>
    </row>
    <row r="48945" spans="2:3" x14ac:dyDescent="0.25">
      <c r="B48945" s="1"/>
      <c r="C48945" s="1"/>
    </row>
    <row r="48946" spans="2:3" x14ac:dyDescent="0.25">
      <c r="B48946" s="1"/>
      <c r="C48946" s="1"/>
    </row>
    <row r="48947" spans="2:3" x14ac:dyDescent="0.25">
      <c r="B48947" s="1"/>
      <c r="C48947" s="1"/>
    </row>
    <row r="48948" spans="2:3" x14ac:dyDescent="0.25">
      <c r="B48948" s="1"/>
      <c r="C48948" s="1"/>
    </row>
    <row r="48949" spans="2:3" x14ac:dyDescent="0.25">
      <c r="B48949" s="1"/>
      <c r="C48949" s="1"/>
    </row>
    <row r="48950" spans="2:3" x14ac:dyDescent="0.25">
      <c r="B48950" s="1"/>
      <c r="C48950" s="1"/>
    </row>
    <row r="48951" spans="2:3" x14ac:dyDescent="0.25">
      <c r="B48951" s="1"/>
      <c r="C48951" s="1"/>
    </row>
    <row r="48952" spans="2:3" x14ac:dyDescent="0.25">
      <c r="B48952" s="1"/>
      <c r="C48952" s="1"/>
    </row>
    <row r="48953" spans="2:3" x14ac:dyDescent="0.25">
      <c r="B48953" s="1"/>
      <c r="C48953" s="1"/>
    </row>
    <row r="48954" spans="2:3" x14ac:dyDescent="0.25">
      <c r="B48954" s="1"/>
      <c r="C48954" s="1"/>
    </row>
    <row r="48955" spans="2:3" x14ac:dyDescent="0.25">
      <c r="B48955" s="1"/>
      <c r="C48955" s="1"/>
    </row>
    <row r="48956" spans="2:3" x14ac:dyDescent="0.25">
      <c r="B48956" s="1"/>
      <c r="C48956" s="1"/>
    </row>
    <row r="48957" spans="2:3" x14ac:dyDescent="0.25">
      <c r="B48957" s="1"/>
      <c r="C48957" s="1"/>
    </row>
    <row r="48958" spans="2:3" x14ac:dyDescent="0.25">
      <c r="B48958" s="1"/>
      <c r="C48958" s="1"/>
    </row>
    <row r="48959" spans="2:3" x14ac:dyDescent="0.25">
      <c r="B48959" s="1"/>
      <c r="C48959" s="1"/>
    </row>
    <row r="48960" spans="2:3" x14ac:dyDescent="0.25">
      <c r="B48960" s="1"/>
      <c r="C48960" s="1"/>
    </row>
    <row r="48961" spans="2:3" x14ac:dyDescent="0.25">
      <c r="B48961" s="1"/>
      <c r="C48961" s="1"/>
    </row>
    <row r="48962" spans="2:3" x14ac:dyDescent="0.25">
      <c r="B48962" s="1"/>
      <c r="C48962" s="1"/>
    </row>
    <row r="48963" spans="2:3" x14ac:dyDescent="0.25">
      <c r="B48963" s="1"/>
      <c r="C48963" s="1"/>
    </row>
    <row r="48964" spans="2:3" x14ac:dyDescent="0.25">
      <c r="B48964" s="1"/>
      <c r="C48964" s="1"/>
    </row>
    <row r="48965" spans="2:3" x14ac:dyDescent="0.25">
      <c r="B48965" s="1"/>
      <c r="C48965" s="1"/>
    </row>
    <row r="48966" spans="2:3" x14ac:dyDescent="0.25">
      <c r="B48966" s="1"/>
      <c r="C48966" s="1"/>
    </row>
    <row r="48967" spans="2:3" x14ac:dyDescent="0.25">
      <c r="B48967" s="1"/>
      <c r="C48967" s="1"/>
    </row>
    <row r="48968" spans="2:3" x14ac:dyDescent="0.25">
      <c r="B48968" s="1"/>
      <c r="C48968" s="1"/>
    </row>
    <row r="48969" spans="2:3" x14ac:dyDescent="0.25">
      <c r="B48969" s="1"/>
      <c r="C48969" s="1"/>
    </row>
    <row r="48970" spans="2:3" x14ac:dyDescent="0.25">
      <c r="B48970" s="1"/>
      <c r="C48970" s="1"/>
    </row>
    <row r="48971" spans="2:3" x14ac:dyDescent="0.25">
      <c r="B48971" s="1"/>
      <c r="C48971" s="1"/>
    </row>
    <row r="48972" spans="2:3" x14ac:dyDescent="0.25">
      <c r="B48972" s="1"/>
      <c r="C48972" s="1"/>
    </row>
    <row r="48973" spans="2:3" x14ac:dyDescent="0.25">
      <c r="B48973" s="1"/>
      <c r="C48973" s="1"/>
    </row>
    <row r="48974" spans="2:3" x14ac:dyDescent="0.25">
      <c r="B48974" s="1"/>
      <c r="C48974" s="1"/>
    </row>
    <row r="48975" spans="2:3" x14ac:dyDescent="0.25">
      <c r="B48975" s="1"/>
      <c r="C48975" s="1"/>
    </row>
    <row r="48976" spans="2:3" x14ac:dyDescent="0.25">
      <c r="B48976" s="1"/>
      <c r="C48976" s="1"/>
    </row>
    <row r="48977" spans="2:3" x14ac:dyDescent="0.25">
      <c r="B48977" s="1"/>
      <c r="C48977" s="1"/>
    </row>
    <row r="48978" spans="2:3" x14ac:dyDescent="0.25">
      <c r="B48978" s="1"/>
      <c r="C48978" s="1"/>
    </row>
    <row r="48979" spans="2:3" x14ac:dyDescent="0.25">
      <c r="B48979" s="1"/>
      <c r="C48979" s="1"/>
    </row>
    <row r="48980" spans="2:3" x14ac:dyDescent="0.25">
      <c r="B48980" s="1"/>
      <c r="C48980" s="1"/>
    </row>
    <row r="48981" spans="2:3" x14ac:dyDescent="0.25">
      <c r="B48981" s="1"/>
      <c r="C48981" s="1"/>
    </row>
    <row r="48982" spans="2:3" x14ac:dyDescent="0.25">
      <c r="B48982" s="1"/>
      <c r="C48982" s="1"/>
    </row>
    <row r="48983" spans="2:3" x14ac:dyDescent="0.25">
      <c r="B48983" s="1"/>
      <c r="C48983" s="1"/>
    </row>
    <row r="48984" spans="2:3" x14ac:dyDescent="0.25">
      <c r="B48984" s="1"/>
      <c r="C48984" s="1"/>
    </row>
    <row r="48985" spans="2:3" x14ac:dyDescent="0.25">
      <c r="B48985" s="1"/>
      <c r="C48985" s="1"/>
    </row>
    <row r="48986" spans="2:3" x14ac:dyDescent="0.25">
      <c r="B48986" s="1"/>
      <c r="C48986" s="1"/>
    </row>
    <row r="48987" spans="2:3" x14ac:dyDescent="0.25">
      <c r="B48987" s="1"/>
      <c r="C48987" s="1"/>
    </row>
    <row r="48988" spans="2:3" x14ac:dyDescent="0.25">
      <c r="B48988" s="1"/>
      <c r="C48988" s="1"/>
    </row>
    <row r="48989" spans="2:3" x14ac:dyDescent="0.25">
      <c r="B48989" s="1"/>
      <c r="C48989" s="1"/>
    </row>
    <row r="48990" spans="2:3" x14ac:dyDescent="0.25">
      <c r="B48990" s="1"/>
      <c r="C48990" s="1"/>
    </row>
    <row r="48991" spans="2:3" x14ac:dyDescent="0.25">
      <c r="B48991" s="1"/>
      <c r="C48991" s="1"/>
    </row>
    <row r="48992" spans="2:3" x14ac:dyDescent="0.25">
      <c r="B48992" s="1"/>
      <c r="C48992" s="1"/>
    </row>
    <row r="48993" spans="2:3" x14ac:dyDescent="0.25">
      <c r="B48993" s="1"/>
      <c r="C48993" s="1"/>
    </row>
    <row r="48994" spans="2:3" x14ac:dyDescent="0.25">
      <c r="B48994" s="1"/>
      <c r="C48994" s="1"/>
    </row>
    <row r="48995" spans="2:3" x14ac:dyDescent="0.25">
      <c r="B48995" s="1"/>
      <c r="C48995" s="1"/>
    </row>
    <row r="48996" spans="2:3" x14ac:dyDescent="0.25">
      <c r="B48996" s="1"/>
      <c r="C48996" s="1"/>
    </row>
    <row r="48997" spans="2:3" x14ac:dyDescent="0.25">
      <c r="B48997" s="1"/>
      <c r="C48997" s="1"/>
    </row>
    <row r="48998" spans="2:3" x14ac:dyDescent="0.25">
      <c r="B48998" s="1"/>
      <c r="C48998" s="1"/>
    </row>
    <row r="48999" spans="2:3" x14ac:dyDescent="0.25">
      <c r="B48999" s="1"/>
      <c r="C48999" s="1"/>
    </row>
    <row r="49000" spans="2:3" x14ac:dyDescent="0.25">
      <c r="B49000" s="1"/>
      <c r="C49000" s="1"/>
    </row>
    <row r="49001" spans="2:3" x14ac:dyDescent="0.25">
      <c r="B49001" s="1"/>
      <c r="C49001" s="1"/>
    </row>
    <row r="49002" spans="2:3" x14ac:dyDescent="0.25">
      <c r="B49002" s="1"/>
      <c r="C49002" s="1"/>
    </row>
    <row r="49003" spans="2:3" x14ac:dyDescent="0.25">
      <c r="B49003" s="1"/>
      <c r="C49003" s="1"/>
    </row>
    <row r="49004" spans="2:3" x14ac:dyDescent="0.25">
      <c r="B49004" s="1"/>
      <c r="C49004" s="1"/>
    </row>
    <row r="49005" spans="2:3" x14ac:dyDescent="0.25">
      <c r="B49005" s="1"/>
      <c r="C49005" s="1"/>
    </row>
    <row r="49006" spans="2:3" x14ac:dyDescent="0.25">
      <c r="B49006" s="1"/>
      <c r="C49006" s="1"/>
    </row>
    <row r="49007" spans="2:3" x14ac:dyDescent="0.25">
      <c r="B49007" s="1"/>
      <c r="C49007" s="1"/>
    </row>
    <row r="49008" spans="2:3" x14ac:dyDescent="0.25">
      <c r="B49008" s="1"/>
      <c r="C49008" s="1"/>
    </row>
    <row r="49009" spans="2:3" x14ac:dyDescent="0.25">
      <c r="B49009" s="1"/>
      <c r="C49009" s="1"/>
    </row>
    <row r="49010" spans="2:3" x14ac:dyDescent="0.25">
      <c r="B49010" s="1"/>
      <c r="C49010" s="1"/>
    </row>
    <row r="49011" spans="2:3" x14ac:dyDescent="0.25">
      <c r="B49011" s="1"/>
      <c r="C49011" s="1"/>
    </row>
    <row r="49012" spans="2:3" x14ac:dyDescent="0.25">
      <c r="B49012" s="1"/>
      <c r="C49012" s="1"/>
    </row>
    <row r="49013" spans="2:3" x14ac:dyDescent="0.25">
      <c r="B49013" s="1"/>
      <c r="C49013" s="1"/>
    </row>
    <row r="49014" spans="2:3" x14ac:dyDescent="0.25">
      <c r="B49014" s="1"/>
      <c r="C49014" s="1"/>
    </row>
    <row r="49015" spans="2:3" x14ac:dyDescent="0.25">
      <c r="B49015" s="1"/>
      <c r="C49015" s="1"/>
    </row>
    <row r="49016" spans="2:3" x14ac:dyDescent="0.25">
      <c r="B49016" s="1"/>
      <c r="C49016" s="1"/>
    </row>
    <row r="49017" spans="2:3" x14ac:dyDescent="0.25">
      <c r="B49017" s="1"/>
      <c r="C49017" s="1"/>
    </row>
    <row r="49018" spans="2:3" x14ac:dyDescent="0.25">
      <c r="B49018" s="1"/>
      <c r="C49018" s="1"/>
    </row>
    <row r="49019" spans="2:3" x14ac:dyDescent="0.25">
      <c r="B49019" s="1"/>
      <c r="C49019" s="1"/>
    </row>
    <row r="49020" spans="2:3" x14ac:dyDescent="0.25">
      <c r="B49020" s="1"/>
      <c r="C49020" s="1"/>
    </row>
    <row r="49021" spans="2:3" x14ac:dyDescent="0.25">
      <c r="B49021" s="1"/>
      <c r="C49021" s="1"/>
    </row>
    <row r="49022" spans="2:3" x14ac:dyDescent="0.25">
      <c r="B49022" s="1"/>
      <c r="C49022" s="1"/>
    </row>
    <row r="49023" spans="2:3" x14ac:dyDescent="0.25">
      <c r="B49023" s="1"/>
      <c r="C49023" s="1"/>
    </row>
    <row r="49024" spans="2:3" x14ac:dyDescent="0.25">
      <c r="B49024" s="1"/>
      <c r="C49024" s="1"/>
    </row>
    <row r="49025" spans="2:3" x14ac:dyDescent="0.25">
      <c r="B49025" s="1"/>
      <c r="C49025" s="1"/>
    </row>
    <row r="49026" spans="2:3" x14ac:dyDescent="0.25">
      <c r="B49026" s="1"/>
      <c r="C49026" s="1"/>
    </row>
    <row r="49027" spans="2:3" x14ac:dyDescent="0.25">
      <c r="B49027" s="1"/>
      <c r="C49027" s="1"/>
    </row>
    <row r="49028" spans="2:3" x14ac:dyDescent="0.25">
      <c r="B49028" s="1"/>
      <c r="C49028" s="1"/>
    </row>
    <row r="49029" spans="2:3" x14ac:dyDescent="0.25">
      <c r="B49029" s="1"/>
      <c r="C49029" s="1"/>
    </row>
    <row r="49030" spans="2:3" x14ac:dyDescent="0.25">
      <c r="B49030" s="1"/>
      <c r="C49030" s="1"/>
    </row>
    <row r="49031" spans="2:3" x14ac:dyDescent="0.25">
      <c r="B49031" s="1"/>
      <c r="C49031" s="1"/>
    </row>
    <row r="49032" spans="2:3" x14ac:dyDescent="0.25">
      <c r="B49032" s="1"/>
      <c r="C49032" s="1"/>
    </row>
    <row r="49033" spans="2:3" x14ac:dyDescent="0.25">
      <c r="B49033" s="1"/>
      <c r="C49033" s="1"/>
    </row>
    <row r="49034" spans="2:3" x14ac:dyDescent="0.25">
      <c r="B49034" s="1"/>
      <c r="C49034" s="1"/>
    </row>
    <row r="49035" spans="2:3" x14ac:dyDescent="0.25">
      <c r="B49035" s="1"/>
      <c r="C49035" s="1"/>
    </row>
    <row r="49036" spans="2:3" x14ac:dyDescent="0.25">
      <c r="B49036" s="1"/>
      <c r="C49036" s="1"/>
    </row>
    <row r="49037" spans="2:3" x14ac:dyDescent="0.25">
      <c r="B49037" s="1"/>
      <c r="C49037" s="1"/>
    </row>
    <row r="49038" spans="2:3" x14ac:dyDescent="0.25">
      <c r="B49038" s="1"/>
      <c r="C49038" s="1"/>
    </row>
    <row r="49039" spans="2:3" x14ac:dyDescent="0.25">
      <c r="B49039" s="1"/>
      <c r="C49039" s="1"/>
    </row>
    <row r="49040" spans="2:3" x14ac:dyDescent="0.25">
      <c r="B49040" s="1"/>
      <c r="C49040" s="1"/>
    </row>
    <row r="49041" spans="2:3" x14ac:dyDescent="0.25">
      <c r="B49041" s="1"/>
      <c r="C49041" s="1"/>
    </row>
    <row r="49042" spans="2:3" x14ac:dyDescent="0.25">
      <c r="B49042" s="1"/>
      <c r="C49042" s="1"/>
    </row>
    <row r="49043" spans="2:3" x14ac:dyDescent="0.25">
      <c r="B49043" s="1"/>
      <c r="C49043" s="1"/>
    </row>
    <row r="49044" spans="2:3" x14ac:dyDescent="0.25">
      <c r="B49044" s="1"/>
      <c r="C49044" s="1"/>
    </row>
    <row r="49045" spans="2:3" x14ac:dyDescent="0.25">
      <c r="B49045" s="1"/>
      <c r="C49045" s="1"/>
    </row>
    <row r="49046" spans="2:3" x14ac:dyDescent="0.25">
      <c r="B49046" s="1"/>
      <c r="C49046" s="1"/>
    </row>
    <row r="49047" spans="2:3" x14ac:dyDescent="0.25">
      <c r="B49047" s="1"/>
      <c r="C49047" s="1"/>
    </row>
    <row r="49048" spans="2:3" x14ac:dyDescent="0.25">
      <c r="B49048" s="1"/>
      <c r="C49048" s="1"/>
    </row>
    <row r="49049" spans="2:3" x14ac:dyDescent="0.25">
      <c r="B49049" s="1"/>
      <c r="C49049" s="1"/>
    </row>
    <row r="49050" spans="2:3" x14ac:dyDescent="0.25">
      <c r="B49050" s="1"/>
      <c r="C49050" s="1"/>
    </row>
    <row r="49051" spans="2:3" x14ac:dyDescent="0.25">
      <c r="B49051" s="1"/>
      <c r="C49051" s="1"/>
    </row>
    <row r="49052" spans="2:3" x14ac:dyDescent="0.25">
      <c r="B49052" s="1"/>
      <c r="C49052" s="1"/>
    </row>
    <row r="49053" spans="2:3" x14ac:dyDescent="0.25">
      <c r="B49053" s="1"/>
      <c r="C49053" s="1"/>
    </row>
    <row r="49054" spans="2:3" x14ac:dyDescent="0.25">
      <c r="B49054" s="1"/>
      <c r="C49054" s="1"/>
    </row>
    <row r="49055" spans="2:3" x14ac:dyDescent="0.25">
      <c r="B49055" s="1"/>
      <c r="C49055" s="1"/>
    </row>
    <row r="49056" spans="2:3" x14ac:dyDescent="0.25">
      <c r="B49056" s="1"/>
      <c r="C49056" s="1"/>
    </row>
    <row r="49057" spans="2:3" x14ac:dyDescent="0.25">
      <c r="B49057" s="1"/>
      <c r="C49057" s="1"/>
    </row>
    <row r="49058" spans="2:3" x14ac:dyDescent="0.25">
      <c r="B49058" s="1"/>
      <c r="C49058" s="1"/>
    </row>
    <row r="49059" spans="2:3" x14ac:dyDescent="0.25">
      <c r="B49059" s="1"/>
      <c r="C49059" s="1"/>
    </row>
    <row r="49060" spans="2:3" x14ac:dyDescent="0.25">
      <c r="B49060" s="1"/>
      <c r="C49060" s="1"/>
    </row>
    <row r="49061" spans="2:3" x14ac:dyDescent="0.25">
      <c r="B49061" s="1"/>
      <c r="C49061" s="1"/>
    </row>
    <row r="49062" spans="2:3" x14ac:dyDescent="0.25">
      <c r="B49062" s="1"/>
      <c r="C49062" s="1"/>
    </row>
    <row r="49063" spans="2:3" x14ac:dyDescent="0.25">
      <c r="B49063" s="1"/>
      <c r="C49063" s="1"/>
    </row>
    <row r="49064" spans="2:3" x14ac:dyDescent="0.25">
      <c r="B49064" s="1"/>
      <c r="C49064" s="1"/>
    </row>
    <row r="49065" spans="2:3" x14ac:dyDescent="0.25">
      <c r="B49065" s="1"/>
      <c r="C49065" s="1"/>
    </row>
    <row r="49066" spans="2:3" x14ac:dyDescent="0.25">
      <c r="B49066" s="1"/>
      <c r="C49066" s="1"/>
    </row>
    <row r="49067" spans="2:3" x14ac:dyDescent="0.25">
      <c r="B49067" s="1"/>
      <c r="C49067" s="1"/>
    </row>
    <row r="49068" spans="2:3" x14ac:dyDescent="0.25">
      <c r="B49068" s="1"/>
      <c r="C49068" s="1"/>
    </row>
    <row r="49069" spans="2:3" x14ac:dyDescent="0.25">
      <c r="B49069" s="1"/>
      <c r="C49069" s="1"/>
    </row>
    <row r="49070" spans="2:3" x14ac:dyDescent="0.25">
      <c r="B49070" s="1"/>
      <c r="C49070" s="1"/>
    </row>
    <row r="49071" spans="2:3" x14ac:dyDescent="0.25">
      <c r="B49071" s="1"/>
      <c r="C49071" s="1"/>
    </row>
    <row r="49072" spans="2:3" x14ac:dyDescent="0.25">
      <c r="B49072" s="1"/>
      <c r="C49072" s="1"/>
    </row>
    <row r="49073" spans="2:3" x14ac:dyDescent="0.25">
      <c r="B49073" s="1"/>
      <c r="C49073" s="1"/>
    </row>
    <row r="49074" spans="2:3" x14ac:dyDescent="0.25">
      <c r="B49074" s="1"/>
      <c r="C49074" s="1"/>
    </row>
    <row r="49075" spans="2:3" x14ac:dyDescent="0.25">
      <c r="B49075" s="1"/>
      <c r="C49075" s="1"/>
    </row>
    <row r="49076" spans="2:3" x14ac:dyDescent="0.25">
      <c r="B49076" s="1"/>
      <c r="C49076" s="1"/>
    </row>
    <row r="49077" spans="2:3" x14ac:dyDescent="0.25">
      <c r="B49077" s="1"/>
      <c r="C49077" s="1"/>
    </row>
    <row r="49078" spans="2:3" x14ac:dyDescent="0.25">
      <c r="B49078" s="1"/>
      <c r="C49078" s="1"/>
    </row>
    <row r="49079" spans="2:3" x14ac:dyDescent="0.25">
      <c r="B49079" s="1"/>
      <c r="C49079" s="1"/>
    </row>
    <row r="49080" spans="2:3" x14ac:dyDescent="0.25">
      <c r="B49080" s="1"/>
      <c r="C49080" s="1"/>
    </row>
    <row r="49081" spans="2:3" x14ac:dyDescent="0.25">
      <c r="B49081" s="1"/>
      <c r="C49081" s="1"/>
    </row>
    <row r="49082" spans="2:3" x14ac:dyDescent="0.25">
      <c r="B49082" s="1"/>
      <c r="C49082" s="1"/>
    </row>
    <row r="49083" spans="2:3" x14ac:dyDescent="0.25">
      <c r="B49083" s="1"/>
      <c r="C49083" s="1"/>
    </row>
    <row r="49084" spans="2:3" x14ac:dyDescent="0.25">
      <c r="B49084" s="1"/>
      <c r="C49084" s="1"/>
    </row>
    <row r="49085" spans="2:3" x14ac:dyDescent="0.25">
      <c r="B49085" s="1"/>
      <c r="C49085" s="1"/>
    </row>
    <row r="49086" spans="2:3" x14ac:dyDescent="0.25">
      <c r="B49086" s="1"/>
      <c r="C49086" s="1"/>
    </row>
    <row r="49087" spans="2:3" x14ac:dyDescent="0.25">
      <c r="B49087" s="1"/>
      <c r="C49087" s="1"/>
    </row>
    <row r="49088" spans="2:3" x14ac:dyDescent="0.25">
      <c r="B49088" s="1"/>
      <c r="C49088" s="1"/>
    </row>
    <row r="49089" spans="2:3" x14ac:dyDescent="0.25">
      <c r="B49089" s="1"/>
      <c r="C49089" s="1"/>
    </row>
    <row r="49090" spans="2:3" x14ac:dyDescent="0.25">
      <c r="B49090" s="1"/>
      <c r="C49090" s="1"/>
    </row>
    <row r="49091" spans="2:3" x14ac:dyDescent="0.25">
      <c r="B49091" s="1"/>
      <c r="C49091" s="1"/>
    </row>
    <row r="49092" spans="2:3" x14ac:dyDescent="0.25">
      <c r="B49092" s="1"/>
      <c r="C49092" s="1"/>
    </row>
    <row r="49093" spans="2:3" x14ac:dyDescent="0.25">
      <c r="B49093" s="1"/>
      <c r="C49093" s="1"/>
    </row>
    <row r="49094" spans="2:3" x14ac:dyDescent="0.25">
      <c r="B49094" s="1"/>
      <c r="C49094" s="1"/>
    </row>
    <row r="49095" spans="2:3" x14ac:dyDescent="0.25">
      <c r="B49095" s="1"/>
      <c r="C49095" s="1"/>
    </row>
    <row r="49096" spans="2:3" x14ac:dyDescent="0.25">
      <c r="B49096" s="1"/>
      <c r="C49096" s="1"/>
    </row>
    <row r="49097" spans="2:3" x14ac:dyDescent="0.25">
      <c r="B49097" s="1"/>
      <c r="C49097" s="1"/>
    </row>
    <row r="49098" spans="2:3" x14ac:dyDescent="0.25">
      <c r="B49098" s="1"/>
      <c r="C49098" s="1"/>
    </row>
    <row r="49099" spans="2:3" x14ac:dyDescent="0.25">
      <c r="B49099" s="1"/>
      <c r="C49099" s="1"/>
    </row>
    <row r="49100" spans="2:3" x14ac:dyDescent="0.25">
      <c r="B49100" s="1"/>
      <c r="C49100" s="1"/>
    </row>
    <row r="49101" spans="2:3" x14ac:dyDescent="0.25">
      <c r="B49101" s="1"/>
      <c r="C49101" s="1"/>
    </row>
    <row r="49102" spans="2:3" x14ac:dyDescent="0.25">
      <c r="B49102" s="1"/>
      <c r="C49102" s="1"/>
    </row>
    <row r="49103" spans="2:3" x14ac:dyDescent="0.25">
      <c r="B49103" s="1"/>
      <c r="C49103" s="1"/>
    </row>
    <row r="49104" spans="2:3" x14ac:dyDescent="0.25">
      <c r="B49104" s="1"/>
      <c r="C49104" s="1"/>
    </row>
    <row r="49105" spans="2:3" x14ac:dyDescent="0.25">
      <c r="B49105" s="1"/>
      <c r="C49105" s="1"/>
    </row>
    <row r="49106" spans="2:3" x14ac:dyDescent="0.25">
      <c r="B49106" s="1"/>
      <c r="C49106" s="1"/>
    </row>
    <row r="49107" spans="2:3" x14ac:dyDescent="0.25">
      <c r="B49107" s="1"/>
      <c r="C49107" s="1"/>
    </row>
    <row r="49108" spans="2:3" x14ac:dyDescent="0.25">
      <c r="B49108" s="1"/>
      <c r="C49108" s="1"/>
    </row>
    <row r="49109" spans="2:3" x14ac:dyDescent="0.25">
      <c r="B49109" s="1"/>
      <c r="C49109" s="1"/>
    </row>
    <row r="49110" spans="2:3" x14ac:dyDescent="0.25">
      <c r="B49110" s="1"/>
      <c r="C49110" s="1"/>
    </row>
    <row r="49111" spans="2:3" x14ac:dyDescent="0.25">
      <c r="B49111" s="1"/>
      <c r="C49111" s="1"/>
    </row>
    <row r="49112" spans="2:3" x14ac:dyDescent="0.25">
      <c r="B49112" s="1"/>
      <c r="C49112" s="1"/>
    </row>
    <row r="49113" spans="2:3" x14ac:dyDescent="0.25">
      <c r="B49113" s="1"/>
      <c r="C49113" s="1"/>
    </row>
    <row r="49114" spans="2:3" x14ac:dyDescent="0.25">
      <c r="B49114" s="1"/>
      <c r="C49114" s="1"/>
    </row>
    <row r="49115" spans="2:3" x14ac:dyDescent="0.25">
      <c r="B49115" s="1"/>
      <c r="C49115" s="1"/>
    </row>
    <row r="49116" spans="2:3" x14ac:dyDescent="0.25">
      <c r="B49116" s="1"/>
      <c r="C49116" s="1"/>
    </row>
    <row r="49117" spans="2:3" x14ac:dyDescent="0.25">
      <c r="B49117" s="1"/>
      <c r="C49117" s="1"/>
    </row>
    <row r="49118" spans="2:3" x14ac:dyDescent="0.25">
      <c r="B49118" s="1"/>
      <c r="C49118" s="1"/>
    </row>
    <row r="49119" spans="2:3" x14ac:dyDescent="0.25">
      <c r="B49119" s="1"/>
      <c r="C49119" s="1"/>
    </row>
    <row r="49120" spans="2:3" x14ac:dyDescent="0.25">
      <c r="B49120" s="1"/>
      <c r="C49120" s="1"/>
    </row>
    <row r="49121" spans="2:3" x14ac:dyDescent="0.25">
      <c r="B49121" s="1"/>
      <c r="C49121" s="1"/>
    </row>
    <row r="49122" spans="2:3" x14ac:dyDescent="0.25">
      <c r="B49122" s="1"/>
      <c r="C49122" s="1"/>
    </row>
    <row r="49123" spans="2:3" x14ac:dyDescent="0.25">
      <c r="B49123" s="1"/>
      <c r="C49123" s="1"/>
    </row>
    <row r="49124" spans="2:3" x14ac:dyDescent="0.25">
      <c r="B49124" s="1"/>
      <c r="C49124" s="1"/>
    </row>
    <row r="49125" spans="2:3" x14ac:dyDescent="0.25">
      <c r="B49125" s="1"/>
      <c r="C49125" s="1"/>
    </row>
    <row r="49126" spans="2:3" x14ac:dyDescent="0.25">
      <c r="B49126" s="1"/>
      <c r="C49126" s="1"/>
    </row>
    <row r="49127" spans="2:3" x14ac:dyDescent="0.25">
      <c r="B49127" s="1"/>
      <c r="C49127" s="1"/>
    </row>
    <row r="49128" spans="2:3" x14ac:dyDescent="0.25">
      <c r="B49128" s="1"/>
      <c r="C49128" s="1"/>
    </row>
    <row r="49129" spans="2:3" x14ac:dyDescent="0.25">
      <c r="B49129" s="1"/>
      <c r="C49129" s="1"/>
    </row>
    <row r="49130" spans="2:3" x14ac:dyDescent="0.25">
      <c r="B49130" s="1"/>
      <c r="C49130" s="1"/>
    </row>
    <row r="49131" spans="2:3" x14ac:dyDescent="0.25">
      <c r="B49131" s="1"/>
      <c r="C49131" s="1"/>
    </row>
    <row r="49132" spans="2:3" x14ac:dyDescent="0.25">
      <c r="B49132" s="1"/>
      <c r="C49132" s="1"/>
    </row>
    <row r="49133" spans="2:3" x14ac:dyDescent="0.25">
      <c r="B49133" s="1"/>
      <c r="C49133" s="1"/>
    </row>
    <row r="49134" spans="2:3" x14ac:dyDescent="0.25">
      <c r="B49134" s="1"/>
      <c r="C49134" s="1"/>
    </row>
    <row r="49135" spans="2:3" x14ac:dyDescent="0.25">
      <c r="B49135" s="1"/>
      <c r="C49135" s="1"/>
    </row>
    <row r="49136" spans="2:3" x14ac:dyDescent="0.25">
      <c r="B49136" s="1"/>
      <c r="C49136" s="1"/>
    </row>
    <row r="49137" spans="2:3" x14ac:dyDescent="0.25">
      <c r="B49137" s="1"/>
      <c r="C49137" s="1"/>
    </row>
    <row r="49138" spans="2:3" x14ac:dyDescent="0.25">
      <c r="B49138" s="1"/>
      <c r="C49138" s="1"/>
    </row>
    <row r="49139" spans="2:3" x14ac:dyDescent="0.25">
      <c r="B49139" s="1"/>
      <c r="C49139" s="1"/>
    </row>
    <row r="49140" spans="2:3" x14ac:dyDescent="0.25">
      <c r="B49140" s="1"/>
      <c r="C49140" s="1"/>
    </row>
    <row r="49141" spans="2:3" x14ac:dyDescent="0.25">
      <c r="B49141" s="1"/>
      <c r="C49141" s="1"/>
    </row>
    <row r="49142" spans="2:3" x14ac:dyDescent="0.25">
      <c r="B49142" s="1"/>
      <c r="C49142" s="1"/>
    </row>
    <row r="49143" spans="2:3" x14ac:dyDescent="0.25">
      <c r="B49143" s="1"/>
      <c r="C49143" s="1"/>
    </row>
    <row r="49144" spans="2:3" x14ac:dyDescent="0.25">
      <c r="B49144" s="1"/>
      <c r="C49144" s="1"/>
    </row>
    <row r="49145" spans="2:3" x14ac:dyDescent="0.25">
      <c r="B49145" s="1"/>
      <c r="C49145" s="1"/>
    </row>
    <row r="49146" spans="2:3" x14ac:dyDescent="0.25">
      <c r="B49146" s="1"/>
      <c r="C49146" s="1"/>
    </row>
    <row r="49147" spans="2:3" x14ac:dyDescent="0.25">
      <c r="B49147" s="1"/>
      <c r="C49147" s="1"/>
    </row>
    <row r="49148" spans="2:3" x14ac:dyDescent="0.25">
      <c r="B49148" s="1"/>
      <c r="C49148" s="1"/>
    </row>
    <row r="49149" spans="2:3" x14ac:dyDescent="0.25">
      <c r="B49149" s="1"/>
      <c r="C49149" s="1"/>
    </row>
    <row r="49150" spans="2:3" x14ac:dyDescent="0.25">
      <c r="B49150" s="1"/>
      <c r="C49150" s="1"/>
    </row>
    <row r="49151" spans="2:3" x14ac:dyDescent="0.25">
      <c r="B49151" s="1"/>
      <c r="C49151" s="1"/>
    </row>
    <row r="49152" spans="2:3" x14ac:dyDescent="0.25">
      <c r="B49152" s="1"/>
      <c r="C49152" s="1"/>
    </row>
    <row r="49153" spans="2:3" x14ac:dyDescent="0.25">
      <c r="B49153" s="1"/>
      <c r="C49153" s="1"/>
    </row>
    <row r="49154" spans="2:3" x14ac:dyDescent="0.25">
      <c r="B49154" s="1"/>
      <c r="C49154" s="1"/>
    </row>
    <row r="49155" spans="2:3" x14ac:dyDescent="0.25">
      <c r="B49155" s="1"/>
      <c r="C49155" s="1"/>
    </row>
    <row r="49156" spans="2:3" x14ac:dyDescent="0.25">
      <c r="B49156" s="1"/>
      <c r="C49156" s="1"/>
    </row>
    <row r="49157" spans="2:3" x14ac:dyDescent="0.25">
      <c r="B49157" s="1"/>
      <c r="C49157" s="1"/>
    </row>
    <row r="49158" spans="2:3" x14ac:dyDescent="0.25">
      <c r="B49158" s="1"/>
      <c r="C49158" s="1"/>
    </row>
    <row r="49159" spans="2:3" x14ac:dyDescent="0.25">
      <c r="B49159" s="1"/>
      <c r="C49159" s="1"/>
    </row>
    <row r="49160" spans="2:3" x14ac:dyDescent="0.25">
      <c r="B49160" s="1"/>
      <c r="C49160" s="1"/>
    </row>
    <row r="49161" spans="2:3" x14ac:dyDescent="0.25">
      <c r="B49161" s="1"/>
      <c r="C49161" s="1"/>
    </row>
    <row r="49162" spans="2:3" x14ac:dyDescent="0.25">
      <c r="B49162" s="1"/>
      <c r="C49162" s="1"/>
    </row>
    <row r="49163" spans="2:3" x14ac:dyDescent="0.25">
      <c r="B49163" s="1"/>
      <c r="C49163" s="1"/>
    </row>
    <row r="49164" spans="2:3" x14ac:dyDescent="0.25">
      <c r="B49164" s="1"/>
      <c r="C49164" s="1"/>
    </row>
    <row r="49165" spans="2:3" x14ac:dyDescent="0.25">
      <c r="B49165" s="1"/>
      <c r="C49165" s="1"/>
    </row>
    <row r="49166" spans="2:3" x14ac:dyDescent="0.25">
      <c r="B49166" s="1"/>
      <c r="C49166" s="1"/>
    </row>
    <row r="49167" spans="2:3" x14ac:dyDescent="0.25">
      <c r="B49167" s="1"/>
      <c r="C49167" s="1"/>
    </row>
    <row r="49168" spans="2:3" x14ac:dyDescent="0.25">
      <c r="B49168" s="1"/>
      <c r="C49168" s="1"/>
    </row>
    <row r="49169" spans="2:3" x14ac:dyDescent="0.25">
      <c r="B49169" s="1"/>
      <c r="C49169" s="1"/>
    </row>
    <row r="49170" spans="2:3" x14ac:dyDescent="0.25">
      <c r="B49170" s="1"/>
      <c r="C49170" s="1"/>
    </row>
    <row r="49171" spans="2:3" x14ac:dyDescent="0.25">
      <c r="B49171" s="1"/>
      <c r="C49171" s="1"/>
    </row>
    <row r="49172" spans="2:3" x14ac:dyDescent="0.25">
      <c r="B49172" s="1"/>
      <c r="C49172" s="1"/>
    </row>
    <row r="49173" spans="2:3" x14ac:dyDescent="0.25">
      <c r="B49173" s="1"/>
      <c r="C49173" s="1"/>
    </row>
    <row r="49174" spans="2:3" x14ac:dyDescent="0.25">
      <c r="B49174" s="1"/>
      <c r="C49174" s="1"/>
    </row>
    <row r="49175" spans="2:3" x14ac:dyDescent="0.25">
      <c r="B49175" s="1"/>
      <c r="C49175" s="1"/>
    </row>
    <row r="49176" spans="2:3" x14ac:dyDescent="0.25">
      <c r="B49176" s="1"/>
      <c r="C49176" s="1"/>
    </row>
    <row r="49177" spans="2:3" x14ac:dyDescent="0.25">
      <c r="B49177" s="1"/>
      <c r="C49177" s="1"/>
    </row>
    <row r="49178" spans="2:3" x14ac:dyDescent="0.25">
      <c r="B49178" s="1"/>
      <c r="C49178" s="1"/>
    </row>
    <row r="49179" spans="2:3" x14ac:dyDescent="0.25">
      <c r="B49179" s="1"/>
      <c r="C49179" s="1"/>
    </row>
    <row r="49180" spans="2:3" x14ac:dyDescent="0.25">
      <c r="B49180" s="1"/>
      <c r="C49180" s="1"/>
    </row>
    <row r="49181" spans="2:3" x14ac:dyDescent="0.25">
      <c r="B49181" s="1"/>
      <c r="C49181" s="1"/>
    </row>
    <row r="49182" spans="2:3" x14ac:dyDescent="0.25">
      <c r="B49182" s="1"/>
      <c r="C49182" s="1"/>
    </row>
    <row r="49183" spans="2:3" x14ac:dyDescent="0.25">
      <c r="B49183" s="1"/>
      <c r="C49183" s="1"/>
    </row>
    <row r="49184" spans="2:3" x14ac:dyDescent="0.25">
      <c r="B49184" s="1"/>
      <c r="C49184" s="1"/>
    </row>
    <row r="49185" spans="2:3" x14ac:dyDescent="0.25">
      <c r="B49185" s="1"/>
      <c r="C49185" s="1"/>
    </row>
    <row r="49186" spans="2:3" x14ac:dyDescent="0.25">
      <c r="B49186" s="1"/>
      <c r="C49186" s="1"/>
    </row>
    <row r="49187" spans="2:3" x14ac:dyDescent="0.25">
      <c r="B49187" s="1"/>
      <c r="C49187" s="1"/>
    </row>
    <row r="49188" spans="2:3" x14ac:dyDescent="0.25">
      <c r="B49188" s="1"/>
      <c r="C49188" s="1"/>
    </row>
    <row r="49189" spans="2:3" x14ac:dyDescent="0.25">
      <c r="B49189" s="1"/>
      <c r="C49189" s="1"/>
    </row>
    <row r="49190" spans="2:3" x14ac:dyDescent="0.25">
      <c r="B49190" s="1"/>
      <c r="C49190" s="1"/>
    </row>
    <row r="49191" spans="2:3" x14ac:dyDescent="0.25">
      <c r="B49191" s="1"/>
      <c r="C49191" s="1"/>
    </row>
    <row r="49192" spans="2:3" x14ac:dyDescent="0.25">
      <c r="B49192" s="1"/>
      <c r="C49192" s="1"/>
    </row>
    <row r="49193" spans="2:3" x14ac:dyDescent="0.25">
      <c r="B49193" s="1"/>
      <c r="C49193" s="1"/>
    </row>
    <row r="49194" spans="2:3" x14ac:dyDescent="0.25">
      <c r="B49194" s="1"/>
      <c r="C49194" s="1"/>
    </row>
    <row r="49195" spans="2:3" x14ac:dyDescent="0.25">
      <c r="B49195" s="1"/>
      <c r="C49195" s="1"/>
    </row>
    <row r="49196" spans="2:3" x14ac:dyDescent="0.25">
      <c r="B49196" s="1"/>
      <c r="C49196" s="1"/>
    </row>
    <row r="49197" spans="2:3" x14ac:dyDescent="0.25">
      <c r="B49197" s="1"/>
      <c r="C49197" s="1"/>
    </row>
    <row r="49198" spans="2:3" x14ac:dyDescent="0.25">
      <c r="B49198" s="1"/>
      <c r="C49198" s="1"/>
    </row>
    <row r="49199" spans="2:3" x14ac:dyDescent="0.25">
      <c r="B49199" s="1"/>
      <c r="C49199" s="1"/>
    </row>
    <row r="49200" spans="2:3" x14ac:dyDescent="0.25">
      <c r="B49200" s="1"/>
      <c r="C49200" s="1"/>
    </row>
    <row r="49201" spans="2:3" x14ac:dyDescent="0.25">
      <c r="B49201" s="1"/>
      <c r="C49201" s="1"/>
    </row>
    <row r="49202" spans="2:3" x14ac:dyDescent="0.25">
      <c r="B49202" s="1"/>
      <c r="C49202" s="1"/>
    </row>
    <row r="49203" spans="2:3" x14ac:dyDescent="0.25">
      <c r="B49203" s="1"/>
      <c r="C49203" s="1"/>
    </row>
    <row r="49204" spans="2:3" x14ac:dyDescent="0.25">
      <c r="B49204" s="1"/>
      <c r="C49204" s="1"/>
    </row>
    <row r="49205" spans="2:3" x14ac:dyDescent="0.25">
      <c r="B49205" s="1"/>
      <c r="C49205" s="1"/>
    </row>
    <row r="49206" spans="2:3" x14ac:dyDescent="0.25">
      <c r="B49206" s="1"/>
      <c r="C49206" s="1"/>
    </row>
    <row r="49207" spans="2:3" x14ac:dyDescent="0.25">
      <c r="B49207" s="1"/>
      <c r="C49207" s="1"/>
    </row>
    <row r="49208" spans="2:3" x14ac:dyDescent="0.25">
      <c r="B49208" s="1"/>
      <c r="C49208" s="1"/>
    </row>
    <row r="49209" spans="2:3" x14ac:dyDescent="0.25">
      <c r="B49209" s="1"/>
      <c r="C49209" s="1"/>
    </row>
    <row r="49210" spans="2:3" x14ac:dyDescent="0.25">
      <c r="B49210" s="1"/>
      <c r="C49210" s="1"/>
    </row>
    <row r="49211" spans="2:3" x14ac:dyDescent="0.25">
      <c r="B49211" s="1"/>
      <c r="C49211" s="1"/>
    </row>
    <row r="49212" spans="2:3" x14ac:dyDescent="0.25">
      <c r="B49212" s="1"/>
      <c r="C49212" s="1"/>
    </row>
    <row r="49213" spans="2:3" x14ac:dyDescent="0.25">
      <c r="B49213" s="1"/>
      <c r="C49213" s="1"/>
    </row>
    <row r="49214" spans="2:3" x14ac:dyDescent="0.25">
      <c r="B49214" s="1"/>
      <c r="C49214" s="1"/>
    </row>
    <row r="49215" spans="2:3" x14ac:dyDescent="0.25">
      <c r="B49215" s="1"/>
      <c r="C49215" s="1"/>
    </row>
    <row r="49216" spans="2:3" x14ac:dyDescent="0.25">
      <c r="B49216" s="1"/>
      <c r="C49216" s="1"/>
    </row>
    <row r="49217" spans="2:3" x14ac:dyDescent="0.25">
      <c r="B49217" s="1"/>
      <c r="C49217" s="1"/>
    </row>
    <row r="49218" spans="2:3" x14ac:dyDescent="0.25">
      <c r="B49218" s="1"/>
      <c r="C49218" s="1"/>
    </row>
    <row r="49219" spans="2:3" x14ac:dyDescent="0.25">
      <c r="B49219" s="1"/>
      <c r="C49219" s="1"/>
    </row>
    <row r="49220" spans="2:3" x14ac:dyDescent="0.25">
      <c r="B49220" s="1"/>
      <c r="C49220" s="1"/>
    </row>
    <row r="49221" spans="2:3" x14ac:dyDescent="0.25">
      <c r="B49221" s="1"/>
      <c r="C49221" s="1"/>
    </row>
    <row r="49222" spans="2:3" x14ac:dyDescent="0.25">
      <c r="B49222" s="1"/>
      <c r="C49222" s="1"/>
    </row>
    <row r="49223" spans="2:3" x14ac:dyDescent="0.25">
      <c r="B49223" s="1"/>
      <c r="C49223" s="1"/>
    </row>
    <row r="49224" spans="2:3" x14ac:dyDescent="0.25">
      <c r="B49224" s="1"/>
      <c r="C49224" s="1"/>
    </row>
    <row r="49225" spans="2:3" x14ac:dyDescent="0.25">
      <c r="B49225" s="1"/>
      <c r="C49225" s="1"/>
    </row>
    <row r="49226" spans="2:3" x14ac:dyDescent="0.25">
      <c r="B49226" s="1"/>
      <c r="C49226" s="1"/>
    </row>
    <row r="49227" spans="2:3" x14ac:dyDescent="0.25">
      <c r="B49227" s="1"/>
      <c r="C49227" s="1"/>
    </row>
    <row r="49228" spans="2:3" x14ac:dyDescent="0.25">
      <c r="B49228" s="1"/>
      <c r="C49228" s="1"/>
    </row>
    <row r="49229" spans="2:3" x14ac:dyDescent="0.25">
      <c r="B49229" s="1"/>
      <c r="C49229" s="1"/>
    </row>
    <row r="49230" spans="2:3" x14ac:dyDescent="0.25">
      <c r="B49230" s="1"/>
      <c r="C49230" s="1"/>
    </row>
    <row r="49231" spans="2:3" x14ac:dyDescent="0.25">
      <c r="B49231" s="1"/>
      <c r="C49231" s="1"/>
    </row>
    <row r="49232" spans="2:3" x14ac:dyDescent="0.25">
      <c r="B49232" s="1"/>
      <c r="C49232" s="1"/>
    </row>
    <row r="49233" spans="2:3" x14ac:dyDescent="0.25">
      <c r="B49233" s="1"/>
      <c r="C49233" s="1"/>
    </row>
    <row r="49234" spans="2:3" x14ac:dyDescent="0.25">
      <c r="B49234" s="1"/>
      <c r="C49234" s="1"/>
    </row>
    <row r="49235" spans="2:3" x14ac:dyDescent="0.25">
      <c r="B49235" s="1"/>
      <c r="C49235" s="1"/>
    </row>
    <row r="49236" spans="2:3" x14ac:dyDescent="0.25">
      <c r="B49236" s="1"/>
      <c r="C49236" s="1"/>
    </row>
    <row r="49237" spans="2:3" x14ac:dyDescent="0.25">
      <c r="B49237" s="1"/>
      <c r="C49237" s="1"/>
    </row>
    <row r="49238" spans="2:3" x14ac:dyDescent="0.25">
      <c r="B49238" s="1"/>
      <c r="C49238" s="1"/>
    </row>
    <row r="49239" spans="2:3" x14ac:dyDescent="0.25">
      <c r="B49239" s="1"/>
      <c r="C49239" s="1"/>
    </row>
    <row r="49240" spans="2:3" x14ac:dyDescent="0.25">
      <c r="B49240" s="1"/>
      <c r="C49240" s="1"/>
    </row>
    <row r="49241" spans="2:3" x14ac:dyDescent="0.25">
      <c r="B49241" s="1"/>
      <c r="C49241" s="1"/>
    </row>
    <row r="49242" spans="2:3" x14ac:dyDescent="0.25">
      <c r="B49242" s="1"/>
      <c r="C49242" s="1"/>
    </row>
    <row r="49243" spans="2:3" x14ac:dyDescent="0.25">
      <c r="B49243" s="1"/>
      <c r="C49243" s="1"/>
    </row>
    <row r="49244" spans="2:3" x14ac:dyDescent="0.25">
      <c r="B49244" s="1"/>
      <c r="C49244" s="1"/>
    </row>
    <row r="49245" spans="2:3" x14ac:dyDescent="0.25">
      <c r="B49245" s="1"/>
      <c r="C49245" s="1"/>
    </row>
    <row r="49246" spans="2:3" x14ac:dyDescent="0.25">
      <c r="B49246" s="1"/>
      <c r="C49246" s="1"/>
    </row>
    <row r="49247" spans="2:3" x14ac:dyDescent="0.25">
      <c r="B49247" s="1"/>
      <c r="C49247" s="1"/>
    </row>
    <row r="49248" spans="2:3" x14ac:dyDescent="0.25">
      <c r="B49248" s="1"/>
      <c r="C49248" s="1"/>
    </row>
    <row r="49249" spans="2:3" x14ac:dyDescent="0.25">
      <c r="B49249" s="1"/>
      <c r="C49249" s="1"/>
    </row>
    <row r="49250" spans="2:3" x14ac:dyDescent="0.25">
      <c r="B49250" s="1"/>
      <c r="C49250" s="1"/>
    </row>
    <row r="49251" spans="2:3" x14ac:dyDescent="0.25">
      <c r="B49251" s="1"/>
      <c r="C49251" s="1"/>
    </row>
    <row r="49252" spans="2:3" x14ac:dyDescent="0.25">
      <c r="B49252" s="1"/>
      <c r="C49252" s="1"/>
    </row>
    <row r="49253" spans="2:3" x14ac:dyDescent="0.25">
      <c r="B49253" s="1"/>
      <c r="C49253" s="1"/>
    </row>
    <row r="49254" spans="2:3" x14ac:dyDescent="0.25">
      <c r="B49254" s="1"/>
      <c r="C49254" s="1"/>
    </row>
    <row r="49255" spans="2:3" x14ac:dyDescent="0.25">
      <c r="B49255" s="1"/>
      <c r="C49255" s="1"/>
    </row>
    <row r="49256" spans="2:3" x14ac:dyDescent="0.25">
      <c r="B49256" s="1"/>
      <c r="C49256" s="1"/>
    </row>
    <row r="49257" spans="2:3" x14ac:dyDescent="0.25">
      <c r="B49257" s="1"/>
      <c r="C49257" s="1"/>
    </row>
    <row r="49258" spans="2:3" x14ac:dyDescent="0.25">
      <c r="B49258" s="1"/>
      <c r="C49258" s="1"/>
    </row>
    <row r="49259" spans="2:3" x14ac:dyDescent="0.25">
      <c r="B49259" s="1"/>
      <c r="C49259" s="1"/>
    </row>
    <row r="49260" spans="2:3" x14ac:dyDescent="0.25">
      <c r="B49260" s="1"/>
      <c r="C49260" s="1"/>
    </row>
    <row r="49261" spans="2:3" x14ac:dyDescent="0.25">
      <c r="B49261" s="1"/>
      <c r="C49261" s="1"/>
    </row>
    <row r="49262" spans="2:3" x14ac:dyDescent="0.25">
      <c r="B49262" s="1"/>
      <c r="C49262" s="1"/>
    </row>
    <row r="49263" spans="2:3" x14ac:dyDescent="0.25">
      <c r="B49263" s="1"/>
      <c r="C49263" s="1"/>
    </row>
    <row r="49264" spans="2:3" x14ac:dyDescent="0.25">
      <c r="B49264" s="1"/>
      <c r="C49264" s="1"/>
    </row>
    <row r="49265" spans="2:3" x14ac:dyDescent="0.25">
      <c r="B49265" s="1"/>
      <c r="C49265" s="1"/>
    </row>
    <row r="49266" spans="2:3" x14ac:dyDescent="0.25">
      <c r="B49266" s="1"/>
      <c r="C49266" s="1"/>
    </row>
    <row r="49267" spans="2:3" x14ac:dyDescent="0.25">
      <c r="B49267" s="1"/>
      <c r="C49267" s="1"/>
    </row>
    <row r="49268" spans="2:3" x14ac:dyDescent="0.25">
      <c r="B49268" s="1"/>
      <c r="C49268" s="1"/>
    </row>
    <row r="49269" spans="2:3" x14ac:dyDescent="0.25">
      <c r="B49269" s="1"/>
      <c r="C49269" s="1"/>
    </row>
    <row r="49270" spans="2:3" x14ac:dyDescent="0.25">
      <c r="B49270" s="1"/>
      <c r="C49270" s="1"/>
    </row>
    <row r="49271" spans="2:3" x14ac:dyDescent="0.25">
      <c r="B49271" s="1"/>
      <c r="C49271" s="1"/>
    </row>
    <row r="49272" spans="2:3" x14ac:dyDescent="0.25">
      <c r="B49272" s="1"/>
      <c r="C49272" s="1"/>
    </row>
    <row r="49273" spans="2:3" x14ac:dyDescent="0.25">
      <c r="B49273" s="1"/>
      <c r="C49273" s="1"/>
    </row>
    <row r="49274" spans="2:3" x14ac:dyDescent="0.25">
      <c r="B49274" s="1"/>
      <c r="C49274" s="1"/>
    </row>
    <row r="49275" spans="2:3" x14ac:dyDescent="0.25">
      <c r="B49275" s="1"/>
      <c r="C49275" s="1"/>
    </row>
    <row r="49276" spans="2:3" x14ac:dyDescent="0.25">
      <c r="B49276" s="1"/>
      <c r="C49276" s="1"/>
    </row>
    <row r="49277" spans="2:3" x14ac:dyDescent="0.25">
      <c r="B49277" s="1"/>
      <c r="C49277" s="1"/>
    </row>
    <row r="49278" spans="2:3" x14ac:dyDescent="0.25">
      <c r="B49278" s="1"/>
      <c r="C49278" s="1"/>
    </row>
    <row r="49279" spans="2:3" x14ac:dyDescent="0.25">
      <c r="B49279" s="1"/>
      <c r="C49279" s="1"/>
    </row>
    <row r="49280" spans="2:3" x14ac:dyDescent="0.25">
      <c r="B49280" s="1"/>
      <c r="C49280" s="1"/>
    </row>
    <row r="49281" spans="2:3" x14ac:dyDescent="0.25">
      <c r="B49281" s="1"/>
      <c r="C49281" s="1"/>
    </row>
    <row r="49282" spans="2:3" x14ac:dyDescent="0.25">
      <c r="B49282" s="1"/>
      <c r="C49282" s="1"/>
    </row>
    <row r="49283" spans="2:3" x14ac:dyDescent="0.25">
      <c r="B49283" s="1"/>
      <c r="C49283" s="1"/>
    </row>
    <row r="49284" spans="2:3" x14ac:dyDescent="0.25">
      <c r="B49284" s="1"/>
      <c r="C49284" s="1"/>
    </row>
    <row r="49285" spans="2:3" x14ac:dyDescent="0.25">
      <c r="B49285" s="1"/>
      <c r="C49285" s="1"/>
    </row>
    <row r="49286" spans="2:3" x14ac:dyDescent="0.25">
      <c r="B49286" s="1"/>
      <c r="C49286" s="1"/>
    </row>
    <row r="49287" spans="2:3" x14ac:dyDescent="0.25">
      <c r="B49287" s="1"/>
      <c r="C49287" s="1"/>
    </row>
    <row r="49288" spans="2:3" x14ac:dyDescent="0.25">
      <c r="B49288" s="1"/>
      <c r="C49288" s="1"/>
    </row>
    <row r="49289" spans="2:3" x14ac:dyDescent="0.25">
      <c r="B49289" s="1"/>
      <c r="C49289" s="1"/>
    </row>
    <row r="49290" spans="2:3" x14ac:dyDescent="0.25">
      <c r="B49290" s="1"/>
      <c r="C49290" s="1"/>
    </row>
    <row r="49291" spans="2:3" x14ac:dyDescent="0.25">
      <c r="B49291" s="1"/>
      <c r="C49291" s="1"/>
    </row>
    <row r="49292" spans="2:3" x14ac:dyDescent="0.25">
      <c r="B49292" s="1"/>
      <c r="C49292" s="1"/>
    </row>
    <row r="49293" spans="2:3" x14ac:dyDescent="0.25">
      <c r="B49293" s="1"/>
      <c r="C49293" s="1"/>
    </row>
    <row r="49294" spans="2:3" x14ac:dyDescent="0.25">
      <c r="B49294" s="1"/>
      <c r="C49294" s="1"/>
    </row>
    <row r="49295" spans="2:3" x14ac:dyDescent="0.25">
      <c r="B49295" s="1"/>
      <c r="C49295" s="1"/>
    </row>
    <row r="49296" spans="2:3" x14ac:dyDescent="0.25">
      <c r="B49296" s="1"/>
      <c r="C49296" s="1"/>
    </row>
    <row r="49297" spans="2:3" x14ac:dyDescent="0.25">
      <c r="B49297" s="1"/>
      <c r="C49297" s="1"/>
    </row>
    <row r="49298" spans="2:3" x14ac:dyDescent="0.25">
      <c r="B49298" s="1"/>
      <c r="C49298" s="1"/>
    </row>
    <row r="49299" spans="2:3" x14ac:dyDescent="0.25">
      <c r="B49299" s="1"/>
      <c r="C49299" s="1"/>
    </row>
    <row r="49300" spans="2:3" x14ac:dyDescent="0.25">
      <c r="B49300" s="1"/>
      <c r="C49300" s="1"/>
    </row>
    <row r="49301" spans="2:3" x14ac:dyDescent="0.25">
      <c r="B49301" s="1"/>
      <c r="C49301" s="1"/>
    </row>
    <row r="49302" spans="2:3" x14ac:dyDescent="0.25">
      <c r="B49302" s="1"/>
      <c r="C49302" s="1"/>
    </row>
    <row r="49303" spans="2:3" x14ac:dyDescent="0.25">
      <c r="B49303" s="1"/>
      <c r="C49303" s="1"/>
    </row>
    <row r="49304" spans="2:3" x14ac:dyDescent="0.25">
      <c r="B49304" s="1"/>
      <c r="C49304" s="1"/>
    </row>
    <row r="49305" spans="2:3" x14ac:dyDescent="0.25">
      <c r="B49305" s="1"/>
      <c r="C49305" s="1"/>
    </row>
    <row r="49306" spans="2:3" x14ac:dyDescent="0.25">
      <c r="B49306" s="1"/>
      <c r="C49306" s="1"/>
    </row>
    <row r="49307" spans="2:3" x14ac:dyDescent="0.25">
      <c r="B49307" s="1"/>
      <c r="C49307" s="1"/>
    </row>
    <row r="49308" spans="2:3" x14ac:dyDescent="0.25">
      <c r="B49308" s="1"/>
      <c r="C49308" s="1"/>
    </row>
    <row r="49309" spans="2:3" x14ac:dyDescent="0.25">
      <c r="B49309" s="1"/>
      <c r="C49309" s="1"/>
    </row>
    <row r="49310" spans="2:3" x14ac:dyDescent="0.25">
      <c r="B49310" s="1"/>
      <c r="C49310" s="1"/>
    </row>
    <row r="49311" spans="2:3" x14ac:dyDescent="0.25">
      <c r="B49311" s="1"/>
      <c r="C49311" s="1"/>
    </row>
    <row r="49312" spans="2:3" x14ac:dyDescent="0.25">
      <c r="B49312" s="1"/>
      <c r="C49312" s="1"/>
    </row>
    <row r="49313" spans="2:3" x14ac:dyDescent="0.25">
      <c r="B49313" s="1"/>
      <c r="C49313" s="1"/>
    </row>
    <row r="49314" spans="2:3" x14ac:dyDescent="0.25">
      <c r="B49314" s="1"/>
      <c r="C49314" s="1"/>
    </row>
    <row r="49315" spans="2:3" x14ac:dyDescent="0.25">
      <c r="B49315" s="1"/>
      <c r="C49315" s="1"/>
    </row>
    <row r="49316" spans="2:3" x14ac:dyDescent="0.25">
      <c r="B49316" s="1"/>
      <c r="C49316" s="1"/>
    </row>
    <row r="49317" spans="2:3" x14ac:dyDescent="0.25">
      <c r="B49317" s="1"/>
      <c r="C49317" s="1"/>
    </row>
    <row r="49318" spans="2:3" x14ac:dyDescent="0.25">
      <c r="B49318" s="1"/>
      <c r="C49318" s="1"/>
    </row>
    <row r="49319" spans="2:3" x14ac:dyDescent="0.25">
      <c r="B49319" s="1"/>
      <c r="C49319" s="1"/>
    </row>
    <row r="49320" spans="2:3" x14ac:dyDescent="0.25">
      <c r="B49320" s="1"/>
      <c r="C49320" s="1"/>
    </row>
    <row r="49321" spans="2:3" x14ac:dyDescent="0.25">
      <c r="B49321" s="1"/>
      <c r="C49321" s="1"/>
    </row>
    <row r="49322" spans="2:3" x14ac:dyDescent="0.25">
      <c r="B49322" s="1"/>
      <c r="C49322" s="1"/>
    </row>
    <row r="49323" spans="2:3" x14ac:dyDescent="0.25">
      <c r="B49323" s="1"/>
      <c r="C49323" s="1"/>
    </row>
    <row r="49324" spans="2:3" x14ac:dyDescent="0.25">
      <c r="B49324" s="1"/>
      <c r="C49324" s="1"/>
    </row>
    <row r="49325" spans="2:3" x14ac:dyDescent="0.25">
      <c r="B49325" s="1"/>
      <c r="C49325" s="1"/>
    </row>
    <row r="49326" spans="2:3" x14ac:dyDescent="0.25">
      <c r="B49326" s="1"/>
      <c r="C49326" s="1"/>
    </row>
    <row r="49327" spans="2:3" x14ac:dyDescent="0.25">
      <c r="B49327" s="1"/>
      <c r="C49327" s="1"/>
    </row>
    <row r="49328" spans="2:3" x14ac:dyDescent="0.25">
      <c r="B49328" s="1"/>
      <c r="C49328" s="1"/>
    </row>
    <row r="49329" spans="2:3" x14ac:dyDescent="0.25">
      <c r="B49329" s="1"/>
      <c r="C49329" s="1"/>
    </row>
    <row r="49330" spans="2:3" x14ac:dyDescent="0.25">
      <c r="B49330" s="1"/>
      <c r="C49330" s="1"/>
    </row>
    <row r="49331" spans="2:3" x14ac:dyDescent="0.25">
      <c r="B49331" s="1"/>
      <c r="C49331" s="1"/>
    </row>
    <row r="49332" spans="2:3" x14ac:dyDescent="0.25">
      <c r="B49332" s="1"/>
      <c r="C49332" s="1"/>
    </row>
    <row r="49333" spans="2:3" x14ac:dyDescent="0.25">
      <c r="B49333" s="1"/>
      <c r="C49333" s="1"/>
    </row>
    <row r="49334" spans="2:3" x14ac:dyDescent="0.25">
      <c r="B49334" s="1"/>
      <c r="C49334" s="1"/>
    </row>
    <row r="49335" spans="2:3" x14ac:dyDescent="0.25">
      <c r="B49335" s="1"/>
      <c r="C49335" s="1"/>
    </row>
    <row r="49336" spans="2:3" x14ac:dyDescent="0.25">
      <c r="B49336" s="1"/>
      <c r="C49336" s="1"/>
    </row>
    <row r="49337" spans="2:3" x14ac:dyDescent="0.25">
      <c r="B49337" s="1"/>
      <c r="C49337" s="1"/>
    </row>
    <row r="49338" spans="2:3" x14ac:dyDescent="0.25">
      <c r="B49338" s="1"/>
      <c r="C49338" s="1"/>
    </row>
    <row r="49339" spans="2:3" x14ac:dyDescent="0.25">
      <c r="B49339" s="1"/>
      <c r="C49339" s="1"/>
    </row>
    <row r="49340" spans="2:3" x14ac:dyDescent="0.25">
      <c r="B49340" s="1"/>
      <c r="C49340" s="1"/>
    </row>
    <row r="49341" spans="2:3" x14ac:dyDescent="0.25">
      <c r="B49341" s="1"/>
      <c r="C49341" s="1"/>
    </row>
    <row r="49342" spans="2:3" x14ac:dyDescent="0.25">
      <c r="B49342" s="1"/>
      <c r="C49342" s="1"/>
    </row>
    <row r="49343" spans="2:3" x14ac:dyDescent="0.25">
      <c r="B49343" s="1"/>
      <c r="C49343" s="1"/>
    </row>
    <row r="49344" spans="2:3" x14ac:dyDescent="0.25">
      <c r="B49344" s="1"/>
      <c r="C49344" s="1"/>
    </row>
    <row r="49345" spans="2:3" x14ac:dyDescent="0.25">
      <c r="B49345" s="1"/>
      <c r="C49345" s="1"/>
    </row>
    <row r="49346" spans="2:3" x14ac:dyDescent="0.25">
      <c r="B49346" s="1"/>
      <c r="C49346" s="1"/>
    </row>
    <row r="49347" spans="2:3" x14ac:dyDescent="0.25">
      <c r="B49347" s="1"/>
      <c r="C49347" s="1"/>
    </row>
    <row r="49348" spans="2:3" x14ac:dyDescent="0.25">
      <c r="B49348" s="1"/>
      <c r="C49348" s="1"/>
    </row>
    <row r="49349" spans="2:3" x14ac:dyDescent="0.25">
      <c r="B49349" s="1"/>
      <c r="C49349" s="1"/>
    </row>
    <row r="49350" spans="2:3" x14ac:dyDescent="0.25">
      <c r="B49350" s="1"/>
      <c r="C49350" s="1"/>
    </row>
    <row r="49351" spans="2:3" x14ac:dyDescent="0.25">
      <c r="B49351" s="1"/>
      <c r="C49351" s="1"/>
    </row>
    <row r="49352" spans="2:3" x14ac:dyDescent="0.25">
      <c r="B49352" s="1"/>
      <c r="C49352" s="1"/>
    </row>
    <row r="49353" spans="2:3" x14ac:dyDescent="0.25">
      <c r="B49353" s="1"/>
      <c r="C49353" s="1"/>
    </row>
    <row r="49354" spans="2:3" x14ac:dyDescent="0.25">
      <c r="B49354" s="1"/>
      <c r="C49354" s="1"/>
    </row>
    <row r="49355" spans="2:3" x14ac:dyDescent="0.25">
      <c r="B49355" s="1"/>
      <c r="C49355" s="1"/>
    </row>
    <row r="49356" spans="2:3" x14ac:dyDescent="0.25">
      <c r="B49356" s="1"/>
      <c r="C49356" s="1"/>
    </row>
    <row r="49357" spans="2:3" x14ac:dyDescent="0.25">
      <c r="B49357" s="1"/>
      <c r="C49357" s="1"/>
    </row>
    <row r="49358" spans="2:3" x14ac:dyDescent="0.25">
      <c r="B49358" s="1"/>
      <c r="C49358" s="1"/>
    </row>
    <row r="49359" spans="2:3" x14ac:dyDescent="0.25">
      <c r="B49359" s="1"/>
      <c r="C49359" s="1"/>
    </row>
    <row r="49360" spans="2:3" x14ac:dyDescent="0.25">
      <c r="B49360" s="1"/>
      <c r="C49360" s="1"/>
    </row>
    <row r="49361" spans="2:3" x14ac:dyDescent="0.25">
      <c r="B49361" s="1"/>
      <c r="C49361" s="1"/>
    </row>
    <row r="49362" spans="2:3" x14ac:dyDescent="0.25">
      <c r="B49362" s="1"/>
      <c r="C49362" s="1"/>
    </row>
    <row r="49363" spans="2:3" x14ac:dyDescent="0.25">
      <c r="B49363" s="1"/>
      <c r="C49363" s="1"/>
    </row>
    <row r="49364" spans="2:3" x14ac:dyDescent="0.25">
      <c r="B49364" s="1"/>
      <c r="C49364" s="1"/>
    </row>
    <row r="49365" spans="2:3" x14ac:dyDescent="0.25">
      <c r="B49365" s="1"/>
      <c r="C49365" s="1"/>
    </row>
    <row r="49366" spans="2:3" x14ac:dyDescent="0.25">
      <c r="B49366" s="1"/>
      <c r="C49366" s="1"/>
    </row>
    <row r="49367" spans="2:3" x14ac:dyDescent="0.25">
      <c r="B49367" s="1"/>
      <c r="C49367" s="1"/>
    </row>
    <row r="49368" spans="2:3" x14ac:dyDescent="0.25">
      <c r="B49368" s="1"/>
      <c r="C49368" s="1"/>
    </row>
    <row r="49369" spans="2:3" x14ac:dyDescent="0.25">
      <c r="B49369" s="1"/>
      <c r="C49369" s="1"/>
    </row>
    <row r="49370" spans="2:3" x14ac:dyDescent="0.25">
      <c r="B49370" s="1"/>
      <c r="C49370" s="1"/>
    </row>
    <row r="49371" spans="2:3" x14ac:dyDescent="0.25">
      <c r="B49371" s="1"/>
      <c r="C49371" s="1"/>
    </row>
    <row r="49372" spans="2:3" x14ac:dyDescent="0.25">
      <c r="B49372" s="1"/>
      <c r="C49372" s="1"/>
    </row>
    <row r="49373" spans="2:3" x14ac:dyDescent="0.25">
      <c r="B49373" s="1"/>
      <c r="C49373" s="1"/>
    </row>
    <row r="49374" spans="2:3" x14ac:dyDescent="0.25">
      <c r="B49374" s="1"/>
      <c r="C49374" s="1"/>
    </row>
    <row r="49375" spans="2:3" x14ac:dyDescent="0.25">
      <c r="B49375" s="1"/>
      <c r="C49375" s="1"/>
    </row>
    <row r="49376" spans="2:3" x14ac:dyDescent="0.25">
      <c r="B49376" s="1"/>
      <c r="C49376" s="1"/>
    </row>
    <row r="49377" spans="2:3" x14ac:dyDescent="0.25">
      <c r="B49377" s="1"/>
      <c r="C49377" s="1"/>
    </row>
    <row r="49378" spans="2:3" x14ac:dyDescent="0.25">
      <c r="B49378" s="1"/>
      <c r="C49378" s="1"/>
    </row>
    <row r="49379" spans="2:3" x14ac:dyDescent="0.25">
      <c r="B49379" s="1"/>
      <c r="C49379" s="1"/>
    </row>
    <row r="49380" spans="2:3" x14ac:dyDescent="0.25">
      <c r="B49380" s="1"/>
      <c r="C49380" s="1"/>
    </row>
    <row r="49381" spans="2:3" x14ac:dyDescent="0.25">
      <c r="B49381" s="1"/>
      <c r="C49381" s="1"/>
    </row>
    <row r="49382" spans="2:3" x14ac:dyDescent="0.25">
      <c r="B49382" s="1"/>
      <c r="C49382" s="1"/>
    </row>
    <row r="49383" spans="2:3" x14ac:dyDescent="0.25">
      <c r="B49383" s="1"/>
      <c r="C49383" s="1"/>
    </row>
    <row r="49384" spans="2:3" x14ac:dyDescent="0.25">
      <c r="B49384" s="1"/>
      <c r="C49384" s="1"/>
    </row>
    <row r="49385" spans="2:3" x14ac:dyDescent="0.25">
      <c r="B49385" s="1"/>
      <c r="C49385" s="1"/>
    </row>
    <row r="49386" spans="2:3" x14ac:dyDescent="0.25">
      <c r="B49386" s="1"/>
      <c r="C49386" s="1"/>
    </row>
    <row r="49387" spans="2:3" x14ac:dyDescent="0.25">
      <c r="B49387" s="1"/>
      <c r="C49387" s="1"/>
    </row>
    <row r="49388" spans="2:3" x14ac:dyDescent="0.25">
      <c r="B49388" s="1"/>
      <c r="C49388" s="1"/>
    </row>
    <row r="49389" spans="2:3" x14ac:dyDescent="0.25">
      <c r="B49389" s="1"/>
      <c r="C49389" s="1"/>
    </row>
    <row r="49390" spans="2:3" x14ac:dyDescent="0.25">
      <c r="B49390" s="1"/>
      <c r="C49390" s="1"/>
    </row>
    <row r="49391" spans="2:3" x14ac:dyDescent="0.25">
      <c r="B49391" s="1"/>
      <c r="C49391" s="1"/>
    </row>
    <row r="49392" spans="2:3" x14ac:dyDescent="0.25">
      <c r="B49392" s="1"/>
      <c r="C49392" s="1"/>
    </row>
    <row r="49393" spans="2:3" x14ac:dyDescent="0.25">
      <c r="B49393" s="1"/>
      <c r="C49393" s="1"/>
    </row>
    <row r="49394" spans="2:3" x14ac:dyDescent="0.25">
      <c r="B49394" s="1"/>
      <c r="C49394" s="1"/>
    </row>
    <row r="49395" spans="2:3" x14ac:dyDescent="0.25">
      <c r="B49395" s="1"/>
      <c r="C49395" s="1"/>
    </row>
    <row r="49396" spans="2:3" x14ac:dyDescent="0.25">
      <c r="B49396" s="1"/>
      <c r="C49396" s="1"/>
    </row>
    <row r="49397" spans="2:3" x14ac:dyDescent="0.25">
      <c r="B49397" s="1"/>
      <c r="C49397" s="1"/>
    </row>
    <row r="49398" spans="2:3" x14ac:dyDescent="0.25">
      <c r="B49398" s="1"/>
      <c r="C49398" s="1"/>
    </row>
    <row r="49399" spans="2:3" x14ac:dyDescent="0.25">
      <c r="B49399" s="1"/>
      <c r="C49399" s="1"/>
    </row>
    <row r="49400" spans="2:3" x14ac:dyDescent="0.25">
      <c r="B49400" s="1"/>
      <c r="C49400" s="1"/>
    </row>
    <row r="49401" spans="2:3" x14ac:dyDescent="0.25">
      <c r="B49401" s="1"/>
      <c r="C49401" s="1"/>
    </row>
    <row r="49402" spans="2:3" x14ac:dyDescent="0.25">
      <c r="B49402" s="1"/>
      <c r="C49402" s="1"/>
    </row>
    <row r="49403" spans="2:3" x14ac:dyDescent="0.25">
      <c r="B49403" s="1"/>
      <c r="C49403" s="1"/>
    </row>
    <row r="49404" spans="2:3" x14ac:dyDescent="0.25">
      <c r="B49404" s="1"/>
      <c r="C49404" s="1"/>
    </row>
    <row r="49405" spans="2:3" x14ac:dyDescent="0.25">
      <c r="B49405" s="1"/>
      <c r="C49405" s="1"/>
    </row>
    <row r="49406" spans="2:3" x14ac:dyDescent="0.25">
      <c r="B49406" s="1"/>
      <c r="C49406" s="1"/>
    </row>
    <row r="49407" spans="2:3" x14ac:dyDescent="0.25">
      <c r="B49407" s="1"/>
      <c r="C49407" s="1"/>
    </row>
    <row r="49408" spans="2:3" x14ac:dyDescent="0.25">
      <c r="B49408" s="1"/>
      <c r="C49408" s="1"/>
    </row>
    <row r="49409" spans="2:3" x14ac:dyDescent="0.25">
      <c r="B49409" s="1"/>
      <c r="C49409" s="1"/>
    </row>
    <row r="49410" spans="2:3" x14ac:dyDescent="0.25">
      <c r="B49410" s="1"/>
      <c r="C49410" s="1"/>
    </row>
    <row r="49411" spans="2:3" x14ac:dyDescent="0.25">
      <c r="B49411" s="1"/>
      <c r="C49411" s="1"/>
    </row>
    <row r="49412" spans="2:3" x14ac:dyDescent="0.25">
      <c r="B49412" s="1"/>
      <c r="C49412" s="1"/>
    </row>
    <row r="49413" spans="2:3" x14ac:dyDescent="0.25">
      <c r="B49413" s="1"/>
      <c r="C49413" s="1"/>
    </row>
    <row r="49414" spans="2:3" x14ac:dyDescent="0.25">
      <c r="B49414" s="1"/>
      <c r="C49414" s="1"/>
    </row>
    <row r="49415" spans="2:3" x14ac:dyDescent="0.25">
      <c r="B49415" s="1"/>
      <c r="C49415" s="1"/>
    </row>
    <row r="49416" spans="2:3" x14ac:dyDescent="0.25">
      <c r="B49416" s="1"/>
      <c r="C49416" s="1"/>
    </row>
    <row r="49417" spans="2:3" x14ac:dyDescent="0.25">
      <c r="B49417" s="1"/>
      <c r="C49417" s="1"/>
    </row>
    <row r="49418" spans="2:3" x14ac:dyDescent="0.25">
      <c r="B49418" s="1"/>
      <c r="C49418" s="1"/>
    </row>
    <row r="49419" spans="2:3" x14ac:dyDescent="0.25">
      <c r="B49419" s="1"/>
      <c r="C49419" s="1"/>
    </row>
    <row r="49420" spans="2:3" x14ac:dyDescent="0.25">
      <c r="B49420" s="1"/>
      <c r="C49420" s="1"/>
    </row>
    <row r="49421" spans="2:3" x14ac:dyDescent="0.25">
      <c r="B49421" s="1"/>
      <c r="C49421" s="1"/>
    </row>
    <row r="49422" spans="2:3" x14ac:dyDescent="0.25">
      <c r="B49422" s="1"/>
      <c r="C49422" s="1"/>
    </row>
    <row r="49423" spans="2:3" x14ac:dyDescent="0.25">
      <c r="B49423" s="1"/>
      <c r="C49423" s="1"/>
    </row>
    <row r="49424" spans="2:3" x14ac:dyDescent="0.25">
      <c r="B49424" s="1"/>
      <c r="C49424" s="1"/>
    </row>
    <row r="49425" spans="2:3" x14ac:dyDescent="0.25">
      <c r="B49425" s="1"/>
      <c r="C49425" s="1"/>
    </row>
    <row r="49426" spans="2:3" x14ac:dyDescent="0.25">
      <c r="B49426" s="1"/>
      <c r="C49426" s="1"/>
    </row>
    <row r="49427" spans="2:3" x14ac:dyDescent="0.25">
      <c r="B49427" s="1"/>
      <c r="C49427" s="1"/>
    </row>
    <row r="49428" spans="2:3" x14ac:dyDescent="0.25">
      <c r="B49428" s="1"/>
      <c r="C49428" s="1"/>
    </row>
    <row r="49429" spans="2:3" x14ac:dyDescent="0.25">
      <c r="B49429" s="1"/>
      <c r="C49429" s="1"/>
    </row>
    <row r="49430" spans="2:3" x14ac:dyDescent="0.25">
      <c r="B49430" s="1"/>
      <c r="C49430" s="1"/>
    </row>
    <row r="49431" spans="2:3" x14ac:dyDescent="0.25">
      <c r="B49431" s="1"/>
      <c r="C49431" s="1"/>
    </row>
    <row r="49432" spans="2:3" x14ac:dyDescent="0.25">
      <c r="B49432" s="1"/>
      <c r="C49432" s="1"/>
    </row>
    <row r="49433" spans="2:3" x14ac:dyDescent="0.25">
      <c r="B49433" s="1"/>
      <c r="C49433" s="1"/>
    </row>
    <row r="49434" spans="2:3" x14ac:dyDescent="0.25">
      <c r="B49434" s="1"/>
      <c r="C49434" s="1"/>
    </row>
    <row r="49435" spans="2:3" x14ac:dyDescent="0.25">
      <c r="B49435" s="1"/>
      <c r="C49435" s="1"/>
    </row>
    <row r="49436" spans="2:3" x14ac:dyDescent="0.25">
      <c r="B49436" s="1"/>
      <c r="C49436" s="1"/>
    </row>
    <row r="49437" spans="2:3" x14ac:dyDescent="0.25">
      <c r="B49437" s="1"/>
      <c r="C49437" s="1"/>
    </row>
    <row r="49438" spans="2:3" x14ac:dyDescent="0.25">
      <c r="B49438" s="1"/>
      <c r="C49438" s="1"/>
    </row>
    <row r="49439" spans="2:3" x14ac:dyDescent="0.25">
      <c r="B49439" s="1"/>
      <c r="C49439" s="1"/>
    </row>
    <row r="49440" spans="2:3" x14ac:dyDescent="0.25">
      <c r="B49440" s="1"/>
      <c r="C49440" s="1"/>
    </row>
    <row r="49441" spans="2:3" x14ac:dyDescent="0.25">
      <c r="B49441" s="1"/>
      <c r="C49441" s="1"/>
    </row>
    <row r="49442" spans="2:3" x14ac:dyDescent="0.25">
      <c r="B49442" s="1"/>
      <c r="C49442" s="1"/>
    </row>
    <row r="49443" spans="2:3" x14ac:dyDescent="0.25">
      <c r="B49443" s="1"/>
      <c r="C49443" s="1"/>
    </row>
    <row r="49444" spans="2:3" x14ac:dyDescent="0.25">
      <c r="B49444" s="1"/>
      <c r="C49444" s="1"/>
    </row>
    <row r="49445" spans="2:3" x14ac:dyDescent="0.25">
      <c r="B49445" s="1"/>
      <c r="C49445" s="1"/>
    </row>
    <row r="49446" spans="2:3" x14ac:dyDescent="0.25">
      <c r="B49446" s="1"/>
      <c r="C49446" s="1"/>
    </row>
    <row r="49447" spans="2:3" x14ac:dyDescent="0.25">
      <c r="B49447" s="1"/>
      <c r="C49447" s="1"/>
    </row>
    <row r="49448" spans="2:3" x14ac:dyDescent="0.25">
      <c r="B49448" s="1"/>
      <c r="C49448" s="1"/>
    </row>
    <row r="49449" spans="2:3" x14ac:dyDescent="0.25">
      <c r="B49449" s="1"/>
      <c r="C49449" s="1"/>
    </row>
    <row r="49450" spans="2:3" x14ac:dyDescent="0.25">
      <c r="B49450" s="1"/>
      <c r="C49450" s="1"/>
    </row>
    <row r="49451" spans="2:3" x14ac:dyDescent="0.25">
      <c r="B49451" s="1"/>
      <c r="C49451" s="1"/>
    </row>
    <row r="49452" spans="2:3" x14ac:dyDescent="0.25">
      <c r="B49452" s="1"/>
      <c r="C49452" s="1"/>
    </row>
    <row r="49453" spans="2:3" x14ac:dyDescent="0.25">
      <c r="B49453" s="1"/>
      <c r="C49453" s="1"/>
    </row>
    <row r="49454" spans="2:3" x14ac:dyDescent="0.25">
      <c r="B49454" s="1"/>
      <c r="C49454" s="1"/>
    </row>
    <row r="49455" spans="2:3" x14ac:dyDescent="0.25">
      <c r="B49455" s="1"/>
      <c r="C49455" s="1"/>
    </row>
    <row r="49456" spans="2:3" x14ac:dyDescent="0.25">
      <c r="B49456" s="1"/>
      <c r="C49456" s="1"/>
    </row>
    <row r="49457" spans="2:3" x14ac:dyDescent="0.25">
      <c r="B49457" s="1"/>
      <c r="C49457" s="1"/>
    </row>
    <row r="49458" spans="2:3" x14ac:dyDescent="0.25">
      <c r="B49458" s="1"/>
      <c r="C49458" s="1"/>
    </row>
    <row r="49459" spans="2:3" x14ac:dyDescent="0.25">
      <c r="B49459" s="1"/>
      <c r="C49459" s="1"/>
    </row>
    <row r="49460" spans="2:3" x14ac:dyDescent="0.25">
      <c r="B49460" s="1"/>
      <c r="C49460" s="1"/>
    </row>
    <row r="49461" spans="2:3" x14ac:dyDescent="0.25">
      <c r="B49461" s="1"/>
      <c r="C49461" s="1"/>
    </row>
    <row r="49462" spans="2:3" x14ac:dyDescent="0.25">
      <c r="B49462" s="1"/>
      <c r="C49462" s="1"/>
    </row>
    <row r="49463" spans="2:3" x14ac:dyDescent="0.25">
      <c r="B49463" s="1"/>
      <c r="C49463" s="1"/>
    </row>
    <row r="49464" spans="2:3" x14ac:dyDescent="0.25">
      <c r="B49464" s="1"/>
      <c r="C49464" s="1"/>
    </row>
    <row r="49465" spans="2:3" x14ac:dyDescent="0.25">
      <c r="B49465" s="1"/>
      <c r="C49465" s="1"/>
    </row>
    <row r="49466" spans="2:3" x14ac:dyDescent="0.25">
      <c r="B49466" s="1"/>
      <c r="C49466" s="1"/>
    </row>
    <row r="49467" spans="2:3" x14ac:dyDescent="0.25">
      <c r="B49467" s="1"/>
      <c r="C49467" s="1"/>
    </row>
    <row r="49468" spans="2:3" x14ac:dyDescent="0.25">
      <c r="B49468" s="1"/>
      <c r="C49468" s="1"/>
    </row>
    <row r="49469" spans="2:3" x14ac:dyDescent="0.25">
      <c r="B49469" s="1"/>
      <c r="C49469" s="1"/>
    </row>
    <row r="49470" spans="2:3" x14ac:dyDescent="0.25">
      <c r="B49470" s="1"/>
      <c r="C49470" s="1"/>
    </row>
    <row r="49471" spans="2:3" x14ac:dyDescent="0.25">
      <c r="B49471" s="1"/>
      <c r="C49471" s="1"/>
    </row>
    <row r="49472" spans="2:3" x14ac:dyDescent="0.25">
      <c r="B49472" s="1"/>
      <c r="C49472" s="1"/>
    </row>
    <row r="49473" spans="2:3" x14ac:dyDescent="0.25">
      <c r="B49473" s="1"/>
      <c r="C49473" s="1"/>
    </row>
    <row r="49474" spans="2:3" x14ac:dyDescent="0.25">
      <c r="B49474" s="1"/>
      <c r="C49474" s="1"/>
    </row>
    <row r="49475" spans="2:3" x14ac:dyDescent="0.25">
      <c r="B49475" s="1"/>
      <c r="C49475" s="1"/>
    </row>
    <row r="49476" spans="2:3" x14ac:dyDescent="0.25">
      <c r="B49476" s="1"/>
      <c r="C49476" s="1"/>
    </row>
    <row r="49477" spans="2:3" x14ac:dyDescent="0.25">
      <c r="B49477" s="1"/>
      <c r="C49477" s="1"/>
    </row>
    <row r="49478" spans="2:3" x14ac:dyDescent="0.25">
      <c r="B49478" s="1"/>
      <c r="C49478" s="1"/>
    </row>
    <row r="49479" spans="2:3" x14ac:dyDescent="0.25">
      <c r="B49479" s="1"/>
      <c r="C49479" s="1"/>
    </row>
    <row r="49480" spans="2:3" x14ac:dyDescent="0.25">
      <c r="B49480" s="1"/>
      <c r="C49480" s="1"/>
    </row>
    <row r="49481" spans="2:3" x14ac:dyDescent="0.25">
      <c r="B49481" s="1"/>
      <c r="C49481" s="1"/>
    </row>
    <row r="49482" spans="2:3" x14ac:dyDescent="0.25">
      <c r="B49482" s="1"/>
      <c r="C49482" s="1"/>
    </row>
    <row r="49483" spans="2:3" x14ac:dyDescent="0.25">
      <c r="B49483" s="1"/>
      <c r="C49483" s="1"/>
    </row>
    <row r="49484" spans="2:3" x14ac:dyDescent="0.25">
      <c r="B49484" s="1"/>
      <c r="C49484" s="1"/>
    </row>
    <row r="49485" spans="2:3" x14ac:dyDescent="0.25">
      <c r="B49485" s="1"/>
      <c r="C49485" s="1"/>
    </row>
    <row r="49486" spans="2:3" x14ac:dyDescent="0.25">
      <c r="B49486" s="1"/>
      <c r="C49486" s="1"/>
    </row>
    <row r="49487" spans="2:3" x14ac:dyDescent="0.25">
      <c r="B49487" s="1"/>
      <c r="C49487" s="1"/>
    </row>
    <row r="49488" spans="2:3" x14ac:dyDescent="0.25">
      <c r="B49488" s="1"/>
      <c r="C49488" s="1"/>
    </row>
    <row r="49489" spans="2:3" x14ac:dyDescent="0.25">
      <c r="B49489" s="1"/>
      <c r="C49489" s="1"/>
    </row>
    <row r="49490" spans="2:3" x14ac:dyDescent="0.25">
      <c r="B49490" s="1"/>
      <c r="C49490" s="1"/>
    </row>
    <row r="49491" spans="2:3" x14ac:dyDescent="0.25">
      <c r="B49491" s="1"/>
      <c r="C49491" s="1"/>
    </row>
    <row r="49492" spans="2:3" x14ac:dyDescent="0.25">
      <c r="B49492" s="1"/>
      <c r="C49492" s="1"/>
    </row>
    <row r="49493" spans="2:3" x14ac:dyDescent="0.25">
      <c r="B49493" s="1"/>
      <c r="C49493" s="1"/>
    </row>
    <row r="49494" spans="2:3" x14ac:dyDescent="0.25">
      <c r="B49494" s="1"/>
      <c r="C49494" s="1"/>
    </row>
    <row r="49495" spans="2:3" x14ac:dyDescent="0.25">
      <c r="B49495" s="1"/>
      <c r="C49495" s="1"/>
    </row>
    <row r="49496" spans="2:3" x14ac:dyDescent="0.25">
      <c r="B49496" s="1"/>
      <c r="C49496" s="1"/>
    </row>
    <row r="49497" spans="2:3" x14ac:dyDescent="0.25">
      <c r="B49497" s="1"/>
      <c r="C49497" s="1"/>
    </row>
    <row r="49498" spans="2:3" x14ac:dyDescent="0.25">
      <c r="B49498" s="1"/>
      <c r="C49498" s="1"/>
    </row>
    <row r="49499" spans="2:3" x14ac:dyDescent="0.25">
      <c r="B49499" s="1"/>
      <c r="C49499" s="1"/>
    </row>
    <row r="49500" spans="2:3" x14ac:dyDescent="0.25">
      <c r="B49500" s="1"/>
      <c r="C49500" s="1"/>
    </row>
    <row r="49501" spans="2:3" x14ac:dyDescent="0.25">
      <c r="B49501" s="1"/>
      <c r="C49501" s="1"/>
    </row>
    <row r="49502" spans="2:3" x14ac:dyDescent="0.25">
      <c r="B49502" s="1"/>
      <c r="C49502" s="1"/>
    </row>
    <row r="49503" spans="2:3" x14ac:dyDescent="0.25">
      <c r="B49503" s="1"/>
      <c r="C49503" s="1"/>
    </row>
    <row r="49504" spans="2:3" x14ac:dyDescent="0.25">
      <c r="B49504" s="1"/>
      <c r="C49504" s="1"/>
    </row>
    <row r="49505" spans="2:3" x14ac:dyDescent="0.25">
      <c r="B49505" s="1"/>
      <c r="C49505" s="1"/>
    </row>
    <row r="49506" spans="2:3" x14ac:dyDescent="0.25">
      <c r="B49506" s="1"/>
      <c r="C49506" s="1"/>
    </row>
    <row r="49507" spans="2:3" x14ac:dyDescent="0.25">
      <c r="B49507" s="1"/>
      <c r="C49507" s="1"/>
    </row>
    <row r="49508" spans="2:3" x14ac:dyDescent="0.25">
      <c r="B49508" s="1"/>
      <c r="C49508" s="1"/>
    </row>
    <row r="49509" spans="2:3" x14ac:dyDescent="0.25">
      <c r="B49509" s="1"/>
      <c r="C49509" s="1"/>
    </row>
    <row r="49510" spans="2:3" x14ac:dyDescent="0.25">
      <c r="B49510" s="1"/>
      <c r="C49510" s="1"/>
    </row>
    <row r="49511" spans="2:3" x14ac:dyDescent="0.25">
      <c r="B49511" s="1"/>
      <c r="C49511" s="1"/>
    </row>
    <row r="49512" spans="2:3" x14ac:dyDescent="0.25">
      <c r="B49512" s="1"/>
      <c r="C49512" s="1"/>
    </row>
    <row r="49513" spans="2:3" x14ac:dyDescent="0.25">
      <c r="B49513" s="1"/>
      <c r="C49513" s="1"/>
    </row>
    <row r="49514" spans="2:3" x14ac:dyDescent="0.25">
      <c r="B49514" s="1"/>
      <c r="C49514" s="1"/>
    </row>
    <row r="49515" spans="2:3" x14ac:dyDescent="0.25">
      <c r="B49515" s="1"/>
      <c r="C49515" s="1"/>
    </row>
    <row r="49516" spans="2:3" x14ac:dyDescent="0.25">
      <c r="B49516" s="1"/>
      <c r="C49516" s="1"/>
    </row>
    <row r="49517" spans="2:3" x14ac:dyDescent="0.25">
      <c r="B49517" s="1"/>
      <c r="C49517" s="1"/>
    </row>
    <row r="49518" spans="2:3" x14ac:dyDescent="0.25">
      <c r="B49518" s="1"/>
      <c r="C49518" s="1"/>
    </row>
    <row r="49519" spans="2:3" x14ac:dyDescent="0.25">
      <c r="B49519" s="1"/>
      <c r="C49519" s="1"/>
    </row>
    <row r="49520" spans="2:3" x14ac:dyDescent="0.25">
      <c r="B49520" s="1"/>
      <c r="C49520" s="1"/>
    </row>
    <row r="49521" spans="2:3" x14ac:dyDescent="0.25">
      <c r="B49521" s="1"/>
      <c r="C49521" s="1"/>
    </row>
    <row r="49522" spans="2:3" x14ac:dyDescent="0.25">
      <c r="B49522" s="1"/>
      <c r="C49522" s="1"/>
    </row>
    <row r="49523" spans="2:3" x14ac:dyDescent="0.25">
      <c r="B49523" s="1"/>
      <c r="C49523" s="1"/>
    </row>
    <row r="49524" spans="2:3" x14ac:dyDescent="0.25">
      <c r="B49524" s="1"/>
      <c r="C49524" s="1"/>
    </row>
    <row r="49525" spans="2:3" x14ac:dyDescent="0.25">
      <c r="B49525" s="1"/>
      <c r="C49525" s="1"/>
    </row>
    <row r="49526" spans="2:3" x14ac:dyDescent="0.25">
      <c r="B49526" s="1"/>
      <c r="C49526" s="1"/>
    </row>
    <row r="49527" spans="2:3" x14ac:dyDescent="0.25">
      <c r="B49527" s="1"/>
      <c r="C49527" s="1"/>
    </row>
    <row r="49528" spans="2:3" x14ac:dyDescent="0.25">
      <c r="B49528" s="1"/>
      <c r="C49528" s="1"/>
    </row>
    <row r="49529" spans="2:3" x14ac:dyDescent="0.25">
      <c r="B49529" s="1"/>
      <c r="C49529" s="1"/>
    </row>
    <row r="49530" spans="2:3" x14ac:dyDescent="0.25">
      <c r="B49530" s="1"/>
      <c r="C49530" s="1"/>
    </row>
    <row r="49531" spans="2:3" x14ac:dyDescent="0.25">
      <c r="B49531" s="1"/>
      <c r="C49531" s="1"/>
    </row>
    <row r="49532" spans="2:3" x14ac:dyDescent="0.25">
      <c r="B49532" s="1"/>
      <c r="C49532" s="1"/>
    </row>
    <row r="49533" spans="2:3" x14ac:dyDescent="0.25">
      <c r="B49533" s="1"/>
      <c r="C49533" s="1"/>
    </row>
    <row r="49534" spans="2:3" x14ac:dyDescent="0.25">
      <c r="B49534" s="1"/>
      <c r="C49534" s="1"/>
    </row>
    <row r="49535" spans="2:3" x14ac:dyDescent="0.25">
      <c r="B49535" s="1"/>
      <c r="C49535" s="1"/>
    </row>
    <row r="49536" spans="2:3" x14ac:dyDescent="0.25">
      <c r="B49536" s="1"/>
      <c r="C49536" s="1"/>
    </row>
    <row r="49537" spans="2:3" x14ac:dyDescent="0.25">
      <c r="B49537" s="1"/>
      <c r="C49537" s="1"/>
    </row>
    <row r="49538" spans="2:3" x14ac:dyDescent="0.25">
      <c r="B49538" s="1"/>
      <c r="C49538" s="1"/>
    </row>
    <row r="49539" spans="2:3" x14ac:dyDescent="0.25">
      <c r="B49539" s="1"/>
      <c r="C49539" s="1"/>
    </row>
    <row r="49540" spans="2:3" x14ac:dyDescent="0.25">
      <c r="B49540" s="1"/>
      <c r="C49540" s="1"/>
    </row>
    <row r="49541" spans="2:3" x14ac:dyDescent="0.25">
      <c r="B49541" s="1"/>
      <c r="C49541" s="1"/>
    </row>
    <row r="49542" spans="2:3" x14ac:dyDescent="0.25">
      <c r="B49542" s="1"/>
      <c r="C49542" s="1"/>
    </row>
    <row r="49543" spans="2:3" x14ac:dyDescent="0.25">
      <c r="B49543" s="1"/>
      <c r="C49543" s="1"/>
    </row>
    <row r="49544" spans="2:3" x14ac:dyDescent="0.25">
      <c r="B49544" s="1"/>
      <c r="C49544" s="1"/>
    </row>
    <row r="49545" spans="2:3" x14ac:dyDescent="0.25">
      <c r="B49545" s="1"/>
      <c r="C49545" s="1"/>
    </row>
    <row r="49546" spans="2:3" x14ac:dyDescent="0.25">
      <c r="B49546" s="1"/>
      <c r="C49546" s="1"/>
    </row>
    <row r="49547" spans="2:3" x14ac:dyDescent="0.25">
      <c r="B49547" s="1"/>
      <c r="C49547" s="1"/>
    </row>
    <row r="49548" spans="2:3" x14ac:dyDescent="0.25">
      <c r="B49548" s="1"/>
      <c r="C49548" s="1"/>
    </row>
    <row r="49549" spans="2:3" x14ac:dyDescent="0.25">
      <c r="B49549" s="1"/>
      <c r="C49549" s="1"/>
    </row>
    <row r="49550" spans="2:3" x14ac:dyDescent="0.25">
      <c r="B49550" s="1"/>
      <c r="C49550" s="1"/>
    </row>
    <row r="49551" spans="2:3" x14ac:dyDescent="0.25">
      <c r="B49551" s="1"/>
      <c r="C49551" s="1"/>
    </row>
    <row r="49552" spans="2:3" x14ac:dyDescent="0.25">
      <c r="B49552" s="1"/>
      <c r="C49552" s="1"/>
    </row>
    <row r="49553" spans="2:3" x14ac:dyDescent="0.25">
      <c r="B49553" s="1"/>
      <c r="C49553" s="1"/>
    </row>
    <row r="49554" spans="2:3" x14ac:dyDescent="0.25">
      <c r="B49554" s="1"/>
      <c r="C49554" s="1"/>
    </row>
    <row r="49555" spans="2:3" x14ac:dyDescent="0.25">
      <c r="B49555" s="1"/>
      <c r="C49555" s="1"/>
    </row>
    <row r="49556" spans="2:3" x14ac:dyDescent="0.25">
      <c r="B49556" s="1"/>
      <c r="C49556" s="1"/>
    </row>
    <row r="49557" spans="2:3" x14ac:dyDescent="0.25">
      <c r="B49557" s="1"/>
      <c r="C49557" s="1"/>
    </row>
    <row r="49558" spans="2:3" x14ac:dyDescent="0.25">
      <c r="B49558" s="1"/>
      <c r="C49558" s="1"/>
    </row>
    <row r="49559" spans="2:3" x14ac:dyDescent="0.25">
      <c r="B49559" s="1"/>
      <c r="C49559" s="1"/>
    </row>
    <row r="49560" spans="2:3" x14ac:dyDescent="0.25">
      <c r="B49560" s="1"/>
      <c r="C49560" s="1"/>
    </row>
    <row r="49561" spans="2:3" x14ac:dyDescent="0.25">
      <c r="B49561" s="1"/>
      <c r="C49561" s="1"/>
    </row>
    <row r="49562" spans="2:3" x14ac:dyDescent="0.25">
      <c r="B49562" s="1"/>
      <c r="C49562" s="1"/>
    </row>
    <row r="49563" spans="2:3" x14ac:dyDescent="0.25">
      <c r="B49563" s="1"/>
      <c r="C49563" s="1"/>
    </row>
    <row r="49564" spans="2:3" x14ac:dyDescent="0.25">
      <c r="B49564" s="1"/>
      <c r="C49564" s="1"/>
    </row>
    <row r="49565" spans="2:3" x14ac:dyDescent="0.25">
      <c r="B49565" s="1"/>
      <c r="C49565" s="1"/>
    </row>
    <row r="49566" spans="2:3" x14ac:dyDescent="0.25">
      <c r="B49566" s="1"/>
      <c r="C49566" s="1"/>
    </row>
    <row r="49567" spans="2:3" x14ac:dyDescent="0.25">
      <c r="B49567" s="1"/>
      <c r="C49567" s="1"/>
    </row>
    <row r="49568" spans="2:3" x14ac:dyDescent="0.25">
      <c r="B49568" s="1"/>
      <c r="C49568" s="1"/>
    </row>
    <row r="49569" spans="2:3" x14ac:dyDescent="0.25">
      <c r="B49569" s="1"/>
      <c r="C49569" s="1"/>
    </row>
    <row r="49570" spans="2:3" x14ac:dyDescent="0.25">
      <c r="B49570" s="1"/>
      <c r="C49570" s="1"/>
    </row>
    <row r="49571" spans="2:3" x14ac:dyDescent="0.25">
      <c r="B49571" s="1"/>
      <c r="C49571" s="1"/>
    </row>
    <row r="49572" spans="2:3" x14ac:dyDescent="0.25">
      <c r="B49572" s="1"/>
      <c r="C49572" s="1"/>
    </row>
    <row r="49573" spans="2:3" x14ac:dyDescent="0.25">
      <c r="B49573" s="1"/>
      <c r="C49573" s="1"/>
    </row>
    <row r="49574" spans="2:3" x14ac:dyDescent="0.25">
      <c r="B49574" s="1"/>
      <c r="C49574" s="1"/>
    </row>
    <row r="49575" spans="2:3" x14ac:dyDescent="0.25">
      <c r="B49575" s="1"/>
      <c r="C49575" s="1"/>
    </row>
    <row r="49576" spans="2:3" x14ac:dyDescent="0.25">
      <c r="B49576" s="1"/>
      <c r="C49576" s="1"/>
    </row>
    <row r="49577" spans="2:3" x14ac:dyDescent="0.25">
      <c r="B49577" s="1"/>
      <c r="C49577" s="1"/>
    </row>
    <row r="49578" spans="2:3" x14ac:dyDescent="0.25">
      <c r="B49578" s="1"/>
      <c r="C49578" s="1"/>
    </row>
    <row r="49579" spans="2:3" x14ac:dyDescent="0.25">
      <c r="B49579" s="1"/>
      <c r="C49579" s="1"/>
    </row>
    <row r="49580" spans="2:3" x14ac:dyDescent="0.25">
      <c r="B49580" s="1"/>
      <c r="C49580" s="1"/>
    </row>
    <row r="49581" spans="2:3" x14ac:dyDescent="0.25">
      <c r="B49581" s="1"/>
      <c r="C49581" s="1"/>
    </row>
    <row r="49582" spans="2:3" x14ac:dyDescent="0.25">
      <c r="B49582" s="1"/>
      <c r="C49582" s="1"/>
    </row>
    <row r="49583" spans="2:3" x14ac:dyDescent="0.25">
      <c r="B49583" s="1"/>
      <c r="C49583" s="1"/>
    </row>
    <row r="49584" spans="2:3" x14ac:dyDescent="0.25">
      <c r="B49584" s="1"/>
      <c r="C49584" s="1"/>
    </row>
    <row r="49585" spans="2:3" x14ac:dyDescent="0.25">
      <c r="B49585" s="1"/>
      <c r="C49585" s="1"/>
    </row>
    <row r="49586" spans="2:3" x14ac:dyDescent="0.25">
      <c r="B49586" s="1"/>
      <c r="C49586" s="1"/>
    </row>
    <row r="49587" spans="2:3" x14ac:dyDescent="0.25">
      <c r="B49587" s="1"/>
      <c r="C49587" s="1"/>
    </row>
    <row r="49588" spans="2:3" x14ac:dyDescent="0.25">
      <c r="B49588" s="1"/>
      <c r="C49588" s="1"/>
    </row>
    <row r="49589" spans="2:3" x14ac:dyDescent="0.25">
      <c r="B49589" s="1"/>
      <c r="C49589" s="1"/>
    </row>
    <row r="49590" spans="2:3" x14ac:dyDescent="0.25">
      <c r="B49590" s="1"/>
      <c r="C49590" s="1"/>
    </row>
    <row r="49591" spans="2:3" x14ac:dyDescent="0.25">
      <c r="B49591" s="1"/>
      <c r="C49591" s="1"/>
    </row>
    <row r="49592" spans="2:3" x14ac:dyDescent="0.25">
      <c r="B49592" s="1"/>
      <c r="C49592" s="1"/>
    </row>
    <row r="49593" spans="2:3" x14ac:dyDescent="0.25">
      <c r="B49593" s="1"/>
      <c r="C49593" s="1"/>
    </row>
    <row r="49594" spans="2:3" x14ac:dyDescent="0.25">
      <c r="B49594" s="1"/>
      <c r="C49594" s="1"/>
    </row>
    <row r="49595" spans="2:3" x14ac:dyDescent="0.25">
      <c r="B49595" s="1"/>
      <c r="C49595" s="1"/>
    </row>
    <row r="49596" spans="2:3" x14ac:dyDescent="0.25">
      <c r="B49596" s="1"/>
      <c r="C49596" s="1"/>
    </row>
    <row r="49597" spans="2:3" x14ac:dyDescent="0.25">
      <c r="B49597" s="1"/>
      <c r="C49597" s="1"/>
    </row>
    <row r="49598" spans="2:3" x14ac:dyDescent="0.25">
      <c r="B49598" s="1"/>
      <c r="C49598" s="1"/>
    </row>
    <row r="49599" spans="2:3" x14ac:dyDescent="0.25">
      <c r="B49599" s="1"/>
      <c r="C49599" s="1"/>
    </row>
    <row r="49600" spans="2:3" x14ac:dyDescent="0.25">
      <c r="B49600" s="1"/>
      <c r="C49600" s="1"/>
    </row>
    <row r="49601" spans="2:3" x14ac:dyDescent="0.25">
      <c r="B49601" s="1"/>
      <c r="C49601" s="1"/>
    </row>
    <row r="49602" spans="2:3" x14ac:dyDescent="0.25">
      <c r="B49602" s="1"/>
      <c r="C49602" s="1"/>
    </row>
    <row r="49603" spans="2:3" x14ac:dyDescent="0.25">
      <c r="B49603" s="1"/>
      <c r="C49603" s="1"/>
    </row>
    <row r="49604" spans="2:3" x14ac:dyDescent="0.25">
      <c r="B49604" s="1"/>
      <c r="C49604" s="1"/>
    </row>
    <row r="49605" spans="2:3" x14ac:dyDescent="0.25">
      <c r="B49605" s="1"/>
      <c r="C49605" s="1"/>
    </row>
    <row r="49606" spans="2:3" x14ac:dyDescent="0.25">
      <c r="B49606" s="1"/>
      <c r="C49606" s="1"/>
    </row>
    <row r="49607" spans="2:3" x14ac:dyDescent="0.25">
      <c r="B49607" s="1"/>
      <c r="C49607" s="1"/>
    </row>
    <row r="49608" spans="2:3" x14ac:dyDescent="0.25">
      <c r="B49608" s="1"/>
      <c r="C49608" s="1"/>
    </row>
    <row r="49609" spans="2:3" x14ac:dyDescent="0.25">
      <c r="B49609" s="1"/>
      <c r="C49609" s="1"/>
    </row>
    <row r="49610" spans="2:3" x14ac:dyDescent="0.25">
      <c r="B49610" s="1"/>
      <c r="C49610" s="1"/>
    </row>
    <row r="49611" spans="2:3" x14ac:dyDescent="0.25">
      <c r="B49611" s="1"/>
      <c r="C49611" s="1"/>
    </row>
    <row r="49612" spans="2:3" x14ac:dyDescent="0.25">
      <c r="B49612" s="1"/>
      <c r="C49612" s="1"/>
    </row>
    <row r="49613" spans="2:3" x14ac:dyDescent="0.25">
      <c r="B49613" s="1"/>
      <c r="C49613" s="1"/>
    </row>
    <row r="49614" spans="2:3" x14ac:dyDescent="0.25">
      <c r="B49614" s="1"/>
      <c r="C49614" s="1"/>
    </row>
    <row r="49615" spans="2:3" x14ac:dyDescent="0.25">
      <c r="B49615" s="1"/>
      <c r="C49615" s="1"/>
    </row>
    <row r="49616" spans="2:3" x14ac:dyDescent="0.25">
      <c r="B49616" s="1"/>
      <c r="C49616" s="1"/>
    </row>
    <row r="49617" spans="2:3" x14ac:dyDescent="0.25">
      <c r="B49617" s="1"/>
      <c r="C49617" s="1"/>
    </row>
    <row r="49618" spans="2:3" x14ac:dyDescent="0.25">
      <c r="B49618" s="1"/>
      <c r="C49618" s="1"/>
    </row>
    <row r="49619" spans="2:3" x14ac:dyDescent="0.25">
      <c r="B49619" s="1"/>
      <c r="C49619" s="1"/>
    </row>
    <row r="49620" spans="2:3" x14ac:dyDescent="0.25">
      <c r="B49620" s="1"/>
      <c r="C49620" s="1"/>
    </row>
    <row r="49621" spans="2:3" x14ac:dyDescent="0.25">
      <c r="B49621" s="1"/>
      <c r="C49621" s="1"/>
    </row>
    <row r="49622" spans="2:3" x14ac:dyDescent="0.25">
      <c r="B49622" s="1"/>
      <c r="C49622" s="1"/>
    </row>
    <row r="49623" spans="2:3" x14ac:dyDescent="0.25">
      <c r="B49623" s="1"/>
      <c r="C49623" s="1"/>
    </row>
    <row r="49624" spans="2:3" x14ac:dyDescent="0.25">
      <c r="B49624" s="1"/>
      <c r="C49624" s="1"/>
    </row>
    <row r="49625" spans="2:3" x14ac:dyDescent="0.25">
      <c r="B49625" s="1"/>
      <c r="C49625" s="1"/>
    </row>
    <row r="49626" spans="2:3" x14ac:dyDescent="0.25">
      <c r="B49626" s="1"/>
      <c r="C49626" s="1"/>
    </row>
    <row r="49627" spans="2:3" x14ac:dyDescent="0.25">
      <c r="B49627" s="1"/>
      <c r="C49627" s="1"/>
    </row>
    <row r="49628" spans="2:3" x14ac:dyDescent="0.25">
      <c r="B49628" s="1"/>
      <c r="C49628" s="1"/>
    </row>
    <row r="49629" spans="2:3" x14ac:dyDescent="0.25">
      <c r="B49629" s="1"/>
      <c r="C49629" s="1"/>
    </row>
    <row r="49630" spans="2:3" x14ac:dyDescent="0.25">
      <c r="B49630" s="1"/>
      <c r="C49630" s="1"/>
    </row>
    <row r="49631" spans="2:3" x14ac:dyDescent="0.25">
      <c r="B49631" s="1"/>
      <c r="C49631" s="1"/>
    </row>
    <row r="49632" spans="2:3" x14ac:dyDescent="0.25">
      <c r="B49632" s="1"/>
      <c r="C49632" s="1"/>
    </row>
    <row r="49633" spans="2:3" x14ac:dyDescent="0.25">
      <c r="B49633" s="1"/>
      <c r="C49633" s="1"/>
    </row>
    <row r="49634" spans="2:3" x14ac:dyDescent="0.25">
      <c r="B49634" s="1"/>
      <c r="C49634" s="1"/>
    </row>
    <row r="49635" spans="2:3" x14ac:dyDescent="0.25">
      <c r="B49635" s="1"/>
      <c r="C49635" s="1"/>
    </row>
    <row r="49636" spans="2:3" x14ac:dyDescent="0.25">
      <c r="B49636" s="1"/>
      <c r="C49636" s="1"/>
    </row>
    <row r="49637" spans="2:3" x14ac:dyDescent="0.25">
      <c r="B49637" s="1"/>
      <c r="C49637" s="1"/>
    </row>
    <row r="49638" spans="2:3" x14ac:dyDescent="0.25">
      <c r="B49638" s="1"/>
      <c r="C49638" s="1"/>
    </row>
    <row r="49639" spans="2:3" x14ac:dyDescent="0.25">
      <c r="B49639" s="1"/>
      <c r="C49639" s="1"/>
    </row>
    <row r="49640" spans="2:3" x14ac:dyDescent="0.25">
      <c r="B49640" s="1"/>
      <c r="C49640" s="1"/>
    </row>
    <row r="49641" spans="2:3" x14ac:dyDescent="0.25">
      <c r="B49641" s="1"/>
      <c r="C49641" s="1"/>
    </row>
    <row r="49642" spans="2:3" x14ac:dyDescent="0.25">
      <c r="B49642" s="1"/>
      <c r="C49642" s="1"/>
    </row>
    <row r="49643" spans="2:3" x14ac:dyDescent="0.25">
      <c r="B49643" s="1"/>
      <c r="C49643" s="1"/>
    </row>
    <row r="49644" spans="2:3" x14ac:dyDescent="0.25">
      <c r="B49644" s="1"/>
      <c r="C49644" s="1"/>
    </row>
    <row r="49645" spans="2:3" x14ac:dyDescent="0.25">
      <c r="B49645" s="1"/>
      <c r="C49645" s="1"/>
    </row>
    <row r="49646" spans="2:3" x14ac:dyDescent="0.25">
      <c r="B49646" s="1"/>
      <c r="C49646" s="1"/>
    </row>
    <row r="49647" spans="2:3" x14ac:dyDescent="0.25">
      <c r="B49647" s="1"/>
      <c r="C49647" s="1"/>
    </row>
    <row r="49648" spans="2:3" x14ac:dyDescent="0.25">
      <c r="B49648" s="1"/>
      <c r="C49648" s="1"/>
    </row>
    <row r="49649" spans="2:3" x14ac:dyDescent="0.25">
      <c r="B49649" s="1"/>
      <c r="C49649" s="1"/>
    </row>
    <row r="49650" spans="2:3" x14ac:dyDescent="0.25">
      <c r="B49650" s="1"/>
      <c r="C49650" s="1"/>
    </row>
    <row r="49651" spans="2:3" x14ac:dyDescent="0.25">
      <c r="B49651" s="1"/>
      <c r="C49651" s="1"/>
    </row>
    <row r="49652" spans="2:3" x14ac:dyDescent="0.25">
      <c r="B49652" s="1"/>
      <c r="C49652" s="1"/>
    </row>
    <row r="49653" spans="2:3" x14ac:dyDescent="0.25">
      <c r="B49653" s="1"/>
      <c r="C49653" s="1"/>
    </row>
    <row r="49654" spans="2:3" x14ac:dyDescent="0.25">
      <c r="B49654" s="1"/>
      <c r="C49654" s="1"/>
    </row>
    <row r="49655" spans="2:3" x14ac:dyDescent="0.25">
      <c r="B49655" s="1"/>
      <c r="C49655" s="1"/>
    </row>
    <row r="49656" spans="2:3" x14ac:dyDescent="0.25">
      <c r="B49656" s="1"/>
      <c r="C49656" s="1"/>
    </row>
    <row r="49657" spans="2:3" x14ac:dyDescent="0.25">
      <c r="B49657" s="1"/>
      <c r="C49657" s="1"/>
    </row>
    <row r="49658" spans="2:3" x14ac:dyDescent="0.25">
      <c r="B49658" s="1"/>
      <c r="C49658" s="1"/>
    </row>
    <row r="49659" spans="2:3" x14ac:dyDescent="0.25">
      <c r="B49659" s="1"/>
      <c r="C49659" s="1"/>
    </row>
    <row r="49660" spans="2:3" x14ac:dyDescent="0.25">
      <c r="B49660" s="1"/>
      <c r="C49660" s="1"/>
    </row>
    <row r="49661" spans="2:3" x14ac:dyDescent="0.25">
      <c r="B49661" s="1"/>
      <c r="C49661" s="1"/>
    </row>
    <row r="49662" spans="2:3" x14ac:dyDescent="0.25">
      <c r="B49662" s="1"/>
      <c r="C49662" s="1"/>
    </row>
    <row r="49663" spans="2:3" x14ac:dyDescent="0.25">
      <c r="B49663" s="1"/>
      <c r="C49663" s="1"/>
    </row>
    <row r="49664" spans="2:3" x14ac:dyDescent="0.25">
      <c r="B49664" s="1"/>
      <c r="C49664" s="1"/>
    </row>
    <row r="49665" spans="2:3" x14ac:dyDescent="0.25">
      <c r="B49665" s="1"/>
      <c r="C49665" s="1"/>
    </row>
    <row r="49666" spans="2:3" x14ac:dyDescent="0.25">
      <c r="B49666" s="1"/>
      <c r="C49666" s="1"/>
    </row>
    <row r="49667" spans="2:3" x14ac:dyDescent="0.25">
      <c r="B49667" s="1"/>
      <c r="C49667" s="1"/>
    </row>
    <row r="49668" spans="2:3" x14ac:dyDescent="0.25">
      <c r="B49668" s="1"/>
      <c r="C49668" s="1"/>
    </row>
    <row r="49669" spans="2:3" x14ac:dyDescent="0.25">
      <c r="B49669" s="1"/>
      <c r="C49669" s="1"/>
    </row>
    <row r="49670" spans="2:3" x14ac:dyDescent="0.25">
      <c r="B49670" s="1"/>
      <c r="C49670" s="1"/>
    </row>
    <row r="49671" spans="2:3" x14ac:dyDescent="0.25">
      <c r="B49671" s="1"/>
      <c r="C49671" s="1"/>
    </row>
    <row r="49672" spans="2:3" x14ac:dyDescent="0.25">
      <c r="B49672" s="1"/>
      <c r="C49672" s="1"/>
    </row>
    <row r="49673" spans="2:3" x14ac:dyDescent="0.25">
      <c r="B49673" s="1"/>
      <c r="C49673" s="1"/>
    </row>
    <row r="49674" spans="2:3" x14ac:dyDescent="0.25">
      <c r="B49674" s="1"/>
      <c r="C49674" s="1"/>
    </row>
    <row r="49675" spans="2:3" x14ac:dyDescent="0.25">
      <c r="B49675" s="1"/>
      <c r="C49675" s="1"/>
    </row>
    <row r="49676" spans="2:3" x14ac:dyDescent="0.25">
      <c r="B49676" s="1"/>
      <c r="C49676" s="1"/>
    </row>
    <row r="49677" spans="2:3" x14ac:dyDescent="0.25">
      <c r="B49677" s="1"/>
      <c r="C49677" s="1"/>
    </row>
    <row r="49678" spans="2:3" x14ac:dyDescent="0.25">
      <c r="B49678" s="1"/>
      <c r="C49678" s="1"/>
    </row>
    <row r="49679" spans="2:3" x14ac:dyDescent="0.25">
      <c r="B49679" s="1"/>
      <c r="C49679" s="1"/>
    </row>
    <row r="49680" spans="2:3" x14ac:dyDescent="0.25">
      <c r="B49680" s="1"/>
      <c r="C49680" s="1"/>
    </row>
    <row r="49681" spans="2:3" x14ac:dyDescent="0.25">
      <c r="B49681" s="1"/>
      <c r="C49681" s="1"/>
    </row>
    <row r="49682" spans="2:3" x14ac:dyDescent="0.25">
      <c r="B49682" s="1"/>
      <c r="C49682" s="1"/>
    </row>
    <row r="49683" spans="2:3" x14ac:dyDescent="0.25">
      <c r="B49683" s="1"/>
      <c r="C49683" s="1"/>
    </row>
    <row r="49684" spans="2:3" x14ac:dyDescent="0.25">
      <c r="B49684" s="1"/>
      <c r="C49684" s="1"/>
    </row>
    <row r="49685" spans="2:3" x14ac:dyDescent="0.25">
      <c r="B49685" s="1"/>
      <c r="C49685" s="1"/>
    </row>
    <row r="49686" spans="2:3" x14ac:dyDescent="0.25">
      <c r="B49686" s="1"/>
      <c r="C49686" s="1"/>
    </row>
    <row r="49687" spans="2:3" x14ac:dyDescent="0.25">
      <c r="B49687" s="1"/>
      <c r="C49687" s="1"/>
    </row>
    <row r="49688" spans="2:3" x14ac:dyDescent="0.25">
      <c r="B49688" s="1"/>
      <c r="C49688" s="1"/>
    </row>
    <row r="49689" spans="2:3" x14ac:dyDescent="0.25">
      <c r="B49689" s="1"/>
      <c r="C49689" s="1"/>
    </row>
    <row r="49690" spans="2:3" x14ac:dyDescent="0.25">
      <c r="B49690" s="1"/>
      <c r="C49690" s="1"/>
    </row>
    <row r="49691" spans="2:3" x14ac:dyDescent="0.25">
      <c r="B49691" s="1"/>
      <c r="C49691" s="1"/>
    </row>
    <row r="49692" spans="2:3" x14ac:dyDescent="0.25">
      <c r="B49692" s="1"/>
      <c r="C49692" s="1"/>
    </row>
    <row r="49693" spans="2:3" x14ac:dyDescent="0.25">
      <c r="B49693" s="1"/>
      <c r="C49693" s="1"/>
    </row>
    <row r="49694" spans="2:3" x14ac:dyDescent="0.25">
      <c r="B49694" s="1"/>
      <c r="C49694" s="1"/>
    </row>
    <row r="49695" spans="2:3" x14ac:dyDescent="0.25">
      <c r="B49695" s="1"/>
      <c r="C49695" s="1"/>
    </row>
    <row r="49696" spans="2:3" x14ac:dyDescent="0.25">
      <c r="B49696" s="1"/>
      <c r="C49696" s="1"/>
    </row>
    <row r="49697" spans="2:3" x14ac:dyDescent="0.25">
      <c r="B49697" s="1"/>
      <c r="C49697" s="1"/>
    </row>
    <row r="49698" spans="2:3" x14ac:dyDescent="0.25">
      <c r="B49698" s="1"/>
      <c r="C49698" s="1"/>
    </row>
    <row r="49699" spans="2:3" x14ac:dyDescent="0.25">
      <c r="B49699" s="1"/>
      <c r="C49699" s="1"/>
    </row>
    <row r="49700" spans="2:3" x14ac:dyDescent="0.25">
      <c r="B49700" s="1"/>
      <c r="C49700" s="1"/>
    </row>
    <row r="49701" spans="2:3" x14ac:dyDescent="0.25">
      <c r="B49701" s="1"/>
      <c r="C49701" s="1"/>
    </row>
    <row r="49702" spans="2:3" x14ac:dyDescent="0.25">
      <c r="B49702" s="1"/>
      <c r="C49702" s="1"/>
    </row>
    <row r="49703" spans="2:3" x14ac:dyDescent="0.25">
      <c r="B49703" s="1"/>
      <c r="C49703" s="1"/>
    </row>
    <row r="49704" spans="2:3" x14ac:dyDescent="0.25">
      <c r="B49704" s="1"/>
      <c r="C49704" s="1"/>
    </row>
    <row r="49705" spans="2:3" x14ac:dyDescent="0.25">
      <c r="B49705" s="1"/>
      <c r="C49705" s="1"/>
    </row>
    <row r="49706" spans="2:3" x14ac:dyDescent="0.25">
      <c r="B49706" s="1"/>
      <c r="C49706" s="1"/>
    </row>
    <row r="49707" spans="2:3" x14ac:dyDescent="0.25">
      <c r="B49707" s="1"/>
      <c r="C49707" s="1"/>
    </row>
    <row r="49708" spans="2:3" x14ac:dyDescent="0.25">
      <c r="B49708" s="1"/>
      <c r="C49708" s="1"/>
    </row>
    <row r="49709" spans="2:3" x14ac:dyDescent="0.25">
      <c r="B49709" s="1"/>
      <c r="C49709" s="1"/>
    </row>
    <row r="49710" spans="2:3" x14ac:dyDescent="0.25">
      <c r="B49710" s="1"/>
      <c r="C49710" s="1"/>
    </row>
    <row r="49711" spans="2:3" x14ac:dyDescent="0.25">
      <c r="B49711" s="1"/>
      <c r="C49711" s="1"/>
    </row>
    <row r="49712" spans="2:3" x14ac:dyDescent="0.25">
      <c r="B49712" s="1"/>
      <c r="C49712" s="1"/>
    </row>
    <row r="49713" spans="2:3" x14ac:dyDescent="0.25">
      <c r="B49713" s="1"/>
      <c r="C49713" s="1"/>
    </row>
    <row r="49714" spans="2:3" x14ac:dyDescent="0.25">
      <c r="B49714" s="1"/>
      <c r="C49714" s="1"/>
    </row>
    <row r="49715" spans="2:3" x14ac:dyDescent="0.25">
      <c r="B49715" s="1"/>
      <c r="C49715" s="1"/>
    </row>
    <row r="49716" spans="2:3" x14ac:dyDescent="0.25">
      <c r="B49716" s="1"/>
      <c r="C49716" s="1"/>
    </row>
    <row r="49717" spans="2:3" x14ac:dyDescent="0.25">
      <c r="B49717" s="1"/>
      <c r="C49717" s="1"/>
    </row>
    <row r="49718" spans="2:3" x14ac:dyDescent="0.25">
      <c r="B49718" s="1"/>
      <c r="C49718" s="1"/>
    </row>
    <row r="49719" spans="2:3" x14ac:dyDescent="0.25">
      <c r="B49719" s="1"/>
      <c r="C49719" s="1"/>
    </row>
    <row r="49720" spans="2:3" x14ac:dyDescent="0.25">
      <c r="B49720" s="1"/>
      <c r="C49720" s="1"/>
    </row>
    <row r="49721" spans="2:3" x14ac:dyDescent="0.25">
      <c r="B49721" s="1"/>
      <c r="C49721" s="1"/>
    </row>
    <row r="49722" spans="2:3" x14ac:dyDescent="0.25">
      <c r="B49722" s="1"/>
      <c r="C49722" s="1"/>
    </row>
    <row r="49723" spans="2:3" x14ac:dyDescent="0.25">
      <c r="B49723" s="1"/>
      <c r="C49723" s="1"/>
    </row>
    <row r="49724" spans="2:3" x14ac:dyDescent="0.25">
      <c r="B49724" s="1"/>
      <c r="C49724" s="1"/>
    </row>
    <row r="49725" spans="2:3" x14ac:dyDescent="0.25">
      <c r="B49725" s="1"/>
      <c r="C49725" s="1"/>
    </row>
    <row r="49726" spans="2:3" x14ac:dyDescent="0.25">
      <c r="B49726" s="1"/>
      <c r="C49726" s="1"/>
    </row>
    <row r="49727" spans="2:3" x14ac:dyDescent="0.25">
      <c r="B49727" s="1"/>
      <c r="C49727" s="1"/>
    </row>
    <row r="49728" spans="2:3" x14ac:dyDescent="0.25">
      <c r="B49728" s="1"/>
      <c r="C49728" s="1"/>
    </row>
    <row r="49729" spans="2:3" x14ac:dyDescent="0.25">
      <c r="B49729" s="1"/>
      <c r="C49729" s="1"/>
    </row>
    <row r="49730" spans="2:3" x14ac:dyDescent="0.25">
      <c r="B49730" s="1"/>
      <c r="C49730" s="1"/>
    </row>
    <row r="49731" spans="2:3" x14ac:dyDescent="0.25">
      <c r="B49731" s="1"/>
      <c r="C49731" s="1"/>
    </row>
    <row r="49732" spans="2:3" x14ac:dyDescent="0.25">
      <c r="B49732" s="1"/>
      <c r="C49732" s="1"/>
    </row>
    <row r="49733" spans="2:3" x14ac:dyDescent="0.25">
      <c r="B49733" s="1"/>
      <c r="C49733" s="1"/>
    </row>
    <row r="49734" spans="2:3" x14ac:dyDescent="0.25">
      <c r="B49734" s="1"/>
      <c r="C49734" s="1"/>
    </row>
    <row r="49735" spans="2:3" x14ac:dyDescent="0.25">
      <c r="B49735" s="1"/>
      <c r="C49735" s="1"/>
    </row>
    <row r="49736" spans="2:3" x14ac:dyDescent="0.25">
      <c r="B49736" s="1"/>
      <c r="C49736" s="1"/>
    </row>
    <row r="49737" spans="2:3" x14ac:dyDescent="0.25">
      <c r="B49737" s="1"/>
      <c r="C49737" s="1"/>
    </row>
    <row r="49738" spans="2:3" x14ac:dyDescent="0.25">
      <c r="B49738" s="1"/>
      <c r="C49738" s="1"/>
    </row>
    <row r="49739" spans="2:3" x14ac:dyDescent="0.25">
      <c r="B49739" s="1"/>
      <c r="C49739" s="1"/>
    </row>
    <row r="49740" spans="2:3" x14ac:dyDescent="0.25">
      <c r="B49740" s="1"/>
      <c r="C49740" s="1"/>
    </row>
    <row r="49741" spans="2:3" x14ac:dyDescent="0.25">
      <c r="B49741" s="1"/>
      <c r="C49741" s="1"/>
    </row>
    <row r="49742" spans="2:3" x14ac:dyDescent="0.25">
      <c r="B49742" s="1"/>
      <c r="C49742" s="1"/>
    </row>
    <row r="49743" spans="2:3" x14ac:dyDescent="0.25">
      <c r="B49743" s="1"/>
      <c r="C49743" s="1"/>
    </row>
    <row r="49744" spans="2:3" x14ac:dyDescent="0.25">
      <c r="B49744" s="1"/>
      <c r="C49744" s="1"/>
    </row>
    <row r="49745" spans="2:3" x14ac:dyDescent="0.25">
      <c r="B49745" s="1"/>
      <c r="C49745" s="1"/>
    </row>
    <row r="49746" spans="2:3" x14ac:dyDescent="0.25">
      <c r="B49746" s="1"/>
      <c r="C49746" s="1"/>
    </row>
    <row r="49747" spans="2:3" x14ac:dyDescent="0.25">
      <c r="B49747" s="1"/>
      <c r="C49747" s="1"/>
    </row>
    <row r="49748" spans="2:3" x14ac:dyDescent="0.25">
      <c r="B49748" s="1"/>
      <c r="C49748" s="1"/>
    </row>
    <row r="49749" spans="2:3" x14ac:dyDescent="0.25">
      <c r="B49749" s="1"/>
      <c r="C49749" s="1"/>
    </row>
    <row r="49750" spans="2:3" x14ac:dyDescent="0.25">
      <c r="B49750" s="1"/>
      <c r="C49750" s="1"/>
    </row>
    <row r="49751" spans="2:3" x14ac:dyDescent="0.25">
      <c r="B49751" s="1"/>
      <c r="C49751" s="1"/>
    </row>
    <row r="49752" spans="2:3" x14ac:dyDescent="0.25">
      <c r="B49752" s="1"/>
      <c r="C49752" s="1"/>
    </row>
    <row r="49753" spans="2:3" x14ac:dyDescent="0.25">
      <c r="B49753" s="1"/>
      <c r="C49753" s="1"/>
    </row>
    <row r="49754" spans="2:3" x14ac:dyDescent="0.25">
      <c r="B49754" s="1"/>
      <c r="C49754" s="1"/>
    </row>
    <row r="49755" spans="2:3" x14ac:dyDescent="0.25">
      <c r="B49755" s="1"/>
      <c r="C49755" s="1"/>
    </row>
    <row r="49756" spans="2:3" x14ac:dyDescent="0.25">
      <c r="B49756" s="1"/>
      <c r="C49756" s="1"/>
    </row>
    <row r="49757" spans="2:3" x14ac:dyDescent="0.25">
      <c r="B49757" s="1"/>
      <c r="C49757" s="1"/>
    </row>
    <row r="49758" spans="2:3" x14ac:dyDescent="0.25">
      <c r="B49758" s="1"/>
      <c r="C49758" s="1"/>
    </row>
    <row r="49759" spans="2:3" x14ac:dyDescent="0.25">
      <c r="B49759" s="1"/>
      <c r="C49759" s="1"/>
    </row>
    <row r="49760" spans="2:3" x14ac:dyDescent="0.25">
      <c r="B49760" s="1"/>
      <c r="C49760" s="1"/>
    </row>
    <row r="49761" spans="2:3" x14ac:dyDescent="0.25">
      <c r="B49761" s="1"/>
      <c r="C49761" s="1"/>
    </row>
    <row r="49762" spans="2:3" x14ac:dyDescent="0.25">
      <c r="B49762" s="1"/>
      <c r="C49762" s="1"/>
    </row>
    <row r="49763" spans="2:3" x14ac:dyDescent="0.25">
      <c r="B49763" s="1"/>
      <c r="C49763" s="1"/>
    </row>
    <row r="49764" spans="2:3" x14ac:dyDescent="0.25">
      <c r="B49764" s="1"/>
      <c r="C49764" s="1"/>
    </row>
    <row r="49765" spans="2:3" x14ac:dyDescent="0.25">
      <c r="B49765" s="1"/>
      <c r="C49765" s="1"/>
    </row>
    <row r="49766" spans="2:3" x14ac:dyDescent="0.25">
      <c r="B49766" s="1"/>
      <c r="C49766" s="1"/>
    </row>
    <row r="49767" spans="2:3" x14ac:dyDescent="0.25">
      <c r="B49767" s="1"/>
      <c r="C49767" s="1"/>
    </row>
    <row r="49768" spans="2:3" x14ac:dyDescent="0.25">
      <c r="B49768" s="1"/>
      <c r="C49768" s="1"/>
    </row>
    <row r="49769" spans="2:3" x14ac:dyDescent="0.25">
      <c r="B49769" s="1"/>
      <c r="C49769" s="1"/>
    </row>
    <row r="49770" spans="2:3" x14ac:dyDescent="0.25">
      <c r="B49770" s="1"/>
      <c r="C49770" s="1"/>
    </row>
    <row r="49771" spans="2:3" x14ac:dyDescent="0.25">
      <c r="B49771" s="1"/>
      <c r="C49771" s="1"/>
    </row>
    <row r="49772" spans="2:3" x14ac:dyDescent="0.25">
      <c r="B49772" s="1"/>
      <c r="C49772" s="1"/>
    </row>
    <row r="49773" spans="2:3" x14ac:dyDescent="0.25">
      <c r="B49773" s="1"/>
      <c r="C49773" s="1"/>
    </row>
    <row r="49774" spans="2:3" x14ac:dyDescent="0.25">
      <c r="B49774" s="1"/>
      <c r="C49774" s="1"/>
    </row>
    <row r="49775" spans="2:3" x14ac:dyDescent="0.25">
      <c r="B49775" s="1"/>
      <c r="C49775" s="1"/>
    </row>
    <row r="49776" spans="2:3" x14ac:dyDescent="0.25">
      <c r="B49776" s="1"/>
      <c r="C49776" s="1"/>
    </row>
    <row r="49777" spans="2:3" x14ac:dyDescent="0.25">
      <c r="B49777" s="1"/>
      <c r="C49777" s="1"/>
    </row>
    <row r="49778" spans="2:3" x14ac:dyDescent="0.25">
      <c r="B49778" s="1"/>
      <c r="C49778" s="1"/>
    </row>
    <row r="49779" spans="2:3" x14ac:dyDescent="0.25">
      <c r="B49779" s="1"/>
      <c r="C49779" s="1"/>
    </row>
    <row r="49780" spans="2:3" x14ac:dyDescent="0.25">
      <c r="B49780" s="1"/>
      <c r="C49780" s="1"/>
    </row>
    <row r="49781" spans="2:3" x14ac:dyDescent="0.25">
      <c r="B49781" s="1"/>
      <c r="C49781" s="1"/>
    </row>
    <row r="49782" spans="2:3" x14ac:dyDescent="0.25">
      <c r="B49782" s="1"/>
      <c r="C49782" s="1"/>
    </row>
    <row r="49783" spans="2:3" x14ac:dyDescent="0.25">
      <c r="B49783" s="1"/>
      <c r="C49783" s="1"/>
    </row>
    <row r="49784" spans="2:3" x14ac:dyDescent="0.25">
      <c r="B49784" s="1"/>
      <c r="C49784" s="1"/>
    </row>
    <row r="49785" spans="2:3" x14ac:dyDescent="0.25">
      <c r="B49785" s="1"/>
      <c r="C49785" s="1"/>
    </row>
    <row r="49786" spans="2:3" x14ac:dyDescent="0.25">
      <c r="B49786" s="1"/>
      <c r="C49786" s="1"/>
    </row>
    <row r="49787" spans="2:3" x14ac:dyDescent="0.25">
      <c r="B49787" s="1"/>
      <c r="C49787" s="1"/>
    </row>
    <row r="49788" spans="2:3" x14ac:dyDescent="0.25">
      <c r="B49788" s="1"/>
      <c r="C49788" s="1"/>
    </row>
    <row r="49789" spans="2:3" x14ac:dyDescent="0.25">
      <c r="B49789" s="1"/>
      <c r="C49789" s="1"/>
    </row>
    <row r="49790" spans="2:3" x14ac:dyDescent="0.25">
      <c r="B49790" s="1"/>
      <c r="C49790" s="1"/>
    </row>
    <row r="49791" spans="2:3" x14ac:dyDescent="0.25">
      <c r="B49791" s="1"/>
      <c r="C49791" s="1"/>
    </row>
    <row r="49792" spans="2:3" x14ac:dyDescent="0.25">
      <c r="B49792" s="1"/>
      <c r="C49792" s="1"/>
    </row>
    <row r="49793" spans="2:3" x14ac:dyDescent="0.25">
      <c r="B49793" s="1"/>
      <c r="C49793" s="1"/>
    </row>
    <row r="49794" spans="2:3" x14ac:dyDescent="0.25">
      <c r="B49794" s="1"/>
      <c r="C49794" s="1"/>
    </row>
    <row r="49795" spans="2:3" x14ac:dyDescent="0.25">
      <c r="B49795" s="1"/>
      <c r="C49795" s="1"/>
    </row>
    <row r="49796" spans="2:3" x14ac:dyDescent="0.25">
      <c r="B49796" s="1"/>
      <c r="C49796" s="1"/>
    </row>
    <row r="49797" spans="2:3" x14ac:dyDescent="0.25">
      <c r="B49797" s="1"/>
      <c r="C49797" s="1"/>
    </row>
    <row r="49798" spans="2:3" x14ac:dyDescent="0.25">
      <c r="B49798" s="1"/>
      <c r="C49798" s="1"/>
    </row>
    <row r="49799" spans="2:3" x14ac:dyDescent="0.25">
      <c r="B49799" s="1"/>
      <c r="C49799" s="1"/>
    </row>
    <row r="49800" spans="2:3" x14ac:dyDescent="0.25">
      <c r="B49800" s="1"/>
      <c r="C49800" s="1"/>
    </row>
    <row r="49801" spans="2:3" x14ac:dyDescent="0.25">
      <c r="B49801" s="1"/>
      <c r="C49801" s="1"/>
    </row>
    <row r="49802" spans="2:3" x14ac:dyDescent="0.25">
      <c r="B49802" s="1"/>
      <c r="C49802" s="1"/>
    </row>
    <row r="49803" spans="2:3" x14ac:dyDescent="0.25">
      <c r="B49803" s="1"/>
      <c r="C49803" s="1"/>
    </row>
    <row r="49804" spans="2:3" x14ac:dyDescent="0.25">
      <c r="B49804" s="1"/>
      <c r="C49804" s="1"/>
    </row>
    <row r="49805" spans="2:3" x14ac:dyDescent="0.25">
      <c r="B49805" s="1"/>
      <c r="C49805" s="1"/>
    </row>
    <row r="49806" spans="2:3" x14ac:dyDescent="0.25">
      <c r="B49806" s="1"/>
      <c r="C49806" s="1"/>
    </row>
    <row r="49807" spans="2:3" x14ac:dyDescent="0.25">
      <c r="B49807" s="1"/>
      <c r="C49807" s="1"/>
    </row>
    <row r="49808" spans="2:3" x14ac:dyDescent="0.25">
      <c r="B49808" s="1"/>
      <c r="C49808" s="1"/>
    </row>
    <row r="49809" spans="2:3" x14ac:dyDescent="0.25">
      <c r="B49809" s="1"/>
      <c r="C49809" s="1"/>
    </row>
    <row r="49810" spans="2:3" x14ac:dyDescent="0.25">
      <c r="B49810" s="1"/>
      <c r="C49810" s="1"/>
    </row>
    <row r="49811" spans="2:3" x14ac:dyDescent="0.25">
      <c r="B49811" s="1"/>
      <c r="C49811" s="1"/>
    </row>
    <row r="49812" spans="2:3" x14ac:dyDescent="0.25">
      <c r="B49812" s="1"/>
      <c r="C49812" s="1"/>
    </row>
    <row r="49813" spans="2:3" x14ac:dyDescent="0.25">
      <c r="B49813" s="1"/>
      <c r="C49813" s="1"/>
    </row>
    <row r="49814" spans="2:3" x14ac:dyDescent="0.25">
      <c r="B49814" s="1"/>
      <c r="C49814" s="1"/>
    </row>
    <row r="49815" spans="2:3" x14ac:dyDescent="0.25">
      <c r="B49815" s="1"/>
      <c r="C49815" s="1"/>
    </row>
    <row r="49816" spans="2:3" x14ac:dyDescent="0.25">
      <c r="B49816" s="1"/>
      <c r="C49816" s="1"/>
    </row>
    <row r="49817" spans="2:3" x14ac:dyDescent="0.25">
      <c r="B49817" s="1"/>
      <c r="C49817" s="1"/>
    </row>
    <row r="49818" spans="2:3" x14ac:dyDescent="0.25">
      <c r="B49818" s="1"/>
      <c r="C49818" s="1"/>
    </row>
    <row r="49819" spans="2:3" x14ac:dyDescent="0.25">
      <c r="B49819" s="1"/>
      <c r="C49819" s="1"/>
    </row>
    <row r="49820" spans="2:3" x14ac:dyDescent="0.25">
      <c r="B49820" s="1"/>
      <c r="C49820" s="1"/>
    </row>
    <row r="49821" spans="2:3" x14ac:dyDescent="0.25">
      <c r="B49821" s="1"/>
      <c r="C49821" s="1"/>
    </row>
    <row r="49822" spans="2:3" x14ac:dyDescent="0.25">
      <c r="B49822" s="1"/>
      <c r="C49822" s="1"/>
    </row>
    <row r="49823" spans="2:3" x14ac:dyDescent="0.25">
      <c r="B49823" s="1"/>
      <c r="C49823" s="1"/>
    </row>
    <row r="49824" spans="2:3" x14ac:dyDescent="0.25">
      <c r="B49824" s="1"/>
      <c r="C49824" s="1"/>
    </row>
    <row r="49825" spans="2:3" x14ac:dyDescent="0.25">
      <c r="B49825" s="1"/>
      <c r="C49825" s="1"/>
    </row>
    <row r="49826" spans="2:3" x14ac:dyDescent="0.25">
      <c r="B49826" s="1"/>
      <c r="C49826" s="1"/>
    </row>
    <row r="49827" spans="2:3" x14ac:dyDescent="0.25">
      <c r="B49827" s="1"/>
      <c r="C49827" s="1"/>
    </row>
    <row r="49828" spans="2:3" x14ac:dyDescent="0.25">
      <c r="B49828" s="1"/>
      <c r="C49828" s="1"/>
    </row>
    <row r="49829" spans="2:3" x14ac:dyDescent="0.25">
      <c r="B49829" s="1"/>
      <c r="C49829" s="1"/>
    </row>
    <row r="49830" spans="2:3" x14ac:dyDescent="0.25">
      <c r="B49830" s="1"/>
      <c r="C49830" s="1"/>
    </row>
    <row r="49831" spans="2:3" x14ac:dyDescent="0.25">
      <c r="B49831" s="1"/>
      <c r="C49831" s="1"/>
    </row>
    <row r="49832" spans="2:3" x14ac:dyDescent="0.25">
      <c r="B49832" s="1"/>
      <c r="C49832" s="1"/>
    </row>
    <row r="49833" spans="2:3" x14ac:dyDescent="0.25">
      <c r="B49833" s="1"/>
      <c r="C49833" s="1"/>
    </row>
    <row r="49834" spans="2:3" x14ac:dyDescent="0.25">
      <c r="B49834" s="1"/>
      <c r="C49834" s="1"/>
    </row>
    <row r="49835" spans="2:3" x14ac:dyDescent="0.25">
      <c r="B49835" s="1"/>
      <c r="C49835" s="1"/>
    </row>
    <row r="49836" spans="2:3" x14ac:dyDescent="0.25">
      <c r="B49836" s="1"/>
      <c r="C49836" s="1"/>
    </row>
    <row r="49837" spans="2:3" x14ac:dyDescent="0.25">
      <c r="B49837" s="1"/>
      <c r="C49837" s="1"/>
    </row>
    <row r="49838" spans="2:3" x14ac:dyDescent="0.25">
      <c r="B49838" s="1"/>
      <c r="C49838" s="1"/>
    </row>
    <row r="49839" spans="2:3" x14ac:dyDescent="0.25">
      <c r="B49839" s="1"/>
      <c r="C49839" s="1"/>
    </row>
    <row r="49840" spans="2:3" x14ac:dyDescent="0.25">
      <c r="B49840" s="1"/>
      <c r="C49840" s="1"/>
    </row>
    <row r="49841" spans="2:3" x14ac:dyDescent="0.25">
      <c r="B49841" s="1"/>
      <c r="C49841" s="1"/>
    </row>
    <row r="49842" spans="2:3" x14ac:dyDescent="0.25">
      <c r="B49842" s="1"/>
      <c r="C49842" s="1"/>
    </row>
    <row r="49843" spans="2:3" x14ac:dyDescent="0.25">
      <c r="B49843" s="1"/>
      <c r="C49843" s="1"/>
    </row>
    <row r="49844" spans="2:3" x14ac:dyDescent="0.25">
      <c r="B49844" s="1"/>
      <c r="C49844" s="1"/>
    </row>
    <row r="49845" spans="2:3" x14ac:dyDescent="0.25">
      <c r="B49845" s="1"/>
      <c r="C49845" s="1"/>
    </row>
    <row r="49846" spans="2:3" x14ac:dyDescent="0.25">
      <c r="B49846" s="1"/>
      <c r="C49846" s="1"/>
    </row>
    <row r="49847" spans="2:3" x14ac:dyDescent="0.25">
      <c r="B49847" s="1"/>
      <c r="C49847" s="1"/>
    </row>
    <row r="49848" spans="2:3" x14ac:dyDescent="0.25">
      <c r="B49848" s="1"/>
      <c r="C49848" s="1"/>
    </row>
    <row r="49849" spans="2:3" x14ac:dyDescent="0.25">
      <c r="B49849" s="1"/>
      <c r="C49849" s="1"/>
    </row>
    <row r="49850" spans="2:3" x14ac:dyDescent="0.25">
      <c r="B49850" s="1"/>
      <c r="C49850" s="1"/>
    </row>
    <row r="49851" spans="2:3" x14ac:dyDescent="0.25">
      <c r="B49851" s="1"/>
      <c r="C49851" s="1"/>
    </row>
    <row r="49852" spans="2:3" x14ac:dyDescent="0.25">
      <c r="B49852" s="1"/>
      <c r="C49852" s="1"/>
    </row>
    <row r="49853" spans="2:3" x14ac:dyDescent="0.25">
      <c r="B49853" s="1"/>
      <c r="C49853" s="1"/>
    </row>
    <row r="49854" spans="2:3" x14ac:dyDescent="0.25">
      <c r="B49854" s="1"/>
      <c r="C49854" s="1"/>
    </row>
    <row r="49855" spans="2:3" x14ac:dyDescent="0.25">
      <c r="B49855" s="1"/>
      <c r="C49855" s="1"/>
    </row>
    <row r="49856" spans="2:3" x14ac:dyDescent="0.25">
      <c r="B49856" s="1"/>
      <c r="C49856" s="1"/>
    </row>
    <row r="49857" spans="2:3" x14ac:dyDescent="0.25">
      <c r="B49857" s="1"/>
      <c r="C49857" s="1"/>
    </row>
    <row r="49858" spans="2:3" x14ac:dyDescent="0.25">
      <c r="B49858" s="1"/>
      <c r="C49858" s="1"/>
    </row>
    <row r="49859" spans="2:3" x14ac:dyDescent="0.25">
      <c r="B49859" s="1"/>
      <c r="C49859" s="1"/>
    </row>
    <row r="49860" spans="2:3" x14ac:dyDescent="0.25">
      <c r="B49860" s="1"/>
      <c r="C49860" s="1"/>
    </row>
    <row r="49861" spans="2:3" x14ac:dyDescent="0.25">
      <c r="B49861" s="1"/>
      <c r="C49861" s="1"/>
    </row>
    <row r="49862" spans="2:3" x14ac:dyDescent="0.25">
      <c r="B49862" s="1"/>
      <c r="C49862" s="1"/>
    </row>
    <row r="49863" spans="2:3" x14ac:dyDescent="0.25">
      <c r="B49863" s="1"/>
      <c r="C49863" s="1"/>
    </row>
    <row r="49864" spans="2:3" x14ac:dyDescent="0.25">
      <c r="B49864" s="1"/>
      <c r="C49864" s="1"/>
    </row>
    <row r="49865" spans="2:3" x14ac:dyDescent="0.25">
      <c r="B49865" s="1"/>
      <c r="C49865" s="1"/>
    </row>
    <row r="49866" spans="2:3" x14ac:dyDescent="0.25">
      <c r="B49866" s="1"/>
      <c r="C49866" s="1"/>
    </row>
    <row r="49867" spans="2:3" x14ac:dyDescent="0.25">
      <c r="B49867" s="1"/>
      <c r="C49867" s="1"/>
    </row>
    <row r="49868" spans="2:3" x14ac:dyDescent="0.25">
      <c r="B49868" s="1"/>
      <c r="C49868" s="1"/>
    </row>
    <row r="49869" spans="2:3" x14ac:dyDescent="0.25">
      <c r="B49869" s="1"/>
      <c r="C49869" s="1"/>
    </row>
    <row r="49870" spans="2:3" x14ac:dyDescent="0.25">
      <c r="B49870" s="1"/>
      <c r="C49870" s="1"/>
    </row>
    <row r="49871" spans="2:3" x14ac:dyDescent="0.25">
      <c r="B49871" s="1"/>
      <c r="C49871" s="1"/>
    </row>
    <row r="49872" spans="2:3" x14ac:dyDescent="0.25">
      <c r="B49872" s="1"/>
      <c r="C49872" s="1"/>
    </row>
    <row r="49873" spans="2:3" x14ac:dyDescent="0.25">
      <c r="B49873" s="1"/>
      <c r="C49873" s="1"/>
    </row>
    <row r="49874" spans="2:3" x14ac:dyDescent="0.25">
      <c r="B49874" s="1"/>
      <c r="C49874" s="1"/>
    </row>
    <row r="49875" spans="2:3" x14ac:dyDescent="0.25">
      <c r="B49875" s="1"/>
      <c r="C49875" s="1"/>
    </row>
    <row r="49876" spans="2:3" x14ac:dyDescent="0.25">
      <c r="B49876" s="1"/>
      <c r="C49876" s="1"/>
    </row>
    <row r="49877" spans="2:3" x14ac:dyDescent="0.25">
      <c r="B49877" s="1"/>
      <c r="C49877" s="1"/>
    </row>
    <row r="49878" spans="2:3" x14ac:dyDescent="0.25">
      <c r="B49878" s="1"/>
      <c r="C49878" s="1"/>
    </row>
    <row r="49879" spans="2:3" x14ac:dyDescent="0.25">
      <c r="B49879" s="1"/>
      <c r="C49879" s="1"/>
    </row>
    <row r="49880" spans="2:3" x14ac:dyDescent="0.25">
      <c r="B49880" s="1"/>
      <c r="C49880" s="1"/>
    </row>
    <row r="49881" spans="2:3" x14ac:dyDescent="0.25">
      <c r="B49881" s="1"/>
      <c r="C49881" s="1"/>
    </row>
    <row r="49882" spans="2:3" x14ac:dyDescent="0.25">
      <c r="B49882" s="1"/>
      <c r="C49882" s="1"/>
    </row>
    <row r="49883" spans="2:3" x14ac:dyDescent="0.25">
      <c r="B49883" s="1"/>
      <c r="C49883" s="1"/>
    </row>
    <row r="49884" spans="2:3" x14ac:dyDescent="0.25">
      <c r="B49884" s="1"/>
      <c r="C49884" s="1"/>
    </row>
    <row r="49885" spans="2:3" x14ac:dyDescent="0.25">
      <c r="B49885" s="1"/>
      <c r="C49885" s="1"/>
    </row>
    <row r="49886" spans="2:3" x14ac:dyDescent="0.25">
      <c r="B49886" s="1"/>
      <c r="C49886" s="1"/>
    </row>
    <row r="49887" spans="2:3" x14ac:dyDescent="0.25">
      <c r="B49887" s="1"/>
      <c r="C49887" s="1"/>
    </row>
    <row r="49888" spans="2:3" x14ac:dyDescent="0.25">
      <c r="B49888" s="1"/>
      <c r="C49888" s="1"/>
    </row>
    <row r="49889" spans="2:3" x14ac:dyDescent="0.25">
      <c r="B49889" s="1"/>
      <c r="C49889" s="1"/>
    </row>
    <row r="49890" spans="2:3" x14ac:dyDescent="0.25">
      <c r="B49890" s="1"/>
      <c r="C49890" s="1"/>
    </row>
    <row r="49891" spans="2:3" x14ac:dyDescent="0.25">
      <c r="B49891" s="1"/>
      <c r="C49891" s="1"/>
    </row>
    <row r="49892" spans="2:3" x14ac:dyDescent="0.25">
      <c r="B49892" s="1"/>
      <c r="C49892" s="1"/>
    </row>
    <row r="49893" spans="2:3" x14ac:dyDescent="0.25">
      <c r="B49893" s="1"/>
      <c r="C49893" s="1"/>
    </row>
    <row r="49894" spans="2:3" x14ac:dyDescent="0.25">
      <c r="B49894" s="1"/>
      <c r="C49894" s="1"/>
    </row>
    <row r="49895" spans="2:3" x14ac:dyDescent="0.25">
      <c r="B49895" s="1"/>
      <c r="C49895" s="1"/>
    </row>
    <row r="49896" spans="2:3" x14ac:dyDescent="0.25">
      <c r="B49896" s="1"/>
      <c r="C49896" s="1"/>
    </row>
    <row r="49897" spans="2:3" x14ac:dyDescent="0.25">
      <c r="B49897" s="1"/>
      <c r="C49897" s="1"/>
    </row>
    <row r="49898" spans="2:3" x14ac:dyDescent="0.25">
      <c r="B49898" s="1"/>
      <c r="C49898" s="1"/>
    </row>
    <row r="49899" spans="2:3" x14ac:dyDescent="0.25">
      <c r="B49899" s="1"/>
      <c r="C49899" s="1"/>
    </row>
    <row r="49900" spans="2:3" x14ac:dyDescent="0.25">
      <c r="B49900" s="1"/>
      <c r="C49900" s="1"/>
    </row>
    <row r="49901" spans="2:3" x14ac:dyDescent="0.25">
      <c r="B49901" s="1"/>
      <c r="C49901" s="1"/>
    </row>
    <row r="49902" spans="2:3" x14ac:dyDescent="0.25">
      <c r="B49902" s="1"/>
      <c r="C49902" s="1"/>
    </row>
    <row r="49903" spans="2:3" x14ac:dyDescent="0.25">
      <c r="B49903" s="1"/>
      <c r="C49903" s="1"/>
    </row>
    <row r="49904" spans="2:3" x14ac:dyDescent="0.25">
      <c r="B49904" s="1"/>
      <c r="C49904" s="1"/>
    </row>
    <row r="49905" spans="2:3" x14ac:dyDescent="0.25">
      <c r="B49905" s="1"/>
      <c r="C49905" s="1"/>
    </row>
    <row r="49906" spans="2:3" x14ac:dyDescent="0.25">
      <c r="B49906" s="1"/>
      <c r="C49906" s="1"/>
    </row>
    <row r="49907" spans="2:3" x14ac:dyDescent="0.25">
      <c r="B49907" s="1"/>
      <c r="C49907" s="1"/>
    </row>
    <row r="49908" spans="2:3" x14ac:dyDescent="0.25">
      <c r="B49908" s="1"/>
      <c r="C49908" s="1"/>
    </row>
    <row r="49909" spans="2:3" x14ac:dyDescent="0.25">
      <c r="B49909" s="1"/>
      <c r="C49909" s="1"/>
    </row>
    <row r="49910" spans="2:3" x14ac:dyDescent="0.25">
      <c r="B49910" s="1"/>
      <c r="C49910" s="1"/>
    </row>
    <row r="49911" spans="2:3" x14ac:dyDescent="0.25">
      <c r="B49911" s="1"/>
      <c r="C49911" s="1"/>
    </row>
    <row r="49912" spans="2:3" x14ac:dyDescent="0.25">
      <c r="B49912" s="1"/>
      <c r="C49912" s="1"/>
    </row>
    <row r="49913" spans="2:3" x14ac:dyDescent="0.25">
      <c r="B49913" s="1"/>
      <c r="C49913" s="1"/>
    </row>
    <row r="49914" spans="2:3" x14ac:dyDescent="0.25">
      <c r="B49914" s="1"/>
      <c r="C49914" s="1"/>
    </row>
    <row r="49915" spans="2:3" x14ac:dyDescent="0.25">
      <c r="B49915" s="1"/>
      <c r="C49915" s="1"/>
    </row>
    <row r="49916" spans="2:3" x14ac:dyDescent="0.25">
      <c r="B49916" s="1"/>
      <c r="C49916" s="1"/>
    </row>
    <row r="49917" spans="2:3" x14ac:dyDescent="0.25">
      <c r="B49917" s="1"/>
      <c r="C49917" s="1"/>
    </row>
    <row r="49918" spans="2:3" x14ac:dyDescent="0.25">
      <c r="B49918" s="1"/>
      <c r="C49918" s="1"/>
    </row>
    <row r="49919" spans="2:3" x14ac:dyDescent="0.25">
      <c r="B49919" s="1"/>
      <c r="C49919" s="1"/>
    </row>
    <row r="49920" spans="2:3" x14ac:dyDescent="0.25">
      <c r="B49920" s="1"/>
      <c r="C49920" s="1"/>
    </row>
    <row r="49921" spans="2:3" x14ac:dyDescent="0.25">
      <c r="B49921" s="1"/>
      <c r="C49921" s="1"/>
    </row>
    <row r="49922" spans="2:3" x14ac:dyDescent="0.25">
      <c r="B49922" s="1"/>
      <c r="C49922" s="1"/>
    </row>
    <row r="49923" spans="2:3" x14ac:dyDescent="0.25">
      <c r="B49923" s="1"/>
      <c r="C49923" s="1"/>
    </row>
    <row r="49924" spans="2:3" x14ac:dyDescent="0.25">
      <c r="B49924" s="1"/>
      <c r="C49924" s="1"/>
    </row>
    <row r="49925" spans="2:3" x14ac:dyDescent="0.25">
      <c r="B49925" s="1"/>
      <c r="C49925" s="1"/>
    </row>
    <row r="49926" spans="2:3" x14ac:dyDescent="0.25">
      <c r="B49926" s="1"/>
      <c r="C49926" s="1"/>
    </row>
    <row r="49927" spans="2:3" x14ac:dyDescent="0.25">
      <c r="B49927" s="1"/>
      <c r="C49927" s="1"/>
    </row>
    <row r="49928" spans="2:3" x14ac:dyDescent="0.25">
      <c r="B49928" s="1"/>
      <c r="C49928" s="1"/>
    </row>
    <row r="49929" spans="2:3" x14ac:dyDescent="0.25">
      <c r="B49929" s="1"/>
      <c r="C49929" s="1"/>
    </row>
    <row r="49930" spans="2:3" x14ac:dyDescent="0.25">
      <c r="B49930" s="1"/>
      <c r="C49930" s="1"/>
    </row>
    <row r="49931" spans="2:3" x14ac:dyDescent="0.25">
      <c r="B49931" s="1"/>
      <c r="C49931" s="1"/>
    </row>
    <row r="49932" spans="2:3" x14ac:dyDescent="0.25">
      <c r="B49932" s="1"/>
      <c r="C49932" s="1"/>
    </row>
    <row r="49933" spans="2:3" x14ac:dyDescent="0.25">
      <c r="B49933" s="1"/>
      <c r="C49933" s="1"/>
    </row>
    <row r="49934" spans="2:3" x14ac:dyDescent="0.25">
      <c r="B49934" s="1"/>
      <c r="C49934" s="1"/>
    </row>
    <row r="49935" spans="2:3" x14ac:dyDescent="0.25">
      <c r="B49935" s="1"/>
      <c r="C49935" s="1"/>
    </row>
    <row r="49936" spans="2:3" x14ac:dyDescent="0.25">
      <c r="B49936" s="1"/>
      <c r="C49936" s="1"/>
    </row>
    <row r="49937" spans="2:3" x14ac:dyDescent="0.25">
      <c r="B49937" s="1"/>
      <c r="C49937" s="1"/>
    </row>
    <row r="49938" spans="2:3" x14ac:dyDescent="0.25">
      <c r="B49938" s="1"/>
      <c r="C49938" s="1"/>
    </row>
    <row r="49939" spans="2:3" x14ac:dyDescent="0.25">
      <c r="B49939" s="1"/>
      <c r="C49939" s="1"/>
    </row>
    <row r="49940" spans="2:3" x14ac:dyDescent="0.25">
      <c r="B49940" s="1"/>
      <c r="C49940" s="1"/>
    </row>
    <row r="49941" spans="2:3" x14ac:dyDescent="0.25">
      <c r="B49941" s="1"/>
      <c r="C49941" s="1"/>
    </row>
    <row r="49942" spans="2:3" x14ac:dyDescent="0.25">
      <c r="B49942" s="1"/>
      <c r="C49942" s="1"/>
    </row>
    <row r="49943" spans="2:3" x14ac:dyDescent="0.25">
      <c r="B49943" s="1"/>
      <c r="C49943" s="1"/>
    </row>
    <row r="49944" spans="2:3" x14ac:dyDescent="0.25">
      <c r="B49944" s="1"/>
      <c r="C49944" s="1"/>
    </row>
    <row r="49945" spans="2:3" x14ac:dyDescent="0.25">
      <c r="B49945" s="1"/>
      <c r="C49945" s="1"/>
    </row>
    <row r="49946" spans="2:3" x14ac:dyDescent="0.25">
      <c r="B49946" s="1"/>
      <c r="C49946" s="1"/>
    </row>
    <row r="49947" spans="2:3" x14ac:dyDescent="0.25">
      <c r="B49947" s="1"/>
      <c r="C49947" s="1"/>
    </row>
    <row r="49948" spans="2:3" x14ac:dyDescent="0.25">
      <c r="B49948" s="1"/>
      <c r="C49948" s="1"/>
    </row>
    <row r="49949" spans="2:3" x14ac:dyDescent="0.25">
      <c r="B49949" s="1"/>
      <c r="C49949" s="1"/>
    </row>
    <row r="49950" spans="2:3" x14ac:dyDescent="0.25">
      <c r="B49950" s="1"/>
      <c r="C49950" s="1"/>
    </row>
    <row r="49951" spans="2:3" x14ac:dyDescent="0.25">
      <c r="B49951" s="1"/>
      <c r="C49951" s="1"/>
    </row>
    <row r="49952" spans="2:3" x14ac:dyDescent="0.25">
      <c r="B49952" s="1"/>
      <c r="C49952" s="1"/>
    </row>
    <row r="49953" spans="2:3" x14ac:dyDescent="0.25">
      <c r="B49953" s="1"/>
      <c r="C49953" s="1"/>
    </row>
    <row r="49954" spans="2:3" x14ac:dyDescent="0.25">
      <c r="B49954" s="1"/>
      <c r="C49954" s="1"/>
    </row>
    <row r="49955" spans="2:3" x14ac:dyDescent="0.25">
      <c r="B49955" s="1"/>
      <c r="C49955" s="1"/>
    </row>
    <row r="49956" spans="2:3" x14ac:dyDescent="0.25">
      <c r="B49956" s="1"/>
      <c r="C49956" s="1"/>
    </row>
    <row r="49957" spans="2:3" x14ac:dyDescent="0.25">
      <c r="B49957" s="1"/>
      <c r="C49957" s="1"/>
    </row>
    <row r="49958" spans="2:3" x14ac:dyDescent="0.25">
      <c r="B49958" s="1"/>
      <c r="C49958" s="1"/>
    </row>
    <row r="49959" spans="2:3" x14ac:dyDescent="0.25">
      <c r="B49959" s="1"/>
      <c r="C49959" s="1"/>
    </row>
    <row r="49960" spans="2:3" x14ac:dyDescent="0.25">
      <c r="B49960" s="1"/>
      <c r="C49960" s="1"/>
    </row>
    <row r="49961" spans="2:3" x14ac:dyDescent="0.25">
      <c r="B49961" s="1"/>
      <c r="C49961" s="1"/>
    </row>
    <row r="49962" spans="2:3" x14ac:dyDescent="0.25">
      <c r="B49962" s="1"/>
      <c r="C49962" s="1"/>
    </row>
    <row r="49963" spans="2:3" x14ac:dyDescent="0.25">
      <c r="B49963" s="1"/>
      <c r="C49963" s="1"/>
    </row>
    <row r="49964" spans="2:3" x14ac:dyDescent="0.25">
      <c r="B49964" s="1"/>
      <c r="C49964" s="1"/>
    </row>
    <row r="49965" spans="2:3" x14ac:dyDescent="0.25">
      <c r="B49965" s="1"/>
      <c r="C49965" s="1"/>
    </row>
    <row r="49966" spans="2:3" x14ac:dyDescent="0.25">
      <c r="B49966" s="1"/>
      <c r="C49966" s="1"/>
    </row>
    <row r="49967" spans="2:3" x14ac:dyDescent="0.25">
      <c r="B49967" s="1"/>
      <c r="C49967" s="1"/>
    </row>
    <row r="49968" spans="2:3" x14ac:dyDescent="0.25">
      <c r="B49968" s="1"/>
      <c r="C49968" s="1"/>
    </row>
    <row r="49969" spans="2:3" x14ac:dyDescent="0.25">
      <c r="B49969" s="1"/>
      <c r="C49969" s="1"/>
    </row>
    <row r="49970" spans="2:3" x14ac:dyDescent="0.25">
      <c r="B49970" s="1"/>
      <c r="C49970" s="1"/>
    </row>
    <row r="49971" spans="2:3" x14ac:dyDescent="0.25">
      <c r="B49971" s="1"/>
      <c r="C49971" s="1"/>
    </row>
    <row r="49972" spans="2:3" x14ac:dyDescent="0.25">
      <c r="B49972" s="1"/>
      <c r="C49972" s="1"/>
    </row>
    <row r="49973" spans="2:3" x14ac:dyDescent="0.25">
      <c r="B49973" s="1"/>
      <c r="C49973" s="1"/>
    </row>
    <row r="49974" spans="2:3" x14ac:dyDescent="0.25">
      <c r="B49974" s="1"/>
      <c r="C49974" s="1"/>
    </row>
    <row r="49975" spans="2:3" x14ac:dyDescent="0.25">
      <c r="B49975" s="1"/>
      <c r="C49975" s="1"/>
    </row>
    <row r="49976" spans="2:3" x14ac:dyDescent="0.25">
      <c r="B49976" s="1"/>
      <c r="C49976" s="1"/>
    </row>
    <row r="49977" spans="2:3" x14ac:dyDescent="0.25">
      <c r="B49977" s="1"/>
      <c r="C49977" s="1"/>
    </row>
    <row r="49978" spans="2:3" x14ac:dyDescent="0.25">
      <c r="B49978" s="1"/>
      <c r="C49978" s="1"/>
    </row>
    <row r="49979" spans="2:3" x14ac:dyDescent="0.25">
      <c r="B49979" s="1"/>
      <c r="C49979" s="1"/>
    </row>
    <row r="49980" spans="2:3" x14ac:dyDescent="0.25">
      <c r="B49980" s="1"/>
      <c r="C49980" s="1"/>
    </row>
    <row r="49981" spans="2:3" x14ac:dyDescent="0.25">
      <c r="B49981" s="1"/>
      <c r="C49981" s="1"/>
    </row>
    <row r="49982" spans="2:3" x14ac:dyDescent="0.25">
      <c r="B49982" s="1"/>
      <c r="C49982" s="1"/>
    </row>
    <row r="49983" spans="2:3" x14ac:dyDescent="0.25">
      <c r="B49983" s="1"/>
      <c r="C49983" s="1"/>
    </row>
    <row r="49984" spans="2:3" x14ac:dyDescent="0.25">
      <c r="B49984" s="1"/>
      <c r="C49984" s="1"/>
    </row>
    <row r="49985" spans="2:3" x14ac:dyDescent="0.25">
      <c r="B49985" s="1"/>
      <c r="C49985" s="1"/>
    </row>
    <row r="49986" spans="2:3" x14ac:dyDescent="0.25">
      <c r="B49986" s="1"/>
      <c r="C49986" s="1"/>
    </row>
    <row r="49987" spans="2:3" x14ac:dyDescent="0.25">
      <c r="B49987" s="1"/>
      <c r="C49987" s="1"/>
    </row>
    <row r="49988" spans="2:3" x14ac:dyDescent="0.25">
      <c r="B49988" s="1"/>
      <c r="C49988" s="1"/>
    </row>
    <row r="49989" spans="2:3" x14ac:dyDescent="0.25">
      <c r="B49989" s="1"/>
      <c r="C49989" s="1"/>
    </row>
    <row r="49990" spans="2:3" x14ac:dyDescent="0.25">
      <c r="B49990" s="1"/>
      <c r="C49990" s="1"/>
    </row>
    <row r="49991" spans="2:3" x14ac:dyDescent="0.25">
      <c r="B49991" s="1"/>
      <c r="C49991" s="1"/>
    </row>
    <row r="49992" spans="2:3" x14ac:dyDescent="0.25">
      <c r="B49992" s="1"/>
      <c r="C49992" s="1"/>
    </row>
    <row r="49993" spans="2:3" x14ac:dyDescent="0.25">
      <c r="B49993" s="1"/>
      <c r="C49993" s="1"/>
    </row>
    <row r="49994" spans="2:3" x14ac:dyDescent="0.25">
      <c r="B49994" s="1"/>
      <c r="C49994" s="1"/>
    </row>
    <row r="49995" spans="2:3" x14ac:dyDescent="0.25">
      <c r="B49995" s="1"/>
      <c r="C49995" s="1"/>
    </row>
    <row r="49996" spans="2:3" x14ac:dyDescent="0.25">
      <c r="B49996" s="1"/>
      <c r="C49996" s="1"/>
    </row>
    <row r="49997" spans="2:3" x14ac:dyDescent="0.25">
      <c r="B49997" s="1"/>
      <c r="C49997" s="1"/>
    </row>
    <row r="49998" spans="2:3" x14ac:dyDescent="0.25">
      <c r="B49998" s="1"/>
      <c r="C49998" s="1"/>
    </row>
    <row r="49999" spans="2:3" x14ac:dyDescent="0.25">
      <c r="B49999" s="1"/>
      <c r="C49999" s="1"/>
    </row>
    <row r="50000" spans="2:3" x14ac:dyDescent="0.25">
      <c r="B50000" s="1"/>
      <c r="C50000" s="1"/>
    </row>
    <row r="50001" spans="2:3" x14ac:dyDescent="0.25">
      <c r="B50001" s="1"/>
      <c r="C50001" s="1"/>
    </row>
    <row r="50002" spans="2:3" x14ac:dyDescent="0.25">
      <c r="B50002" s="1"/>
      <c r="C50002" s="1"/>
    </row>
    <row r="50003" spans="2:3" x14ac:dyDescent="0.25">
      <c r="B50003" s="1"/>
      <c r="C50003" s="1"/>
    </row>
    <row r="50004" spans="2:3" x14ac:dyDescent="0.25">
      <c r="B50004" s="1"/>
      <c r="C50004" s="1"/>
    </row>
    <row r="50005" spans="2:3" x14ac:dyDescent="0.25">
      <c r="B50005" s="1"/>
      <c r="C50005" s="1"/>
    </row>
    <row r="50006" spans="2:3" x14ac:dyDescent="0.25">
      <c r="B50006" s="1"/>
      <c r="C50006" s="1"/>
    </row>
    <row r="50007" spans="2:3" x14ac:dyDescent="0.25">
      <c r="B50007" s="1"/>
      <c r="C50007" s="1"/>
    </row>
    <row r="50008" spans="2:3" x14ac:dyDescent="0.25">
      <c r="B50008" s="1"/>
      <c r="C50008" s="1"/>
    </row>
    <row r="50009" spans="2:3" x14ac:dyDescent="0.25">
      <c r="B50009" s="1"/>
      <c r="C50009" s="1"/>
    </row>
    <row r="50010" spans="2:3" x14ac:dyDescent="0.25">
      <c r="B50010" s="1"/>
      <c r="C50010" s="1"/>
    </row>
    <row r="50011" spans="2:3" x14ac:dyDescent="0.25">
      <c r="B50011" s="1"/>
      <c r="C50011" s="1"/>
    </row>
    <row r="50012" spans="2:3" x14ac:dyDescent="0.25">
      <c r="B50012" s="1"/>
      <c r="C50012" s="1"/>
    </row>
    <row r="50013" spans="2:3" x14ac:dyDescent="0.25">
      <c r="B50013" s="1"/>
      <c r="C50013" s="1"/>
    </row>
    <row r="50014" spans="2:3" x14ac:dyDescent="0.25">
      <c r="B50014" s="1"/>
      <c r="C50014" s="1"/>
    </row>
    <row r="50015" spans="2:3" x14ac:dyDescent="0.25">
      <c r="B50015" s="1"/>
      <c r="C50015" s="1"/>
    </row>
    <row r="50016" spans="2:3" x14ac:dyDescent="0.25">
      <c r="B50016" s="1"/>
      <c r="C50016" s="1"/>
    </row>
    <row r="50017" spans="2:3" x14ac:dyDescent="0.25">
      <c r="B50017" s="1"/>
      <c r="C50017" s="1"/>
    </row>
    <row r="50018" spans="2:3" x14ac:dyDescent="0.25">
      <c r="B50018" s="1"/>
      <c r="C50018" s="1"/>
    </row>
    <row r="50019" spans="2:3" x14ac:dyDescent="0.25">
      <c r="B50019" s="1"/>
      <c r="C50019" s="1"/>
    </row>
    <row r="50020" spans="2:3" x14ac:dyDescent="0.25">
      <c r="B50020" s="1"/>
      <c r="C50020" s="1"/>
    </row>
    <row r="50021" spans="2:3" x14ac:dyDescent="0.25">
      <c r="B50021" s="1"/>
      <c r="C50021" s="1"/>
    </row>
    <row r="50022" spans="2:3" x14ac:dyDescent="0.25">
      <c r="B50022" s="1"/>
      <c r="C50022" s="1"/>
    </row>
    <row r="50023" spans="2:3" x14ac:dyDescent="0.25">
      <c r="B50023" s="1"/>
      <c r="C50023" s="1"/>
    </row>
    <row r="50024" spans="2:3" x14ac:dyDescent="0.25">
      <c r="B50024" s="1"/>
      <c r="C50024" s="1"/>
    </row>
    <row r="50025" spans="2:3" x14ac:dyDescent="0.25">
      <c r="B50025" s="1"/>
      <c r="C50025" s="1"/>
    </row>
    <row r="50026" spans="2:3" x14ac:dyDescent="0.25">
      <c r="B50026" s="1"/>
      <c r="C50026" s="1"/>
    </row>
    <row r="50027" spans="2:3" x14ac:dyDescent="0.25">
      <c r="B50027" s="1"/>
      <c r="C50027" s="1"/>
    </row>
    <row r="50028" spans="2:3" x14ac:dyDescent="0.25">
      <c r="B50028" s="1"/>
      <c r="C50028" s="1"/>
    </row>
    <row r="50029" spans="2:3" x14ac:dyDescent="0.25">
      <c r="B50029" s="1"/>
      <c r="C50029" s="1"/>
    </row>
    <row r="50030" spans="2:3" x14ac:dyDescent="0.25">
      <c r="B50030" s="1"/>
      <c r="C50030" s="1"/>
    </row>
    <row r="50031" spans="2:3" x14ac:dyDescent="0.25">
      <c r="B50031" s="1"/>
      <c r="C50031" s="1"/>
    </row>
    <row r="50032" spans="2:3" x14ac:dyDescent="0.25">
      <c r="B50032" s="1"/>
      <c r="C50032" s="1"/>
    </row>
    <row r="50033" spans="2:3" x14ac:dyDescent="0.25">
      <c r="B50033" s="1"/>
      <c r="C50033" s="1"/>
    </row>
    <row r="50034" spans="2:3" x14ac:dyDescent="0.25">
      <c r="B50034" s="1"/>
      <c r="C50034" s="1"/>
    </row>
    <row r="50035" spans="2:3" x14ac:dyDescent="0.25">
      <c r="B50035" s="1"/>
      <c r="C50035" s="1"/>
    </row>
    <row r="50036" spans="2:3" x14ac:dyDescent="0.25">
      <c r="B50036" s="1"/>
      <c r="C50036" s="1"/>
    </row>
    <row r="50037" spans="2:3" x14ac:dyDescent="0.25">
      <c r="B50037" s="1"/>
      <c r="C50037" s="1"/>
    </row>
    <row r="50038" spans="2:3" x14ac:dyDescent="0.25">
      <c r="B50038" s="1"/>
      <c r="C50038" s="1"/>
    </row>
    <row r="50039" spans="2:3" x14ac:dyDescent="0.25">
      <c r="B50039" s="1"/>
      <c r="C50039" s="1"/>
    </row>
    <row r="50040" spans="2:3" x14ac:dyDescent="0.25">
      <c r="B50040" s="1"/>
      <c r="C50040" s="1"/>
    </row>
    <row r="50041" spans="2:3" x14ac:dyDescent="0.25">
      <c r="B50041" s="1"/>
      <c r="C50041" s="1"/>
    </row>
    <row r="50042" spans="2:3" x14ac:dyDescent="0.25">
      <c r="B50042" s="1"/>
      <c r="C50042" s="1"/>
    </row>
    <row r="50043" spans="2:3" x14ac:dyDescent="0.25">
      <c r="B50043" s="1"/>
      <c r="C50043" s="1"/>
    </row>
    <row r="50044" spans="2:3" x14ac:dyDescent="0.25">
      <c r="B50044" s="1"/>
      <c r="C50044" s="1"/>
    </row>
    <row r="50045" spans="2:3" x14ac:dyDescent="0.25">
      <c r="B50045" s="1"/>
      <c r="C50045" s="1"/>
    </row>
    <row r="50046" spans="2:3" x14ac:dyDescent="0.25">
      <c r="B50046" s="1"/>
      <c r="C50046" s="1"/>
    </row>
    <row r="50047" spans="2:3" x14ac:dyDescent="0.25">
      <c r="B50047" s="1"/>
      <c r="C50047" s="1"/>
    </row>
    <row r="50048" spans="2:3" x14ac:dyDescent="0.25">
      <c r="B50048" s="1"/>
      <c r="C50048" s="1"/>
    </row>
    <row r="50049" spans="2:3" x14ac:dyDescent="0.25">
      <c r="B50049" s="1"/>
      <c r="C50049" s="1"/>
    </row>
    <row r="50050" spans="2:3" x14ac:dyDescent="0.25">
      <c r="B50050" s="1"/>
      <c r="C50050" s="1"/>
    </row>
    <row r="50051" spans="2:3" x14ac:dyDescent="0.25">
      <c r="B50051" s="1"/>
      <c r="C50051" s="1"/>
    </row>
    <row r="50052" spans="2:3" x14ac:dyDescent="0.25">
      <c r="B50052" s="1"/>
      <c r="C50052" s="1"/>
    </row>
    <row r="50053" spans="2:3" x14ac:dyDescent="0.25">
      <c r="B50053" s="1"/>
      <c r="C50053" s="1"/>
    </row>
    <row r="50054" spans="2:3" x14ac:dyDescent="0.25">
      <c r="B50054" s="1"/>
      <c r="C50054" s="1"/>
    </row>
    <row r="50055" spans="2:3" x14ac:dyDescent="0.25">
      <c r="B50055" s="1"/>
      <c r="C50055" s="1"/>
    </row>
    <row r="50056" spans="2:3" x14ac:dyDescent="0.25">
      <c r="B50056" s="1"/>
      <c r="C50056" s="1"/>
    </row>
    <row r="50057" spans="2:3" x14ac:dyDescent="0.25">
      <c r="B50057" s="1"/>
      <c r="C50057" s="1"/>
    </row>
    <row r="50058" spans="2:3" x14ac:dyDescent="0.25">
      <c r="B50058" s="1"/>
      <c r="C50058" s="1"/>
    </row>
    <row r="50059" spans="2:3" x14ac:dyDescent="0.25">
      <c r="B50059" s="1"/>
      <c r="C50059" s="1"/>
    </row>
    <row r="50060" spans="2:3" x14ac:dyDescent="0.25">
      <c r="B50060" s="1"/>
      <c r="C50060" s="1"/>
    </row>
    <row r="50061" spans="2:3" x14ac:dyDescent="0.25">
      <c r="B50061" s="1"/>
      <c r="C50061" s="1"/>
    </row>
    <row r="50062" spans="2:3" x14ac:dyDescent="0.25">
      <c r="B50062" s="1"/>
      <c r="C50062" s="1"/>
    </row>
    <row r="50063" spans="2:3" x14ac:dyDescent="0.25">
      <c r="B50063" s="1"/>
      <c r="C50063" s="1"/>
    </row>
    <row r="50064" spans="2:3" x14ac:dyDescent="0.25">
      <c r="B50064" s="1"/>
      <c r="C50064" s="1"/>
    </row>
    <row r="50065" spans="2:3" x14ac:dyDescent="0.25">
      <c r="B50065" s="1"/>
      <c r="C50065" s="1"/>
    </row>
    <row r="50066" spans="2:3" x14ac:dyDescent="0.25">
      <c r="B50066" s="1"/>
      <c r="C50066" s="1"/>
    </row>
    <row r="50067" spans="2:3" x14ac:dyDescent="0.25">
      <c r="B50067" s="1"/>
      <c r="C50067" s="1"/>
    </row>
    <row r="50068" spans="2:3" x14ac:dyDescent="0.25">
      <c r="B50068" s="1"/>
      <c r="C50068" s="1"/>
    </row>
    <row r="50069" spans="2:3" x14ac:dyDescent="0.25">
      <c r="B50069" s="1"/>
      <c r="C50069" s="1"/>
    </row>
    <row r="50070" spans="2:3" x14ac:dyDescent="0.25">
      <c r="B50070" s="1"/>
      <c r="C50070" s="1"/>
    </row>
    <row r="50071" spans="2:3" x14ac:dyDescent="0.25">
      <c r="B50071" s="1"/>
      <c r="C50071" s="1"/>
    </row>
    <row r="50072" spans="2:3" x14ac:dyDescent="0.25">
      <c r="B50072" s="1"/>
      <c r="C50072" s="1"/>
    </row>
    <row r="50073" spans="2:3" x14ac:dyDescent="0.25">
      <c r="B50073" s="1"/>
      <c r="C50073" s="1"/>
    </row>
    <row r="50074" spans="2:3" x14ac:dyDescent="0.25">
      <c r="B50074" s="1"/>
      <c r="C50074" s="1"/>
    </row>
    <row r="50075" spans="2:3" x14ac:dyDescent="0.25">
      <c r="B50075" s="1"/>
      <c r="C50075" s="1"/>
    </row>
    <row r="50076" spans="2:3" x14ac:dyDescent="0.25">
      <c r="B50076" s="1"/>
      <c r="C50076" s="1"/>
    </row>
    <row r="50077" spans="2:3" x14ac:dyDescent="0.25">
      <c r="B50077" s="1"/>
      <c r="C50077" s="1"/>
    </row>
    <row r="50078" spans="2:3" x14ac:dyDescent="0.25">
      <c r="B50078" s="1"/>
      <c r="C50078" s="1"/>
    </row>
    <row r="50079" spans="2:3" x14ac:dyDescent="0.25">
      <c r="B50079" s="1"/>
      <c r="C50079" s="1"/>
    </row>
    <row r="50080" spans="2:3" x14ac:dyDescent="0.25">
      <c r="B50080" s="1"/>
      <c r="C50080" s="1"/>
    </row>
    <row r="50081" spans="2:3" x14ac:dyDescent="0.25">
      <c r="B50081" s="1"/>
      <c r="C50081" s="1"/>
    </row>
    <row r="50082" spans="2:3" x14ac:dyDescent="0.25">
      <c r="B50082" s="1"/>
      <c r="C50082" s="1"/>
    </row>
    <row r="50083" spans="2:3" x14ac:dyDescent="0.25">
      <c r="B50083" s="1"/>
      <c r="C50083" s="1"/>
    </row>
    <row r="50084" spans="2:3" x14ac:dyDescent="0.25">
      <c r="B50084" s="1"/>
      <c r="C50084" s="1"/>
    </row>
    <row r="50085" spans="2:3" x14ac:dyDescent="0.25">
      <c r="B50085" s="1"/>
      <c r="C50085" s="1"/>
    </row>
    <row r="50086" spans="2:3" x14ac:dyDescent="0.25">
      <c r="B50086" s="1"/>
      <c r="C50086" s="1"/>
    </row>
    <row r="50087" spans="2:3" x14ac:dyDescent="0.25">
      <c r="B50087" s="1"/>
      <c r="C50087" s="1"/>
    </row>
    <row r="50088" spans="2:3" x14ac:dyDescent="0.25">
      <c r="B50088" s="1"/>
      <c r="C50088" s="1"/>
    </row>
    <row r="50089" spans="2:3" x14ac:dyDescent="0.25">
      <c r="B50089" s="1"/>
      <c r="C50089" s="1"/>
    </row>
    <row r="50090" spans="2:3" x14ac:dyDescent="0.25">
      <c r="B50090" s="1"/>
      <c r="C50090" s="1"/>
    </row>
    <row r="50091" spans="2:3" x14ac:dyDescent="0.25">
      <c r="B50091" s="1"/>
      <c r="C50091" s="1"/>
    </row>
    <row r="50092" spans="2:3" x14ac:dyDescent="0.25">
      <c r="B50092" s="1"/>
      <c r="C50092" s="1"/>
    </row>
    <row r="50093" spans="2:3" x14ac:dyDescent="0.25">
      <c r="B50093" s="1"/>
      <c r="C50093" s="1"/>
    </row>
    <row r="50094" spans="2:3" x14ac:dyDescent="0.25">
      <c r="B50094" s="1"/>
      <c r="C50094" s="1"/>
    </row>
    <row r="50095" spans="2:3" x14ac:dyDescent="0.25">
      <c r="B50095" s="1"/>
      <c r="C50095" s="1"/>
    </row>
    <row r="50096" spans="2:3" x14ac:dyDescent="0.25">
      <c r="B50096" s="1"/>
      <c r="C50096" s="1"/>
    </row>
    <row r="50097" spans="2:3" x14ac:dyDescent="0.25">
      <c r="B50097" s="1"/>
      <c r="C50097" s="1"/>
    </row>
    <row r="50098" spans="2:3" x14ac:dyDescent="0.25">
      <c r="B50098" s="1"/>
      <c r="C50098" s="1"/>
    </row>
    <row r="50099" spans="2:3" x14ac:dyDescent="0.25">
      <c r="B50099" s="1"/>
      <c r="C50099" s="1"/>
    </row>
    <row r="50100" spans="2:3" x14ac:dyDescent="0.25">
      <c r="B50100" s="1"/>
      <c r="C50100" s="1"/>
    </row>
    <row r="50101" spans="2:3" x14ac:dyDescent="0.25">
      <c r="B50101" s="1"/>
      <c r="C50101" s="1"/>
    </row>
    <row r="50102" spans="2:3" x14ac:dyDescent="0.25">
      <c r="B50102" s="1"/>
      <c r="C50102" s="1"/>
    </row>
    <row r="50103" spans="2:3" x14ac:dyDescent="0.25">
      <c r="B50103" s="1"/>
      <c r="C50103" s="1"/>
    </row>
    <row r="50104" spans="2:3" x14ac:dyDescent="0.25">
      <c r="B50104" s="1"/>
      <c r="C50104" s="1"/>
    </row>
    <row r="50105" spans="2:3" x14ac:dyDescent="0.25">
      <c r="B50105" s="1"/>
      <c r="C50105" s="1"/>
    </row>
    <row r="50106" spans="2:3" x14ac:dyDescent="0.25">
      <c r="B50106" s="1"/>
      <c r="C50106" s="1"/>
    </row>
    <row r="50107" spans="2:3" x14ac:dyDescent="0.25">
      <c r="B50107" s="1"/>
      <c r="C50107" s="1"/>
    </row>
    <row r="50108" spans="2:3" x14ac:dyDescent="0.25">
      <c r="B50108" s="1"/>
      <c r="C50108" s="1"/>
    </row>
    <row r="50109" spans="2:3" x14ac:dyDescent="0.25">
      <c r="B50109" s="1"/>
      <c r="C50109" s="1"/>
    </row>
    <row r="50110" spans="2:3" x14ac:dyDescent="0.25">
      <c r="B50110" s="1"/>
      <c r="C50110" s="1"/>
    </row>
    <row r="50111" spans="2:3" x14ac:dyDescent="0.25">
      <c r="B50111" s="1"/>
      <c r="C50111" s="1"/>
    </row>
    <row r="50112" spans="2:3" x14ac:dyDescent="0.25">
      <c r="B50112" s="1"/>
      <c r="C50112" s="1"/>
    </row>
    <row r="50113" spans="2:3" x14ac:dyDescent="0.25">
      <c r="B50113" s="1"/>
      <c r="C50113" s="1"/>
    </row>
    <row r="50114" spans="2:3" x14ac:dyDescent="0.25">
      <c r="B50114" s="1"/>
      <c r="C50114" s="1"/>
    </row>
    <row r="50115" spans="2:3" x14ac:dyDescent="0.25">
      <c r="B50115" s="1"/>
      <c r="C50115" s="1"/>
    </row>
    <row r="50116" spans="2:3" x14ac:dyDescent="0.25">
      <c r="B50116" s="1"/>
      <c r="C50116" s="1"/>
    </row>
    <row r="50117" spans="2:3" x14ac:dyDescent="0.25">
      <c r="B50117" s="1"/>
      <c r="C50117" s="1"/>
    </row>
    <row r="50118" spans="2:3" x14ac:dyDescent="0.25">
      <c r="B50118" s="1"/>
      <c r="C50118" s="1"/>
    </row>
    <row r="50119" spans="2:3" x14ac:dyDescent="0.25">
      <c r="B50119" s="1"/>
      <c r="C50119" s="1"/>
    </row>
    <row r="50120" spans="2:3" x14ac:dyDescent="0.25">
      <c r="B50120" s="1"/>
      <c r="C50120" s="1"/>
    </row>
    <row r="50121" spans="2:3" x14ac:dyDescent="0.25">
      <c r="B50121" s="1"/>
      <c r="C50121" s="1"/>
    </row>
    <row r="50122" spans="2:3" x14ac:dyDescent="0.25">
      <c r="B50122" s="1"/>
      <c r="C50122" s="1"/>
    </row>
    <row r="50123" spans="2:3" x14ac:dyDescent="0.25">
      <c r="B50123" s="1"/>
      <c r="C50123" s="1"/>
    </row>
    <row r="50124" spans="2:3" x14ac:dyDescent="0.25">
      <c r="B50124" s="1"/>
      <c r="C50124" s="1"/>
    </row>
    <row r="50125" spans="2:3" x14ac:dyDescent="0.25">
      <c r="B50125" s="1"/>
      <c r="C50125" s="1"/>
    </row>
    <row r="50126" spans="2:3" x14ac:dyDescent="0.25">
      <c r="B50126" s="1"/>
      <c r="C50126" s="1"/>
    </row>
    <row r="50127" spans="2:3" x14ac:dyDescent="0.25">
      <c r="B50127" s="1"/>
      <c r="C50127" s="1"/>
    </row>
    <row r="50128" spans="2:3" x14ac:dyDescent="0.25">
      <c r="B50128" s="1"/>
      <c r="C50128" s="1"/>
    </row>
    <row r="50129" spans="2:3" x14ac:dyDescent="0.25">
      <c r="B50129" s="1"/>
      <c r="C50129" s="1"/>
    </row>
    <row r="50130" spans="2:3" x14ac:dyDescent="0.25">
      <c r="B50130" s="1"/>
      <c r="C50130" s="1"/>
    </row>
    <row r="50131" spans="2:3" x14ac:dyDescent="0.25">
      <c r="B50131" s="1"/>
      <c r="C50131" s="1"/>
    </row>
    <row r="50132" spans="2:3" x14ac:dyDescent="0.25">
      <c r="B50132" s="1"/>
      <c r="C50132" s="1"/>
    </row>
    <row r="50133" spans="2:3" x14ac:dyDescent="0.25">
      <c r="B50133" s="1"/>
      <c r="C50133" s="1"/>
    </row>
    <row r="50134" spans="2:3" x14ac:dyDescent="0.25">
      <c r="B50134" s="1"/>
      <c r="C50134" s="1"/>
    </row>
    <row r="50135" spans="2:3" x14ac:dyDescent="0.25">
      <c r="B50135" s="1"/>
      <c r="C50135" s="1"/>
    </row>
    <row r="50136" spans="2:3" x14ac:dyDescent="0.25">
      <c r="B50136" s="1"/>
      <c r="C50136" s="1"/>
    </row>
    <row r="50137" spans="2:3" x14ac:dyDescent="0.25">
      <c r="B50137" s="1"/>
      <c r="C50137" s="1"/>
    </row>
    <row r="50138" spans="2:3" x14ac:dyDescent="0.25">
      <c r="B50138" s="1"/>
      <c r="C50138" s="1"/>
    </row>
    <row r="50139" spans="2:3" x14ac:dyDescent="0.25">
      <c r="B50139" s="1"/>
      <c r="C50139" s="1"/>
    </row>
    <row r="50140" spans="2:3" x14ac:dyDescent="0.25">
      <c r="B50140" s="1"/>
      <c r="C50140" s="1"/>
    </row>
    <row r="50141" spans="2:3" x14ac:dyDescent="0.25">
      <c r="B50141" s="1"/>
      <c r="C50141" s="1"/>
    </row>
    <row r="50142" spans="2:3" x14ac:dyDescent="0.25">
      <c r="B50142" s="1"/>
      <c r="C50142" s="1"/>
    </row>
    <row r="50143" spans="2:3" x14ac:dyDescent="0.25">
      <c r="B50143" s="1"/>
      <c r="C50143" s="1"/>
    </row>
    <row r="50144" spans="2:3" x14ac:dyDescent="0.25">
      <c r="B50144" s="1"/>
      <c r="C50144" s="1"/>
    </row>
    <row r="50145" spans="2:3" x14ac:dyDescent="0.25">
      <c r="B50145" s="1"/>
      <c r="C50145" s="1"/>
    </row>
    <row r="50146" spans="2:3" x14ac:dyDescent="0.25">
      <c r="B50146" s="1"/>
      <c r="C50146" s="1"/>
    </row>
    <row r="50147" spans="2:3" x14ac:dyDescent="0.25">
      <c r="B50147" s="1"/>
      <c r="C50147" s="1"/>
    </row>
    <row r="50148" spans="2:3" x14ac:dyDescent="0.25">
      <c r="B50148" s="1"/>
      <c r="C50148" s="1"/>
    </row>
    <row r="50149" spans="2:3" x14ac:dyDescent="0.25">
      <c r="B50149" s="1"/>
      <c r="C50149" s="1"/>
    </row>
    <row r="50150" spans="2:3" x14ac:dyDescent="0.25">
      <c r="B50150" s="1"/>
      <c r="C50150" s="1"/>
    </row>
    <row r="50151" spans="2:3" x14ac:dyDescent="0.25">
      <c r="B50151" s="1"/>
      <c r="C50151" s="1"/>
    </row>
    <row r="50152" spans="2:3" x14ac:dyDescent="0.25">
      <c r="B50152" s="1"/>
      <c r="C50152" s="1"/>
    </row>
    <row r="50153" spans="2:3" x14ac:dyDescent="0.25">
      <c r="B50153" s="1"/>
      <c r="C50153" s="1"/>
    </row>
    <row r="50154" spans="2:3" x14ac:dyDescent="0.25">
      <c r="B50154" s="1"/>
      <c r="C50154" s="1"/>
    </row>
    <row r="50155" spans="2:3" x14ac:dyDescent="0.25">
      <c r="B50155" s="1"/>
      <c r="C50155" s="1"/>
    </row>
    <row r="50156" spans="2:3" x14ac:dyDescent="0.25">
      <c r="B50156" s="1"/>
      <c r="C50156" s="1"/>
    </row>
    <row r="50157" spans="2:3" x14ac:dyDescent="0.25">
      <c r="B50157" s="1"/>
      <c r="C50157" s="1"/>
    </row>
    <row r="50158" spans="2:3" x14ac:dyDescent="0.25">
      <c r="B50158" s="1"/>
      <c r="C50158" s="1"/>
    </row>
    <row r="50159" spans="2:3" x14ac:dyDescent="0.25">
      <c r="B50159" s="1"/>
      <c r="C50159" s="1"/>
    </row>
    <row r="50160" spans="2:3" x14ac:dyDescent="0.25">
      <c r="B50160" s="1"/>
      <c r="C50160" s="1"/>
    </row>
    <row r="50161" spans="2:3" x14ac:dyDescent="0.25">
      <c r="B50161" s="1"/>
      <c r="C50161" s="1"/>
    </row>
    <row r="50162" spans="2:3" x14ac:dyDescent="0.25">
      <c r="B50162" s="1"/>
      <c r="C50162" s="1"/>
    </row>
    <row r="50163" spans="2:3" x14ac:dyDescent="0.25">
      <c r="B50163" s="1"/>
      <c r="C50163" s="1"/>
    </row>
    <row r="50164" spans="2:3" x14ac:dyDescent="0.25">
      <c r="B50164" s="1"/>
      <c r="C50164" s="1"/>
    </row>
    <row r="50165" spans="2:3" x14ac:dyDescent="0.25">
      <c r="B50165" s="1"/>
      <c r="C50165" s="1"/>
    </row>
    <row r="50166" spans="2:3" x14ac:dyDescent="0.25">
      <c r="B50166" s="1"/>
      <c r="C50166" s="1"/>
    </row>
    <row r="50167" spans="2:3" x14ac:dyDescent="0.25">
      <c r="B50167" s="1"/>
      <c r="C50167" s="1"/>
    </row>
    <row r="50168" spans="2:3" x14ac:dyDescent="0.25">
      <c r="B50168" s="1"/>
      <c r="C50168" s="1"/>
    </row>
    <row r="50169" spans="2:3" x14ac:dyDescent="0.25">
      <c r="B50169" s="1"/>
      <c r="C50169" s="1"/>
    </row>
    <row r="50170" spans="2:3" x14ac:dyDescent="0.25">
      <c r="B50170" s="1"/>
      <c r="C50170" s="1"/>
    </row>
    <row r="50171" spans="2:3" x14ac:dyDescent="0.25">
      <c r="B50171" s="1"/>
      <c r="C50171" s="1"/>
    </row>
    <row r="50172" spans="2:3" x14ac:dyDescent="0.25">
      <c r="B50172" s="1"/>
      <c r="C50172" s="1"/>
    </row>
    <row r="50173" spans="2:3" x14ac:dyDescent="0.25">
      <c r="B50173" s="1"/>
      <c r="C50173" s="1"/>
    </row>
    <row r="50174" spans="2:3" x14ac:dyDescent="0.25">
      <c r="B50174" s="1"/>
      <c r="C50174" s="1"/>
    </row>
    <row r="50175" spans="2:3" x14ac:dyDescent="0.25">
      <c r="B50175" s="1"/>
      <c r="C50175" s="1"/>
    </row>
    <row r="50176" spans="2:3" x14ac:dyDescent="0.25">
      <c r="B50176" s="1"/>
      <c r="C50176" s="1"/>
    </row>
    <row r="50177" spans="2:3" x14ac:dyDescent="0.25">
      <c r="B50177" s="1"/>
      <c r="C50177" s="1"/>
    </row>
    <row r="50178" spans="2:3" x14ac:dyDescent="0.25">
      <c r="B50178" s="1"/>
      <c r="C50178" s="1"/>
    </row>
    <row r="50179" spans="2:3" x14ac:dyDescent="0.25">
      <c r="B50179" s="1"/>
      <c r="C50179" s="1"/>
    </row>
    <row r="50180" spans="2:3" x14ac:dyDescent="0.25">
      <c r="B50180" s="1"/>
      <c r="C50180" s="1"/>
    </row>
    <row r="50181" spans="2:3" x14ac:dyDescent="0.25">
      <c r="B50181" s="1"/>
      <c r="C50181" s="1"/>
    </row>
    <row r="50182" spans="2:3" x14ac:dyDescent="0.25">
      <c r="B50182" s="1"/>
      <c r="C50182" s="1"/>
    </row>
    <row r="50183" spans="2:3" x14ac:dyDescent="0.25">
      <c r="B50183" s="1"/>
      <c r="C50183" s="1"/>
    </row>
    <row r="50184" spans="2:3" x14ac:dyDescent="0.25">
      <c r="B50184" s="1"/>
      <c r="C50184" s="1"/>
    </row>
    <row r="50185" spans="2:3" x14ac:dyDescent="0.25">
      <c r="B50185" s="1"/>
      <c r="C50185" s="1"/>
    </row>
    <row r="50186" spans="2:3" x14ac:dyDescent="0.25">
      <c r="B50186" s="1"/>
      <c r="C50186" s="1"/>
    </row>
    <row r="50187" spans="2:3" x14ac:dyDescent="0.25">
      <c r="B50187" s="1"/>
      <c r="C50187" s="1"/>
    </row>
    <row r="50188" spans="2:3" x14ac:dyDescent="0.25">
      <c r="B50188" s="1"/>
      <c r="C50188" s="1"/>
    </row>
    <row r="50189" spans="2:3" x14ac:dyDescent="0.25">
      <c r="B50189" s="1"/>
      <c r="C50189" s="1"/>
    </row>
    <row r="50190" spans="2:3" x14ac:dyDescent="0.25">
      <c r="B50190" s="1"/>
      <c r="C50190" s="1"/>
    </row>
    <row r="50191" spans="2:3" x14ac:dyDescent="0.25">
      <c r="B50191" s="1"/>
      <c r="C50191" s="1"/>
    </row>
    <row r="50192" spans="2:3" x14ac:dyDescent="0.25">
      <c r="B50192" s="1"/>
      <c r="C50192" s="1"/>
    </row>
    <row r="50193" spans="2:3" x14ac:dyDescent="0.25">
      <c r="B50193" s="1"/>
      <c r="C50193" s="1"/>
    </row>
    <row r="50194" spans="2:3" x14ac:dyDescent="0.25">
      <c r="B50194" s="1"/>
      <c r="C50194" s="1"/>
    </row>
    <row r="50195" spans="2:3" x14ac:dyDescent="0.25">
      <c r="B50195" s="1"/>
      <c r="C50195" s="1"/>
    </row>
    <row r="50196" spans="2:3" x14ac:dyDescent="0.25">
      <c r="B50196" s="1"/>
      <c r="C50196" s="1"/>
    </row>
    <row r="50197" spans="2:3" x14ac:dyDescent="0.25">
      <c r="B50197" s="1"/>
      <c r="C50197" s="1"/>
    </row>
    <row r="50198" spans="2:3" x14ac:dyDescent="0.25">
      <c r="B50198" s="1"/>
      <c r="C50198" s="1"/>
    </row>
    <row r="50199" spans="2:3" x14ac:dyDescent="0.25">
      <c r="B50199" s="1"/>
      <c r="C50199" s="1"/>
    </row>
    <row r="50200" spans="2:3" x14ac:dyDescent="0.25">
      <c r="B50200" s="1"/>
      <c r="C50200" s="1"/>
    </row>
    <row r="50201" spans="2:3" x14ac:dyDescent="0.25">
      <c r="B50201" s="1"/>
      <c r="C50201" s="1"/>
    </row>
    <row r="50202" spans="2:3" x14ac:dyDescent="0.25">
      <c r="B50202" s="1"/>
      <c r="C50202" s="1"/>
    </row>
    <row r="50203" spans="2:3" x14ac:dyDescent="0.25">
      <c r="B50203" s="1"/>
      <c r="C50203" s="1"/>
    </row>
    <row r="50204" spans="2:3" x14ac:dyDescent="0.25">
      <c r="B50204" s="1"/>
      <c r="C50204" s="1"/>
    </row>
    <row r="50205" spans="2:3" x14ac:dyDescent="0.25">
      <c r="B50205" s="1"/>
      <c r="C50205" s="1"/>
    </row>
    <row r="50206" spans="2:3" x14ac:dyDescent="0.25">
      <c r="B50206" s="1"/>
      <c r="C50206" s="1"/>
    </row>
    <row r="50207" spans="2:3" x14ac:dyDescent="0.25">
      <c r="B50207" s="1"/>
      <c r="C50207" s="1"/>
    </row>
    <row r="50208" spans="2:3" x14ac:dyDescent="0.25">
      <c r="B50208" s="1"/>
      <c r="C50208" s="1"/>
    </row>
    <row r="50209" spans="2:3" x14ac:dyDescent="0.25">
      <c r="B50209" s="1"/>
      <c r="C50209" s="1"/>
    </row>
    <row r="50210" spans="2:3" x14ac:dyDescent="0.25">
      <c r="B50210" s="1"/>
      <c r="C50210" s="1"/>
    </row>
    <row r="50211" spans="2:3" x14ac:dyDescent="0.25">
      <c r="B50211" s="1"/>
      <c r="C50211" s="1"/>
    </row>
    <row r="50212" spans="2:3" x14ac:dyDescent="0.25">
      <c r="B50212" s="1"/>
      <c r="C50212" s="1"/>
    </row>
    <row r="50213" spans="2:3" x14ac:dyDescent="0.25">
      <c r="B50213" s="1"/>
      <c r="C50213" s="1"/>
    </row>
    <row r="50214" spans="2:3" x14ac:dyDescent="0.25">
      <c r="B50214" s="1"/>
      <c r="C50214" s="1"/>
    </row>
    <row r="50215" spans="2:3" x14ac:dyDescent="0.25">
      <c r="B50215" s="1"/>
      <c r="C50215" s="1"/>
    </row>
    <row r="50216" spans="2:3" x14ac:dyDescent="0.25">
      <c r="B50216" s="1"/>
      <c r="C50216" s="1"/>
    </row>
    <row r="50217" spans="2:3" x14ac:dyDescent="0.25">
      <c r="B50217" s="1"/>
      <c r="C50217" s="1"/>
    </row>
    <row r="50218" spans="2:3" x14ac:dyDescent="0.25">
      <c r="B50218" s="1"/>
      <c r="C50218" s="1"/>
    </row>
    <row r="50219" spans="2:3" x14ac:dyDescent="0.25">
      <c r="B50219" s="1"/>
      <c r="C50219" s="1"/>
    </row>
    <row r="50220" spans="2:3" x14ac:dyDescent="0.25">
      <c r="B50220" s="1"/>
      <c r="C50220" s="1"/>
    </row>
    <row r="50221" spans="2:3" x14ac:dyDescent="0.25">
      <c r="B50221" s="1"/>
      <c r="C50221" s="1"/>
    </row>
    <row r="50222" spans="2:3" x14ac:dyDescent="0.25">
      <c r="B50222" s="1"/>
      <c r="C50222" s="1"/>
    </row>
    <row r="50223" spans="2:3" x14ac:dyDescent="0.25">
      <c r="B50223" s="1"/>
      <c r="C50223" s="1"/>
    </row>
    <row r="50224" spans="2:3" x14ac:dyDescent="0.25">
      <c r="B50224" s="1"/>
      <c r="C50224" s="1"/>
    </row>
    <row r="50225" spans="2:3" x14ac:dyDescent="0.25">
      <c r="B50225" s="1"/>
      <c r="C50225" s="1"/>
    </row>
    <row r="50226" spans="2:3" x14ac:dyDescent="0.25">
      <c r="B50226" s="1"/>
      <c r="C50226" s="1"/>
    </row>
    <row r="50227" spans="2:3" x14ac:dyDescent="0.25">
      <c r="B50227" s="1"/>
      <c r="C50227" s="1"/>
    </row>
    <row r="50228" spans="2:3" x14ac:dyDescent="0.25">
      <c r="B50228" s="1"/>
      <c r="C50228" s="1"/>
    </row>
    <row r="50229" spans="2:3" x14ac:dyDescent="0.25">
      <c r="B50229" s="1"/>
      <c r="C50229" s="1"/>
    </row>
    <row r="50230" spans="2:3" x14ac:dyDescent="0.25">
      <c r="B50230" s="1"/>
      <c r="C50230" s="1"/>
    </row>
    <row r="50231" spans="2:3" x14ac:dyDescent="0.25">
      <c r="B50231" s="1"/>
      <c r="C50231" s="1"/>
    </row>
    <row r="50232" spans="2:3" x14ac:dyDescent="0.25">
      <c r="B50232" s="1"/>
      <c r="C50232" s="1"/>
    </row>
    <row r="50233" spans="2:3" x14ac:dyDescent="0.25">
      <c r="B50233" s="1"/>
      <c r="C50233" s="1"/>
    </row>
    <row r="50234" spans="2:3" x14ac:dyDescent="0.25">
      <c r="B50234" s="1"/>
      <c r="C50234" s="1"/>
    </row>
    <row r="50235" spans="2:3" x14ac:dyDescent="0.25">
      <c r="B50235" s="1"/>
      <c r="C50235" s="1"/>
    </row>
    <row r="50236" spans="2:3" x14ac:dyDescent="0.25">
      <c r="B50236" s="1"/>
      <c r="C50236" s="1"/>
    </row>
    <row r="50237" spans="2:3" x14ac:dyDescent="0.25">
      <c r="B50237" s="1"/>
      <c r="C50237" s="1"/>
    </row>
    <row r="50238" spans="2:3" x14ac:dyDescent="0.25">
      <c r="B50238" s="1"/>
      <c r="C50238" s="1"/>
    </row>
    <row r="50239" spans="2:3" x14ac:dyDescent="0.25">
      <c r="B50239" s="1"/>
      <c r="C50239" s="1"/>
    </row>
    <row r="50240" spans="2:3" x14ac:dyDescent="0.25">
      <c r="B50240" s="1"/>
      <c r="C50240" s="1"/>
    </row>
    <row r="50241" spans="2:3" x14ac:dyDescent="0.25">
      <c r="B50241" s="1"/>
      <c r="C50241" s="1"/>
    </row>
    <row r="50242" spans="2:3" x14ac:dyDescent="0.25">
      <c r="B50242" s="1"/>
      <c r="C50242" s="1"/>
    </row>
    <row r="50243" spans="2:3" x14ac:dyDescent="0.25">
      <c r="B50243" s="1"/>
      <c r="C50243" s="1"/>
    </row>
    <row r="50244" spans="2:3" x14ac:dyDescent="0.25">
      <c r="B50244" s="1"/>
      <c r="C50244" s="1"/>
    </row>
    <row r="50245" spans="2:3" x14ac:dyDescent="0.25">
      <c r="B50245" s="1"/>
      <c r="C50245" s="1"/>
    </row>
    <row r="50246" spans="2:3" x14ac:dyDescent="0.25">
      <c r="B50246" s="1"/>
      <c r="C50246" s="1"/>
    </row>
    <row r="50247" spans="2:3" x14ac:dyDescent="0.25">
      <c r="B50247" s="1"/>
      <c r="C50247" s="1"/>
    </row>
    <row r="50248" spans="2:3" x14ac:dyDescent="0.25">
      <c r="B50248" s="1"/>
      <c r="C50248" s="1"/>
    </row>
    <row r="50249" spans="2:3" x14ac:dyDescent="0.25">
      <c r="B50249" s="1"/>
      <c r="C50249" s="1"/>
    </row>
    <row r="50250" spans="2:3" x14ac:dyDescent="0.25">
      <c r="B50250" s="1"/>
      <c r="C50250" s="1"/>
    </row>
    <row r="50251" spans="2:3" x14ac:dyDescent="0.25">
      <c r="B50251" s="1"/>
      <c r="C50251" s="1"/>
    </row>
    <row r="50252" spans="2:3" x14ac:dyDescent="0.25">
      <c r="B50252" s="1"/>
      <c r="C50252" s="1"/>
    </row>
    <row r="50253" spans="2:3" x14ac:dyDescent="0.25">
      <c r="B50253" s="1"/>
      <c r="C50253" s="1"/>
    </row>
    <row r="50254" spans="2:3" x14ac:dyDescent="0.25">
      <c r="B50254" s="1"/>
      <c r="C50254" s="1"/>
    </row>
    <row r="50255" spans="2:3" x14ac:dyDescent="0.25">
      <c r="B50255" s="1"/>
      <c r="C50255" s="1"/>
    </row>
    <row r="50256" spans="2:3" x14ac:dyDescent="0.25">
      <c r="B50256" s="1"/>
      <c r="C50256" s="1"/>
    </row>
    <row r="50257" spans="2:3" x14ac:dyDescent="0.25">
      <c r="B50257" s="1"/>
      <c r="C50257" s="1"/>
    </row>
    <row r="50258" spans="2:3" x14ac:dyDescent="0.25">
      <c r="B50258" s="1"/>
      <c r="C50258" s="1"/>
    </row>
    <row r="50259" spans="2:3" x14ac:dyDescent="0.25">
      <c r="B50259" s="1"/>
      <c r="C50259" s="1"/>
    </row>
    <row r="50260" spans="2:3" x14ac:dyDescent="0.25">
      <c r="B50260" s="1"/>
      <c r="C50260" s="1"/>
    </row>
    <row r="50261" spans="2:3" x14ac:dyDescent="0.25">
      <c r="B50261" s="1"/>
      <c r="C50261" s="1"/>
    </row>
    <row r="50262" spans="2:3" x14ac:dyDescent="0.25">
      <c r="B50262" s="1"/>
      <c r="C50262" s="1"/>
    </row>
    <row r="50263" spans="2:3" x14ac:dyDescent="0.25">
      <c r="B50263" s="1"/>
      <c r="C50263" s="1"/>
    </row>
    <row r="50264" spans="2:3" x14ac:dyDescent="0.25">
      <c r="B50264" s="1"/>
      <c r="C50264" s="1"/>
    </row>
    <row r="50265" spans="2:3" x14ac:dyDescent="0.25">
      <c r="B50265" s="1"/>
      <c r="C50265" s="1"/>
    </row>
    <row r="50266" spans="2:3" x14ac:dyDescent="0.25">
      <c r="B50266" s="1"/>
      <c r="C50266" s="1"/>
    </row>
    <row r="50267" spans="2:3" x14ac:dyDescent="0.25">
      <c r="B50267" s="1"/>
      <c r="C50267" s="1"/>
    </row>
    <row r="50268" spans="2:3" x14ac:dyDescent="0.25">
      <c r="B50268" s="1"/>
      <c r="C50268" s="1"/>
    </row>
    <row r="50269" spans="2:3" x14ac:dyDescent="0.25">
      <c r="B50269" s="1"/>
      <c r="C50269" s="1"/>
    </row>
    <row r="50270" spans="2:3" x14ac:dyDescent="0.25">
      <c r="B50270" s="1"/>
      <c r="C50270" s="1"/>
    </row>
    <row r="50271" spans="2:3" x14ac:dyDescent="0.25">
      <c r="B50271" s="1"/>
      <c r="C50271" s="1"/>
    </row>
    <row r="50272" spans="2:3" x14ac:dyDescent="0.25">
      <c r="B50272" s="1"/>
      <c r="C50272" s="1"/>
    </row>
    <row r="50273" spans="2:3" x14ac:dyDescent="0.25">
      <c r="B50273" s="1"/>
      <c r="C50273" s="1"/>
    </row>
    <row r="50274" spans="2:3" x14ac:dyDescent="0.25">
      <c r="B50274" s="1"/>
      <c r="C50274" s="1"/>
    </row>
    <row r="50275" spans="2:3" x14ac:dyDescent="0.25">
      <c r="B50275" s="1"/>
      <c r="C50275" s="1"/>
    </row>
    <row r="50276" spans="2:3" x14ac:dyDescent="0.25">
      <c r="B50276" s="1"/>
      <c r="C50276" s="1"/>
    </row>
    <row r="50277" spans="2:3" x14ac:dyDescent="0.25">
      <c r="B50277" s="1"/>
      <c r="C50277" s="1"/>
    </row>
    <row r="50278" spans="2:3" x14ac:dyDescent="0.25">
      <c r="B50278" s="1"/>
      <c r="C50278" s="1"/>
    </row>
    <row r="50279" spans="2:3" x14ac:dyDescent="0.25">
      <c r="B50279" s="1"/>
      <c r="C50279" s="1"/>
    </row>
    <row r="50280" spans="2:3" x14ac:dyDescent="0.25">
      <c r="B50280" s="1"/>
      <c r="C50280" s="1"/>
    </row>
    <row r="50281" spans="2:3" x14ac:dyDescent="0.25">
      <c r="B50281" s="1"/>
      <c r="C50281" s="1"/>
    </row>
    <row r="50282" spans="2:3" x14ac:dyDescent="0.25">
      <c r="B50282" s="1"/>
      <c r="C50282" s="1"/>
    </row>
    <row r="50283" spans="2:3" x14ac:dyDescent="0.25">
      <c r="B50283" s="1"/>
      <c r="C50283" s="1"/>
    </row>
    <row r="50284" spans="2:3" x14ac:dyDescent="0.25">
      <c r="B50284" s="1"/>
      <c r="C50284" s="1"/>
    </row>
    <row r="50285" spans="2:3" x14ac:dyDescent="0.25">
      <c r="B50285" s="1"/>
      <c r="C50285" s="1"/>
    </row>
    <row r="50286" spans="2:3" x14ac:dyDescent="0.25">
      <c r="B50286" s="1"/>
      <c r="C50286" s="1"/>
    </row>
    <row r="50287" spans="2:3" x14ac:dyDescent="0.25">
      <c r="B50287" s="1"/>
      <c r="C50287" s="1"/>
    </row>
    <row r="50288" spans="2:3" x14ac:dyDescent="0.25">
      <c r="B50288" s="1"/>
      <c r="C50288" s="1"/>
    </row>
    <row r="50289" spans="2:3" x14ac:dyDescent="0.25">
      <c r="B50289" s="1"/>
      <c r="C50289" s="1"/>
    </row>
    <row r="50290" spans="2:3" x14ac:dyDescent="0.25">
      <c r="B50290" s="1"/>
      <c r="C50290" s="1"/>
    </row>
    <row r="50291" spans="2:3" x14ac:dyDescent="0.25">
      <c r="B50291" s="1"/>
      <c r="C50291" s="1"/>
    </row>
    <row r="50292" spans="2:3" x14ac:dyDescent="0.25">
      <c r="B50292" s="1"/>
      <c r="C50292" s="1"/>
    </row>
    <row r="50293" spans="2:3" x14ac:dyDescent="0.25">
      <c r="B50293" s="1"/>
      <c r="C50293" s="1"/>
    </row>
    <row r="50294" spans="2:3" x14ac:dyDescent="0.25">
      <c r="B50294" s="1"/>
      <c r="C50294" s="1"/>
    </row>
    <row r="50295" spans="2:3" x14ac:dyDescent="0.25">
      <c r="B50295" s="1"/>
      <c r="C50295" s="1"/>
    </row>
    <row r="50296" spans="2:3" x14ac:dyDescent="0.25">
      <c r="B50296" s="1"/>
      <c r="C50296" s="1"/>
    </row>
    <row r="50297" spans="2:3" x14ac:dyDescent="0.25">
      <c r="B50297" s="1"/>
      <c r="C50297" s="1"/>
    </row>
    <row r="50298" spans="2:3" x14ac:dyDescent="0.25">
      <c r="B50298" s="1"/>
      <c r="C50298" s="1"/>
    </row>
    <row r="50299" spans="2:3" x14ac:dyDescent="0.25">
      <c r="B50299" s="1"/>
      <c r="C50299" s="1"/>
    </row>
    <row r="50300" spans="2:3" x14ac:dyDescent="0.25">
      <c r="B50300" s="1"/>
      <c r="C50300" s="1"/>
    </row>
    <row r="50301" spans="2:3" x14ac:dyDescent="0.25">
      <c r="B50301" s="1"/>
      <c r="C50301" s="1"/>
    </row>
    <row r="50302" spans="2:3" x14ac:dyDescent="0.25">
      <c r="B50302" s="1"/>
      <c r="C50302" s="1"/>
    </row>
    <row r="50303" spans="2:3" x14ac:dyDescent="0.25">
      <c r="B50303" s="1"/>
      <c r="C50303" s="1"/>
    </row>
    <row r="50304" spans="2:3" x14ac:dyDescent="0.25">
      <c r="B50304" s="1"/>
      <c r="C50304" s="1"/>
    </row>
    <row r="50305" spans="2:3" x14ac:dyDescent="0.25">
      <c r="B50305" s="1"/>
      <c r="C50305" s="1"/>
    </row>
    <row r="50306" spans="2:3" x14ac:dyDescent="0.25">
      <c r="B50306" s="1"/>
      <c r="C50306" s="1"/>
    </row>
    <row r="50307" spans="2:3" x14ac:dyDescent="0.25">
      <c r="B50307" s="1"/>
      <c r="C50307" s="1"/>
    </row>
    <row r="50308" spans="2:3" x14ac:dyDescent="0.25">
      <c r="B50308" s="1"/>
      <c r="C50308" s="1"/>
    </row>
    <row r="50309" spans="2:3" x14ac:dyDescent="0.25">
      <c r="B50309" s="1"/>
      <c r="C50309" s="1"/>
    </row>
    <row r="50310" spans="2:3" x14ac:dyDescent="0.25">
      <c r="B50310" s="1"/>
      <c r="C50310" s="1"/>
    </row>
    <row r="50311" spans="2:3" x14ac:dyDescent="0.25">
      <c r="B50311" s="1"/>
      <c r="C50311" s="1"/>
    </row>
    <row r="50312" spans="2:3" x14ac:dyDescent="0.25">
      <c r="B50312" s="1"/>
      <c r="C50312" s="1"/>
    </row>
    <row r="50313" spans="2:3" x14ac:dyDescent="0.25">
      <c r="B50313" s="1"/>
      <c r="C50313" s="1"/>
    </row>
    <row r="50314" spans="2:3" x14ac:dyDescent="0.25">
      <c r="B50314" s="1"/>
      <c r="C50314" s="1"/>
    </row>
    <row r="50315" spans="2:3" x14ac:dyDescent="0.25">
      <c r="B50315" s="1"/>
      <c r="C50315" s="1"/>
    </row>
    <row r="50316" spans="2:3" x14ac:dyDescent="0.25">
      <c r="B50316" s="1"/>
      <c r="C50316" s="1"/>
    </row>
    <row r="50317" spans="2:3" x14ac:dyDescent="0.25">
      <c r="B50317" s="1"/>
      <c r="C50317" s="1"/>
    </row>
    <row r="50318" spans="2:3" x14ac:dyDescent="0.25">
      <c r="B50318" s="1"/>
      <c r="C50318" s="1"/>
    </row>
    <row r="50319" spans="2:3" x14ac:dyDescent="0.25">
      <c r="B50319" s="1"/>
      <c r="C50319" s="1"/>
    </row>
    <row r="50320" spans="2:3" x14ac:dyDescent="0.25">
      <c r="B50320" s="1"/>
      <c r="C50320" s="1"/>
    </row>
    <row r="50321" spans="2:3" x14ac:dyDescent="0.25">
      <c r="B50321" s="1"/>
      <c r="C50321" s="1"/>
    </row>
    <row r="50322" spans="2:3" x14ac:dyDescent="0.25">
      <c r="B50322" s="1"/>
      <c r="C50322" s="1"/>
    </row>
    <row r="50323" spans="2:3" x14ac:dyDescent="0.25">
      <c r="B50323" s="1"/>
      <c r="C50323" s="1"/>
    </row>
    <row r="50324" spans="2:3" x14ac:dyDescent="0.25">
      <c r="B50324" s="1"/>
      <c r="C50324" s="1"/>
    </row>
    <row r="50325" spans="2:3" x14ac:dyDescent="0.25">
      <c r="B50325" s="1"/>
      <c r="C50325" s="1"/>
    </row>
    <row r="50326" spans="2:3" x14ac:dyDescent="0.25">
      <c r="B50326" s="1"/>
      <c r="C50326" s="1"/>
    </row>
    <row r="50327" spans="2:3" x14ac:dyDescent="0.25">
      <c r="B50327" s="1"/>
      <c r="C50327" s="1"/>
    </row>
    <row r="50328" spans="2:3" x14ac:dyDescent="0.25">
      <c r="B50328" s="1"/>
      <c r="C50328" s="1"/>
    </row>
    <row r="50329" spans="2:3" x14ac:dyDescent="0.25">
      <c r="B50329" s="1"/>
      <c r="C50329" s="1"/>
    </row>
    <row r="50330" spans="2:3" x14ac:dyDescent="0.25">
      <c r="B50330" s="1"/>
      <c r="C50330" s="1"/>
    </row>
    <row r="50331" spans="2:3" x14ac:dyDescent="0.25">
      <c r="B50331" s="1"/>
      <c r="C50331" s="1"/>
    </row>
    <row r="50332" spans="2:3" x14ac:dyDescent="0.25">
      <c r="B50332" s="1"/>
      <c r="C50332" s="1"/>
    </row>
    <row r="50333" spans="2:3" x14ac:dyDescent="0.25">
      <c r="B50333" s="1"/>
      <c r="C50333" s="1"/>
    </row>
    <row r="50334" spans="2:3" x14ac:dyDescent="0.25">
      <c r="B50334" s="1"/>
      <c r="C50334" s="1"/>
    </row>
    <row r="50335" spans="2:3" x14ac:dyDescent="0.25">
      <c r="B50335" s="1"/>
      <c r="C50335" s="1"/>
    </row>
    <row r="50336" spans="2:3" x14ac:dyDescent="0.25">
      <c r="B50336" s="1"/>
      <c r="C50336" s="1"/>
    </row>
    <row r="50337" spans="2:3" x14ac:dyDescent="0.25">
      <c r="B50337" s="1"/>
      <c r="C50337" s="1"/>
    </row>
    <row r="50338" spans="2:3" x14ac:dyDescent="0.25">
      <c r="B50338" s="1"/>
      <c r="C50338" s="1"/>
    </row>
    <row r="50339" spans="2:3" x14ac:dyDescent="0.25">
      <c r="B50339" s="1"/>
      <c r="C50339" s="1"/>
    </row>
    <row r="50340" spans="2:3" x14ac:dyDescent="0.25">
      <c r="B50340" s="1"/>
      <c r="C50340" s="1"/>
    </row>
    <row r="50341" spans="2:3" x14ac:dyDescent="0.25">
      <c r="B50341" s="1"/>
      <c r="C50341" s="1"/>
    </row>
    <row r="50342" spans="2:3" x14ac:dyDescent="0.25">
      <c r="B50342" s="1"/>
      <c r="C50342" s="1"/>
    </row>
    <row r="50343" spans="2:3" x14ac:dyDescent="0.25">
      <c r="B50343" s="1"/>
      <c r="C50343" s="1"/>
    </row>
    <row r="50344" spans="2:3" x14ac:dyDescent="0.25">
      <c r="B50344" s="1"/>
      <c r="C50344" s="1"/>
    </row>
    <row r="50345" spans="2:3" x14ac:dyDescent="0.25">
      <c r="B50345" s="1"/>
      <c r="C50345" s="1"/>
    </row>
    <row r="50346" spans="2:3" x14ac:dyDescent="0.25">
      <c r="B50346" s="1"/>
      <c r="C50346" s="1"/>
    </row>
    <row r="50347" spans="2:3" x14ac:dyDescent="0.25">
      <c r="B50347" s="1"/>
      <c r="C50347" s="1"/>
    </row>
    <row r="50348" spans="2:3" x14ac:dyDescent="0.25">
      <c r="B50348" s="1"/>
      <c r="C50348" s="1"/>
    </row>
    <row r="50349" spans="2:3" x14ac:dyDescent="0.25">
      <c r="B50349" s="1"/>
      <c r="C50349" s="1"/>
    </row>
    <row r="50350" spans="2:3" x14ac:dyDescent="0.25">
      <c r="B50350" s="1"/>
      <c r="C50350" s="1"/>
    </row>
    <row r="50351" spans="2:3" x14ac:dyDescent="0.25">
      <c r="B50351" s="1"/>
      <c r="C50351" s="1"/>
    </row>
    <row r="50352" spans="2:3" x14ac:dyDescent="0.25">
      <c r="B50352" s="1"/>
      <c r="C50352" s="1"/>
    </row>
    <row r="50353" spans="2:3" x14ac:dyDescent="0.25">
      <c r="B50353" s="1"/>
      <c r="C50353" s="1"/>
    </row>
    <row r="50354" spans="2:3" x14ac:dyDescent="0.25">
      <c r="B50354" s="1"/>
      <c r="C50354" s="1"/>
    </row>
    <row r="50355" spans="2:3" x14ac:dyDescent="0.25">
      <c r="B50355" s="1"/>
      <c r="C50355" s="1"/>
    </row>
    <row r="50356" spans="2:3" x14ac:dyDescent="0.25">
      <c r="B50356" s="1"/>
      <c r="C50356" s="1"/>
    </row>
    <row r="50357" spans="2:3" x14ac:dyDescent="0.25">
      <c r="B50357" s="1"/>
      <c r="C50357" s="1"/>
    </row>
    <row r="50358" spans="2:3" x14ac:dyDescent="0.25">
      <c r="B50358" s="1"/>
      <c r="C50358" s="1"/>
    </row>
    <row r="50359" spans="2:3" x14ac:dyDescent="0.25">
      <c r="B50359" s="1"/>
      <c r="C50359" s="1"/>
    </row>
    <row r="50360" spans="2:3" x14ac:dyDescent="0.25">
      <c r="B50360" s="1"/>
      <c r="C50360" s="1"/>
    </row>
    <row r="50361" spans="2:3" x14ac:dyDescent="0.25">
      <c r="B50361" s="1"/>
      <c r="C50361" s="1"/>
    </row>
    <row r="50362" spans="2:3" x14ac:dyDescent="0.25">
      <c r="B50362" s="1"/>
      <c r="C50362" s="1"/>
    </row>
    <row r="50363" spans="2:3" x14ac:dyDescent="0.25">
      <c r="B50363" s="1"/>
      <c r="C50363" s="1"/>
    </row>
    <row r="50364" spans="2:3" x14ac:dyDescent="0.25">
      <c r="B50364" s="1"/>
      <c r="C50364" s="1"/>
    </row>
    <row r="50365" spans="2:3" x14ac:dyDescent="0.25">
      <c r="B50365" s="1"/>
      <c r="C50365" s="1"/>
    </row>
    <row r="50366" spans="2:3" x14ac:dyDescent="0.25">
      <c r="B50366" s="1"/>
      <c r="C50366" s="1"/>
    </row>
    <row r="50367" spans="2:3" x14ac:dyDescent="0.25">
      <c r="B50367" s="1"/>
      <c r="C50367" s="1"/>
    </row>
    <row r="50368" spans="2:3" x14ac:dyDescent="0.25">
      <c r="B50368" s="1"/>
      <c r="C50368" s="1"/>
    </row>
    <row r="50369" spans="2:3" x14ac:dyDescent="0.25">
      <c r="B50369" s="1"/>
      <c r="C50369" s="1"/>
    </row>
    <row r="50370" spans="2:3" x14ac:dyDescent="0.25">
      <c r="B50370" s="1"/>
      <c r="C50370" s="1"/>
    </row>
    <row r="50371" spans="2:3" x14ac:dyDescent="0.25">
      <c r="B50371" s="1"/>
      <c r="C50371" s="1"/>
    </row>
    <row r="50372" spans="2:3" x14ac:dyDescent="0.25">
      <c r="B50372" s="1"/>
      <c r="C50372" s="1"/>
    </row>
    <row r="50373" spans="2:3" x14ac:dyDescent="0.25">
      <c r="B50373" s="1"/>
      <c r="C50373" s="1"/>
    </row>
    <row r="50374" spans="2:3" x14ac:dyDescent="0.25">
      <c r="B50374" s="1"/>
      <c r="C50374" s="1"/>
    </row>
    <row r="50375" spans="2:3" x14ac:dyDescent="0.25">
      <c r="B50375" s="1"/>
      <c r="C50375" s="1"/>
    </row>
    <row r="50376" spans="2:3" x14ac:dyDescent="0.25">
      <c r="B50376" s="1"/>
      <c r="C50376" s="1"/>
    </row>
    <row r="50377" spans="2:3" x14ac:dyDescent="0.25">
      <c r="B50377" s="1"/>
      <c r="C50377" s="1"/>
    </row>
    <row r="50378" spans="2:3" x14ac:dyDescent="0.25">
      <c r="B50378" s="1"/>
      <c r="C50378" s="1"/>
    </row>
    <row r="50379" spans="2:3" x14ac:dyDescent="0.25">
      <c r="B50379" s="1"/>
      <c r="C50379" s="1"/>
    </row>
    <row r="50380" spans="2:3" x14ac:dyDescent="0.25">
      <c r="B50380" s="1"/>
      <c r="C50380" s="1"/>
    </row>
    <row r="50381" spans="2:3" x14ac:dyDescent="0.25">
      <c r="B50381" s="1"/>
      <c r="C50381" s="1"/>
    </row>
    <row r="50382" spans="2:3" x14ac:dyDescent="0.25">
      <c r="B50382" s="1"/>
      <c r="C50382" s="1"/>
    </row>
    <row r="50383" spans="2:3" x14ac:dyDescent="0.25">
      <c r="B50383" s="1"/>
      <c r="C50383" s="1"/>
    </row>
    <row r="50384" spans="2:3" x14ac:dyDescent="0.25">
      <c r="B50384" s="1"/>
      <c r="C50384" s="1"/>
    </row>
    <row r="50385" spans="2:3" x14ac:dyDescent="0.25">
      <c r="B50385" s="1"/>
      <c r="C50385" s="1"/>
    </row>
    <row r="50386" spans="2:3" x14ac:dyDescent="0.25">
      <c r="B50386" s="1"/>
      <c r="C50386" s="1"/>
    </row>
    <row r="50387" spans="2:3" x14ac:dyDescent="0.25">
      <c r="B50387" s="1"/>
      <c r="C50387" s="1"/>
    </row>
    <row r="50388" spans="2:3" x14ac:dyDescent="0.25">
      <c r="B50388" s="1"/>
      <c r="C50388" s="1"/>
    </row>
    <row r="50389" spans="2:3" x14ac:dyDescent="0.25">
      <c r="B50389" s="1"/>
      <c r="C50389" s="1"/>
    </row>
    <row r="50390" spans="2:3" x14ac:dyDescent="0.25">
      <c r="B50390" s="1"/>
      <c r="C50390" s="1"/>
    </row>
    <row r="50391" spans="2:3" x14ac:dyDescent="0.25">
      <c r="B50391" s="1"/>
      <c r="C50391" s="1"/>
    </row>
    <row r="50392" spans="2:3" x14ac:dyDescent="0.25">
      <c r="B50392" s="1"/>
      <c r="C50392" s="1"/>
    </row>
    <row r="50393" spans="2:3" x14ac:dyDescent="0.25">
      <c r="B50393" s="1"/>
      <c r="C50393" s="1"/>
    </row>
    <row r="50394" spans="2:3" x14ac:dyDescent="0.25">
      <c r="B50394" s="1"/>
      <c r="C50394" s="1"/>
    </row>
    <row r="50395" spans="2:3" x14ac:dyDescent="0.25">
      <c r="B50395" s="1"/>
      <c r="C50395" s="1"/>
    </row>
    <row r="50396" spans="2:3" x14ac:dyDescent="0.25">
      <c r="B50396" s="1"/>
      <c r="C50396" s="1"/>
    </row>
    <row r="50397" spans="2:3" x14ac:dyDescent="0.25">
      <c r="B50397" s="1"/>
      <c r="C50397" s="1"/>
    </row>
    <row r="50398" spans="2:3" x14ac:dyDescent="0.25">
      <c r="B50398" s="1"/>
      <c r="C50398" s="1"/>
    </row>
    <row r="50399" spans="2:3" x14ac:dyDescent="0.25">
      <c r="B50399" s="1"/>
      <c r="C50399" s="1"/>
    </row>
    <row r="50400" spans="2:3" x14ac:dyDescent="0.25">
      <c r="B50400" s="1"/>
      <c r="C50400" s="1"/>
    </row>
    <row r="50401" spans="2:3" x14ac:dyDescent="0.25">
      <c r="B50401" s="1"/>
      <c r="C50401" s="1"/>
    </row>
    <row r="50402" spans="2:3" x14ac:dyDescent="0.25">
      <c r="B50402" s="1"/>
      <c r="C50402" s="1"/>
    </row>
    <row r="50403" spans="2:3" x14ac:dyDescent="0.25">
      <c r="B50403" s="1"/>
      <c r="C50403" s="1"/>
    </row>
    <row r="50404" spans="2:3" x14ac:dyDescent="0.25">
      <c r="B50404" s="1"/>
      <c r="C50404" s="1"/>
    </row>
    <row r="50405" spans="2:3" x14ac:dyDescent="0.25">
      <c r="B50405" s="1"/>
      <c r="C50405" s="1"/>
    </row>
    <row r="50406" spans="2:3" x14ac:dyDescent="0.25">
      <c r="B50406" s="1"/>
      <c r="C50406" s="1"/>
    </row>
    <row r="50407" spans="2:3" x14ac:dyDescent="0.25">
      <c r="B50407" s="1"/>
      <c r="C50407" s="1"/>
    </row>
    <row r="50408" spans="2:3" x14ac:dyDescent="0.25">
      <c r="B50408" s="1"/>
      <c r="C50408" s="1"/>
    </row>
    <row r="50409" spans="2:3" x14ac:dyDescent="0.25">
      <c r="B50409" s="1"/>
      <c r="C50409" s="1"/>
    </row>
    <row r="50410" spans="2:3" x14ac:dyDescent="0.25">
      <c r="B50410" s="1"/>
      <c r="C50410" s="1"/>
    </row>
    <row r="50411" spans="2:3" x14ac:dyDescent="0.25">
      <c r="B50411" s="1"/>
      <c r="C50411" s="1"/>
    </row>
    <row r="50412" spans="2:3" x14ac:dyDescent="0.25">
      <c r="B50412" s="1"/>
      <c r="C50412" s="1"/>
    </row>
    <row r="50413" spans="2:3" x14ac:dyDescent="0.25">
      <c r="B50413" s="1"/>
      <c r="C50413" s="1"/>
    </row>
    <row r="50414" spans="2:3" x14ac:dyDescent="0.25">
      <c r="B50414" s="1"/>
      <c r="C50414" s="1"/>
    </row>
    <row r="50415" spans="2:3" x14ac:dyDescent="0.25">
      <c r="B50415" s="1"/>
      <c r="C50415" s="1"/>
    </row>
    <row r="50416" spans="2:3" x14ac:dyDescent="0.25">
      <c r="B50416" s="1"/>
      <c r="C50416" s="1"/>
    </row>
    <row r="50417" spans="2:3" x14ac:dyDescent="0.25">
      <c r="B50417" s="1"/>
      <c r="C50417" s="1"/>
    </row>
    <row r="50418" spans="2:3" x14ac:dyDescent="0.25">
      <c r="B50418" s="1"/>
      <c r="C50418" s="1"/>
    </row>
    <row r="50419" spans="2:3" x14ac:dyDescent="0.25">
      <c r="B50419" s="1"/>
      <c r="C50419" s="1"/>
    </row>
    <row r="50420" spans="2:3" x14ac:dyDescent="0.25">
      <c r="B50420" s="1"/>
      <c r="C50420" s="1"/>
    </row>
    <row r="50421" spans="2:3" x14ac:dyDescent="0.25">
      <c r="B50421" s="1"/>
      <c r="C50421" s="1"/>
    </row>
    <row r="50422" spans="2:3" x14ac:dyDescent="0.25">
      <c r="B50422" s="1"/>
      <c r="C50422" s="1"/>
    </row>
    <row r="50423" spans="2:3" x14ac:dyDescent="0.25">
      <c r="B50423" s="1"/>
      <c r="C50423" s="1"/>
    </row>
    <row r="50424" spans="2:3" x14ac:dyDescent="0.25">
      <c r="B50424" s="1"/>
      <c r="C50424" s="1"/>
    </row>
    <row r="50425" spans="2:3" x14ac:dyDescent="0.25">
      <c r="B50425" s="1"/>
      <c r="C50425" s="1"/>
    </row>
    <row r="50426" spans="2:3" x14ac:dyDescent="0.25">
      <c r="B50426" s="1"/>
      <c r="C50426" s="1"/>
    </row>
    <row r="50427" spans="2:3" x14ac:dyDescent="0.25">
      <c r="B50427" s="1"/>
      <c r="C50427" s="1"/>
    </row>
    <row r="50428" spans="2:3" x14ac:dyDescent="0.25">
      <c r="B50428" s="1"/>
      <c r="C50428" s="1"/>
    </row>
    <row r="50429" spans="2:3" x14ac:dyDescent="0.25">
      <c r="B50429" s="1"/>
      <c r="C50429" s="1"/>
    </row>
    <row r="50430" spans="2:3" x14ac:dyDescent="0.25">
      <c r="B50430" s="1"/>
      <c r="C50430" s="1"/>
    </row>
    <row r="50431" spans="2:3" x14ac:dyDescent="0.25">
      <c r="B50431" s="1"/>
      <c r="C50431" s="1"/>
    </row>
    <row r="50432" spans="2:3" x14ac:dyDescent="0.25">
      <c r="B50432" s="1"/>
      <c r="C50432" s="1"/>
    </row>
    <row r="50433" spans="2:3" x14ac:dyDescent="0.25">
      <c r="B50433" s="1"/>
      <c r="C50433" s="1"/>
    </row>
    <row r="50434" spans="2:3" x14ac:dyDescent="0.25">
      <c r="B50434" s="1"/>
      <c r="C50434" s="1"/>
    </row>
    <row r="50435" spans="2:3" x14ac:dyDescent="0.25">
      <c r="B50435" s="1"/>
      <c r="C50435" s="1"/>
    </row>
    <row r="50436" spans="2:3" x14ac:dyDescent="0.25">
      <c r="B50436" s="1"/>
      <c r="C50436" s="1"/>
    </row>
    <row r="50437" spans="2:3" x14ac:dyDescent="0.25">
      <c r="B50437" s="1"/>
      <c r="C50437" s="1"/>
    </row>
    <row r="50438" spans="2:3" x14ac:dyDescent="0.25">
      <c r="B50438" s="1"/>
      <c r="C50438" s="1"/>
    </row>
    <row r="50439" spans="2:3" x14ac:dyDescent="0.25">
      <c r="B50439" s="1"/>
      <c r="C50439" s="1"/>
    </row>
    <row r="50440" spans="2:3" x14ac:dyDescent="0.25">
      <c r="B50440" s="1"/>
      <c r="C50440" s="1"/>
    </row>
    <row r="50441" spans="2:3" x14ac:dyDescent="0.25">
      <c r="B50441" s="1"/>
      <c r="C50441" s="1"/>
    </row>
    <row r="50442" spans="2:3" x14ac:dyDescent="0.25">
      <c r="B50442" s="1"/>
      <c r="C50442" s="1"/>
    </row>
    <row r="50443" spans="2:3" x14ac:dyDescent="0.25">
      <c r="B50443" s="1"/>
      <c r="C50443" s="1"/>
    </row>
    <row r="50444" spans="2:3" x14ac:dyDescent="0.25">
      <c r="B50444" s="1"/>
      <c r="C50444" s="1"/>
    </row>
    <row r="50445" spans="2:3" x14ac:dyDescent="0.25">
      <c r="B50445" s="1"/>
      <c r="C50445" s="1"/>
    </row>
    <row r="50446" spans="2:3" x14ac:dyDescent="0.25">
      <c r="B50446" s="1"/>
      <c r="C50446" s="1"/>
    </row>
    <row r="50447" spans="2:3" x14ac:dyDescent="0.25">
      <c r="B50447" s="1"/>
      <c r="C50447" s="1"/>
    </row>
    <row r="50448" spans="2:3" x14ac:dyDescent="0.25">
      <c r="B50448" s="1"/>
      <c r="C50448" s="1"/>
    </row>
    <row r="50449" spans="2:3" x14ac:dyDescent="0.25">
      <c r="B50449" s="1"/>
      <c r="C50449" s="1"/>
    </row>
    <row r="50450" spans="2:3" x14ac:dyDescent="0.25">
      <c r="B50450" s="1"/>
      <c r="C50450" s="1"/>
    </row>
    <row r="50451" spans="2:3" x14ac:dyDescent="0.25">
      <c r="B50451" s="1"/>
      <c r="C50451" s="1"/>
    </row>
    <row r="50452" spans="2:3" x14ac:dyDescent="0.25">
      <c r="B50452" s="1"/>
      <c r="C50452" s="1"/>
    </row>
    <row r="50453" spans="2:3" x14ac:dyDescent="0.25">
      <c r="B50453" s="1"/>
      <c r="C50453" s="1"/>
    </row>
    <row r="50454" spans="2:3" x14ac:dyDescent="0.25">
      <c r="B50454" s="1"/>
      <c r="C50454" s="1"/>
    </row>
    <row r="50455" spans="2:3" x14ac:dyDescent="0.25">
      <c r="B50455" s="1"/>
      <c r="C50455" s="1"/>
    </row>
    <row r="50456" spans="2:3" x14ac:dyDescent="0.25">
      <c r="B50456" s="1"/>
      <c r="C50456" s="1"/>
    </row>
    <row r="50457" spans="2:3" x14ac:dyDescent="0.25">
      <c r="B50457" s="1"/>
      <c r="C50457" s="1"/>
    </row>
    <row r="50458" spans="2:3" x14ac:dyDescent="0.25">
      <c r="B50458" s="1"/>
      <c r="C50458" s="1"/>
    </row>
    <row r="50459" spans="2:3" x14ac:dyDescent="0.25">
      <c r="B50459" s="1"/>
      <c r="C50459" s="1"/>
    </row>
    <row r="50460" spans="2:3" x14ac:dyDescent="0.25">
      <c r="B50460" s="1"/>
      <c r="C50460" s="1"/>
    </row>
    <row r="50461" spans="2:3" x14ac:dyDescent="0.25">
      <c r="B50461" s="1"/>
      <c r="C50461" s="1"/>
    </row>
    <row r="50462" spans="2:3" x14ac:dyDescent="0.25">
      <c r="B50462" s="1"/>
      <c r="C50462" s="1"/>
    </row>
    <row r="50463" spans="2:3" x14ac:dyDescent="0.25">
      <c r="B50463" s="1"/>
      <c r="C50463" s="1"/>
    </row>
    <row r="50464" spans="2:3" x14ac:dyDescent="0.25">
      <c r="B50464" s="1"/>
      <c r="C50464" s="1"/>
    </row>
    <row r="50465" spans="2:3" x14ac:dyDescent="0.25">
      <c r="B50465" s="1"/>
      <c r="C50465" s="1"/>
    </row>
    <row r="50466" spans="2:3" x14ac:dyDescent="0.25">
      <c r="B50466" s="1"/>
      <c r="C50466" s="1"/>
    </row>
    <row r="50467" spans="2:3" x14ac:dyDescent="0.25">
      <c r="B50467" s="1"/>
      <c r="C50467" s="1"/>
    </row>
    <row r="50468" spans="2:3" x14ac:dyDescent="0.25">
      <c r="B50468" s="1"/>
      <c r="C50468" s="1"/>
    </row>
    <row r="50469" spans="2:3" x14ac:dyDescent="0.25">
      <c r="B50469" s="1"/>
      <c r="C50469" s="1"/>
    </row>
    <row r="50470" spans="2:3" x14ac:dyDescent="0.25">
      <c r="B50470" s="1"/>
      <c r="C50470" s="1"/>
    </row>
    <row r="50471" spans="2:3" x14ac:dyDescent="0.25">
      <c r="B50471" s="1"/>
      <c r="C50471" s="1"/>
    </row>
    <row r="50472" spans="2:3" x14ac:dyDescent="0.25">
      <c r="B50472" s="1"/>
      <c r="C50472" s="1"/>
    </row>
    <row r="50473" spans="2:3" x14ac:dyDescent="0.25">
      <c r="B50473" s="1"/>
      <c r="C50473" s="1"/>
    </row>
    <row r="50474" spans="2:3" x14ac:dyDescent="0.25">
      <c r="B50474" s="1"/>
      <c r="C50474" s="1"/>
    </row>
    <row r="50475" spans="2:3" x14ac:dyDescent="0.25">
      <c r="B50475" s="1"/>
      <c r="C50475" s="1"/>
    </row>
    <row r="50476" spans="2:3" x14ac:dyDescent="0.25">
      <c r="B50476" s="1"/>
      <c r="C50476" s="1"/>
    </row>
    <row r="50477" spans="2:3" x14ac:dyDescent="0.25">
      <c r="B50477" s="1"/>
      <c r="C50477" s="1"/>
    </row>
    <row r="50478" spans="2:3" x14ac:dyDescent="0.25">
      <c r="B50478" s="1"/>
      <c r="C50478" s="1"/>
    </row>
    <row r="50479" spans="2:3" x14ac:dyDescent="0.25">
      <c r="B50479" s="1"/>
      <c r="C50479" s="1"/>
    </row>
    <row r="50480" spans="2:3" x14ac:dyDescent="0.25">
      <c r="B50480" s="1"/>
      <c r="C50480" s="1"/>
    </row>
    <row r="50481" spans="2:3" x14ac:dyDescent="0.25">
      <c r="B50481" s="1"/>
      <c r="C50481" s="1"/>
    </row>
    <row r="50482" spans="2:3" x14ac:dyDescent="0.25">
      <c r="B50482" s="1"/>
      <c r="C50482" s="1"/>
    </row>
    <row r="50483" spans="2:3" x14ac:dyDescent="0.25">
      <c r="B50483" s="1"/>
      <c r="C50483" s="1"/>
    </row>
    <row r="50484" spans="2:3" x14ac:dyDescent="0.25">
      <c r="B50484" s="1"/>
      <c r="C50484" s="1"/>
    </row>
    <row r="50485" spans="2:3" x14ac:dyDescent="0.25">
      <c r="B50485" s="1"/>
      <c r="C50485" s="1"/>
    </row>
    <row r="50486" spans="2:3" x14ac:dyDescent="0.25">
      <c r="B50486" s="1"/>
      <c r="C50486" s="1"/>
    </row>
    <row r="50487" spans="2:3" x14ac:dyDescent="0.25">
      <c r="B50487" s="1"/>
      <c r="C50487" s="1"/>
    </row>
    <row r="50488" spans="2:3" x14ac:dyDescent="0.25">
      <c r="B50488" s="1"/>
      <c r="C50488" s="1"/>
    </row>
    <row r="50489" spans="2:3" x14ac:dyDescent="0.25">
      <c r="B50489" s="1"/>
      <c r="C50489" s="1"/>
    </row>
    <row r="50490" spans="2:3" x14ac:dyDescent="0.25">
      <c r="B50490" s="1"/>
      <c r="C50490" s="1"/>
    </row>
    <row r="50491" spans="2:3" x14ac:dyDescent="0.25">
      <c r="B50491" s="1"/>
      <c r="C50491" s="1"/>
    </row>
    <row r="50492" spans="2:3" x14ac:dyDescent="0.25">
      <c r="B50492" s="1"/>
      <c r="C50492" s="1"/>
    </row>
    <row r="50493" spans="2:3" x14ac:dyDescent="0.25">
      <c r="B50493" s="1"/>
      <c r="C50493" s="1"/>
    </row>
    <row r="50494" spans="2:3" x14ac:dyDescent="0.25">
      <c r="B50494" s="1"/>
      <c r="C50494" s="1"/>
    </row>
    <row r="50495" spans="2:3" x14ac:dyDescent="0.25">
      <c r="B50495" s="1"/>
      <c r="C50495" s="1"/>
    </row>
    <row r="50496" spans="2:3" x14ac:dyDescent="0.25">
      <c r="B50496" s="1"/>
      <c r="C50496" s="1"/>
    </row>
    <row r="50497" spans="2:3" x14ac:dyDescent="0.25">
      <c r="B50497" s="1"/>
      <c r="C50497" s="1"/>
    </row>
    <row r="50498" spans="2:3" x14ac:dyDescent="0.25">
      <c r="B50498" s="1"/>
      <c r="C50498" s="1"/>
    </row>
    <row r="50499" spans="2:3" x14ac:dyDescent="0.25">
      <c r="B50499" s="1"/>
      <c r="C50499" s="1"/>
    </row>
    <row r="50500" spans="2:3" x14ac:dyDescent="0.25">
      <c r="B50500" s="1"/>
      <c r="C50500" s="1"/>
    </row>
    <row r="50501" spans="2:3" x14ac:dyDescent="0.25">
      <c r="B50501" s="1"/>
      <c r="C50501" s="1"/>
    </row>
    <row r="50502" spans="2:3" x14ac:dyDescent="0.25">
      <c r="B50502" s="1"/>
      <c r="C50502" s="1"/>
    </row>
    <row r="50503" spans="2:3" x14ac:dyDescent="0.25">
      <c r="B50503" s="1"/>
      <c r="C50503" s="1"/>
    </row>
    <row r="50504" spans="2:3" x14ac:dyDescent="0.25">
      <c r="B50504" s="1"/>
      <c r="C50504" s="1"/>
    </row>
    <row r="50505" spans="2:3" x14ac:dyDescent="0.25">
      <c r="B50505" s="1"/>
      <c r="C50505" s="1"/>
    </row>
    <row r="50506" spans="2:3" x14ac:dyDescent="0.25">
      <c r="B50506" s="1"/>
      <c r="C50506" s="1"/>
    </row>
    <row r="50507" spans="2:3" x14ac:dyDescent="0.25">
      <c r="B50507" s="1"/>
      <c r="C50507" s="1"/>
    </row>
    <row r="50508" spans="2:3" x14ac:dyDescent="0.25">
      <c r="B50508" s="1"/>
      <c r="C50508" s="1"/>
    </row>
    <row r="50509" spans="2:3" x14ac:dyDescent="0.25">
      <c r="B50509" s="1"/>
      <c r="C50509" s="1"/>
    </row>
    <row r="50510" spans="2:3" x14ac:dyDescent="0.25">
      <c r="B50510" s="1"/>
      <c r="C50510" s="1"/>
    </row>
    <row r="50511" spans="2:3" x14ac:dyDescent="0.25">
      <c r="B50511" s="1"/>
      <c r="C50511" s="1"/>
    </row>
    <row r="50512" spans="2:3" x14ac:dyDescent="0.25">
      <c r="B50512" s="1"/>
      <c r="C50512" s="1"/>
    </row>
    <row r="50513" spans="2:3" x14ac:dyDescent="0.25">
      <c r="B50513" s="1"/>
      <c r="C50513" s="1"/>
    </row>
    <row r="50514" spans="2:3" x14ac:dyDescent="0.25">
      <c r="B50514" s="1"/>
      <c r="C50514" s="1"/>
    </row>
    <row r="50515" spans="2:3" x14ac:dyDescent="0.25">
      <c r="B50515" s="1"/>
      <c r="C50515" s="1"/>
    </row>
    <row r="50516" spans="2:3" x14ac:dyDescent="0.25">
      <c r="B50516" s="1"/>
      <c r="C50516" s="1"/>
    </row>
    <row r="50517" spans="2:3" x14ac:dyDescent="0.25">
      <c r="B50517" s="1"/>
      <c r="C50517" s="1"/>
    </row>
    <row r="50518" spans="2:3" x14ac:dyDescent="0.25">
      <c r="B50518" s="1"/>
      <c r="C50518" s="1"/>
    </row>
    <row r="50519" spans="2:3" x14ac:dyDescent="0.25">
      <c r="B50519" s="1"/>
      <c r="C50519" s="1"/>
    </row>
    <row r="50520" spans="2:3" x14ac:dyDescent="0.25">
      <c r="B50520" s="1"/>
      <c r="C50520" s="1"/>
    </row>
    <row r="50521" spans="2:3" x14ac:dyDescent="0.25">
      <c r="B50521" s="1"/>
      <c r="C50521" s="1"/>
    </row>
    <row r="50522" spans="2:3" x14ac:dyDescent="0.25">
      <c r="B50522" s="1"/>
      <c r="C50522" s="1"/>
    </row>
    <row r="50523" spans="2:3" x14ac:dyDescent="0.25">
      <c r="B50523" s="1"/>
      <c r="C50523" s="1"/>
    </row>
    <row r="50524" spans="2:3" x14ac:dyDescent="0.25">
      <c r="B50524" s="1"/>
      <c r="C50524" s="1"/>
    </row>
    <row r="50525" spans="2:3" x14ac:dyDescent="0.25">
      <c r="B50525" s="1"/>
      <c r="C50525" s="1"/>
    </row>
    <row r="50526" spans="2:3" x14ac:dyDescent="0.25">
      <c r="B50526" s="1"/>
      <c r="C50526" s="1"/>
    </row>
    <row r="50527" spans="2:3" x14ac:dyDescent="0.25">
      <c r="B50527" s="1"/>
      <c r="C50527" s="1"/>
    </row>
    <row r="50528" spans="2:3" x14ac:dyDescent="0.25">
      <c r="B50528" s="1"/>
      <c r="C50528" s="1"/>
    </row>
    <row r="50529" spans="2:3" x14ac:dyDescent="0.25">
      <c r="B50529" s="1"/>
      <c r="C50529" s="1"/>
    </row>
    <row r="50530" spans="2:3" x14ac:dyDescent="0.25">
      <c r="B50530" s="1"/>
      <c r="C50530" s="1"/>
    </row>
    <row r="50531" spans="2:3" x14ac:dyDescent="0.25">
      <c r="B50531" s="1"/>
      <c r="C50531" s="1"/>
    </row>
    <row r="50532" spans="2:3" x14ac:dyDescent="0.25">
      <c r="B50532" s="1"/>
      <c r="C50532" s="1"/>
    </row>
    <row r="50533" spans="2:3" x14ac:dyDescent="0.25">
      <c r="B50533" s="1"/>
      <c r="C50533" s="1"/>
    </row>
    <row r="50534" spans="2:3" x14ac:dyDescent="0.25">
      <c r="B50534" s="1"/>
      <c r="C50534" s="1"/>
    </row>
    <row r="50535" spans="2:3" x14ac:dyDescent="0.25">
      <c r="B50535" s="1"/>
      <c r="C50535" s="1"/>
    </row>
    <row r="50536" spans="2:3" x14ac:dyDescent="0.25">
      <c r="B50536" s="1"/>
      <c r="C50536" s="1"/>
    </row>
    <row r="50537" spans="2:3" x14ac:dyDescent="0.25">
      <c r="B50537" s="1"/>
      <c r="C50537" s="1"/>
    </row>
    <row r="50538" spans="2:3" x14ac:dyDescent="0.25">
      <c r="B50538" s="1"/>
      <c r="C50538" s="1"/>
    </row>
    <row r="50539" spans="2:3" x14ac:dyDescent="0.25">
      <c r="B50539" s="1"/>
      <c r="C50539" s="1"/>
    </row>
    <row r="50540" spans="2:3" x14ac:dyDescent="0.25">
      <c r="B50540" s="1"/>
      <c r="C50540" s="1"/>
    </row>
    <row r="50541" spans="2:3" x14ac:dyDescent="0.25">
      <c r="B50541" s="1"/>
      <c r="C50541" s="1"/>
    </row>
    <row r="50542" spans="2:3" x14ac:dyDescent="0.25">
      <c r="B50542" s="1"/>
      <c r="C50542" s="1"/>
    </row>
    <row r="50543" spans="2:3" x14ac:dyDescent="0.25">
      <c r="B50543" s="1"/>
      <c r="C50543" s="1"/>
    </row>
    <row r="50544" spans="2:3" x14ac:dyDescent="0.25">
      <c r="B50544" s="1"/>
      <c r="C50544" s="1"/>
    </row>
    <row r="50545" spans="2:3" x14ac:dyDescent="0.25">
      <c r="B50545" s="1"/>
      <c r="C50545" s="1"/>
    </row>
    <row r="50546" spans="2:3" x14ac:dyDescent="0.25">
      <c r="B50546" s="1"/>
      <c r="C50546" s="1"/>
    </row>
    <row r="50547" spans="2:3" x14ac:dyDescent="0.25">
      <c r="B50547" s="1"/>
      <c r="C50547" s="1"/>
    </row>
    <row r="50548" spans="2:3" x14ac:dyDescent="0.25">
      <c r="B50548" s="1"/>
      <c r="C50548" s="1"/>
    </row>
    <row r="50549" spans="2:3" x14ac:dyDescent="0.25">
      <c r="B50549" s="1"/>
      <c r="C50549" s="1"/>
    </row>
    <row r="50550" spans="2:3" x14ac:dyDescent="0.25">
      <c r="B50550" s="1"/>
      <c r="C50550" s="1"/>
    </row>
    <row r="50551" spans="2:3" x14ac:dyDescent="0.25">
      <c r="B50551" s="1"/>
      <c r="C50551" s="1"/>
    </row>
    <row r="50552" spans="2:3" x14ac:dyDescent="0.25">
      <c r="B50552" s="1"/>
      <c r="C50552" s="1"/>
    </row>
    <row r="50553" spans="2:3" x14ac:dyDescent="0.25">
      <c r="B50553" s="1"/>
      <c r="C50553" s="1"/>
    </row>
    <row r="50554" spans="2:3" x14ac:dyDescent="0.25">
      <c r="B50554" s="1"/>
      <c r="C50554" s="1"/>
    </row>
    <row r="50555" spans="2:3" x14ac:dyDescent="0.25">
      <c r="B50555" s="1"/>
      <c r="C50555" s="1"/>
    </row>
    <row r="50556" spans="2:3" x14ac:dyDescent="0.25">
      <c r="B50556" s="1"/>
      <c r="C50556" s="1"/>
    </row>
    <row r="50557" spans="2:3" x14ac:dyDescent="0.25">
      <c r="B50557" s="1"/>
      <c r="C50557" s="1"/>
    </row>
    <row r="50558" spans="2:3" x14ac:dyDescent="0.25">
      <c r="B50558" s="1"/>
      <c r="C50558" s="1"/>
    </row>
    <row r="50559" spans="2:3" x14ac:dyDescent="0.25">
      <c r="B50559" s="1"/>
      <c r="C50559" s="1"/>
    </row>
    <row r="50560" spans="2:3" x14ac:dyDescent="0.25">
      <c r="B50560" s="1"/>
      <c r="C50560" s="1"/>
    </row>
    <row r="50561" spans="2:3" x14ac:dyDescent="0.25">
      <c r="B50561" s="1"/>
      <c r="C50561" s="1"/>
    </row>
    <row r="50562" spans="2:3" x14ac:dyDescent="0.25">
      <c r="B50562" s="1"/>
      <c r="C50562" s="1"/>
    </row>
    <row r="50563" spans="2:3" x14ac:dyDescent="0.25">
      <c r="B50563" s="1"/>
      <c r="C50563" s="1"/>
    </row>
    <row r="50564" spans="2:3" x14ac:dyDescent="0.25">
      <c r="B50564" s="1"/>
      <c r="C50564" s="1"/>
    </row>
    <row r="50565" spans="2:3" x14ac:dyDescent="0.25">
      <c r="B50565" s="1"/>
      <c r="C50565" s="1"/>
    </row>
    <row r="50566" spans="2:3" x14ac:dyDescent="0.25">
      <c r="B50566" s="1"/>
      <c r="C50566" s="1"/>
    </row>
    <row r="50567" spans="2:3" x14ac:dyDescent="0.25">
      <c r="B50567" s="1"/>
      <c r="C50567" s="1"/>
    </row>
    <row r="50568" spans="2:3" x14ac:dyDescent="0.25">
      <c r="B50568" s="1"/>
      <c r="C50568" s="1"/>
    </row>
    <row r="50569" spans="2:3" x14ac:dyDescent="0.25">
      <c r="B50569" s="1"/>
      <c r="C50569" s="1"/>
    </row>
    <row r="50570" spans="2:3" x14ac:dyDescent="0.25">
      <c r="B50570" s="1"/>
      <c r="C50570" s="1"/>
    </row>
    <row r="50571" spans="2:3" x14ac:dyDescent="0.25">
      <c r="B50571" s="1"/>
      <c r="C50571" s="1"/>
    </row>
    <row r="50572" spans="2:3" x14ac:dyDescent="0.25">
      <c r="B50572" s="1"/>
      <c r="C50572" s="1"/>
    </row>
    <row r="50573" spans="2:3" x14ac:dyDescent="0.25">
      <c r="B50573" s="1"/>
      <c r="C50573" s="1"/>
    </row>
    <row r="50574" spans="2:3" x14ac:dyDescent="0.25">
      <c r="B50574" s="1"/>
      <c r="C50574" s="1"/>
    </row>
    <row r="50575" spans="2:3" x14ac:dyDescent="0.25">
      <c r="B50575" s="1"/>
      <c r="C50575" s="1"/>
    </row>
    <row r="50576" spans="2:3" x14ac:dyDescent="0.25">
      <c r="B50576" s="1"/>
      <c r="C50576" s="1"/>
    </row>
    <row r="50577" spans="2:3" x14ac:dyDescent="0.25">
      <c r="B50577" s="1"/>
      <c r="C50577" s="1"/>
    </row>
    <row r="50578" spans="2:3" x14ac:dyDescent="0.25">
      <c r="B50578" s="1"/>
      <c r="C50578" s="1"/>
    </row>
    <row r="50579" spans="2:3" x14ac:dyDescent="0.25">
      <c r="B50579" s="1"/>
      <c r="C50579" s="1"/>
    </row>
    <row r="50580" spans="2:3" x14ac:dyDescent="0.25">
      <c r="B50580" s="1"/>
      <c r="C50580" s="1"/>
    </row>
    <row r="50581" spans="2:3" x14ac:dyDescent="0.25">
      <c r="B50581" s="1"/>
      <c r="C50581" s="1"/>
    </row>
    <row r="50582" spans="2:3" x14ac:dyDescent="0.25">
      <c r="B50582" s="1"/>
      <c r="C50582" s="1"/>
    </row>
    <row r="50583" spans="2:3" x14ac:dyDescent="0.25">
      <c r="B50583" s="1"/>
      <c r="C50583" s="1"/>
    </row>
    <row r="50584" spans="2:3" x14ac:dyDescent="0.25">
      <c r="B50584" s="1"/>
      <c r="C50584" s="1"/>
    </row>
    <row r="50585" spans="2:3" x14ac:dyDescent="0.25">
      <c r="B50585" s="1"/>
      <c r="C50585" s="1"/>
    </row>
    <row r="50586" spans="2:3" x14ac:dyDescent="0.25">
      <c r="B50586" s="1"/>
      <c r="C50586" s="1"/>
    </row>
    <row r="50587" spans="2:3" x14ac:dyDescent="0.25">
      <c r="B50587" s="1"/>
      <c r="C50587" s="1"/>
    </row>
    <row r="50588" spans="2:3" x14ac:dyDescent="0.25">
      <c r="B50588" s="1"/>
      <c r="C50588" s="1"/>
    </row>
    <row r="50589" spans="2:3" x14ac:dyDescent="0.25">
      <c r="B50589" s="1"/>
      <c r="C50589" s="1"/>
    </row>
    <row r="50590" spans="2:3" x14ac:dyDescent="0.25">
      <c r="B50590" s="1"/>
      <c r="C50590" s="1"/>
    </row>
    <row r="50591" spans="2:3" x14ac:dyDescent="0.25">
      <c r="B50591" s="1"/>
      <c r="C50591" s="1"/>
    </row>
    <row r="50592" spans="2:3" x14ac:dyDescent="0.25">
      <c r="B50592" s="1"/>
      <c r="C50592" s="1"/>
    </row>
    <row r="50593" spans="2:3" x14ac:dyDescent="0.25">
      <c r="B50593" s="1"/>
      <c r="C50593" s="1"/>
    </row>
    <row r="50594" spans="2:3" x14ac:dyDescent="0.25">
      <c r="B50594" s="1"/>
      <c r="C50594" s="1"/>
    </row>
    <row r="50595" spans="2:3" x14ac:dyDescent="0.25">
      <c r="B50595" s="1"/>
      <c r="C50595" s="1"/>
    </row>
    <row r="50596" spans="2:3" x14ac:dyDescent="0.25">
      <c r="B50596" s="1"/>
      <c r="C50596" s="1"/>
    </row>
    <row r="50597" spans="2:3" x14ac:dyDescent="0.25">
      <c r="B50597" s="1"/>
      <c r="C50597" s="1"/>
    </row>
    <row r="50598" spans="2:3" x14ac:dyDescent="0.25">
      <c r="B50598" s="1"/>
      <c r="C50598" s="1"/>
    </row>
    <row r="50599" spans="2:3" x14ac:dyDescent="0.25">
      <c r="B50599" s="1"/>
      <c r="C50599" s="1"/>
    </row>
    <row r="50600" spans="2:3" x14ac:dyDescent="0.25">
      <c r="B50600" s="1"/>
      <c r="C50600" s="1"/>
    </row>
    <row r="50601" spans="2:3" x14ac:dyDescent="0.25">
      <c r="B50601" s="1"/>
      <c r="C50601" s="1"/>
    </row>
    <row r="50602" spans="2:3" x14ac:dyDescent="0.25">
      <c r="B50602" s="1"/>
      <c r="C50602" s="1"/>
    </row>
    <row r="50603" spans="2:3" x14ac:dyDescent="0.25">
      <c r="B50603" s="1"/>
      <c r="C50603" s="1"/>
    </row>
    <row r="50604" spans="2:3" x14ac:dyDescent="0.25">
      <c r="B50604" s="1"/>
      <c r="C50604" s="1"/>
    </row>
    <row r="50605" spans="2:3" x14ac:dyDescent="0.25">
      <c r="B50605" s="1"/>
      <c r="C50605" s="1"/>
    </row>
    <row r="50606" spans="2:3" x14ac:dyDescent="0.25">
      <c r="B50606" s="1"/>
      <c r="C50606" s="1"/>
    </row>
    <row r="50607" spans="2:3" x14ac:dyDescent="0.25">
      <c r="B50607" s="1"/>
      <c r="C50607" s="1"/>
    </row>
    <row r="50608" spans="2:3" x14ac:dyDescent="0.25">
      <c r="B50608" s="1"/>
      <c r="C50608" s="1"/>
    </row>
    <row r="50609" spans="2:3" x14ac:dyDescent="0.25">
      <c r="B50609" s="1"/>
      <c r="C50609" s="1"/>
    </row>
    <row r="50610" spans="2:3" x14ac:dyDescent="0.25">
      <c r="B50610" s="1"/>
      <c r="C50610" s="1"/>
    </row>
    <row r="50611" spans="2:3" x14ac:dyDescent="0.25">
      <c r="B50611" s="1"/>
      <c r="C50611" s="1"/>
    </row>
    <row r="50612" spans="2:3" x14ac:dyDescent="0.25">
      <c r="B50612" s="1"/>
      <c r="C50612" s="1"/>
    </row>
    <row r="50613" spans="2:3" x14ac:dyDescent="0.25">
      <c r="B50613" s="1"/>
      <c r="C50613" s="1"/>
    </row>
    <row r="50614" spans="2:3" x14ac:dyDescent="0.25">
      <c r="B50614" s="1"/>
      <c r="C50614" s="1"/>
    </row>
    <row r="50615" spans="2:3" x14ac:dyDescent="0.25">
      <c r="B50615" s="1"/>
      <c r="C50615" s="1"/>
    </row>
    <row r="50616" spans="2:3" x14ac:dyDescent="0.25">
      <c r="B50616" s="1"/>
      <c r="C50616" s="1"/>
    </row>
    <row r="50617" spans="2:3" x14ac:dyDescent="0.25">
      <c r="B50617" s="1"/>
      <c r="C50617" s="1"/>
    </row>
    <row r="50618" spans="2:3" x14ac:dyDescent="0.25">
      <c r="B50618" s="1"/>
      <c r="C50618" s="1"/>
    </row>
    <row r="50619" spans="2:3" x14ac:dyDescent="0.25">
      <c r="B50619" s="1"/>
      <c r="C50619" s="1"/>
    </row>
    <row r="50620" spans="2:3" x14ac:dyDescent="0.25">
      <c r="B50620" s="1"/>
      <c r="C50620" s="1"/>
    </row>
    <row r="50621" spans="2:3" x14ac:dyDescent="0.25">
      <c r="B50621" s="1"/>
      <c r="C50621" s="1"/>
    </row>
    <row r="50622" spans="2:3" x14ac:dyDescent="0.25">
      <c r="B50622" s="1"/>
      <c r="C50622" s="1"/>
    </row>
    <row r="50623" spans="2:3" x14ac:dyDescent="0.25">
      <c r="B50623" s="1"/>
      <c r="C50623" s="1"/>
    </row>
    <row r="50624" spans="2:3" x14ac:dyDescent="0.25">
      <c r="B50624" s="1"/>
      <c r="C50624" s="1"/>
    </row>
    <row r="50625" spans="2:3" x14ac:dyDescent="0.25">
      <c r="B50625" s="1"/>
      <c r="C50625" s="1"/>
    </row>
    <row r="50626" spans="2:3" x14ac:dyDescent="0.25">
      <c r="B50626" s="1"/>
      <c r="C50626" s="1"/>
    </row>
    <row r="50627" spans="2:3" x14ac:dyDescent="0.25">
      <c r="B50627" s="1"/>
      <c r="C50627" s="1"/>
    </row>
    <row r="50628" spans="2:3" x14ac:dyDescent="0.25">
      <c r="B50628" s="1"/>
      <c r="C50628" s="1"/>
    </row>
    <row r="50629" spans="2:3" x14ac:dyDescent="0.25">
      <c r="B50629" s="1"/>
      <c r="C50629" s="1"/>
    </row>
    <row r="50630" spans="2:3" x14ac:dyDescent="0.25">
      <c r="B50630" s="1"/>
      <c r="C50630" s="1"/>
    </row>
    <row r="50631" spans="2:3" x14ac:dyDescent="0.25">
      <c r="B50631" s="1"/>
      <c r="C50631" s="1"/>
    </row>
    <row r="50632" spans="2:3" x14ac:dyDescent="0.25">
      <c r="B50632" s="1"/>
      <c r="C50632" s="1"/>
    </row>
    <row r="50633" spans="2:3" x14ac:dyDescent="0.25">
      <c r="B50633" s="1"/>
      <c r="C50633" s="1"/>
    </row>
    <row r="50634" spans="2:3" x14ac:dyDescent="0.25">
      <c r="B50634" s="1"/>
      <c r="C50634" s="1"/>
    </row>
    <row r="50635" spans="2:3" x14ac:dyDescent="0.25">
      <c r="B50635" s="1"/>
      <c r="C50635" s="1"/>
    </row>
    <row r="50636" spans="2:3" x14ac:dyDescent="0.25">
      <c r="B50636" s="1"/>
      <c r="C50636" s="1"/>
    </row>
    <row r="50637" spans="2:3" x14ac:dyDescent="0.25">
      <c r="B50637" s="1"/>
      <c r="C50637" s="1"/>
    </row>
    <row r="50638" spans="2:3" x14ac:dyDescent="0.25">
      <c r="B50638" s="1"/>
      <c r="C50638" s="1"/>
    </row>
    <row r="50639" spans="2:3" x14ac:dyDescent="0.25">
      <c r="B50639" s="1"/>
      <c r="C50639" s="1"/>
    </row>
    <row r="50640" spans="2:3" x14ac:dyDescent="0.25">
      <c r="B50640" s="1"/>
      <c r="C50640" s="1"/>
    </row>
    <row r="50641" spans="2:3" x14ac:dyDescent="0.25">
      <c r="B50641" s="1"/>
      <c r="C50641" s="1"/>
    </row>
    <row r="50642" spans="2:3" x14ac:dyDescent="0.25">
      <c r="B50642" s="1"/>
      <c r="C50642" s="1"/>
    </row>
    <row r="50643" spans="2:3" x14ac:dyDescent="0.25">
      <c r="B50643" s="1"/>
      <c r="C50643" s="1"/>
    </row>
    <row r="50644" spans="2:3" x14ac:dyDescent="0.25">
      <c r="B50644" s="1"/>
      <c r="C50644" s="1"/>
    </row>
    <row r="50645" spans="2:3" x14ac:dyDescent="0.25">
      <c r="B50645" s="1"/>
      <c r="C50645" s="1"/>
    </row>
    <row r="50646" spans="2:3" x14ac:dyDescent="0.25">
      <c r="B50646" s="1"/>
      <c r="C50646" s="1"/>
    </row>
    <row r="50647" spans="2:3" x14ac:dyDescent="0.25">
      <c r="B50647" s="1"/>
      <c r="C50647" s="1"/>
    </row>
    <row r="50648" spans="2:3" x14ac:dyDescent="0.25">
      <c r="B50648" s="1"/>
      <c r="C50648" s="1"/>
    </row>
    <row r="50649" spans="2:3" x14ac:dyDescent="0.25">
      <c r="B50649" s="1"/>
      <c r="C50649" s="1"/>
    </row>
    <row r="50650" spans="2:3" x14ac:dyDescent="0.25">
      <c r="B50650" s="1"/>
      <c r="C50650" s="1"/>
    </row>
    <row r="50651" spans="2:3" x14ac:dyDescent="0.25">
      <c r="B50651" s="1"/>
      <c r="C50651" s="1"/>
    </row>
    <row r="50652" spans="2:3" x14ac:dyDescent="0.25">
      <c r="B50652" s="1"/>
      <c r="C50652" s="1"/>
    </row>
    <row r="50653" spans="2:3" x14ac:dyDescent="0.25">
      <c r="B50653" s="1"/>
      <c r="C50653" s="1"/>
    </row>
    <row r="50654" spans="2:3" x14ac:dyDescent="0.25">
      <c r="B50654" s="1"/>
      <c r="C50654" s="1"/>
    </row>
    <row r="50655" spans="2:3" x14ac:dyDescent="0.25">
      <c r="B50655" s="1"/>
      <c r="C50655" s="1"/>
    </row>
    <row r="50656" spans="2:3" x14ac:dyDescent="0.25">
      <c r="B50656" s="1"/>
      <c r="C50656" s="1"/>
    </row>
    <row r="50657" spans="2:3" x14ac:dyDescent="0.25">
      <c r="B50657" s="1"/>
      <c r="C50657" s="1"/>
    </row>
    <row r="50658" spans="2:3" x14ac:dyDescent="0.25">
      <c r="B50658" s="1"/>
      <c r="C50658" s="1"/>
    </row>
    <row r="50659" spans="2:3" x14ac:dyDescent="0.25">
      <c r="B50659" s="1"/>
      <c r="C50659" s="1"/>
    </row>
    <row r="50660" spans="2:3" x14ac:dyDescent="0.25">
      <c r="B50660" s="1"/>
      <c r="C50660" s="1"/>
    </row>
    <row r="50661" spans="2:3" x14ac:dyDescent="0.25">
      <c r="B50661" s="1"/>
      <c r="C50661" s="1"/>
    </row>
    <row r="50662" spans="2:3" x14ac:dyDescent="0.25">
      <c r="B50662" s="1"/>
      <c r="C50662" s="1"/>
    </row>
    <row r="50663" spans="2:3" x14ac:dyDescent="0.25">
      <c r="B50663" s="1"/>
      <c r="C50663" s="1"/>
    </row>
    <row r="50664" spans="2:3" x14ac:dyDescent="0.25">
      <c r="B50664" s="1"/>
      <c r="C50664" s="1"/>
    </row>
    <row r="50665" spans="2:3" x14ac:dyDescent="0.25">
      <c r="B50665" s="1"/>
      <c r="C50665" s="1"/>
    </row>
    <row r="50666" spans="2:3" x14ac:dyDescent="0.25">
      <c r="B50666" s="1"/>
      <c r="C50666" s="1"/>
    </row>
    <row r="50667" spans="2:3" x14ac:dyDescent="0.25">
      <c r="B50667" s="1"/>
      <c r="C50667" s="1"/>
    </row>
    <row r="50668" spans="2:3" x14ac:dyDescent="0.25">
      <c r="B50668" s="1"/>
      <c r="C50668" s="1"/>
    </row>
    <row r="50669" spans="2:3" x14ac:dyDescent="0.25">
      <c r="B50669" s="1"/>
      <c r="C50669" s="1"/>
    </row>
    <row r="50670" spans="2:3" x14ac:dyDescent="0.25">
      <c r="B50670" s="1"/>
      <c r="C50670" s="1"/>
    </row>
    <row r="50671" spans="2:3" x14ac:dyDescent="0.25">
      <c r="B50671" s="1"/>
      <c r="C50671" s="1"/>
    </row>
    <row r="50672" spans="2:3" x14ac:dyDescent="0.25">
      <c r="B50672" s="1"/>
      <c r="C50672" s="1"/>
    </row>
    <row r="50673" spans="2:3" x14ac:dyDescent="0.25">
      <c r="B50673" s="1"/>
      <c r="C50673" s="1"/>
    </row>
    <row r="50674" spans="2:3" x14ac:dyDescent="0.25">
      <c r="B50674" s="1"/>
      <c r="C50674" s="1"/>
    </row>
    <row r="50675" spans="2:3" x14ac:dyDescent="0.25">
      <c r="B50675" s="1"/>
      <c r="C50675" s="1"/>
    </row>
    <row r="50676" spans="2:3" x14ac:dyDescent="0.25">
      <c r="B50676" s="1"/>
      <c r="C50676" s="1"/>
    </row>
    <row r="50677" spans="2:3" x14ac:dyDescent="0.25">
      <c r="B50677" s="1"/>
      <c r="C50677" s="1"/>
    </row>
    <row r="50678" spans="2:3" x14ac:dyDescent="0.25">
      <c r="B50678" s="1"/>
      <c r="C50678" s="1"/>
    </row>
    <row r="50679" spans="2:3" x14ac:dyDescent="0.25">
      <c r="B50679" s="1"/>
      <c r="C50679" s="1"/>
    </row>
    <row r="50680" spans="2:3" x14ac:dyDescent="0.25">
      <c r="B50680" s="1"/>
      <c r="C50680" s="1"/>
    </row>
    <row r="50681" spans="2:3" x14ac:dyDescent="0.25">
      <c r="B50681" s="1"/>
      <c r="C50681" s="1"/>
    </row>
    <row r="50682" spans="2:3" x14ac:dyDescent="0.25">
      <c r="B50682" s="1"/>
      <c r="C50682" s="1"/>
    </row>
    <row r="50683" spans="2:3" x14ac:dyDescent="0.25">
      <c r="B50683" s="1"/>
      <c r="C50683" s="1"/>
    </row>
    <row r="50684" spans="2:3" x14ac:dyDescent="0.25">
      <c r="B50684" s="1"/>
      <c r="C50684" s="1"/>
    </row>
    <row r="50685" spans="2:3" x14ac:dyDescent="0.25">
      <c r="B50685" s="1"/>
      <c r="C50685" s="1"/>
    </row>
    <row r="50686" spans="2:3" x14ac:dyDescent="0.25">
      <c r="B50686" s="1"/>
      <c r="C50686" s="1"/>
    </row>
    <row r="50687" spans="2:3" x14ac:dyDescent="0.25">
      <c r="B50687" s="1"/>
      <c r="C50687" s="1"/>
    </row>
    <row r="50688" spans="2:3" x14ac:dyDescent="0.25">
      <c r="B50688" s="1"/>
      <c r="C50688" s="1"/>
    </row>
    <row r="50689" spans="2:3" x14ac:dyDescent="0.25">
      <c r="B50689" s="1"/>
      <c r="C50689" s="1"/>
    </row>
    <row r="50690" spans="2:3" x14ac:dyDescent="0.25">
      <c r="B50690" s="1"/>
      <c r="C50690" s="1"/>
    </row>
    <row r="50691" spans="2:3" x14ac:dyDescent="0.25">
      <c r="B50691" s="1"/>
      <c r="C50691" s="1"/>
    </row>
    <row r="50692" spans="2:3" x14ac:dyDescent="0.25">
      <c r="B50692" s="1"/>
      <c r="C50692" s="1"/>
    </row>
    <row r="50693" spans="2:3" x14ac:dyDescent="0.25">
      <c r="B50693" s="1"/>
      <c r="C50693" s="1"/>
    </row>
    <row r="50694" spans="2:3" x14ac:dyDescent="0.25">
      <c r="B50694" s="1"/>
      <c r="C50694" s="1"/>
    </row>
    <row r="50695" spans="2:3" x14ac:dyDescent="0.25">
      <c r="B50695" s="1"/>
      <c r="C50695" s="1"/>
    </row>
    <row r="50696" spans="2:3" x14ac:dyDescent="0.25">
      <c r="B50696" s="1"/>
      <c r="C50696" s="1"/>
    </row>
    <row r="50697" spans="2:3" x14ac:dyDescent="0.25">
      <c r="B50697" s="1"/>
      <c r="C50697" s="1"/>
    </row>
    <row r="50698" spans="2:3" x14ac:dyDescent="0.25">
      <c r="B50698" s="1"/>
      <c r="C50698" s="1"/>
    </row>
    <row r="50699" spans="2:3" x14ac:dyDescent="0.25">
      <c r="B50699" s="1"/>
      <c r="C50699" s="1"/>
    </row>
    <row r="50700" spans="2:3" x14ac:dyDescent="0.25">
      <c r="B50700" s="1"/>
      <c r="C50700" s="1"/>
    </row>
    <row r="50701" spans="2:3" x14ac:dyDescent="0.25">
      <c r="B50701" s="1"/>
      <c r="C50701" s="1"/>
    </row>
    <row r="50702" spans="2:3" x14ac:dyDescent="0.25">
      <c r="B50702" s="1"/>
      <c r="C50702" s="1"/>
    </row>
    <row r="50703" spans="2:3" x14ac:dyDescent="0.25">
      <c r="B50703" s="1"/>
      <c r="C50703" s="1"/>
    </row>
    <row r="50704" spans="2:3" x14ac:dyDescent="0.25">
      <c r="B50704" s="1"/>
      <c r="C50704" s="1"/>
    </row>
    <row r="50705" spans="2:3" x14ac:dyDescent="0.25">
      <c r="B50705" s="1"/>
      <c r="C50705" s="1"/>
    </row>
    <row r="50706" spans="2:3" x14ac:dyDescent="0.25">
      <c r="B50706" s="1"/>
      <c r="C50706" s="1"/>
    </row>
    <row r="50707" spans="2:3" x14ac:dyDescent="0.25">
      <c r="B50707" s="1"/>
      <c r="C50707" s="1"/>
    </row>
    <row r="50708" spans="2:3" x14ac:dyDescent="0.25">
      <c r="B50708" s="1"/>
      <c r="C50708" s="1"/>
    </row>
    <row r="50709" spans="2:3" x14ac:dyDescent="0.25">
      <c r="B50709" s="1"/>
      <c r="C50709" s="1"/>
    </row>
    <row r="50710" spans="2:3" x14ac:dyDescent="0.25">
      <c r="B50710" s="1"/>
      <c r="C50710" s="1"/>
    </row>
    <row r="50711" spans="2:3" x14ac:dyDescent="0.25">
      <c r="B50711" s="1"/>
      <c r="C50711" s="1"/>
    </row>
    <row r="50712" spans="2:3" x14ac:dyDescent="0.25">
      <c r="B50712" s="1"/>
      <c r="C50712" s="1"/>
    </row>
    <row r="50713" spans="2:3" x14ac:dyDescent="0.25">
      <c r="B50713" s="1"/>
      <c r="C50713" s="1"/>
    </row>
    <row r="50714" spans="2:3" x14ac:dyDescent="0.25">
      <c r="B50714" s="1"/>
      <c r="C50714" s="1"/>
    </row>
    <row r="50715" spans="2:3" x14ac:dyDescent="0.25">
      <c r="B50715" s="1"/>
      <c r="C50715" s="1"/>
    </row>
    <row r="50716" spans="2:3" x14ac:dyDescent="0.25">
      <c r="B50716" s="1"/>
      <c r="C50716" s="1"/>
    </row>
    <row r="50717" spans="2:3" x14ac:dyDescent="0.25">
      <c r="B50717" s="1"/>
      <c r="C50717" s="1"/>
    </row>
    <row r="50718" spans="2:3" x14ac:dyDescent="0.25">
      <c r="B50718" s="1"/>
      <c r="C50718" s="1"/>
    </row>
    <row r="50719" spans="2:3" x14ac:dyDescent="0.25">
      <c r="B50719" s="1"/>
      <c r="C50719" s="1"/>
    </row>
    <row r="50720" spans="2:3" x14ac:dyDescent="0.25">
      <c r="B50720" s="1"/>
      <c r="C50720" s="1"/>
    </row>
    <row r="50721" spans="2:3" x14ac:dyDescent="0.25">
      <c r="B50721" s="1"/>
      <c r="C50721" s="1"/>
    </row>
    <row r="50722" spans="2:3" x14ac:dyDescent="0.25">
      <c r="B50722" s="1"/>
      <c r="C50722" s="1"/>
    </row>
    <row r="50723" spans="2:3" x14ac:dyDescent="0.25">
      <c r="B50723" s="1"/>
      <c r="C50723" s="1"/>
    </row>
    <row r="50724" spans="2:3" x14ac:dyDescent="0.25">
      <c r="B50724" s="1"/>
      <c r="C50724" s="1"/>
    </row>
    <row r="50725" spans="2:3" x14ac:dyDescent="0.25">
      <c r="B50725" s="1"/>
      <c r="C50725" s="1"/>
    </row>
    <row r="50726" spans="2:3" x14ac:dyDescent="0.25">
      <c r="B50726" s="1"/>
      <c r="C50726" s="1"/>
    </row>
    <row r="50727" spans="2:3" x14ac:dyDescent="0.25">
      <c r="B50727" s="1"/>
      <c r="C50727" s="1"/>
    </row>
    <row r="50728" spans="2:3" x14ac:dyDescent="0.25">
      <c r="B50728" s="1"/>
      <c r="C50728" s="1"/>
    </row>
    <row r="50729" spans="2:3" x14ac:dyDescent="0.25">
      <c r="B50729" s="1"/>
      <c r="C50729" s="1"/>
    </row>
    <row r="50730" spans="2:3" x14ac:dyDescent="0.25">
      <c r="B50730" s="1"/>
      <c r="C50730" s="1"/>
    </row>
    <row r="50731" spans="2:3" x14ac:dyDescent="0.25">
      <c r="B50731" s="1"/>
      <c r="C50731" s="1"/>
    </row>
    <row r="50732" spans="2:3" x14ac:dyDescent="0.25">
      <c r="B50732" s="1"/>
      <c r="C50732" s="1"/>
    </row>
    <row r="50733" spans="2:3" x14ac:dyDescent="0.25">
      <c r="B50733" s="1"/>
      <c r="C50733" s="1"/>
    </row>
    <row r="50734" spans="2:3" x14ac:dyDescent="0.25">
      <c r="B50734" s="1"/>
      <c r="C50734" s="1"/>
    </row>
    <row r="50735" spans="2:3" x14ac:dyDescent="0.25">
      <c r="B50735" s="1"/>
      <c r="C50735" s="1"/>
    </row>
    <row r="50736" spans="2:3" x14ac:dyDescent="0.25">
      <c r="B50736" s="1"/>
      <c r="C50736" s="1"/>
    </row>
    <row r="50737" spans="2:3" x14ac:dyDescent="0.25">
      <c r="B50737" s="1"/>
      <c r="C50737" s="1"/>
    </row>
    <row r="50738" spans="2:3" x14ac:dyDescent="0.25">
      <c r="B50738" s="1"/>
      <c r="C50738" s="1"/>
    </row>
    <row r="50739" spans="2:3" x14ac:dyDescent="0.25">
      <c r="B50739" s="1"/>
      <c r="C50739" s="1"/>
    </row>
    <row r="50740" spans="2:3" x14ac:dyDescent="0.25">
      <c r="B50740" s="1"/>
      <c r="C50740" s="1"/>
    </row>
    <row r="50741" spans="2:3" x14ac:dyDescent="0.25">
      <c r="B50741" s="1"/>
      <c r="C50741" s="1"/>
    </row>
    <row r="50742" spans="2:3" x14ac:dyDescent="0.25">
      <c r="B50742" s="1"/>
      <c r="C50742" s="1"/>
    </row>
    <row r="50743" spans="2:3" x14ac:dyDescent="0.25">
      <c r="B50743" s="1"/>
      <c r="C50743" s="1"/>
    </row>
    <row r="50744" spans="2:3" x14ac:dyDescent="0.25">
      <c r="B50744" s="1"/>
      <c r="C50744" s="1"/>
    </row>
    <row r="50745" spans="2:3" x14ac:dyDescent="0.25">
      <c r="B50745" s="1"/>
      <c r="C50745" s="1"/>
    </row>
    <row r="50746" spans="2:3" x14ac:dyDescent="0.25">
      <c r="B50746" s="1"/>
      <c r="C50746" s="1"/>
    </row>
    <row r="50747" spans="2:3" x14ac:dyDescent="0.25">
      <c r="B50747" s="1"/>
      <c r="C50747" s="1"/>
    </row>
    <row r="50748" spans="2:3" x14ac:dyDescent="0.25">
      <c r="B50748" s="1"/>
      <c r="C50748" s="1"/>
    </row>
    <row r="50749" spans="2:3" x14ac:dyDescent="0.25">
      <c r="B50749" s="1"/>
      <c r="C50749" s="1"/>
    </row>
    <row r="50750" spans="2:3" x14ac:dyDescent="0.25">
      <c r="B50750" s="1"/>
      <c r="C50750" s="1"/>
    </row>
    <row r="50751" spans="2:3" x14ac:dyDescent="0.25">
      <c r="B50751" s="1"/>
      <c r="C50751" s="1"/>
    </row>
    <row r="50752" spans="2:3" x14ac:dyDescent="0.25">
      <c r="B50752" s="1"/>
      <c r="C50752" s="1"/>
    </row>
    <row r="50753" spans="2:3" x14ac:dyDescent="0.25">
      <c r="B50753" s="1"/>
      <c r="C50753" s="1"/>
    </row>
    <row r="50754" spans="2:3" x14ac:dyDescent="0.25">
      <c r="B50754" s="1"/>
      <c r="C50754" s="1"/>
    </row>
    <row r="50755" spans="2:3" x14ac:dyDescent="0.25">
      <c r="B50755" s="1"/>
      <c r="C50755" s="1"/>
    </row>
    <row r="50756" spans="2:3" x14ac:dyDescent="0.25">
      <c r="B50756" s="1"/>
      <c r="C50756" s="1"/>
    </row>
    <row r="50757" spans="2:3" x14ac:dyDescent="0.25">
      <c r="B50757" s="1"/>
      <c r="C50757" s="1"/>
    </row>
    <row r="50758" spans="2:3" x14ac:dyDescent="0.25">
      <c r="B50758" s="1"/>
      <c r="C50758" s="1"/>
    </row>
    <row r="50759" spans="2:3" x14ac:dyDescent="0.25">
      <c r="B50759" s="1"/>
      <c r="C50759" s="1"/>
    </row>
    <row r="50760" spans="2:3" x14ac:dyDescent="0.25">
      <c r="B50760" s="1"/>
      <c r="C50760" s="1"/>
    </row>
    <row r="50761" spans="2:3" x14ac:dyDescent="0.25">
      <c r="B50761" s="1"/>
      <c r="C50761" s="1"/>
    </row>
    <row r="50762" spans="2:3" x14ac:dyDescent="0.25">
      <c r="B50762" s="1"/>
      <c r="C50762" s="1"/>
    </row>
    <row r="50763" spans="2:3" x14ac:dyDescent="0.25">
      <c r="B50763" s="1"/>
      <c r="C50763" s="1"/>
    </row>
    <row r="50764" spans="2:3" x14ac:dyDescent="0.25">
      <c r="B50764" s="1"/>
      <c r="C50764" s="1"/>
    </row>
    <row r="50765" spans="2:3" x14ac:dyDescent="0.25">
      <c r="B50765" s="1"/>
      <c r="C50765" s="1"/>
    </row>
    <row r="50766" spans="2:3" x14ac:dyDescent="0.25">
      <c r="B50766" s="1"/>
      <c r="C50766" s="1"/>
    </row>
    <row r="50767" spans="2:3" x14ac:dyDescent="0.25">
      <c r="B50767" s="1"/>
      <c r="C50767" s="1"/>
    </row>
    <row r="50768" spans="2:3" x14ac:dyDescent="0.25">
      <c r="B50768" s="1"/>
      <c r="C50768" s="1"/>
    </row>
    <row r="50769" spans="2:3" x14ac:dyDescent="0.25">
      <c r="B50769" s="1"/>
      <c r="C50769" s="1"/>
    </row>
    <row r="50770" spans="2:3" x14ac:dyDescent="0.25">
      <c r="B50770" s="1"/>
      <c r="C50770" s="1"/>
    </row>
    <row r="50771" spans="2:3" x14ac:dyDescent="0.25">
      <c r="B50771" s="1"/>
      <c r="C50771" s="1"/>
    </row>
    <row r="50772" spans="2:3" x14ac:dyDescent="0.25">
      <c r="B50772" s="1"/>
      <c r="C50772" s="1"/>
    </row>
    <row r="50773" spans="2:3" x14ac:dyDescent="0.25">
      <c r="B50773" s="1"/>
      <c r="C50773" s="1"/>
    </row>
    <row r="50774" spans="2:3" x14ac:dyDescent="0.25">
      <c r="B50774" s="1"/>
      <c r="C50774" s="1"/>
    </row>
    <row r="50775" spans="2:3" x14ac:dyDescent="0.25">
      <c r="B50775" s="1"/>
      <c r="C50775" s="1"/>
    </row>
    <row r="50776" spans="2:3" x14ac:dyDescent="0.25">
      <c r="B50776" s="1"/>
      <c r="C50776" s="1"/>
    </row>
    <row r="50777" spans="2:3" x14ac:dyDescent="0.25">
      <c r="B50777" s="1"/>
      <c r="C50777" s="1"/>
    </row>
    <row r="50778" spans="2:3" x14ac:dyDescent="0.25">
      <c r="B50778" s="1"/>
      <c r="C50778" s="1"/>
    </row>
    <row r="50779" spans="2:3" x14ac:dyDescent="0.25">
      <c r="B50779" s="1"/>
      <c r="C50779" s="1"/>
    </row>
    <row r="50780" spans="2:3" x14ac:dyDescent="0.25">
      <c r="B50780" s="1"/>
      <c r="C50780" s="1"/>
    </row>
    <row r="50781" spans="2:3" x14ac:dyDescent="0.25">
      <c r="B50781" s="1"/>
      <c r="C50781" s="1"/>
    </row>
    <row r="50782" spans="2:3" x14ac:dyDescent="0.25">
      <c r="B50782" s="1"/>
      <c r="C50782" s="1"/>
    </row>
    <row r="50783" spans="2:3" x14ac:dyDescent="0.25">
      <c r="B50783" s="1"/>
      <c r="C50783" s="1"/>
    </row>
    <row r="50784" spans="2:3" x14ac:dyDescent="0.25">
      <c r="B50784" s="1"/>
      <c r="C50784" s="1"/>
    </row>
    <row r="50785" spans="2:3" x14ac:dyDescent="0.25">
      <c r="B50785" s="1"/>
      <c r="C50785" s="1"/>
    </row>
    <row r="50786" spans="2:3" x14ac:dyDescent="0.25">
      <c r="B50786" s="1"/>
      <c r="C50786" s="1"/>
    </row>
    <row r="50787" spans="2:3" x14ac:dyDescent="0.25">
      <c r="B50787" s="1"/>
      <c r="C50787" s="1"/>
    </row>
    <row r="50788" spans="2:3" x14ac:dyDescent="0.25">
      <c r="B50788" s="1"/>
      <c r="C50788" s="1"/>
    </row>
    <row r="50789" spans="2:3" x14ac:dyDescent="0.25">
      <c r="B50789" s="1"/>
      <c r="C50789" s="1"/>
    </row>
    <row r="50790" spans="2:3" x14ac:dyDescent="0.25">
      <c r="B50790" s="1"/>
      <c r="C50790" s="1"/>
    </row>
    <row r="50791" spans="2:3" x14ac:dyDescent="0.25">
      <c r="B50791" s="1"/>
      <c r="C50791" s="1"/>
    </row>
    <row r="50792" spans="2:3" x14ac:dyDescent="0.25">
      <c r="B50792" s="1"/>
      <c r="C50792" s="1"/>
    </row>
    <row r="50793" spans="2:3" x14ac:dyDescent="0.25">
      <c r="B50793" s="1"/>
      <c r="C50793" s="1"/>
    </row>
    <row r="50794" spans="2:3" x14ac:dyDescent="0.25">
      <c r="B50794" s="1"/>
      <c r="C50794" s="1"/>
    </row>
    <row r="50795" spans="2:3" x14ac:dyDescent="0.25">
      <c r="B50795" s="1"/>
      <c r="C50795" s="1"/>
    </row>
    <row r="50796" spans="2:3" x14ac:dyDescent="0.25">
      <c r="B50796" s="1"/>
      <c r="C50796" s="1"/>
    </row>
    <row r="50797" spans="2:3" x14ac:dyDescent="0.25">
      <c r="B50797" s="1"/>
      <c r="C50797" s="1"/>
    </row>
    <row r="50798" spans="2:3" x14ac:dyDescent="0.25">
      <c r="B50798" s="1"/>
      <c r="C50798" s="1"/>
    </row>
    <row r="50799" spans="2:3" x14ac:dyDescent="0.25">
      <c r="B50799" s="1"/>
      <c r="C50799" s="1"/>
    </row>
    <row r="50800" spans="2:3" x14ac:dyDescent="0.25">
      <c r="B50800" s="1"/>
      <c r="C50800" s="1"/>
    </row>
    <row r="50801" spans="2:3" x14ac:dyDescent="0.25">
      <c r="B50801" s="1"/>
      <c r="C50801" s="1"/>
    </row>
    <row r="50802" spans="2:3" x14ac:dyDescent="0.25">
      <c r="B50802" s="1"/>
      <c r="C50802" s="1"/>
    </row>
    <row r="50803" spans="2:3" x14ac:dyDescent="0.25">
      <c r="B50803" s="1"/>
      <c r="C50803" s="1"/>
    </row>
    <row r="50804" spans="2:3" x14ac:dyDescent="0.25">
      <c r="B50804" s="1"/>
      <c r="C50804" s="1"/>
    </row>
    <row r="50805" spans="2:3" x14ac:dyDescent="0.25">
      <c r="B50805" s="1"/>
      <c r="C50805" s="1"/>
    </row>
    <row r="50806" spans="2:3" x14ac:dyDescent="0.25">
      <c r="B50806" s="1"/>
      <c r="C50806" s="1"/>
    </row>
    <row r="50807" spans="2:3" x14ac:dyDescent="0.25">
      <c r="B50807" s="1"/>
      <c r="C50807" s="1"/>
    </row>
    <row r="50808" spans="2:3" x14ac:dyDescent="0.25">
      <c r="B50808" s="1"/>
      <c r="C50808" s="1"/>
    </row>
    <row r="50809" spans="2:3" x14ac:dyDescent="0.25">
      <c r="B50809" s="1"/>
      <c r="C50809" s="1"/>
    </row>
    <row r="50810" spans="2:3" x14ac:dyDescent="0.25">
      <c r="B50810" s="1"/>
      <c r="C50810" s="1"/>
    </row>
    <row r="50811" spans="2:3" x14ac:dyDescent="0.25">
      <c r="B50811" s="1"/>
      <c r="C50811" s="1"/>
    </row>
    <row r="50812" spans="2:3" x14ac:dyDescent="0.25">
      <c r="B50812" s="1"/>
      <c r="C50812" s="1"/>
    </row>
    <row r="50813" spans="2:3" x14ac:dyDescent="0.25">
      <c r="B50813" s="1"/>
      <c r="C50813" s="1"/>
    </row>
    <row r="50814" spans="2:3" x14ac:dyDescent="0.25">
      <c r="B50814" s="1"/>
      <c r="C50814" s="1"/>
    </row>
    <row r="50815" spans="2:3" x14ac:dyDescent="0.25">
      <c r="B50815" s="1"/>
      <c r="C50815" s="1"/>
    </row>
    <row r="50816" spans="2:3" x14ac:dyDescent="0.25">
      <c r="B50816" s="1"/>
      <c r="C50816" s="1"/>
    </row>
    <row r="50817" spans="2:3" x14ac:dyDescent="0.25">
      <c r="B50817" s="1"/>
      <c r="C50817" s="1"/>
    </row>
    <row r="50818" spans="2:3" x14ac:dyDescent="0.25">
      <c r="B50818" s="1"/>
      <c r="C50818" s="1"/>
    </row>
    <row r="50819" spans="2:3" x14ac:dyDescent="0.25">
      <c r="B50819" s="1"/>
      <c r="C50819" s="1"/>
    </row>
    <row r="50820" spans="2:3" x14ac:dyDescent="0.25">
      <c r="B50820" s="1"/>
      <c r="C50820" s="1"/>
    </row>
    <row r="50821" spans="2:3" x14ac:dyDescent="0.25">
      <c r="B50821" s="1"/>
      <c r="C50821" s="1"/>
    </row>
    <row r="50822" spans="2:3" x14ac:dyDescent="0.25">
      <c r="B50822" s="1"/>
      <c r="C50822" s="1"/>
    </row>
    <row r="50823" spans="2:3" x14ac:dyDescent="0.25">
      <c r="B50823" s="1"/>
      <c r="C50823" s="1"/>
    </row>
    <row r="50824" spans="2:3" x14ac:dyDescent="0.25">
      <c r="B50824" s="1"/>
      <c r="C50824" s="1"/>
    </row>
    <row r="50825" spans="2:3" x14ac:dyDescent="0.25">
      <c r="B50825" s="1"/>
      <c r="C50825" s="1"/>
    </row>
    <row r="50826" spans="2:3" x14ac:dyDescent="0.25">
      <c r="B50826" s="1"/>
      <c r="C50826" s="1"/>
    </row>
    <row r="50827" spans="2:3" x14ac:dyDescent="0.25">
      <c r="B50827" s="1"/>
      <c r="C50827" s="1"/>
    </row>
    <row r="50828" spans="2:3" x14ac:dyDescent="0.25">
      <c r="B50828" s="1"/>
      <c r="C50828" s="1"/>
    </row>
    <row r="50829" spans="2:3" x14ac:dyDescent="0.25">
      <c r="B50829" s="1"/>
      <c r="C50829" s="1"/>
    </row>
    <row r="50830" spans="2:3" x14ac:dyDescent="0.25">
      <c r="B50830" s="1"/>
      <c r="C50830" s="1"/>
    </row>
    <row r="50831" spans="2:3" x14ac:dyDescent="0.25">
      <c r="B50831" s="1"/>
      <c r="C50831" s="1"/>
    </row>
    <row r="50832" spans="2:3" x14ac:dyDescent="0.25">
      <c r="B50832" s="1"/>
      <c r="C50832" s="1"/>
    </row>
    <row r="50833" spans="2:3" x14ac:dyDescent="0.25">
      <c r="B50833" s="1"/>
      <c r="C50833" s="1"/>
    </row>
    <row r="50834" spans="2:3" x14ac:dyDescent="0.25">
      <c r="B50834" s="1"/>
      <c r="C50834" s="1"/>
    </row>
    <row r="50835" spans="2:3" x14ac:dyDescent="0.25">
      <c r="B50835" s="1"/>
      <c r="C50835" s="1"/>
    </row>
    <row r="50836" spans="2:3" x14ac:dyDescent="0.25">
      <c r="B50836" s="1"/>
      <c r="C50836" s="1"/>
    </row>
    <row r="50837" spans="2:3" x14ac:dyDescent="0.25">
      <c r="B50837" s="1"/>
      <c r="C50837" s="1"/>
    </row>
    <row r="50838" spans="2:3" x14ac:dyDescent="0.25">
      <c r="B50838" s="1"/>
      <c r="C50838" s="1"/>
    </row>
    <row r="50839" spans="2:3" x14ac:dyDescent="0.25">
      <c r="B50839" s="1"/>
      <c r="C50839" s="1"/>
    </row>
    <row r="50840" spans="2:3" x14ac:dyDescent="0.25">
      <c r="B50840" s="1"/>
      <c r="C50840" s="1"/>
    </row>
    <row r="50841" spans="2:3" x14ac:dyDescent="0.25">
      <c r="B50841" s="1"/>
      <c r="C50841" s="1"/>
    </row>
    <row r="50842" spans="2:3" x14ac:dyDescent="0.25">
      <c r="B50842" s="1"/>
      <c r="C50842" s="1"/>
    </row>
    <row r="50843" spans="2:3" x14ac:dyDescent="0.25">
      <c r="B50843" s="1"/>
      <c r="C50843" s="1"/>
    </row>
    <row r="50844" spans="2:3" x14ac:dyDescent="0.25">
      <c r="B50844" s="1"/>
      <c r="C50844" s="1"/>
    </row>
    <row r="50845" spans="2:3" x14ac:dyDescent="0.25">
      <c r="B50845" s="1"/>
      <c r="C50845" s="1"/>
    </row>
    <row r="50846" spans="2:3" x14ac:dyDescent="0.25">
      <c r="B50846" s="1"/>
      <c r="C50846" s="1"/>
    </row>
    <row r="50847" spans="2:3" x14ac:dyDescent="0.25">
      <c r="B50847" s="1"/>
      <c r="C50847" s="1"/>
    </row>
    <row r="50848" spans="2:3" x14ac:dyDescent="0.25">
      <c r="B50848" s="1"/>
      <c r="C50848" s="1"/>
    </row>
    <row r="50849" spans="2:3" x14ac:dyDescent="0.25">
      <c r="B50849" s="1"/>
      <c r="C50849" s="1"/>
    </row>
    <row r="50850" spans="2:3" x14ac:dyDescent="0.25">
      <c r="B50850" s="1"/>
      <c r="C50850" s="1"/>
    </row>
    <row r="50851" spans="2:3" x14ac:dyDescent="0.25">
      <c r="B50851" s="1"/>
      <c r="C50851" s="1"/>
    </row>
    <row r="50852" spans="2:3" x14ac:dyDescent="0.25">
      <c r="B50852" s="1"/>
      <c r="C50852" s="1"/>
    </row>
    <row r="50853" spans="2:3" x14ac:dyDescent="0.25">
      <c r="B50853" s="1"/>
      <c r="C50853" s="1"/>
    </row>
    <row r="50854" spans="2:3" x14ac:dyDescent="0.25">
      <c r="B50854" s="1"/>
      <c r="C50854" s="1"/>
    </row>
    <row r="50855" spans="2:3" x14ac:dyDescent="0.25">
      <c r="B50855" s="1"/>
      <c r="C50855" s="1"/>
    </row>
    <row r="50856" spans="2:3" x14ac:dyDescent="0.25">
      <c r="B50856" s="1"/>
      <c r="C50856" s="1"/>
    </row>
    <row r="50857" spans="2:3" x14ac:dyDescent="0.25">
      <c r="B50857" s="1"/>
      <c r="C50857" s="1"/>
    </row>
    <row r="50858" spans="2:3" x14ac:dyDescent="0.25">
      <c r="B50858" s="1"/>
      <c r="C50858" s="1"/>
    </row>
    <row r="50859" spans="2:3" x14ac:dyDescent="0.25">
      <c r="B50859" s="1"/>
      <c r="C50859" s="1"/>
    </row>
    <row r="50860" spans="2:3" x14ac:dyDescent="0.25">
      <c r="B50860" s="1"/>
      <c r="C50860" s="1"/>
    </row>
    <row r="50861" spans="2:3" x14ac:dyDescent="0.25">
      <c r="B50861" s="1"/>
      <c r="C50861" s="1"/>
    </row>
    <row r="50862" spans="2:3" x14ac:dyDescent="0.25">
      <c r="B50862" s="1"/>
      <c r="C50862" s="1"/>
    </row>
    <row r="50863" spans="2:3" x14ac:dyDescent="0.25">
      <c r="B50863" s="1"/>
      <c r="C50863" s="1"/>
    </row>
    <row r="50864" spans="2:3" x14ac:dyDescent="0.25">
      <c r="B50864" s="1"/>
      <c r="C50864" s="1"/>
    </row>
    <row r="50865" spans="2:3" x14ac:dyDescent="0.25">
      <c r="B50865" s="1"/>
      <c r="C50865" s="1"/>
    </row>
    <row r="50866" spans="2:3" x14ac:dyDescent="0.25">
      <c r="B50866" s="1"/>
      <c r="C50866" s="1"/>
    </row>
    <row r="50867" spans="2:3" x14ac:dyDescent="0.25">
      <c r="B50867" s="1"/>
      <c r="C50867" s="1"/>
    </row>
    <row r="50868" spans="2:3" x14ac:dyDescent="0.25">
      <c r="B50868" s="1"/>
      <c r="C50868" s="1"/>
    </row>
    <row r="50869" spans="2:3" x14ac:dyDescent="0.25">
      <c r="B50869" s="1"/>
      <c r="C50869" s="1"/>
    </row>
    <row r="50870" spans="2:3" x14ac:dyDescent="0.25">
      <c r="B50870" s="1"/>
      <c r="C50870" s="1"/>
    </row>
    <row r="50871" spans="2:3" x14ac:dyDescent="0.25">
      <c r="B50871" s="1"/>
      <c r="C50871" s="1"/>
    </row>
    <row r="50872" spans="2:3" x14ac:dyDescent="0.25">
      <c r="B50872" s="1"/>
      <c r="C50872" s="1"/>
    </row>
    <row r="50873" spans="2:3" x14ac:dyDescent="0.25">
      <c r="B50873" s="1"/>
      <c r="C50873" s="1"/>
    </row>
    <row r="50874" spans="2:3" x14ac:dyDescent="0.25">
      <c r="B50874" s="1"/>
      <c r="C50874" s="1"/>
    </row>
    <row r="50875" spans="2:3" x14ac:dyDescent="0.25">
      <c r="B50875" s="1"/>
      <c r="C50875" s="1"/>
    </row>
    <row r="50876" spans="2:3" x14ac:dyDescent="0.25">
      <c r="B50876" s="1"/>
      <c r="C50876" s="1"/>
    </row>
    <row r="50877" spans="2:3" x14ac:dyDescent="0.25">
      <c r="B50877" s="1"/>
      <c r="C50877" s="1"/>
    </row>
    <row r="50878" spans="2:3" x14ac:dyDescent="0.25">
      <c r="B50878" s="1"/>
      <c r="C50878" s="1"/>
    </row>
    <row r="50879" spans="2:3" x14ac:dyDescent="0.25">
      <c r="B50879" s="1"/>
      <c r="C50879" s="1"/>
    </row>
    <row r="50880" spans="2:3" x14ac:dyDescent="0.25">
      <c r="B50880" s="1"/>
      <c r="C50880" s="1"/>
    </row>
    <row r="50881" spans="2:3" x14ac:dyDescent="0.25">
      <c r="B50881" s="1"/>
      <c r="C50881" s="1"/>
    </row>
    <row r="50882" spans="2:3" x14ac:dyDescent="0.25">
      <c r="B50882" s="1"/>
      <c r="C50882" s="1"/>
    </row>
    <row r="50883" spans="2:3" x14ac:dyDescent="0.25">
      <c r="B50883" s="1"/>
      <c r="C50883" s="1"/>
    </row>
    <row r="50884" spans="2:3" x14ac:dyDescent="0.25">
      <c r="B50884" s="1"/>
      <c r="C50884" s="1"/>
    </row>
    <row r="50885" spans="2:3" x14ac:dyDescent="0.25">
      <c r="B50885" s="1"/>
      <c r="C50885" s="1"/>
    </row>
    <row r="50886" spans="2:3" x14ac:dyDescent="0.25">
      <c r="B50886" s="1"/>
      <c r="C50886" s="1"/>
    </row>
    <row r="50887" spans="2:3" x14ac:dyDescent="0.25">
      <c r="B50887" s="1"/>
      <c r="C50887" s="1"/>
    </row>
    <row r="50888" spans="2:3" x14ac:dyDescent="0.25">
      <c r="B50888" s="1"/>
      <c r="C50888" s="1"/>
    </row>
    <row r="50889" spans="2:3" x14ac:dyDescent="0.25">
      <c r="B50889" s="1"/>
      <c r="C50889" s="1"/>
    </row>
    <row r="50890" spans="2:3" x14ac:dyDescent="0.25">
      <c r="B50890" s="1"/>
      <c r="C50890" s="1"/>
    </row>
    <row r="50891" spans="2:3" x14ac:dyDescent="0.25">
      <c r="B50891" s="1"/>
      <c r="C50891" s="1"/>
    </row>
    <row r="50892" spans="2:3" x14ac:dyDescent="0.25">
      <c r="B50892" s="1"/>
      <c r="C50892" s="1"/>
    </row>
    <row r="50893" spans="2:3" x14ac:dyDescent="0.25">
      <c r="B50893" s="1"/>
      <c r="C50893" s="1"/>
    </row>
    <row r="50894" spans="2:3" x14ac:dyDescent="0.25">
      <c r="B50894" s="1"/>
      <c r="C50894" s="1"/>
    </row>
    <row r="50895" spans="2:3" x14ac:dyDescent="0.25">
      <c r="B50895" s="1"/>
      <c r="C50895" s="1"/>
    </row>
    <row r="50896" spans="2:3" x14ac:dyDescent="0.25">
      <c r="B50896" s="1"/>
      <c r="C50896" s="1"/>
    </row>
    <row r="50897" spans="2:3" x14ac:dyDescent="0.25">
      <c r="B50897" s="1"/>
      <c r="C50897" s="1"/>
    </row>
    <row r="50898" spans="2:3" x14ac:dyDescent="0.25">
      <c r="B50898" s="1"/>
      <c r="C50898" s="1"/>
    </row>
    <row r="50899" spans="2:3" x14ac:dyDescent="0.25">
      <c r="B50899" s="1"/>
      <c r="C50899" s="1"/>
    </row>
    <row r="50900" spans="2:3" x14ac:dyDescent="0.25">
      <c r="B50900" s="1"/>
      <c r="C50900" s="1"/>
    </row>
    <row r="50901" spans="2:3" x14ac:dyDescent="0.25">
      <c r="B50901" s="1"/>
      <c r="C50901" s="1"/>
    </row>
    <row r="50902" spans="2:3" x14ac:dyDescent="0.25">
      <c r="B50902" s="1"/>
      <c r="C50902" s="1"/>
    </row>
    <row r="50903" spans="2:3" x14ac:dyDescent="0.25">
      <c r="B50903" s="1"/>
      <c r="C50903" s="1"/>
    </row>
    <row r="50904" spans="2:3" x14ac:dyDescent="0.25">
      <c r="B50904" s="1"/>
      <c r="C50904" s="1"/>
    </row>
    <row r="50905" spans="2:3" x14ac:dyDescent="0.25">
      <c r="B50905" s="1"/>
      <c r="C50905" s="1"/>
    </row>
    <row r="50906" spans="2:3" x14ac:dyDescent="0.25">
      <c r="B50906" s="1"/>
      <c r="C50906" s="1"/>
    </row>
    <row r="50907" spans="2:3" x14ac:dyDescent="0.25">
      <c r="B50907" s="1"/>
      <c r="C50907" s="1"/>
    </row>
    <row r="50908" spans="2:3" x14ac:dyDescent="0.25">
      <c r="B50908" s="1"/>
      <c r="C50908" s="1"/>
    </row>
    <row r="50909" spans="2:3" x14ac:dyDescent="0.25">
      <c r="B50909" s="1"/>
      <c r="C50909" s="1"/>
    </row>
    <row r="50910" spans="2:3" x14ac:dyDescent="0.25">
      <c r="B50910" s="1"/>
      <c r="C50910" s="1"/>
    </row>
    <row r="50911" spans="2:3" x14ac:dyDescent="0.25">
      <c r="B50911" s="1"/>
      <c r="C50911" s="1"/>
    </row>
    <row r="50912" spans="2:3" x14ac:dyDescent="0.25">
      <c r="B50912" s="1"/>
      <c r="C50912" s="1"/>
    </row>
    <row r="50913" spans="2:3" x14ac:dyDescent="0.25">
      <c r="B50913" s="1"/>
      <c r="C50913" s="1"/>
    </row>
    <row r="50914" spans="2:3" x14ac:dyDescent="0.25">
      <c r="B50914" s="1"/>
      <c r="C50914" s="1"/>
    </row>
    <row r="50915" spans="2:3" x14ac:dyDescent="0.25">
      <c r="B50915" s="1"/>
      <c r="C50915" s="1"/>
    </row>
    <row r="50916" spans="2:3" x14ac:dyDescent="0.25">
      <c r="B50916" s="1"/>
      <c r="C50916" s="1"/>
    </row>
    <row r="50917" spans="2:3" x14ac:dyDescent="0.25">
      <c r="B50917" s="1"/>
      <c r="C50917" s="1"/>
    </row>
    <row r="50918" spans="2:3" x14ac:dyDescent="0.25">
      <c r="B50918" s="1"/>
      <c r="C50918" s="1"/>
    </row>
    <row r="50919" spans="2:3" x14ac:dyDescent="0.25">
      <c r="B50919" s="1"/>
      <c r="C50919" s="1"/>
    </row>
    <row r="50920" spans="2:3" x14ac:dyDescent="0.25">
      <c r="B50920" s="1"/>
      <c r="C50920" s="1"/>
    </row>
    <row r="50921" spans="2:3" x14ac:dyDescent="0.25">
      <c r="B50921" s="1"/>
      <c r="C50921" s="1"/>
    </row>
    <row r="50922" spans="2:3" x14ac:dyDescent="0.25">
      <c r="B50922" s="1"/>
      <c r="C50922" s="1"/>
    </row>
    <row r="50923" spans="2:3" x14ac:dyDescent="0.25">
      <c r="B50923" s="1"/>
      <c r="C50923" s="1"/>
    </row>
    <row r="50924" spans="2:3" x14ac:dyDescent="0.25">
      <c r="B50924" s="1"/>
      <c r="C50924" s="1"/>
    </row>
    <row r="50925" spans="2:3" x14ac:dyDescent="0.25">
      <c r="B50925" s="1"/>
      <c r="C50925" s="1"/>
    </row>
    <row r="50926" spans="2:3" x14ac:dyDescent="0.25">
      <c r="B50926" s="1"/>
      <c r="C50926" s="1"/>
    </row>
    <row r="50927" spans="2:3" x14ac:dyDescent="0.25">
      <c r="B50927" s="1"/>
      <c r="C50927" s="1"/>
    </row>
    <row r="50928" spans="2:3" x14ac:dyDescent="0.25">
      <c r="B50928" s="1"/>
      <c r="C50928" s="1"/>
    </row>
    <row r="50929" spans="2:3" x14ac:dyDescent="0.25">
      <c r="B50929" s="1"/>
      <c r="C50929" s="1"/>
    </row>
    <row r="50930" spans="2:3" x14ac:dyDescent="0.25">
      <c r="B50930" s="1"/>
      <c r="C50930" s="1"/>
    </row>
    <row r="50931" spans="2:3" x14ac:dyDescent="0.25">
      <c r="B50931" s="1"/>
      <c r="C50931" s="1"/>
    </row>
    <row r="50932" spans="2:3" x14ac:dyDescent="0.25">
      <c r="B50932" s="1"/>
      <c r="C50932" s="1"/>
    </row>
    <row r="50933" spans="2:3" x14ac:dyDescent="0.25">
      <c r="B50933" s="1"/>
      <c r="C50933" s="1"/>
    </row>
    <row r="50934" spans="2:3" x14ac:dyDescent="0.25">
      <c r="B50934" s="1"/>
      <c r="C50934" s="1"/>
    </row>
    <row r="50935" spans="2:3" x14ac:dyDescent="0.25">
      <c r="B50935" s="1"/>
      <c r="C50935" s="1"/>
    </row>
    <row r="50936" spans="2:3" x14ac:dyDescent="0.25">
      <c r="B50936" s="1"/>
      <c r="C50936" s="1"/>
    </row>
    <row r="50937" spans="2:3" x14ac:dyDescent="0.25">
      <c r="B50937" s="1"/>
      <c r="C50937" s="1"/>
    </row>
    <row r="50938" spans="2:3" x14ac:dyDescent="0.25">
      <c r="B50938" s="1"/>
      <c r="C50938" s="1"/>
    </row>
    <row r="50939" spans="2:3" x14ac:dyDescent="0.25">
      <c r="B50939" s="1"/>
      <c r="C50939" s="1"/>
    </row>
    <row r="50940" spans="2:3" x14ac:dyDescent="0.25">
      <c r="B50940" s="1"/>
      <c r="C50940" s="1"/>
    </row>
    <row r="50941" spans="2:3" x14ac:dyDescent="0.25">
      <c r="B50941" s="1"/>
      <c r="C50941" s="1"/>
    </row>
    <row r="50942" spans="2:3" x14ac:dyDescent="0.25">
      <c r="B50942" s="1"/>
      <c r="C50942" s="1"/>
    </row>
    <row r="50943" spans="2:3" x14ac:dyDescent="0.25">
      <c r="B50943" s="1"/>
      <c r="C50943" s="1"/>
    </row>
    <row r="50944" spans="2:3" x14ac:dyDescent="0.25">
      <c r="B50944" s="1"/>
      <c r="C50944" s="1"/>
    </row>
    <row r="50945" spans="2:3" x14ac:dyDescent="0.25">
      <c r="B50945" s="1"/>
      <c r="C50945" s="1"/>
    </row>
    <row r="50946" spans="2:3" x14ac:dyDescent="0.25">
      <c r="B50946" s="1"/>
      <c r="C50946" s="1"/>
    </row>
    <row r="50947" spans="2:3" x14ac:dyDescent="0.25">
      <c r="B50947" s="1"/>
      <c r="C50947" s="1"/>
    </row>
    <row r="50948" spans="2:3" x14ac:dyDescent="0.25">
      <c r="B50948" s="1"/>
      <c r="C50948" s="1"/>
    </row>
    <row r="50949" spans="2:3" x14ac:dyDescent="0.25">
      <c r="B50949" s="1"/>
      <c r="C50949" s="1"/>
    </row>
    <row r="50950" spans="2:3" x14ac:dyDescent="0.25">
      <c r="B50950" s="1"/>
      <c r="C50950" s="1"/>
    </row>
    <row r="50951" spans="2:3" x14ac:dyDescent="0.25">
      <c r="B50951" s="1"/>
      <c r="C50951" s="1"/>
    </row>
    <row r="50952" spans="2:3" x14ac:dyDescent="0.25">
      <c r="B50952" s="1"/>
      <c r="C50952" s="1"/>
    </row>
    <row r="50953" spans="2:3" x14ac:dyDescent="0.25">
      <c r="B50953" s="1"/>
      <c r="C50953" s="1"/>
    </row>
    <row r="50954" spans="2:3" x14ac:dyDescent="0.25">
      <c r="B50954" s="1"/>
      <c r="C50954" s="1"/>
    </row>
    <row r="50955" spans="2:3" x14ac:dyDescent="0.25">
      <c r="B50955" s="1"/>
      <c r="C50955" s="1"/>
    </row>
    <row r="50956" spans="2:3" x14ac:dyDescent="0.25">
      <c r="B50956" s="1"/>
      <c r="C50956" s="1"/>
    </row>
    <row r="50957" spans="2:3" x14ac:dyDescent="0.25">
      <c r="B50957" s="1"/>
      <c r="C50957" s="1"/>
    </row>
    <row r="50958" spans="2:3" x14ac:dyDescent="0.25">
      <c r="B50958" s="1"/>
      <c r="C50958" s="1"/>
    </row>
    <row r="50959" spans="2:3" x14ac:dyDescent="0.25">
      <c r="B50959" s="1"/>
      <c r="C50959" s="1"/>
    </row>
    <row r="50960" spans="2:3" x14ac:dyDescent="0.25">
      <c r="B50960" s="1"/>
      <c r="C50960" s="1"/>
    </row>
    <row r="50961" spans="2:3" x14ac:dyDescent="0.25">
      <c r="B50961" s="1"/>
      <c r="C50961" s="1"/>
    </row>
    <row r="50962" spans="2:3" x14ac:dyDescent="0.25">
      <c r="B50962" s="1"/>
      <c r="C50962" s="1"/>
    </row>
    <row r="50963" spans="2:3" x14ac:dyDescent="0.25">
      <c r="B50963" s="1"/>
      <c r="C50963" s="1"/>
    </row>
    <row r="50964" spans="2:3" x14ac:dyDescent="0.25">
      <c r="B50964" s="1"/>
      <c r="C50964" s="1"/>
    </row>
    <row r="50965" spans="2:3" x14ac:dyDescent="0.25">
      <c r="B50965" s="1"/>
      <c r="C50965" s="1"/>
    </row>
    <row r="50966" spans="2:3" x14ac:dyDescent="0.25">
      <c r="B50966" s="1"/>
      <c r="C50966" s="1"/>
    </row>
    <row r="50967" spans="2:3" x14ac:dyDescent="0.25">
      <c r="B50967" s="1"/>
      <c r="C50967" s="1"/>
    </row>
    <row r="50968" spans="2:3" x14ac:dyDescent="0.25">
      <c r="B50968" s="1"/>
      <c r="C50968" s="1"/>
    </row>
    <row r="50969" spans="2:3" x14ac:dyDescent="0.25">
      <c r="B50969" s="1"/>
      <c r="C50969" s="1"/>
    </row>
    <row r="50970" spans="2:3" x14ac:dyDescent="0.25">
      <c r="B50970" s="1"/>
      <c r="C50970" s="1"/>
    </row>
    <row r="50971" spans="2:3" x14ac:dyDescent="0.25">
      <c r="B50971" s="1"/>
      <c r="C50971" s="1"/>
    </row>
    <row r="50972" spans="2:3" x14ac:dyDescent="0.25">
      <c r="B50972" s="1"/>
      <c r="C50972" s="1"/>
    </row>
    <row r="50973" spans="2:3" x14ac:dyDescent="0.25">
      <c r="B50973" s="1"/>
      <c r="C50973" s="1"/>
    </row>
    <row r="50974" spans="2:3" x14ac:dyDescent="0.25">
      <c r="B50974" s="1"/>
      <c r="C50974" s="1"/>
    </row>
    <row r="50975" spans="2:3" x14ac:dyDescent="0.25">
      <c r="B50975" s="1"/>
      <c r="C50975" s="1"/>
    </row>
    <row r="50976" spans="2:3" x14ac:dyDescent="0.25">
      <c r="B50976" s="1"/>
      <c r="C50976" s="1"/>
    </row>
    <row r="50977" spans="2:3" x14ac:dyDescent="0.25">
      <c r="B50977" s="1"/>
      <c r="C50977" s="1"/>
    </row>
    <row r="50978" spans="2:3" x14ac:dyDescent="0.25">
      <c r="B50978" s="1"/>
      <c r="C50978" s="1"/>
    </row>
    <row r="50979" spans="2:3" x14ac:dyDescent="0.25">
      <c r="B50979" s="1"/>
      <c r="C50979" s="1"/>
    </row>
    <row r="50980" spans="2:3" x14ac:dyDescent="0.25">
      <c r="B50980" s="1"/>
      <c r="C50980" s="1"/>
    </row>
    <row r="50981" spans="2:3" x14ac:dyDescent="0.25">
      <c r="B50981" s="1"/>
      <c r="C50981" s="1"/>
    </row>
    <row r="50982" spans="2:3" x14ac:dyDescent="0.25">
      <c r="B50982" s="1"/>
      <c r="C50982" s="1"/>
    </row>
    <row r="50983" spans="2:3" x14ac:dyDescent="0.25">
      <c r="B50983" s="1"/>
      <c r="C50983" s="1"/>
    </row>
    <row r="50984" spans="2:3" x14ac:dyDescent="0.25">
      <c r="B50984" s="1"/>
      <c r="C50984" s="1"/>
    </row>
    <row r="50985" spans="2:3" x14ac:dyDescent="0.25">
      <c r="B50985" s="1"/>
      <c r="C50985" s="1"/>
    </row>
    <row r="50986" spans="2:3" x14ac:dyDescent="0.25">
      <c r="B50986" s="1"/>
      <c r="C50986" s="1"/>
    </row>
    <row r="50987" spans="2:3" x14ac:dyDescent="0.25">
      <c r="B50987" s="1"/>
      <c r="C50987" s="1"/>
    </row>
    <row r="50988" spans="2:3" x14ac:dyDescent="0.25">
      <c r="B50988" s="1"/>
      <c r="C50988" s="1"/>
    </row>
    <row r="50989" spans="2:3" x14ac:dyDescent="0.25">
      <c r="B50989" s="1"/>
      <c r="C50989" s="1"/>
    </row>
    <row r="50990" spans="2:3" x14ac:dyDescent="0.25">
      <c r="B50990" s="1"/>
      <c r="C50990" s="1"/>
    </row>
    <row r="50991" spans="2:3" x14ac:dyDescent="0.25">
      <c r="B50991" s="1"/>
      <c r="C50991" s="1"/>
    </row>
    <row r="50992" spans="2:3" x14ac:dyDescent="0.25">
      <c r="B50992" s="1"/>
      <c r="C50992" s="1"/>
    </row>
    <row r="50993" spans="2:3" x14ac:dyDescent="0.25">
      <c r="B50993" s="1"/>
      <c r="C50993" s="1"/>
    </row>
    <row r="50994" spans="2:3" x14ac:dyDescent="0.25">
      <c r="B50994" s="1"/>
      <c r="C50994" s="1"/>
    </row>
    <row r="50995" spans="2:3" x14ac:dyDescent="0.25">
      <c r="B50995" s="1"/>
      <c r="C50995" s="1"/>
    </row>
    <row r="50996" spans="2:3" x14ac:dyDescent="0.25">
      <c r="B50996" s="1"/>
      <c r="C50996" s="1"/>
    </row>
    <row r="50997" spans="2:3" x14ac:dyDescent="0.25">
      <c r="B50997" s="1"/>
      <c r="C50997" s="1"/>
    </row>
    <row r="50998" spans="2:3" x14ac:dyDescent="0.25">
      <c r="B50998" s="1"/>
      <c r="C50998" s="1"/>
    </row>
    <row r="50999" spans="2:3" x14ac:dyDescent="0.25">
      <c r="B50999" s="1"/>
      <c r="C50999" s="1"/>
    </row>
    <row r="51000" spans="2:3" x14ac:dyDescent="0.25">
      <c r="B51000" s="1"/>
      <c r="C51000" s="1"/>
    </row>
    <row r="51001" spans="2:3" x14ac:dyDescent="0.25">
      <c r="B51001" s="1"/>
      <c r="C51001" s="1"/>
    </row>
    <row r="51002" spans="2:3" x14ac:dyDescent="0.25">
      <c r="B51002" s="1"/>
      <c r="C51002" s="1"/>
    </row>
    <row r="51003" spans="2:3" x14ac:dyDescent="0.25">
      <c r="B51003" s="1"/>
      <c r="C51003" s="1"/>
    </row>
    <row r="51004" spans="2:3" x14ac:dyDescent="0.25">
      <c r="B51004" s="1"/>
      <c r="C51004" s="1"/>
    </row>
    <row r="51005" spans="2:3" x14ac:dyDescent="0.25">
      <c r="B51005" s="1"/>
      <c r="C51005" s="1"/>
    </row>
    <row r="51006" spans="2:3" x14ac:dyDescent="0.25">
      <c r="B51006" s="1"/>
      <c r="C51006" s="1"/>
    </row>
    <row r="51007" spans="2:3" x14ac:dyDescent="0.25">
      <c r="B51007" s="1"/>
      <c r="C51007" s="1"/>
    </row>
    <row r="51008" spans="2:3" x14ac:dyDescent="0.25">
      <c r="B51008" s="1"/>
      <c r="C51008" s="1"/>
    </row>
    <row r="51009" spans="2:3" x14ac:dyDescent="0.25">
      <c r="B51009" s="1"/>
      <c r="C51009" s="1"/>
    </row>
    <row r="51010" spans="2:3" x14ac:dyDescent="0.25">
      <c r="B51010" s="1"/>
      <c r="C51010" s="1"/>
    </row>
    <row r="51011" spans="2:3" x14ac:dyDescent="0.25">
      <c r="B51011" s="1"/>
      <c r="C51011" s="1"/>
    </row>
    <row r="51012" spans="2:3" x14ac:dyDescent="0.25">
      <c r="B51012" s="1"/>
      <c r="C51012" s="1"/>
    </row>
    <row r="51013" spans="2:3" x14ac:dyDescent="0.25">
      <c r="B51013" s="1"/>
      <c r="C51013" s="1"/>
    </row>
    <row r="51014" spans="2:3" x14ac:dyDescent="0.25">
      <c r="B51014" s="1"/>
      <c r="C51014" s="1"/>
    </row>
    <row r="51015" spans="2:3" x14ac:dyDescent="0.25">
      <c r="B51015" s="1"/>
      <c r="C51015" s="1"/>
    </row>
    <row r="51016" spans="2:3" x14ac:dyDescent="0.25">
      <c r="B51016" s="1"/>
      <c r="C51016" s="1"/>
    </row>
    <row r="51017" spans="2:3" x14ac:dyDescent="0.25">
      <c r="B51017" s="1"/>
      <c r="C51017" s="1"/>
    </row>
    <row r="51018" spans="2:3" x14ac:dyDescent="0.25">
      <c r="B51018" s="1"/>
      <c r="C51018" s="1"/>
    </row>
    <row r="51019" spans="2:3" x14ac:dyDescent="0.25">
      <c r="B51019" s="1"/>
      <c r="C51019" s="1"/>
    </row>
    <row r="51020" spans="2:3" x14ac:dyDescent="0.25">
      <c r="B51020" s="1"/>
      <c r="C51020" s="1"/>
    </row>
    <row r="51021" spans="2:3" x14ac:dyDescent="0.25">
      <c r="B51021" s="1"/>
      <c r="C51021" s="1"/>
    </row>
    <row r="51022" spans="2:3" x14ac:dyDescent="0.25">
      <c r="B51022" s="1"/>
      <c r="C51022" s="1"/>
    </row>
    <row r="51023" spans="2:3" x14ac:dyDescent="0.25">
      <c r="B51023" s="1"/>
      <c r="C51023" s="1"/>
    </row>
    <row r="51024" spans="2:3" x14ac:dyDescent="0.25">
      <c r="B51024" s="1"/>
      <c r="C51024" s="1"/>
    </row>
    <row r="51025" spans="2:3" x14ac:dyDescent="0.25">
      <c r="B51025" s="1"/>
      <c r="C51025" s="1"/>
    </row>
    <row r="51026" spans="2:3" x14ac:dyDescent="0.25">
      <c r="B51026" s="1"/>
      <c r="C51026" s="1"/>
    </row>
    <row r="51027" spans="2:3" x14ac:dyDescent="0.25">
      <c r="B51027" s="1"/>
      <c r="C51027" s="1"/>
    </row>
    <row r="51028" spans="2:3" x14ac:dyDescent="0.25">
      <c r="B51028" s="1"/>
      <c r="C51028" s="1"/>
    </row>
    <row r="51029" spans="2:3" x14ac:dyDescent="0.25">
      <c r="B51029" s="1"/>
      <c r="C51029" s="1"/>
    </row>
    <row r="51030" spans="2:3" x14ac:dyDescent="0.25">
      <c r="B51030" s="1"/>
      <c r="C51030" s="1"/>
    </row>
    <row r="51031" spans="2:3" x14ac:dyDescent="0.25">
      <c r="B51031" s="1"/>
      <c r="C51031" s="1"/>
    </row>
    <row r="51032" spans="2:3" x14ac:dyDescent="0.25">
      <c r="B51032" s="1"/>
      <c r="C51032" s="1"/>
    </row>
    <row r="51033" spans="2:3" x14ac:dyDescent="0.25">
      <c r="B51033" s="1"/>
      <c r="C51033" s="1"/>
    </row>
    <row r="51034" spans="2:3" x14ac:dyDescent="0.25">
      <c r="B51034" s="1"/>
      <c r="C51034" s="1"/>
    </row>
    <row r="51035" spans="2:3" x14ac:dyDescent="0.25">
      <c r="B51035" s="1"/>
      <c r="C51035" s="1"/>
    </row>
    <row r="51036" spans="2:3" x14ac:dyDescent="0.25">
      <c r="B51036" s="1"/>
      <c r="C51036" s="1"/>
    </row>
    <row r="51037" spans="2:3" x14ac:dyDescent="0.25">
      <c r="B51037" s="1"/>
      <c r="C51037" s="1"/>
    </row>
    <row r="51038" spans="2:3" x14ac:dyDescent="0.25">
      <c r="B51038" s="1"/>
      <c r="C51038" s="1"/>
    </row>
    <row r="51039" spans="2:3" x14ac:dyDescent="0.25">
      <c r="B51039" s="1"/>
      <c r="C51039" s="1"/>
    </row>
    <row r="51040" spans="2:3" x14ac:dyDescent="0.25">
      <c r="B51040" s="1"/>
      <c r="C51040" s="1"/>
    </row>
    <row r="51041" spans="2:3" x14ac:dyDescent="0.25">
      <c r="B51041" s="1"/>
      <c r="C51041" s="1"/>
    </row>
    <row r="51042" spans="2:3" x14ac:dyDescent="0.25">
      <c r="B51042" s="1"/>
      <c r="C51042" s="1"/>
    </row>
    <row r="51043" spans="2:3" x14ac:dyDescent="0.25">
      <c r="B51043" s="1"/>
      <c r="C51043" s="1"/>
    </row>
    <row r="51044" spans="2:3" x14ac:dyDescent="0.25">
      <c r="B51044" s="1"/>
      <c r="C51044" s="1"/>
    </row>
    <row r="51045" spans="2:3" x14ac:dyDescent="0.25">
      <c r="B51045" s="1"/>
      <c r="C51045" s="1"/>
    </row>
    <row r="51046" spans="2:3" x14ac:dyDescent="0.25">
      <c r="B51046" s="1"/>
      <c r="C51046" s="1"/>
    </row>
    <row r="51047" spans="2:3" x14ac:dyDescent="0.25">
      <c r="B51047" s="1"/>
      <c r="C51047" s="1"/>
    </row>
    <row r="51048" spans="2:3" x14ac:dyDescent="0.25">
      <c r="B51048" s="1"/>
      <c r="C51048" s="1"/>
    </row>
    <row r="51049" spans="2:3" x14ac:dyDescent="0.25">
      <c r="B51049" s="1"/>
      <c r="C51049" s="1"/>
    </row>
    <row r="51050" spans="2:3" x14ac:dyDescent="0.25">
      <c r="B51050" s="1"/>
      <c r="C51050" s="1"/>
    </row>
    <row r="51051" spans="2:3" x14ac:dyDescent="0.25">
      <c r="B51051" s="1"/>
      <c r="C51051" s="1"/>
    </row>
    <row r="51052" spans="2:3" x14ac:dyDescent="0.25">
      <c r="B51052" s="1"/>
      <c r="C51052" s="1"/>
    </row>
    <row r="51053" spans="2:3" x14ac:dyDescent="0.25">
      <c r="B51053" s="1"/>
      <c r="C51053" s="1"/>
    </row>
    <row r="51054" spans="2:3" x14ac:dyDescent="0.25">
      <c r="B51054" s="1"/>
      <c r="C51054" s="1"/>
    </row>
    <row r="51055" spans="2:3" x14ac:dyDescent="0.25">
      <c r="B51055" s="1"/>
      <c r="C51055" s="1"/>
    </row>
    <row r="51056" spans="2:3" x14ac:dyDescent="0.25">
      <c r="B51056" s="1"/>
      <c r="C51056" s="1"/>
    </row>
    <row r="51057" spans="2:3" x14ac:dyDescent="0.25">
      <c r="B51057" s="1"/>
      <c r="C51057" s="1"/>
    </row>
    <row r="51058" spans="2:3" x14ac:dyDescent="0.25">
      <c r="B51058" s="1"/>
      <c r="C51058" s="1"/>
    </row>
    <row r="51059" spans="2:3" x14ac:dyDescent="0.25">
      <c r="B51059" s="1"/>
      <c r="C51059" s="1"/>
    </row>
    <row r="51060" spans="2:3" x14ac:dyDescent="0.25">
      <c r="B51060" s="1"/>
      <c r="C51060" s="1"/>
    </row>
    <row r="51061" spans="2:3" x14ac:dyDescent="0.25">
      <c r="B51061" s="1"/>
      <c r="C51061" s="1"/>
    </row>
    <row r="51062" spans="2:3" x14ac:dyDescent="0.25">
      <c r="B51062" s="1"/>
      <c r="C51062" s="1"/>
    </row>
    <row r="51063" spans="2:3" x14ac:dyDescent="0.25">
      <c r="B51063" s="1"/>
      <c r="C51063" s="1"/>
    </row>
    <row r="51064" spans="2:3" x14ac:dyDescent="0.25">
      <c r="B51064" s="1"/>
      <c r="C51064" s="1"/>
    </row>
    <row r="51065" spans="2:3" x14ac:dyDescent="0.25">
      <c r="B51065" s="1"/>
      <c r="C51065" s="1"/>
    </row>
    <row r="51066" spans="2:3" x14ac:dyDescent="0.25">
      <c r="B51066" s="1"/>
      <c r="C51066" s="1"/>
    </row>
    <row r="51067" spans="2:3" x14ac:dyDescent="0.25">
      <c r="B51067" s="1"/>
      <c r="C51067" s="1"/>
    </row>
    <row r="51068" spans="2:3" x14ac:dyDescent="0.25">
      <c r="B51068" s="1"/>
      <c r="C51068" s="1"/>
    </row>
    <row r="51069" spans="2:3" x14ac:dyDescent="0.25">
      <c r="B51069" s="1"/>
      <c r="C51069" s="1"/>
    </row>
    <row r="51070" spans="2:3" x14ac:dyDescent="0.25">
      <c r="B51070" s="1"/>
      <c r="C51070" s="1"/>
    </row>
    <row r="51071" spans="2:3" x14ac:dyDescent="0.25">
      <c r="B51071" s="1"/>
      <c r="C51071" s="1"/>
    </row>
    <row r="51072" spans="2:3" x14ac:dyDescent="0.25">
      <c r="B51072" s="1"/>
      <c r="C51072" s="1"/>
    </row>
    <row r="51073" spans="2:3" x14ac:dyDescent="0.25">
      <c r="B51073" s="1"/>
      <c r="C51073" s="1"/>
    </row>
    <row r="51074" spans="2:3" x14ac:dyDescent="0.25">
      <c r="B51074" s="1"/>
      <c r="C51074" s="1"/>
    </row>
    <row r="51075" spans="2:3" x14ac:dyDescent="0.25">
      <c r="B51075" s="1"/>
      <c r="C51075" s="1"/>
    </row>
    <row r="51076" spans="2:3" x14ac:dyDescent="0.25">
      <c r="B51076" s="1"/>
      <c r="C51076" s="1"/>
    </row>
    <row r="51077" spans="2:3" x14ac:dyDescent="0.25">
      <c r="B51077" s="1"/>
      <c r="C51077" s="1"/>
    </row>
    <row r="51078" spans="2:3" x14ac:dyDescent="0.25">
      <c r="B51078" s="1"/>
      <c r="C51078" s="1"/>
    </row>
    <row r="51079" spans="2:3" x14ac:dyDescent="0.25">
      <c r="B51079" s="1"/>
      <c r="C51079" s="1"/>
    </row>
    <row r="51080" spans="2:3" x14ac:dyDescent="0.25">
      <c r="B51080" s="1"/>
      <c r="C51080" s="1"/>
    </row>
    <row r="51081" spans="2:3" x14ac:dyDescent="0.25">
      <c r="B51081" s="1"/>
      <c r="C51081" s="1"/>
    </row>
    <row r="51082" spans="2:3" x14ac:dyDescent="0.25">
      <c r="B51082" s="1"/>
      <c r="C51082" s="1"/>
    </row>
    <row r="51083" spans="2:3" x14ac:dyDescent="0.25">
      <c r="B51083" s="1"/>
      <c r="C51083" s="1"/>
    </row>
    <row r="51084" spans="2:3" x14ac:dyDescent="0.25">
      <c r="B51084" s="1"/>
      <c r="C51084" s="1"/>
    </row>
    <row r="51085" spans="2:3" x14ac:dyDescent="0.25">
      <c r="B51085" s="1"/>
      <c r="C51085" s="1"/>
    </row>
    <row r="51086" spans="2:3" x14ac:dyDescent="0.25">
      <c r="B51086" s="1"/>
      <c r="C51086" s="1"/>
    </row>
    <row r="51087" spans="2:3" x14ac:dyDescent="0.25">
      <c r="B51087" s="1"/>
      <c r="C51087" s="1"/>
    </row>
    <row r="51088" spans="2:3" x14ac:dyDescent="0.25">
      <c r="B51088" s="1"/>
      <c r="C51088" s="1"/>
    </row>
    <row r="51089" spans="2:3" x14ac:dyDescent="0.25">
      <c r="B51089" s="1"/>
      <c r="C51089" s="1"/>
    </row>
    <row r="51090" spans="2:3" x14ac:dyDescent="0.25">
      <c r="B51090" s="1"/>
      <c r="C51090" s="1"/>
    </row>
    <row r="51091" spans="2:3" x14ac:dyDescent="0.25">
      <c r="B51091" s="1"/>
      <c r="C51091" s="1"/>
    </row>
    <row r="51092" spans="2:3" x14ac:dyDescent="0.25">
      <c r="B51092" s="1"/>
      <c r="C51092" s="1"/>
    </row>
    <row r="51093" spans="2:3" x14ac:dyDescent="0.25">
      <c r="B51093" s="1"/>
      <c r="C51093" s="1"/>
    </row>
    <row r="51094" spans="2:3" x14ac:dyDescent="0.25">
      <c r="B51094" s="1"/>
      <c r="C51094" s="1"/>
    </row>
    <row r="51095" spans="2:3" x14ac:dyDescent="0.25">
      <c r="B51095" s="1"/>
      <c r="C51095" s="1"/>
    </row>
    <row r="51096" spans="2:3" x14ac:dyDescent="0.25">
      <c r="B51096" s="1"/>
      <c r="C51096" s="1"/>
    </row>
    <row r="51097" spans="2:3" x14ac:dyDescent="0.25">
      <c r="B51097" s="1"/>
      <c r="C51097" s="1"/>
    </row>
    <row r="51098" spans="2:3" x14ac:dyDescent="0.25">
      <c r="B51098" s="1"/>
      <c r="C51098" s="1"/>
    </row>
    <row r="51099" spans="2:3" x14ac:dyDescent="0.25">
      <c r="B51099" s="1"/>
      <c r="C51099" s="1"/>
    </row>
    <row r="51100" spans="2:3" x14ac:dyDescent="0.25">
      <c r="B51100" s="1"/>
      <c r="C51100" s="1"/>
    </row>
    <row r="51101" spans="2:3" x14ac:dyDescent="0.25">
      <c r="B51101" s="1"/>
      <c r="C51101" s="1"/>
    </row>
    <row r="51102" spans="2:3" x14ac:dyDescent="0.25">
      <c r="B51102" s="1"/>
      <c r="C51102" s="1"/>
    </row>
    <row r="51103" spans="2:3" x14ac:dyDescent="0.25">
      <c r="B51103" s="1"/>
      <c r="C51103" s="1"/>
    </row>
    <row r="51104" spans="2:3" x14ac:dyDescent="0.25">
      <c r="B51104" s="1"/>
      <c r="C51104" s="1"/>
    </row>
    <row r="51105" spans="2:3" x14ac:dyDescent="0.25">
      <c r="B51105" s="1"/>
      <c r="C51105" s="1"/>
    </row>
    <row r="51106" spans="2:3" x14ac:dyDescent="0.25">
      <c r="B51106" s="1"/>
      <c r="C51106" s="1"/>
    </row>
    <row r="51107" spans="2:3" x14ac:dyDescent="0.25">
      <c r="B51107" s="1"/>
      <c r="C51107" s="1"/>
    </row>
    <row r="51108" spans="2:3" x14ac:dyDescent="0.25">
      <c r="B51108" s="1"/>
      <c r="C51108" s="1"/>
    </row>
    <row r="51109" spans="2:3" x14ac:dyDescent="0.25">
      <c r="B51109" s="1"/>
      <c r="C51109" s="1"/>
    </row>
    <row r="51110" spans="2:3" x14ac:dyDescent="0.25">
      <c r="B51110" s="1"/>
      <c r="C51110" s="1"/>
    </row>
    <row r="51111" spans="2:3" x14ac:dyDescent="0.25">
      <c r="B51111" s="1"/>
      <c r="C51111" s="1"/>
    </row>
    <row r="51112" spans="2:3" x14ac:dyDescent="0.25">
      <c r="B51112" s="1"/>
      <c r="C51112" s="1"/>
    </row>
    <row r="51113" spans="2:3" x14ac:dyDescent="0.25">
      <c r="B51113" s="1"/>
      <c r="C51113" s="1"/>
    </row>
    <row r="51114" spans="2:3" x14ac:dyDescent="0.25">
      <c r="B51114" s="1"/>
      <c r="C51114" s="1"/>
    </row>
    <row r="51115" spans="2:3" x14ac:dyDescent="0.25">
      <c r="B51115" s="1"/>
      <c r="C51115" s="1"/>
    </row>
    <row r="51116" spans="2:3" x14ac:dyDescent="0.25">
      <c r="B51116" s="1"/>
      <c r="C51116" s="1"/>
    </row>
    <row r="51117" spans="2:3" x14ac:dyDescent="0.25">
      <c r="B51117" s="1"/>
      <c r="C51117" s="1"/>
    </row>
    <row r="51118" spans="2:3" x14ac:dyDescent="0.25">
      <c r="B51118" s="1"/>
      <c r="C51118" s="1"/>
    </row>
    <row r="51119" spans="2:3" x14ac:dyDescent="0.25">
      <c r="B51119" s="1"/>
      <c r="C51119" s="1"/>
    </row>
    <row r="51120" spans="2:3" x14ac:dyDescent="0.25">
      <c r="B51120" s="1"/>
      <c r="C51120" s="1"/>
    </row>
    <row r="51121" spans="2:3" x14ac:dyDescent="0.25">
      <c r="B51121" s="1"/>
      <c r="C51121" s="1"/>
    </row>
    <row r="51122" spans="2:3" x14ac:dyDescent="0.25">
      <c r="B51122" s="1"/>
      <c r="C51122" s="1"/>
    </row>
    <row r="51123" spans="2:3" x14ac:dyDescent="0.25">
      <c r="B51123" s="1"/>
      <c r="C51123" s="1"/>
    </row>
    <row r="51124" spans="2:3" x14ac:dyDescent="0.25">
      <c r="B51124" s="1"/>
      <c r="C51124" s="1"/>
    </row>
    <row r="51125" spans="2:3" x14ac:dyDescent="0.25">
      <c r="B51125" s="1"/>
      <c r="C51125" s="1"/>
    </row>
    <row r="51126" spans="2:3" x14ac:dyDescent="0.25">
      <c r="B51126" s="1"/>
      <c r="C51126" s="1"/>
    </row>
    <row r="51127" spans="2:3" x14ac:dyDescent="0.25">
      <c r="B51127" s="1"/>
      <c r="C51127" s="1"/>
    </row>
    <row r="51128" spans="2:3" x14ac:dyDescent="0.25">
      <c r="B51128" s="1"/>
      <c r="C51128" s="1"/>
    </row>
    <row r="51129" spans="2:3" x14ac:dyDescent="0.25">
      <c r="B51129" s="1"/>
      <c r="C51129" s="1"/>
    </row>
    <row r="51130" spans="2:3" x14ac:dyDescent="0.25">
      <c r="B51130" s="1"/>
      <c r="C51130" s="1"/>
    </row>
    <row r="51131" spans="2:3" x14ac:dyDescent="0.25">
      <c r="B51131" s="1"/>
      <c r="C51131" s="1"/>
    </row>
    <row r="51132" spans="2:3" x14ac:dyDescent="0.25">
      <c r="B51132" s="1"/>
      <c r="C51132" s="1"/>
    </row>
    <row r="51133" spans="2:3" x14ac:dyDescent="0.25">
      <c r="B51133" s="1"/>
      <c r="C51133" s="1"/>
    </row>
    <row r="51134" spans="2:3" x14ac:dyDescent="0.25">
      <c r="B51134" s="1"/>
      <c r="C51134" s="1"/>
    </row>
    <row r="51135" spans="2:3" x14ac:dyDescent="0.25">
      <c r="B51135" s="1"/>
      <c r="C51135" s="1"/>
    </row>
    <row r="51136" spans="2:3" x14ac:dyDescent="0.25">
      <c r="B51136" s="1"/>
      <c r="C51136" s="1"/>
    </row>
    <row r="51137" spans="2:3" x14ac:dyDescent="0.25">
      <c r="B51137" s="1"/>
      <c r="C51137" s="1"/>
    </row>
    <row r="51138" spans="2:3" x14ac:dyDescent="0.25">
      <c r="B51138" s="1"/>
      <c r="C51138" s="1"/>
    </row>
    <row r="51139" spans="2:3" x14ac:dyDescent="0.25">
      <c r="B51139" s="1"/>
      <c r="C51139" s="1"/>
    </row>
    <row r="51140" spans="2:3" x14ac:dyDescent="0.25">
      <c r="B51140" s="1"/>
      <c r="C51140" s="1"/>
    </row>
    <row r="51141" spans="2:3" x14ac:dyDescent="0.25">
      <c r="B51141" s="1"/>
      <c r="C51141" s="1"/>
    </row>
    <row r="51142" spans="2:3" x14ac:dyDescent="0.25">
      <c r="B51142" s="1"/>
      <c r="C51142" s="1"/>
    </row>
    <row r="51143" spans="2:3" x14ac:dyDescent="0.25">
      <c r="B51143" s="1"/>
      <c r="C51143" s="1"/>
    </row>
    <row r="51144" spans="2:3" x14ac:dyDescent="0.25">
      <c r="B51144" s="1"/>
      <c r="C51144" s="1"/>
    </row>
    <row r="51145" spans="2:3" x14ac:dyDescent="0.25">
      <c r="B51145" s="1"/>
      <c r="C51145" s="1"/>
    </row>
    <row r="51146" spans="2:3" x14ac:dyDescent="0.25">
      <c r="B51146" s="1"/>
      <c r="C51146" s="1"/>
    </row>
    <row r="51147" spans="2:3" x14ac:dyDescent="0.25">
      <c r="B51147" s="1"/>
      <c r="C51147" s="1"/>
    </row>
    <row r="51148" spans="2:3" x14ac:dyDescent="0.25">
      <c r="B51148" s="1"/>
      <c r="C51148" s="1"/>
    </row>
    <row r="51149" spans="2:3" x14ac:dyDescent="0.25">
      <c r="B51149" s="1"/>
      <c r="C51149" s="1"/>
    </row>
    <row r="51150" spans="2:3" x14ac:dyDescent="0.25">
      <c r="B51150" s="1"/>
      <c r="C51150" s="1"/>
    </row>
    <row r="51151" spans="2:3" x14ac:dyDescent="0.25">
      <c r="B51151" s="1"/>
      <c r="C51151" s="1"/>
    </row>
    <row r="51152" spans="2:3" x14ac:dyDescent="0.25">
      <c r="B51152" s="1"/>
      <c r="C51152" s="1"/>
    </row>
    <row r="51153" spans="2:3" x14ac:dyDescent="0.25">
      <c r="B51153" s="1"/>
      <c r="C51153" s="1"/>
    </row>
    <row r="51154" spans="2:3" x14ac:dyDescent="0.25">
      <c r="B51154" s="1"/>
      <c r="C51154" s="1"/>
    </row>
    <row r="51155" spans="2:3" x14ac:dyDescent="0.25">
      <c r="B51155" s="1"/>
      <c r="C51155" s="1"/>
    </row>
    <row r="51156" spans="2:3" x14ac:dyDescent="0.25">
      <c r="B51156" s="1"/>
      <c r="C51156" s="1"/>
    </row>
    <row r="51157" spans="2:3" x14ac:dyDescent="0.25">
      <c r="B51157" s="1"/>
      <c r="C51157" s="1"/>
    </row>
    <row r="51158" spans="2:3" x14ac:dyDescent="0.25">
      <c r="B51158" s="1"/>
      <c r="C51158" s="1"/>
    </row>
    <row r="51159" spans="2:3" x14ac:dyDescent="0.25">
      <c r="B51159" s="1"/>
      <c r="C51159" s="1"/>
    </row>
    <row r="51160" spans="2:3" x14ac:dyDescent="0.25">
      <c r="B51160" s="1"/>
      <c r="C51160" s="1"/>
    </row>
    <row r="51161" spans="2:3" x14ac:dyDescent="0.25">
      <c r="B51161" s="1"/>
      <c r="C51161" s="1"/>
    </row>
    <row r="51162" spans="2:3" x14ac:dyDescent="0.25">
      <c r="B51162" s="1"/>
      <c r="C51162" s="1"/>
    </row>
    <row r="51163" spans="2:3" x14ac:dyDescent="0.25">
      <c r="B51163" s="1"/>
      <c r="C51163" s="1"/>
    </row>
    <row r="51164" spans="2:3" x14ac:dyDescent="0.25">
      <c r="B51164" s="1"/>
      <c r="C51164" s="1"/>
    </row>
    <row r="51165" spans="2:3" x14ac:dyDescent="0.25">
      <c r="B51165" s="1"/>
      <c r="C51165" s="1"/>
    </row>
    <row r="51166" spans="2:3" x14ac:dyDescent="0.25">
      <c r="B51166" s="1"/>
      <c r="C51166" s="1"/>
    </row>
    <row r="51167" spans="2:3" x14ac:dyDescent="0.25">
      <c r="B51167" s="1"/>
      <c r="C51167" s="1"/>
    </row>
    <row r="51168" spans="2:3" x14ac:dyDescent="0.25">
      <c r="B51168" s="1"/>
      <c r="C51168" s="1"/>
    </row>
    <row r="51169" spans="2:3" x14ac:dyDescent="0.25">
      <c r="B51169" s="1"/>
      <c r="C51169" s="1"/>
    </row>
    <row r="51170" spans="2:3" x14ac:dyDescent="0.25">
      <c r="B51170" s="1"/>
      <c r="C51170" s="1"/>
    </row>
    <row r="51171" spans="2:3" x14ac:dyDescent="0.25">
      <c r="B51171" s="1"/>
      <c r="C51171" s="1"/>
    </row>
    <row r="51172" spans="2:3" x14ac:dyDescent="0.25">
      <c r="B51172" s="1"/>
      <c r="C51172" s="1"/>
    </row>
    <row r="51173" spans="2:3" x14ac:dyDescent="0.25">
      <c r="B51173" s="1"/>
      <c r="C51173" s="1"/>
    </row>
    <row r="51174" spans="2:3" x14ac:dyDescent="0.25">
      <c r="B51174" s="1"/>
      <c r="C51174" s="1"/>
    </row>
    <row r="51175" spans="2:3" x14ac:dyDescent="0.25">
      <c r="B51175" s="1"/>
      <c r="C51175" s="1"/>
    </row>
    <row r="51176" spans="2:3" x14ac:dyDescent="0.25">
      <c r="B51176" s="1"/>
      <c r="C51176" s="1"/>
    </row>
    <row r="51177" spans="2:3" x14ac:dyDescent="0.25">
      <c r="B51177" s="1"/>
      <c r="C51177" s="1"/>
    </row>
    <row r="51178" spans="2:3" x14ac:dyDescent="0.25">
      <c r="B51178" s="1"/>
      <c r="C51178" s="1"/>
    </row>
    <row r="51179" spans="2:3" x14ac:dyDescent="0.25">
      <c r="B51179" s="1"/>
      <c r="C51179" s="1"/>
    </row>
    <row r="51180" spans="2:3" x14ac:dyDescent="0.25">
      <c r="B51180" s="1"/>
      <c r="C51180" s="1"/>
    </row>
    <row r="51181" spans="2:3" x14ac:dyDescent="0.25">
      <c r="B51181" s="1"/>
      <c r="C51181" s="1"/>
    </row>
    <row r="51182" spans="2:3" x14ac:dyDescent="0.25">
      <c r="B51182" s="1"/>
      <c r="C51182" s="1"/>
    </row>
    <row r="51183" spans="2:3" x14ac:dyDescent="0.25">
      <c r="B51183" s="1"/>
      <c r="C51183" s="1"/>
    </row>
    <row r="51184" spans="2:3" x14ac:dyDescent="0.25">
      <c r="B51184" s="1"/>
      <c r="C51184" s="1"/>
    </row>
    <row r="51185" spans="2:3" x14ac:dyDescent="0.25">
      <c r="B51185" s="1"/>
      <c r="C51185" s="1"/>
    </row>
    <row r="51186" spans="2:3" x14ac:dyDescent="0.25">
      <c r="B51186" s="1"/>
      <c r="C51186" s="1"/>
    </row>
    <row r="51187" spans="2:3" x14ac:dyDescent="0.25">
      <c r="B51187" s="1"/>
      <c r="C51187" s="1"/>
    </row>
    <row r="51188" spans="2:3" x14ac:dyDescent="0.25">
      <c r="B51188" s="1"/>
      <c r="C51188" s="1"/>
    </row>
    <row r="51189" spans="2:3" x14ac:dyDescent="0.25">
      <c r="B51189" s="1"/>
      <c r="C51189" s="1"/>
    </row>
    <row r="51190" spans="2:3" x14ac:dyDescent="0.25">
      <c r="B51190" s="1"/>
      <c r="C51190" s="1"/>
    </row>
    <row r="51191" spans="2:3" x14ac:dyDescent="0.25">
      <c r="B51191" s="1"/>
      <c r="C51191" s="1"/>
    </row>
    <row r="51192" spans="2:3" x14ac:dyDescent="0.25">
      <c r="B51192" s="1"/>
      <c r="C51192" s="1"/>
    </row>
    <row r="51193" spans="2:3" x14ac:dyDescent="0.25">
      <c r="B51193" s="1"/>
      <c r="C51193" s="1"/>
    </row>
    <row r="51194" spans="2:3" x14ac:dyDescent="0.25">
      <c r="B51194" s="1"/>
      <c r="C51194" s="1"/>
    </row>
    <row r="51195" spans="2:3" x14ac:dyDescent="0.25">
      <c r="B51195" s="1"/>
      <c r="C51195" s="1"/>
    </row>
    <row r="51196" spans="2:3" x14ac:dyDescent="0.25">
      <c r="B51196" s="1"/>
      <c r="C51196" s="1"/>
    </row>
    <row r="51197" spans="2:3" x14ac:dyDescent="0.25">
      <c r="B51197" s="1"/>
      <c r="C51197" s="1"/>
    </row>
    <row r="51198" spans="2:3" x14ac:dyDescent="0.25">
      <c r="B51198" s="1"/>
      <c r="C51198" s="1"/>
    </row>
    <row r="51199" spans="2:3" x14ac:dyDescent="0.25">
      <c r="B51199" s="1"/>
      <c r="C51199" s="1"/>
    </row>
    <row r="51200" spans="2:3" x14ac:dyDescent="0.25">
      <c r="B51200" s="1"/>
      <c r="C51200" s="1"/>
    </row>
    <row r="51201" spans="2:3" x14ac:dyDescent="0.25">
      <c r="B51201" s="1"/>
      <c r="C51201" s="1"/>
    </row>
    <row r="51202" spans="2:3" x14ac:dyDescent="0.25">
      <c r="B51202" s="1"/>
      <c r="C51202" s="1"/>
    </row>
    <row r="51203" spans="2:3" x14ac:dyDescent="0.25">
      <c r="B51203" s="1"/>
      <c r="C51203" s="1"/>
    </row>
    <row r="51204" spans="2:3" x14ac:dyDescent="0.25">
      <c r="B51204" s="1"/>
      <c r="C51204" s="1"/>
    </row>
    <row r="51205" spans="2:3" x14ac:dyDescent="0.25">
      <c r="B51205" s="1"/>
      <c r="C51205" s="1"/>
    </row>
    <row r="51206" spans="2:3" x14ac:dyDescent="0.25">
      <c r="B51206" s="1"/>
      <c r="C51206" s="1"/>
    </row>
    <row r="51207" spans="2:3" x14ac:dyDescent="0.25">
      <c r="B51207" s="1"/>
      <c r="C51207" s="1"/>
    </row>
    <row r="51208" spans="2:3" x14ac:dyDescent="0.25">
      <c r="B51208" s="1"/>
      <c r="C51208" s="1"/>
    </row>
    <row r="51209" spans="2:3" x14ac:dyDescent="0.25">
      <c r="B51209" s="1"/>
      <c r="C51209" s="1"/>
    </row>
    <row r="51210" spans="2:3" x14ac:dyDescent="0.25">
      <c r="B51210" s="1"/>
      <c r="C51210" s="1"/>
    </row>
    <row r="51211" spans="2:3" x14ac:dyDescent="0.25">
      <c r="B51211" s="1"/>
      <c r="C51211" s="1"/>
    </row>
    <row r="51212" spans="2:3" x14ac:dyDescent="0.25">
      <c r="B51212" s="1"/>
      <c r="C51212" s="1"/>
    </row>
    <row r="51213" spans="2:3" x14ac:dyDescent="0.25">
      <c r="B51213" s="1"/>
      <c r="C51213" s="1"/>
    </row>
    <row r="51214" spans="2:3" x14ac:dyDescent="0.25">
      <c r="B51214" s="1"/>
      <c r="C51214" s="1"/>
    </row>
    <row r="51215" spans="2:3" x14ac:dyDescent="0.25">
      <c r="B51215" s="1"/>
      <c r="C51215" s="1"/>
    </row>
    <row r="51216" spans="2:3" x14ac:dyDescent="0.25">
      <c r="B51216" s="1"/>
      <c r="C51216" s="1"/>
    </row>
    <row r="51217" spans="2:3" x14ac:dyDescent="0.25">
      <c r="B51217" s="1"/>
      <c r="C51217" s="1"/>
    </row>
    <row r="51218" spans="2:3" x14ac:dyDescent="0.25">
      <c r="B51218" s="1"/>
      <c r="C51218" s="1"/>
    </row>
    <row r="51219" spans="2:3" x14ac:dyDescent="0.25">
      <c r="B51219" s="1"/>
      <c r="C51219" s="1"/>
    </row>
    <row r="51220" spans="2:3" x14ac:dyDescent="0.25">
      <c r="B51220" s="1"/>
      <c r="C51220" s="1"/>
    </row>
    <row r="51221" spans="2:3" x14ac:dyDescent="0.25">
      <c r="B51221" s="1"/>
      <c r="C51221" s="1"/>
    </row>
    <row r="51222" spans="2:3" x14ac:dyDescent="0.25">
      <c r="B51222" s="1"/>
      <c r="C51222" s="1"/>
    </row>
    <row r="51223" spans="2:3" x14ac:dyDescent="0.25">
      <c r="B51223" s="1"/>
      <c r="C51223" s="1"/>
    </row>
    <row r="51224" spans="2:3" x14ac:dyDescent="0.25">
      <c r="B51224" s="1"/>
      <c r="C51224" s="1"/>
    </row>
    <row r="51225" spans="2:3" x14ac:dyDescent="0.25">
      <c r="B51225" s="1"/>
      <c r="C51225" s="1"/>
    </row>
    <row r="51226" spans="2:3" x14ac:dyDescent="0.25">
      <c r="B51226" s="1"/>
      <c r="C51226" s="1"/>
    </row>
    <row r="51227" spans="2:3" x14ac:dyDescent="0.25">
      <c r="B51227" s="1"/>
      <c r="C51227" s="1"/>
    </row>
    <row r="51228" spans="2:3" x14ac:dyDescent="0.25">
      <c r="B51228" s="1"/>
      <c r="C51228" s="1"/>
    </row>
    <row r="51229" spans="2:3" x14ac:dyDescent="0.25">
      <c r="B51229" s="1"/>
      <c r="C51229" s="1"/>
    </row>
    <row r="51230" spans="2:3" x14ac:dyDescent="0.25">
      <c r="B51230" s="1"/>
      <c r="C51230" s="1"/>
    </row>
    <row r="51231" spans="2:3" x14ac:dyDescent="0.25">
      <c r="B51231" s="1"/>
      <c r="C51231" s="1"/>
    </row>
    <row r="51232" spans="2:3" x14ac:dyDescent="0.25">
      <c r="B51232" s="1"/>
      <c r="C51232" s="1"/>
    </row>
    <row r="51233" spans="2:3" x14ac:dyDescent="0.25">
      <c r="B51233" s="1"/>
      <c r="C51233" s="1"/>
    </row>
    <row r="51234" spans="2:3" x14ac:dyDescent="0.25">
      <c r="B51234" s="1"/>
      <c r="C51234" s="1"/>
    </row>
    <row r="51235" spans="2:3" x14ac:dyDescent="0.25">
      <c r="B51235" s="1"/>
      <c r="C51235" s="1"/>
    </row>
    <row r="51236" spans="2:3" x14ac:dyDescent="0.25">
      <c r="B51236" s="1"/>
      <c r="C51236" s="1"/>
    </row>
    <row r="51237" spans="2:3" x14ac:dyDescent="0.25">
      <c r="B51237" s="1"/>
      <c r="C51237" s="1"/>
    </row>
    <row r="51238" spans="2:3" x14ac:dyDescent="0.25">
      <c r="B51238" s="1"/>
      <c r="C51238" s="1"/>
    </row>
    <row r="51239" spans="2:3" x14ac:dyDescent="0.25">
      <c r="B51239" s="1"/>
      <c r="C51239" s="1"/>
    </row>
    <row r="51240" spans="2:3" x14ac:dyDescent="0.25">
      <c r="B51240" s="1"/>
      <c r="C51240" s="1"/>
    </row>
    <row r="51241" spans="2:3" x14ac:dyDescent="0.25">
      <c r="B51241" s="1"/>
      <c r="C51241" s="1"/>
    </row>
    <row r="51242" spans="2:3" x14ac:dyDescent="0.25">
      <c r="B51242" s="1"/>
      <c r="C51242" s="1"/>
    </row>
    <row r="51243" spans="2:3" x14ac:dyDescent="0.25">
      <c r="B51243" s="1"/>
      <c r="C51243" s="1"/>
    </row>
    <row r="51244" spans="2:3" x14ac:dyDescent="0.25">
      <c r="B51244" s="1"/>
      <c r="C51244" s="1"/>
    </row>
    <row r="51245" spans="2:3" x14ac:dyDescent="0.25">
      <c r="B51245" s="1"/>
      <c r="C51245" s="1"/>
    </row>
    <row r="51246" spans="2:3" x14ac:dyDescent="0.25">
      <c r="B51246" s="1"/>
      <c r="C51246" s="1"/>
    </row>
    <row r="51247" spans="2:3" x14ac:dyDescent="0.25">
      <c r="B51247" s="1"/>
      <c r="C51247" s="1"/>
    </row>
    <row r="51248" spans="2:3" x14ac:dyDescent="0.25">
      <c r="B51248" s="1"/>
      <c r="C51248" s="1"/>
    </row>
    <row r="51249" spans="2:3" x14ac:dyDescent="0.25">
      <c r="B51249" s="1"/>
      <c r="C51249" s="1"/>
    </row>
    <row r="51250" spans="2:3" x14ac:dyDescent="0.25">
      <c r="B51250" s="1"/>
      <c r="C51250" s="1"/>
    </row>
    <row r="51251" spans="2:3" x14ac:dyDescent="0.25">
      <c r="B51251" s="1"/>
      <c r="C51251" s="1"/>
    </row>
    <row r="51252" spans="2:3" x14ac:dyDescent="0.25">
      <c r="B51252" s="1"/>
      <c r="C51252" s="1"/>
    </row>
    <row r="51253" spans="2:3" x14ac:dyDescent="0.25">
      <c r="B51253" s="1"/>
      <c r="C51253" s="1"/>
    </row>
    <row r="51254" spans="2:3" x14ac:dyDescent="0.25">
      <c r="B51254" s="1"/>
      <c r="C51254" s="1"/>
    </row>
    <row r="51255" spans="2:3" x14ac:dyDescent="0.25">
      <c r="B51255" s="1"/>
      <c r="C51255" s="1"/>
    </row>
    <row r="51256" spans="2:3" x14ac:dyDescent="0.25">
      <c r="B51256" s="1"/>
      <c r="C51256" s="1"/>
    </row>
    <row r="51257" spans="2:3" x14ac:dyDescent="0.25">
      <c r="B51257" s="1"/>
      <c r="C51257" s="1"/>
    </row>
    <row r="51258" spans="2:3" x14ac:dyDescent="0.25">
      <c r="B51258" s="1"/>
      <c r="C51258" s="1"/>
    </row>
    <row r="51259" spans="2:3" x14ac:dyDescent="0.25">
      <c r="B51259" s="1"/>
      <c r="C51259" s="1"/>
    </row>
    <row r="51260" spans="2:3" x14ac:dyDescent="0.25">
      <c r="B51260" s="1"/>
      <c r="C51260" s="1"/>
    </row>
    <row r="51261" spans="2:3" x14ac:dyDescent="0.25">
      <c r="B51261" s="1"/>
      <c r="C51261" s="1"/>
    </row>
    <row r="51262" spans="2:3" x14ac:dyDescent="0.25">
      <c r="B51262" s="1"/>
      <c r="C51262" s="1"/>
    </row>
    <row r="51263" spans="2:3" x14ac:dyDescent="0.25">
      <c r="B51263" s="1"/>
      <c r="C51263" s="1"/>
    </row>
    <row r="51264" spans="2:3" x14ac:dyDescent="0.25">
      <c r="B51264" s="1"/>
      <c r="C51264" s="1"/>
    </row>
    <row r="51265" spans="2:3" x14ac:dyDescent="0.25">
      <c r="B51265" s="1"/>
      <c r="C51265" s="1"/>
    </row>
    <row r="51266" spans="2:3" x14ac:dyDescent="0.25">
      <c r="B51266" s="1"/>
      <c r="C51266" s="1"/>
    </row>
    <row r="51267" spans="2:3" x14ac:dyDescent="0.25">
      <c r="B51267" s="1"/>
      <c r="C51267" s="1"/>
    </row>
    <row r="51268" spans="2:3" x14ac:dyDescent="0.25">
      <c r="B51268" s="1"/>
      <c r="C51268" s="1"/>
    </row>
    <row r="51269" spans="2:3" x14ac:dyDescent="0.25">
      <c r="B51269" s="1"/>
      <c r="C51269" s="1"/>
    </row>
    <row r="51270" spans="2:3" x14ac:dyDescent="0.25">
      <c r="B51270" s="1"/>
      <c r="C51270" s="1"/>
    </row>
    <row r="51271" spans="2:3" x14ac:dyDescent="0.25">
      <c r="B51271" s="1"/>
      <c r="C51271" s="1"/>
    </row>
    <row r="51272" spans="2:3" x14ac:dyDescent="0.25">
      <c r="B51272" s="1"/>
      <c r="C51272" s="1"/>
    </row>
    <row r="51273" spans="2:3" x14ac:dyDescent="0.25">
      <c r="B51273" s="1"/>
      <c r="C51273" s="1"/>
    </row>
    <row r="51274" spans="2:3" x14ac:dyDescent="0.25">
      <c r="B51274" s="1"/>
      <c r="C51274" s="1"/>
    </row>
    <row r="51275" spans="2:3" x14ac:dyDescent="0.25">
      <c r="B51275" s="1"/>
      <c r="C51275" s="1"/>
    </row>
    <row r="51276" spans="2:3" x14ac:dyDescent="0.25">
      <c r="B51276" s="1"/>
      <c r="C51276" s="1"/>
    </row>
    <row r="51277" spans="2:3" x14ac:dyDescent="0.25">
      <c r="B51277" s="1"/>
      <c r="C51277" s="1"/>
    </row>
    <row r="51278" spans="2:3" x14ac:dyDescent="0.25">
      <c r="B51278" s="1"/>
      <c r="C51278" s="1"/>
    </row>
    <row r="51279" spans="2:3" x14ac:dyDescent="0.25">
      <c r="B51279" s="1"/>
      <c r="C51279" s="1"/>
    </row>
    <row r="51280" spans="2:3" x14ac:dyDescent="0.25">
      <c r="B51280" s="1"/>
      <c r="C51280" s="1"/>
    </row>
    <row r="51281" spans="2:3" x14ac:dyDescent="0.25">
      <c r="B51281" s="1"/>
      <c r="C51281" s="1"/>
    </row>
    <row r="51282" spans="2:3" x14ac:dyDescent="0.25">
      <c r="B51282" s="1"/>
      <c r="C51282" s="1"/>
    </row>
    <row r="51283" spans="2:3" x14ac:dyDescent="0.25">
      <c r="B51283" s="1"/>
      <c r="C51283" s="1"/>
    </row>
    <row r="51284" spans="2:3" x14ac:dyDescent="0.25">
      <c r="B51284" s="1"/>
      <c r="C51284" s="1"/>
    </row>
    <row r="51285" spans="2:3" x14ac:dyDescent="0.25">
      <c r="B51285" s="1"/>
      <c r="C51285" s="1"/>
    </row>
    <row r="51286" spans="2:3" x14ac:dyDescent="0.25">
      <c r="B51286" s="1"/>
      <c r="C51286" s="1"/>
    </row>
    <row r="51287" spans="2:3" x14ac:dyDescent="0.25">
      <c r="B51287" s="1"/>
      <c r="C51287" s="1"/>
    </row>
    <row r="51288" spans="2:3" x14ac:dyDescent="0.25">
      <c r="B51288" s="1"/>
      <c r="C51288" s="1"/>
    </row>
    <row r="51289" spans="2:3" x14ac:dyDescent="0.25">
      <c r="B51289" s="1"/>
      <c r="C51289" s="1"/>
    </row>
    <row r="51290" spans="2:3" x14ac:dyDescent="0.25">
      <c r="B51290" s="1"/>
      <c r="C51290" s="1"/>
    </row>
    <row r="51291" spans="2:3" x14ac:dyDescent="0.25">
      <c r="B51291" s="1"/>
      <c r="C51291" s="1"/>
    </row>
    <row r="51292" spans="2:3" x14ac:dyDescent="0.25">
      <c r="B51292" s="1"/>
      <c r="C51292" s="1"/>
    </row>
    <row r="51293" spans="2:3" x14ac:dyDescent="0.25">
      <c r="B51293" s="1"/>
      <c r="C51293" s="1"/>
    </row>
    <row r="51294" spans="2:3" x14ac:dyDescent="0.25">
      <c r="B51294" s="1"/>
      <c r="C51294" s="1"/>
    </row>
    <row r="51295" spans="2:3" x14ac:dyDescent="0.25">
      <c r="B51295" s="1"/>
      <c r="C51295" s="1"/>
    </row>
    <row r="51296" spans="2:3" x14ac:dyDescent="0.25">
      <c r="B51296" s="1"/>
      <c r="C51296" s="1"/>
    </row>
    <row r="51297" spans="2:3" x14ac:dyDescent="0.25">
      <c r="B51297" s="1"/>
      <c r="C51297" s="1"/>
    </row>
    <row r="51298" spans="2:3" x14ac:dyDescent="0.25">
      <c r="B51298" s="1"/>
      <c r="C51298" s="1"/>
    </row>
    <row r="51299" spans="2:3" x14ac:dyDescent="0.25">
      <c r="B51299" s="1"/>
      <c r="C51299" s="1"/>
    </row>
    <row r="51300" spans="2:3" x14ac:dyDescent="0.25">
      <c r="B51300" s="1"/>
      <c r="C51300" s="1"/>
    </row>
    <row r="51301" spans="2:3" x14ac:dyDescent="0.25">
      <c r="B51301" s="1"/>
      <c r="C51301" s="1"/>
    </row>
    <row r="51302" spans="2:3" x14ac:dyDescent="0.25">
      <c r="B51302" s="1"/>
      <c r="C51302" s="1"/>
    </row>
    <row r="51303" spans="2:3" x14ac:dyDescent="0.25">
      <c r="B51303" s="1"/>
      <c r="C51303" s="1"/>
    </row>
    <row r="51304" spans="2:3" x14ac:dyDescent="0.25">
      <c r="B51304" s="1"/>
      <c r="C51304" s="1"/>
    </row>
    <row r="51305" spans="2:3" x14ac:dyDescent="0.25">
      <c r="B51305" s="1"/>
      <c r="C51305" s="1"/>
    </row>
    <row r="51306" spans="2:3" x14ac:dyDescent="0.25">
      <c r="B51306" s="1"/>
      <c r="C51306" s="1"/>
    </row>
    <row r="51307" spans="2:3" x14ac:dyDescent="0.25">
      <c r="B51307" s="1"/>
      <c r="C51307" s="1"/>
    </row>
    <row r="51308" spans="2:3" x14ac:dyDescent="0.25">
      <c r="B51308" s="1"/>
      <c r="C51308" s="1"/>
    </row>
    <row r="51309" spans="2:3" x14ac:dyDescent="0.25">
      <c r="B51309" s="1"/>
      <c r="C51309" s="1"/>
    </row>
    <row r="51310" spans="2:3" x14ac:dyDescent="0.25">
      <c r="B51310" s="1"/>
      <c r="C51310" s="1"/>
    </row>
    <row r="51311" spans="2:3" x14ac:dyDescent="0.25">
      <c r="B51311" s="1"/>
      <c r="C51311" s="1"/>
    </row>
    <row r="51312" spans="2:3" x14ac:dyDescent="0.25">
      <c r="B51312" s="1"/>
      <c r="C51312" s="1"/>
    </row>
    <row r="51313" spans="2:3" x14ac:dyDescent="0.25">
      <c r="B51313" s="1"/>
      <c r="C51313" s="1"/>
    </row>
    <row r="51314" spans="2:3" x14ac:dyDescent="0.25">
      <c r="B51314" s="1"/>
      <c r="C51314" s="1"/>
    </row>
    <row r="51315" spans="2:3" x14ac:dyDescent="0.25">
      <c r="B51315" s="1"/>
      <c r="C51315" s="1"/>
    </row>
    <row r="51316" spans="2:3" x14ac:dyDescent="0.25">
      <c r="B51316" s="1"/>
      <c r="C51316" s="1"/>
    </row>
    <row r="51317" spans="2:3" x14ac:dyDescent="0.25">
      <c r="B51317" s="1"/>
      <c r="C51317" s="1"/>
    </row>
    <row r="51318" spans="2:3" x14ac:dyDescent="0.25">
      <c r="B51318" s="1"/>
      <c r="C51318" s="1"/>
    </row>
    <row r="51319" spans="2:3" x14ac:dyDescent="0.25">
      <c r="B51319" s="1"/>
      <c r="C51319" s="1"/>
    </row>
    <row r="51320" spans="2:3" x14ac:dyDescent="0.25">
      <c r="B51320" s="1"/>
      <c r="C51320" s="1"/>
    </row>
    <row r="51321" spans="2:3" x14ac:dyDescent="0.25">
      <c r="B51321" s="1"/>
      <c r="C51321" s="1"/>
    </row>
    <row r="51322" spans="2:3" x14ac:dyDescent="0.25">
      <c r="B51322" s="1"/>
      <c r="C51322" s="1"/>
    </row>
    <row r="51323" spans="2:3" x14ac:dyDescent="0.25">
      <c r="B51323" s="1"/>
      <c r="C51323" s="1"/>
    </row>
    <row r="51324" spans="2:3" x14ac:dyDescent="0.25">
      <c r="B51324" s="1"/>
      <c r="C51324" s="1"/>
    </row>
    <row r="51325" spans="2:3" x14ac:dyDescent="0.25">
      <c r="B51325" s="1"/>
      <c r="C51325" s="1"/>
    </row>
    <row r="51326" spans="2:3" x14ac:dyDescent="0.25">
      <c r="B51326" s="1"/>
      <c r="C51326" s="1"/>
    </row>
    <row r="51327" spans="2:3" x14ac:dyDescent="0.25">
      <c r="B51327" s="1"/>
      <c r="C51327" s="1"/>
    </row>
    <row r="51328" spans="2:3" x14ac:dyDescent="0.25">
      <c r="B51328" s="1"/>
      <c r="C51328" s="1"/>
    </row>
    <row r="51329" spans="2:3" x14ac:dyDescent="0.25">
      <c r="B51329" s="1"/>
      <c r="C51329" s="1"/>
    </row>
    <row r="51330" spans="2:3" x14ac:dyDescent="0.25">
      <c r="B51330" s="1"/>
      <c r="C51330" s="1"/>
    </row>
    <row r="51331" spans="2:3" x14ac:dyDescent="0.25">
      <c r="B51331" s="1"/>
      <c r="C51331" s="1"/>
    </row>
    <row r="51332" spans="2:3" x14ac:dyDescent="0.25">
      <c r="B51332" s="1"/>
      <c r="C51332" s="1"/>
    </row>
    <row r="51333" spans="2:3" x14ac:dyDescent="0.25">
      <c r="B51333" s="1"/>
      <c r="C51333" s="1"/>
    </row>
    <row r="51334" spans="2:3" x14ac:dyDescent="0.25">
      <c r="B51334" s="1"/>
      <c r="C51334" s="1"/>
    </row>
    <row r="51335" spans="2:3" x14ac:dyDescent="0.25">
      <c r="B51335" s="1"/>
      <c r="C51335" s="1"/>
    </row>
    <row r="51336" spans="2:3" x14ac:dyDescent="0.25">
      <c r="B51336" s="1"/>
      <c r="C51336" s="1"/>
    </row>
    <row r="51337" spans="2:3" x14ac:dyDescent="0.25">
      <c r="B51337" s="1"/>
      <c r="C51337" s="1"/>
    </row>
    <row r="51338" spans="2:3" x14ac:dyDescent="0.25">
      <c r="B51338" s="1"/>
      <c r="C51338" s="1"/>
    </row>
    <row r="51339" spans="2:3" x14ac:dyDescent="0.25">
      <c r="B51339" s="1"/>
      <c r="C51339" s="1"/>
    </row>
    <row r="51340" spans="2:3" x14ac:dyDescent="0.25">
      <c r="B51340" s="1"/>
      <c r="C51340" s="1"/>
    </row>
    <row r="51341" spans="2:3" x14ac:dyDescent="0.25">
      <c r="B51341" s="1"/>
      <c r="C51341" s="1"/>
    </row>
    <row r="51342" spans="2:3" x14ac:dyDescent="0.25">
      <c r="B51342" s="1"/>
      <c r="C51342" s="1"/>
    </row>
    <row r="51343" spans="2:3" x14ac:dyDescent="0.25">
      <c r="B51343" s="1"/>
      <c r="C51343" s="1"/>
    </row>
    <row r="51344" spans="2:3" x14ac:dyDescent="0.25">
      <c r="B51344" s="1"/>
      <c r="C51344" s="1"/>
    </row>
    <row r="51345" spans="2:3" x14ac:dyDescent="0.25">
      <c r="B51345" s="1"/>
      <c r="C51345" s="1"/>
    </row>
    <row r="51346" spans="2:3" x14ac:dyDescent="0.25">
      <c r="B51346" s="1"/>
      <c r="C51346" s="1"/>
    </row>
    <row r="51347" spans="2:3" x14ac:dyDescent="0.25">
      <c r="B51347" s="1"/>
      <c r="C51347" s="1"/>
    </row>
    <row r="51348" spans="2:3" x14ac:dyDescent="0.25">
      <c r="B51348" s="1"/>
      <c r="C51348" s="1"/>
    </row>
    <row r="51349" spans="2:3" x14ac:dyDescent="0.25">
      <c r="B51349" s="1"/>
      <c r="C51349" s="1"/>
    </row>
    <row r="51350" spans="2:3" x14ac:dyDescent="0.25">
      <c r="B51350" s="1"/>
      <c r="C51350" s="1"/>
    </row>
    <row r="51351" spans="2:3" x14ac:dyDescent="0.25">
      <c r="B51351" s="1"/>
      <c r="C51351" s="1"/>
    </row>
    <row r="51352" spans="2:3" x14ac:dyDescent="0.25">
      <c r="B51352" s="1"/>
      <c r="C51352" s="1"/>
    </row>
    <row r="51353" spans="2:3" x14ac:dyDescent="0.25">
      <c r="B51353" s="1"/>
      <c r="C51353" s="1"/>
    </row>
    <row r="51354" spans="2:3" x14ac:dyDescent="0.25">
      <c r="B51354" s="1"/>
      <c r="C51354" s="1"/>
    </row>
    <row r="51355" spans="2:3" x14ac:dyDescent="0.25">
      <c r="B51355" s="1"/>
      <c r="C51355" s="1"/>
    </row>
    <row r="51356" spans="2:3" x14ac:dyDescent="0.25">
      <c r="B51356" s="1"/>
      <c r="C51356" s="1"/>
    </row>
    <row r="51357" spans="2:3" x14ac:dyDescent="0.25">
      <c r="B51357" s="1"/>
      <c r="C51357" s="1"/>
    </row>
    <row r="51358" spans="2:3" x14ac:dyDescent="0.25">
      <c r="B51358" s="1"/>
      <c r="C51358" s="1"/>
    </row>
    <row r="51359" spans="2:3" x14ac:dyDescent="0.25">
      <c r="B51359" s="1"/>
      <c r="C51359" s="1"/>
    </row>
    <row r="51360" spans="2:3" x14ac:dyDescent="0.25">
      <c r="B51360" s="1"/>
      <c r="C51360" s="1"/>
    </row>
    <row r="51361" spans="2:3" x14ac:dyDescent="0.25">
      <c r="B51361" s="1"/>
      <c r="C51361" s="1"/>
    </row>
    <row r="51362" spans="2:3" x14ac:dyDescent="0.25">
      <c r="B51362" s="1"/>
      <c r="C51362" s="1"/>
    </row>
    <row r="51363" spans="2:3" x14ac:dyDescent="0.25">
      <c r="B51363" s="1"/>
      <c r="C51363" s="1"/>
    </row>
    <row r="51364" spans="2:3" x14ac:dyDescent="0.25">
      <c r="B51364" s="1"/>
      <c r="C51364" s="1"/>
    </row>
    <row r="51365" spans="2:3" x14ac:dyDescent="0.25">
      <c r="B51365" s="1"/>
      <c r="C51365" s="1"/>
    </row>
    <row r="51366" spans="2:3" x14ac:dyDescent="0.25">
      <c r="B51366" s="1"/>
      <c r="C51366" s="1"/>
    </row>
    <row r="51367" spans="2:3" x14ac:dyDescent="0.25">
      <c r="B51367" s="1"/>
      <c r="C51367" s="1"/>
    </row>
    <row r="51368" spans="2:3" x14ac:dyDescent="0.25">
      <c r="B51368" s="1"/>
      <c r="C51368" s="1"/>
    </row>
    <row r="51369" spans="2:3" x14ac:dyDescent="0.25">
      <c r="B51369" s="1"/>
      <c r="C51369" s="1"/>
    </row>
    <row r="51370" spans="2:3" x14ac:dyDescent="0.25">
      <c r="B51370" s="1"/>
      <c r="C51370" s="1"/>
    </row>
    <row r="51371" spans="2:3" x14ac:dyDescent="0.25">
      <c r="B51371" s="1"/>
      <c r="C51371" s="1"/>
    </row>
    <row r="51372" spans="2:3" x14ac:dyDescent="0.25">
      <c r="B51372" s="1"/>
      <c r="C51372" s="1"/>
    </row>
    <row r="51373" spans="2:3" x14ac:dyDescent="0.25">
      <c r="B51373" s="1"/>
      <c r="C51373" s="1"/>
    </row>
    <row r="51374" spans="2:3" x14ac:dyDescent="0.25">
      <c r="B51374" s="1"/>
      <c r="C51374" s="1"/>
    </row>
    <row r="51375" spans="2:3" x14ac:dyDescent="0.25">
      <c r="B51375" s="1"/>
      <c r="C51375" s="1"/>
    </row>
    <row r="51376" spans="2:3" x14ac:dyDescent="0.25">
      <c r="B51376" s="1"/>
      <c r="C51376" s="1"/>
    </row>
    <row r="51377" spans="2:3" x14ac:dyDescent="0.25">
      <c r="B51377" s="1"/>
      <c r="C51377" s="1"/>
    </row>
    <row r="51378" spans="2:3" x14ac:dyDescent="0.25">
      <c r="B51378" s="1"/>
      <c r="C51378" s="1"/>
    </row>
    <row r="51379" spans="2:3" x14ac:dyDescent="0.25">
      <c r="B51379" s="1"/>
      <c r="C51379" s="1"/>
    </row>
    <row r="51380" spans="2:3" x14ac:dyDescent="0.25">
      <c r="B51380" s="1"/>
      <c r="C51380" s="1"/>
    </row>
    <row r="51381" spans="2:3" x14ac:dyDescent="0.25">
      <c r="B51381" s="1"/>
      <c r="C51381" s="1"/>
    </row>
    <row r="51382" spans="2:3" x14ac:dyDescent="0.25">
      <c r="B51382" s="1"/>
      <c r="C51382" s="1"/>
    </row>
    <row r="51383" spans="2:3" x14ac:dyDescent="0.25">
      <c r="B51383" s="1"/>
      <c r="C51383" s="1"/>
    </row>
    <row r="51384" spans="2:3" x14ac:dyDescent="0.25">
      <c r="B51384" s="1"/>
      <c r="C51384" s="1"/>
    </row>
    <row r="51385" spans="2:3" x14ac:dyDescent="0.25">
      <c r="B51385" s="1"/>
      <c r="C51385" s="1"/>
    </row>
    <row r="51386" spans="2:3" x14ac:dyDescent="0.25">
      <c r="B51386" s="1"/>
      <c r="C51386" s="1"/>
    </row>
    <row r="51387" spans="2:3" x14ac:dyDescent="0.25">
      <c r="B51387" s="1"/>
      <c r="C51387" s="1"/>
    </row>
    <row r="51388" spans="2:3" x14ac:dyDescent="0.25">
      <c r="B51388" s="1"/>
      <c r="C51388" s="1"/>
    </row>
    <row r="51389" spans="2:3" x14ac:dyDescent="0.25">
      <c r="B51389" s="1"/>
      <c r="C51389" s="1"/>
    </row>
    <row r="51390" spans="2:3" x14ac:dyDescent="0.25">
      <c r="B51390" s="1"/>
      <c r="C51390" s="1"/>
    </row>
    <row r="51391" spans="2:3" x14ac:dyDescent="0.25">
      <c r="B51391" s="1"/>
      <c r="C51391" s="1"/>
    </row>
    <row r="51392" spans="2:3" x14ac:dyDescent="0.25">
      <c r="B51392" s="1"/>
      <c r="C51392" s="1"/>
    </row>
    <row r="51393" spans="2:3" x14ac:dyDescent="0.25">
      <c r="B51393" s="1"/>
      <c r="C51393" s="1"/>
    </row>
    <row r="51394" spans="2:3" x14ac:dyDescent="0.25">
      <c r="B51394" s="1"/>
      <c r="C51394" s="1"/>
    </row>
    <row r="51395" spans="2:3" x14ac:dyDescent="0.25">
      <c r="B51395" s="1"/>
      <c r="C51395" s="1"/>
    </row>
    <row r="51396" spans="2:3" x14ac:dyDescent="0.25">
      <c r="B51396" s="1"/>
      <c r="C51396" s="1"/>
    </row>
    <row r="51397" spans="2:3" x14ac:dyDescent="0.25">
      <c r="B51397" s="1"/>
      <c r="C51397" s="1"/>
    </row>
    <row r="51398" spans="2:3" x14ac:dyDescent="0.25">
      <c r="B51398" s="1"/>
      <c r="C51398" s="1"/>
    </row>
    <row r="51399" spans="2:3" x14ac:dyDescent="0.25">
      <c r="B51399" s="1"/>
      <c r="C51399" s="1"/>
    </row>
    <row r="51400" spans="2:3" x14ac:dyDescent="0.25">
      <c r="B51400" s="1"/>
      <c r="C51400" s="1"/>
    </row>
    <row r="51401" spans="2:3" x14ac:dyDescent="0.25">
      <c r="B51401" s="1"/>
      <c r="C51401" s="1"/>
    </row>
    <row r="51402" spans="2:3" x14ac:dyDescent="0.25">
      <c r="B51402" s="1"/>
      <c r="C51402" s="1"/>
    </row>
    <row r="51403" spans="2:3" x14ac:dyDescent="0.25">
      <c r="B51403" s="1"/>
      <c r="C51403" s="1"/>
    </row>
    <row r="51404" spans="2:3" x14ac:dyDescent="0.25">
      <c r="B51404" s="1"/>
      <c r="C51404" s="1"/>
    </row>
    <row r="51405" spans="2:3" x14ac:dyDescent="0.25">
      <c r="B51405" s="1"/>
      <c r="C51405" s="1"/>
    </row>
    <row r="51406" spans="2:3" x14ac:dyDescent="0.25">
      <c r="B51406" s="1"/>
      <c r="C51406" s="1"/>
    </row>
    <row r="51407" spans="2:3" x14ac:dyDescent="0.25">
      <c r="B51407" s="1"/>
      <c r="C51407" s="1"/>
    </row>
    <row r="51408" spans="2:3" x14ac:dyDescent="0.25">
      <c r="B51408" s="1"/>
      <c r="C51408" s="1"/>
    </row>
    <row r="51409" spans="2:3" x14ac:dyDescent="0.25">
      <c r="B51409" s="1"/>
      <c r="C51409" s="1"/>
    </row>
    <row r="51410" spans="2:3" x14ac:dyDescent="0.25">
      <c r="B51410" s="1"/>
      <c r="C51410" s="1"/>
    </row>
    <row r="51411" spans="2:3" x14ac:dyDescent="0.25">
      <c r="B51411" s="1"/>
      <c r="C51411" s="1"/>
    </row>
    <row r="51412" spans="2:3" x14ac:dyDescent="0.25">
      <c r="B51412" s="1"/>
      <c r="C51412" s="1"/>
    </row>
    <row r="51413" spans="2:3" x14ac:dyDescent="0.25">
      <c r="B51413" s="1"/>
      <c r="C51413" s="1"/>
    </row>
    <row r="51414" spans="2:3" x14ac:dyDescent="0.25">
      <c r="B51414" s="1"/>
      <c r="C51414" s="1"/>
    </row>
    <row r="51415" spans="2:3" x14ac:dyDescent="0.25">
      <c r="B51415" s="1"/>
      <c r="C51415" s="1"/>
    </row>
    <row r="51416" spans="2:3" x14ac:dyDescent="0.25">
      <c r="B51416" s="1"/>
      <c r="C51416" s="1"/>
    </row>
    <row r="51417" spans="2:3" x14ac:dyDescent="0.25">
      <c r="B51417" s="1"/>
      <c r="C51417" s="1"/>
    </row>
    <row r="51418" spans="2:3" x14ac:dyDescent="0.25">
      <c r="B51418" s="1"/>
      <c r="C51418" s="1"/>
    </row>
    <row r="51419" spans="2:3" x14ac:dyDescent="0.25">
      <c r="B51419" s="1"/>
      <c r="C51419" s="1"/>
    </row>
    <row r="51420" spans="2:3" x14ac:dyDescent="0.25">
      <c r="B51420" s="1"/>
      <c r="C51420" s="1"/>
    </row>
    <row r="51421" spans="2:3" x14ac:dyDescent="0.25">
      <c r="B51421" s="1"/>
      <c r="C51421" s="1"/>
    </row>
    <row r="51422" spans="2:3" x14ac:dyDescent="0.25">
      <c r="B51422" s="1"/>
      <c r="C51422" s="1"/>
    </row>
    <row r="51423" spans="2:3" x14ac:dyDescent="0.25">
      <c r="B51423" s="1"/>
      <c r="C51423" s="1"/>
    </row>
    <row r="51424" spans="2:3" x14ac:dyDescent="0.25">
      <c r="B51424" s="1"/>
      <c r="C51424" s="1"/>
    </row>
    <row r="51425" spans="2:3" x14ac:dyDescent="0.25">
      <c r="B51425" s="1"/>
      <c r="C51425" s="1"/>
    </row>
    <row r="51426" spans="2:3" x14ac:dyDescent="0.25">
      <c r="B51426" s="1"/>
      <c r="C51426" s="1"/>
    </row>
    <row r="51427" spans="2:3" x14ac:dyDescent="0.25">
      <c r="B51427" s="1"/>
      <c r="C51427" s="1"/>
    </row>
    <row r="51428" spans="2:3" x14ac:dyDescent="0.25">
      <c r="B51428" s="1"/>
      <c r="C51428" s="1"/>
    </row>
    <row r="51429" spans="2:3" x14ac:dyDescent="0.25">
      <c r="B51429" s="1"/>
      <c r="C51429" s="1"/>
    </row>
    <row r="51430" spans="2:3" x14ac:dyDescent="0.25">
      <c r="B51430" s="1"/>
      <c r="C51430" s="1"/>
    </row>
    <row r="51431" spans="2:3" x14ac:dyDescent="0.25">
      <c r="B51431" s="1"/>
      <c r="C51431" s="1"/>
    </row>
    <row r="51432" spans="2:3" x14ac:dyDescent="0.25">
      <c r="B51432" s="1"/>
      <c r="C51432" s="1"/>
    </row>
    <row r="51433" spans="2:3" x14ac:dyDescent="0.25">
      <c r="B51433" s="1"/>
      <c r="C51433" s="1"/>
    </row>
    <row r="51434" spans="2:3" x14ac:dyDescent="0.25">
      <c r="B51434" s="1"/>
      <c r="C51434" s="1"/>
    </row>
    <row r="51435" spans="2:3" x14ac:dyDescent="0.25">
      <c r="B51435" s="1"/>
      <c r="C51435" s="1"/>
    </row>
    <row r="51436" spans="2:3" x14ac:dyDescent="0.25">
      <c r="B51436" s="1"/>
      <c r="C51436" s="1"/>
    </row>
    <row r="51437" spans="2:3" x14ac:dyDescent="0.25">
      <c r="B51437" s="1"/>
      <c r="C51437" s="1"/>
    </row>
    <row r="51438" spans="2:3" x14ac:dyDescent="0.25">
      <c r="B51438" s="1"/>
      <c r="C51438" s="1"/>
    </row>
    <row r="51439" spans="2:3" x14ac:dyDescent="0.25">
      <c r="B51439" s="1"/>
      <c r="C51439" s="1"/>
    </row>
    <row r="51440" spans="2:3" x14ac:dyDescent="0.25">
      <c r="B51440" s="1"/>
      <c r="C51440" s="1"/>
    </row>
    <row r="51441" spans="2:3" x14ac:dyDescent="0.25">
      <c r="B51441" s="1"/>
      <c r="C51441" s="1"/>
    </row>
    <row r="51442" spans="2:3" x14ac:dyDescent="0.25">
      <c r="B51442" s="1"/>
      <c r="C51442" s="1"/>
    </row>
    <row r="51443" spans="2:3" x14ac:dyDescent="0.25">
      <c r="B51443" s="1"/>
      <c r="C51443" s="1"/>
    </row>
    <row r="51444" spans="2:3" x14ac:dyDescent="0.25">
      <c r="B51444" s="1"/>
      <c r="C51444" s="1"/>
    </row>
    <row r="51445" spans="2:3" x14ac:dyDescent="0.25">
      <c r="B51445" s="1"/>
      <c r="C51445" s="1"/>
    </row>
    <row r="51446" spans="2:3" x14ac:dyDescent="0.25">
      <c r="B51446" s="1"/>
      <c r="C51446" s="1"/>
    </row>
    <row r="51447" spans="2:3" x14ac:dyDescent="0.25">
      <c r="B51447" s="1"/>
      <c r="C51447" s="1"/>
    </row>
    <row r="51448" spans="2:3" x14ac:dyDescent="0.25">
      <c r="B51448" s="1"/>
      <c r="C51448" s="1"/>
    </row>
    <row r="51449" spans="2:3" x14ac:dyDescent="0.25">
      <c r="B51449" s="1"/>
      <c r="C51449" s="1"/>
    </row>
    <row r="51450" spans="2:3" x14ac:dyDescent="0.25">
      <c r="B51450" s="1"/>
      <c r="C51450" s="1"/>
    </row>
    <row r="51451" spans="2:3" x14ac:dyDescent="0.25">
      <c r="B51451" s="1"/>
      <c r="C51451" s="1"/>
    </row>
    <row r="51452" spans="2:3" x14ac:dyDescent="0.25">
      <c r="B51452" s="1"/>
      <c r="C51452" s="1"/>
    </row>
    <row r="51453" spans="2:3" x14ac:dyDescent="0.25">
      <c r="B51453" s="1"/>
      <c r="C51453" s="1"/>
    </row>
    <row r="51454" spans="2:3" x14ac:dyDescent="0.25">
      <c r="B51454" s="1"/>
      <c r="C51454" s="1"/>
    </row>
    <row r="51455" spans="2:3" x14ac:dyDescent="0.25">
      <c r="B51455" s="1"/>
      <c r="C51455" s="1"/>
    </row>
    <row r="51456" spans="2:3" x14ac:dyDescent="0.25">
      <c r="B51456" s="1"/>
      <c r="C51456" s="1"/>
    </row>
    <row r="51457" spans="2:3" x14ac:dyDescent="0.25">
      <c r="B51457" s="1"/>
      <c r="C51457" s="1"/>
    </row>
    <row r="51458" spans="2:3" x14ac:dyDescent="0.25">
      <c r="B51458" s="1"/>
      <c r="C51458" s="1"/>
    </row>
    <row r="51459" spans="2:3" x14ac:dyDescent="0.25">
      <c r="B51459" s="1"/>
      <c r="C51459" s="1"/>
    </row>
    <row r="51460" spans="2:3" x14ac:dyDescent="0.25">
      <c r="B51460" s="1"/>
      <c r="C51460" s="1"/>
    </row>
    <row r="51461" spans="2:3" x14ac:dyDescent="0.25">
      <c r="B51461" s="1"/>
      <c r="C51461" s="1"/>
    </row>
    <row r="51462" spans="2:3" x14ac:dyDescent="0.25">
      <c r="B51462" s="1"/>
      <c r="C51462" s="1"/>
    </row>
    <row r="51463" spans="2:3" x14ac:dyDescent="0.25">
      <c r="B51463" s="1"/>
      <c r="C51463" s="1"/>
    </row>
    <row r="51464" spans="2:3" x14ac:dyDescent="0.25">
      <c r="B51464" s="1"/>
      <c r="C51464" s="1"/>
    </row>
    <row r="51465" spans="2:3" x14ac:dyDescent="0.25">
      <c r="B51465" s="1"/>
      <c r="C51465" s="1"/>
    </row>
    <row r="51466" spans="2:3" x14ac:dyDescent="0.25">
      <c r="B51466" s="1"/>
      <c r="C51466" s="1"/>
    </row>
    <row r="51467" spans="2:3" x14ac:dyDescent="0.25">
      <c r="B51467" s="1"/>
      <c r="C51467" s="1"/>
    </row>
    <row r="51468" spans="2:3" x14ac:dyDescent="0.25">
      <c r="B51468" s="1"/>
      <c r="C51468" s="1"/>
    </row>
    <row r="51469" spans="2:3" x14ac:dyDescent="0.25">
      <c r="B51469" s="1"/>
      <c r="C51469" s="1"/>
    </row>
    <row r="51470" spans="2:3" x14ac:dyDescent="0.25">
      <c r="B51470" s="1"/>
      <c r="C51470" s="1"/>
    </row>
    <row r="51471" spans="2:3" x14ac:dyDescent="0.25">
      <c r="B51471" s="1"/>
      <c r="C51471" s="1"/>
    </row>
    <row r="51472" spans="2:3" x14ac:dyDescent="0.25">
      <c r="B51472" s="1"/>
      <c r="C51472" s="1"/>
    </row>
    <row r="51473" spans="2:3" x14ac:dyDescent="0.25">
      <c r="B51473" s="1"/>
      <c r="C51473" s="1"/>
    </row>
    <row r="51474" spans="2:3" x14ac:dyDescent="0.25">
      <c r="B51474" s="1"/>
      <c r="C51474" s="1"/>
    </row>
    <row r="51475" spans="2:3" x14ac:dyDescent="0.25">
      <c r="B51475" s="1"/>
      <c r="C51475" s="1"/>
    </row>
    <row r="51476" spans="2:3" x14ac:dyDescent="0.25">
      <c r="B51476" s="1"/>
      <c r="C51476" s="1"/>
    </row>
    <row r="51477" spans="2:3" x14ac:dyDescent="0.25">
      <c r="B51477" s="1"/>
      <c r="C51477" s="1"/>
    </row>
    <row r="51478" spans="2:3" x14ac:dyDescent="0.25">
      <c r="B51478" s="1"/>
      <c r="C51478" s="1"/>
    </row>
    <row r="51479" spans="2:3" x14ac:dyDescent="0.25">
      <c r="B51479" s="1"/>
      <c r="C51479" s="1"/>
    </row>
    <row r="51480" spans="2:3" x14ac:dyDescent="0.25">
      <c r="B51480" s="1"/>
      <c r="C51480" s="1"/>
    </row>
    <row r="51481" spans="2:3" x14ac:dyDescent="0.25">
      <c r="B51481" s="1"/>
      <c r="C51481" s="1"/>
    </row>
    <row r="51482" spans="2:3" x14ac:dyDescent="0.25">
      <c r="B51482" s="1"/>
      <c r="C51482" s="1"/>
    </row>
    <row r="51483" spans="2:3" x14ac:dyDescent="0.25">
      <c r="B51483" s="1"/>
      <c r="C51483" s="1"/>
    </row>
    <row r="51484" spans="2:3" x14ac:dyDescent="0.25">
      <c r="B51484" s="1"/>
      <c r="C51484" s="1"/>
    </row>
    <row r="51485" spans="2:3" x14ac:dyDescent="0.25">
      <c r="B51485" s="1"/>
      <c r="C51485" s="1"/>
    </row>
    <row r="51486" spans="2:3" x14ac:dyDescent="0.25">
      <c r="B51486" s="1"/>
      <c r="C51486" s="1"/>
    </row>
    <row r="51487" spans="2:3" x14ac:dyDescent="0.25">
      <c r="B51487" s="1"/>
      <c r="C51487" s="1"/>
    </row>
    <row r="51488" spans="2:3" x14ac:dyDescent="0.25">
      <c r="B51488" s="1"/>
      <c r="C51488" s="1"/>
    </row>
    <row r="51489" spans="2:3" x14ac:dyDescent="0.25">
      <c r="B51489" s="1"/>
      <c r="C51489" s="1"/>
    </row>
    <row r="51490" spans="2:3" x14ac:dyDescent="0.25">
      <c r="B51490" s="1"/>
      <c r="C51490" s="1"/>
    </row>
    <row r="51491" spans="2:3" x14ac:dyDescent="0.25">
      <c r="B51491" s="1"/>
      <c r="C51491" s="1"/>
    </row>
    <row r="51492" spans="2:3" x14ac:dyDescent="0.25">
      <c r="B51492" s="1"/>
      <c r="C51492" s="1"/>
    </row>
    <row r="51493" spans="2:3" x14ac:dyDescent="0.25">
      <c r="B51493" s="1"/>
      <c r="C51493" s="1"/>
    </row>
    <row r="51494" spans="2:3" x14ac:dyDescent="0.25">
      <c r="B51494" s="1"/>
      <c r="C51494" s="1"/>
    </row>
    <row r="51495" spans="2:3" x14ac:dyDescent="0.25">
      <c r="B51495" s="1"/>
      <c r="C51495" s="1"/>
    </row>
    <row r="51496" spans="2:3" x14ac:dyDescent="0.25">
      <c r="B51496" s="1"/>
      <c r="C51496" s="1"/>
    </row>
    <row r="51497" spans="2:3" x14ac:dyDescent="0.25">
      <c r="B51497" s="1"/>
      <c r="C51497" s="1"/>
    </row>
    <row r="51498" spans="2:3" x14ac:dyDescent="0.25">
      <c r="B51498" s="1"/>
      <c r="C51498" s="1"/>
    </row>
    <row r="51499" spans="2:3" x14ac:dyDescent="0.25">
      <c r="B51499" s="1"/>
      <c r="C51499" s="1"/>
    </row>
    <row r="51500" spans="2:3" x14ac:dyDescent="0.25">
      <c r="B51500" s="1"/>
      <c r="C51500" s="1"/>
    </row>
    <row r="51501" spans="2:3" x14ac:dyDescent="0.25">
      <c r="B51501" s="1"/>
      <c r="C51501" s="1"/>
    </row>
    <row r="51502" spans="2:3" x14ac:dyDescent="0.25">
      <c r="B51502" s="1"/>
      <c r="C51502" s="1"/>
    </row>
    <row r="51503" spans="2:3" x14ac:dyDescent="0.25">
      <c r="B51503" s="1"/>
      <c r="C51503" s="1"/>
    </row>
    <row r="51504" spans="2:3" x14ac:dyDescent="0.25">
      <c r="B51504" s="1"/>
      <c r="C51504" s="1"/>
    </row>
    <row r="51505" spans="2:3" x14ac:dyDescent="0.25">
      <c r="B51505" s="1"/>
      <c r="C51505" s="1"/>
    </row>
    <row r="51506" spans="2:3" x14ac:dyDescent="0.25">
      <c r="B51506" s="1"/>
      <c r="C51506" s="1"/>
    </row>
    <row r="51507" spans="2:3" x14ac:dyDescent="0.25">
      <c r="B51507" s="1"/>
      <c r="C51507" s="1"/>
    </row>
    <row r="51508" spans="2:3" x14ac:dyDescent="0.25">
      <c r="B51508" s="1"/>
      <c r="C51508" s="1"/>
    </row>
    <row r="51509" spans="2:3" x14ac:dyDescent="0.25">
      <c r="B51509" s="1"/>
      <c r="C51509" s="1"/>
    </row>
    <row r="51510" spans="2:3" x14ac:dyDescent="0.25">
      <c r="B51510" s="1"/>
      <c r="C51510" s="1"/>
    </row>
    <row r="51511" spans="2:3" x14ac:dyDescent="0.25">
      <c r="B51511" s="1"/>
      <c r="C51511" s="1"/>
    </row>
    <row r="51512" spans="2:3" x14ac:dyDescent="0.25">
      <c r="B51512" s="1"/>
      <c r="C51512" s="1"/>
    </row>
    <row r="51513" spans="2:3" x14ac:dyDescent="0.25">
      <c r="B51513" s="1"/>
      <c r="C51513" s="1"/>
    </row>
    <row r="51514" spans="2:3" x14ac:dyDescent="0.25">
      <c r="B51514" s="1"/>
      <c r="C51514" s="1"/>
    </row>
    <row r="51515" spans="2:3" x14ac:dyDescent="0.25">
      <c r="B51515" s="1"/>
      <c r="C51515" s="1"/>
    </row>
    <row r="51516" spans="2:3" x14ac:dyDescent="0.25">
      <c r="B51516" s="1"/>
      <c r="C51516" s="1"/>
    </row>
    <row r="51517" spans="2:3" x14ac:dyDescent="0.25">
      <c r="B51517" s="1"/>
      <c r="C51517" s="1"/>
    </row>
    <row r="51518" spans="2:3" x14ac:dyDescent="0.25">
      <c r="B51518" s="1"/>
      <c r="C51518" s="1"/>
    </row>
    <row r="51519" spans="2:3" x14ac:dyDescent="0.25">
      <c r="B51519" s="1"/>
      <c r="C51519" s="1"/>
    </row>
    <row r="51520" spans="2:3" x14ac:dyDescent="0.25">
      <c r="B51520" s="1"/>
      <c r="C51520" s="1"/>
    </row>
    <row r="51521" spans="2:3" x14ac:dyDescent="0.25">
      <c r="B51521" s="1"/>
      <c r="C51521" s="1"/>
    </row>
    <row r="51522" spans="2:3" x14ac:dyDescent="0.25">
      <c r="B51522" s="1"/>
      <c r="C51522" s="1"/>
    </row>
    <row r="51523" spans="2:3" x14ac:dyDescent="0.25">
      <c r="B51523" s="1"/>
      <c r="C51523" s="1"/>
    </row>
    <row r="51524" spans="2:3" x14ac:dyDescent="0.25">
      <c r="B51524" s="1"/>
      <c r="C51524" s="1"/>
    </row>
    <row r="51525" spans="2:3" x14ac:dyDescent="0.25">
      <c r="B51525" s="1"/>
      <c r="C51525" s="1"/>
    </row>
    <row r="51526" spans="2:3" x14ac:dyDescent="0.25">
      <c r="B51526" s="1"/>
      <c r="C51526" s="1"/>
    </row>
    <row r="51527" spans="2:3" x14ac:dyDescent="0.25">
      <c r="B51527" s="1"/>
      <c r="C51527" s="1"/>
    </row>
    <row r="51528" spans="2:3" x14ac:dyDescent="0.25">
      <c r="B51528" s="1"/>
      <c r="C51528" s="1"/>
    </row>
    <row r="51529" spans="2:3" x14ac:dyDescent="0.25">
      <c r="B51529" s="1"/>
      <c r="C51529" s="1"/>
    </row>
    <row r="51530" spans="2:3" x14ac:dyDescent="0.25">
      <c r="B51530" s="1"/>
      <c r="C51530" s="1"/>
    </row>
    <row r="51531" spans="2:3" x14ac:dyDescent="0.25">
      <c r="B51531" s="1"/>
      <c r="C51531" s="1"/>
    </row>
    <row r="51532" spans="2:3" x14ac:dyDescent="0.25">
      <c r="B51532" s="1"/>
      <c r="C51532" s="1"/>
    </row>
    <row r="51533" spans="2:3" x14ac:dyDescent="0.25">
      <c r="B51533" s="1"/>
      <c r="C51533" s="1"/>
    </row>
    <row r="51534" spans="2:3" x14ac:dyDescent="0.25">
      <c r="B51534" s="1"/>
      <c r="C51534" s="1"/>
    </row>
    <row r="51535" spans="2:3" x14ac:dyDescent="0.25">
      <c r="B51535" s="1"/>
      <c r="C51535" s="1"/>
    </row>
    <row r="51536" spans="2:3" x14ac:dyDescent="0.25">
      <c r="B51536" s="1"/>
      <c r="C51536" s="1"/>
    </row>
    <row r="51537" spans="2:3" x14ac:dyDescent="0.25">
      <c r="B51537" s="1"/>
      <c r="C51537" s="1"/>
    </row>
    <row r="51538" spans="2:3" x14ac:dyDescent="0.25">
      <c r="B51538" s="1"/>
      <c r="C51538" s="1"/>
    </row>
    <row r="51539" spans="2:3" x14ac:dyDescent="0.25">
      <c r="B51539" s="1"/>
      <c r="C51539" s="1"/>
    </row>
    <row r="51540" spans="2:3" x14ac:dyDescent="0.25">
      <c r="B51540" s="1"/>
      <c r="C51540" s="1"/>
    </row>
    <row r="51541" spans="2:3" x14ac:dyDescent="0.25">
      <c r="B51541" s="1"/>
      <c r="C51541" s="1"/>
    </row>
    <row r="51542" spans="2:3" x14ac:dyDescent="0.25">
      <c r="B51542" s="1"/>
      <c r="C51542" s="1"/>
    </row>
    <row r="51543" spans="2:3" x14ac:dyDescent="0.25">
      <c r="B51543" s="1"/>
      <c r="C51543" s="1"/>
    </row>
    <row r="51544" spans="2:3" x14ac:dyDescent="0.25">
      <c r="B51544" s="1"/>
      <c r="C51544" s="1"/>
    </row>
    <row r="51545" spans="2:3" x14ac:dyDescent="0.25">
      <c r="B51545" s="1"/>
      <c r="C51545" s="1"/>
    </row>
    <row r="51546" spans="2:3" x14ac:dyDescent="0.25">
      <c r="B51546" s="1"/>
      <c r="C51546" s="1"/>
    </row>
    <row r="51547" spans="2:3" x14ac:dyDescent="0.25">
      <c r="B51547" s="1"/>
      <c r="C51547" s="1"/>
    </row>
    <row r="51548" spans="2:3" x14ac:dyDescent="0.25">
      <c r="B51548" s="1"/>
      <c r="C51548" s="1"/>
    </row>
    <row r="51549" spans="2:3" x14ac:dyDescent="0.25">
      <c r="B51549" s="1"/>
      <c r="C51549" s="1"/>
    </row>
    <row r="51550" spans="2:3" x14ac:dyDescent="0.25">
      <c r="B51550" s="1"/>
      <c r="C51550" s="1"/>
    </row>
    <row r="51551" spans="2:3" x14ac:dyDescent="0.25">
      <c r="B51551" s="1"/>
      <c r="C51551" s="1"/>
    </row>
    <row r="51552" spans="2:3" x14ac:dyDescent="0.25">
      <c r="B51552" s="1"/>
      <c r="C51552" s="1"/>
    </row>
    <row r="51553" spans="2:3" x14ac:dyDescent="0.25">
      <c r="B51553" s="1"/>
      <c r="C51553" s="1"/>
    </row>
    <row r="51554" spans="2:3" x14ac:dyDescent="0.25">
      <c r="B51554" s="1"/>
      <c r="C51554" s="1"/>
    </row>
    <row r="51555" spans="2:3" x14ac:dyDescent="0.25">
      <c r="B51555" s="1"/>
      <c r="C51555" s="1"/>
    </row>
    <row r="51556" spans="2:3" x14ac:dyDescent="0.25">
      <c r="B51556" s="1"/>
      <c r="C51556" s="1"/>
    </row>
    <row r="51557" spans="2:3" x14ac:dyDescent="0.25">
      <c r="B51557" s="1"/>
      <c r="C51557" s="1"/>
    </row>
    <row r="51558" spans="2:3" x14ac:dyDescent="0.25">
      <c r="B51558" s="1"/>
      <c r="C51558" s="1"/>
    </row>
    <row r="51559" spans="2:3" x14ac:dyDescent="0.25">
      <c r="B51559" s="1"/>
      <c r="C51559" s="1"/>
    </row>
    <row r="51560" spans="2:3" x14ac:dyDescent="0.25">
      <c r="B51560" s="1"/>
      <c r="C51560" s="1"/>
    </row>
    <row r="51561" spans="2:3" x14ac:dyDescent="0.25">
      <c r="B51561" s="1"/>
      <c r="C51561" s="1"/>
    </row>
    <row r="51562" spans="2:3" x14ac:dyDescent="0.25">
      <c r="B51562" s="1"/>
      <c r="C51562" s="1"/>
    </row>
    <row r="51563" spans="2:3" x14ac:dyDescent="0.25">
      <c r="B51563" s="1"/>
      <c r="C51563" s="1"/>
    </row>
    <row r="51564" spans="2:3" x14ac:dyDescent="0.25">
      <c r="B51564" s="1"/>
      <c r="C51564" s="1"/>
    </row>
    <row r="51565" spans="2:3" x14ac:dyDescent="0.25">
      <c r="B51565" s="1"/>
      <c r="C51565" s="1"/>
    </row>
    <row r="51566" spans="2:3" x14ac:dyDescent="0.25">
      <c r="B51566" s="1"/>
      <c r="C51566" s="1"/>
    </row>
    <row r="51567" spans="2:3" x14ac:dyDescent="0.25">
      <c r="B51567" s="1"/>
      <c r="C51567" s="1"/>
    </row>
    <row r="51568" spans="2:3" x14ac:dyDescent="0.25">
      <c r="B51568" s="1"/>
      <c r="C51568" s="1"/>
    </row>
    <row r="51569" spans="2:3" x14ac:dyDescent="0.25">
      <c r="B51569" s="1"/>
      <c r="C51569" s="1"/>
    </row>
    <row r="51570" spans="2:3" x14ac:dyDescent="0.25">
      <c r="B51570" s="1"/>
      <c r="C51570" s="1"/>
    </row>
    <row r="51571" spans="2:3" x14ac:dyDescent="0.25">
      <c r="B51571" s="1"/>
      <c r="C51571" s="1"/>
    </row>
    <row r="51572" spans="2:3" x14ac:dyDescent="0.25">
      <c r="B51572" s="1"/>
      <c r="C51572" s="1"/>
    </row>
    <row r="51573" spans="2:3" x14ac:dyDescent="0.25">
      <c r="B51573" s="1"/>
      <c r="C51573" s="1"/>
    </row>
    <row r="51574" spans="2:3" x14ac:dyDescent="0.25">
      <c r="B51574" s="1"/>
      <c r="C51574" s="1"/>
    </row>
    <row r="51575" spans="2:3" x14ac:dyDescent="0.25">
      <c r="B51575" s="1"/>
      <c r="C51575" s="1"/>
    </row>
    <row r="51576" spans="2:3" x14ac:dyDescent="0.25">
      <c r="B51576" s="1"/>
      <c r="C51576" s="1"/>
    </row>
    <row r="51577" spans="2:3" x14ac:dyDescent="0.25">
      <c r="B51577" s="1"/>
      <c r="C51577" s="1"/>
    </row>
    <row r="51578" spans="2:3" x14ac:dyDescent="0.25">
      <c r="B51578" s="1"/>
      <c r="C51578" s="1"/>
    </row>
    <row r="51579" spans="2:3" x14ac:dyDescent="0.25">
      <c r="B51579" s="1"/>
      <c r="C51579" s="1"/>
    </row>
    <row r="51580" spans="2:3" x14ac:dyDescent="0.25">
      <c r="B51580" s="1"/>
      <c r="C51580" s="1"/>
    </row>
    <row r="51581" spans="2:3" x14ac:dyDescent="0.25">
      <c r="B51581" s="1"/>
      <c r="C51581" s="1"/>
    </row>
    <row r="51582" spans="2:3" x14ac:dyDescent="0.25">
      <c r="B51582" s="1"/>
      <c r="C51582" s="1"/>
    </row>
    <row r="51583" spans="2:3" x14ac:dyDescent="0.25">
      <c r="B51583" s="1"/>
      <c r="C51583" s="1"/>
    </row>
    <row r="51584" spans="2:3" x14ac:dyDescent="0.25">
      <c r="B51584" s="1"/>
      <c r="C51584" s="1"/>
    </row>
    <row r="51585" spans="2:3" x14ac:dyDescent="0.25">
      <c r="B51585" s="1"/>
      <c r="C51585" s="1"/>
    </row>
    <row r="51586" spans="2:3" x14ac:dyDescent="0.25">
      <c r="B51586" s="1"/>
      <c r="C51586" s="1"/>
    </row>
    <row r="51587" spans="2:3" x14ac:dyDescent="0.25">
      <c r="B51587" s="1"/>
      <c r="C51587" s="1"/>
    </row>
    <row r="51588" spans="2:3" x14ac:dyDescent="0.25">
      <c r="B51588" s="1"/>
      <c r="C51588" s="1"/>
    </row>
    <row r="51589" spans="2:3" x14ac:dyDescent="0.25">
      <c r="B51589" s="1"/>
      <c r="C51589" s="1"/>
    </row>
    <row r="51590" spans="2:3" x14ac:dyDescent="0.25">
      <c r="B51590" s="1"/>
      <c r="C51590" s="1"/>
    </row>
    <row r="51591" spans="2:3" x14ac:dyDescent="0.25">
      <c r="B51591" s="1"/>
      <c r="C51591" s="1"/>
    </row>
    <row r="51592" spans="2:3" x14ac:dyDescent="0.25">
      <c r="B51592" s="1"/>
      <c r="C51592" s="1"/>
    </row>
    <row r="51593" spans="2:3" x14ac:dyDescent="0.25">
      <c r="B51593" s="1"/>
      <c r="C51593" s="1"/>
    </row>
    <row r="51594" spans="2:3" x14ac:dyDescent="0.25">
      <c r="B51594" s="1"/>
      <c r="C51594" s="1"/>
    </row>
    <row r="51595" spans="2:3" x14ac:dyDescent="0.25">
      <c r="B51595" s="1"/>
      <c r="C51595" s="1"/>
    </row>
    <row r="51596" spans="2:3" x14ac:dyDescent="0.25">
      <c r="B51596" s="1"/>
      <c r="C51596" s="1"/>
    </row>
    <row r="51597" spans="2:3" x14ac:dyDescent="0.25">
      <c r="B51597" s="1"/>
      <c r="C51597" s="1"/>
    </row>
    <row r="51598" spans="2:3" x14ac:dyDescent="0.25">
      <c r="B51598" s="1"/>
      <c r="C51598" s="1"/>
    </row>
    <row r="51599" spans="2:3" x14ac:dyDescent="0.25">
      <c r="B51599" s="1"/>
      <c r="C51599" s="1"/>
    </row>
    <row r="51600" spans="2:3" x14ac:dyDescent="0.25">
      <c r="B51600" s="1"/>
      <c r="C51600" s="1"/>
    </row>
    <row r="51601" spans="2:3" x14ac:dyDescent="0.25">
      <c r="B51601" s="1"/>
      <c r="C51601" s="1"/>
    </row>
    <row r="51602" spans="2:3" x14ac:dyDescent="0.25">
      <c r="B51602" s="1"/>
      <c r="C51602" s="1"/>
    </row>
    <row r="51603" spans="2:3" x14ac:dyDescent="0.25">
      <c r="B51603" s="1"/>
      <c r="C51603" s="1"/>
    </row>
    <row r="51604" spans="2:3" x14ac:dyDescent="0.25">
      <c r="B51604" s="1"/>
      <c r="C51604" s="1"/>
    </row>
    <row r="51605" spans="2:3" x14ac:dyDescent="0.25">
      <c r="B51605" s="1"/>
      <c r="C51605" s="1"/>
    </row>
    <row r="51606" spans="2:3" x14ac:dyDescent="0.25">
      <c r="B51606" s="1"/>
      <c r="C51606" s="1"/>
    </row>
    <row r="51607" spans="2:3" x14ac:dyDescent="0.25">
      <c r="B51607" s="1"/>
      <c r="C51607" s="1"/>
    </row>
    <row r="51608" spans="2:3" x14ac:dyDescent="0.25">
      <c r="B51608" s="1"/>
      <c r="C51608" s="1"/>
    </row>
    <row r="51609" spans="2:3" x14ac:dyDescent="0.25">
      <c r="B51609" s="1"/>
      <c r="C51609" s="1"/>
    </row>
    <row r="51610" spans="2:3" x14ac:dyDescent="0.25">
      <c r="B51610" s="1"/>
      <c r="C51610" s="1"/>
    </row>
    <row r="51611" spans="2:3" x14ac:dyDescent="0.25">
      <c r="B51611" s="1"/>
      <c r="C51611" s="1"/>
    </row>
    <row r="51612" spans="2:3" x14ac:dyDescent="0.25">
      <c r="B51612" s="1"/>
      <c r="C51612" s="1"/>
    </row>
    <row r="51613" spans="2:3" x14ac:dyDescent="0.25">
      <c r="B51613" s="1"/>
      <c r="C51613" s="1"/>
    </row>
    <row r="51614" spans="2:3" x14ac:dyDescent="0.25">
      <c r="B51614" s="1"/>
      <c r="C51614" s="1"/>
    </row>
    <row r="51615" spans="2:3" x14ac:dyDescent="0.25">
      <c r="B51615" s="1"/>
      <c r="C51615" s="1"/>
    </row>
    <row r="51616" spans="2:3" x14ac:dyDescent="0.25">
      <c r="B51616" s="1"/>
      <c r="C51616" s="1"/>
    </row>
    <row r="51617" spans="2:3" x14ac:dyDescent="0.25">
      <c r="B51617" s="1"/>
      <c r="C51617" s="1"/>
    </row>
    <row r="51618" spans="2:3" x14ac:dyDescent="0.25">
      <c r="B51618" s="1"/>
      <c r="C51618" s="1"/>
    </row>
    <row r="51619" spans="2:3" x14ac:dyDescent="0.25">
      <c r="B51619" s="1"/>
      <c r="C51619" s="1"/>
    </row>
    <row r="51620" spans="2:3" x14ac:dyDescent="0.25">
      <c r="B51620" s="1"/>
      <c r="C51620" s="1"/>
    </row>
    <row r="51621" spans="2:3" x14ac:dyDescent="0.25">
      <c r="B51621" s="1"/>
      <c r="C51621" s="1"/>
    </row>
    <row r="51622" spans="2:3" x14ac:dyDescent="0.25">
      <c r="B51622" s="1"/>
      <c r="C51622" s="1"/>
    </row>
    <row r="51623" spans="2:3" x14ac:dyDescent="0.25">
      <c r="B51623" s="1"/>
      <c r="C51623" s="1"/>
    </row>
    <row r="51624" spans="2:3" x14ac:dyDescent="0.25">
      <c r="B51624" s="1"/>
      <c r="C51624" s="1"/>
    </row>
    <row r="51625" spans="2:3" x14ac:dyDescent="0.25">
      <c r="B51625" s="1"/>
      <c r="C51625" s="1"/>
    </row>
    <row r="51626" spans="2:3" x14ac:dyDescent="0.25">
      <c r="B51626" s="1"/>
      <c r="C51626" s="1"/>
    </row>
    <row r="51627" spans="2:3" x14ac:dyDescent="0.25">
      <c r="B51627" s="1"/>
      <c r="C51627" s="1"/>
    </row>
    <row r="51628" spans="2:3" x14ac:dyDescent="0.25">
      <c r="B51628" s="1"/>
      <c r="C51628" s="1"/>
    </row>
    <row r="51629" spans="2:3" x14ac:dyDescent="0.25">
      <c r="B51629" s="1"/>
      <c r="C51629" s="1"/>
    </row>
    <row r="51630" spans="2:3" x14ac:dyDescent="0.25">
      <c r="B51630" s="1"/>
      <c r="C51630" s="1"/>
    </row>
    <row r="51631" spans="2:3" x14ac:dyDescent="0.25">
      <c r="B51631" s="1"/>
      <c r="C51631" s="1"/>
    </row>
    <row r="51632" spans="2:3" x14ac:dyDescent="0.25">
      <c r="B51632" s="1"/>
      <c r="C51632" s="1"/>
    </row>
    <row r="51633" spans="2:3" x14ac:dyDescent="0.25">
      <c r="B51633" s="1"/>
      <c r="C51633" s="1"/>
    </row>
    <row r="51634" spans="2:3" x14ac:dyDescent="0.25">
      <c r="B51634" s="1"/>
      <c r="C51634" s="1"/>
    </row>
    <row r="51635" spans="2:3" x14ac:dyDescent="0.25">
      <c r="B51635" s="1"/>
      <c r="C51635" s="1"/>
    </row>
    <row r="51636" spans="2:3" x14ac:dyDescent="0.25">
      <c r="B51636" s="1"/>
      <c r="C51636" s="1"/>
    </row>
    <row r="51637" spans="2:3" x14ac:dyDescent="0.25">
      <c r="B51637" s="1"/>
      <c r="C51637" s="1"/>
    </row>
    <row r="51638" spans="2:3" x14ac:dyDescent="0.25">
      <c r="B51638" s="1"/>
      <c r="C51638" s="1"/>
    </row>
    <row r="51639" spans="2:3" x14ac:dyDescent="0.25">
      <c r="B51639" s="1"/>
      <c r="C51639" s="1"/>
    </row>
    <row r="51640" spans="2:3" x14ac:dyDescent="0.25">
      <c r="B51640" s="1"/>
      <c r="C51640" s="1"/>
    </row>
    <row r="51641" spans="2:3" x14ac:dyDescent="0.25">
      <c r="B51641" s="1"/>
      <c r="C51641" s="1"/>
    </row>
    <row r="51642" spans="2:3" x14ac:dyDescent="0.25">
      <c r="B51642" s="1"/>
      <c r="C51642" s="1"/>
    </row>
    <row r="51643" spans="2:3" x14ac:dyDescent="0.25">
      <c r="B51643" s="1"/>
      <c r="C51643" s="1"/>
    </row>
    <row r="51644" spans="2:3" x14ac:dyDescent="0.25">
      <c r="B51644" s="1"/>
      <c r="C51644" s="1"/>
    </row>
    <row r="51645" spans="2:3" x14ac:dyDescent="0.25">
      <c r="B51645" s="1"/>
      <c r="C51645" s="1"/>
    </row>
    <row r="51646" spans="2:3" x14ac:dyDescent="0.25">
      <c r="B51646" s="1"/>
      <c r="C51646" s="1"/>
    </row>
    <row r="51647" spans="2:3" x14ac:dyDescent="0.25">
      <c r="B51647" s="1"/>
      <c r="C51647" s="1"/>
    </row>
    <row r="51648" spans="2:3" x14ac:dyDescent="0.25">
      <c r="B51648" s="1"/>
      <c r="C51648" s="1"/>
    </row>
    <row r="51649" spans="2:3" x14ac:dyDescent="0.25">
      <c r="B51649" s="1"/>
      <c r="C51649" s="1"/>
    </row>
    <row r="51650" spans="2:3" x14ac:dyDescent="0.25">
      <c r="B51650" s="1"/>
      <c r="C51650" s="1"/>
    </row>
    <row r="51651" spans="2:3" x14ac:dyDescent="0.25">
      <c r="B51651" s="1"/>
      <c r="C51651" s="1"/>
    </row>
    <row r="51652" spans="2:3" x14ac:dyDescent="0.25">
      <c r="B51652" s="1"/>
      <c r="C51652" s="1"/>
    </row>
    <row r="51653" spans="2:3" x14ac:dyDescent="0.25">
      <c r="B51653" s="1"/>
      <c r="C51653" s="1"/>
    </row>
    <row r="51654" spans="2:3" x14ac:dyDescent="0.25">
      <c r="B51654" s="1"/>
      <c r="C51654" s="1"/>
    </row>
    <row r="51655" spans="2:3" x14ac:dyDescent="0.25">
      <c r="B51655" s="1"/>
      <c r="C51655" s="1"/>
    </row>
    <row r="51656" spans="2:3" x14ac:dyDescent="0.25">
      <c r="B51656" s="1"/>
      <c r="C51656" s="1"/>
    </row>
    <row r="51657" spans="2:3" x14ac:dyDescent="0.25">
      <c r="B51657" s="1"/>
      <c r="C51657" s="1"/>
    </row>
    <row r="51658" spans="2:3" x14ac:dyDescent="0.25">
      <c r="B51658" s="1"/>
      <c r="C51658" s="1"/>
    </row>
    <row r="51659" spans="2:3" x14ac:dyDescent="0.25">
      <c r="B51659" s="1"/>
      <c r="C51659" s="1"/>
    </row>
    <row r="51660" spans="2:3" x14ac:dyDescent="0.25">
      <c r="B51660" s="1"/>
      <c r="C51660" s="1"/>
    </row>
    <row r="51661" spans="2:3" x14ac:dyDescent="0.25">
      <c r="B51661" s="1"/>
      <c r="C51661" s="1"/>
    </row>
    <row r="51662" spans="2:3" x14ac:dyDescent="0.25">
      <c r="B51662" s="1"/>
      <c r="C51662" s="1"/>
    </row>
    <row r="51663" spans="2:3" x14ac:dyDescent="0.25">
      <c r="B51663" s="1"/>
      <c r="C51663" s="1"/>
    </row>
    <row r="51664" spans="2:3" x14ac:dyDescent="0.25">
      <c r="B51664" s="1"/>
      <c r="C51664" s="1"/>
    </row>
    <row r="51665" spans="2:3" x14ac:dyDescent="0.25">
      <c r="B51665" s="1"/>
      <c r="C51665" s="1"/>
    </row>
    <row r="51666" spans="2:3" x14ac:dyDescent="0.25">
      <c r="B51666" s="1"/>
      <c r="C51666" s="1"/>
    </row>
    <row r="51667" spans="2:3" x14ac:dyDescent="0.25">
      <c r="B51667" s="1"/>
      <c r="C51667" s="1"/>
    </row>
    <row r="51668" spans="2:3" x14ac:dyDescent="0.25">
      <c r="B51668" s="1"/>
      <c r="C51668" s="1"/>
    </row>
    <row r="51669" spans="2:3" x14ac:dyDescent="0.25">
      <c r="B51669" s="1"/>
      <c r="C51669" s="1"/>
    </row>
    <row r="51670" spans="2:3" x14ac:dyDescent="0.25">
      <c r="B51670" s="1"/>
      <c r="C51670" s="1"/>
    </row>
    <row r="51671" spans="2:3" x14ac:dyDescent="0.25">
      <c r="B51671" s="1"/>
      <c r="C51671" s="1"/>
    </row>
    <row r="51672" spans="2:3" x14ac:dyDescent="0.25">
      <c r="B51672" s="1"/>
      <c r="C51672" s="1"/>
    </row>
    <row r="51673" spans="2:3" x14ac:dyDescent="0.25">
      <c r="B51673" s="1"/>
      <c r="C51673" s="1"/>
    </row>
    <row r="51674" spans="2:3" x14ac:dyDescent="0.25">
      <c r="B51674" s="1"/>
      <c r="C51674" s="1"/>
    </row>
    <row r="51675" spans="2:3" x14ac:dyDescent="0.25">
      <c r="B51675" s="1"/>
      <c r="C51675" s="1"/>
    </row>
    <row r="51676" spans="2:3" x14ac:dyDescent="0.25">
      <c r="B51676" s="1"/>
      <c r="C51676" s="1"/>
    </row>
    <row r="51677" spans="2:3" x14ac:dyDescent="0.25">
      <c r="B51677" s="1"/>
      <c r="C51677" s="1"/>
    </row>
    <row r="51678" spans="2:3" x14ac:dyDescent="0.25">
      <c r="B51678" s="1"/>
      <c r="C51678" s="1"/>
    </row>
    <row r="51679" spans="2:3" x14ac:dyDescent="0.25">
      <c r="B51679" s="1"/>
      <c r="C51679" s="1"/>
    </row>
    <row r="51680" spans="2:3" x14ac:dyDescent="0.25">
      <c r="B51680" s="1"/>
      <c r="C51680" s="1"/>
    </row>
    <row r="51681" spans="2:3" x14ac:dyDescent="0.25">
      <c r="B51681" s="1"/>
      <c r="C51681" s="1"/>
    </row>
    <row r="51682" spans="2:3" x14ac:dyDescent="0.25">
      <c r="B51682" s="1"/>
      <c r="C51682" s="1"/>
    </row>
    <row r="51683" spans="2:3" x14ac:dyDescent="0.25">
      <c r="B51683" s="1"/>
      <c r="C51683" s="1"/>
    </row>
    <row r="51684" spans="2:3" x14ac:dyDescent="0.25">
      <c r="B51684" s="1"/>
      <c r="C51684" s="1"/>
    </row>
    <row r="51685" spans="2:3" x14ac:dyDescent="0.25">
      <c r="B51685" s="1"/>
      <c r="C51685" s="1"/>
    </row>
    <row r="51686" spans="2:3" x14ac:dyDescent="0.25">
      <c r="B51686" s="1"/>
      <c r="C51686" s="1"/>
    </row>
    <row r="51687" spans="2:3" x14ac:dyDescent="0.25">
      <c r="B51687" s="1"/>
      <c r="C51687" s="1"/>
    </row>
    <row r="51688" spans="2:3" x14ac:dyDescent="0.25">
      <c r="B51688" s="1"/>
      <c r="C51688" s="1"/>
    </row>
    <row r="51689" spans="2:3" x14ac:dyDescent="0.25">
      <c r="B51689" s="1"/>
      <c r="C51689" s="1"/>
    </row>
    <row r="51690" spans="2:3" x14ac:dyDescent="0.25">
      <c r="B51690" s="1"/>
      <c r="C51690" s="1"/>
    </row>
    <row r="51691" spans="2:3" x14ac:dyDescent="0.25">
      <c r="B51691" s="1"/>
      <c r="C51691" s="1"/>
    </row>
    <row r="51692" spans="2:3" x14ac:dyDescent="0.25">
      <c r="B51692" s="1"/>
      <c r="C51692" s="1"/>
    </row>
    <row r="51693" spans="2:3" x14ac:dyDescent="0.25">
      <c r="B51693" s="1"/>
      <c r="C51693" s="1"/>
    </row>
    <row r="51694" spans="2:3" x14ac:dyDescent="0.25">
      <c r="B51694" s="1"/>
      <c r="C51694" s="1"/>
    </row>
    <row r="51695" spans="2:3" x14ac:dyDescent="0.25">
      <c r="B51695" s="1"/>
      <c r="C51695" s="1"/>
    </row>
    <row r="51696" spans="2:3" x14ac:dyDescent="0.25">
      <c r="B51696" s="1"/>
      <c r="C51696" s="1"/>
    </row>
    <row r="51697" spans="2:3" x14ac:dyDescent="0.25">
      <c r="B51697" s="1"/>
      <c r="C51697" s="1"/>
    </row>
    <row r="51698" spans="2:3" x14ac:dyDescent="0.25">
      <c r="B51698" s="1"/>
      <c r="C51698" s="1"/>
    </row>
    <row r="51699" spans="2:3" x14ac:dyDescent="0.25">
      <c r="B51699" s="1"/>
      <c r="C51699" s="1"/>
    </row>
    <row r="51700" spans="2:3" x14ac:dyDescent="0.25">
      <c r="B51700" s="1"/>
      <c r="C51700" s="1"/>
    </row>
    <row r="51701" spans="2:3" x14ac:dyDescent="0.25">
      <c r="B51701" s="1"/>
      <c r="C51701" s="1"/>
    </row>
    <row r="51702" spans="2:3" x14ac:dyDescent="0.25">
      <c r="B51702" s="1"/>
      <c r="C51702" s="1"/>
    </row>
    <row r="51703" spans="2:3" x14ac:dyDescent="0.25">
      <c r="B51703" s="1"/>
      <c r="C51703" s="1"/>
    </row>
    <row r="51704" spans="2:3" x14ac:dyDescent="0.25">
      <c r="B51704" s="1"/>
      <c r="C51704" s="1"/>
    </row>
    <row r="51705" spans="2:3" x14ac:dyDescent="0.25">
      <c r="B51705" s="1"/>
      <c r="C51705" s="1"/>
    </row>
    <row r="51706" spans="2:3" x14ac:dyDescent="0.25">
      <c r="B51706" s="1"/>
      <c r="C51706" s="1"/>
    </row>
    <row r="51707" spans="2:3" x14ac:dyDescent="0.25">
      <c r="B51707" s="1"/>
      <c r="C51707" s="1"/>
    </row>
    <row r="51708" spans="2:3" x14ac:dyDescent="0.25">
      <c r="B51708" s="1"/>
      <c r="C51708" s="1"/>
    </row>
    <row r="51709" spans="2:3" x14ac:dyDescent="0.25">
      <c r="B51709" s="1"/>
      <c r="C51709" s="1"/>
    </row>
    <row r="51710" spans="2:3" x14ac:dyDescent="0.25">
      <c r="B51710" s="1"/>
      <c r="C51710" s="1"/>
    </row>
    <row r="51711" spans="2:3" x14ac:dyDescent="0.25">
      <c r="B51711" s="1"/>
      <c r="C51711" s="1"/>
    </row>
    <row r="51712" spans="2:3" x14ac:dyDescent="0.25">
      <c r="B51712" s="1"/>
      <c r="C51712" s="1"/>
    </row>
    <row r="51713" spans="2:3" x14ac:dyDescent="0.25">
      <c r="B51713" s="1"/>
      <c r="C51713" s="1"/>
    </row>
    <row r="51714" spans="2:3" x14ac:dyDescent="0.25">
      <c r="B51714" s="1"/>
      <c r="C51714" s="1"/>
    </row>
    <row r="51715" spans="2:3" x14ac:dyDescent="0.25">
      <c r="B51715" s="1"/>
      <c r="C51715" s="1"/>
    </row>
    <row r="51716" spans="2:3" x14ac:dyDescent="0.25">
      <c r="B51716" s="1"/>
      <c r="C51716" s="1"/>
    </row>
    <row r="51717" spans="2:3" x14ac:dyDescent="0.25">
      <c r="B51717" s="1"/>
      <c r="C51717" s="1"/>
    </row>
    <row r="51718" spans="2:3" x14ac:dyDescent="0.25">
      <c r="B51718" s="1"/>
      <c r="C51718" s="1"/>
    </row>
    <row r="51719" spans="2:3" x14ac:dyDescent="0.25">
      <c r="B51719" s="1"/>
      <c r="C51719" s="1"/>
    </row>
    <row r="51720" spans="2:3" x14ac:dyDescent="0.25">
      <c r="B51720" s="1"/>
      <c r="C51720" s="1"/>
    </row>
    <row r="51721" spans="2:3" x14ac:dyDescent="0.25">
      <c r="B51721" s="1"/>
      <c r="C51721" s="1"/>
    </row>
    <row r="51722" spans="2:3" x14ac:dyDescent="0.25">
      <c r="B51722" s="1"/>
      <c r="C51722" s="1"/>
    </row>
    <row r="51723" spans="2:3" x14ac:dyDescent="0.25">
      <c r="B51723" s="1"/>
      <c r="C51723" s="1"/>
    </row>
    <row r="51724" spans="2:3" x14ac:dyDescent="0.25">
      <c r="B51724" s="1"/>
      <c r="C51724" s="1"/>
    </row>
    <row r="51725" spans="2:3" x14ac:dyDescent="0.25">
      <c r="B51725" s="1"/>
      <c r="C51725" s="1"/>
    </row>
    <row r="51726" spans="2:3" x14ac:dyDescent="0.25">
      <c r="B51726" s="1"/>
      <c r="C51726" s="1"/>
    </row>
    <row r="51727" spans="2:3" x14ac:dyDescent="0.25">
      <c r="B51727" s="1"/>
      <c r="C51727" s="1"/>
    </row>
    <row r="51728" spans="2:3" x14ac:dyDescent="0.25">
      <c r="B51728" s="1"/>
      <c r="C51728" s="1"/>
    </row>
    <row r="51729" spans="2:3" x14ac:dyDescent="0.25">
      <c r="B51729" s="1"/>
      <c r="C51729" s="1"/>
    </row>
    <row r="51730" spans="2:3" x14ac:dyDescent="0.25">
      <c r="B51730" s="1"/>
      <c r="C51730" s="1"/>
    </row>
    <row r="51731" spans="2:3" x14ac:dyDescent="0.25">
      <c r="B51731" s="1"/>
      <c r="C51731" s="1"/>
    </row>
    <row r="51732" spans="2:3" x14ac:dyDescent="0.25">
      <c r="B51732" s="1"/>
      <c r="C51732" s="1"/>
    </row>
    <row r="51733" spans="2:3" x14ac:dyDescent="0.25">
      <c r="B51733" s="1"/>
      <c r="C51733" s="1"/>
    </row>
    <row r="51734" spans="2:3" x14ac:dyDescent="0.25">
      <c r="B51734" s="1"/>
      <c r="C51734" s="1"/>
    </row>
    <row r="51735" spans="2:3" x14ac:dyDescent="0.25">
      <c r="B51735" s="1"/>
      <c r="C51735" s="1"/>
    </row>
    <row r="51736" spans="2:3" x14ac:dyDescent="0.25">
      <c r="B51736" s="1"/>
      <c r="C51736" s="1"/>
    </row>
    <row r="51737" spans="2:3" x14ac:dyDescent="0.25">
      <c r="B51737" s="1"/>
      <c r="C51737" s="1"/>
    </row>
    <row r="51738" spans="2:3" x14ac:dyDescent="0.25">
      <c r="B51738" s="1"/>
      <c r="C51738" s="1"/>
    </row>
    <row r="51739" spans="2:3" x14ac:dyDescent="0.25">
      <c r="B51739" s="1"/>
      <c r="C51739" s="1"/>
    </row>
    <row r="51740" spans="2:3" x14ac:dyDescent="0.25">
      <c r="B51740" s="1"/>
      <c r="C51740" s="1"/>
    </row>
    <row r="51741" spans="2:3" x14ac:dyDescent="0.25">
      <c r="B51741" s="1"/>
      <c r="C51741" s="1"/>
    </row>
    <row r="51742" spans="2:3" x14ac:dyDescent="0.25">
      <c r="B51742" s="1"/>
      <c r="C51742" s="1"/>
    </row>
    <row r="51743" spans="2:3" x14ac:dyDescent="0.25">
      <c r="B51743" s="1"/>
      <c r="C51743" s="1"/>
    </row>
    <row r="51744" spans="2:3" x14ac:dyDescent="0.25">
      <c r="B51744" s="1"/>
      <c r="C51744" s="1"/>
    </row>
    <row r="51745" spans="2:3" x14ac:dyDescent="0.25">
      <c r="B51745" s="1"/>
      <c r="C51745" s="1"/>
    </row>
    <row r="51746" spans="2:3" x14ac:dyDescent="0.25">
      <c r="B51746" s="1"/>
      <c r="C51746" s="1"/>
    </row>
    <row r="51747" spans="2:3" x14ac:dyDescent="0.25">
      <c r="B51747" s="1"/>
      <c r="C51747" s="1"/>
    </row>
    <row r="51748" spans="2:3" x14ac:dyDescent="0.25">
      <c r="B51748" s="1"/>
      <c r="C51748" s="1"/>
    </row>
    <row r="51749" spans="2:3" x14ac:dyDescent="0.25">
      <c r="B51749" s="1"/>
      <c r="C51749" s="1"/>
    </row>
    <row r="51750" spans="2:3" x14ac:dyDescent="0.25">
      <c r="B51750" s="1"/>
      <c r="C51750" s="1"/>
    </row>
    <row r="51751" spans="2:3" x14ac:dyDescent="0.25">
      <c r="B51751" s="1"/>
      <c r="C51751" s="1"/>
    </row>
    <row r="51752" spans="2:3" x14ac:dyDescent="0.25">
      <c r="B51752" s="1"/>
      <c r="C51752" s="1"/>
    </row>
    <row r="51753" spans="2:3" x14ac:dyDescent="0.25">
      <c r="B51753" s="1"/>
      <c r="C51753" s="1"/>
    </row>
    <row r="51754" spans="2:3" x14ac:dyDescent="0.25">
      <c r="B51754" s="1"/>
      <c r="C51754" s="1"/>
    </row>
    <row r="51755" spans="2:3" x14ac:dyDescent="0.25">
      <c r="B51755" s="1"/>
      <c r="C51755" s="1"/>
    </row>
    <row r="51756" spans="2:3" x14ac:dyDescent="0.25">
      <c r="B51756" s="1"/>
      <c r="C51756" s="1"/>
    </row>
    <row r="51757" spans="2:3" x14ac:dyDescent="0.25">
      <c r="B51757" s="1"/>
      <c r="C51757" s="1"/>
    </row>
    <row r="51758" spans="2:3" x14ac:dyDescent="0.25">
      <c r="B51758" s="1"/>
      <c r="C51758" s="1"/>
    </row>
    <row r="51759" spans="2:3" x14ac:dyDescent="0.25">
      <c r="B51759" s="1"/>
      <c r="C51759" s="1"/>
    </row>
    <row r="51760" spans="2:3" x14ac:dyDescent="0.25">
      <c r="B51760" s="1"/>
      <c r="C51760" s="1"/>
    </row>
    <row r="51761" spans="2:3" x14ac:dyDescent="0.25">
      <c r="B51761" s="1"/>
      <c r="C51761" s="1"/>
    </row>
    <row r="51762" spans="2:3" x14ac:dyDescent="0.25">
      <c r="B51762" s="1"/>
      <c r="C51762" s="1"/>
    </row>
    <row r="51763" spans="2:3" x14ac:dyDescent="0.25">
      <c r="B51763" s="1"/>
      <c r="C51763" s="1"/>
    </row>
    <row r="51764" spans="2:3" x14ac:dyDescent="0.25">
      <c r="B51764" s="1"/>
      <c r="C51764" s="1"/>
    </row>
    <row r="51765" spans="2:3" x14ac:dyDescent="0.25">
      <c r="B51765" s="1"/>
      <c r="C51765" s="1"/>
    </row>
    <row r="51766" spans="2:3" x14ac:dyDescent="0.25">
      <c r="B51766" s="1"/>
      <c r="C51766" s="1"/>
    </row>
    <row r="51767" spans="2:3" x14ac:dyDescent="0.25">
      <c r="B51767" s="1"/>
      <c r="C51767" s="1"/>
    </row>
    <row r="51768" spans="2:3" x14ac:dyDescent="0.25">
      <c r="B51768" s="1"/>
      <c r="C51768" s="1"/>
    </row>
    <row r="51769" spans="2:3" x14ac:dyDescent="0.25">
      <c r="B51769" s="1"/>
      <c r="C51769" s="1"/>
    </row>
    <row r="51770" spans="2:3" x14ac:dyDescent="0.25">
      <c r="B51770" s="1"/>
      <c r="C51770" s="1"/>
    </row>
    <row r="51771" spans="2:3" x14ac:dyDescent="0.25">
      <c r="B51771" s="1"/>
      <c r="C51771" s="1"/>
    </row>
    <row r="51772" spans="2:3" x14ac:dyDescent="0.25">
      <c r="B51772" s="1"/>
      <c r="C51772" s="1"/>
    </row>
    <row r="51773" spans="2:3" x14ac:dyDescent="0.25">
      <c r="B51773" s="1"/>
      <c r="C51773" s="1"/>
    </row>
    <row r="51774" spans="2:3" x14ac:dyDescent="0.25">
      <c r="B51774" s="1"/>
      <c r="C51774" s="1"/>
    </row>
    <row r="51775" spans="2:3" x14ac:dyDescent="0.25">
      <c r="B51775" s="1"/>
      <c r="C51775" s="1"/>
    </row>
    <row r="51776" spans="2:3" x14ac:dyDescent="0.25">
      <c r="B51776" s="1"/>
      <c r="C51776" s="1"/>
    </row>
    <row r="51777" spans="2:3" x14ac:dyDescent="0.25">
      <c r="B51777" s="1"/>
      <c r="C51777" s="1"/>
    </row>
    <row r="51778" spans="2:3" x14ac:dyDescent="0.25">
      <c r="B51778" s="1"/>
      <c r="C51778" s="1"/>
    </row>
    <row r="51779" spans="2:3" x14ac:dyDescent="0.25">
      <c r="B51779" s="1"/>
      <c r="C51779" s="1"/>
    </row>
    <row r="51780" spans="2:3" x14ac:dyDescent="0.25">
      <c r="B51780" s="1"/>
      <c r="C51780" s="1"/>
    </row>
    <row r="51781" spans="2:3" x14ac:dyDescent="0.25">
      <c r="B51781" s="1"/>
      <c r="C51781" s="1"/>
    </row>
    <row r="51782" spans="2:3" x14ac:dyDescent="0.25">
      <c r="B51782" s="1"/>
      <c r="C51782" s="1"/>
    </row>
    <row r="51783" spans="2:3" x14ac:dyDescent="0.25">
      <c r="B51783" s="1"/>
      <c r="C51783" s="1"/>
    </row>
    <row r="51784" spans="2:3" x14ac:dyDescent="0.25">
      <c r="B51784" s="1"/>
      <c r="C51784" s="1"/>
    </row>
    <row r="51785" spans="2:3" x14ac:dyDescent="0.25">
      <c r="B51785" s="1"/>
      <c r="C51785" s="1"/>
    </row>
    <row r="51786" spans="2:3" x14ac:dyDescent="0.25">
      <c r="B51786" s="1"/>
      <c r="C51786" s="1"/>
    </row>
    <row r="51787" spans="2:3" x14ac:dyDescent="0.25">
      <c r="B51787" s="1"/>
      <c r="C51787" s="1"/>
    </row>
    <row r="51788" spans="2:3" x14ac:dyDescent="0.25">
      <c r="B51788" s="1"/>
      <c r="C51788" s="1"/>
    </row>
    <row r="51789" spans="2:3" x14ac:dyDescent="0.25">
      <c r="B51789" s="1"/>
      <c r="C51789" s="1"/>
    </row>
    <row r="51790" spans="2:3" x14ac:dyDescent="0.25">
      <c r="B51790" s="1"/>
      <c r="C51790" s="1"/>
    </row>
    <row r="51791" spans="2:3" x14ac:dyDescent="0.25">
      <c r="B51791" s="1"/>
      <c r="C51791" s="1"/>
    </row>
    <row r="51792" spans="2:3" x14ac:dyDescent="0.25">
      <c r="B51792" s="1"/>
      <c r="C51792" s="1"/>
    </row>
    <row r="51793" spans="2:3" x14ac:dyDescent="0.25">
      <c r="B51793" s="1"/>
      <c r="C51793" s="1"/>
    </row>
    <row r="51794" spans="2:3" x14ac:dyDescent="0.25">
      <c r="B51794" s="1"/>
      <c r="C51794" s="1"/>
    </row>
    <row r="51795" spans="2:3" x14ac:dyDescent="0.25">
      <c r="B51795" s="1"/>
      <c r="C51795" s="1"/>
    </row>
    <row r="51796" spans="2:3" x14ac:dyDescent="0.25">
      <c r="B51796" s="1"/>
      <c r="C51796" s="1"/>
    </row>
    <row r="51797" spans="2:3" x14ac:dyDescent="0.25">
      <c r="B51797" s="1"/>
      <c r="C51797" s="1"/>
    </row>
    <row r="51798" spans="2:3" x14ac:dyDescent="0.25">
      <c r="B51798" s="1"/>
      <c r="C51798" s="1"/>
    </row>
    <row r="51799" spans="2:3" x14ac:dyDescent="0.25">
      <c r="B51799" s="1"/>
      <c r="C51799" s="1"/>
    </row>
    <row r="51800" spans="2:3" x14ac:dyDescent="0.25">
      <c r="B51800" s="1"/>
      <c r="C51800" s="1"/>
    </row>
    <row r="51801" spans="2:3" x14ac:dyDescent="0.25">
      <c r="B51801" s="1"/>
      <c r="C51801" s="1"/>
    </row>
    <row r="51802" spans="2:3" x14ac:dyDescent="0.25">
      <c r="B51802" s="1"/>
      <c r="C51802" s="1"/>
    </row>
    <row r="51803" spans="2:3" x14ac:dyDescent="0.25">
      <c r="B51803" s="1"/>
      <c r="C51803" s="1"/>
    </row>
    <row r="51804" spans="2:3" x14ac:dyDescent="0.25">
      <c r="B51804" s="1"/>
      <c r="C51804" s="1"/>
    </row>
    <row r="51805" spans="2:3" x14ac:dyDescent="0.25">
      <c r="B51805" s="1"/>
      <c r="C51805" s="1"/>
    </row>
    <row r="51806" spans="2:3" x14ac:dyDescent="0.25">
      <c r="B51806" s="1"/>
      <c r="C51806" s="1"/>
    </row>
    <row r="51807" spans="2:3" x14ac:dyDescent="0.25">
      <c r="B51807" s="1"/>
      <c r="C51807" s="1"/>
    </row>
    <row r="51808" spans="2:3" x14ac:dyDescent="0.25">
      <c r="B51808" s="1"/>
      <c r="C51808" s="1"/>
    </row>
    <row r="51809" spans="2:3" x14ac:dyDescent="0.25">
      <c r="B51809" s="1"/>
      <c r="C51809" s="1"/>
    </row>
    <row r="51810" spans="2:3" x14ac:dyDescent="0.25">
      <c r="B51810" s="1"/>
      <c r="C51810" s="1"/>
    </row>
    <row r="51811" spans="2:3" x14ac:dyDescent="0.25">
      <c r="B51811" s="1"/>
      <c r="C51811" s="1"/>
    </row>
    <row r="51812" spans="2:3" x14ac:dyDescent="0.25">
      <c r="B51812" s="1"/>
      <c r="C51812" s="1"/>
    </row>
    <row r="51813" spans="2:3" x14ac:dyDescent="0.25">
      <c r="B51813" s="1"/>
      <c r="C51813" s="1"/>
    </row>
    <row r="51814" spans="2:3" x14ac:dyDescent="0.25">
      <c r="B51814" s="1"/>
      <c r="C51814" s="1"/>
    </row>
    <row r="51815" spans="2:3" x14ac:dyDescent="0.25">
      <c r="B51815" s="1"/>
      <c r="C51815" s="1"/>
    </row>
    <row r="51816" spans="2:3" x14ac:dyDescent="0.25">
      <c r="B51816" s="1"/>
      <c r="C51816" s="1"/>
    </row>
    <row r="51817" spans="2:3" x14ac:dyDescent="0.25">
      <c r="B51817" s="1"/>
      <c r="C51817" s="1"/>
    </row>
    <row r="51818" spans="2:3" x14ac:dyDescent="0.25">
      <c r="B51818" s="1"/>
      <c r="C51818" s="1"/>
    </row>
    <row r="51819" spans="2:3" x14ac:dyDescent="0.25">
      <c r="B51819" s="1"/>
      <c r="C51819" s="1"/>
    </row>
    <row r="51820" spans="2:3" x14ac:dyDescent="0.25">
      <c r="B51820" s="1"/>
      <c r="C51820" s="1"/>
    </row>
    <row r="51821" spans="2:3" x14ac:dyDescent="0.25">
      <c r="B51821" s="1"/>
      <c r="C51821" s="1"/>
    </row>
    <row r="51822" spans="2:3" x14ac:dyDescent="0.25">
      <c r="B51822" s="1"/>
      <c r="C51822" s="1"/>
    </row>
    <row r="51823" spans="2:3" x14ac:dyDescent="0.25">
      <c r="B51823" s="1"/>
      <c r="C51823" s="1"/>
    </row>
    <row r="51824" spans="2:3" x14ac:dyDescent="0.25">
      <c r="B51824" s="1"/>
      <c r="C51824" s="1"/>
    </row>
    <row r="51825" spans="2:3" x14ac:dyDescent="0.25">
      <c r="B51825" s="1"/>
      <c r="C51825" s="1"/>
    </row>
    <row r="51826" spans="2:3" x14ac:dyDescent="0.25">
      <c r="B51826" s="1"/>
      <c r="C51826" s="1"/>
    </row>
    <row r="51827" spans="2:3" x14ac:dyDescent="0.25">
      <c r="B51827" s="1"/>
      <c r="C51827" s="1"/>
    </row>
    <row r="51828" spans="2:3" x14ac:dyDescent="0.25">
      <c r="B51828" s="1"/>
      <c r="C51828" s="1"/>
    </row>
    <row r="51829" spans="2:3" x14ac:dyDescent="0.25">
      <c r="B51829" s="1"/>
      <c r="C51829" s="1"/>
    </row>
    <row r="51830" spans="2:3" x14ac:dyDescent="0.25">
      <c r="B51830" s="1"/>
      <c r="C51830" s="1"/>
    </row>
    <row r="51831" spans="2:3" x14ac:dyDescent="0.25">
      <c r="B51831" s="1"/>
      <c r="C51831" s="1"/>
    </row>
    <row r="51832" spans="2:3" x14ac:dyDescent="0.25">
      <c r="B51832" s="1"/>
      <c r="C51832" s="1"/>
    </row>
    <row r="51833" spans="2:3" x14ac:dyDescent="0.25">
      <c r="B51833" s="1"/>
      <c r="C51833" s="1"/>
    </row>
    <row r="51834" spans="2:3" x14ac:dyDescent="0.25">
      <c r="B51834" s="1"/>
      <c r="C51834" s="1"/>
    </row>
    <row r="51835" spans="2:3" x14ac:dyDescent="0.25">
      <c r="B51835" s="1"/>
      <c r="C51835" s="1"/>
    </row>
    <row r="51836" spans="2:3" x14ac:dyDescent="0.25">
      <c r="B51836" s="1"/>
      <c r="C51836" s="1"/>
    </row>
    <row r="51837" spans="2:3" x14ac:dyDescent="0.25">
      <c r="B51837" s="1"/>
      <c r="C51837" s="1"/>
    </row>
    <row r="51838" spans="2:3" x14ac:dyDescent="0.25">
      <c r="B51838" s="1"/>
      <c r="C51838" s="1"/>
    </row>
    <row r="51839" spans="2:3" x14ac:dyDescent="0.25">
      <c r="B51839" s="1"/>
      <c r="C51839" s="1"/>
    </row>
    <row r="51840" spans="2:3" x14ac:dyDescent="0.25">
      <c r="B51840" s="1"/>
      <c r="C51840" s="1"/>
    </row>
    <row r="51841" spans="2:3" x14ac:dyDescent="0.25">
      <c r="B51841" s="1"/>
      <c r="C51841" s="1"/>
    </row>
    <row r="51842" spans="2:3" x14ac:dyDescent="0.25">
      <c r="B51842" s="1"/>
      <c r="C51842" s="1"/>
    </row>
    <row r="51843" spans="2:3" x14ac:dyDescent="0.25">
      <c r="B51843" s="1"/>
      <c r="C51843" s="1"/>
    </row>
    <row r="51844" spans="2:3" x14ac:dyDescent="0.25">
      <c r="B51844" s="1"/>
      <c r="C51844" s="1"/>
    </row>
    <row r="51845" spans="2:3" x14ac:dyDescent="0.25">
      <c r="B51845" s="1"/>
      <c r="C51845" s="1"/>
    </row>
    <row r="51846" spans="2:3" x14ac:dyDescent="0.25">
      <c r="B51846" s="1"/>
      <c r="C51846" s="1"/>
    </row>
    <row r="51847" spans="2:3" x14ac:dyDescent="0.25">
      <c r="B51847" s="1"/>
      <c r="C51847" s="1"/>
    </row>
    <row r="51848" spans="2:3" x14ac:dyDescent="0.25">
      <c r="B51848" s="1"/>
      <c r="C51848" s="1"/>
    </row>
    <row r="51849" spans="2:3" x14ac:dyDescent="0.25">
      <c r="B51849" s="1"/>
      <c r="C51849" s="1"/>
    </row>
    <row r="51850" spans="2:3" x14ac:dyDescent="0.25">
      <c r="B51850" s="1"/>
      <c r="C51850" s="1"/>
    </row>
    <row r="51851" spans="2:3" x14ac:dyDescent="0.25">
      <c r="B51851" s="1"/>
      <c r="C51851" s="1"/>
    </row>
    <row r="51852" spans="2:3" x14ac:dyDescent="0.25">
      <c r="B51852" s="1"/>
      <c r="C51852" s="1"/>
    </row>
    <row r="51853" spans="2:3" x14ac:dyDescent="0.25">
      <c r="B51853" s="1"/>
      <c r="C51853" s="1"/>
    </row>
    <row r="51854" spans="2:3" x14ac:dyDescent="0.25">
      <c r="B51854" s="1"/>
      <c r="C51854" s="1"/>
    </row>
    <row r="51855" spans="2:3" x14ac:dyDescent="0.25">
      <c r="B51855" s="1"/>
      <c r="C51855" s="1"/>
    </row>
    <row r="51856" spans="2:3" x14ac:dyDescent="0.25">
      <c r="B51856" s="1"/>
      <c r="C51856" s="1"/>
    </row>
    <row r="51857" spans="2:3" x14ac:dyDescent="0.25">
      <c r="B51857" s="1"/>
      <c r="C51857" s="1"/>
    </row>
    <row r="51858" spans="2:3" x14ac:dyDescent="0.25">
      <c r="B51858" s="1"/>
      <c r="C51858" s="1"/>
    </row>
    <row r="51859" spans="2:3" x14ac:dyDescent="0.25">
      <c r="B51859" s="1"/>
      <c r="C51859" s="1"/>
    </row>
    <row r="51860" spans="2:3" x14ac:dyDescent="0.25">
      <c r="B51860" s="1"/>
      <c r="C51860" s="1"/>
    </row>
    <row r="51861" spans="2:3" x14ac:dyDescent="0.25">
      <c r="B51861" s="1"/>
      <c r="C51861" s="1"/>
    </row>
    <row r="51862" spans="2:3" x14ac:dyDescent="0.25">
      <c r="B51862" s="1"/>
      <c r="C51862" s="1"/>
    </row>
    <row r="51863" spans="2:3" x14ac:dyDescent="0.25">
      <c r="B51863" s="1"/>
      <c r="C51863" s="1"/>
    </row>
    <row r="51864" spans="2:3" x14ac:dyDescent="0.25">
      <c r="B51864" s="1"/>
      <c r="C51864" s="1"/>
    </row>
    <row r="51865" spans="2:3" x14ac:dyDescent="0.25">
      <c r="B51865" s="1"/>
      <c r="C51865" s="1"/>
    </row>
    <row r="51866" spans="2:3" x14ac:dyDescent="0.25">
      <c r="B51866" s="1"/>
      <c r="C51866" s="1"/>
    </row>
    <row r="51867" spans="2:3" x14ac:dyDescent="0.25">
      <c r="B51867" s="1"/>
      <c r="C51867" s="1"/>
    </row>
    <row r="51868" spans="2:3" x14ac:dyDescent="0.25">
      <c r="B51868" s="1"/>
      <c r="C51868" s="1"/>
    </row>
    <row r="51869" spans="2:3" x14ac:dyDescent="0.25">
      <c r="B51869" s="1"/>
      <c r="C51869" s="1"/>
    </row>
    <row r="51870" spans="2:3" x14ac:dyDescent="0.25">
      <c r="B51870" s="1"/>
      <c r="C51870" s="1"/>
    </row>
    <row r="51871" spans="2:3" x14ac:dyDescent="0.25">
      <c r="B51871" s="1"/>
      <c r="C51871" s="1"/>
    </row>
    <row r="51872" spans="2:3" x14ac:dyDescent="0.25">
      <c r="B51872" s="1"/>
      <c r="C51872" s="1"/>
    </row>
    <row r="51873" spans="2:3" x14ac:dyDescent="0.25">
      <c r="B51873" s="1"/>
      <c r="C51873" s="1"/>
    </row>
    <row r="51874" spans="2:3" x14ac:dyDescent="0.25">
      <c r="B51874" s="1"/>
      <c r="C51874" s="1"/>
    </row>
    <row r="51875" spans="2:3" x14ac:dyDescent="0.25">
      <c r="B51875" s="1"/>
      <c r="C51875" s="1"/>
    </row>
    <row r="51876" spans="2:3" x14ac:dyDescent="0.25">
      <c r="B51876" s="1"/>
      <c r="C51876" s="1"/>
    </row>
    <row r="51877" spans="2:3" x14ac:dyDescent="0.25">
      <c r="B51877" s="1"/>
      <c r="C51877" s="1"/>
    </row>
    <row r="51878" spans="2:3" x14ac:dyDescent="0.25">
      <c r="B51878" s="1"/>
      <c r="C51878" s="1"/>
    </row>
    <row r="51879" spans="2:3" x14ac:dyDescent="0.25">
      <c r="B51879" s="1"/>
      <c r="C51879" s="1"/>
    </row>
    <row r="51880" spans="2:3" x14ac:dyDescent="0.25">
      <c r="B51880" s="1"/>
      <c r="C51880" s="1"/>
    </row>
    <row r="51881" spans="2:3" x14ac:dyDescent="0.25">
      <c r="B51881" s="1"/>
      <c r="C51881" s="1"/>
    </row>
    <row r="51882" spans="2:3" x14ac:dyDescent="0.25">
      <c r="B51882" s="1"/>
      <c r="C51882" s="1"/>
    </row>
    <row r="51883" spans="2:3" x14ac:dyDescent="0.25">
      <c r="B51883" s="1"/>
      <c r="C51883" s="1"/>
    </row>
    <row r="51884" spans="2:3" x14ac:dyDescent="0.25">
      <c r="B51884" s="1"/>
      <c r="C51884" s="1"/>
    </row>
    <row r="51885" spans="2:3" x14ac:dyDescent="0.25">
      <c r="B51885" s="1"/>
      <c r="C51885" s="1"/>
    </row>
    <row r="51886" spans="2:3" x14ac:dyDescent="0.25">
      <c r="B51886" s="1"/>
      <c r="C51886" s="1"/>
    </row>
    <row r="51887" spans="2:3" x14ac:dyDescent="0.25">
      <c r="B51887" s="1"/>
      <c r="C51887" s="1"/>
    </row>
    <row r="51888" spans="2:3" x14ac:dyDescent="0.25">
      <c r="B51888" s="1"/>
      <c r="C51888" s="1"/>
    </row>
    <row r="51889" spans="2:3" x14ac:dyDescent="0.25">
      <c r="B51889" s="1"/>
      <c r="C51889" s="1"/>
    </row>
    <row r="51890" spans="2:3" x14ac:dyDescent="0.25">
      <c r="B51890" s="1"/>
      <c r="C51890" s="1"/>
    </row>
    <row r="51891" spans="2:3" x14ac:dyDescent="0.25">
      <c r="B51891" s="1"/>
      <c r="C51891" s="1"/>
    </row>
    <row r="51892" spans="2:3" x14ac:dyDescent="0.25">
      <c r="B51892" s="1"/>
      <c r="C51892" s="1"/>
    </row>
    <row r="51893" spans="2:3" x14ac:dyDescent="0.25">
      <c r="B51893" s="1"/>
      <c r="C51893" s="1"/>
    </row>
    <row r="51894" spans="2:3" x14ac:dyDescent="0.25">
      <c r="B51894" s="1"/>
      <c r="C51894" s="1"/>
    </row>
    <row r="51895" spans="2:3" x14ac:dyDescent="0.25">
      <c r="B51895" s="1"/>
      <c r="C51895" s="1"/>
    </row>
    <row r="51896" spans="2:3" x14ac:dyDescent="0.25">
      <c r="B51896" s="1"/>
      <c r="C51896" s="1"/>
    </row>
    <row r="51897" spans="2:3" x14ac:dyDescent="0.25">
      <c r="B51897" s="1"/>
      <c r="C51897" s="1"/>
    </row>
    <row r="51898" spans="2:3" x14ac:dyDescent="0.25">
      <c r="B51898" s="1"/>
      <c r="C51898" s="1"/>
    </row>
    <row r="51899" spans="2:3" x14ac:dyDescent="0.25">
      <c r="B51899" s="1"/>
      <c r="C51899" s="1"/>
    </row>
    <row r="51900" spans="2:3" x14ac:dyDescent="0.25">
      <c r="B51900" s="1"/>
      <c r="C51900" s="1"/>
    </row>
    <row r="51901" spans="2:3" x14ac:dyDescent="0.25">
      <c r="B51901" s="1"/>
      <c r="C51901" s="1"/>
    </row>
    <row r="51902" spans="2:3" x14ac:dyDescent="0.25">
      <c r="B51902" s="1"/>
      <c r="C51902" s="1"/>
    </row>
    <row r="51903" spans="2:3" x14ac:dyDescent="0.25">
      <c r="B51903" s="1"/>
      <c r="C51903" s="1"/>
    </row>
    <row r="51904" spans="2:3" x14ac:dyDescent="0.25">
      <c r="B51904" s="1"/>
      <c r="C51904" s="1"/>
    </row>
    <row r="51905" spans="2:3" x14ac:dyDescent="0.25">
      <c r="B51905" s="1"/>
      <c r="C51905" s="1"/>
    </row>
    <row r="51906" spans="2:3" x14ac:dyDescent="0.25">
      <c r="B51906" s="1"/>
      <c r="C51906" s="1"/>
    </row>
    <row r="51907" spans="2:3" x14ac:dyDescent="0.25">
      <c r="B51907" s="1"/>
      <c r="C51907" s="1"/>
    </row>
    <row r="51908" spans="2:3" x14ac:dyDescent="0.25">
      <c r="B51908" s="1"/>
      <c r="C51908" s="1"/>
    </row>
    <row r="51909" spans="2:3" x14ac:dyDescent="0.25">
      <c r="B51909" s="1"/>
      <c r="C51909" s="1"/>
    </row>
    <row r="51910" spans="2:3" x14ac:dyDescent="0.25">
      <c r="B51910" s="1"/>
      <c r="C51910" s="1"/>
    </row>
    <row r="51911" spans="2:3" x14ac:dyDescent="0.25">
      <c r="B51911" s="1"/>
      <c r="C51911" s="1"/>
    </row>
    <row r="51912" spans="2:3" x14ac:dyDescent="0.25">
      <c r="B51912" s="1"/>
      <c r="C51912" s="1"/>
    </row>
    <row r="51913" spans="2:3" x14ac:dyDescent="0.25">
      <c r="B51913" s="1"/>
      <c r="C51913" s="1"/>
    </row>
    <row r="51914" spans="2:3" x14ac:dyDescent="0.25">
      <c r="B51914" s="1"/>
      <c r="C51914" s="1"/>
    </row>
    <row r="51915" spans="2:3" x14ac:dyDescent="0.25">
      <c r="B51915" s="1"/>
      <c r="C51915" s="1"/>
    </row>
    <row r="51916" spans="2:3" x14ac:dyDescent="0.25">
      <c r="B51916" s="1"/>
      <c r="C51916" s="1"/>
    </row>
    <row r="51917" spans="2:3" x14ac:dyDescent="0.25">
      <c r="B51917" s="1"/>
      <c r="C51917" s="1"/>
    </row>
    <row r="51918" spans="2:3" x14ac:dyDescent="0.25">
      <c r="B51918" s="1"/>
      <c r="C51918" s="1"/>
    </row>
    <row r="51919" spans="2:3" x14ac:dyDescent="0.25">
      <c r="B51919" s="1"/>
      <c r="C51919" s="1"/>
    </row>
    <row r="51920" spans="2:3" x14ac:dyDescent="0.25">
      <c r="B51920" s="1"/>
      <c r="C51920" s="1"/>
    </row>
    <row r="51921" spans="2:3" x14ac:dyDescent="0.25">
      <c r="B51921" s="1"/>
      <c r="C51921" s="1"/>
    </row>
    <row r="51922" spans="2:3" x14ac:dyDescent="0.25">
      <c r="B51922" s="1"/>
      <c r="C51922" s="1"/>
    </row>
    <row r="51923" spans="2:3" x14ac:dyDescent="0.25">
      <c r="B51923" s="1"/>
      <c r="C51923" s="1"/>
    </row>
    <row r="51924" spans="2:3" x14ac:dyDescent="0.25">
      <c r="B51924" s="1"/>
      <c r="C51924" s="1"/>
    </row>
    <row r="51925" spans="2:3" x14ac:dyDescent="0.25">
      <c r="B51925" s="1"/>
      <c r="C51925" s="1"/>
    </row>
    <row r="51926" spans="2:3" x14ac:dyDescent="0.25">
      <c r="B51926" s="1"/>
      <c r="C51926" s="1"/>
    </row>
    <row r="51927" spans="2:3" x14ac:dyDescent="0.25">
      <c r="B51927" s="1"/>
      <c r="C51927" s="1"/>
    </row>
    <row r="51928" spans="2:3" x14ac:dyDescent="0.25">
      <c r="B51928" s="1"/>
      <c r="C51928" s="1"/>
    </row>
    <row r="51929" spans="2:3" x14ac:dyDescent="0.25">
      <c r="B51929" s="1"/>
      <c r="C51929" s="1"/>
    </row>
    <row r="51930" spans="2:3" x14ac:dyDescent="0.25">
      <c r="B51930" s="1"/>
      <c r="C51930" s="1"/>
    </row>
    <row r="51931" spans="2:3" x14ac:dyDescent="0.25">
      <c r="B51931" s="1"/>
      <c r="C51931" s="1"/>
    </row>
    <row r="51932" spans="2:3" x14ac:dyDescent="0.25">
      <c r="B51932" s="1"/>
      <c r="C51932" s="1"/>
    </row>
    <row r="51933" spans="2:3" x14ac:dyDescent="0.25">
      <c r="B51933" s="1"/>
      <c r="C51933" s="1"/>
    </row>
    <row r="51934" spans="2:3" x14ac:dyDescent="0.25">
      <c r="B51934" s="1"/>
      <c r="C51934" s="1"/>
    </row>
    <row r="51935" spans="2:3" x14ac:dyDescent="0.25">
      <c r="B51935" s="1"/>
      <c r="C51935" s="1"/>
    </row>
    <row r="51936" spans="2:3" x14ac:dyDescent="0.25">
      <c r="B51936" s="1"/>
      <c r="C51936" s="1"/>
    </row>
    <row r="51937" spans="2:3" x14ac:dyDescent="0.25">
      <c r="B51937" s="1"/>
      <c r="C51937" s="1"/>
    </row>
    <row r="51938" spans="2:3" x14ac:dyDescent="0.25">
      <c r="B51938" s="1"/>
      <c r="C51938" s="1"/>
    </row>
    <row r="51939" spans="2:3" x14ac:dyDescent="0.25">
      <c r="B51939" s="1"/>
      <c r="C51939" s="1"/>
    </row>
    <row r="51940" spans="2:3" x14ac:dyDescent="0.25">
      <c r="B51940" s="1"/>
      <c r="C51940" s="1"/>
    </row>
    <row r="51941" spans="2:3" x14ac:dyDescent="0.25">
      <c r="B51941" s="1"/>
      <c r="C51941" s="1"/>
    </row>
    <row r="51942" spans="2:3" x14ac:dyDescent="0.25">
      <c r="B51942" s="1"/>
      <c r="C51942" s="1"/>
    </row>
    <row r="51943" spans="2:3" x14ac:dyDescent="0.25">
      <c r="B51943" s="1"/>
      <c r="C51943" s="1"/>
    </row>
    <row r="51944" spans="2:3" x14ac:dyDescent="0.25">
      <c r="B51944" s="1"/>
      <c r="C51944" s="1"/>
    </row>
    <row r="51945" spans="2:3" x14ac:dyDescent="0.25">
      <c r="B51945" s="1"/>
      <c r="C51945" s="1"/>
    </row>
    <row r="51946" spans="2:3" x14ac:dyDescent="0.25">
      <c r="B51946" s="1"/>
      <c r="C51946" s="1"/>
    </row>
    <row r="51947" spans="2:3" x14ac:dyDescent="0.25">
      <c r="B51947" s="1"/>
      <c r="C51947" s="1"/>
    </row>
    <row r="51948" spans="2:3" x14ac:dyDescent="0.25">
      <c r="B51948" s="1"/>
      <c r="C51948" s="1"/>
    </row>
    <row r="51949" spans="2:3" x14ac:dyDescent="0.25">
      <c r="B51949" s="1"/>
      <c r="C51949" s="1"/>
    </row>
    <row r="51950" spans="2:3" x14ac:dyDescent="0.25">
      <c r="B51950" s="1"/>
      <c r="C51950" s="1"/>
    </row>
    <row r="51951" spans="2:3" x14ac:dyDescent="0.25">
      <c r="B51951" s="1"/>
      <c r="C51951" s="1"/>
    </row>
    <row r="51952" spans="2:3" x14ac:dyDescent="0.25">
      <c r="B51952" s="1"/>
      <c r="C51952" s="1"/>
    </row>
    <row r="51953" spans="2:3" x14ac:dyDescent="0.25">
      <c r="B51953" s="1"/>
      <c r="C51953" s="1"/>
    </row>
    <row r="51954" spans="2:3" x14ac:dyDescent="0.25">
      <c r="B51954" s="1"/>
      <c r="C51954" s="1"/>
    </row>
    <row r="51955" spans="2:3" x14ac:dyDescent="0.25">
      <c r="B51955" s="1"/>
      <c r="C51955" s="1"/>
    </row>
    <row r="51956" spans="2:3" x14ac:dyDescent="0.25">
      <c r="B51956" s="1"/>
      <c r="C51956" s="1"/>
    </row>
    <row r="51957" spans="2:3" x14ac:dyDescent="0.25">
      <c r="B51957" s="1"/>
      <c r="C51957" s="1"/>
    </row>
    <row r="51958" spans="2:3" x14ac:dyDescent="0.25">
      <c r="B51958" s="1"/>
      <c r="C51958" s="1"/>
    </row>
    <row r="51959" spans="2:3" x14ac:dyDescent="0.25">
      <c r="B51959" s="1"/>
      <c r="C51959" s="1"/>
    </row>
    <row r="51960" spans="2:3" x14ac:dyDescent="0.25">
      <c r="B51960" s="1"/>
      <c r="C51960" s="1"/>
    </row>
    <row r="51961" spans="2:3" x14ac:dyDescent="0.25">
      <c r="B51961" s="1"/>
      <c r="C51961" s="1"/>
    </row>
    <row r="51962" spans="2:3" x14ac:dyDescent="0.25">
      <c r="B51962" s="1"/>
      <c r="C51962" s="1"/>
    </row>
    <row r="51963" spans="2:3" x14ac:dyDescent="0.25">
      <c r="B51963" s="1"/>
      <c r="C51963" s="1"/>
    </row>
    <row r="51964" spans="2:3" x14ac:dyDescent="0.25">
      <c r="B51964" s="1"/>
      <c r="C51964" s="1"/>
    </row>
    <row r="51965" spans="2:3" x14ac:dyDescent="0.25">
      <c r="B51965" s="1"/>
      <c r="C51965" s="1"/>
    </row>
    <row r="51966" spans="2:3" x14ac:dyDescent="0.25">
      <c r="B51966" s="1"/>
      <c r="C51966" s="1"/>
    </row>
    <row r="51967" spans="2:3" x14ac:dyDescent="0.25">
      <c r="B51967" s="1"/>
      <c r="C51967" s="1"/>
    </row>
    <row r="51968" spans="2:3" x14ac:dyDescent="0.25">
      <c r="B51968" s="1"/>
      <c r="C51968" s="1"/>
    </row>
    <row r="51969" spans="2:3" x14ac:dyDescent="0.25">
      <c r="B51969" s="1"/>
      <c r="C51969" s="1"/>
    </row>
    <row r="51970" spans="2:3" x14ac:dyDescent="0.25">
      <c r="B51970" s="1"/>
      <c r="C51970" s="1"/>
    </row>
    <row r="51971" spans="2:3" x14ac:dyDescent="0.25">
      <c r="B51971" s="1"/>
      <c r="C51971" s="1"/>
    </row>
    <row r="51972" spans="2:3" x14ac:dyDescent="0.25">
      <c r="B51972" s="1"/>
      <c r="C51972" s="1"/>
    </row>
    <row r="51973" spans="2:3" x14ac:dyDescent="0.25">
      <c r="B51973" s="1"/>
      <c r="C51973" s="1"/>
    </row>
    <row r="51974" spans="2:3" x14ac:dyDescent="0.25">
      <c r="B51974" s="1"/>
      <c r="C51974" s="1"/>
    </row>
    <row r="51975" spans="2:3" x14ac:dyDescent="0.25">
      <c r="B51975" s="1"/>
      <c r="C51975" s="1"/>
    </row>
    <row r="51976" spans="2:3" x14ac:dyDescent="0.25">
      <c r="B51976" s="1"/>
      <c r="C51976" s="1"/>
    </row>
    <row r="51977" spans="2:3" x14ac:dyDescent="0.25">
      <c r="B51977" s="1"/>
      <c r="C51977" s="1"/>
    </row>
    <row r="51978" spans="2:3" x14ac:dyDescent="0.25">
      <c r="B51978" s="1"/>
      <c r="C51978" s="1"/>
    </row>
    <row r="51979" spans="2:3" x14ac:dyDescent="0.25">
      <c r="B51979" s="1"/>
      <c r="C51979" s="1"/>
    </row>
    <row r="51980" spans="2:3" x14ac:dyDescent="0.25">
      <c r="B51980" s="1"/>
      <c r="C51980" s="1"/>
    </row>
    <row r="51981" spans="2:3" x14ac:dyDescent="0.25">
      <c r="B51981" s="1"/>
      <c r="C51981" s="1"/>
    </row>
    <row r="51982" spans="2:3" x14ac:dyDescent="0.25">
      <c r="B51982" s="1"/>
      <c r="C51982" s="1"/>
    </row>
    <row r="51983" spans="2:3" x14ac:dyDescent="0.25">
      <c r="B51983" s="1"/>
      <c r="C51983" s="1"/>
    </row>
    <row r="51984" spans="2:3" x14ac:dyDescent="0.25">
      <c r="B51984" s="1"/>
      <c r="C51984" s="1"/>
    </row>
    <row r="51985" spans="2:3" x14ac:dyDescent="0.25">
      <c r="B51985" s="1"/>
      <c r="C51985" s="1"/>
    </row>
    <row r="51986" spans="2:3" x14ac:dyDescent="0.25">
      <c r="B51986" s="1"/>
      <c r="C51986" s="1"/>
    </row>
    <row r="51987" spans="2:3" x14ac:dyDescent="0.25">
      <c r="B51987" s="1"/>
      <c r="C51987" s="1"/>
    </row>
    <row r="51988" spans="2:3" x14ac:dyDescent="0.25">
      <c r="B51988" s="1"/>
      <c r="C51988" s="1"/>
    </row>
    <row r="51989" spans="2:3" x14ac:dyDescent="0.25">
      <c r="B51989" s="1"/>
      <c r="C51989" s="1"/>
    </row>
    <row r="51990" spans="2:3" x14ac:dyDescent="0.25">
      <c r="B51990" s="1"/>
      <c r="C51990" s="1"/>
    </row>
    <row r="51991" spans="2:3" x14ac:dyDescent="0.25">
      <c r="B51991" s="1"/>
      <c r="C51991" s="1"/>
    </row>
    <row r="51992" spans="2:3" x14ac:dyDescent="0.25">
      <c r="B51992" s="1"/>
      <c r="C51992" s="1"/>
    </row>
    <row r="51993" spans="2:3" x14ac:dyDescent="0.25">
      <c r="B51993" s="1"/>
      <c r="C51993" s="1"/>
    </row>
    <row r="51994" spans="2:3" x14ac:dyDescent="0.25">
      <c r="B51994" s="1"/>
      <c r="C51994" s="1"/>
    </row>
    <row r="51995" spans="2:3" x14ac:dyDescent="0.25">
      <c r="B51995" s="1"/>
      <c r="C51995" s="1"/>
    </row>
    <row r="51996" spans="2:3" x14ac:dyDescent="0.25">
      <c r="B51996" s="1"/>
      <c r="C51996" s="1"/>
    </row>
    <row r="51997" spans="2:3" x14ac:dyDescent="0.25">
      <c r="B51997" s="1"/>
      <c r="C51997" s="1"/>
    </row>
    <row r="51998" spans="2:3" x14ac:dyDescent="0.25">
      <c r="B51998" s="1"/>
      <c r="C51998" s="1"/>
    </row>
    <row r="51999" spans="2:3" x14ac:dyDescent="0.25">
      <c r="B51999" s="1"/>
      <c r="C51999" s="1"/>
    </row>
    <row r="52000" spans="2:3" x14ac:dyDescent="0.25">
      <c r="B52000" s="1"/>
      <c r="C52000" s="1"/>
    </row>
    <row r="52001" spans="2:3" x14ac:dyDescent="0.25">
      <c r="B52001" s="1"/>
      <c r="C52001" s="1"/>
    </row>
    <row r="52002" spans="2:3" x14ac:dyDescent="0.25">
      <c r="B52002" s="1"/>
      <c r="C52002" s="1"/>
    </row>
    <row r="52003" spans="2:3" x14ac:dyDescent="0.25">
      <c r="B52003" s="1"/>
      <c r="C52003" s="1"/>
    </row>
    <row r="52004" spans="2:3" x14ac:dyDescent="0.25">
      <c r="B52004" s="1"/>
      <c r="C52004" s="1"/>
    </row>
    <row r="52005" spans="2:3" x14ac:dyDescent="0.25">
      <c r="B52005" s="1"/>
      <c r="C52005" s="1"/>
    </row>
    <row r="52006" spans="2:3" x14ac:dyDescent="0.25">
      <c r="B52006" s="1"/>
      <c r="C52006" s="1"/>
    </row>
    <row r="52007" spans="2:3" x14ac:dyDescent="0.25">
      <c r="B52007" s="1"/>
      <c r="C52007" s="1"/>
    </row>
    <row r="52008" spans="2:3" x14ac:dyDescent="0.25">
      <c r="B52008" s="1"/>
      <c r="C52008" s="1"/>
    </row>
    <row r="52009" spans="2:3" x14ac:dyDescent="0.25">
      <c r="B52009" s="1"/>
      <c r="C52009" s="1"/>
    </row>
    <row r="52010" spans="2:3" x14ac:dyDescent="0.25">
      <c r="B52010" s="1"/>
      <c r="C52010" s="1"/>
    </row>
    <row r="52011" spans="2:3" x14ac:dyDescent="0.25">
      <c r="B52011" s="1"/>
      <c r="C52011" s="1"/>
    </row>
    <row r="52012" spans="2:3" x14ac:dyDescent="0.25">
      <c r="B52012" s="1"/>
      <c r="C52012" s="1"/>
    </row>
    <row r="52013" spans="2:3" x14ac:dyDescent="0.25">
      <c r="B52013" s="1"/>
      <c r="C52013" s="1"/>
    </row>
    <row r="52014" spans="2:3" x14ac:dyDescent="0.25">
      <c r="B52014" s="1"/>
      <c r="C52014" s="1"/>
    </row>
    <row r="52015" spans="2:3" x14ac:dyDescent="0.25">
      <c r="B52015" s="1"/>
      <c r="C52015" s="1"/>
    </row>
    <row r="52016" spans="2:3" x14ac:dyDescent="0.25">
      <c r="B52016" s="1"/>
      <c r="C52016" s="1"/>
    </row>
    <row r="52017" spans="2:3" x14ac:dyDescent="0.25">
      <c r="B52017" s="1"/>
      <c r="C52017" s="1"/>
    </row>
    <row r="52018" spans="2:3" x14ac:dyDescent="0.25">
      <c r="B52018" s="1"/>
      <c r="C52018" s="1"/>
    </row>
    <row r="52019" spans="2:3" x14ac:dyDescent="0.25">
      <c r="B52019" s="1"/>
      <c r="C52019" s="1"/>
    </row>
    <row r="52020" spans="2:3" x14ac:dyDescent="0.25">
      <c r="B52020" s="1"/>
      <c r="C52020" s="1"/>
    </row>
    <row r="52021" spans="2:3" x14ac:dyDescent="0.25">
      <c r="B52021" s="1"/>
      <c r="C52021" s="1"/>
    </row>
    <row r="52022" spans="2:3" x14ac:dyDescent="0.25">
      <c r="B52022" s="1"/>
      <c r="C52022" s="1"/>
    </row>
    <row r="52023" spans="2:3" x14ac:dyDescent="0.25">
      <c r="B52023" s="1"/>
      <c r="C52023" s="1"/>
    </row>
    <row r="52024" spans="2:3" x14ac:dyDescent="0.25">
      <c r="B52024" s="1"/>
      <c r="C52024" s="1"/>
    </row>
    <row r="52025" spans="2:3" x14ac:dyDescent="0.25">
      <c r="B52025" s="1"/>
      <c r="C52025" s="1"/>
    </row>
    <row r="52026" spans="2:3" x14ac:dyDescent="0.25">
      <c r="B52026" s="1"/>
      <c r="C52026" s="1"/>
    </row>
    <row r="52027" spans="2:3" x14ac:dyDescent="0.25">
      <c r="B52027" s="1"/>
      <c r="C52027" s="1"/>
    </row>
    <row r="52028" spans="2:3" x14ac:dyDescent="0.25">
      <c r="B52028" s="1"/>
      <c r="C52028" s="1"/>
    </row>
    <row r="52029" spans="2:3" x14ac:dyDescent="0.25">
      <c r="B52029" s="1"/>
      <c r="C52029" s="1"/>
    </row>
    <row r="52030" spans="2:3" x14ac:dyDescent="0.25">
      <c r="B52030" s="1"/>
      <c r="C52030" s="1"/>
    </row>
    <row r="52031" spans="2:3" x14ac:dyDescent="0.25">
      <c r="B52031" s="1"/>
      <c r="C52031" s="1"/>
    </row>
    <row r="52032" spans="2:3" x14ac:dyDescent="0.25">
      <c r="B52032" s="1"/>
      <c r="C52032" s="1"/>
    </row>
    <row r="52033" spans="2:3" x14ac:dyDescent="0.25">
      <c r="B52033" s="1"/>
      <c r="C52033" s="1"/>
    </row>
    <row r="52034" spans="2:3" x14ac:dyDescent="0.25">
      <c r="B52034" s="1"/>
      <c r="C52034" s="1"/>
    </row>
    <row r="52035" spans="2:3" x14ac:dyDescent="0.25">
      <c r="B52035" s="1"/>
      <c r="C52035" s="1"/>
    </row>
    <row r="52036" spans="2:3" x14ac:dyDescent="0.25">
      <c r="B52036" s="1"/>
      <c r="C52036" s="1"/>
    </row>
    <row r="52037" spans="2:3" x14ac:dyDescent="0.25">
      <c r="B52037" s="1"/>
      <c r="C52037" s="1"/>
    </row>
    <row r="52038" spans="2:3" x14ac:dyDescent="0.25">
      <c r="B52038" s="1"/>
      <c r="C52038" s="1"/>
    </row>
    <row r="52039" spans="2:3" x14ac:dyDescent="0.25">
      <c r="B52039" s="1"/>
      <c r="C52039" s="1"/>
    </row>
    <row r="52040" spans="2:3" x14ac:dyDescent="0.25">
      <c r="B52040" s="1"/>
      <c r="C52040" s="1"/>
    </row>
    <row r="52041" spans="2:3" x14ac:dyDescent="0.25">
      <c r="B52041" s="1"/>
      <c r="C52041" s="1"/>
    </row>
    <row r="52042" spans="2:3" x14ac:dyDescent="0.25">
      <c r="B52042" s="1"/>
      <c r="C52042" s="1"/>
    </row>
    <row r="52043" spans="2:3" x14ac:dyDescent="0.25">
      <c r="B52043" s="1"/>
      <c r="C52043" s="1"/>
    </row>
    <row r="52044" spans="2:3" x14ac:dyDescent="0.25">
      <c r="B52044" s="1"/>
      <c r="C52044" s="1"/>
    </row>
    <row r="52045" spans="2:3" x14ac:dyDescent="0.25">
      <c r="B52045" s="1"/>
      <c r="C52045" s="1"/>
    </row>
    <row r="52046" spans="2:3" x14ac:dyDescent="0.25">
      <c r="B52046" s="1"/>
      <c r="C52046" s="1"/>
    </row>
    <row r="52047" spans="2:3" x14ac:dyDescent="0.25">
      <c r="B52047" s="1"/>
      <c r="C52047" s="1"/>
    </row>
    <row r="52048" spans="2:3" x14ac:dyDescent="0.25">
      <c r="B52048" s="1"/>
      <c r="C52048" s="1"/>
    </row>
    <row r="52049" spans="2:3" x14ac:dyDescent="0.25">
      <c r="B52049" s="1"/>
      <c r="C52049" s="1"/>
    </row>
    <row r="52050" spans="2:3" x14ac:dyDescent="0.25">
      <c r="B52050" s="1"/>
      <c r="C52050" s="1"/>
    </row>
    <row r="52051" spans="2:3" x14ac:dyDescent="0.25">
      <c r="B52051" s="1"/>
      <c r="C52051" s="1"/>
    </row>
    <row r="52052" spans="2:3" x14ac:dyDescent="0.25">
      <c r="B52052" s="1"/>
      <c r="C52052" s="1"/>
    </row>
    <row r="52053" spans="2:3" x14ac:dyDescent="0.25">
      <c r="B52053" s="1"/>
      <c r="C52053" s="1"/>
    </row>
    <row r="52054" spans="2:3" x14ac:dyDescent="0.25">
      <c r="B52054" s="1"/>
      <c r="C52054" s="1"/>
    </row>
    <row r="52055" spans="2:3" x14ac:dyDescent="0.25">
      <c r="B52055" s="1"/>
      <c r="C52055" s="1"/>
    </row>
    <row r="52056" spans="2:3" x14ac:dyDescent="0.25">
      <c r="B52056" s="1"/>
      <c r="C52056" s="1"/>
    </row>
    <row r="52057" spans="2:3" x14ac:dyDescent="0.25">
      <c r="B52057" s="1"/>
      <c r="C52057" s="1"/>
    </row>
    <row r="52058" spans="2:3" x14ac:dyDescent="0.25">
      <c r="B52058" s="1"/>
      <c r="C52058" s="1"/>
    </row>
    <row r="52059" spans="2:3" x14ac:dyDescent="0.25">
      <c r="B52059" s="1"/>
      <c r="C52059" s="1"/>
    </row>
    <row r="52060" spans="2:3" x14ac:dyDescent="0.25">
      <c r="B52060" s="1"/>
      <c r="C52060" s="1"/>
    </row>
    <row r="52061" spans="2:3" x14ac:dyDescent="0.25">
      <c r="B52061" s="1"/>
      <c r="C52061" s="1"/>
    </row>
    <row r="52062" spans="2:3" x14ac:dyDescent="0.25">
      <c r="B52062" s="1"/>
      <c r="C52062" s="1"/>
    </row>
    <row r="52063" spans="2:3" x14ac:dyDescent="0.25">
      <c r="B52063" s="1"/>
      <c r="C52063" s="1"/>
    </row>
    <row r="52064" spans="2:3" x14ac:dyDescent="0.25">
      <c r="B52064" s="1"/>
      <c r="C52064" s="1"/>
    </row>
    <row r="52065" spans="2:3" x14ac:dyDescent="0.25">
      <c r="B52065" s="1"/>
      <c r="C52065" s="1"/>
    </row>
    <row r="52066" spans="2:3" x14ac:dyDescent="0.25">
      <c r="B52066" s="1"/>
      <c r="C52066" s="1"/>
    </row>
    <row r="52067" spans="2:3" x14ac:dyDescent="0.25">
      <c r="B52067" s="1"/>
      <c r="C52067" s="1"/>
    </row>
    <row r="52068" spans="2:3" x14ac:dyDescent="0.25">
      <c r="B52068" s="1"/>
      <c r="C52068" s="1"/>
    </row>
    <row r="52069" spans="2:3" x14ac:dyDescent="0.25">
      <c r="B52069" s="1"/>
      <c r="C52069" s="1"/>
    </row>
    <row r="52070" spans="2:3" x14ac:dyDescent="0.25">
      <c r="B52070" s="1"/>
      <c r="C52070" s="1"/>
    </row>
    <row r="52071" spans="2:3" x14ac:dyDescent="0.25">
      <c r="B52071" s="1"/>
      <c r="C52071" s="1"/>
    </row>
    <row r="52072" spans="2:3" x14ac:dyDescent="0.25">
      <c r="B52072" s="1"/>
      <c r="C52072" s="1"/>
    </row>
    <row r="52073" spans="2:3" x14ac:dyDescent="0.25">
      <c r="B52073" s="1"/>
      <c r="C52073" s="1"/>
    </row>
    <row r="52074" spans="2:3" x14ac:dyDescent="0.25">
      <c r="B52074" s="1"/>
      <c r="C52074" s="1"/>
    </row>
    <row r="52075" spans="2:3" x14ac:dyDescent="0.25">
      <c r="B52075" s="1"/>
      <c r="C52075" s="1"/>
    </row>
    <row r="52076" spans="2:3" x14ac:dyDescent="0.25">
      <c r="B52076" s="1"/>
      <c r="C52076" s="1"/>
    </row>
    <row r="52077" spans="2:3" x14ac:dyDescent="0.25">
      <c r="B52077" s="1"/>
      <c r="C52077" s="1"/>
    </row>
    <row r="52078" spans="2:3" x14ac:dyDescent="0.25">
      <c r="B52078" s="1"/>
      <c r="C52078" s="1"/>
    </row>
    <row r="52079" spans="2:3" x14ac:dyDescent="0.25">
      <c r="B52079" s="1"/>
      <c r="C52079" s="1"/>
    </row>
    <row r="52080" spans="2:3" x14ac:dyDescent="0.25">
      <c r="B52080" s="1"/>
      <c r="C52080" s="1"/>
    </row>
    <row r="52081" spans="2:3" x14ac:dyDescent="0.25">
      <c r="B52081" s="1"/>
      <c r="C52081" s="1"/>
    </row>
    <row r="52082" spans="2:3" x14ac:dyDescent="0.25">
      <c r="B52082" s="1"/>
      <c r="C52082" s="1"/>
    </row>
    <row r="52083" spans="2:3" x14ac:dyDescent="0.25">
      <c r="B52083" s="1"/>
      <c r="C52083" s="1"/>
    </row>
    <row r="52084" spans="2:3" x14ac:dyDescent="0.25">
      <c r="B52084" s="1"/>
      <c r="C52084" s="1"/>
    </row>
    <row r="52085" spans="2:3" x14ac:dyDescent="0.25">
      <c r="B52085" s="1"/>
      <c r="C52085" s="1"/>
    </row>
    <row r="52086" spans="2:3" x14ac:dyDescent="0.25">
      <c r="B52086" s="1"/>
      <c r="C52086" s="1"/>
    </row>
    <row r="52087" spans="2:3" x14ac:dyDescent="0.25">
      <c r="B52087" s="1"/>
      <c r="C52087" s="1"/>
    </row>
    <row r="52088" spans="2:3" x14ac:dyDescent="0.25">
      <c r="B52088" s="1"/>
      <c r="C52088" s="1"/>
    </row>
    <row r="52089" spans="2:3" x14ac:dyDescent="0.25">
      <c r="B52089" s="1"/>
      <c r="C52089" s="1"/>
    </row>
    <row r="52090" spans="2:3" x14ac:dyDescent="0.25">
      <c r="B52090" s="1"/>
      <c r="C52090" s="1"/>
    </row>
    <row r="52091" spans="2:3" x14ac:dyDescent="0.25">
      <c r="B52091" s="1"/>
      <c r="C52091" s="1"/>
    </row>
    <row r="52092" spans="2:3" x14ac:dyDescent="0.25">
      <c r="B52092" s="1"/>
      <c r="C52092" s="1"/>
    </row>
    <row r="52093" spans="2:3" x14ac:dyDescent="0.25">
      <c r="B52093" s="1"/>
      <c r="C52093" s="1"/>
    </row>
    <row r="52094" spans="2:3" x14ac:dyDescent="0.25">
      <c r="B52094" s="1"/>
      <c r="C52094" s="1"/>
    </row>
    <row r="52095" spans="2:3" x14ac:dyDescent="0.25">
      <c r="B52095" s="1"/>
      <c r="C52095" s="1"/>
    </row>
    <row r="52096" spans="2:3" x14ac:dyDescent="0.25">
      <c r="B52096" s="1"/>
      <c r="C52096" s="1"/>
    </row>
    <row r="52097" spans="2:3" x14ac:dyDescent="0.25">
      <c r="B52097" s="1"/>
      <c r="C52097" s="1"/>
    </row>
    <row r="52098" spans="2:3" x14ac:dyDescent="0.25">
      <c r="B52098" s="1"/>
      <c r="C52098" s="1"/>
    </row>
    <row r="52099" spans="2:3" x14ac:dyDescent="0.25">
      <c r="B52099" s="1"/>
      <c r="C52099" s="1"/>
    </row>
    <row r="52100" spans="2:3" x14ac:dyDescent="0.25">
      <c r="B52100" s="1"/>
      <c r="C52100" s="1"/>
    </row>
    <row r="52101" spans="2:3" x14ac:dyDescent="0.25">
      <c r="B52101" s="1"/>
      <c r="C52101" s="1"/>
    </row>
    <row r="52102" spans="2:3" x14ac:dyDescent="0.25">
      <c r="B52102" s="1"/>
      <c r="C52102" s="1"/>
    </row>
    <row r="52103" spans="2:3" x14ac:dyDescent="0.25">
      <c r="B52103" s="1"/>
      <c r="C52103" s="1"/>
    </row>
    <row r="52104" spans="2:3" x14ac:dyDescent="0.25">
      <c r="B52104" s="1"/>
      <c r="C52104" s="1"/>
    </row>
    <row r="52105" spans="2:3" x14ac:dyDescent="0.25">
      <c r="B52105" s="1"/>
      <c r="C52105" s="1"/>
    </row>
    <row r="52106" spans="2:3" x14ac:dyDescent="0.25">
      <c r="B52106" s="1"/>
      <c r="C52106" s="1"/>
    </row>
    <row r="52107" spans="2:3" x14ac:dyDescent="0.25">
      <c r="B52107" s="1"/>
      <c r="C52107" s="1"/>
    </row>
    <row r="52108" spans="2:3" x14ac:dyDescent="0.25">
      <c r="B52108" s="1"/>
      <c r="C52108" s="1"/>
    </row>
    <row r="52109" spans="2:3" x14ac:dyDescent="0.25">
      <c r="B52109" s="1"/>
      <c r="C52109" s="1"/>
    </row>
    <row r="52110" spans="2:3" x14ac:dyDescent="0.25">
      <c r="B52110" s="1"/>
      <c r="C52110" s="1"/>
    </row>
    <row r="52111" spans="2:3" x14ac:dyDescent="0.25">
      <c r="B52111" s="1"/>
      <c r="C52111" s="1"/>
    </row>
    <row r="52112" spans="2:3" x14ac:dyDescent="0.25">
      <c r="B52112" s="1"/>
      <c r="C52112" s="1"/>
    </row>
    <row r="52113" spans="2:3" x14ac:dyDescent="0.25">
      <c r="B52113" s="1"/>
      <c r="C52113" s="1"/>
    </row>
    <row r="52114" spans="2:3" x14ac:dyDescent="0.25">
      <c r="B52114" s="1"/>
      <c r="C52114" s="1"/>
    </row>
    <row r="52115" spans="2:3" x14ac:dyDescent="0.25">
      <c r="B52115" s="1"/>
      <c r="C52115" s="1"/>
    </row>
    <row r="52116" spans="2:3" x14ac:dyDescent="0.25">
      <c r="B52116" s="1"/>
      <c r="C52116" s="1"/>
    </row>
    <row r="52117" spans="2:3" x14ac:dyDescent="0.25">
      <c r="B52117" s="1"/>
      <c r="C52117" s="1"/>
    </row>
    <row r="52118" spans="2:3" x14ac:dyDescent="0.25">
      <c r="B52118" s="1"/>
      <c r="C52118" s="1"/>
    </row>
    <row r="52119" spans="2:3" x14ac:dyDescent="0.25">
      <c r="B52119" s="1"/>
      <c r="C52119" s="1"/>
    </row>
    <row r="52120" spans="2:3" x14ac:dyDescent="0.25">
      <c r="B52120" s="1"/>
      <c r="C52120" s="1"/>
    </row>
    <row r="52121" spans="2:3" x14ac:dyDescent="0.25">
      <c r="B52121" s="1"/>
      <c r="C52121" s="1"/>
    </row>
    <row r="52122" spans="2:3" x14ac:dyDescent="0.25">
      <c r="B52122" s="1"/>
      <c r="C52122" s="1"/>
    </row>
    <row r="52123" spans="2:3" x14ac:dyDescent="0.25">
      <c r="B52123" s="1"/>
      <c r="C52123" s="1"/>
    </row>
    <row r="52124" spans="2:3" x14ac:dyDescent="0.25">
      <c r="B52124" s="1"/>
      <c r="C52124" s="1"/>
    </row>
    <row r="52125" spans="2:3" x14ac:dyDescent="0.25">
      <c r="B52125" s="1"/>
      <c r="C52125" s="1"/>
    </row>
    <row r="52126" spans="2:3" x14ac:dyDescent="0.25">
      <c r="B52126" s="1"/>
      <c r="C52126" s="1"/>
    </row>
    <row r="52127" spans="2:3" x14ac:dyDescent="0.25">
      <c r="B52127" s="1"/>
      <c r="C52127" s="1"/>
    </row>
    <row r="52128" spans="2:3" x14ac:dyDescent="0.25">
      <c r="B52128" s="1"/>
      <c r="C52128" s="1"/>
    </row>
    <row r="52129" spans="2:3" x14ac:dyDescent="0.25">
      <c r="B52129" s="1"/>
      <c r="C52129" s="1"/>
    </row>
    <row r="52130" spans="2:3" x14ac:dyDescent="0.25">
      <c r="B52130" s="1"/>
      <c r="C52130" s="1"/>
    </row>
    <row r="52131" spans="2:3" x14ac:dyDescent="0.25">
      <c r="B52131" s="1"/>
      <c r="C52131" s="1"/>
    </row>
    <row r="52132" spans="2:3" x14ac:dyDescent="0.25">
      <c r="B52132" s="1"/>
      <c r="C52132" s="1"/>
    </row>
    <row r="52133" spans="2:3" x14ac:dyDescent="0.25">
      <c r="B52133" s="1"/>
      <c r="C52133" s="1"/>
    </row>
    <row r="52134" spans="2:3" x14ac:dyDescent="0.25">
      <c r="B52134" s="1"/>
      <c r="C52134" s="1"/>
    </row>
    <row r="52135" spans="2:3" x14ac:dyDescent="0.25">
      <c r="B52135" s="1"/>
      <c r="C52135" s="1"/>
    </row>
    <row r="52136" spans="2:3" x14ac:dyDescent="0.25">
      <c r="B52136" s="1"/>
      <c r="C52136" s="1"/>
    </row>
    <row r="52137" spans="2:3" x14ac:dyDescent="0.25">
      <c r="B52137" s="1"/>
      <c r="C52137" s="1"/>
    </row>
    <row r="52138" spans="2:3" x14ac:dyDescent="0.25">
      <c r="B52138" s="1"/>
      <c r="C52138" s="1"/>
    </row>
    <row r="52139" spans="2:3" x14ac:dyDescent="0.25">
      <c r="B52139" s="1"/>
      <c r="C52139" s="1"/>
    </row>
    <row r="52140" spans="2:3" x14ac:dyDescent="0.25">
      <c r="B52140" s="1"/>
      <c r="C52140" s="1"/>
    </row>
    <row r="52141" spans="2:3" x14ac:dyDescent="0.25">
      <c r="B52141" s="1"/>
      <c r="C52141" s="1"/>
    </row>
    <row r="52142" spans="2:3" x14ac:dyDescent="0.25">
      <c r="B52142" s="1"/>
      <c r="C52142" s="1"/>
    </row>
    <row r="52143" spans="2:3" x14ac:dyDescent="0.25">
      <c r="B52143" s="1"/>
      <c r="C52143" s="1"/>
    </row>
    <row r="52144" spans="2:3" x14ac:dyDescent="0.25">
      <c r="B52144" s="1"/>
      <c r="C52144" s="1"/>
    </row>
    <row r="52145" spans="2:3" x14ac:dyDescent="0.25">
      <c r="B52145" s="1"/>
      <c r="C52145" s="1"/>
    </row>
    <row r="52146" spans="2:3" x14ac:dyDescent="0.25">
      <c r="B52146" s="1"/>
      <c r="C52146" s="1"/>
    </row>
    <row r="52147" spans="2:3" x14ac:dyDescent="0.25">
      <c r="B52147" s="1"/>
      <c r="C52147" s="1"/>
    </row>
    <row r="52148" spans="2:3" x14ac:dyDescent="0.25">
      <c r="B52148" s="1"/>
      <c r="C52148" s="1"/>
    </row>
    <row r="52149" spans="2:3" x14ac:dyDescent="0.25">
      <c r="B52149" s="1"/>
      <c r="C52149" s="1"/>
    </row>
    <row r="52150" spans="2:3" x14ac:dyDescent="0.25">
      <c r="B52150" s="1"/>
      <c r="C52150" s="1"/>
    </row>
    <row r="52151" spans="2:3" x14ac:dyDescent="0.25">
      <c r="B52151" s="1"/>
      <c r="C52151" s="1"/>
    </row>
    <row r="52152" spans="2:3" x14ac:dyDescent="0.25">
      <c r="B52152" s="1"/>
      <c r="C52152" s="1"/>
    </row>
    <row r="52153" spans="2:3" x14ac:dyDescent="0.25">
      <c r="B52153" s="1"/>
      <c r="C52153" s="1"/>
    </row>
    <row r="52154" spans="2:3" x14ac:dyDescent="0.25">
      <c r="B52154" s="1"/>
      <c r="C52154" s="1"/>
    </row>
    <row r="52155" spans="2:3" x14ac:dyDescent="0.25">
      <c r="B52155" s="1"/>
      <c r="C52155" s="1"/>
    </row>
    <row r="52156" spans="2:3" x14ac:dyDescent="0.25">
      <c r="B52156" s="1"/>
      <c r="C52156" s="1"/>
    </row>
    <row r="52157" spans="2:3" x14ac:dyDescent="0.25">
      <c r="B52157" s="1"/>
      <c r="C52157" s="1"/>
    </row>
    <row r="52158" spans="2:3" x14ac:dyDescent="0.25">
      <c r="B52158" s="1"/>
      <c r="C52158" s="1"/>
    </row>
    <row r="52159" spans="2:3" x14ac:dyDescent="0.25">
      <c r="B52159" s="1"/>
      <c r="C52159" s="1"/>
    </row>
    <row r="52160" spans="2:3" x14ac:dyDescent="0.25">
      <c r="B52160" s="1"/>
      <c r="C52160" s="1"/>
    </row>
    <row r="52161" spans="2:3" x14ac:dyDescent="0.25">
      <c r="B52161" s="1"/>
      <c r="C52161" s="1"/>
    </row>
    <row r="52162" spans="2:3" x14ac:dyDescent="0.25">
      <c r="B52162" s="1"/>
      <c r="C52162" s="1"/>
    </row>
    <row r="52163" spans="2:3" x14ac:dyDescent="0.25">
      <c r="B52163" s="1"/>
      <c r="C52163" s="1"/>
    </row>
    <row r="52164" spans="2:3" x14ac:dyDescent="0.25">
      <c r="B52164" s="1"/>
      <c r="C52164" s="1"/>
    </row>
    <row r="52165" spans="2:3" x14ac:dyDescent="0.25">
      <c r="B52165" s="1"/>
      <c r="C52165" s="1"/>
    </row>
    <row r="52166" spans="2:3" x14ac:dyDescent="0.25">
      <c r="B52166" s="1"/>
      <c r="C52166" s="1"/>
    </row>
    <row r="52167" spans="2:3" x14ac:dyDescent="0.25">
      <c r="B52167" s="1"/>
      <c r="C52167" s="1"/>
    </row>
    <row r="52168" spans="2:3" x14ac:dyDescent="0.25">
      <c r="B52168" s="1"/>
      <c r="C52168" s="1"/>
    </row>
    <row r="52169" spans="2:3" x14ac:dyDescent="0.25">
      <c r="B52169" s="1"/>
      <c r="C52169" s="1"/>
    </row>
    <row r="52170" spans="2:3" x14ac:dyDescent="0.25">
      <c r="B52170" s="1"/>
      <c r="C52170" s="1"/>
    </row>
    <row r="52171" spans="2:3" x14ac:dyDescent="0.25">
      <c r="B52171" s="1"/>
      <c r="C52171" s="1"/>
    </row>
    <row r="52172" spans="2:3" x14ac:dyDescent="0.25">
      <c r="B52172" s="1"/>
      <c r="C52172" s="1"/>
    </row>
    <row r="52173" spans="2:3" x14ac:dyDescent="0.25">
      <c r="B52173" s="1"/>
      <c r="C52173" s="1"/>
    </row>
    <row r="52174" spans="2:3" x14ac:dyDescent="0.25">
      <c r="B52174" s="1"/>
      <c r="C52174" s="1"/>
    </row>
    <row r="52175" spans="2:3" x14ac:dyDescent="0.25">
      <c r="B52175" s="1"/>
      <c r="C52175" s="1"/>
    </row>
    <row r="52176" spans="2:3" x14ac:dyDescent="0.25">
      <c r="B52176" s="1"/>
      <c r="C52176" s="1"/>
    </row>
    <row r="52177" spans="2:3" x14ac:dyDescent="0.25">
      <c r="B52177" s="1"/>
      <c r="C52177" s="1"/>
    </row>
    <row r="52178" spans="2:3" x14ac:dyDescent="0.25">
      <c r="B52178" s="1"/>
      <c r="C52178" s="1"/>
    </row>
    <row r="52179" spans="2:3" x14ac:dyDescent="0.25">
      <c r="B52179" s="1"/>
      <c r="C52179" s="1"/>
    </row>
    <row r="52180" spans="2:3" x14ac:dyDescent="0.25">
      <c r="B52180" s="1"/>
      <c r="C52180" s="1"/>
    </row>
    <row r="52181" spans="2:3" x14ac:dyDescent="0.25">
      <c r="B52181" s="1"/>
      <c r="C52181" s="1"/>
    </row>
    <row r="52182" spans="2:3" x14ac:dyDescent="0.25">
      <c r="B52182" s="1"/>
      <c r="C52182" s="1"/>
    </row>
    <row r="52183" spans="2:3" x14ac:dyDescent="0.25">
      <c r="B52183" s="1"/>
      <c r="C52183" s="1"/>
    </row>
    <row r="52184" spans="2:3" x14ac:dyDescent="0.25">
      <c r="B52184" s="1"/>
      <c r="C52184" s="1"/>
    </row>
    <row r="52185" spans="2:3" x14ac:dyDescent="0.25">
      <c r="B52185" s="1"/>
      <c r="C52185" s="1"/>
    </row>
    <row r="52186" spans="2:3" x14ac:dyDescent="0.25">
      <c r="B52186" s="1"/>
      <c r="C52186" s="1"/>
    </row>
    <row r="52187" spans="2:3" x14ac:dyDescent="0.25">
      <c r="B52187" s="1"/>
      <c r="C52187" s="1"/>
    </row>
    <row r="52188" spans="2:3" x14ac:dyDescent="0.25">
      <c r="B52188" s="1"/>
      <c r="C52188" s="1"/>
    </row>
    <row r="52189" spans="2:3" x14ac:dyDescent="0.25">
      <c r="B52189" s="1"/>
      <c r="C52189" s="1"/>
    </row>
    <row r="52190" spans="2:3" x14ac:dyDescent="0.25">
      <c r="B52190" s="1"/>
      <c r="C52190" s="1"/>
    </row>
    <row r="52191" spans="2:3" x14ac:dyDescent="0.25">
      <c r="B52191" s="1"/>
      <c r="C52191" s="1"/>
    </row>
    <row r="52192" spans="2:3" x14ac:dyDescent="0.25">
      <c r="B52192" s="1"/>
      <c r="C52192" s="1"/>
    </row>
    <row r="52193" spans="2:3" x14ac:dyDescent="0.25">
      <c r="B52193" s="1"/>
      <c r="C52193" s="1"/>
    </row>
    <row r="52194" spans="2:3" x14ac:dyDescent="0.25">
      <c r="B52194" s="1"/>
      <c r="C52194" s="1"/>
    </row>
    <row r="52195" spans="2:3" x14ac:dyDescent="0.25">
      <c r="B52195" s="1"/>
      <c r="C52195" s="1"/>
    </row>
    <row r="52196" spans="2:3" x14ac:dyDescent="0.25">
      <c r="B52196" s="1"/>
      <c r="C52196" s="1"/>
    </row>
    <row r="52197" spans="2:3" x14ac:dyDescent="0.25">
      <c r="B52197" s="1"/>
      <c r="C52197" s="1"/>
    </row>
    <row r="52198" spans="2:3" x14ac:dyDescent="0.25">
      <c r="B52198" s="1"/>
      <c r="C52198" s="1"/>
    </row>
    <row r="52199" spans="2:3" x14ac:dyDescent="0.25">
      <c r="B52199" s="1"/>
      <c r="C52199" s="1"/>
    </row>
    <row r="52200" spans="2:3" x14ac:dyDescent="0.25">
      <c r="B52200" s="1"/>
      <c r="C52200" s="1"/>
    </row>
    <row r="52201" spans="2:3" x14ac:dyDescent="0.25">
      <c r="B52201" s="1"/>
      <c r="C52201" s="1"/>
    </row>
    <row r="52202" spans="2:3" x14ac:dyDescent="0.25">
      <c r="B52202" s="1"/>
      <c r="C52202" s="1"/>
    </row>
    <row r="52203" spans="2:3" x14ac:dyDescent="0.25">
      <c r="B52203" s="1"/>
      <c r="C52203" s="1"/>
    </row>
    <row r="52204" spans="2:3" x14ac:dyDescent="0.25">
      <c r="B52204" s="1"/>
      <c r="C52204" s="1"/>
    </row>
    <row r="52205" spans="2:3" x14ac:dyDescent="0.25">
      <c r="B52205" s="1"/>
      <c r="C52205" s="1"/>
    </row>
    <row r="52206" spans="2:3" x14ac:dyDescent="0.25">
      <c r="B52206" s="1"/>
      <c r="C52206" s="1"/>
    </row>
    <row r="52207" spans="2:3" x14ac:dyDescent="0.25">
      <c r="B52207" s="1"/>
      <c r="C52207" s="1"/>
    </row>
    <row r="52208" spans="2:3" x14ac:dyDescent="0.25">
      <c r="B52208" s="1"/>
      <c r="C52208" s="1"/>
    </row>
    <row r="52209" spans="2:3" x14ac:dyDescent="0.25">
      <c r="B52209" s="1"/>
      <c r="C52209" s="1"/>
    </row>
    <row r="52210" spans="2:3" x14ac:dyDescent="0.25">
      <c r="B52210" s="1"/>
      <c r="C52210" s="1"/>
    </row>
    <row r="52211" spans="2:3" x14ac:dyDescent="0.25">
      <c r="B52211" s="1"/>
      <c r="C52211" s="1"/>
    </row>
    <row r="52212" spans="2:3" x14ac:dyDescent="0.25">
      <c r="B52212" s="1"/>
      <c r="C52212" s="1"/>
    </row>
    <row r="52213" spans="2:3" x14ac:dyDescent="0.25">
      <c r="B52213" s="1"/>
      <c r="C52213" s="1"/>
    </row>
    <row r="52214" spans="2:3" x14ac:dyDescent="0.25">
      <c r="B52214" s="1"/>
      <c r="C52214" s="1"/>
    </row>
    <row r="52215" spans="2:3" x14ac:dyDescent="0.25">
      <c r="B52215" s="1"/>
      <c r="C52215" s="1"/>
    </row>
    <row r="52216" spans="2:3" x14ac:dyDescent="0.25">
      <c r="B52216" s="1"/>
      <c r="C52216" s="1"/>
    </row>
    <row r="52217" spans="2:3" x14ac:dyDescent="0.25">
      <c r="B52217" s="1"/>
      <c r="C52217" s="1"/>
    </row>
    <row r="52218" spans="2:3" x14ac:dyDescent="0.25">
      <c r="B52218" s="1"/>
      <c r="C52218" s="1"/>
    </row>
    <row r="52219" spans="2:3" x14ac:dyDescent="0.25">
      <c r="B52219" s="1"/>
      <c r="C52219" s="1"/>
    </row>
    <row r="52220" spans="2:3" x14ac:dyDescent="0.25">
      <c r="B52220" s="1"/>
      <c r="C52220" s="1"/>
    </row>
    <row r="52221" spans="2:3" x14ac:dyDescent="0.25">
      <c r="B52221" s="1"/>
      <c r="C52221" s="1"/>
    </row>
    <row r="52222" spans="2:3" x14ac:dyDescent="0.25">
      <c r="B52222" s="1"/>
      <c r="C52222" s="1"/>
    </row>
    <row r="52223" spans="2:3" x14ac:dyDescent="0.25">
      <c r="B52223" s="1"/>
      <c r="C52223" s="1"/>
    </row>
    <row r="52224" spans="2:3" x14ac:dyDescent="0.25">
      <c r="B52224" s="1"/>
      <c r="C52224" s="1"/>
    </row>
    <row r="52225" spans="2:3" x14ac:dyDescent="0.25">
      <c r="B52225" s="1"/>
      <c r="C52225" s="1"/>
    </row>
    <row r="52226" spans="2:3" x14ac:dyDescent="0.25">
      <c r="B52226" s="1"/>
      <c r="C52226" s="1"/>
    </row>
    <row r="52227" spans="2:3" x14ac:dyDescent="0.25">
      <c r="B52227" s="1"/>
      <c r="C52227" s="1"/>
    </row>
    <row r="52228" spans="2:3" x14ac:dyDescent="0.25">
      <c r="B52228" s="1"/>
      <c r="C52228" s="1"/>
    </row>
    <row r="52229" spans="2:3" x14ac:dyDescent="0.25">
      <c r="B52229" s="1"/>
      <c r="C52229" s="1"/>
    </row>
    <row r="52230" spans="2:3" x14ac:dyDescent="0.25">
      <c r="B52230" s="1"/>
      <c r="C52230" s="1"/>
    </row>
    <row r="52231" spans="2:3" x14ac:dyDescent="0.25">
      <c r="B52231" s="1"/>
      <c r="C52231" s="1"/>
    </row>
    <row r="52232" spans="2:3" x14ac:dyDescent="0.25">
      <c r="B52232" s="1"/>
      <c r="C52232" s="1"/>
    </row>
    <row r="52233" spans="2:3" x14ac:dyDescent="0.25">
      <c r="B52233" s="1"/>
      <c r="C52233" s="1"/>
    </row>
    <row r="52234" spans="2:3" x14ac:dyDescent="0.25">
      <c r="B52234" s="1"/>
      <c r="C52234" s="1"/>
    </row>
    <row r="52235" spans="2:3" x14ac:dyDescent="0.25">
      <c r="B52235" s="1"/>
      <c r="C52235" s="1"/>
    </row>
    <row r="52236" spans="2:3" x14ac:dyDescent="0.25">
      <c r="B52236" s="1"/>
      <c r="C52236" s="1"/>
    </row>
    <row r="52237" spans="2:3" x14ac:dyDescent="0.25">
      <c r="B52237" s="1"/>
      <c r="C52237" s="1"/>
    </row>
    <row r="52238" spans="2:3" x14ac:dyDescent="0.25">
      <c r="B52238" s="1"/>
      <c r="C52238" s="1"/>
    </row>
    <row r="52239" spans="2:3" x14ac:dyDescent="0.25">
      <c r="B52239" s="1"/>
      <c r="C52239" s="1"/>
    </row>
    <row r="52240" spans="2:3" x14ac:dyDescent="0.25">
      <c r="B52240" s="1"/>
      <c r="C52240" s="1"/>
    </row>
    <row r="52241" spans="2:3" x14ac:dyDescent="0.25">
      <c r="B52241" s="1"/>
      <c r="C52241" s="1"/>
    </row>
    <row r="52242" spans="2:3" x14ac:dyDescent="0.25">
      <c r="B52242" s="1"/>
      <c r="C52242" s="1"/>
    </row>
    <row r="52243" spans="2:3" x14ac:dyDescent="0.25">
      <c r="B52243" s="1"/>
      <c r="C52243" s="1"/>
    </row>
    <row r="52244" spans="2:3" x14ac:dyDescent="0.25">
      <c r="B52244" s="1"/>
      <c r="C52244" s="1"/>
    </row>
    <row r="52245" spans="2:3" x14ac:dyDescent="0.25">
      <c r="B52245" s="1"/>
      <c r="C52245" s="1"/>
    </row>
    <row r="52246" spans="2:3" x14ac:dyDescent="0.25">
      <c r="B52246" s="1"/>
      <c r="C52246" s="1"/>
    </row>
    <row r="52247" spans="2:3" x14ac:dyDescent="0.25">
      <c r="B52247" s="1"/>
      <c r="C52247" s="1"/>
    </row>
    <row r="52248" spans="2:3" x14ac:dyDescent="0.25">
      <c r="B52248" s="1"/>
      <c r="C52248" s="1"/>
    </row>
    <row r="52249" spans="2:3" x14ac:dyDescent="0.25">
      <c r="B52249" s="1"/>
      <c r="C52249" s="1"/>
    </row>
    <row r="52250" spans="2:3" x14ac:dyDescent="0.25">
      <c r="B52250" s="1"/>
      <c r="C52250" s="1"/>
    </row>
    <row r="52251" spans="2:3" x14ac:dyDescent="0.25">
      <c r="B52251" s="1"/>
      <c r="C52251" s="1"/>
    </row>
    <row r="52252" spans="2:3" x14ac:dyDescent="0.25">
      <c r="B52252" s="1"/>
      <c r="C52252" s="1"/>
    </row>
    <row r="52253" spans="2:3" x14ac:dyDescent="0.25">
      <c r="B52253" s="1"/>
      <c r="C52253" s="1"/>
    </row>
    <row r="52254" spans="2:3" x14ac:dyDescent="0.25">
      <c r="B52254" s="1"/>
      <c r="C52254" s="1"/>
    </row>
    <row r="52255" spans="2:3" x14ac:dyDescent="0.25">
      <c r="B52255" s="1"/>
      <c r="C52255" s="1"/>
    </row>
    <row r="52256" spans="2:3" x14ac:dyDescent="0.25">
      <c r="B52256" s="1"/>
      <c r="C52256" s="1"/>
    </row>
    <row r="52257" spans="2:3" x14ac:dyDescent="0.25">
      <c r="B52257" s="1"/>
      <c r="C52257" s="1"/>
    </row>
    <row r="52258" spans="2:3" x14ac:dyDescent="0.25">
      <c r="B52258" s="1"/>
      <c r="C52258" s="1"/>
    </row>
    <row r="52259" spans="2:3" x14ac:dyDescent="0.25">
      <c r="B52259" s="1"/>
      <c r="C52259" s="1"/>
    </row>
    <row r="52260" spans="2:3" x14ac:dyDescent="0.25">
      <c r="B52260" s="1"/>
      <c r="C52260" s="1"/>
    </row>
    <row r="52261" spans="2:3" x14ac:dyDescent="0.25">
      <c r="B52261" s="1"/>
      <c r="C52261" s="1"/>
    </row>
    <row r="52262" spans="2:3" x14ac:dyDescent="0.25">
      <c r="B52262" s="1"/>
      <c r="C52262" s="1"/>
    </row>
    <row r="52263" spans="2:3" x14ac:dyDescent="0.25">
      <c r="B52263" s="1"/>
      <c r="C52263" s="1"/>
    </row>
    <row r="52264" spans="2:3" x14ac:dyDescent="0.25">
      <c r="B52264" s="1"/>
      <c r="C52264" s="1"/>
    </row>
    <row r="52265" spans="2:3" x14ac:dyDescent="0.25">
      <c r="B52265" s="1"/>
      <c r="C52265" s="1"/>
    </row>
    <row r="52266" spans="2:3" x14ac:dyDescent="0.25">
      <c r="B52266" s="1"/>
      <c r="C52266" s="1"/>
    </row>
    <row r="52267" spans="2:3" x14ac:dyDescent="0.25">
      <c r="B52267" s="1"/>
      <c r="C52267" s="1"/>
    </row>
    <row r="52268" spans="2:3" x14ac:dyDescent="0.25">
      <c r="B52268" s="1"/>
      <c r="C52268" s="1"/>
    </row>
    <row r="52269" spans="2:3" x14ac:dyDescent="0.25">
      <c r="B52269" s="1"/>
      <c r="C52269" s="1"/>
    </row>
    <row r="52270" spans="2:3" x14ac:dyDescent="0.25">
      <c r="B52270" s="1"/>
      <c r="C52270" s="1"/>
    </row>
    <row r="52271" spans="2:3" x14ac:dyDescent="0.25">
      <c r="B52271" s="1"/>
      <c r="C52271" s="1"/>
    </row>
    <row r="52272" spans="2:3" x14ac:dyDescent="0.25">
      <c r="B52272" s="1"/>
      <c r="C52272" s="1"/>
    </row>
    <row r="52273" spans="2:3" x14ac:dyDescent="0.25">
      <c r="B52273" s="1"/>
      <c r="C52273" s="1"/>
    </row>
    <row r="52274" spans="2:3" x14ac:dyDescent="0.25">
      <c r="B52274" s="1"/>
      <c r="C52274" s="1"/>
    </row>
    <row r="52275" spans="2:3" x14ac:dyDescent="0.25">
      <c r="B52275" s="1"/>
      <c r="C52275" s="1"/>
    </row>
    <row r="52276" spans="2:3" x14ac:dyDescent="0.25">
      <c r="B52276" s="1"/>
      <c r="C52276" s="1"/>
    </row>
    <row r="52277" spans="2:3" x14ac:dyDescent="0.25">
      <c r="B52277" s="1"/>
      <c r="C52277" s="1"/>
    </row>
    <row r="52278" spans="2:3" x14ac:dyDescent="0.25">
      <c r="B52278" s="1"/>
      <c r="C52278" s="1"/>
    </row>
    <row r="52279" spans="2:3" x14ac:dyDescent="0.25">
      <c r="B52279" s="1"/>
      <c r="C52279" s="1"/>
    </row>
    <row r="52280" spans="2:3" x14ac:dyDescent="0.25">
      <c r="B52280" s="1"/>
      <c r="C52280" s="1"/>
    </row>
    <row r="52281" spans="2:3" x14ac:dyDescent="0.25">
      <c r="B52281" s="1"/>
      <c r="C52281" s="1"/>
    </row>
    <row r="52282" spans="2:3" x14ac:dyDescent="0.25">
      <c r="B52282" s="1"/>
      <c r="C52282" s="1"/>
    </row>
    <row r="52283" spans="2:3" x14ac:dyDescent="0.25">
      <c r="B52283" s="1"/>
      <c r="C52283" s="1"/>
    </row>
    <row r="52284" spans="2:3" x14ac:dyDescent="0.25">
      <c r="B52284" s="1"/>
      <c r="C52284" s="1"/>
    </row>
    <row r="52285" spans="2:3" x14ac:dyDescent="0.25">
      <c r="B52285" s="1"/>
      <c r="C52285" s="1"/>
    </row>
    <row r="52286" spans="2:3" x14ac:dyDescent="0.25">
      <c r="B52286" s="1"/>
      <c r="C52286" s="1"/>
    </row>
    <row r="52287" spans="2:3" x14ac:dyDescent="0.25">
      <c r="B52287" s="1"/>
      <c r="C52287" s="1"/>
    </row>
    <row r="52288" spans="2:3" x14ac:dyDescent="0.25">
      <c r="B52288" s="1"/>
      <c r="C52288" s="1"/>
    </row>
    <row r="52289" spans="2:3" x14ac:dyDescent="0.25">
      <c r="B52289" s="1"/>
      <c r="C52289" s="1"/>
    </row>
    <row r="52290" spans="2:3" x14ac:dyDescent="0.25">
      <c r="B52290" s="1"/>
      <c r="C52290" s="1"/>
    </row>
    <row r="52291" spans="2:3" x14ac:dyDescent="0.25">
      <c r="B52291" s="1"/>
      <c r="C52291" s="1"/>
    </row>
    <row r="52292" spans="2:3" x14ac:dyDescent="0.25">
      <c r="B52292" s="1"/>
      <c r="C52292" s="1"/>
    </row>
    <row r="52293" spans="2:3" x14ac:dyDescent="0.25">
      <c r="B52293" s="1"/>
      <c r="C52293" s="1"/>
    </row>
    <row r="52294" spans="2:3" x14ac:dyDescent="0.25">
      <c r="B52294" s="1"/>
      <c r="C52294" s="1"/>
    </row>
    <row r="52295" spans="2:3" x14ac:dyDescent="0.25">
      <c r="B52295" s="1"/>
      <c r="C52295" s="1"/>
    </row>
    <row r="52296" spans="2:3" x14ac:dyDescent="0.25">
      <c r="B52296" s="1"/>
      <c r="C52296" s="1"/>
    </row>
    <row r="52297" spans="2:3" x14ac:dyDescent="0.25">
      <c r="B52297" s="1"/>
      <c r="C52297" s="1"/>
    </row>
    <row r="52298" spans="2:3" x14ac:dyDescent="0.25">
      <c r="B52298" s="1"/>
      <c r="C52298" s="1"/>
    </row>
    <row r="52299" spans="2:3" x14ac:dyDescent="0.25">
      <c r="B52299" s="1"/>
      <c r="C52299" s="1"/>
    </row>
    <row r="52300" spans="2:3" x14ac:dyDescent="0.25">
      <c r="B52300" s="1"/>
      <c r="C52300" s="1"/>
    </row>
    <row r="52301" spans="2:3" x14ac:dyDescent="0.25">
      <c r="B52301" s="1"/>
      <c r="C52301" s="1"/>
    </row>
    <row r="52302" spans="2:3" x14ac:dyDescent="0.25">
      <c r="B52302" s="1"/>
      <c r="C52302" s="1"/>
    </row>
    <row r="52303" spans="2:3" x14ac:dyDescent="0.25">
      <c r="B52303" s="1"/>
      <c r="C52303" s="1"/>
    </row>
    <row r="52304" spans="2:3" x14ac:dyDescent="0.25">
      <c r="B52304" s="1"/>
      <c r="C52304" s="1"/>
    </row>
    <row r="52305" spans="2:3" x14ac:dyDescent="0.25">
      <c r="B52305" s="1"/>
      <c r="C52305" s="1"/>
    </row>
    <row r="52306" spans="2:3" x14ac:dyDescent="0.25">
      <c r="B52306" s="1"/>
      <c r="C52306" s="1"/>
    </row>
    <row r="52307" spans="2:3" x14ac:dyDescent="0.25">
      <c r="B52307" s="1"/>
      <c r="C52307" s="1"/>
    </row>
    <row r="52308" spans="2:3" x14ac:dyDescent="0.25">
      <c r="B52308" s="1"/>
      <c r="C52308" s="1"/>
    </row>
    <row r="52309" spans="2:3" x14ac:dyDescent="0.25">
      <c r="B52309" s="1"/>
      <c r="C52309" s="1"/>
    </row>
    <row r="52310" spans="2:3" x14ac:dyDescent="0.25">
      <c r="B52310" s="1"/>
      <c r="C52310" s="1"/>
    </row>
    <row r="52311" spans="2:3" x14ac:dyDescent="0.25">
      <c r="B52311" s="1"/>
      <c r="C52311" s="1"/>
    </row>
    <row r="52312" spans="2:3" x14ac:dyDescent="0.25">
      <c r="B52312" s="1"/>
      <c r="C52312" s="1"/>
    </row>
    <row r="52313" spans="2:3" x14ac:dyDescent="0.25">
      <c r="B52313" s="1"/>
      <c r="C52313" s="1"/>
    </row>
    <row r="52314" spans="2:3" x14ac:dyDescent="0.25">
      <c r="B52314" s="1"/>
      <c r="C52314" s="1"/>
    </row>
    <row r="52315" spans="2:3" x14ac:dyDescent="0.25">
      <c r="B52315" s="1"/>
      <c r="C52315" s="1"/>
    </row>
    <row r="52316" spans="2:3" x14ac:dyDescent="0.25">
      <c r="B52316" s="1"/>
      <c r="C52316" s="1"/>
    </row>
    <row r="52317" spans="2:3" x14ac:dyDescent="0.25">
      <c r="B52317" s="1"/>
      <c r="C52317" s="1"/>
    </row>
    <row r="52318" spans="2:3" x14ac:dyDescent="0.25">
      <c r="B52318" s="1"/>
      <c r="C52318" s="1"/>
    </row>
    <row r="52319" spans="2:3" x14ac:dyDescent="0.25">
      <c r="B52319" s="1"/>
      <c r="C52319" s="1"/>
    </row>
    <row r="52320" spans="2:3" x14ac:dyDescent="0.25">
      <c r="B52320" s="1"/>
      <c r="C52320" s="1"/>
    </row>
    <row r="52321" spans="2:3" x14ac:dyDescent="0.25">
      <c r="B52321" s="1"/>
      <c r="C52321" s="1"/>
    </row>
    <row r="52322" spans="2:3" x14ac:dyDescent="0.25">
      <c r="B52322" s="1"/>
      <c r="C52322" s="1"/>
    </row>
    <row r="52323" spans="2:3" x14ac:dyDescent="0.25">
      <c r="B52323" s="1"/>
      <c r="C52323" s="1"/>
    </row>
    <row r="52324" spans="2:3" x14ac:dyDescent="0.25">
      <c r="B52324" s="1"/>
      <c r="C52324" s="1"/>
    </row>
    <row r="52325" spans="2:3" x14ac:dyDescent="0.25">
      <c r="B52325" s="1"/>
      <c r="C52325" s="1"/>
    </row>
    <row r="52326" spans="2:3" x14ac:dyDescent="0.25">
      <c r="B52326" s="1"/>
      <c r="C52326" s="1"/>
    </row>
    <row r="52327" spans="2:3" x14ac:dyDescent="0.25">
      <c r="B52327" s="1"/>
      <c r="C52327" s="1"/>
    </row>
    <row r="52328" spans="2:3" x14ac:dyDescent="0.25">
      <c r="B52328" s="1"/>
      <c r="C52328" s="1"/>
    </row>
    <row r="52329" spans="2:3" x14ac:dyDescent="0.25">
      <c r="B52329" s="1"/>
      <c r="C52329" s="1"/>
    </row>
    <row r="52330" spans="2:3" x14ac:dyDescent="0.25">
      <c r="B52330" s="1"/>
      <c r="C52330" s="1"/>
    </row>
    <row r="52331" spans="2:3" x14ac:dyDescent="0.25">
      <c r="B52331" s="1"/>
      <c r="C52331" s="1"/>
    </row>
    <row r="52332" spans="2:3" x14ac:dyDescent="0.25">
      <c r="B52332" s="1"/>
      <c r="C52332" s="1"/>
    </row>
    <row r="52333" spans="2:3" x14ac:dyDescent="0.25">
      <c r="B52333" s="1"/>
      <c r="C52333" s="1"/>
    </row>
    <row r="52334" spans="2:3" x14ac:dyDescent="0.25">
      <c r="B52334" s="1"/>
      <c r="C52334" s="1"/>
    </row>
    <row r="52335" spans="2:3" x14ac:dyDescent="0.25">
      <c r="B52335" s="1"/>
      <c r="C52335" s="1"/>
    </row>
    <row r="52336" spans="2:3" x14ac:dyDescent="0.25">
      <c r="B52336" s="1"/>
      <c r="C52336" s="1"/>
    </row>
    <row r="52337" spans="2:3" x14ac:dyDescent="0.25">
      <c r="B52337" s="1"/>
      <c r="C52337" s="1"/>
    </row>
    <row r="52338" spans="2:3" x14ac:dyDescent="0.25">
      <c r="B52338" s="1"/>
      <c r="C52338" s="1"/>
    </row>
    <row r="52339" spans="2:3" x14ac:dyDescent="0.25">
      <c r="B52339" s="1"/>
      <c r="C52339" s="1"/>
    </row>
    <row r="52340" spans="2:3" x14ac:dyDescent="0.25">
      <c r="B52340" s="1"/>
      <c r="C52340" s="1"/>
    </row>
    <row r="52341" spans="2:3" x14ac:dyDescent="0.25">
      <c r="B52341" s="1"/>
      <c r="C52341" s="1"/>
    </row>
    <row r="52342" spans="2:3" x14ac:dyDescent="0.25">
      <c r="B52342" s="1"/>
      <c r="C52342" s="1"/>
    </row>
    <row r="52343" spans="2:3" x14ac:dyDescent="0.25">
      <c r="B52343" s="1"/>
      <c r="C52343" s="1"/>
    </row>
    <row r="52344" spans="2:3" x14ac:dyDescent="0.25">
      <c r="B52344" s="1"/>
      <c r="C52344" s="1"/>
    </row>
    <row r="52345" spans="2:3" x14ac:dyDescent="0.25">
      <c r="B52345" s="1"/>
      <c r="C52345" s="1"/>
    </row>
    <row r="52346" spans="2:3" x14ac:dyDescent="0.25">
      <c r="B52346" s="1"/>
      <c r="C52346" s="1"/>
    </row>
    <row r="52347" spans="2:3" x14ac:dyDescent="0.25">
      <c r="B52347" s="1"/>
      <c r="C52347" s="1"/>
    </row>
    <row r="52348" spans="2:3" x14ac:dyDescent="0.25">
      <c r="B52348" s="1"/>
      <c r="C52348" s="1"/>
    </row>
    <row r="52349" spans="2:3" x14ac:dyDescent="0.25">
      <c r="B52349" s="1"/>
      <c r="C52349" s="1"/>
    </row>
    <row r="52350" spans="2:3" x14ac:dyDescent="0.25">
      <c r="B52350" s="1"/>
      <c r="C52350" s="1"/>
    </row>
    <row r="52351" spans="2:3" x14ac:dyDescent="0.25">
      <c r="B52351" s="1"/>
      <c r="C52351" s="1"/>
    </row>
    <row r="52352" spans="2:3" x14ac:dyDescent="0.25">
      <c r="B52352" s="1"/>
      <c r="C52352" s="1"/>
    </row>
    <row r="52353" spans="2:3" x14ac:dyDescent="0.25">
      <c r="B52353" s="1"/>
      <c r="C52353" s="1"/>
    </row>
    <row r="52354" spans="2:3" x14ac:dyDescent="0.25">
      <c r="B52354" s="1"/>
      <c r="C52354" s="1"/>
    </row>
    <row r="52355" spans="2:3" x14ac:dyDescent="0.25">
      <c r="B52355" s="1"/>
      <c r="C52355" s="1"/>
    </row>
    <row r="52356" spans="2:3" x14ac:dyDescent="0.25">
      <c r="B52356" s="1"/>
      <c r="C52356" s="1"/>
    </row>
    <row r="52357" spans="2:3" x14ac:dyDescent="0.25">
      <c r="B52357" s="1"/>
      <c r="C52357" s="1"/>
    </row>
    <row r="52358" spans="2:3" x14ac:dyDescent="0.25">
      <c r="B52358" s="1"/>
      <c r="C52358" s="1"/>
    </row>
    <row r="52359" spans="2:3" x14ac:dyDescent="0.25">
      <c r="B52359" s="1"/>
      <c r="C52359" s="1"/>
    </row>
    <row r="52360" spans="2:3" x14ac:dyDescent="0.25">
      <c r="B52360" s="1"/>
      <c r="C52360" s="1"/>
    </row>
    <row r="52361" spans="2:3" x14ac:dyDescent="0.25">
      <c r="B52361" s="1"/>
      <c r="C52361" s="1"/>
    </row>
    <row r="52362" spans="2:3" x14ac:dyDescent="0.25">
      <c r="B52362" s="1"/>
      <c r="C52362" s="1"/>
    </row>
    <row r="52363" spans="2:3" x14ac:dyDescent="0.25">
      <c r="B52363" s="1"/>
      <c r="C52363" s="1"/>
    </row>
    <row r="52364" spans="2:3" x14ac:dyDescent="0.25">
      <c r="B52364" s="1"/>
      <c r="C52364" s="1"/>
    </row>
    <row r="52365" spans="2:3" x14ac:dyDescent="0.25">
      <c r="B52365" s="1"/>
      <c r="C52365" s="1"/>
    </row>
    <row r="52366" spans="2:3" x14ac:dyDescent="0.25">
      <c r="B52366" s="1"/>
      <c r="C52366" s="1"/>
    </row>
    <row r="52367" spans="2:3" x14ac:dyDescent="0.25">
      <c r="B52367" s="1"/>
      <c r="C52367" s="1"/>
    </row>
    <row r="52368" spans="2:3" x14ac:dyDescent="0.25">
      <c r="B52368" s="1"/>
      <c r="C52368" s="1"/>
    </row>
    <row r="52369" spans="2:3" x14ac:dyDescent="0.25">
      <c r="B52369" s="1"/>
      <c r="C52369" s="1"/>
    </row>
    <row r="52370" spans="2:3" x14ac:dyDescent="0.25">
      <c r="B52370" s="1"/>
      <c r="C52370" s="1"/>
    </row>
    <row r="52371" spans="2:3" x14ac:dyDescent="0.25">
      <c r="B52371" s="1"/>
      <c r="C52371" s="1"/>
    </row>
    <row r="52372" spans="2:3" x14ac:dyDescent="0.25">
      <c r="B52372" s="1"/>
      <c r="C52372" s="1"/>
    </row>
    <row r="52373" spans="2:3" x14ac:dyDescent="0.25">
      <c r="B52373" s="1"/>
      <c r="C52373" s="1"/>
    </row>
    <row r="52374" spans="2:3" x14ac:dyDescent="0.25">
      <c r="B52374" s="1"/>
      <c r="C52374" s="1"/>
    </row>
    <row r="52375" spans="2:3" x14ac:dyDescent="0.25">
      <c r="B52375" s="1"/>
      <c r="C52375" s="1"/>
    </row>
    <row r="52376" spans="2:3" x14ac:dyDescent="0.25">
      <c r="B52376" s="1"/>
      <c r="C52376" s="1"/>
    </row>
    <row r="52377" spans="2:3" x14ac:dyDescent="0.25">
      <c r="B52377" s="1"/>
      <c r="C52377" s="1"/>
    </row>
    <row r="52378" spans="2:3" x14ac:dyDescent="0.25">
      <c r="B52378" s="1"/>
      <c r="C52378" s="1"/>
    </row>
    <row r="52379" spans="2:3" x14ac:dyDescent="0.25">
      <c r="B52379" s="1"/>
      <c r="C52379" s="1"/>
    </row>
    <row r="52380" spans="2:3" x14ac:dyDescent="0.25">
      <c r="B52380" s="1"/>
      <c r="C52380" s="1"/>
    </row>
    <row r="52381" spans="2:3" x14ac:dyDescent="0.25">
      <c r="B52381" s="1"/>
      <c r="C52381" s="1"/>
    </row>
    <row r="52382" spans="2:3" x14ac:dyDescent="0.25">
      <c r="B52382" s="1"/>
      <c r="C52382" s="1"/>
    </row>
    <row r="52383" spans="2:3" x14ac:dyDescent="0.25">
      <c r="B52383" s="1"/>
      <c r="C52383" s="1"/>
    </row>
    <row r="52384" spans="2:3" x14ac:dyDescent="0.25">
      <c r="B52384" s="1"/>
      <c r="C52384" s="1"/>
    </row>
    <row r="52385" spans="2:3" x14ac:dyDescent="0.25">
      <c r="B52385" s="1"/>
      <c r="C52385" s="1"/>
    </row>
    <row r="52386" spans="2:3" x14ac:dyDescent="0.25">
      <c r="B52386" s="1"/>
      <c r="C52386" s="1"/>
    </row>
    <row r="52387" spans="2:3" x14ac:dyDescent="0.25">
      <c r="B52387" s="1"/>
      <c r="C52387" s="1"/>
    </row>
    <row r="52388" spans="2:3" x14ac:dyDescent="0.25">
      <c r="B52388" s="1"/>
      <c r="C52388" s="1"/>
    </row>
    <row r="52389" spans="2:3" x14ac:dyDescent="0.25">
      <c r="B52389" s="1"/>
      <c r="C52389" s="1"/>
    </row>
    <row r="52390" spans="2:3" x14ac:dyDescent="0.25">
      <c r="B52390" s="1"/>
      <c r="C52390" s="1"/>
    </row>
    <row r="52391" spans="2:3" x14ac:dyDescent="0.25">
      <c r="B52391" s="1"/>
      <c r="C52391" s="1"/>
    </row>
    <row r="52392" spans="2:3" x14ac:dyDescent="0.25">
      <c r="B52392" s="1"/>
      <c r="C52392" s="1"/>
    </row>
    <row r="52393" spans="2:3" x14ac:dyDescent="0.25">
      <c r="B52393" s="1"/>
      <c r="C52393" s="1"/>
    </row>
    <row r="52394" spans="2:3" x14ac:dyDescent="0.25">
      <c r="B52394" s="1"/>
      <c r="C52394" s="1"/>
    </row>
    <row r="52395" spans="2:3" x14ac:dyDescent="0.25">
      <c r="B52395" s="1"/>
      <c r="C52395" s="1"/>
    </row>
    <row r="52396" spans="2:3" x14ac:dyDescent="0.25">
      <c r="B52396" s="1"/>
      <c r="C52396" s="1"/>
    </row>
    <row r="52397" spans="2:3" x14ac:dyDescent="0.25">
      <c r="B52397" s="1"/>
      <c r="C52397" s="1"/>
    </row>
    <row r="52398" spans="2:3" x14ac:dyDescent="0.25">
      <c r="B52398" s="1"/>
      <c r="C52398" s="1"/>
    </row>
    <row r="52399" spans="2:3" x14ac:dyDescent="0.25">
      <c r="B52399" s="1"/>
      <c r="C52399" s="1"/>
    </row>
    <row r="52400" spans="2:3" x14ac:dyDescent="0.25">
      <c r="B52400" s="1"/>
      <c r="C52400" s="1"/>
    </row>
    <row r="52401" spans="2:3" x14ac:dyDescent="0.25">
      <c r="B52401" s="1"/>
      <c r="C52401" s="1"/>
    </row>
    <row r="52402" spans="2:3" x14ac:dyDescent="0.25">
      <c r="B52402" s="1"/>
      <c r="C52402" s="1"/>
    </row>
    <row r="52403" spans="2:3" x14ac:dyDescent="0.25">
      <c r="B52403" s="1"/>
      <c r="C52403" s="1"/>
    </row>
    <row r="52404" spans="2:3" x14ac:dyDescent="0.25">
      <c r="B52404" s="1"/>
      <c r="C52404" s="1"/>
    </row>
    <row r="52405" spans="2:3" x14ac:dyDescent="0.25">
      <c r="B52405" s="1"/>
      <c r="C52405" s="1"/>
    </row>
    <row r="52406" spans="2:3" x14ac:dyDescent="0.25">
      <c r="B52406" s="1"/>
      <c r="C52406" s="1"/>
    </row>
    <row r="52407" spans="2:3" x14ac:dyDescent="0.25">
      <c r="B52407" s="1"/>
      <c r="C52407" s="1"/>
    </row>
    <row r="52408" spans="2:3" x14ac:dyDescent="0.25">
      <c r="B52408" s="1"/>
      <c r="C52408" s="1"/>
    </row>
    <row r="52409" spans="2:3" x14ac:dyDescent="0.25">
      <c r="B52409" s="1"/>
      <c r="C52409" s="1"/>
    </row>
    <row r="52410" spans="2:3" x14ac:dyDescent="0.25">
      <c r="B52410" s="1"/>
      <c r="C52410" s="1"/>
    </row>
    <row r="52411" spans="2:3" x14ac:dyDescent="0.25">
      <c r="B52411" s="1"/>
      <c r="C52411" s="1"/>
    </row>
    <row r="52412" spans="2:3" x14ac:dyDescent="0.25">
      <c r="B52412" s="1"/>
      <c r="C52412" s="1"/>
    </row>
    <row r="52413" spans="2:3" x14ac:dyDescent="0.25">
      <c r="B52413" s="1"/>
      <c r="C52413" s="1"/>
    </row>
    <row r="52414" spans="2:3" x14ac:dyDescent="0.25">
      <c r="B52414" s="1"/>
      <c r="C52414" s="1"/>
    </row>
    <row r="52415" spans="2:3" x14ac:dyDescent="0.25">
      <c r="B52415" s="1"/>
      <c r="C52415" s="1"/>
    </row>
    <row r="52416" spans="2:3" x14ac:dyDescent="0.25">
      <c r="B52416" s="1"/>
      <c r="C52416" s="1"/>
    </row>
    <row r="52417" spans="2:3" x14ac:dyDescent="0.25">
      <c r="B52417" s="1"/>
      <c r="C52417" s="1"/>
    </row>
    <row r="52418" spans="2:3" x14ac:dyDescent="0.25">
      <c r="B52418" s="1"/>
      <c r="C52418" s="1"/>
    </row>
    <row r="52419" spans="2:3" x14ac:dyDescent="0.25">
      <c r="B52419" s="1"/>
      <c r="C52419" s="1"/>
    </row>
    <row r="52420" spans="2:3" x14ac:dyDescent="0.25">
      <c r="B52420" s="1"/>
      <c r="C52420" s="1"/>
    </row>
    <row r="52421" spans="2:3" x14ac:dyDescent="0.25">
      <c r="B52421" s="1"/>
      <c r="C52421" s="1"/>
    </row>
    <row r="52422" spans="2:3" x14ac:dyDescent="0.25">
      <c r="B52422" s="1"/>
      <c r="C52422" s="1"/>
    </row>
    <row r="52423" spans="2:3" x14ac:dyDescent="0.25">
      <c r="B52423" s="1"/>
      <c r="C52423" s="1"/>
    </row>
    <row r="52424" spans="2:3" x14ac:dyDescent="0.25">
      <c r="B52424" s="1"/>
      <c r="C52424" s="1"/>
    </row>
    <row r="52425" spans="2:3" x14ac:dyDescent="0.25">
      <c r="B52425" s="1"/>
      <c r="C52425" s="1"/>
    </row>
    <row r="52426" spans="2:3" x14ac:dyDescent="0.25">
      <c r="B52426" s="1"/>
      <c r="C52426" s="1"/>
    </row>
    <row r="52427" spans="2:3" x14ac:dyDescent="0.25">
      <c r="B52427" s="1"/>
      <c r="C52427" s="1"/>
    </row>
    <row r="52428" spans="2:3" x14ac:dyDescent="0.25">
      <c r="B52428" s="1"/>
      <c r="C52428" s="1"/>
    </row>
    <row r="52429" spans="2:3" x14ac:dyDescent="0.25">
      <c r="B52429" s="1"/>
      <c r="C52429" s="1"/>
    </row>
    <row r="52430" spans="2:3" x14ac:dyDescent="0.25">
      <c r="B52430" s="1"/>
      <c r="C52430" s="1"/>
    </row>
    <row r="52431" spans="2:3" x14ac:dyDescent="0.25">
      <c r="B52431" s="1"/>
      <c r="C52431" s="1"/>
    </row>
    <row r="52432" spans="2:3" x14ac:dyDescent="0.25">
      <c r="B52432" s="1"/>
      <c r="C52432" s="1"/>
    </row>
    <row r="52433" spans="2:3" x14ac:dyDescent="0.25">
      <c r="B52433" s="1"/>
      <c r="C52433" s="1"/>
    </row>
    <row r="52434" spans="2:3" x14ac:dyDescent="0.25">
      <c r="B52434" s="1"/>
      <c r="C52434" s="1"/>
    </row>
    <row r="52435" spans="2:3" x14ac:dyDescent="0.25">
      <c r="B52435" s="1"/>
      <c r="C52435" s="1"/>
    </row>
    <row r="52436" spans="2:3" x14ac:dyDescent="0.25">
      <c r="B52436" s="1"/>
      <c r="C52436" s="1"/>
    </row>
    <row r="52437" spans="2:3" x14ac:dyDescent="0.25">
      <c r="B52437" s="1"/>
      <c r="C52437" s="1"/>
    </row>
    <row r="52438" spans="2:3" x14ac:dyDescent="0.25">
      <c r="B52438" s="1"/>
      <c r="C52438" s="1"/>
    </row>
    <row r="52439" spans="2:3" x14ac:dyDescent="0.25">
      <c r="B52439" s="1"/>
      <c r="C52439" s="1"/>
    </row>
    <row r="52440" spans="2:3" x14ac:dyDescent="0.25">
      <c r="B52440" s="1"/>
      <c r="C52440" s="1"/>
    </row>
    <row r="52441" spans="2:3" x14ac:dyDescent="0.25">
      <c r="B52441" s="1"/>
      <c r="C52441" s="1"/>
    </row>
    <row r="52442" spans="2:3" x14ac:dyDescent="0.25">
      <c r="B52442" s="1"/>
      <c r="C52442" s="1"/>
    </row>
    <row r="52443" spans="2:3" x14ac:dyDescent="0.25">
      <c r="B52443" s="1"/>
      <c r="C52443" s="1"/>
    </row>
    <row r="52444" spans="2:3" x14ac:dyDescent="0.25">
      <c r="B52444" s="1"/>
      <c r="C52444" s="1"/>
    </row>
    <row r="52445" spans="2:3" x14ac:dyDescent="0.25">
      <c r="B52445" s="1"/>
      <c r="C52445" s="1"/>
    </row>
    <row r="52446" spans="2:3" x14ac:dyDescent="0.25">
      <c r="B52446" s="1"/>
      <c r="C52446" s="1"/>
    </row>
    <row r="52447" spans="2:3" x14ac:dyDescent="0.25">
      <c r="B52447" s="1"/>
      <c r="C52447" s="1"/>
    </row>
    <row r="52448" spans="2:3" x14ac:dyDescent="0.25">
      <c r="B52448" s="1"/>
      <c r="C52448" s="1"/>
    </row>
    <row r="52449" spans="2:3" x14ac:dyDescent="0.25">
      <c r="B52449" s="1"/>
      <c r="C52449" s="1"/>
    </row>
    <row r="52450" spans="2:3" x14ac:dyDescent="0.25">
      <c r="B52450" s="1"/>
      <c r="C52450" s="1"/>
    </row>
    <row r="52451" spans="2:3" x14ac:dyDescent="0.25">
      <c r="B52451" s="1"/>
      <c r="C52451" s="1"/>
    </row>
    <row r="52452" spans="2:3" x14ac:dyDescent="0.25">
      <c r="B52452" s="1"/>
      <c r="C52452" s="1"/>
    </row>
    <row r="52453" spans="2:3" x14ac:dyDescent="0.25">
      <c r="B52453" s="1"/>
      <c r="C52453" s="1"/>
    </row>
    <row r="52454" spans="2:3" x14ac:dyDescent="0.25">
      <c r="B52454" s="1"/>
      <c r="C52454" s="1"/>
    </row>
    <row r="52455" spans="2:3" x14ac:dyDescent="0.25">
      <c r="B52455" s="1"/>
      <c r="C52455" s="1"/>
    </row>
    <row r="52456" spans="2:3" x14ac:dyDescent="0.25">
      <c r="B52456" s="1"/>
      <c r="C52456" s="1"/>
    </row>
    <row r="52457" spans="2:3" x14ac:dyDescent="0.25">
      <c r="B52457" s="1"/>
      <c r="C52457" s="1"/>
    </row>
    <row r="52458" spans="2:3" x14ac:dyDescent="0.25">
      <c r="B52458" s="1"/>
      <c r="C52458" s="1"/>
    </row>
    <row r="52459" spans="2:3" x14ac:dyDescent="0.25">
      <c r="B52459" s="1"/>
      <c r="C52459" s="1"/>
    </row>
    <row r="52460" spans="2:3" x14ac:dyDescent="0.25">
      <c r="B52460" s="1"/>
      <c r="C52460" s="1"/>
    </row>
    <row r="52461" spans="2:3" x14ac:dyDescent="0.25">
      <c r="B52461" s="1"/>
      <c r="C52461" s="1"/>
    </row>
    <row r="52462" spans="2:3" x14ac:dyDescent="0.25">
      <c r="B52462" s="1"/>
      <c r="C52462" s="1"/>
    </row>
    <row r="52463" spans="2:3" x14ac:dyDescent="0.25">
      <c r="B52463" s="1"/>
      <c r="C52463" s="1"/>
    </row>
    <row r="52464" spans="2:3" x14ac:dyDescent="0.25">
      <c r="B52464" s="1"/>
      <c r="C52464" s="1"/>
    </row>
    <row r="52465" spans="2:3" x14ac:dyDescent="0.25">
      <c r="B52465" s="1"/>
      <c r="C52465" s="1"/>
    </row>
    <row r="52466" spans="2:3" x14ac:dyDescent="0.25">
      <c r="B52466" s="1"/>
      <c r="C52466" s="1"/>
    </row>
    <row r="52467" spans="2:3" x14ac:dyDescent="0.25">
      <c r="B52467" s="1"/>
      <c r="C52467" s="1"/>
    </row>
    <row r="52468" spans="2:3" x14ac:dyDescent="0.25">
      <c r="B52468" s="1"/>
      <c r="C52468" s="1"/>
    </row>
    <row r="52469" spans="2:3" x14ac:dyDescent="0.25">
      <c r="B52469" s="1"/>
      <c r="C52469" s="1"/>
    </row>
    <row r="52470" spans="2:3" x14ac:dyDescent="0.25">
      <c r="B52470" s="1"/>
      <c r="C52470" s="1"/>
    </row>
    <row r="52471" spans="2:3" x14ac:dyDescent="0.25">
      <c r="B52471" s="1"/>
      <c r="C52471" s="1"/>
    </row>
    <row r="52472" spans="2:3" x14ac:dyDescent="0.25">
      <c r="B52472" s="1"/>
      <c r="C52472" s="1"/>
    </row>
    <row r="52473" spans="2:3" x14ac:dyDescent="0.25">
      <c r="B52473" s="1"/>
      <c r="C52473" s="1"/>
    </row>
    <row r="52474" spans="2:3" x14ac:dyDescent="0.25">
      <c r="B52474" s="1"/>
      <c r="C52474" s="1"/>
    </row>
    <row r="52475" spans="2:3" x14ac:dyDescent="0.25">
      <c r="B52475" s="1"/>
      <c r="C52475" s="1"/>
    </row>
    <row r="52476" spans="2:3" x14ac:dyDescent="0.25">
      <c r="B52476" s="1"/>
      <c r="C52476" s="1"/>
    </row>
    <row r="52477" spans="2:3" x14ac:dyDescent="0.25">
      <c r="B52477" s="1"/>
      <c r="C52477" s="1"/>
    </row>
    <row r="52478" spans="2:3" x14ac:dyDescent="0.25">
      <c r="B52478" s="1"/>
      <c r="C52478" s="1"/>
    </row>
    <row r="52479" spans="2:3" x14ac:dyDescent="0.25">
      <c r="B52479" s="1"/>
      <c r="C52479" s="1"/>
    </row>
    <row r="52480" spans="2:3" x14ac:dyDescent="0.25">
      <c r="B52480" s="1"/>
      <c r="C52480" s="1"/>
    </row>
    <row r="52481" spans="2:3" x14ac:dyDescent="0.25">
      <c r="B52481" s="1"/>
      <c r="C52481" s="1"/>
    </row>
    <row r="52482" spans="2:3" x14ac:dyDescent="0.25">
      <c r="B52482" s="1"/>
      <c r="C52482" s="1"/>
    </row>
    <row r="52483" spans="2:3" x14ac:dyDescent="0.25">
      <c r="B52483" s="1"/>
      <c r="C52483" s="1"/>
    </row>
    <row r="52484" spans="2:3" x14ac:dyDescent="0.25">
      <c r="B52484" s="1"/>
      <c r="C52484" s="1"/>
    </row>
    <row r="52485" spans="2:3" x14ac:dyDescent="0.25">
      <c r="B52485" s="1"/>
      <c r="C52485" s="1"/>
    </row>
    <row r="52486" spans="2:3" x14ac:dyDescent="0.25">
      <c r="B52486" s="1"/>
      <c r="C52486" s="1"/>
    </row>
    <row r="52487" spans="2:3" x14ac:dyDescent="0.25">
      <c r="B52487" s="1"/>
      <c r="C52487" s="1"/>
    </row>
    <row r="52488" spans="2:3" x14ac:dyDescent="0.25">
      <c r="B52488" s="1"/>
      <c r="C52488" s="1"/>
    </row>
    <row r="52489" spans="2:3" x14ac:dyDescent="0.25">
      <c r="B52489" s="1"/>
      <c r="C52489" s="1"/>
    </row>
    <row r="52490" spans="2:3" x14ac:dyDescent="0.25">
      <c r="B52490" s="1"/>
      <c r="C52490" s="1"/>
    </row>
    <row r="52491" spans="2:3" x14ac:dyDescent="0.25">
      <c r="B52491" s="1"/>
      <c r="C52491" s="1"/>
    </row>
    <row r="52492" spans="2:3" x14ac:dyDescent="0.25">
      <c r="B52492" s="1"/>
      <c r="C52492" s="1"/>
    </row>
    <row r="52493" spans="2:3" x14ac:dyDescent="0.25">
      <c r="B52493" s="1"/>
      <c r="C52493" s="1"/>
    </row>
    <row r="52494" spans="2:3" x14ac:dyDescent="0.25">
      <c r="B52494" s="1"/>
      <c r="C52494" s="1"/>
    </row>
    <row r="52495" spans="2:3" x14ac:dyDescent="0.25">
      <c r="B52495" s="1"/>
      <c r="C52495" s="1"/>
    </row>
    <row r="52496" spans="2:3" x14ac:dyDescent="0.25">
      <c r="B52496" s="1"/>
      <c r="C52496" s="1"/>
    </row>
    <row r="52497" spans="2:3" x14ac:dyDescent="0.25">
      <c r="B52497" s="1"/>
      <c r="C52497" s="1"/>
    </row>
    <row r="52498" spans="2:3" x14ac:dyDescent="0.25">
      <c r="B52498" s="1"/>
      <c r="C52498" s="1"/>
    </row>
    <row r="52499" spans="2:3" x14ac:dyDescent="0.25">
      <c r="B52499" s="1"/>
      <c r="C52499" s="1"/>
    </row>
    <row r="52500" spans="2:3" x14ac:dyDescent="0.25">
      <c r="B52500" s="1"/>
      <c r="C52500" s="1"/>
    </row>
    <row r="52501" spans="2:3" x14ac:dyDescent="0.25">
      <c r="B52501" s="1"/>
      <c r="C52501" s="1"/>
    </row>
    <row r="52502" spans="2:3" x14ac:dyDescent="0.25">
      <c r="B52502" s="1"/>
      <c r="C52502" s="1"/>
    </row>
    <row r="52503" spans="2:3" x14ac:dyDescent="0.25">
      <c r="B52503" s="1"/>
      <c r="C52503" s="1"/>
    </row>
    <row r="52504" spans="2:3" x14ac:dyDescent="0.25">
      <c r="B52504" s="1"/>
      <c r="C52504" s="1"/>
    </row>
    <row r="52505" spans="2:3" x14ac:dyDescent="0.25">
      <c r="B52505" s="1"/>
      <c r="C52505" s="1"/>
    </row>
    <row r="52506" spans="2:3" x14ac:dyDescent="0.25">
      <c r="B52506" s="1"/>
      <c r="C52506" s="1"/>
    </row>
    <row r="52507" spans="2:3" x14ac:dyDescent="0.25">
      <c r="B52507" s="1"/>
      <c r="C52507" s="1"/>
    </row>
    <row r="52508" spans="2:3" x14ac:dyDescent="0.25">
      <c r="B52508" s="1"/>
      <c r="C52508" s="1"/>
    </row>
    <row r="52509" spans="2:3" x14ac:dyDescent="0.25">
      <c r="B52509" s="1"/>
      <c r="C52509" s="1"/>
    </row>
    <row r="52510" spans="2:3" x14ac:dyDescent="0.25">
      <c r="B52510" s="1"/>
      <c r="C52510" s="1"/>
    </row>
    <row r="52511" spans="2:3" x14ac:dyDescent="0.25">
      <c r="B52511" s="1"/>
      <c r="C52511" s="1"/>
    </row>
    <row r="52512" spans="2:3" x14ac:dyDescent="0.25">
      <c r="B52512" s="1"/>
      <c r="C52512" s="1"/>
    </row>
    <row r="52513" spans="2:3" x14ac:dyDescent="0.25">
      <c r="B52513" s="1"/>
      <c r="C52513" s="1"/>
    </row>
    <row r="52514" spans="2:3" x14ac:dyDescent="0.25">
      <c r="B52514" s="1"/>
      <c r="C52514" s="1"/>
    </row>
    <row r="52515" spans="2:3" x14ac:dyDescent="0.25">
      <c r="B52515" s="1"/>
      <c r="C52515" s="1"/>
    </row>
    <row r="52516" spans="2:3" x14ac:dyDescent="0.25">
      <c r="B52516" s="1"/>
      <c r="C52516" s="1"/>
    </row>
    <row r="52517" spans="2:3" x14ac:dyDescent="0.25">
      <c r="B52517" s="1"/>
      <c r="C52517" s="1"/>
    </row>
    <row r="52518" spans="2:3" x14ac:dyDescent="0.25">
      <c r="B52518" s="1"/>
      <c r="C52518" s="1"/>
    </row>
    <row r="52519" spans="2:3" x14ac:dyDescent="0.25">
      <c r="B52519" s="1"/>
      <c r="C52519" s="1"/>
    </row>
    <row r="52520" spans="2:3" x14ac:dyDescent="0.25">
      <c r="B52520" s="1"/>
      <c r="C52520" s="1"/>
    </row>
    <row r="52521" spans="2:3" x14ac:dyDescent="0.25">
      <c r="B52521" s="1"/>
      <c r="C52521" s="1"/>
    </row>
    <row r="52522" spans="2:3" x14ac:dyDescent="0.25">
      <c r="B52522" s="1"/>
      <c r="C52522" s="1"/>
    </row>
    <row r="52523" spans="2:3" x14ac:dyDescent="0.25">
      <c r="B52523" s="1"/>
      <c r="C52523" s="1"/>
    </row>
    <row r="52524" spans="2:3" x14ac:dyDescent="0.25">
      <c r="B52524" s="1"/>
      <c r="C52524" s="1"/>
    </row>
    <row r="52525" spans="2:3" x14ac:dyDescent="0.25">
      <c r="B52525" s="1"/>
      <c r="C52525" s="1"/>
    </row>
    <row r="52526" spans="2:3" x14ac:dyDescent="0.25">
      <c r="B52526" s="1"/>
      <c r="C52526" s="1"/>
    </row>
    <row r="52527" spans="2:3" x14ac:dyDescent="0.25">
      <c r="B52527" s="1"/>
      <c r="C52527" s="1"/>
    </row>
    <row r="52528" spans="2:3" x14ac:dyDescent="0.25">
      <c r="B52528" s="1"/>
      <c r="C52528" s="1"/>
    </row>
    <row r="52529" spans="2:3" x14ac:dyDescent="0.25">
      <c r="B52529" s="1"/>
      <c r="C52529" s="1"/>
    </row>
    <row r="52530" spans="2:3" x14ac:dyDescent="0.25">
      <c r="B52530" s="1"/>
      <c r="C52530" s="1"/>
    </row>
    <row r="52531" spans="2:3" x14ac:dyDescent="0.25">
      <c r="B52531" s="1"/>
      <c r="C52531" s="1"/>
    </row>
    <row r="52532" spans="2:3" x14ac:dyDescent="0.25">
      <c r="B52532" s="1"/>
      <c r="C52532" s="1"/>
    </row>
    <row r="52533" spans="2:3" x14ac:dyDescent="0.25">
      <c r="B52533" s="1"/>
      <c r="C52533" s="1"/>
    </row>
    <row r="52534" spans="2:3" x14ac:dyDescent="0.25">
      <c r="B52534" s="1"/>
      <c r="C52534" s="1"/>
    </row>
    <row r="52535" spans="2:3" x14ac:dyDescent="0.25">
      <c r="B52535" s="1"/>
      <c r="C52535" s="1"/>
    </row>
    <row r="52536" spans="2:3" x14ac:dyDescent="0.25">
      <c r="B52536" s="1"/>
      <c r="C52536" s="1"/>
    </row>
    <row r="52537" spans="2:3" x14ac:dyDescent="0.25">
      <c r="B52537" s="1"/>
      <c r="C52537" s="1"/>
    </row>
    <row r="52538" spans="2:3" x14ac:dyDescent="0.25">
      <c r="B52538" s="1"/>
      <c r="C52538" s="1"/>
    </row>
    <row r="52539" spans="2:3" x14ac:dyDescent="0.25">
      <c r="B52539" s="1"/>
      <c r="C52539" s="1"/>
    </row>
    <row r="52540" spans="2:3" x14ac:dyDescent="0.25">
      <c r="B52540" s="1"/>
      <c r="C52540" s="1"/>
    </row>
    <row r="52541" spans="2:3" x14ac:dyDescent="0.25">
      <c r="B52541" s="1"/>
      <c r="C52541" s="1"/>
    </row>
    <row r="52542" spans="2:3" x14ac:dyDescent="0.25">
      <c r="B52542" s="1"/>
      <c r="C52542" s="1"/>
    </row>
    <row r="52543" spans="2:3" x14ac:dyDescent="0.25">
      <c r="B52543" s="1"/>
      <c r="C52543" s="1"/>
    </row>
    <row r="52544" spans="2:3" x14ac:dyDescent="0.25">
      <c r="B52544" s="1"/>
      <c r="C52544" s="1"/>
    </row>
    <row r="52545" spans="2:3" x14ac:dyDescent="0.25">
      <c r="B52545" s="1"/>
      <c r="C52545" s="1"/>
    </row>
    <row r="52546" spans="2:3" x14ac:dyDescent="0.25">
      <c r="B52546" s="1"/>
      <c r="C52546" s="1"/>
    </row>
    <row r="52547" spans="2:3" x14ac:dyDescent="0.25">
      <c r="B52547" s="1"/>
      <c r="C52547" s="1"/>
    </row>
    <row r="52548" spans="2:3" x14ac:dyDescent="0.25">
      <c r="B52548" s="1"/>
      <c r="C52548" s="1"/>
    </row>
    <row r="52549" spans="2:3" x14ac:dyDescent="0.25">
      <c r="B52549" s="1"/>
      <c r="C52549" s="1"/>
    </row>
    <row r="52550" spans="2:3" x14ac:dyDescent="0.25">
      <c r="B52550" s="1"/>
      <c r="C52550" s="1"/>
    </row>
    <row r="52551" spans="2:3" x14ac:dyDescent="0.25">
      <c r="B52551" s="1"/>
      <c r="C52551" s="1"/>
    </row>
    <row r="52552" spans="2:3" x14ac:dyDescent="0.25">
      <c r="B52552" s="1"/>
      <c r="C52552" s="1"/>
    </row>
    <row r="52553" spans="2:3" x14ac:dyDescent="0.25">
      <c r="B52553" s="1"/>
      <c r="C52553" s="1"/>
    </row>
    <row r="52554" spans="2:3" x14ac:dyDescent="0.25">
      <c r="B52554" s="1"/>
      <c r="C52554" s="1"/>
    </row>
    <row r="52555" spans="2:3" x14ac:dyDescent="0.25">
      <c r="B52555" s="1"/>
      <c r="C52555" s="1"/>
    </row>
    <row r="52556" spans="2:3" x14ac:dyDescent="0.25">
      <c r="B52556" s="1"/>
      <c r="C52556" s="1"/>
    </row>
    <row r="52557" spans="2:3" x14ac:dyDescent="0.25">
      <c r="B52557" s="1"/>
      <c r="C52557" s="1"/>
    </row>
    <row r="52558" spans="2:3" x14ac:dyDescent="0.25">
      <c r="B52558" s="1"/>
      <c r="C52558" s="1"/>
    </row>
    <row r="52559" spans="2:3" x14ac:dyDescent="0.25">
      <c r="B52559" s="1"/>
      <c r="C52559" s="1"/>
    </row>
    <row r="52560" spans="2:3" x14ac:dyDescent="0.25">
      <c r="B52560" s="1"/>
      <c r="C52560" s="1"/>
    </row>
    <row r="52561" spans="2:3" x14ac:dyDescent="0.25">
      <c r="B52561" s="1"/>
      <c r="C52561" s="1"/>
    </row>
    <row r="52562" spans="2:3" x14ac:dyDescent="0.25">
      <c r="B52562" s="1"/>
      <c r="C52562" s="1"/>
    </row>
    <row r="52563" spans="2:3" x14ac:dyDescent="0.25">
      <c r="B52563" s="1"/>
      <c r="C52563" s="1"/>
    </row>
    <row r="52564" spans="2:3" x14ac:dyDescent="0.25">
      <c r="B52564" s="1"/>
      <c r="C52564" s="1"/>
    </row>
    <row r="52565" spans="2:3" x14ac:dyDescent="0.25">
      <c r="B52565" s="1"/>
      <c r="C52565" s="1"/>
    </row>
    <row r="52566" spans="2:3" x14ac:dyDescent="0.25">
      <c r="B52566" s="1"/>
      <c r="C52566" s="1"/>
    </row>
    <row r="52567" spans="2:3" x14ac:dyDescent="0.25">
      <c r="B52567" s="1"/>
      <c r="C52567" s="1"/>
    </row>
    <row r="52568" spans="2:3" x14ac:dyDescent="0.25">
      <c r="B52568" s="1"/>
      <c r="C52568" s="1"/>
    </row>
    <row r="52569" spans="2:3" x14ac:dyDescent="0.25">
      <c r="B52569" s="1"/>
      <c r="C52569" s="1"/>
    </row>
    <row r="52570" spans="2:3" x14ac:dyDescent="0.25">
      <c r="B52570" s="1"/>
      <c r="C52570" s="1"/>
    </row>
    <row r="52571" spans="2:3" x14ac:dyDescent="0.25">
      <c r="B52571" s="1"/>
      <c r="C52571" s="1"/>
    </row>
    <row r="52572" spans="2:3" x14ac:dyDescent="0.25">
      <c r="B52572" s="1"/>
      <c r="C52572" s="1"/>
    </row>
    <row r="52573" spans="2:3" x14ac:dyDescent="0.25">
      <c r="B52573" s="1"/>
      <c r="C52573" s="1"/>
    </row>
    <row r="52574" spans="2:3" x14ac:dyDescent="0.25">
      <c r="B52574" s="1"/>
      <c r="C52574" s="1"/>
    </row>
    <row r="52575" spans="2:3" x14ac:dyDescent="0.25">
      <c r="B52575" s="1"/>
      <c r="C52575" s="1"/>
    </row>
    <row r="52576" spans="2:3" x14ac:dyDescent="0.25">
      <c r="B52576" s="1"/>
      <c r="C52576" s="1"/>
    </row>
    <row r="52577" spans="2:3" x14ac:dyDescent="0.25">
      <c r="B52577" s="1"/>
      <c r="C52577" s="1"/>
    </row>
    <row r="52578" spans="2:3" x14ac:dyDescent="0.25">
      <c r="B52578" s="1"/>
      <c r="C52578" s="1"/>
    </row>
    <row r="52579" spans="2:3" x14ac:dyDescent="0.25">
      <c r="B52579" s="1"/>
      <c r="C52579" s="1"/>
    </row>
    <row r="52580" spans="2:3" x14ac:dyDescent="0.25">
      <c r="B52580" s="1"/>
      <c r="C52580" s="1"/>
    </row>
    <row r="52581" spans="2:3" x14ac:dyDescent="0.25">
      <c r="B52581" s="1"/>
      <c r="C52581" s="1"/>
    </row>
    <row r="52582" spans="2:3" x14ac:dyDescent="0.25">
      <c r="B52582" s="1"/>
      <c r="C52582" s="1"/>
    </row>
    <row r="52583" spans="2:3" x14ac:dyDescent="0.25">
      <c r="B52583" s="1"/>
      <c r="C52583" s="1"/>
    </row>
    <row r="52584" spans="2:3" x14ac:dyDescent="0.25">
      <c r="B52584" s="1"/>
      <c r="C52584" s="1"/>
    </row>
    <row r="52585" spans="2:3" x14ac:dyDescent="0.25">
      <c r="B52585" s="1"/>
      <c r="C52585" s="1"/>
    </row>
    <row r="52586" spans="2:3" x14ac:dyDescent="0.25">
      <c r="B52586" s="1"/>
      <c r="C52586" s="1"/>
    </row>
    <row r="52587" spans="2:3" x14ac:dyDescent="0.25">
      <c r="B52587" s="1"/>
      <c r="C52587" s="1"/>
    </row>
    <row r="52588" spans="2:3" x14ac:dyDescent="0.25">
      <c r="B52588" s="1"/>
      <c r="C52588" s="1"/>
    </row>
    <row r="52589" spans="2:3" x14ac:dyDescent="0.25">
      <c r="B52589" s="1"/>
      <c r="C52589" s="1"/>
    </row>
    <row r="52590" spans="2:3" x14ac:dyDescent="0.25">
      <c r="B52590" s="1"/>
      <c r="C52590" s="1"/>
    </row>
    <row r="52591" spans="2:3" x14ac:dyDescent="0.25">
      <c r="B52591" s="1"/>
      <c r="C52591" s="1"/>
    </row>
    <row r="52592" spans="2:3" x14ac:dyDescent="0.25">
      <c r="B52592" s="1"/>
      <c r="C52592" s="1"/>
    </row>
    <row r="52593" spans="2:3" x14ac:dyDescent="0.25">
      <c r="B52593" s="1"/>
      <c r="C52593" s="1"/>
    </row>
    <row r="52594" spans="2:3" x14ac:dyDescent="0.25">
      <c r="B52594" s="1"/>
      <c r="C52594" s="1"/>
    </row>
    <row r="52595" spans="2:3" x14ac:dyDescent="0.25">
      <c r="B52595" s="1"/>
      <c r="C52595" s="1"/>
    </row>
    <row r="52596" spans="2:3" x14ac:dyDescent="0.25">
      <c r="B52596" s="1"/>
      <c r="C52596" s="1"/>
    </row>
    <row r="52597" spans="2:3" x14ac:dyDescent="0.25">
      <c r="B52597" s="1"/>
      <c r="C52597" s="1"/>
    </row>
    <row r="52598" spans="2:3" x14ac:dyDescent="0.25">
      <c r="B52598" s="1"/>
      <c r="C52598" s="1"/>
    </row>
    <row r="52599" spans="2:3" x14ac:dyDescent="0.25">
      <c r="B52599" s="1"/>
      <c r="C52599" s="1"/>
    </row>
    <row r="52600" spans="2:3" x14ac:dyDescent="0.25">
      <c r="B52600" s="1"/>
      <c r="C52600" s="1"/>
    </row>
    <row r="52601" spans="2:3" x14ac:dyDescent="0.25">
      <c r="B52601" s="1"/>
      <c r="C52601" s="1"/>
    </row>
    <row r="52602" spans="2:3" x14ac:dyDescent="0.25">
      <c r="B52602" s="1"/>
      <c r="C52602" s="1"/>
    </row>
    <row r="52603" spans="2:3" x14ac:dyDescent="0.25">
      <c r="B52603" s="1"/>
      <c r="C52603" s="1"/>
    </row>
    <row r="52604" spans="2:3" x14ac:dyDescent="0.25">
      <c r="B52604" s="1"/>
      <c r="C52604" s="1"/>
    </row>
    <row r="52605" spans="2:3" x14ac:dyDescent="0.25">
      <c r="B52605" s="1"/>
      <c r="C52605" s="1"/>
    </row>
    <row r="52606" spans="2:3" x14ac:dyDescent="0.25">
      <c r="B52606" s="1"/>
      <c r="C52606" s="1"/>
    </row>
    <row r="52607" spans="2:3" x14ac:dyDescent="0.25">
      <c r="B52607" s="1"/>
      <c r="C52607" s="1"/>
    </row>
    <row r="52608" spans="2:3" x14ac:dyDescent="0.25">
      <c r="B52608" s="1"/>
      <c r="C52608" s="1"/>
    </row>
    <row r="52609" spans="2:3" x14ac:dyDescent="0.25">
      <c r="B52609" s="1"/>
      <c r="C52609" s="1"/>
    </row>
    <row r="52610" spans="2:3" x14ac:dyDescent="0.25">
      <c r="B52610" s="1"/>
      <c r="C52610" s="1"/>
    </row>
    <row r="52611" spans="2:3" x14ac:dyDescent="0.25">
      <c r="B52611" s="1"/>
      <c r="C52611" s="1"/>
    </row>
    <row r="52612" spans="2:3" x14ac:dyDescent="0.25">
      <c r="B52612" s="1"/>
      <c r="C52612" s="1"/>
    </row>
    <row r="52613" spans="2:3" x14ac:dyDescent="0.25">
      <c r="B52613" s="1"/>
      <c r="C52613" s="1"/>
    </row>
    <row r="52614" spans="2:3" x14ac:dyDescent="0.25">
      <c r="B52614" s="1"/>
      <c r="C52614" s="1"/>
    </row>
    <row r="52615" spans="2:3" x14ac:dyDescent="0.25">
      <c r="B52615" s="1"/>
      <c r="C52615" s="1"/>
    </row>
    <row r="52616" spans="2:3" x14ac:dyDescent="0.25">
      <c r="B52616" s="1"/>
      <c r="C52616" s="1"/>
    </row>
    <row r="52617" spans="2:3" x14ac:dyDescent="0.25">
      <c r="B52617" s="1"/>
      <c r="C52617" s="1"/>
    </row>
    <row r="52618" spans="2:3" x14ac:dyDescent="0.25">
      <c r="B52618" s="1"/>
      <c r="C52618" s="1"/>
    </row>
    <row r="52619" spans="2:3" x14ac:dyDescent="0.25">
      <c r="B52619" s="1"/>
      <c r="C52619" s="1"/>
    </row>
    <row r="52620" spans="2:3" x14ac:dyDescent="0.25">
      <c r="B52620" s="1"/>
      <c r="C52620" s="1"/>
    </row>
    <row r="52621" spans="2:3" x14ac:dyDescent="0.25">
      <c r="B52621" s="1"/>
      <c r="C52621" s="1"/>
    </row>
    <row r="52622" spans="2:3" x14ac:dyDescent="0.25">
      <c r="B52622" s="1"/>
      <c r="C52622" s="1"/>
    </row>
    <row r="52623" spans="2:3" x14ac:dyDescent="0.25">
      <c r="B52623" s="1"/>
      <c r="C52623" s="1"/>
    </row>
    <row r="52624" spans="2:3" x14ac:dyDescent="0.25">
      <c r="B52624" s="1"/>
      <c r="C52624" s="1"/>
    </row>
    <row r="52625" spans="2:3" x14ac:dyDescent="0.25">
      <c r="B52625" s="1"/>
      <c r="C52625" s="1"/>
    </row>
    <row r="52626" spans="2:3" x14ac:dyDescent="0.25">
      <c r="B52626" s="1"/>
      <c r="C52626" s="1"/>
    </row>
    <row r="52627" spans="2:3" x14ac:dyDescent="0.25">
      <c r="B52627" s="1"/>
      <c r="C52627" s="1"/>
    </row>
    <row r="52628" spans="2:3" x14ac:dyDescent="0.25">
      <c r="B52628" s="1"/>
      <c r="C52628" s="1"/>
    </row>
    <row r="52629" spans="2:3" x14ac:dyDescent="0.25">
      <c r="B52629" s="1"/>
      <c r="C52629" s="1"/>
    </row>
    <row r="52630" spans="2:3" x14ac:dyDescent="0.25">
      <c r="B52630" s="1"/>
      <c r="C52630" s="1"/>
    </row>
    <row r="52631" spans="2:3" x14ac:dyDescent="0.25">
      <c r="B52631" s="1"/>
      <c r="C52631" s="1"/>
    </row>
    <row r="52632" spans="2:3" x14ac:dyDescent="0.25">
      <c r="B52632" s="1"/>
      <c r="C52632" s="1"/>
    </row>
    <row r="52633" spans="2:3" x14ac:dyDescent="0.25">
      <c r="B52633" s="1"/>
      <c r="C52633" s="1"/>
    </row>
    <row r="52634" spans="2:3" x14ac:dyDescent="0.25">
      <c r="B52634" s="1"/>
      <c r="C52634" s="1"/>
    </row>
    <row r="52635" spans="2:3" x14ac:dyDescent="0.25">
      <c r="B52635" s="1"/>
      <c r="C52635" s="1"/>
    </row>
    <row r="52636" spans="2:3" x14ac:dyDescent="0.25">
      <c r="B52636" s="1"/>
      <c r="C52636" s="1"/>
    </row>
    <row r="52637" spans="2:3" x14ac:dyDescent="0.25">
      <c r="B52637" s="1"/>
      <c r="C52637" s="1"/>
    </row>
    <row r="52638" spans="2:3" x14ac:dyDescent="0.25">
      <c r="B52638" s="1"/>
      <c r="C52638" s="1"/>
    </row>
    <row r="52639" spans="2:3" x14ac:dyDescent="0.25">
      <c r="B52639" s="1"/>
      <c r="C52639" s="1"/>
    </row>
    <row r="52640" spans="2:3" x14ac:dyDescent="0.25">
      <c r="B52640" s="1"/>
      <c r="C52640" s="1"/>
    </row>
    <row r="52641" spans="2:3" x14ac:dyDescent="0.25">
      <c r="B52641" s="1"/>
      <c r="C52641" s="1"/>
    </row>
    <row r="52642" spans="2:3" x14ac:dyDescent="0.25">
      <c r="B52642" s="1"/>
      <c r="C52642" s="1"/>
    </row>
    <row r="52643" spans="2:3" x14ac:dyDescent="0.25">
      <c r="B52643" s="1"/>
      <c r="C52643" s="1"/>
    </row>
    <row r="52644" spans="2:3" x14ac:dyDescent="0.25">
      <c r="B52644" s="1"/>
      <c r="C52644" s="1"/>
    </row>
    <row r="52645" spans="2:3" x14ac:dyDescent="0.25">
      <c r="B52645" s="1"/>
      <c r="C52645" s="1"/>
    </row>
    <row r="52646" spans="2:3" x14ac:dyDescent="0.25">
      <c r="B52646" s="1"/>
      <c r="C52646" s="1"/>
    </row>
    <row r="52647" spans="2:3" x14ac:dyDescent="0.25">
      <c r="B52647" s="1"/>
      <c r="C52647" s="1"/>
    </row>
    <row r="52648" spans="2:3" x14ac:dyDescent="0.25">
      <c r="B52648" s="1"/>
      <c r="C52648" s="1"/>
    </row>
    <row r="52649" spans="2:3" x14ac:dyDescent="0.25">
      <c r="B52649" s="1"/>
      <c r="C52649" s="1"/>
    </row>
    <row r="52650" spans="2:3" x14ac:dyDescent="0.25">
      <c r="B52650" s="1"/>
      <c r="C52650" s="1"/>
    </row>
    <row r="52651" spans="2:3" x14ac:dyDescent="0.25">
      <c r="B52651" s="1"/>
      <c r="C52651" s="1"/>
    </row>
    <row r="52652" spans="2:3" x14ac:dyDescent="0.25">
      <c r="B52652" s="1"/>
      <c r="C52652" s="1"/>
    </row>
    <row r="52653" spans="2:3" x14ac:dyDescent="0.25">
      <c r="B52653" s="1"/>
      <c r="C52653" s="1"/>
    </row>
    <row r="52654" spans="2:3" x14ac:dyDescent="0.25">
      <c r="B52654" s="1"/>
      <c r="C52654" s="1"/>
    </row>
    <row r="52655" spans="2:3" x14ac:dyDescent="0.25">
      <c r="B52655" s="1"/>
      <c r="C52655" s="1"/>
    </row>
    <row r="52656" spans="2:3" x14ac:dyDescent="0.25">
      <c r="B52656" s="1"/>
      <c r="C52656" s="1"/>
    </row>
    <row r="52657" spans="2:3" x14ac:dyDescent="0.25">
      <c r="B52657" s="1"/>
      <c r="C52657" s="1"/>
    </row>
    <row r="52658" spans="2:3" x14ac:dyDescent="0.25">
      <c r="B52658" s="1"/>
      <c r="C52658" s="1"/>
    </row>
    <row r="52659" spans="2:3" x14ac:dyDescent="0.25">
      <c r="B52659" s="1"/>
      <c r="C52659" s="1"/>
    </row>
    <row r="52660" spans="2:3" x14ac:dyDescent="0.25">
      <c r="B52660" s="1"/>
      <c r="C52660" s="1"/>
    </row>
    <row r="52661" spans="2:3" x14ac:dyDescent="0.25">
      <c r="B52661" s="1"/>
      <c r="C52661" s="1"/>
    </row>
    <row r="52662" spans="2:3" x14ac:dyDescent="0.25">
      <c r="B52662" s="1"/>
      <c r="C52662" s="1"/>
    </row>
    <row r="52663" spans="2:3" x14ac:dyDescent="0.25">
      <c r="B52663" s="1"/>
      <c r="C52663" s="1"/>
    </row>
    <row r="52664" spans="2:3" x14ac:dyDescent="0.25">
      <c r="B52664" s="1"/>
      <c r="C52664" s="1"/>
    </row>
    <row r="52665" spans="2:3" x14ac:dyDescent="0.25">
      <c r="B52665" s="1"/>
      <c r="C52665" s="1"/>
    </row>
    <row r="52666" spans="2:3" x14ac:dyDescent="0.25">
      <c r="B52666" s="1"/>
      <c r="C52666" s="1"/>
    </row>
    <row r="52667" spans="2:3" x14ac:dyDescent="0.25">
      <c r="B52667" s="1"/>
      <c r="C52667" s="1"/>
    </row>
    <row r="52668" spans="2:3" x14ac:dyDescent="0.25">
      <c r="B52668" s="1"/>
      <c r="C52668" s="1"/>
    </row>
    <row r="52669" spans="2:3" x14ac:dyDescent="0.25">
      <c r="B52669" s="1"/>
      <c r="C52669" s="1"/>
    </row>
    <row r="52670" spans="2:3" x14ac:dyDescent="0.25">
      <c r="B52670" s="1"/>
      <c r="C52670" s="1"/>
    </row>
    <row r="52671" spans="2:3" x14ac:dyDescent="0.25">
      <c r="B52671" s="1"/>
      <c r="C52671" s="1"/>
    </row>
    <row r="52672" spans="2:3" x14ac:dyDescent="0.25">
      <c r="B52672" s="1"/>
      <c r="C52672" s="1"/>
    </row>
    <row r="52673" spans="2:3" x14ac:dyDescent="0.25">
      <c r="B52673" s="1"/>
      <c r="C52673" s="1"/>
    </row>
    <row r="52674" spans="2:3" x14ac:dyDescent="0.25">
      <c r="B52674" s="1"/>
      <c r="C52674" s="1"/>
    </row>
    <row r="52675" spans="2:3" x14ac:dyDescent="0.25">
      <c r="B52675" s="1"/>
      <c r="C52675" s="1"/>
    </row>
    <row r="52676" spans="2:3" x14ac:dyDescent="0.25">
      <c r="B52676" s="1"/>
      <c r="C52676" s="1"/>
    </row>
    <row r="52677" spans="2:3" x14ac:dyDescent="0.25">
      <c r="B52677" s="1"/>
      <c r="C52677" s="1"/>
    </row>
    <row r="52678" spans="2:3" x14ac:dyDescent="0.25">
      <c r="B52678" s="1"/>
      <c r="C52678" s="1"/>
    </row>
    <row r="52679" spans="2:3" x14ac:dyDescent="0.25">
      <c r="B52679" s="1"/>
      <c r="C52679" s="1"/>
    </row>
    <row r="52680" spans="2:3" x14ac:dyDescent="0.25">
      <c r="B52680" s="1"/>
      <c r="C52680" s="1"/>
    </row>
    <row r="52681" spans="2:3" x14ac:dyDescent="0.25">
      <c r="B52681" s="1"/>
      <c r="C52681" s="1"/>
    </row>
    <row r="52682" spans="2:3" x14ac:dyDescent="0.25">
      <c r="B52682" s="1"/>
      <c r="C52682" s="1"/>
    </row>
    <row r="52683" spans="2:3" x14ac:dyDescent="0.25">
      <c r="B52683" s="1"/>
      <c r="C52683" s="1"/>
    </row>
    <row r="52684" spans="2:3" x14ac:dyDescent="0.25">
      <c r="B52684" s="1"/>
      <c r="C52684" s="1"/>
    </row>
    <row r="52685" spans="2:3" x14ac:dyDescent="0.25">
      <c r="B52685" s="1"/>
      <c r="C52685" s="1"/>
    </row>
    <row r="52686" spans="2:3" x14ac:dyDescent="0.25">
      <c r="B52686" s="1"/>
      <c r="C52686" s="1"/>
    </row>
    <row r="52687" spans="2:3" x14ac:dyDescent="0.25">
      <c r="B52687" s="1"/>
      <c r="C52687" s="1"/>
    </row>
    <row r="52688" spans="2:3" x14ac:dyDescent="0.25">
      <c r="B52688" s="1"/>
      <c r="C52688" s="1"/>
    </row>
    <row r="52689" spans="2:3" x14ac:dyDescent="0.25">
      <c r="B52689" s="1"/>
      <c r="C52689" s="1"/>
    </row>
    <row r="52690" spans="2:3" x14ac:dyDescent="0.25">
      <c r="B52690" s="1"/>
      <c r="C52690" s="1"/>
    </row>
    <row r="52691" spans="2:3" x14ac:dyDescent="0.25">
      <c r="B52691" s="1"/>
      <c r="C52691" s="1"/>
    </row>
    <row r="52692" spans="2:3" x14ac:dyDescent="0.25">
      <c r="B52692" s="1"/>
      <c r="C52692" s="1"/>
    </row>
    <row r="52693" spans="2:3" x14ac:dyDescent="0.25">
      <c r="B52693" s="1"/>
      <c r="C52693" s="1"/>
    </row>
    <row r="52694" spans="2:3" x14ac:dyDescent="0.25">
      <c r="B52694" s="1"/>
      <c r="C52694" s="1"/>
    </row>
    <row r="52695" spans="2:3" x14ac:dyDescent="0.25">
      <c r="B52695" s="1"/>
      <c r="C52695" s="1"/>
    </row>
    <row r="52696" spans="2:3" x14ac:dyDescent="0.25">
      <c r="B52696" s="1"/>
      <c r="C52696" s="1"/>
    </row>
    <row r="52697" spans="2:3" x14ac:dyDescent="0.25">
      <c r="B52697" s="1"/>
      <c r="C52697" s="1"/>
    </row>
    <row r="52698" spans="2:3" x14ac:dyDescent="0.25">
      <c r="B52698" s="1"/>
      <c r="C52698" s="1"/>
    </row>
    <row r="52699" spans="2:3" x14ac:dyDescent="0.25">
      <c r="B52699" s="1"/>
      <c r="C52699" s="1"/>
    </row>
    <row r="52700" spans="2:3" x14ac:dyDescent="0.25">
      <c r="B52700" s="1"/>
      <c r="C52700" s="1"/>
    </row>
    <row r="52701" spans="2:3" x14ac:dyDescent="0.25">
      <c r="B52701" s="1"/>
      <c r="C52701" s="1"/>
    </row>
    <row r="52702" spans="2:3" x14ac:dyDescent="0.25">
      <c r="B52702" s="1"/>
      <c r="C52702" s="1"/>
    </row>
    <row r="52703" spans="2:3" x14ac:dyDescent="0.25">
      <c r="B52703" s="1"/>
      <c r="C52703" s="1"/>
    </row>
    <row r="52704" spans="2:3" x14ac:dyDescent="0.25">
      <c r="B52704" s="1"/>
      <c r="C52704" s="1"/>
    </row>
    <row r="52705" spans="2:3" x14ac:dyDescent="0.25">
      <c r="B52705" s="1"/>
      <c r="C52705" s="1"/>
    </row>
    <row r="52706" spans="2:3" x14ac:dyDescent="0.25">
      <c r="B52706" s="1"/>
      <c r="C52706" s="1"/>
    </row>
    <row r="52707" spans="2:3" x14ac:dyDescent="0.25">
      <c r="B52707" s="1"/>
      <c r="C52707" s="1"/>
    </row>
    <row r="52708" spans="2:3" x14ac:dyDescent="0.25">
      <c r="B52708" s="1"/>
      <c r="C52708" s="1"/>
    </row>
    <row r="52709" spans="2:3" x14ac:dyDescent="0.25">
      <c r="B52709" s="1"/>
      <c r="C52709" s="1"/>
    </row>
    <row r="52710" spans="2:3" x14ac:dyDescent="0.25">
      <c r="B52710" s="1"/>
      <c r="C52710" s="1"/>
    </row>
    <row r="52711" spans="2:3" x14ac:dyDescent="0.25">
      <c r="B52711" s="1"/>
      <c r="C52711" s="1"/>
    </row>
    <row r="52712" spans="2:3" x14ac:dyDescent="0.25">
      <c r="B52712" s="1"/>
      <c r="C52712" s="1"/>
    </row>
    <row r="52713" spans="2:3" x14ac:dyDescent="0.25">
      <c r="B52713" s="1"/>
      <c r="C52713" s="1"/>
    </row>
    <row r="52714" spans="2:3" x14ac:dyDescent="0.25">
      <c r="B52714" s="1"/>
      <c r="C52714" s="1"/>
    </row>
    <row r="52715" spans="2:3" x14ac:dyDescent="0.25">
      <c r="B52715" s="1"/>
      <c r="C52715" s="1"/>
    </row>
    <row r="52716" spans="2:3" x14ac:dyDescent="0.25">
      <c r="B52716" s="1"/>
      <c r="C52716" s="1"/>
    </row>
    <row r="52717" spans="2:3" x14ac:dyDescent="0.25">
      <c r="B52717" s="1"/>
      <c r="C52717" s="1"/>
    </row>
    <row r="52718" spans="2:3" x14ac:dyDescent="0.25">
      <c r="B52718" s="1"/>
      <c r="C52718" s="1"/>
    </row>
    <row r="52719" spans="2:3" x14ac:dyDescent="0.25">
      <c r="B52719" s="1"/>
      <c r="C52719" s="1"/>
    </row>
    <row r="52720" spans="2:3" x14ac:dyDescent="0.25">
      <c r="B52720" s="1"/>
      <c r="C52720" s="1"/>
    </row>
    <row r="52721" spans="2:3" x14ac:dyDescent="0.25">
      <c r="B52721" s="1"/>
      <c r="C52721" s="1"/>
    </row>
    <row r="52722" spans="2:3" x14ac:dyDescent="0.25">
      <c r="B52722" s="1"/>
      <c r="C52722" s="1"/>
    </row>
    <row r="52723" spans="2:3" x14ac:dyDescent="0.25">
      <c r="B52723" s="1"/>
      <c r="C52723" s="1"/>
    </row>
    <row r="52724" spans="2:3" x14ac:dyDescent="0.25">
      <c r="B52724" s="1"/>
      <c r="C52724" s="1"/>
    </row>
    <row r="52725" spans="2:3" x14ac:dyDescent="0.25">
      <c r="B52725" s="1"/>
      <c r="C52725" s="1"/>
    </row>
    <row r="52726" spans="2:3" x14ac:dyDescent="0.25">
      <c r="B52726" s="1"/>
      <c r="C52726" s="1"/>
    </row>
    <row r="52727" spans="2:3" x14ac:dyDescent="0.25">
      <c r="B52727" s="1"/>
      <c r="C52727" s="1"/>
    </row>
    <row r="52728" spans="2:3" x14ac:dyDescent="0.25">
      <c r="B52728" s="1"/>
      <c r="C52728" s="1"/>
    </row>
    <row r="52729" spans="2:3" x14ac:dyDescent="0.25">
      <c r="B52729" s="1"/>
      <c r="C52729" s="1"/>
    </row>
    <row r="52730" spans="2:3" x14ac:dyDescent="0.25">
      <c r="B52730" s="1"/>
      <c r="C52730" s="1"/>
    </row>
    <row r="52731" spans="2:3" x14ac:dyDescent="0.25">
      <c r="B52731" s="1"/>
      <c r="C52731" s="1"/>
    </row>
    <row r="52732" spans="2:3" x14ac:dyDescent="0.25">
      <c r="B52732" s="1"/>
      <c r="C52732" s="1"/>
    </row>
    <row r="52733" spans="2:3" x14ac:dyDescent="0.25">
      <c r="B52733" s="1"/>
      <c r="C52733" s="1"/>
    </row>
    <row r="52734" spans="2:3" x14ac:dyDescent="0.25">
      <c r="B52734" s="1"/>
      <c r="C52734" s="1"/>
    </row>
    <row r="52735" spans="2:3" x14ac:dyDescent="0.25">
      <c r="B52735" s="1"/>
      <c r="C52735" s="1"/>
    </row>
    <row r="52736" spans="2:3" x14ac:dyDescent="0.25">
      <c r="B52736" s="1"/>
      <c r="C52736" s="1"/>
    </row>
    <row r="52737" spans="2:3" x14ac:dyDescent="0.25">
      <c r="B52737" s="1"/>
      <c r="C52737" s="1"/>
    </row>
    <row r="52738" spans="2:3" x14ac:dyDescent="0.25">
      <c r="B52738" s="1"/>
      <c r="C52738" s="1"/>
    </row>
    <row r="52739" spans="2:3" x14ac:dyDescent="0.25">
      <c r="B52739" s="1"/>
      <c r="C52739" s="1"/>
    </row>
    <row r="52740" spans="2:3" x14ac:dyDescent="0.25">
      <c r="B52740" s="1"/>
      <c r="C52740" s="1"/>
    </row>
    <row r="52741" spans="2:3" x14ac:dyDescent="0.25">
      <c r="B52741" s="1"/>
      <c r="C52741" s="1"/>
    </row>
    <row r="52742" spans="2:3" x14ac:dyDescent="0.25">
      <c r="B52742" s="1"/>
      <c r="C52742" s="1"/>
    </row>
    <row r="52743" spans="2:3" x14ac:dyDescent="0.25">
      <c r="B52743" s="1"/>
      <c r="C52743" s="1"/>
    </row>
    <row r="52744" spans="2:3" x14ac:dyDescent="0.25">
      <c r="B52744" s="1"/>
      <c r="C52744" s="1"/>
    </row>
    <row r="52745" spans="2:3" x14ac:dyDescent="0.25">
      <c r="B52745" s="1"/>
      <c r="C52745" s="1"/>
    </row>
    <row r="52746" spans="2:3" x14ac:dyDescent="0.25">
      <c r="B52746" s="1"/>
      <c r="C52746" s="1"/>
    </row>
    <row r="52747" spans="2:3" x14ac:dyDescent="0.25">
      <c r="B52747" s="1"/>
      <c r="C52747" s="1"/>
    </row>
    <row r="52748" spans="2:3" x14ac:dyDescent="0.25">
      <c r="B52748" s="1"/>
      <c r="C52748" s="1"/>
    </row>
    <row r="52749" spans="2:3" x14ac:dyDescent="0.25">
      <c r="B52749" s="1"/>
      <c r="C52749" s="1"/>
    </row>
    <row r="52750" spans="2:3" x14ac:dyDescent="0.25">
      <c r="B52750" s="1"/>
      <c r="C52750" s="1"/>
    </row>
    <row r="52751" spans="2:3" x14ac:dyDescent="0.25">
      <c r="B52751" s="1"/>
      <c r="C52751" s="1"/>
    </row>
    <row r="52752" spans="2:3" x14ac:dyDescent="0.25">
      <c r="B52752" s="1"/>
      <c r="C52752" s="1"/>
    </row>
    <row r="52753" spans="2:3" x14ac:dyDescent="0.25">
      <c r="B52753" s="1"/>
      <c r="C52753" s="1"/>
    </row>
    <row r="52754" spans="2:3" x14ac:dyDescent="0.25">
      <c r="B52754" s="1"/>
      <c r="C52754" s="1"/>
    </row>
    <row r="52755" spans="2:3" x14ac:dyDescent="0.25">
      <c r="B52755" s="1"/>
      <c r="C52755" s="1"/>
    </row>
    <row r="52756" spans="2:3" x14ac:dyDescent="0.25">
      <c r="B52756" s="1"/>
      <c r="C52756" s="1"/>
    </row>
    <row r="52757" spans="2:3" x14ac:dyDescent="0.25">
      <c r="B52757" s="1"/>
      <c r="C52757" s="1"/>
    </row>
    <row r="52758" spans="2:3" x14ac:dyDescent="0.25">
      <c r="B52758" s="1"/>
      <c r="C52758" s="1"/>
    </row>
    <row r="52759" spans="2:3" x14ac:dyDescent="0.25">
      <c r="B52759" s="1"/>
      <c r="C52759" s="1"/>
    </row>
    <row r="52760" spans="2:3" x14ac:dyDescent="0.25">
      <c r="B52760" s="1"/>
      <c r="C52760" s="1"/>
    </row>
    <row r="52761" spans="2:3" x14ac:dyDescent="0.25">
      <c r="B52761" s="1"/>
      <c r="C52761" s="1"/>
    </row>
    <row r="52762" spans="2:3" x14ac:dyDescent="0.25">
      <c r="B52762" s="1"/>
      <c r="C52762" s="1"/>
    </row>
    <row r="52763" spans="2:3" x14ac:dyDescent="0.25">
      <c r="B52763" s="1"/>
      <c r="C52763" s="1"/>
    </row>
    <row r="52764" spans="2:3" x14ac:dyDescent="0.25">
      <c r="B52764" s="1"/>
      <c r="C52764" s="1"/>
    </row>
    <row r="52765" spans="2:3" x14ac:dyDescent="0.25">
      <c r="B52765" s="1"/>
      <c r="C52765" s="1"/>
    </row>
    <row r="52766" spans="2:3" x14ac:dyDescent="0.25">
      <c r="B52766" s="1"/>
      <c r="C52766" s="1"/>
    </row>
    <row r="52767" spans="2:3" x14ac:dyDescent="0.25">
      <c r="B52767" s="1"/>
      <c r="C52767" s="1"/>
    </row>
    <row r="52768" spans="2:3" x14ac:dyDescent="0.25">
      <c r="B52768" s="1"/>
      <c r="C52768" s="1"/>
    </row>
    <row r="52769" spans="2:3" x14ac:dyDescent="0.25">
      <c r="B52769" s="1"/>
      <c r="C52769" s="1"/>
    </row>
    <row r="52770" spans="2:3" x14ac:dyDescent="0.25">
      <c r="B52770" s="1"/>
      <c r="C52770" s="1"/>
    </row>
    <row r="52771" spans="2:3" x14ac:dyDescent="0.25">
      <c r="B52771" s="1"/>
      <c r="C52771" s="1"/>
    </row>
    <row r="52772" spans="2:3" x14ac:dyDescent="0.25">
      <c r="B52772" s="1"/>
      <c r="C52772" s="1"/>
    </row>
    <row r="52773" spans="2:3" x14ac:dyDescent="0.25">
      <c r="B52773" s="1"/>
      <c r="C52773" s="1"/>
    </row>
    <row r="52774" spans="2:3" x14ac:dyDescent="0.25">
      <c r="B52774" s="1"/>
      <c r="C52774" s="1"/>
    </row>
    <row r="52775" spans="2:3" x14ac:dyDescent="0.25">
      <c r="B52775" s="1"/>
      <c r="C52775" s="1"/>
    </row>
    <row r="52776" spans="2:3" x14ac:dyDescent="0.25">
      <c r="B52776" s="1"/>
      <c r="C52776" s="1"/>
    </row>
    <row r="52777" spans="2:3" x14ac:dyDescent="0.25">
      <c r="B52777" s="1"/>
      <c r="C52777" s="1"/>
    </row>
    <row r="52778" spans="2:3" x14ac:dyDescent="0.25">
      <c r="B52778" s="1"/>
      <c r="C52778" s="1"/>
    </row>
    <row r="52779" spans="2:3" x14ac:dyDescent="0.25">
      <c r="B52779" s="1"/>
      <c r="C52779" s="1"/>
    </row>
    <row r="52780" spans="2:3" x14ac:dyDescent="0.25">
      <c r="B52780" s="1"/>
      <c r="C52780" s="1"/>
    </row>
    <row r="52781" spans="2:3" x14ac:dyDescent="0.25">
      <c r="B52781" s="1"/>
      <c r="C52781" s="1"/>
    </row>
    <row r="52782" spans="2:3" x14ac:dyDescent="0.25">
      <c r="B52782" s="1"/>
      <c r="C52782" s="1"/>
    </row>
    <row r="52783" spans="2:3" x14ac:dyDescent="0.25">
      <c r="B52783" s="1"/>
      <c r="C52783" s="1"/>
    </row>
    <row r="52784" spans="2:3" x14ac:dyDescent="0.25">
      <c r="B52784" s="1"/>
      <c r="C52784" s="1"/>
    </row>
    <row r="52785" spans="2:3" x14ac:dyDescent="0.25">
      <c r="B52785" s="1"/>
      <c r="C52785" s="1"/>
    </row>
    <row r="52786" spans="2:3" x14ac:dyDescent="0.25">
      <c r="B52786" s="1"/>
      <c r="C52786" s="1"/>
    </row>
    <row r="52787" spans="2:3" x14ac:dyDescent="0.25">
      <c r="B52787" s="1"/>
      <c r="C52787" s="1"/>
    </row>
    <row r="52788" spans="2:3" x14ac:dyDescent="0.25">
      <c r="B52788" s="1"/>
      <c r="C52788" s="1"/>
    </row>
    <row r="52789" spans="2:3" x14ac:dyDescent="0.25">
      <c r="B52789" s="1"/>
      <c r="C52789" s="1"/>
    </row>
    <row r="52790" spans="2:3" x14ac:dyDescent="0.25">
      <c r="B52790" s="1"/>
      <c r="C52790" s="1"/>
    </row>
    <row r="52791" spans="2:3" x14ac:dyDescent="0.25">
      <c r="B52791" s="1"/>
      <c r="C52791" s="1"/>
    </row>
    <row r="52792" spans="2:3" x14ac:dyDescent="0.25">
      <c r="B52792" s="1"/>
      <c r="C52792" s="1"/>
    </row>
    <row r="52793" spans="2:3" x14ac:dyDescent="0.25">
      <c r="B52793" s="1"/>
      <c r="C52793" s="1"/>
    </row>
    <row r="52794" spans="2:3" x14ac:dyDescent="0.25">
      <c r="B52794" s="1"/>
      <c r="C52794" s="1"/>
    </row>
    <row r="52795" spans="2:3" x14ac:dyDescent="0.25">
      <c r="B52795" s="1"/>
      <c r="C52795" s="1"/>
    </row>
    <row r="52796" spans="2:3" x14ac:dyDescent="0.25">
      <c r="B52796" s="1"/>
      <c r="C52796" s="1"/>
    </row>
    <row r="52797" spans="2:3" x14ac:dyDescent="0.25">
      <c r="B52797" s="1"/>
      <c r="C52797" s="1"/>
    </row>
    <row r="52798" spans="2:3" x14ac:dyDescent="0.25">
      <c r="B52798" s="1"/>
      <c r="C52798" s="1"/>
    </row>
    <row r="52799" spans="2:3" x14ac:dyDescent="0.25">
      <c r="B52799" s="1"/>
      <c r="C52799" s="1"/>
    </row>
    <row r="52800" spans="2:3" x14ac:dyDescent="0.25">
      <c r="B52800" s="1"/>
      <c r="C52800" s="1"/>
    </row>
    <row r="52801" spans="2:3" x14ac:dyDescent="0.25">
      <c r="B52801" s="1"/>
      <c r="C52801" s="1"/>
    </row>
    <row r="52802" spans="2:3" x14ac:dyDescent="0.25">
      <c r="B52802" s="1"/>
      <c r="C52802" s="1"/>
    </row>
    <row r="52803" spans="2:3" x14ac:dyDescent="0.25">
      <c r="B52803" s="1"/>
      <c r="C52803" s="1"/>
    </row>
    <row r="52804" spans="2:3" x14ac:dyDescent="0.25">
      <c r="B52804" s="1"/>
      <c r="C52804" s="1"/>
    </row>
    <row r="52805" spans="2:3" x14ac:dyDescent="0.25">
      <c r="B52805" s="1"/>
      <c r="C52805" s="1"/>
    </row>
    <row r="52806" spans="2:3" x14ac:dyDescent="0.25">
      <c r="B52806" s="1"/>
      <c r="C52806" s="1"/>
    </row>
    <row r="52807" spans="2:3" x14ac:dyDescent="0.25">
      <c r="B52807" s="1"/>
      <c r="C52807" s="1"/>
    </row>
    <row r="52808" spans="2:3" x14ac:dyDescent="0.25">
      <c r="B52808" s="1"/>
      <c r="C52808" s="1"/>
    </row>
    <row r="52809" spans="2:3" x14ac:dyDescent="0.25">
      <c r="B52809" s="1"/>
      <c r="C52809" s="1"/>
    </row>
    <row r="52810" spans="2:3" x14ac:dyDescent="0.25">
      <c r="B52810" s="1"/>
      <c r="C52810" s="1"/>
    </row>
    <row r="52811" spans="2:3" x14ac:dyDescent="0.25">
      <c r="B52811" s="1"/>
      <c r="C52811" s="1"/>
    </row>
    <row r="52812" spans="2:3" x14ac:dyDescent="0.25">
      <c r="B52812" s="1"/>
      <c r="C52812" s="1"/>
    </row>
    <row r="52813" spans="2:3" x14ac:dyDescent="0.25">
      <c r="B52813" s="1"/>
      <c r="C52813" s="1"/>
    </row>
    <row r="52814" spans="2:3" x14ac:dyDescent="0.25">
      <c r="B52814" s="1"/>
      <c r="C52814" s="1"/>
    </row>
    <row r="52815" spans="2:3" x14ac:dyDescent="0.25">
      <c r="B52815" s="1"/>
      <c r="C52815" s="1"/>
    </row>
    <row r="52816" spans="2:3" x14ac:dyDescent="0.25">
      <c r="B52816" s="1"/>
      <c r="C52816" s="1"/>
    </row>
    <row r="52817" spans="2:3" x14ac:dyDescent="0.25">
      <c r="B52817" s="1"/>
      <c r="C52817" s="1"/>
    </row>
    <row r="52818" spans="2:3" x14ac:dyDescent="0.25">
      <c r="B52818" s="1"/>
      <c r="C52818" s="1"/>
    </row>
    <row r="52819" spans="2:3" x14ac:dyDescent="0.25">
      <c r="B52819" s="1"/>
      <c r="C52819" s="1"/>
    </row>
    <row r="52820" spans="2:3" x14ac:dyDescent="0.25">
      <c r="B52820" s="1"/>
      <c r="C52820" s="1"/>
    </row>
    <row r="52821" spans="2:3" x14ac:dyDescent="0.25">
      <c r="B52821" s="1"/>
      <c r="C52821" s="1"/>
    </row>
    <row r="52822" spans="2:3" x14ac:dyDescent="0.25">
      <c r="B52822" s="1"/>
      <c r="C52822" s="1"/>
    </row>
    <row r="52823" spans="2:3" x14ac:dyDescent="0.25">
      <c r="B52823" s="1"/>
      <c r="C52823" s="1"/>
    </row>
    <row r="52824" spans="2:3" x14ac:dyDescent="0.25">
      <c r="B52824" s="1"/>
      <c r="C52824" s="1"/>
    </row>
    <row r="52825" spans="2:3" x14ac:dyDescent="0.25">
      <c r="B52825" s="1"/>
      <c r="C52825" s="1"/>
    </row>
    <row r="52826" spans="2:3" x14ac:dyDescent="0.25">
      <c r="B52826" s="1"/>
      <c r="C52826" s="1"/>
    </row>
    <row r="52827" spans="2:3" x14ac:dyDescent="0.25">
      <c r="B52827" s="1"/>
      <c r="C52827" s="1"/>
    </row>
    <row r="52828" spans="2:3" x14ac:dyDescent="0.25">
      <c r="B52828" s="1"/>
      <c r="C52828" s="1"/>
    </row>
    <row r="52829" spans="2:3" x14ac:dyDescent="0.25">
      <c r="B52829" s="1"/>
      <c r="C52829" s="1"/>
    </row>
    <row r="52830" spans="2:3" x14ac:dyDescent="0.25">
      <c r="B52830" s="1"/>
      <c r="C52830" s="1"/>
    </row>
    <row r="52831" spans="2:3" x14ac:dyDescent="0.25">
      <c r="B52831" s="1"/>
      <c r="C52831" s="1"/>
    </row>
    <row r="52832" spans="2:3" x14ac:dyDescent="0.25">
      <c r="B52832" s="1"/>
      <c r="C52832" s="1"/>
    </row>
    <row r="52833" spans="2:3" x14ac:dyDescent="0.25">
      <c r="B52833" s="1"/>
      <c r="C52833" s="1"/>
    </row>
    <row r="52834" spans="2:3" x14ac:dyDescent="0.25">
      <c r="B52834" s="1"/>
      <c r="C52834" s="1"/>
    </row>
    <row r="52835" spans="2:3" x14ac:dyDescent="0.25">
      <c r="B52835" s="1"/>
      <c r="C52835" s="1"/>
    </row>
    <row r="52836" spans="2:3" x14ac:dyDescent="0.25">
      <c r="B52836" s="1"/>
      <c r="C52836" s="1"/>
    </row>
    <row r="52837" spans="2:3" x14ac:dyDescent="0.25">
      <c r="B52837" s="1"/>
      <c r="C52837" s="1"/>
    </row>
    <row r="52838" spans="2:3" x14ac:dyDescent="0.25">
      <c r="B52838" s="1"/>
      <c r="C52838" s="1"/>
    </row>
    <row r="52839" spans="2:3" x14ac:dyDescent="0.25">
      <c r="B52839" s="1"/>
      <c r="C52839" s="1"/>
    </row>
    <row r="52840" spans="2:3" x14ac:dyDescent="0.25">
      <c r="B52840" s="1"/>
      <c r="C52840" s="1"/>
    </row>
    <row r="52841" spans="2:3" x14ac:dyDescent="0.25">
      <c r="B52841" s="1"/>
      <c r="C52841" s="1"/>
    </row>
    <row r="52842" spans="2:3" x14ac:dyDescent="0.25">
      <c r="B52842" s="1"/>
      <c r="C52842" s="1"/>
    </row>
    <row r="52843" spans="2:3" x14ac:dyDescent="0.25">
      <c r="B52843" s="1"/>
      <c r="C52843" s="1"/>
    </row>
    <row r="52844" spans="2:3" x14ac:dyDescent="0.25">
      <c r="B52844" s="1"/>
      <c r="C52844" s="1"/>
    </row>
    <row r="52845" spans="2:3" x14ac:dyDescent="0.25">
      <c r="B52845" s="1"/>
      <c r="C52845" s="1"/>
    </row>
    <row r="52846" spans="2:3" x14ac:dyDescent="0.25">
      <c r="B52846" s="1"/>
      <c r="C52846" s="1"/>
    </row>
    <row r="52847" spans="2:3" x14ac:dyDescent="0.25">
      <c r="B52847" s="1"/>
      <c r="C52847" s="1"/>
    </row>
    <row r="52848" spans="2:3" x14ac:dyDescent="0.25">
      <c r="B52848" s="1"/>
      <c r="C52848" s="1"/>
    </row>
    <row r="52849" spans="2:3" x14ac:dyDescent="0.25">
      <c r="B52849" s="1"/>
      <c r="C52849" s="1"/>
    </row>
    <row r="52850" spans="2:3" x14ac:dyDescent="0.25">
      <c r="B52850" s="1"/>
      <c r="C52850" s="1"/>
    </row>
    <row r="52851" spans="2:3" x14ac:dyDescent="0.25">
      <c r="B52851" s="1"/>
      <c r="C52851" s="1"/>
    </row>
    <row r="52852" spans="2:3" x14ac:dyDescent="0.25">
      <c r="B52852" s="1"/>
      <c r="C52852" s="1"/>
    </row>
    <row r="52853" spans="2:3" x14ac:dyDescent="0.25">
      <c r="B52853" s="1"/>
      <c r="C52853" s="1"/>
    </row>
    <row r="52854" spans="2:3" x14ac:dyDescent="0.25">
      <c r="B52854" s="1"/>
      <c r="C52854" s="1"/>
    </row>
    <row r="52855" spans="2:3" x14ac:dyDescent="0.25">
      <c r="B52855" s="1"/>
      <c r="C52855" s="1"/>
    </row>
    <row r="52856" spans="2:3" x14ac:dyDescent="0.25">
      <c r="B52856" s="1"/>
      <c r="C52856" s="1"/>
    </row>
    <row r="52857" spans="2:3" x14ac:dyDescent="0.25">
      <c r="B52857" s="1"/>
      <c r="C52857" s="1"/>
    </row>
    <row r="52858" spans="2:3" x14ac:dyDescent="0.25">
      <c r="B52858" s="1"/>
      <c r="C52858" s="1"/>
    </row>
    <row r="52859" spans="2:3" x14ac:dyDescent="0.25">
      <c r="B52859" s="1"/>
      <c r="C52859" s="1"/>
    </row>
    <row r="52860" spans="2:3" x14ac:dyDescent="0.25">
      <c r="B52860" s="1"/>
      <c r="C52860" s="1"/>
    </row>
    <row r="52861" spans="2:3" x14ac:dyDescent="0.25">
      <c r="B52861" s="1"/>
      <c r="C52861" s="1"/>
    </row>
    <row r="52862" spans="2:3" x14ac:dyDescent="0.25">
      <c r="B52862" s="1"/>
      <c r="C52862" s="1"/>
    </row>
    <row r="52863" spans="2:3" x14ac:dyDescent="0.25">
      <c r="B52863" s="1"/>
      <c r="C52863" s="1"/>
    </row>
    <row r="52864" spans="2:3" x14ac:dyDescent="0.25">
      <c r="B52864" s="1"/>
      <c r="C52864" s="1"/>
    </row>
    <row r="52865" spans="2:3" x14ac:dyDescent="0.25">
      <c r="B52865" s="1"/>
      <c r="C52865" s="1"/>
    </row>
    <row r="52866" spans="2:3" x14ac:dyDescent="0.25">
      <c r="B52866" s="1"/>
      <c r="C52866" s="1"/>
    </row>
    <row r="52867" spans="2:3" x14ac:dyDescent="0.25">
      <c r="B52867" s="1"/>
      <c r="C52867" s="1"/>
    </row>
    <row r="52868" spans="2:3" x14ac:dyDescent="0.25">
      <c r="B52868" s="1"/>
      <c r="C52868" s="1"/>
    </row>
    <row r="52869" spans="2:3" x14ac:dyDescent="0.25">
      <c r="B52869" s="1"/>
      <c r="C52869" s="1"/>
    </row>
    <row r="52870" spans="2:3" x14ac:dyDescent="0.25">
      <c r="B52870" s="1"/>
      <c r="C52870" s="1"/>
    </row>
    <row r="52871" spans="2:3" x14ac:dyDescent="0.25">
      <c r="B52871" s="1"/>
      <c r="C52871" s="1"/>
    </row>
    <row r="52872" spans="2:3" x14ac:dyDescent="0.25">
      <c r="B52872" s="1"/>
      <c r="C52872" s="1"/>
    </row>
    <row r="52873" spans="2:3" x14ac:dyDescent="0.25">
      <c r="B52873" s="1"/>
      <c r="C52873" s="1"/>
    </row>
    <row r="52874" spans="2:3" x14ac:dyDescent="0.25">
      <c r="B52874" s="1"/>
      <c r="C52874" s="1"/>
    </row>
    <row r="52875" spans="2:3" x14ac:dyDescent="0.25">
      <c r="B52875" s="1"/>
      <c r="C52875" s="1"/>
    </row>
    <row r="52876" spans="2:3" x14ac:dyDescent="0.25">
      <c r="B52876" s="1"/>
      <c r="C52876" s="1"/>
    </row>
    <row r="52877" spans="2:3" x14ac:dyDescent="0.25">
      <c r="B52877" s="1"/>
      <c r="C52877" s="1"/>
    </row>
    <row r="52878" spans="2:3" x14ac:dyDescent="0.25">
      <c r="B52878" s="1"/>
      <c r="C52878" s="1"/>
    </row>
    <row r="52879" spans="2:3" x14ac:dyDescent="0.25">
      <c r="B52879" s="1"/>
      <c r="C52879" s="1"/>
    </row>
    <row r="52880" spans="2:3" x14ac:dyDescent="0.25">
      <c r="B52880" s="1"/>
      <c r="C52880" s="1"/>
    </row>
    <row r="52881" spans="2:3" x14ac:dyDescent="0.25">
      <c r="B52881" s="1"/>
      <c r="C52881" s="1"/>
    </row>
    <row r="52882" spans="2:3" x14ac:dyDescent="0.25">
      <c r="B52882" s="1"/>
      <c r="C52882" s="1"/>
    </row>
    <row r="52883" spans="2:3" x14ac:dyDescent="0.25">
      <c r="B52883" s="1"/>
      <c r="C52883" s="1"/>
    </row>
    <row r="52884" spans="2:3" x14ac:dyDescent="0.25">
      <c r="B52884" s="1"/>
      <c r="C52884" s="1"/>
    </row>
    <row r="52885" spans="2:3" x14ac:dyDescent="0.25">
      <c r="B52885" s="1"/>
      <c r="C52885" s="1"/>
    </row>
    <row r="52886" spans="2:3" x14ac:dyDescent="0.25">
      <c r="B52886" s="1"/>
      <c r="C52886" s="1"/>
    </row>
    <row r="52887" spans="2:3" x14ac:dyDescent="0.25">
      <c r="B52887" s="1"/>
      <c r="C52887" s="1"/>
    </row>
    <row r="52888" spans="2:3" x14ac:dyDescent="0.25">
      <c r="B52888" s="1"/>
      <c r="C52888" s="1"/>
    </row>
    <row r="52889" spans="2:3" x14ac:dyDescent="0.25">
      <c r="B52889" s="1"/>
      <c r="C52889" s="1"/>
    </row>
    <row r="52890" spans="2:3" x14ac:dyDescent="0.25">
      <c r="B52890" s="1"/>
      <c r="C52890" s="1"/>
    </row>
    <row r="52891" spans="2:3" x14ac:dyDescent="0.25">
      <c r="B52891" s="1"/>
      <c r="C52891" s="1"/>
    </row>
    <row r="52892" spans="2:3" x14ac:dyDescent="0.25">
      <c r="B52892" s="1"/>
      <c r="C52892" s="1"/>
    </row>
    <row r="52893" spans="2:3" x14ac:dyDescent="0.25">
      <c r="B52893" s="1"/>
      <c r="C52893" s="1"/>
    </row>
    <row r="52894" spans="2:3" x14ac:dyDescent="0.25">
      <c r="B52894" s="1"/>
      <c r="C52894" s="1"/>
    </row>
    <row r="52895" spans="2:3" x14ac:dyDescent="0.25">
      <c r="B52895" s="1"/>
      <c r="C52895" s="1"/>
    </row>
    <row r="52896" spans="2:3" x14ac:dyDescent="0.25">
      <c r="B52896" s="1"/>
      <c r="C52896" s="1"/>
    </row>
    <row r="52897" spans="2:3" x14ac:dyDescent="0.25">
      <c r="B52897" s="1"/>
      <c r="C52897" s="1"/>
    </row>
    <row r="52898" spans="2:3" x14ac:dyDescent="0.25">
      <c r="B52898" s="1"/>
      <c r="C52898" s="1"/>
    </row>
    <row r="52899" spans="2:3" x14ac:dyDescent="0.25">
      <c r="B52899" s="1"/>
      <c r="C52899" s="1"/>
    </row>
    <row r="52900" spans="2:3" x14ac:dyDescent="0.25">
      <c r="B52900" s="1"/>
      <c r="C52900" s="1"/>
    </row>
    <row r="52901" spans="2:3" x14ac:dyDescent="0.25">
      <c r="B52901" s="1"/>
      <c r="C52901" s="1"/>
    </row>
    <row r="52902" spans="2:3" x14ac:dyDescent="0.25">
      <c r="B52902" s="1"/>
      <c r="C52902" s="1"/>
    </row>
    <row r="52903" spans="2:3" x14ac:dyDescent="0.25">
      <c r="B52903" s="1"/>
      <c r="C52903" s="1"/>
    </row>
    <row r="52904" spans="2:3" x14ac:dyDescent="0.25">
      <c r="B52904" s="1"/>
      <c r="C52904" s="1"/>
    </row>
    <row r="52905" spans="2:3" x14ac:dyDescent="0.25">
      <c r="B52905" s="1"/>
      <c r="C52905" s="1"/>
    </row>
    <row r="52906" spans="2:3" x14ac:dyDescent="0.25">
      <c r="B52906" s="1"/>
      <c r="C52906" s="1"/>
    </row>
    <row r="52907" spans="2:3" x14ac:dyDescent="0.25">
      <c r="B52907" s="1"/>
      <c r="C52907" s="1"/>
    </row>
    <row r="52908" spans="2:3" x14ac:dyDescent="0.25">
      <c r="B52908" s="1"/>
      <c r="C52908" s="1"/>
    </row>
    <row r="52909" spans="2:3" x14ac:dyDescent="0.25">
      <c r="B52909" s="1"/>
      <c r="C52909" s="1"/>
    </row>
    <row r="52910" spans="2:3" x14ac:dyDescent="0.25">
      <c r="B52910" s="1"/>
      <c r="C52910" s="1"/>
    </row>
    <row r="52911" spans="2:3" x14ac:dyDescent="0.25">
      <c r="B52911" s="1"/>
      <c r="C52911" s="1"/>
    </row>
    <row r="52912" spans="2:3" x14ac:dyDescent="0.25">
      <c r="B52912" s="1"/>
      <c r="C52912" s="1"/>
    </row>
    <row r="52913" spans="2:3" x14ac:dyDescent="0.25">
      <c r="B52913" s="1"/>
      <c r="C52913" s="1"/>
    </row>
    <row r="52914" spans="2:3" x14ac:dyDescent="0.25">
      <c r="B52914" s="1"/>
      <c r="C52914" s="1"/>
    </row>
    <row r="52915" spans="2:3" x14ac:dyDescent="0.25">
      <c r="B52915" s="1"/>
      <c r="C52915" s="1"/>
    </row>
    <row r="52916" spans="2:3" x14ac:dyDescent="0.25">
      <c r="B52916" s="1"/>
      <c r="C52916" s="1"/>
    </row>
    <row r="52917" spans="2:3" x14ac:dyDescent="0.25">
      <c r="B52917" s="1"/>
      <c r="C52917" s="1"/>
    </row>
    <row r="52918" spans="2:3" x14ac:dyDescent="0.25">
      <c r="B52918" s="1"/>
      <c r="C52918" s="1"/>
    </row>
    <row r="52919" spans="2:3" x14ac:dyDescent="0.25">
      <c r="B52919" s="1"/>
      <c r="C52919" s="1"/>
    </row>
    <row r="52920" spans="2:3" x14ac:dyDescent="0.25">
      <c r="B52920" s="1"/>
      <c r="C52920" s="1"/>
    </row>
    <row r="52921" spans="2:3" x14ac:dyDescent="0.25">
      <c r="B52921" s="1"/>
      <c r="C52921" s="1"/>
    </row>
    <row r="52922" spans="2:3" x14ac:dyDescent="0.25">
      <c r="B52922" s="1"/>
      <c r="C52922" s="1"/>
    </row>
    <row r="52923" spans="2:3" x14ac:dyDescent="0.25">
      <c r="B52923" s="1"/>
      <c r="C52923" s="1"/>
    </row>
    <row r="52924" spans="2:3" x14ac:dyDescent="0.25">
      <c r="B52924" s="1"/>
      <c r="C52924" s="1"/>
    </row>
    <row r="52925" spans="2:3" x14ac:dyDescent="0.25">
      <c r="B52925" s="1"/>
      <c r="C52925" s="1"/>
    </row>
    <row r="52926" spans="2:3" x14ac:dyDescent="0.25">
      <c r="B52926" s="1"/>
      <c r="C52926" s="1"/>
    </row>
    <row r="52927" spans="2:3" x14ac:dyDescent="0.25">
      <c r="B52927" s="1"/>
      <c r="C52927" s="1"/>
    </row>
    <row r="52928" spans="2:3" x14ac:dyDescent="0.25">
      <c r="B52928" s="1"/>
      <c r="C52928" s="1"/>
    </row>
    <row r="52929" spans="2:3" x14ac:dyDescent="0.25">
      <c r="B52929" s="1"/>
      <c r="C52929" s="1"/>
    </row>
    <row r="52930" spans="2:3" x14ac:dyDescent="0.25">
      <c r="B52930" s="1"/>
      <c r="C52930" s="1"/>
    </row>
    <row r="52931" spans="2:3" x14ac:dyDescent="0.25">
      <c r="B52931" s="1"/>
      <c r="C52931" s="1"/>
    </row>
    <row r="52932" spans="2:3" x14ac:dyDescent="0.25">
      <c r="B52932" s="1"/>
      <c r="C52932" s="1"/>
    </row>
    <row r="52933" spans="2:3" x14ac:dyDescent="0.25">
      <c r="B52933" s="1"/>
      <c r="C52933" s="1"/>
    </row>
    <row r="52934" spans="2:3" x14ac:dyDescent="0.25">
      <c r="B52934" s="1"/>
      <c r="C52934" s="1"/>
    </row>
    <row r="52935" spans="2:3" x14ac:dyDescent="0.25">
      <c r="B52935" s="1"/>
      <c r="C52935" s="1"/>
    </row>
    <row r="52936" spans="2:3" x14ac:dyDescent="0.25">
      <c r="B52936" s="1"/>
      <c r="C52936" s="1"/>
    </row>
    <row r="52937" spans="2:3" x14ac:dyDescent="0.25">
      <c r="B52937" s="1"/>
      <c r="C52937" s="1"/>
    </row>
    <row r="52938" spans="2:3" x14ac:dyDescent="0.25">
      <c r="B52938" s="1"/>
      <c r="C52938" s="1"/>
    </row>
    <row r="52939" spans="2:3" x14ac:dyDescent="0.25">
      <c r="B52939" s="1"/>
      <c r="C52939" s="1"/>
    </row>
    <row r="52940" spans="2:3" x14ac:dyDescent="0.25">
      <c r="B52940" s="1"/>
      <c r="C52940" s="1"/>
    </row>
    <row r="52941" spans="2:3" x14ac:dyDescent="0.25">
      <c r="B52941" s="1"/>
      <c r="C52941" s="1"/>
    </row>
    <row r="52942" spans="2:3" x14ac:dyDescent="0.25">
      <c r="B52942" s="1"/>
      <c r="C52942" s="1"/>
    </row>
    <row r="52943" spans="2:3" x14ac:dyDescent="0.25">
      <c r="B52943" s="1"/>
      <c r="C52943" s="1"/>
    </row>
    <row r="52944" spans="2:3" x14ac:dyDescent="0.25">
      <c r="B52944" s="1"/>
      <c r="C52944" s="1"/>
    </row>
    <row r="52945" spans="2:3" x14ac:dyDescent="0.25">
      <c r="B52945" s="1"/>
      <c r="C52945" s="1"/>
    </row>
    <row r="52946" spans="2:3" x14ac:dyDescent="0.25">
      <c r="B52946" s="1"/>
      <c r="C52946" s="1"/>
    </row>
    <row r="52947" spans="2:3" x14ac:dyDescent="0.25">
      <c r="B52947" s="1"/>
      <c r="C52947" s="1"/>
    </row>
    <row r="52948" spans="2:3" x14ac:dyDescent="0.25">
      <c r="B52948" s="1"/>
      <c r="C52948" s="1"/>
    </row>
    <row r="52949" spans="2:3" x14ac:dyDescent="0.25">
      <c r="B52949" s="1"/>
      <c r="C52949" s="1"/>
    </row>
    <row r="52950" spans="2:3" x14ac:dyDescent="0.25">
      <c r="B52950" s="1"/>
      <c r="C52950" s="1"/>
    </row>
    <row r="52951" spans="2:3" x14ac:dyDescent="0.25">
      <c r="B52951" s="1"/>
      <c r="C52951" s="1"/>
    </row>
    <row r="52952" spans="2:3" x14ac:dyDescent="0.25">
      <c r="B52952" s="1"/>
      <c r="C52952" s="1"/>
    </row>
    <row r="52953" spans="2:3" x14ac:dyDescent="0.25">
      <c r="B52953" s="1"/>
      <c r="C52953" s="1"/>
    </row>
    <row r="52954" spans="2:3" x14ac:dyDescent="0.25">
      <c r="B52954" s="1"/>
      <c r="C52954" s="1"/>
    </row>
    <row r="52955" spans="2:3" x14ac:dyDescent="0.25">
      <c r="B52955" s="1"/>
      <c r="C52955" s="1"/>
    </row>
    <row r="52956" spans="2:3" x14ac:dyDescent="0.25">
      <c r="B52956" s="1"/>
      <c r="C52956" s="1"/>
    </row>
    <row r="52957" spans="2:3" x14ac:dyDescent="0.25">
      <c r="B52957" s="1"/>
      <c r="C52957" s="1"/>
    </row>
    <row r="52958" spans="2:3" x14ac:dyDescent="0.25">
      <c r="B52958" s="1"/>
      <c r="C52958" s="1"/>
    </row>
    <row r="52959" spans="2:3" x14ac:dyDescent="0.25">
      <c r="B52959" s="1"/>
      <c r="C52959" s="1"/>
    </row>
    <row r="52960" spans="2:3" x14ac:dyDescent="0.25">
      <c r="B52960" s="1"/>
      <c r="C52960" s="1"/>
    </row>
    <row r="52961" spans="2:3" x14ac:dyDescent="0.25">
      <c r="B52961" s="1"/>
      <c r="C52961" s="1"/>
    </row>
    <row r="52962" spans="2:3" x14ac:dyDescent="0.25">
      <c r="B52962" s="1"/>
      <c r="C52962" s="1"/>
    </row>
    <row r="52963" spans="2:3" x14ac:dyDescent="0.25">
      <c r="B52963" s="1"/>
      <c r="C52963" s="1"/>
    </row>
    <row r="52964" spans="2:3" x14ac:dyDescent="0.25">
      <c r="B52964" s="1"/>
      <c r="C52964" s="1"/>
    </row>
    <row r="52965" spans="2:3" x14ac:dyDescent="0.25">
      <c r="B52965" s="1"/>
      <c r="C52965" s="1"/>
    </row>
    <row r="52966" spans="2:3" x14ac:dyDescent="0.25">
      <c r="B52966" s="1"/>
      <c r="C52966" s="1"/>
    </row>
    <row r="52967" spans="2:3" x14ac:dyDescent="0.25">
      <c r="B52967" s="1"/>
      <c r="C52967" s="1"/>
    </row>
    <row r="52968" spans="2:3" x14ac:dyDescent="0.25">
      <c r="B52968" s="1"/>
      <c r="C52968" s="1"/>
    </row>
    <row r="52969" spans="2:3" x14ac:dyDescent="0.25">
      <c r="B52969" s="1"/>
      <c r="C52969" s="1"/>
    </row>
    <row r="52970" spans="2:3" x14ac:dyDescent="0.25">
      <c r="B52970" s="1"/>
      <c r="C52970" s="1"/>
    </row>
    <row r="52971" spans="2:3" x14ac:dyDescent="0.25">
      <c r="B52971" s="1"/>
      <c r="C52971" s="1"/>
    </row>
    <row r="52972" spans="2:3" x14ac:dyDescent="0.25">
      <c r="B52972" s="1"/>
      <c r="C52972" s="1"/>
    </row>
    <row r="52973" spans="2:3" x14ac:dyDescent="0.25">
      <c r="B52973" s="1"/>
      <c r="C52973" s="1"/>
    </row>
    <row r="52974" spans="2:3" x14ac:dyDescent="0.25">
      <c r="B52974" s="1"/>
      <c r="C52974" s="1"/>
    </row>
    <row r="52975" spans="2:3" x14ac:dyDescent="0.25">
      <c r="B52975" s="1"/>
      <c r="C52975" s="1"/>
    </row>
    <row r="52976" spans="2:3" x14ac:dyDescent="0.25">
      <c r="B52976" s="1"/>
      <c r="C52976" s="1"/>
    </row>
    <row r="52977" spans="2:3" x14ac:dyDescent="0.25">
      <c r="B52977" s="1"/>
      <c r="C52977" s="1"/>
    </row>
    <row r="52978" spans="2:3" x14ac:dyDescent="0.25">
      <c r="B52978" s="1"/>
      <c r="C52978" s="1"/>
    </row>
    <row r="52979" spans="2:3" x14ac:dyDescent="0.25">
      <c r="B52979" s="1"/>
      <c r="C52979" s="1"/>
    </row>
    <row r="52980" spans="2:3" x14ac:dyDescent="0.25">
      <c r="B52980" s="1"/>
      <c r="C52980" s="1"/>
    </row>
    <row r="52981" spans="2:3" x14ac:dyDescent="0.25">
      <c r="B52981" s="1"/>
      <c r="C52981" s="1"/>
    </row>
    <row r="52982" spans="2:3" x14ac:dyDescent="0.25">
      <c r="B52982" s="1"/>
      <c r="C52982" s="1"/>
    </row>
    <row r="52983" spans="2:3" x14ac:dyDescent="0.25">
      <c r="B52983" s="1"/>
      <c r="C52983" s="1"/>
    </row>
    <row r="52984" spans="2:3" x14ac:dyDescent="0.25">
      <c r="B52984" s="1"/>
      <c r="C52984" s="1"/>
    </row>
    <row r="52985" spans="2:3" x14ac:dyDescent="0.25">
      <c r="B52985" s="1"/>
      <c r="C52985" s="1"/>
    </row>
    <row r="52986" spans="2:3" x14ac:dyDescent="0.25">
      <c r="B52986" s="1"/>
      <c r="C52986" s="1"/>
    </row>
    <row r="52987" spans="2:3" x14ac:dyDescent="0.25">
      <c r="B52987" s="1"/>
      <c r="C52987" s="1"/>
    </row>
    <row r="52988" spans="2:3" x14ac:dyDescent="0.25">
      <c r="B52988" s="1"/>
      <c r="C52988" s="1"/>
    </row>
    <row r="52989" spans="2:3" x14ac:dyDescent="0.25">
      <c r="B52989" s="1"/>
      <c r="C52989" s="1"/>
    </row>
    <row r="52990" spans="2:3" x14ac:dyDescent="0.25">
      <c r="B52990" s="1"/>
      <c r="C52990" s="1"/>
    </row>
    <row r="52991" spans="2:3" x14ac:dyDescent="0.25">
      <c r="B52991" s="1"/>
      <c r="C52991" s="1"/>
    </row>
    <row r="52992" spans="2:3" x14ac:dyDescent="0.25">
      <c r="B52992" s="1"/>
      <c r="C52992" s="1"/>
    </row>
    <row r="52993" spans="2:3" x14ac:dyDescent="0.25">
      <c r="B52993" s="1"/>
      <c r="C52993" s="1"/>
    </row>
    <row r="52994" spans="2:3" x14ac:dyDescent="0.25">
      <c r="B52994" s="1"/>
      <c r="C52994" s="1"/>
    </row>
    <row r="52995" spans="2:3" x14ac:dyDescent="0.25">
      <c r="B52995" s="1"/>
      <c r="C52995" s="1"/>
    </row>
    <row r="52996" spans="2:3" x14ac:dyDescent="0.25">
      <c r="B52996" s="1"/>
      <c r="C52996" s="1"/>
    </row>
    <row r="52997" spans="2:3" x14ac:dyDescent="0.25">
      <c r="B52997" s="1"/>
      <c r="C52997" s="1"/>
    </row>
    <row r="52998" spans="2:3" x14ac:dyDescent="0.25">
      <c r="B52998" s="1"/>
      <c r="C52998" s="1"/>
    </row>
    <row r="52999" spans="2:3" x14ac:dyDescent="0.25">
      <c r="B52999" s="1"/>
      <c r="C52999" s="1"/>
    </row>
    <row r="53000" spans="2:3" x14ac:dyDescent="0.25">
      <c r="B53000" s="1"/>
      <c r="C53000" s="1"/>
    </row>
    <row r="53001" spans="2:3" x14ac:dyDescent="0.25">
      <c r="B53001" s="1"/>
      <c r="C53001" s="1"/>
    </row>
    <row r="53002" spans="2:3" x14ac:dyDescent="0.25">
      <c r="B53002" s="1"/>
      <c r="C53002" s="1"/>
    </row>
    <row r="53003" spans="2:3" x14ac:dyDescent="0.25">
      <c r="B53003" s="1"/>
      <c r="C53003" s="1"/>
    </row>
    <row r="53004" spans="2:3" x14ac:dyDescent="0.25">
      <c r="B53004" s="1"/>
      <c r="C53004" s="1"/>
    </row>
    <row r="53005" spans="2:3" x14ac:dyDescent="0.25">
      <c r="B53005" s="1"/>
      <c r="C53005" s="1"/>
    </row>
    <row r="53006" spans="2:3" x14ac:dyDescent="0.25">
      <c r="B53006" s="1"/>
      <c r="C53006" s="1"/>
    </row>
    <row r="53007" spans="2:3" x14ac:dyDescent="0.25">
      <c r="B53007" s="1"/>
      <c r="C53007" s="1"/>
    </row>
    <row r="53008" spans="2:3" x14ac:dyDescent="0.25">
      <c r="B53008" s="1"/>
      <c r="C53008" s="1"/>
    </row>
    <row r="53009" spans="2:3" x14ac:dyDescent="0.25">
      <c r="B53009" s="1"/>
      <c r="C53009" s="1"/>
    </row>
    <row r="53010" spans="2:3" x14ac:dyDescent="0.25">
      <c r="B53010" s="1"/>
      <c r="C53010" s="1"/>
    </row>
    <row r="53011" spans="2:3" x14ac:dyDescent="0.25">
      <c r="B53011" s="1"/>
      <c r="C53011" s="1"/>
    </row>
    <row r="53012" spans="2:3" x14ac:dyDescent="0.25">
      <c r="B53012" s="1"/>
      <c r="C53012" s="1"/>
    </row>
    <row r="53013" spans="2:3" x14ac:dyDescent="0.25">
      <c r="B53013" s="1"/>
      <c r="C53013" s="1"/>
    </row>
    <row r="53014" spans="2:3" x14ac:dyDescent="0.25">
      <c r="B53014" s="1"/>
      <c r="C53014" s="1"/>
    </row>
    <row r="53015" spans="2:3" x14ac:dyDescent="0.25">
      <c r="B53015" s="1"/>
      <c r="C53015" s="1"/>
    </row>
    <row r="53016" spans="2:3" x14ac:dyDescent="0.25">
      <c r="B53016" s="1"/>
      <c r="C53016" s="1"/>
    </row>
    <row r="53017" spans="2:3" x14ac:dyDescent="0.25">
      <c r="B53017" s="1"/>
      <c r="C53017" s="1"/>
    </row>
    <row r="53018" spans="2:3" x14ac:dyDescent="0.25">
      <c r="B53018" s="1"/>
      <c r="C53018" s="1"/>
    </row>
    <row r="53019" spans="2:3" x14ac:dyDescent="0.25">
      <c r="B53019" s="1"/>
      <c r="C53019" s="1"/>
    </row>
    <row r="53020" spans="2:3" x14ac:dyDescent="0.25">
      <c r="B53020" s="1"/>
      <c r="C53020" s="1"/>
    </row>
    <row r="53021" spans="2:3" x14ac:dyDescent="0.25">
      <c r="B53021" s="1"/>
      <c r="C53021" s="1"/>
    </row>
    <row r="53022" spans="2:3" x14ac:dyDescent="0.25">
      <c r="B53022" s="1"/>
      <c r="C53022" s="1"/>
    </row>
    <row r="53023" spans="2:3" x14ac:dyDescent="0.25">
      <c r="B53023" s="1"/>
      <c r="C53023" s="1"/>
    </row>
    <row r="53024" spans="2:3" x14ac:dyDescent="0.25">
      <c r="B53024" s="1"/>
      <c r="C53024" s="1"/>
    </row>
    <row r="53025" spans="2:3" x14ac:dyDescent="0.25">
      <c r="B53025" s="1"/>
      <c r="C53025" s="1"/>
    </row>
    <row r="53026" spans="2:3" x14ac:dyDescent="0.25">
      <c r="B53026" s="1"/>
      <c r="C53026" s="1"/>
    </row>
    <row r="53027" spans="2:3" x14ac:dyDescent="0.25">
      <c r="B53027" s="1"/>
      <c r="C53027" s="1"/>
    </row>
    <row r="53028" spans="2:3" x14ac:dyDescent="0.25">
      <c r="B53028" s="1"/>
      <c r="C53028" s="1"/>
    </row>
    <row r="53029" spans="2:3" x14ac:dyDescent="0.25">
      <c r="B53029" s="1"/>
      <c r="C53029" s="1"/>
    </row>
    <row r="53030" spans="2:3" x14ac:dyDescent="0.25">
      <c r="B53030" s="1"/>
      <c r="C53030" s="1"/>
    </row>
    <row r="53031" spans="2:3" x14ac:dyDescent="0.25">
      <c r="B53031" s="1"/>
      <c r="C53031" s="1"/>
    </row>
    <row r="53032" spans="2:3" x14ac:dyDescent="0.25">
      <c r="B53032" s="1"/>
      <c r="C53032" s="1"/>
    </row>
    <row r="53033" spans="2:3" x14ac:dyDescent="0.25">
      <c r="B53033" s="1"/>
      <c r="C53033" s="1"/>
    </row>
    <row r="53034" spans="2:3" x14ac:dyDescent="0.25">
      <c r="B53034" s="1"/>
      <c r="C53034" s="1"/>
    </row>
    <row r="53035" spans="2:3" x14ac:dyDescent="0.25">
      <c r="B53035" s="1"/>
      <c r="C53035" s="1"/>
    </row>
    <row r="53036" spans="2:3" x14ac:dyDescent="0.25">
      <c r="B53036" s="1"/>
      <c r="C53036" s="1"/>
    </row>
    <row r="53037" spans="2:3" x14ac:dyDescent="0.25">
      <c r="B53037" s="1"/>
      <c r="C53037" s="1"/>
    </row>
    <row r="53038" spans="2:3" x14ac:dyDescent="0.25">
      <c r="B53038" s="1"/>
      <c r="C53038" s="1"/>
    </row>
    <row r="53039" spans="2:3" x14ac:dyDescent="0.25">
      <c r="B53039" s="1"/>
      <c r="C53039" s="1"/>
    </row>
    <row r="53040" spans="2:3" x14ac:dyDescent="0.25">
      <c r="B53040" s="1"/>
      <c r="C53040" s="1"/>
    </row>
    <row r="53041" spans="2:3" x14ac:dyDescent="0.25">
      <c r="B53041" s="1"/>
      <c r="C53041" s="1"/>
    </row>
    <row r="53042" spans="2:3" x14ac:dyDescent="0.25">
      <c r="B53042" s="1"/>
      <c r="C53042" s="1"/>
    </row>
    <row r="53043" spans="2:3" x14ac:dyDescent="0.25">
      <c r="B53043" s="1"/>
      <c r="C53043" s="1"/>
    </row>
    <row r="53044" spans="2:3" x14ac:dyDescent="0.25">
      <c r="B53044" s="1"/>
      <c r="C53044" s="1"/>
    </row>
    <row r="53045" spans="2:3" x14ac:dyDescent="0.25">
      <c r="B53045" s="1"/>
      <c r="C53045" s="1"/>
    </row>
    <row r="53046" spans="2:3" x14ac:dyDescent="0.25">
      <c r="B53046" s="1"/>
      <c r="C53046" s="1"/>
    </row>
    <row r="53047" spans="2:3" x14ac:dyDescent="0.25">
      <c r="B53047" s="1"/>
      <c r="C53047" s="1"/>
    </row>
    <row r="53048" spans="2:3" x14ac:dyDescent="0.25">
      <c r="B53048" s="1"/>
      <c r="C53048" s="1"/>
    </row>
    <row r="53049" spans="2:3" x14ac:dyDescent="0.25">
      <c r="B53049" s="1"/>
      <c r="C53049" s="1"/>
    </row>
    <row r="53050" spans="2:3" x14ac:dyDescent="0.25">
      <c r="B53050" s="1"/>
      <c r="C53050" s="1"/>
    </row>
    <row r="53051" spans="2:3" x14ac:dyDescent="0.25">
      <c r="B53051" s="1"/>
      <c r="C53051" s="1"/>
    </row>
    <row r="53052" spans="2:3" x14ac:dyDescent="0.25">
      <c r="B53052" s="1"/>
      <c r="C53052" s="1"/>
    </row>
    <row r="53053" spans="2:3" x14ac:dyDescent="0.25">
      <c r="B53053" s="1"/>
      <c r="C53053" s="1"/>
    </row>
    <row r="53054" spans="2:3" x14ac:dyDescent="0.25">
      <c r="B53054" s="1"/>
      <c r="C53054" s="1"/>
    </row>
    <row r="53055" spans="2:3" x14ac:dyDescent="0.25">
      <c r="B53055" s="1"/>
      <c r="C53055" s="1"/>
    </row>
    <row r="53056" spans="2:3" x14ac:dyDescent="0.25">
      <c r="B53056" s="1"/>
      <c r="C53056" s="1"/>
    </row>
    <row r="53057" spans="2:3" x14ac:dyDescent="0.25">
      <c r="B53057" s="1"/>
      <c r="C53057" s="1"/>
    </row>
    <row r="53058" spans="2:3" x14ac:dyDescent="0.25">
      <c r="B53058" s="1"/>
      <c r="C53058" s="1"/>
    </row>
    <row r="53059" spans="2:3" x14ac:dyDescent="0.25">
      <c r="B53059" s="1"/>
      <c r="C53059" s="1"/>
    </row>
    <row r="53060" spans="2:3" x14ac:dyDescent="0.25">
      <c r="B53060" s="1"/>
      <c r="C53060" s="1"/>
    </row>
    <row r="53061" spans="2:3" x14ac:dyDescent="0.25">
      <c r="B53061" s="1"/>
      <c r="C53061" s="1"/>
    </row>
    <row r="53062" spans="2:3" x14ac:dyDescent="0.25">
      <c r="B53062" s="1"/>
      <c r="C53062" s="1"/>
    </row>
    <row r="53063" spans="2:3" x14ac:dyDescent="0.25">
      <c r="B53063" s="1"/>
      <c r="C53063" s="1"/>
    </row>
    <row r="53064" spans="2:3" x14ac:dyDescent="0.25">
      <c r="B53064" s="1"/>
      <c r="C53064" s="1"/>
    </row>
    <row r="53065" spans="2:3" x14ac:dyDescent="0.25">
      <c r="B53065" s="1"/>
      <c r="C53065" s="1"/>
    </row>
    <row r="53066" spans="2:3" x14ac:dyDescent="0.25">
      <c r="B53066" s="1"/>
      <c r="C53066" s="1"/>
    </row>
    <row r="53067" spans="2:3" x14ac:dyDescent="0.25">
      <c r="B53067" s="1"/>
      <c r="C53067" s="1"/>
    </row>
    <row r="53068" spans="2:3" x14ac:dyDescent="0.25">
      <c r="B53068" s="1"/>
      <c r="C53068" s="1"/>
    </row>
    <row r="53069" spans="2:3" x14ac:dyDescent="0.25">
      <c r="B53069" s="1"/>
      <c r="C53069" s="1"/>
    </row>
    <row r="53070" spans="2:3" x14ac:dyDescent="0.25">
      <c r="B53070" s="1"/>
      <c r="C53070" s="1"/>
    </row>
    <row r="53071" spans="2:3" x14ac:dyDescent="0.25">
      <c r="B53071" s="1"/>
      <c r="C53071" s="1"/>
    </row>
    <row r="53072" spans="2:3" x14ac:dyDescent="0.25">
      <c r="B53072" s="1"/>
      <c r="C53072" s="1"/>
    </row>
    <row r="53073" spans="2:3" x14ac:dyDescent="0.25">
      <c r="B53073" s="1"/>
      <c r="C53073" s="1"/>
    </row>
    <row r="53074" spans="2:3" x14ac:dyDescent="0.25">
      <c r="B53074" s="1"/>
      <c r="C53074" s="1"/>
    </row>
    <row r="53075" spans="2:3" x14ac:dyDescent="0.25">
      <c r="B53075" s="1"/>
      <c r="C53075" s="1"/>
    </row>
    <row r="53076" spans="2:3" x14ac:dyDescent="0.25">
      <c r="B53076" s="1"/>
      <c r="C53076" s="1"/>
    </row>
    <row r="53077" spans="2:3" x14ac:dyDescent="0.25">
      <c r="B53077" s="1"/>
      <c r="C53077" s="1"/>
    </row>
    <row r="53078" spans="2:3" x14ac:dyDescent="0.25">
      <c r="B53078" s="1"/>
      <c r="C53078" s="1"/>
    </row>
    <row r="53079" spans="2:3" x14ac:dyDescent="0.25">
      <c r="B53079" s="1"/>
      <c r="C53079" s="1"/>
    </row>
    <row r="53080" spans="2:3" x14ac:dyDescent="0.25">
      <c r="B53080" s="1"/>
      <c r="C53080" s="1"/>
    </row>
    <row r="53081" spans="2:3" x14ac:dyDescent="0.25">
      <c r="B53081" s="1"/>
      <c r="C53081" s="1"/>
    </row>
    <row r="53082" spans="2:3" x14ac:dyDescent="0.25">
      <c r="B53082" s="1"/>
      <c r="C53082" s="1"/>
    </row>
    <row r="53083" spans="2:3" x14ac:dyDescent="0.25">
      <c r="B53083" s="1"/>
      <c r="C53083" s="1"/>
    </row>
    <row r="53084" spans="2:3" x14ac:dyDescent="0.25">
      <c r="B53084" s="1"/>
      <c r="C53084" s="1"/>
    </row>
    <row r="53085" spans="2:3" x14ac:dyDescent="0.25">
      <c r="B53085" s="1"/>
      <c r="C53085" s="1"/>
    </row>
    <row r="53086" spans="2:3" x14ac:dyDescent="0.25">
      <c r="B53086" s="1"/>
      <c r="C53086" s="1"/>
    </row>
    <row r="53087" spans="2:3" x14ac:dyDescent="0.25">
      <c r="B53087" s="1"/>
      <c r="C53087" s="1"/>
    </row>
    <row r="53088" spans="2:3" x14ac:dyDescent="0.25">
      <c r="B53088" s="1"/>
      <c r="C53088" s="1"/>
    </row>
    <row r="53089" spans="2:3" x14ac:dyDescent="0.25">
      <c r="B53089" s="1"/>
      <c r="C53089" s="1"/>
    </row>
    <row r="53090" spans="2:3" x14ac:dyDescent="0.25">
      <c r="B53090" s="1"/>
      <c r="C53090" s="1"/>
    </row>
    <row r="53091" spans="2:3" x14ac:dyDescent="0.25">
      <c r="B53091" s="1"/>
      <c r="C53091" s="1"/>
    </row>
    <row r="53092" spans="2:3" x14ac:dyDescent="0.25">
      <c r="B53092" s="1"/>
      <c r="C53092" s="1"/>
    </row>
    <row r="53093" spans="2:3" x14ac:dyDescent="0.25">
      <c r="B53093" s="1"/>
      <c r="C53093" s="1"/>
    </row>
    <row r="53094" spans="2:3" x14ac:dyDescent="0.25">
      <c r="B53094" s="1"/>
      <c r="C53094" s="1"/>
    </row>
    <row r="53095" spans="2:3" x14ac:dyDescent="0.25">
      <c r="B53095" s="1"/>
      <c r="C53095" s="1"/>
    </row>
    <row r="53096" spans="2:3" x14ac:dyDescent="0.25">
      <c r="B53096" s="1"/>
      <c r="C53096" s="1"/>
    </row>
    <row r="53097" spans="2:3" x14ac:dyDescent="0.25">
      <c r="B53097" s="1"/>
      <c r="C53097" s="1"/>
    </row>
    <row r="53098" spans="2:3" x14ac:dyDescent="0.25">
      <c r="B53098" s="1"/>
      <c r="C53098" s="1"/>
    </row>
    <row r="53099" spans="2:3" x14ac:dyDescent="0.25">
      <c r="B53099" s="1"/>
      <c r="C53099" s="1"/>
    </row>
    <row r="53100" spans="2:3" x14ac:dyDescent="0.25">
      <c r="B53100" s="1"/>
      <c r="C53100" s="1"/>
    </row>
    <row r="53101" spans="2:3" x14ac:dyDescent="0.25">
      <c r="B53101" s="1"/>
      <c r="C53101" s="1"/>
    </row>
    <row r="53102" spans="2:3" x14ac:dyDescent="0.25">
      <c r="B53102" s="1"/>
      <c r="C53102" s="1"/>
    </row>
    <row r="53103" spans="2:3" x14ac:dyDescent="0.25">
      <c r="B53103" s="1"/>
      <c r="C53103" s="1"/>
    </row>
    <row r="53104" spans="2:3" x14ac:dyDescent="0.25">
      <c r="B53104" s="1"/>
      <c r="C53104" s="1"/>
    </row>
    <row r="53105" spans="2:3" x14ac:dyDescent="0.25">
      <c r="B53105" s="1"/>
      <c r="C53105" s="1"/>
    </row>
    <row r="53106" spans="2:3" x14ac:dyDescent="0.25">
      <c r="B53106" s="1"/>
      <c r="C53106" s="1"/>
    </row>
    <row r="53107" spans="2:3" x14ac:dyDescent="0.25">
      <c r="B53107" s="1"/>
      <c r="C53107" s="1"/>
    </row>
    <row r="53108" spans="2:3" x14ac:dyDescent="0.25">
      <c r="B53108" s="1"/>
      <c r="C53108" s="1"/>
    </row>
    <row r="53109" spans="2:3" x14ac:dyDescent="0.25">
      <c r="B53109" s="1"/>
      <c r="C53109" s="1"/>
    </row>
    <row r="53110" spans="2:3" x14ac:dyDescent="0.25">
      <c r="B53110" s="1"/>
      <c r="C53110" s="1"/>
    </row>
    <row r="53111" spans="2:3" x14ac:dyDescent="0.25">
      <c r="B53111" s="1"/>
      <c r="C53111" s="1"/>
    </row>
    <row r="53112" spans="2:3" x14ac:dyDescent="0.25">
      <c r="B53112" s="1"/>
      <c r="C53112" s="1"/>
    </row>
    <row r="53113" spans="2:3" x14ac:dyDescent="0.25">
      <c r="B53113" s="1"/>
      <c r="C53113" s="1"/>
    </row>
    <row r="53114" spans="2:3" x14ac:dyDescent="0.25">
      <c r="B53114" s="1"/>
      <c r="C53114" s="1"/>
    </row>
    <row r="53115" spans="2:3" x14ac:dyDescent="0.25">
      <c r="B53115" s="1"/>
      <c r="C53115" s="1"/>
    </row>
    <row r="53116" spans="2:3" x14ac:dyDescent="0.25">
      <c r="B53116" s="1"/>
      <c r="C53116" s="1"/>
    </row>
    <row r="53117" spans="2:3" x14ac:dyDescent="0.25">
      <c r="B53117" s="1"/>
      <c r="C53117" s="1"/>
    </row>
    <row r="53118" spans="2:3" x14ac:dyDescent="0.25">
      <c r="B53118" s="1"/>
      <c r="C53118" s="1"/>
    </row>
    <row r="53119" spans="2:3" x14ac:dyDescent="0.25">
      <c r="B53119" s="1"/>
      <c r="C53119" s="1"/>
    </row>
    <row r="53120" spans="2:3" x14ac:dyDescent="0.25">
      <c r="B53120" s="1"/>
      <c r="C53120" s="1"/>
    </row>
    <row r="53121" spans="2:3" x14ac:dyDescent="0.25">
      <c r="B53121" s="1"/>
      <c r="C53121" s="1"/>
    </row>
    <row r="53122" spans="2:3" x14ac:dyDescent="0.25">
      <c r="B53122" s="1"/>
      <c r="C53122" s="1"/>
    </row>
    <row r="53123" spans="2:3" x14ac:dyDescent="0.25">
      <c r="B53123" s="1"/>
      <c r="C53123" s="1"/>
    </row>
    <row r="53124" spans="2:3" x14ac:dyDescent="0.25">
      <c r="B53124" s="1"/>
      <c r="C53124" s="1"/>
    </row>
    <row r="53125" spans="2:3" x14ac:dyDescent="0.25">
      <c r="B53125" s="1"/>
      <c r="C53125" s="1"/>
    </row>
    <row r="53126" spans="2:3" x14ac:dyDescent="0.25">
      <c r="B53126" s="1"/>
      <c r="C53126" s="1"/>
    </row>
    <row r="53127" spans="2:3" x14ac:dyDescent="0.25">
      <c r="B53127" s="1"/>
      <c r="C53127" s="1"/>
    </row>
    <row r="53128" spans="2:3" x14ac:dyDescent="0.25">
      <c r="B53128" s="1"/>
      <c r="C53128" s="1"/>
    </row>
    <row r="53129" spans="2:3" x14ac:dyDescent="0.25">
      <c r="B53129" s="1"/>
      <c r="C53129" s="1"/>
    </row>
    <row r="53130" spans="2:3" x14ac:dyDescent="0.25">
      <c r="B53130" s="1"/>
      <c r="C53130" s="1"/>
    </row>
    <row r="53131" spans="2:3" x14ac:dyDescent="0.25">
      <c r="B53131" s="1"/>
      <c r="C53131" s="1"/>
    </row>
    <row r="53132" spans="2:3" x14ac:dyDescent="0.25">
      <c r="B53132" s="1"/>
      <c r="C53132" s="1"/>
    </row>
    <row r="53133" spans="2:3" x14ac:dyDescent="0.25">
      <c r="B53133" s="1"/>
      <c r="C53133" s="1"/>
    </row>
    <row r="53134" spans="2:3" x14ac:dyDescent="0.25">
      <c r="B53134" s="1"/>
      <c r="C53134" s="1"/>
    </row>
    <row r="53135" spans="2:3" x14ac:dyDescent="0.25">
      <c r="B53135" s="1"/>
      <c r="C53135" s="1"/>
    </row>
    <row r="53136" spans="2:3" x14ac:dyDescent="0.25">
      <c r="B53136" s="1"/>
      <c r="C53136" s="1"/>
    </row>
    <row r="53137" spans="2:3" x14ac:dyDescent="0.25">
      <c r="B53137" s="1"/>
      <c r="C53137" s="1"/>
    </row>
    <row r="53138" spans="2:3" x14ac:dyDescent="0.25">
      <c r="B53138" s="1"/>
      <c r="C53138" s="1"/>
    </row>
    <row r="53139" spans="2:3" x14ac:dyDescent="0.25">
      <c r="B53139" s="1"/>
      <c r="C53139" s="1"/>
    </row>
    <row r="53140" spans="2:3" x14ac:dyDescent="0.25">
      <c r="B53140" s="1"/>
      <c r="C53140" s="1"/>
    </row>
    <row r="53141" spans="2:3" x14ac:dyDescent="0.25">
      <c r="B53141" s="1"/>
      <c r="C53141" s="1"/>
    </row>
    <row r="53142" spans="2:3" x14ac:dyDescent="0.25">
      <c r="B53142" s="1"/>
      <c r="C53142" s="1"/>
    </row>
    <row r="53143" spans="2:3" x14ac:dyDescent="0.25">
      <c r="B53143" s="1"/>
      <c r="C53143" s="1"/>
    </row>
    <row r="53144" spans="2:3" x14ac:dyDescent="0.25">
      <c r="B53144" s="1"/>
      <c r="C53144" s="1"/>
    </row>
    <row r="53145" spans="2:3" x14ac:dyDescent="0.25">
      <c r="B53145" s="1"/>
      <c r="C53145" s="1"/>
    </row>
    <row r="53146" spans="2:3" x14ac:dyDescent="0.25">
      <c r="B53146" s="1"/>
      <c r="C53146" s="1"/>
    </row>
    <row r="53147" spans="2:3" x14ac:dyDescent="0.25">
      <c r="B53147" s="1"/>
      <c r="C53147" s="1"/>
    </row>
    <row r="53148" spans="2:3" x14ac:dyDescent="0.25">
      <c r="B53148" s="1"/>
      <c r="C53148" s="1"/>
    </row>
    <row r="53149" spans="2:3" x14ac:dyDescent="0.25">
      <c r="B53149" s="1"/>
      <c r="C53149" s="1"/>
    </row>
    <row r="53150" spans="2:3" x14ac:dyDescent="0.25">
      <c r="B53150" s="1"/>
      <c r="C53150" s="1"/>
    </row>
    <row r="53151" spans="2:3" x14ac:dyDescent="0.25">
      <c r="B53151" s="1"/>
      <c r="C53151" s="1"/>
    </row>
    <row r="53152" spans="2:3" x14ac:dyDescent="0.25">
      <c r="B53152" s="1"/>
      <c r="C53152" s="1"/>
    </row>
    <row r="53153" spans="2:3" x14ac:dyDescent="0.25">
      <c r="B53153" s="1"/>
      <c r="C53153" s="1"/>
    </row>
    <row r="53154" spans="2:3" x14ac:dyDescent="0.25">
      <c r="B53154" s="1"/>
      <c r="C53154" s="1"/>
    </row>
    <row r="53155" spans="2:3" x14ac:dyDescent="0.25">
      <c r="B53155" s="1"/>
      <c r="C53155" s="1"/>
    </row>
    <row r="53156" spans="2:3" x14ac:dyDescent="0.25">
      <c r="B53156" s="1"/>
      <c r="C53156" s="1"/>
    </row>
    <row r="53157" spans="2:3" x14ac:dyDescent="0.25">
      <c r="B53157" s="1"/>
      <c r="C53157" s="1"/>
    </row>
    <row r="53158" spans="2:3" x14ac:dyDescent="0.25">
      <c r="B53158" s="1"/>
      <c r="C53158" s="1"/>
    </row>
    <row r="53159" spans="2:3" x14ac:dyDescent="0.25">
      <c r="B53159" s="1"/>
      <c r="C53159" s="1"/>
    </row>
    <row r="53160" spans="2:3" x14ac:dyDescent="0.25">
      <c r="B53160" s="1"/>
      <c r="C53160" s="1"/>
    </row>
    <row r="53161" spans="2:3" x14ac:dyDescent="0.25">
      <c r="B53161" s="1"/>
      <c r="C53161" s="1"/>
    </row>
    <row r="53162" spans="2:3" x14ac:dyDescent="0.25">
      <c r="B53162" s="1"/>
      <c r="C53162" s="1"/>
    </row>
    <row r="53163" spans="2:3" x14ac:dyDescent="0.25">
      <c r="B53163" s="1"/>
      <c r="C53163" s="1"/>
    </row>
    <row r="53164" spans="2:3" x14ac:dyDescent="0.25">
      <c r="B53164" s="1"/>
      <c r="C53164" s="1"/>
    </row>
    <row r="53165" spans="2:3" x14ac:dyDescent="0.25">
      <c r="B53165" s="1"/>
      <c r="C53165" s="1"/>
    </row>
    <row r="53166" spans="2:3" x14ac:dyDescent="0.25">
      <c r="B53166" s="1"/>
      <c r="C53166" s="1"/>
    </row>
    <row r="53167" spans="2:3" x14ac:dyDescent="0.25">
      <c r="B53167" s="1"/>
      <c r="C53167" s="1"/>
    </row>
    <row r="53168" spans="2:3" x14ac:dyDescent="0.25">
      <c r="B53168" s="1"/>
      <c r="C53168" s="1"/>
    </row>
    <row r="53169" spans="2:3" x14ac:dyDescent="0.25">
      <c r="B53169" s="1"/>
      <c r="C53169" s="1"/>
    </row>
    <row r="53170" spans="2:3" x14ac:dyDescent="0.25">
      <c r="B53170" s="1"/>
      <c r="C53170" s="1"/>
    </row>
    <row r="53171" spans="2:3" x14ac:dyDescent="0.25">
      <c r="B53171" s="1"/>
      <c r="C53171" s="1"/>
    </row>
    <row r="53172" spans="2:3" x14ac:dyDescent="0.25">
      <c r="B53172" s="1"/>
      <c r="C53172" s="1"/>
    </row>
    <row r="53173" spans="2:3" x14ac:dyDescent="0.25">
      <c r="B53173" s="1"/>
      <c r="C53173" s="1"/>
    </row>
    <row r="53174" spans="2:3" x14ac:dyDescent="0.25">
      <c r="B53174" s="1"/>
      <c r="C53174" s="1"/>
    </row>
    <row r="53175" spans="2:3" x14ac:dyDescent="0.25">
      <c r="B53175" s="1"/>
      <c r="C53175" s="1"/>
    </row>
    <row r="53176" spans="2:3" x14ac:dyDescent="0.25">
      <c r="B53176" s="1"/>
      <c r="C53176" s="1"/>
    </row>
    <row r="53177" spans="2:3" x14ac:dyDescent="0.25">
      <c r="B53177" s="1"/>
      <c r="C53177" s="1"/>
    </row>
    <row r="53178" spans="2:3" x14ac:dyDescent="0.25">
      <c r="B53178" s="1"/>
      <c r="C53178" s="1"/>
    </row>
    <row r="53179" spans="2:3" x14ac:dyDescent="0.25">
      <c r="B53179" s="1"/>
      <c r="C53179" s="1"/>
    </row>
    <row r="53180" spans="2:3" x14ac:dyDescent="0.25">
      <c r="B53180" s="1"/>
      <c r="C53180" s="1"/>
    </row>
    <row r="53181" spans="2:3" x14ac:dyDescent="0.25">
      <c r="B53181" s="1"/>
      <c r="C53181" s="1"/>
    </row>
    <row r="53182" spans="2:3" x14ac:dyDescent="0.25">
      <c r="B53182" s="1"/>
      <c r="C53182" s="1"/>
    </row>
    <row r="53183" spans="2:3" x14ac:dyDescent="0.25">
      <c r="B53183" s="1"/>
      <c r="C53183" s="1"/>
    </row>
    <row r="53184" spans="2:3" x14ac:dyDescent="0.25">
      <c r="B53184" s="1"/>
      <c r="C53184" s="1"/>
    </row>
    <row r="53185" spans="2:3" x14ac:dyDescent="0.25">
      <c r="B53185" s="1"/>
      <c r="C53185" s="1"/>
    </row>
    <row r="53186" spans="2:3" x14ac:dyDescent="0.25">
      <c r="B53186" s="1"/>
      <c r="C53186" s="1"/>
    </row>
    <row r="53187" spans="2:3" x14ac:dyDescent="0.25">
      <c r="B53187" s="1"/>
      <c r="C53187" s="1"/>
    </row>
    <row r="53188" spans="2:3" x14ac:dyDescent="0.25">
      <c r="B53188" s="1"/>
      <c r="C53188" s="1"/>
    </row>
    <row r="53189" spans="2:3" x14ac:dyDescent="0.25">
      <c r="B53189" s="1"/>
      <c r="C53189" s="1"/>
    </row>
    <row r="53190" spans="2:3" x14ac:dyDescent="0.25">
      <c r="B53190" s="1"/>
      <c r="C53190" s="1"/>
    </row>
    <row r="53191" spans="2:3" x14ac:dyDescent="0.25">
      <c r="B53191" s="1"/>
      <c r="C53191" s="1"/>
    </row>
    <row r="53192" spans="2:3" x14ac:dyDescent="0.25">
      <c r="B53192" s="1"/>
      <c r="C53192" s="1"/>
    </row>
    <row r="53193" spans="2:3" x14ac:dyDescent="0.25">
      <c r="B53193" s="1"/>
      <c r="C53193" s="1"/>
    </row>
    <row r="53194" spans="2:3" x14ac:dyDescent="0.25">
      <c r="B53194" s="1"/>
      <c r="C53194" s="1"/>
    </row>
    <row r="53195" spans="2:3" x14ac:dyDescent="0.25">
      <c r="B53195" s="1"/>
      <c r="C53195" s="1"/>
    </row>
    <row r="53196" spans="2:3" x14ac:dyDescent="0.25">
      <c r="B53196" s="1"/>
      <c r="C53196" s="1"/>
    </row>
    <row r="53197" spans="2:3" x14ac:dyDescent="0.25">
      <c r="B53197" s="1"/>
      <c r="C53197" s="1"/>
    </row>
    <row r="53198" spans="2:3" x14ac:dyDescent="0.25">
      <c r="B53198" s="1"/>
      <c r="C53198" s="1"/>
    </row>
    <row r="53199" spans="2:3" x14ac:dyDescent="0.25">
      <c r="B53199" s="1"/>
      <c r="C53199" s="1"/>
    </row>
    <row r="53200" spans="2:3" x14ac:dyDescent="0.25">
      <c r="B53200" s="1"/>
      <c r="C53200" s="1"/>
    </row>
    <row r="53201" spans="2:3" x14ac:dyDescent="0.25">
      <c r="B53201" s="1"/>
      <c r="C53201" s="1"/>
    </row>
    <row r="53202" spans="2:3" x14ac:dyDescent="0.25">
      <c r="B53202" s="1"/>
      <c r="C53202" s="1"/>
    </row>
    <row r="53203" spans="2:3" x14ac:dyDescent="0.25">
      <c r="B53203" s="1"/>
      <c r="C53203" s="1"/>
    </row>
    <row r="53204" spans="2:3" x14ac:dyDescent="0.25">
      <c r="B53204" s="1"/>
      <c r="C53204" s="1"/>
    </row>
    <row r="53205" spans="2:3" x14ac:dyDescent="0.25">
      <c r="B53205" s="1"/>
      <c r="C53205" s="1"/>
    </row>
    <row r="53206" spans="2:3" x14ac:dyDescent="0.25">
      <c r="B53206" s="1"/>
      <c r="C53206" s="1"/>
    </row>
    <row r="53207" spans="2:3" x14ac:dyDescent="0.25">
      <c r="B53207" s="1"/>
      <c r="C53207" s="1"/>
    </row>
    <row r="53208" spans="2:3" x14ac:dyDescent="0.25">
      <c r="B53208" s="1"/>
      <c r="C53208" s="1"/>
    </row>
    <row r="53209" spans="2:3" x14ac:dyDescent="0.25">
      <c r="B53209" s="1"/>
      <c r="C53209" s="1"/>
    </row>
    <row r="53210" spans="2:3" x14ac:dyDescent="0.25">
      <c r="B53210" s="1"/>
      <c r="C53210" s="1"/>
    </row>
    <row r="53211" spans="2:3" x14ac:dyDescent="0.25">
      <c r="B53211" s="1"/>
      <c r="C53211" s="1"/>
    </row>
    <row r="53212" spans="2:3" x14ac:dyDescent="0.25">
      <c r="B53212" s="1"/>
      <c r="C53212" s="1"/>
    </row>
    <row r="53213" spans="2:3" x14ac:dyDescent="0.25">
      <c r="B53213" s="1"/>
      <c r="C53213" s="1"/>
    </row>
    <row r="53214" spans="2:3" x14ac:dyDescent="0.25">
      <c r="B53214" s="1"/>
      <c r="C53214" s="1"/>
    </row>
    <row r="53215" spans="2:3" x14ac:dyDescent="0.25">
      <c r="B53215" s="1"/>
      <c r="C53215" s="1"/>
    </row>
    <row r="53216" spans="2:3" x14ac:dyDescent="0.25">
      <c r="B53216" s="1"/>
      <c r="C53216" s="1"/>
    </row>
    <row r="53217" spans="2:3" x14ac:dyDescent="0.25">
      <c r="B53217" s="1"/>
      <c r="C53217" s="1"/>
    </row>
    <row r="53218" spans="2:3" x14ac:dyDescent="0.25">
      <c r="B53218" s="1"/>
      <c r="C53218" s="1"/>
    </row>
    <row r="53219" spans="2:3" x14ac:dyDescent="0.25">
      <c r="B53219" s="1"/>
      <c r="C53219" s="1"/>
    </row>
    <row r="53220" spans="2:3" x14ac:dyDescent="0.25">
      <c r="B53220" s="1"/>
      <c r="C53220" s="1"/>
    </row>
    <row r="53221" spans="2:3" x14ac:dyDescent="0.25">
      <c r="B53221" s="1"/>
      <c r="C53221" s="1"/>
    </row>
    <row r="53222" spans="2:3" x14ac:dyDescent="0.25">
      <c r="B53222" s="1"/>
      <c r="C53222" s="1"/>
    </row>
    <row r="53223" spans="2:3" x14ac:dyDescent="0.25">
      <c r="B53223" s="1"/>
      <c r="C53223" s="1"/>
    </row>
    <row r="53224" spans="2:3" x14ac:dyDescent="0.25">
      <c r="B53224" s="1"/>
      <c r="C53224" s="1"/>
    </row>
    <row r="53225" spans="2:3" x14ac:dyDescent="0.25">
      <c r="B53225" s="1"/>
      <c r="C53225" s="1"/>
    </row>
    <row r="53226" spans="2:3" x14ac:dyDescent="0.25">
      <c r="B53226" s="1"/>
      <c r="C53226" s="1"/>
    </row>
    <row r="53227" spans="2:3" x14ac:dyDescent="0.25">
      <c r="B53227" s="1"/>
      <c r="C53227" s="1"/>
    </row>
    <row r="53228" spans="2:3" x14ac:dyDescent="0.25">
      <c r="B53228" s="1"/>
      <c r="C53228" s="1"/>
    </row>
    <row r="53229" spans="2:3" x14ac:dyDescent="0.25">
      <c r="B53229" s="1"/>
      <c r="C53229" s="1"/>
    </row>
    <row r="53230" spans="2:3" x14ac:dyDescent="0.25">
      <c r="B53230" s="1"/>
      <c r="C53230" s="1"/>
    </row>
    <row r="53231" spans="2:3" x14ac:dyDescent="0.25">
      <c r="B53231" s="1"/>
      <c r="C53231" s="1"/>
    </row>
    <row r="53232" spans="2:3" x14ac:dyDescent="0.25">
      <c r="B53232" s="1"/>
      <c r="C53232" s="1"/>
    </row>
    <row r="53233" spans="2:3" x14ac:dyDescent="0.25">
      <c r="B53233" s="1"/>
      <c r="C53233" s="1"/>
    </row>
    <row r="53234" spans="2:3" x14ac:dyDescent="0.25">
      <c r="B53234" s="1"/>
      <c r="C53234" s="1"/>
    </row>
    <row r="53235" spans="2:3" x14ac:dyDescent="0.25">
      <c r="B53235" s="1"/>
      <c r="C53235" s="1"/>
    </row>
    <row r="53236" spans="2:3" x14ac:dyDescent="0.25">
      <c r="B53236" s="1"/>
      <c r="C53236" s="1"/>
    </row>
    <row r="53237" spans="2:3" x14ac:dyDescent="0.25">
      <c r="B53237" s="1"/>
      <c r="C53237" s="1"/>
    </row>
    <row r="53238" spans="2:3" x14ac:dyDescent="0.25">
      <c r="B53238" s="1"/>
      <c r="C53238" s="1"/>
    </row>
    <row r="53239" spans="2:3" x14ac:dyDescent="0.25">
      <c r="B53239" s="1"/>
      <c r="C53239" s="1"/>
    </row>
    <row r="53240" spans="2:3" x14ac:dyDescent="0.25">
      <c r="B53240" s="1"/>
      <c r="C53240" s="1"/>
    </row>
    <row r="53241" spans="2:3" x14ac:dyDescent="0.25">
      <c r="B53241" s="1"/>
      <c r="C53241" s="1"/>
    </row>
    <row r="53242" spans="2:3" x14ac:dyDescent="0.25">
      <c r="B53242" s="1"/>
      <c r="C53242" s="1"/>
    </row>
    <row r="53243" spans="2:3" x14ac:dyDescent="0.25">
      <c r="B53243" s="1"/>
      <c r="C53243" s="1"/>
    </row>
    <row r="53244" spans="2:3" x14ac:dyDescent="0.25">
      <c r="B53244" s="1"/>
      <c r="C53244" s="1"/>
    </row>
    <row r="53245" spans="2:3" x14ac:dyDescent="0.25">
      <c r="B53245" s="1"/>
      <c r="C53245" s="1"/>
    </row>
    <row r="53246" spans="2:3" x14ac:dyDescent="0.25">
      <c r="B53246" s="1"/>
      <c r="C53246" s="1"/>
    </row>
    <row r="53247" spans="2:3" x14ac:dyDescent="0.25">
      <c r="B53247" s="1"/>
      <c r="C53247" s="1"/>
    </row>
    <row r="53248" spans="2:3" x14ac:dyDescent="0.25">
      <c r="B53248" s="1"/>
      <c r="C53248" s="1"/>
    </row>
    <row r="53249" spans="2:3" x14ac:dyDescent="0.25">
      <c r="B53249" s="1"/>
      <c r="C53249" s="1"/>
    </row>
    <row r="53250" spans="2:3" x14ac:dyDescent="0.25">
      <c r="B53250" s="1"/>
      <c r="C53250" s="1"/>
    </row>
    <row r="53251" spans="2:3" x14ac:dyDescent="0.25">
      <c r="B53251" s="1"/>
      <c r="C53251" s="1"/>
    </row>
    <row r="53252" spans="2:3" x14ac:dyDescent="0.25">
      <c r="B53252" s="1"/>
      <c r="C53252" s="1"/>
    </row>
    <row r="53253" spans="2:3" x14ac:dyDescent="0.25">
      <c r="B53253" s="1"/>
      <c r="C53253" s="1"/>
    </row>
    <row r="53254" spans="2:3" x14ac:dyDescent="0.25">
      <c r="B53254" s="1"/>
      <c r="C53254" s="1"/>
    </row>
    <row r="53255" spans="2:3" x14ac:dyDescent="0.25">
      <c r="B53255" s="1"/>
      <c r="C53255" s="1"/>
    </row>
    <row r="53256" spans="2:3" x14ac:dyDescent="0.25">
      <c r="B53256" s="1"/>
      <c r="C53256" s="1"/>
    </row>
    <row r="53257" spans="2:3" x14ac:dyDescent="0.25">
      <c r="B53257" s="1"/>
      <c r="C53257" s="1"/>
    </row>
    <row r="53258" spans="2:3" x14ac:dyDescent="0.25">
      <c r="B53258" s="1"/>
      <c r="C53258" s="1"/>
    </row>
    <row r="53259" spans="2:3" x14ac:dyDescent="0.25">
      <c r="B53259" s="1"/>
      <c r="C53259" s="1"/>
    </row>
    <row r="53260" spans="2:3" x14ac:dyDescent="0.25">
      <c r="B53260" s="1"/>
      <c r="C53260" s="1"/>
    </row>
    <row r="53261" spans="2:3" x14ac:dyDescent="0.25">
      <c r="B53261" s="1"/>
      <c r="C53261" s="1"/>
    </row>
    <row r="53262" spans="2:3" x14ac:dyDescent="0.25">
      <c r="B53262" s="1"/>
      <c r="C53262" s="1"/>
    </row>
    <row r="53263" spans="2:3" x14ac:dyDescent="0.25">
      <c r="B53263" s="1"/>
      <c r="C53263" s="1"/>
    </row>
    <row r="53264" spans="2:3" x14ac:dyDescent="0.25">
      <c r="B53264" s="1"/>
      <c r="C53264" s="1"/>
    </row>
    <row r="53265" spans="2:3" x14ac:dyDescent="0.25">
      <c r="B53265" s="1"/>
      <c r="C53265" s="1"/>
    </row>
    <row r="53266" spans="2:3" x14ac:dyDescent="0.25">
      <c r="B53266" s="1"/>
      <c r="C53266" s="1"/>
    </row>
    <row r="53267" spans="2:3" x14ac:dyDescent="0.25">
      <c r="B53267" s="1"/>
      <c r="C53267" s="1"/>
    </row>
    <row r="53268" spans="2:3" x14ac:dyDescent="0.25">
      <c r="B53268" s="1"/>
      <c r="C53268" s="1"/>
    </row>
    <row r="53269" spans="2:3" x14ac:dyDescent="0.25">
      <c r="B53269" s="1"/>
      <c r="C53269" s="1"/>
    </row>
    <row r="53270" spans="2:3" x14ac:dyDescent="0.25">
      <c r="B53270" s="1"/>
      <c r="C53270" s="1"/>
    </row>
    <row r="53271" spans="2:3" x14ac:dyDescent="0.25">
      <c r="B53271" s="1"/>
      <c r="C53271" s="1"/>
    </row>
    <row r="53272" spans="2:3" x14ac:dyDescent="0.25">
      <c r="B53272" s="1"/>
      <c r="C53272" s="1"/>
    </row>
    <row r="53273" spans="2:3" x14ac:dyDescent="0.25">
      <c r="B53273" s="1"/>
      <c r="C53273" s="1"/>
    </row>
    <row r="53274" spans="2:3" x14ac:dyDescent="0.25">
      <c r="B53274" s="1"/>
      <c r="C53274" s="1"/>
    </row>
    <row r="53275" spans="2:3" x14ac:dyDescent="0.25">
      <c r="B53275" s="1"/>
      <c r="C53275" s="1"/>
    </row>
    <row r="53276" spans="2:3" x14ac:dyDescent="0.25">
      <c r="B53276" s="1"/>
      <c r="C53276" s="1"/>
    </row>
    <row r="53277" spans="2:3" x14ac:dyDescent="0.25">
      <c r="B53277" s="1"/>
      <c r="C53277" s="1"/>
    </row>
    <row r="53278" spans="2:3" x14ac:dyDescent="0.25">
      <c r="B53278" s="1"/>
      <c r="C53278" s="1"/>
    </row>
    <row r="53279" spans="2:3" x14ac:dyDescent="0.25">
      <c r="B53279" s="1"/>
      <c r="C53279" s="1"/>
    </row>
    <row r="53280" spans="2:3" x14ac:dyDescent="0.25">
      <c r="B53280" s="1"/>
      <c r="C53280" s="1"/>
    </row>
    <row r="53281" spans="2:3" x14ac:dyDescent="0.25">
      <c r="B53281" s="1"/>
      <c r="C53281" s="1"/>
    </row>
    <row r="53282" spans="2:3" x14ac:dyDescent="0.25">
      <c r="B53282" s="1"/>
      <c r="C53282" s="1"/>
    </row>
    <row r="53283" spans="2:3" x14ac:dyDescent="0.25">
      <c r="B53283" s="1"/>
      <c r="C53283" s="1"/>
    </row>
    <row r="53284" spans="2:3" x14ac:dyDescent="0.25">
      <c r="B53284" s="1"/>
      <c r="C53284" s="1"/>
    </row>
    <row r="53285" spans="2:3" x14ac:dyDescent="0.25">
      <c r="B53285" s="1"/>
      <c r="C53285" s="1"/>
    </row>
    <row r="53286" spans="2:3" x14ac:dyDescent="0.25">
      <c r="B53286" s="1"/>
      <c r="C53286" s="1"/>
    </row>
    <row r="53287" spans="2:3" x14ac:dyDescent="0.25">
      <c r="B53287" s="1"/>
      <c r="C53287" s="1"/>
    </row>
    <row r="53288" spans="2:3" x14ac:dyDescent="0.25">
      <c r="B53288" s="1"/>
      <c r="C53288" s="1"/>
    </row>
    <row r="53289" spans="2:3" x14ac:dyDescent="0.25">
      <c r="B53289" s="1"/>
      <c r="C53289" s="1"/>
    </row>
    <row r="53290" spans="2:3" x14ac:dyDescent="0.25">
      <c r="B53290" s="1"/>
      <c r="C53290" s="1"/>
    </row>
    <row r="53291" spans="2:3" x14ac:dyDescent="0.25">
      <c r="B53291" s="1"/>
      <c r="C53291" s="1"/>
    </row>
    <row r="53292" spans="2:3" x14ac:dyDescent="0.25">
      <c r="B53292" s="1"/>
      <c r="C53292" s="1"/>
    </row>
    <row r="53293" spans="2:3" x14ac:dyDescent="0.25">
      <c r="B53293" s="1"/>
      <c r="C53293" s="1"/>
    </row>
    <row r="53294" spans="2:3" x14ac:dyDescent="0.25">
      <c r="B53294" s="1"/>
      <c r="C53294" s="1"/>
    </row>
    <row r="53295" spans="2:3" x14ac:dyDescent="0.25">
      <c r="B53295" s="1"/>
      <c r="C53295" s="1"/>
    </row>
    <row r="53296" spans="2:3" x14ac:dyDescent="0.25">
      <c r="B53296" s="1"/>
      <c r="C53296" s="1"/>
    </row>
    <row r="53297" spans="2:3" x14ac:dyDescent="0.25">
      <c r="B53297" s="1"/>
      <c r="C53297" s="1"/>
    </row>
    <row r="53298" spans="2:3" x14ac:dyDescent="0.25">
      <c r="B53298" s="1"/>
      <c r="C53298" s="1"/>
    </row>
    <row r="53299" spans="2:3" x14ac:dyDescent="0.25">
      <c r="B53299" s="1"/>
      <c r="C53299" s="1"/>
    </row>
    <row r="53300" spans="2:3" x14ac:dyDescent="0.25">
      <c r="B53300" s="1"/>
      <c r="C53300" s="1"/>
    </row>
    <row r="53301" spans="2:3" x14ac:dyDescent="0.25">
      <c r="B53301" s="1"/>
      <c r="C53301" s="1"/>
    </row>
    <row r="53302" spans="2:3" x14ac:dyDescent="0.25">
      <c r="B53302" s="1"/>
      <c r="C53302" s="1"/>
    </row>
    <row r="53303" spans="2:3" x14ac:dyDescent="0.25">
      <c r="B53303" s="1"/>
      <c r="C53303" s="1"/>
    </row>
    <row r="53304" spans="2:3" x14ac:dyDescent="0.25">
      <c r="B53304" s="1"/>
      <c r="C53304" s="1"/>
    </row>
    <row r="53305" spans="2:3" x14ac:dyDescent="0.25">
      <c r="B53305" s="1"/>
      <c r="C53305" s="1"/>
    </row>
    <row r="53306" spans="2:3" x14ac:dyDescent="0.25">
      <c r="B53306" s="1"/>
      <c r="C53306" s="1"/>
    </row>
    <row r="53307" spans="2:3" x14ac:dyDescent="0.25">
      <c r="B53307" s="1"/>
      <c r="C53307" s="1"/>
    </row>
    <row r="53308" spans="2:3" x14ac:dyDescent="0.25">
      <c r="B53308" s="1"/>
      <c r="C53308" s="1"/>
    </row>
    <row r="53309" spans="2:3" x14ac:dyDescent="0.25">
      <c r="B53309" s="1"/>
      <c r="C53309" s="1"/>
    </row>
    <row r="53310" spans="2:3" x14ac:dyDescent="0.25">
      <c r="B53310" s="1"/>
      <c r="C53310" s="1"/>
    </row>
    <row r="53311" spans="2:3" x14ac:dyDescent="0.25">
      <c r="B53311" s="1"/>
      <c r="C53311" s="1"/>
    </row>
    <row r="53312" spans="2:3" x14ac:dyDescent="0.25">
      <c r="B53312" s="1"/>
      <c r="C53312" s="1"/>
    </row>
    <row r="53313" spans="2:3" x14ac:dyDescent="0.25">
      <c r="B53313" s="1"/>
      <c r="C53313" s="1"/>
    </row>
    <row r="53314" spans="2:3" x14ac:dyDescent="0.25">
      <c r="B53314" s="1"/>
      <c r="C53314" s="1"/>
    </row>
    <row r="53315" spans="2:3" x14ac:dyDescent="0.25">
      <c r="B53315" s="1"/>
      <c r="C53315" s="1"/>
    </row>
    <row r="53316" spans="2:3" x14ac:dyDescent="0.25">
      <c r="B53316" s="1"/>
      <c r="C53316" s="1"/>
    </row>
    <row r="53317" spans="2:3" x14ac:dyDescent="0.25">
      <c r="B53317" s="1"/>
      <c r="C53317" s="1"/>
    </row>
    <row r="53318" spans="2:3" x14ac:dyDescent="0.25">
      <c r="B53318" s="1"/>
      <c r="C53318" s="1"/>
    </row>
    <row r="53319" spans="2:3" x14ac:dyDescent="0.25">
      <c r="B53319" s="1"/>
      <c r="C53319" s="1"/>
    </row>
    <row r="53320" spans="2:3" x14ac:dyDescent="0.25">
      <c r="B53320" s="1"/>
      <c r="C53320" s="1"/>
    </row>
    <row r="53321" spans="2:3" x14ac:dyDescent="0.25">
      <c r="B53321" s="1"/>
      <c r="C53321" s="1"/>
    </row>
    <row r="53322" spans="2:3" x14ac:dyDescent="0.25">
      <c r="B53322" s="1"/>
      <c r="C53322" s="1"/>
    </row>
    <row r="53323" spans="2:3" x14ac:dyDescent="0.25">
      <c r="B53323" s="1"/>
      <c r="C53323" s="1"/>
    </row>
    <row r="53324" spans="2:3" x14ac:dyDescent="0.25">
      <c r="B53324" s="1"/>
      <c r="C53324" s="1"/>
    </row>
    <row r="53325" spans="2:3" x14ac:dyDescent="0.25">
      <c r="B53325" s="1"/>
      <c r="C53325" s="1"/>
    </row>
    <row r="53326" spans="2:3" x14ac:dyDescent="0.25">
      <c r="B53326" s="1"/>
      <c r="C53326" s="1"/>
    </row>
    <row r="53327" spans="2:3" x14ac:dyDescent="0.25">
      <c r="B53327" s="1"/>
      <c r="C53327" s="1"/>
    </row>
    <row r="53328" spans="2:3" x14ac:dyDescent="0.25">
      <c r="B53328" s="1"/>
      <c r="C53328" s="1"/>
    </row>
    <row r="53329" spans="2:3" x14ac:dyDescent="0.25">
      <c r="B53329" s="1"/>
      <c r="C53329" s="1"/>
    </row>
    <row r="53330" spans="2:3" x14ac:dyDescent="0.25">
      <c r="B53330" s="1"/>
      <c r="C53330" s="1"/>
    </row>
    <row r="53331" spans="2:3" x14ac:dyDescent="0.25">
      <c r="B53331" s="1"/>
      <c r="C53331" s="1"/>
    </row>
    <row r="53332" spans="2:3" x14ac:dyDescent="0.25">
      <c r="B53332" s="1"/>
      <c r="C53332" s="1"/>
    </row>
    <row r="53333" spans="2:3" x14ac:dyDescent="0.25">
      <c r="B53333" s="1"/>
      <c r="C53333" s="1"/>
    </row>
    <row r="53334" spans="2:3" x14ac:dyDescent="0.25">
      <c r="B53334" s="1"/>
      <c r="C53334" s="1"/>
    </row>
    <row r="53335" spans="2:3" x14ac:dyDescent="0.25">
      <c r="B53335" s="1"/>
      <c r="C53335" s="1"/>
    </row>
    <row r="53336" spans="2:3" x14ac:dyDescent="0.25">
      <c r="B53336" s="1"/>
      <c r="C53336" s="1"/>
    </row>
    <row r="53337" spans="2:3" x14ac:dyDescent="0.25">
      <c r="B53337" s="1"/>
      <c r="C53337" s="1"/>
    </row>
    <row r="53338" spans="2:3" x14ac:dyDescent="0.25">
      <c r="B53338" s="1"/>
      <c r="C53338" s="1"/>
    </row>
    <row r="53339" spans="2:3" x14ac:dyDescent="0.25">
      <c r="B53339" s="1"/>
      <c r="C53339" s="1"/>
    </row>
    <row r="53340" spans="2:3" x14ac:dyDescent="0.25">
      <c r="B53340" s="1"/>
      <c r="C53340" s="1"/>
    </row>
    <row r="53341" spans="2:3" x14ac:dyDescent="0.25">
      <c r="B53341" s="1"/>
      <c r="C53341" s="1"/>
    </row>
    <row r="53342" spans="2:3" x14ac:dyDescent="0.25">
      <c r="B53342" s="1"/>
      <c r="C53342" s="1"/>
    </row>
    <row r="53343" spans="2:3" x14ac:dyDescent="0.25">
      <c r="B53343" s="1"/>
      <c r="C53343" s="1"/>
    </row>
    <row r="53344" spans="2:3" x14ac:dyDescent="0.25">
      <c r="B53344" s="1"/>
      <c r="C53344" s="1"/>
    </row>
    <row r="53345" spans="2:3" x14ac:dyDescent="0.25">
      <c r="B53345" s="1"/>
      <c r="C53345" s="1"/>
    </row>
    <row r="53346" spans="2:3" x14ac:dyDescent="0.25">
      <c r="B53346" s="1"/>
      <c r="C53346" s="1"/>
    </row>
    <row r="53347" spans="2:3" x14ac:dyDescent="0.25">
      <c r="B53347" s="1"/>
      <c r="C53347" s="1"/>
    </row>
    <row r="53348" spans="2:3" x14ac:dyDescent="0.25">
      <c r="B53348" s="1"/>
      <c r="C53348" s="1"/>
    </row>
    <row r="53349" spans="2:3" x14ac:dyDescent="0.25">
      <c r="B53349" s="1"/>
      <c r="C53349" s="1"/>
    </row>
    <row r="53350" spans="2:3" x14ac:dyDescent="0.25">
      <c r="B53350" s="1"/>
      <c r="C53350" s="1"/>
    </row>
    <row r="53351" spans="2:3" x14ac:dyDescent="0.25">
      <c r="B53351" s="1"/>
      <c r="C53351" s="1"/>
    </row>
    <row r="53352" spans="2:3" x14ac:dyDescent="0.25">
      <c r="B53352" s="1"/>
      <c r="C53352" s="1"/>
    </row>
    <row r="53353" spans="2:3" x14ac:dyDescent="0.25">
      <c r="B53353" s="1"/>
      <c r="C53353" s="1"/>
    </row>
    <row r="53354" spans="2:3" x14ac:dyDescent="0.25">
      <c r="B53354" s="1"/>
      <c r="C53354" s="1"/>
    </row>
    <row r="53355" spans="2:3" x14ac:dyDescent="0.25">
      <c r="B53355" s="1"/>
      <c r="C53355" s="1"/>
    </row>
    <row r="53356" spans="2:3" x14ac:dyDescent="0.25">
      <c r="B53356" s="1"/>
      <c r="C53356" s="1"/>
    </row>
    <row r="53357" spans="2:3" x14ac:dyDescent="0.25">
      <c r="B53357" s="1"/>
      <c r="C53357" s="1"/>
    </row>
    <row r="53358" spans="2:3" x14ac:dyDescent="0.25">
      <c r="B53358" s="1"/>
      <c r="C53358" s="1"/>
    </row>
    <row r="53359" spans="2:3" x14ac:dyDescent="0.25">
      <c r="B53359" s="1"/>
      <c r="C53359" s="1"/>
    </row>
    <row r="53360" spans="2:3" x14ac:dyDescent="0.25">
      <c r="B53360" s="1"/>
      <c r="C53360" s="1"/>
    </row>
    <row r="53361" spans="2:3" x14ac:dyDescent="0.25">
      <c r="B53361" s="1"/>
      <c r="C53361" s="1"/>
    </row>
    <row r="53362" spans="2:3" x14ac:dyDescent="0.25">
      <c r="B53362" s="1"/>
      <c r="C53362" s="1"/>
    </row>
    <row r="53363" spans="2:3" x14ac:dyDescent="0.25">
      <c r="B53363" s="1"/>
      <c r="C53363" s="1"/>
    </row>
    <row r="53364" spans="2:3" x14ac:dyDescent="0.25">
      <c r="B53364" s="1"/>
      <c r="C53364" s="1"/>
    </row>
    <row r="53365" spans="2:3" x14ac:dyDescent="0.25">
      <c r="B53365" s="1"/>
      <c r="C53365" s="1"/>
    </row>
    <row r="53366" spans="2:3" x14ac:dyDescent="0.25">
      <c r="B53366" s="1"/>
      <c r="C53366" s="1"/>
    </row>
    <row r="53367" spans="2:3" x14ac:dyDescent="0.25">
      <c r="B53367" s="1"/>
      <c r="C53367" s="1"/>
    </row>
    <row r="53368" spans="2:3" x14ac:dyDescent="0.25">
      <c r="B53368" s="1"/>
      <c r="C53368" s="1"/>
    </row>
    <row r="53369" spans="2:3" x14ac:dyDescent="0.25">
      <c r="B53369" s="1"/>
      <c r="C53369" s="1"/>
    </row>
    <row r="53370" spans="2:3" x14ac:dyDescent="0.25">
      <c r="B53370" s="1"/>
      <c r="C53370" s="1"/>
    </row>
    <row r="53371" spans="2:3" x14ac:dyDescent="0.25">
      <c r="B53371" s="1"/>
      <c r="C53371" s="1"/>
    </row>
    <row r="53372" spans="2:3" x14ac:dyDescent="0.25">
      <c r="B53372" s="1"/>
      <c r="C53372" s="1"/>
    </row>
    <row r="53373" spans="2:3" x14ac:dyDescent="0.25">
      <c r="B53373" s="1"/>
      <c r="C53373" s="1"/>
    </row>
    <row r="53374" spans="2:3" x14ac:dyDescent="0.25">
      <c r="B53374" s="1"/>
      <c r="C53374" s="1"/>
    </row>
    <row r="53375" spans="2:3" x14ac:dyDescent="0.25">
      <c r="B53375" s="1"/>
      <c r="C53375" s="1"/>
    </row>
    <row r="53376" spans="2:3" x14ac:dyDescent="0.25">
      <c r="B53376" s="1"/>
      <c r="C53376" s="1"/>
    </row>
    <row r="53377" spans="2:3" x14ac:dyDescent="0.25">
      <c r="B53377" s="1"/>
      <c r="C53377" s="1"/>
    </row>
    <row r="53378" spans="2:3" x14ac:dyDescent="0.25">
      <c r="B53378" s="1"/>
      <c r="C53378" s="1"/>
    </row>
    <row r="53379" spans="2:3" x14ac:dyDescent="0.25">
      <c r="B53379" s="1"/>
      <c r="C53379" s="1"/>
    </row>
    <row r="53380" spans="2:3" x14ac:dyDescent="0.25">
      <c r="B53380" s="1"/>
      <c r="C53380" s="1"/>
    </row>
    <row r="53381" spans="2:3" x14ac:dyDescent="0.25">
      <c r="B53381" s="1"/>
      <c r="C53381" s="1"/>
    </row>
    <row r="53382" spans="2:3" x14ac:dyDescent="0.25">
      <c r="B53382" s="1"/>
      <c r="C53382" s="1"/>
    </row>
    <row r="53383" spans="2:3" x14ac:dyDescent="0.25">
      <c r="B53383" s="1"/>
      <c r="C53383" s="1"/>
    </row>
    <row r="53384" spans="2:3" x14ac:dyDescent="0.25">
      <c r="B53384" s="1"/>
      <c r="C53384" s="1"/>
    </row>
    <row r="53385" spans="2:3" x14ac:dyDescent="0.25">
      <c r="B53385" s="1"/>
      <c r="C53385" s="1"/>
    </row>
    <row r="53386" spans="2:3" x14ac:dyDescent="0.25">
      <c r="B53386" s="1"/>
      <c r="C53386" s="1"/>
    </row>
    <row r="53387" spans="2:3" x14ac:dyDescent="0.25">
      <c r="B53387" s="1"/>
      <c r="C53387" s="1"/>
    </row>
    <row r="53388" spans="2:3" x14ac:dyDescent="0.25">
      <c r="B53388" s="1"/>
      <c r="C53388" s="1"/>
    </row>
    <row r="53389" spans="2:3" x14ac:dyDescent="0.25">
      <c r="B53389" s="1"/>
      <c r="C53389" s="1"/>
    </row>
    <row r="53390" spans="2:3" x14ac:dyDescent="0.25">
      <c r="B53390" s="1"/>
      <c r="C53390" s="1"/>
    </row>
    <row r="53391" spans="2:3" x14ac:dyDescent="0.25">
      <c r="B53391" s="1"/>
      <c r="C53391" s="1"/>
    </row>
    <row r="53392" spans="2:3" x14ac:dyDescent="0.25">
      <c r="B53392" s="1"/>
      <c r="C53392" s="1"/>
    </row>
    <row r="53393" spans="2:3" x14ac:dyDescent="0.25">
      <c r="B53393" s="1"/>
      <c r="C53393" s="1"/>
    </row>
    <row r="53394" spans="2:3" x14ac:dyDescent="0.25">
      <c r="B53394" s="1"/>
      <c r="C53394" s="1"/>
    </row>
    <row r="53395" spans="2:3" x14ac:dyDescent="0.25">
      <c r="B53395" s="1"/>
      <c r="C53395" s="1"/>
    </row>
    <row r="53396" spans="2:3" x14ac:dyDescent="0.25">
      <c r="B53396" s="1"/>
      <c r="C53396" s="1"/>
    </row>
    <row r="53397" spans="2:3" x14ac:dyDescent="0.25">
      <c r="B53397" s="1"/>
      <c r="C53397" s="1"/>
    </row>
    <row r="53398" spans="2:3" x14ac:dyDescent="0.25">
      <c r="B53398" s="1"/>
      <c r="C53398" s="1"/>
    </row>
    <row r="53399" spans="2:3" x14ac:dyDescent="0.25">
      <c r="B53399" s="1"/>
      <c r="C53399" s="1"/>
    </row>
    <row r="53400" spans="2:3" x14ac:dyDescent="0.25">
      <c r="B53400" s="1"/>
      <c r="C53400" s="1"/>
    </row>
    <row r="53401" spans="2:3" x14ac:dyDescent="0.25">
      <c r="B53401" s="1"/>
      <c r="C53401" s="1"/>
    </row>
    <row r="53402" spans="2:3" x14ac:dyDescent="0.25">
      <c r="B53402" s="1"/>
      <c r="C53402" s="1"/>
    </row>
    <row r="53403" spans="2:3" x14ac:dyDescent="0.25">
      <c r="B53403" s="1"/>
      <c r="C53403" s="1"/>
    </row>
    <row r="53404" spans="2:3" x14ac:dyDescent="0.25">
      <c r="B53404" s="1"/>
      <c r="C53404" s="1"/>
    </row>
    <row r="53405" spans="2:3" x14ac:dyDescent="0.25">
      <c r="B53405" s="1"/>
      <c r="C53405" s="1"/>
    </row>
    <row r="53406" spans="2:3" x14ac:dyDescent="0.25">
      <c r="B53406" s="1"/>
      <c r="C53406" s="1"/>
    </row>
    <row r="53407" spans="2:3" x14ac:dyDescent="0.25">
      <c r="B53407" s="1"/>
      <c r="C53407" s="1"/>
    </row>
    <row r="53408" spans="2:3" x14ac:dyDescent="0.25">
      <c r="B53408" s="1"/>
      <c r="C53408" s="1"/>
    </row>
    <row r="53409" spans="2:3" x14ac:dyDescent="0.25">
      <c r="B53409" s="1"/>
      <c r="C53409" s="1"/>
    </row>
    <row r="53410" spans="2:3" x14ac:dyDescent="0.25">
      <c r="B53410" s="1"/>
      <c r="C53410" s="1"/>
    </row>
    <row r="53411" spans="2:3" x14ac:dyDescent="0.25">
      <c r="B53411" s="1"/>
      <c r="C53411" s="1"/>
    </row>
    <row r="53412" spans="2:3" x14ac:dyDescent="0.25">
      <c r="B53412" s="1"/>
      <c r="C53412" s="1"/>
    </row>
    <row r="53413" spans="2:3" x14ac:dyDescent="0.25">
      <c r="B53413" s="1"/>
      <c r="C53413" s="1"/>
    </row>
    <row r="53414" spans="2:3" x14ac:dyDescent="0.25">
      <c r="B53414" s="1"/>
      <c r="C53414" s="1"/>
    </row>
    <row r="53415" spans="2:3" x14ac:dyDescent="0.25">
      <c r="B53415" s="1"/>
      <c r="C53415" s="1"/>
    </row>
    <row r="53416" spans="2:3" x14ac:dyDescent="0.25">
      <c r="B53416" s="1"/>
      <c r="C53416" s="1"/>
    </row>
    <row r="53417" spans="2:3" x14ac:dyDescent="0.25">
      <c r="B53417" s="1"/>
      <c r="C53417" s="1"/>
    </row>
    <row r="53418" spans="2:3" x14ac:dyDescent="0.25">
      <c r="B53418" s="1"/>
      <c r="C53418" s="1"/>
    </row>
    <row r="53419" spans="2:3" x14ac:dyDescent="0.25">
      <c r="B53419" s="1"/>
      <c r="C53419" s="1"/>
    </row>
    <row r="53420" spans="2:3" x14ac:dyDescent="0.25">
      <c r="B53420" s="1"/>
      <c r="C53420" s="1"/>
    </row>
    <row r="53421" spans="2:3" x14ac:dyDescent="0.25">
      <c r="B53421" s="1"/>
      <c r="C53421" s="1"/>
    </row>
    <row r="53422" spans="2:3" x14ac:dyDescent="0.25">
      <c r="B53422" s="1"/>
      <c r="C53422" s="1"/>
    </row>
    <row r="53423" spans="2:3" x14ac:dyDescent="0.25">
      <c r="B53423" s="1"/>
      <c r="C53423" s="1"/>
    </row>
    <row r="53424" spans="2:3" x14ac:dyDescent="0.25">
      <c r="B53424" s="1"/>
      <c r="C53424" s="1"/>
    </row>
    <row r="53425" spans="2:3" x14ac:dyDescent="0.25">
      <c r="B53425" s="1"/>
      <c r="C53425" s="1"/>
    </row>
    <row r="53426" spans="2:3" x14ac:dyDescent="0.25">
      <c r="B53426" s="1"/>
      <c r="C53426" s="1"/>
    </row>
    <row r="53427" spans="2:3" x14ac:dyDescent="0.25">
      <c r="B53427" s="1"/>
      <c r="C53427" s="1"/>
    </row>
    <row r="53428" spans="2:3" x14ac:dyDescent="0.25">
      <c r="B53428" s="1"/>
      <c r="C53428" s="1"/>
    </row>
    <row r="53429" spans="2:3" x14ac:dyDescent="0.25">
      <c r="B53429" s="1"/>
      <c r="C53429" s="1"/>
    </row>
    <row r="53430" spans="2:3" x14ac:dyDescent="0.25">
      <c r="B53430" s="1"/>
      <c r="C53430" s="1"/>
    </row>
    <row r="53431" spans="2:3" x14ac:dyDescent="0.25">
      <c r="B53431" s="1"/>
      <c r="C53431" s="1"/>
    </row>
    <row r="53432" spans="2:3" x14ac:dyDescent="0.25">
      <c r="B53432" s="1"/>
      <c r="C53432" s="1"/>
    </row>
    <row r="53433" spans="2:3" x14ac:dyDescent="0.25">
      <c r="B53433" s="1"/>
      <c r="C53433" s="1"/>
    </row>
    <row r="53434" spans="2:3" x14ac:dyDescent="0.25">
      <c r="B53434" s="1"/>
      <c r="C53434" s="1"/>
    </row>
    <row r="53435" spans="2:3" x14ac:dyDescent="0.25">
      <c r="B53435" s="1"/>
      <c r="C53435" s="1"/>
    </row>
    <row r="53436" spans="2:3" x14ac:dyDescent="0.25">
      <c r="B53436" s="1"/>
      <c r="C53436" s="1"/>
    </row>
    <row r="53437" spans="2:3" x14ac:dyDescent="0.25">
      <c r="B53437" s="1"/>
      <c r="C53437" s="1"/>
    </row>
    <row r="53438" spans="2:3" x14ac:dyDescent="0.25">
      <c r="B53438" s="1"/>
      <c r="C53438" s="1"/>
    </row>
    <row r="53439" spans="2:3" x14ac:dyDescent="0.25">
      <c r="B53439" s="1"/>
      <c r="C53439" s="1"/>
    </row>
    <row r="53440" spans="2:3" x14ac:dyDescent="0.25">
      <c r="B53440" s="1"/>
      <c r="C53440" s="1"/>
    </row>
    <row r="53441" spans="2:3" x14ac:dyDescent="0.25">
      <c r="B53441" s="1"/>
      <c r="C53441" s="1"/>
    </row>
    <row r="53442" spans="2:3" x14ac:dyDescent="0.25">
      <c r="B53442" s="1"/>
      <c r="C53442" s="1"/>
    </row>
    <row r="53443" spans="2:3" x14ac:dyDescent="0.25">
      <c r="B53443" s="1"/>
      <c r="C53443" s="1"/>
    </row>
    <row r="53444" spans="2:3" x14ac:dyDescent="0.25">
      <c r="B53444" s="1"/>
      <c r="C53444" s="1"/>
    </row>
    <row r="53445" spans="2:3" x14ac:dyDescent="0.25">
      <c r="B53445" s="1"/>
      <c r="C53445" s="1"/>
    </row>
    <row r="53446" spans="2:3" x14ac:dyDescent="0.25">
      <c r="B53446" s="1"/>
      <c r="C53446" s="1"/>
    </row>
    <row r="53447" spans="2:3" x14ac:dyDescent="0.25">
      <c r="B53447" s="1"/>
      <c r="C53447" s="1"/>
    </row>
    <row r="53448" spans="2:3" x14ac:dyDescent="0.25">
      <c r="B53448" s="1"/>
      <c r="C53448" s="1"/>
    </row>
    <row r="53449" spans="2:3" x14ac:dyDescent="0.25">
      <c r="B53449" s="1"/>
      <c r="C53449" s="1"/>
    </row>
    <row r="53450" spans="2:3" x14ac:dyDescent="0.25">
      <c r="B53450" s="1"/>
      <c r="C53450" s="1"/>
    </row>
    <row r="53451" spans="2:3" x14ac:dyDescent="0.25">
      <c r="B53451" s="1"/>
      <c r="C53451" s="1"/>
    </row>
    <row r="53452" spans="2:3" x14ac:dyDescent="0.25">
      <c r="B53452" s="1"/>
      <c r="C53452" s="1"/>
    </row>
    <row r="53453" spans="2:3" x14ac:dyDescent="0.25">
      <c r="B53453" s="1"/>
      <c r="C53453" s="1"/>
    </row>
    <row r="53454" spans="2:3" x14ac:dyDescent="0.25">
      <c r="B53454" s="1"/>
      <c r="C53454" s="1"/>
    </row>
    <row r="53455" spans="2:3" x14ac:dyDescent="0.25">
      <c r="B53455" s="1"/>
      <c r="C53455" s="1"/>
    </row>
    <row r="53456" spans="2:3" x14ac:dyDescent="0.25">
      <c r="B53456" s="1"/>
      <c r="C53456" s="1"/>
    </row>
    <row r="53457" spans="2:3" x14ac:dyDescent="0.25">
      <c r="B53457" s="1"/>
      <c r="C53457" s="1"/>
    </row>
    <row r="53458" spans="2:3" x14ac:dyDescent="0.25">
      <c r="B53458" s="1"/>
      <c r="C53458" s="1"/>
    </row>
    <row r="53459" spans="2:3" x14ac:dyDescent="0.25">
      <c r="B53459" s="1"/>
      <c r="C53459" s="1"/>
    </row>
    <row r="53460" spans="2:3" x14ac:dyDescent="0.25">
      <c r="B53460" s="1"/>
      <c r="C53460" s="1"/>
    </row>
    <row r="53461" spans="2:3" x14ac:dyDescent="0.25">
      <c r="B53461" s="1"/>
      <c r="C53461" s="1"/>
    </row>
    <row r="53462" spans="2:3" x14ac:dyDescent="0.25">
      <c r="B53462" s="1"/>
      <c r="C53462" s="1"/>
    </row>
    <row r="53463" spans="2:3" x14ac:dyDescent="0.25">
      <c r="B53463" s="1"/>
      <c r="C53463" s="1"/>
    </row>
    <row r="53464" spans="2:3" x14ac:dyDescent="0.25">
      <c r="B53464" s="1"/>
      <c r="C53464" s="1"/>
    </row>
    <row r="53465" spans="2:3" x14ac:dyDescent="0.25">
      <c r="B53465" s="1"/>
      <c r="C53465" s="1"/>
    </row>
    <row r="53466" spans="2:3" x14ac:dyDescent="0.25">
      <c r="B53466" s="1"/>
      <c r="C53466" s="1"/>
    </row>
    <row r="53467" spans="2:3" x14ac:dyDescent="0.25">
      <c r="B53467" s="1"/>
      <c r="C53467" s="1"/>
    </row>
    <row r="53468" spans="2:3" x14ac:dyDescent="0.25">
      <c r="B53468" s="1"/>
      <c r="C53468" s="1"/>
    </row>
    <row r="53469" spans="2:3" x14ac:dyDescent="0.25">
      <c r="B53469" s="1"/>
      <c r="C53469" s="1"/>
    </row>
    <row r="53470" spans="2:3" x14ac:dyDescent="0.25">
      <c r="B53470" s="1"/>
      <c r="C53470" s="1"/>
    </row>
    <row r="53471" spans="2:3" x14ac:dyDescent="0.25">
      <c r="B53471" s="1"/>
      <c r="C53471" s="1"/>
    </row>
    <row r="53472" spans="2:3" x14ac:dyDescent="0.25">
      <c r="B53472" s="1"/>
      <c r="C53472" s="1"/>
    </row>
    <row r="53473" spans="2:3" x14ac:dyDescent="0.25">
      <c r="B53473" s="1"/>
      <c r="C53473" s="1"/>
    </row>
    <row r="53474" spans="2:3" x14ac:dyDescent="0.25">
      <c r="B53474" s="1"/>
      <c r="C53474" s="1"/>
    </row>
    <row r="53475" spans="2:3" x14ac:dyDescent="0.25">
      <c r="B53475" s="1"/>
      <c r="C53475" s="1"/>
    </row>
    <row r="53476" spans="2:3" x14ac:dyDescent="0.25">
      <c r="B53476" s="1"/>
      <c r="C53476" s="1"/>
    </row>
    <row r="53477" spans="2:3" x14ac:dyDescent="0.25">
      <c r="B53477" s="1"/>
      <c r="C53477" s="1"/>
    </row>
    <row r="53478" spans="2:3" x14ac:dyDescent="0.25">
      <c r="B53478" s="1"/>
      <c r="C53478" s="1"/>
    </row>
    <row r="53479" spans="2:3" x14ac:dyDescent="0.25">
      <c r="B53479" s="1"/>
      <c r="C53479" s="1"/>
    </row>
    <row r="53480" spans="2:3" x14ac:dyDescent="0.25">
      <c r="B53480" s="1"/>
      <c r="C53480" s="1"/>
    </row>
    <row r="53481" spans="2:3" x14ac:dyDescent="0.25">
      <c r="B53481" s="1"/>
      <c r="C53481" s="1"/>
    </row>
    <row r="53482" spans="2:3" x14ac:dyDescent="0.25">
      <c r="B53482" s="1"/>
      <c r="C53482" s="1"/>
    </row>
    <row r="53483" spans="2:3" x14ac:dyDescent="0.25">
      <c r="B53483" s="1"/>
      <c r="C53483" s="1"/>
    </row>
    <row r="53484" spans="2:3" x14ac:dyDescent="0.25">
      <c r="B53484" s="1"/>
      <c r="C53484" s="1"/>
    </row>
    <row r="53485" spans="2:3" x14ac:dyDescent="0.25">
      <c r="B53485" s="1"/>
      <c r="C53485" s="1"/>
    </row>
    <row r="53486" spans="2:3" x14ac:dyDescent="0.25">
      <c r="B53486" s="1"/>
      <c r="C53486" s="1"/>
    </row>
    <row r="53487" spans="2:3" x14ac:dyDescent="0.25">
      <c r="B53487" s="1"/>
      <c r="C53487" s="1"/>
    </row>
    <row r="53488" spans="2:3" x14ac:dyDescent="0.25">
      <c r="B53488" s="1"/>
      <c r="C53488" s="1"/>
    </row>
    <row r="53489" spans="2:3" x14ac:dyDescent="0.25">
      <c r="B53489" s="1"/>
      <c r="C53489" s="1"/>
    </row>
    <row r="53490" spans="2:3" x14ac:dyDescent="0.25">
      <c r="B53490" s="1"/>
      <c r="C53490" s="1"/>
    </row>
    <row r="53491" spans="2:3" x14ac:dyDescent="0.25">
      <c r="B53491" s="1"/>
      <c r="C53491" s="1"/>
    </row>
    <row r="53492" spans="2:3" x14ac:dyDescent="0.25">
      <c r="B53492" s="1"/>
      <c r="C53492" s="1"/>
    </row>
    <row r="53493" spans="2:3" x14ac:dyDescent="0.25">
      <c r="B53493" s="1"/>
      <c r="C53493" s="1"/>
    </row>
    <row r="53494" spans="2:3" x14ac:dyDescent="0.25">
      <c r="B53494" s="1"/>
      <c r="C53494" s="1"/>
    </row>
    <row r="53495" spans="2:3" x14ac:dyDescent="0.25">
      <c r="B53495" s="1"/>
      <c r="C53495" s="1"/>
    </row>
    <row r="53496" spans="2:3" x14ac:dyDescent="0.25">
      <c r="B53496" s="1"/>
      <c r="C53496" s="1"/>
    </row>
    <row r="53497" spans="2:3" x14ac:dyDescent="0.25">
      <c r="B53497" s="1"/>
      <c r="C53497" s="1"/>
    </row>
    <row r="53498" spans="2:3" x14ac:dyDescent="0.25">
      <c r="B53498" s="1"/>
      <c r="C53498" s="1"/>
    </row>
    <row r="53499" spans="2:3" x14ac:dyDescent="0.25">
      <c r="B53499" s="1"/>
      <c r="C53499" s="1"/>
    </row>
    <row r="53500" spans="2:3" x14ac:dyDescent="0.25">
      <c r="B53500" s="1"/>
      <c r="C53500" s="1"/>
    </row>
    <row r="53501" spans="2:3" x14ac:dyDescent="0.25">
      <c r="B53501" s="1"/>
      <c r="C53501" s="1"/>
    </row>
    <row r="53502" spans="2:3" x14ac:dyDescent="0.25">
      <c r="B53502" s="1"/>
      <c r="C53502" s="1"/>
    </row>
    <row r="53503" spans="2:3" x14ac:dyDescent="0.25">
      <c r="B53503" s="1"/>
      <c r="C53503" s="1"/>
    </row>
    <row r="53504" spans="2:3" x14ac:dyDescent="0.25">
      <c r="B53504" s="1"/>
      <c r="C53504" s="1"/>
    </row>
    <row r="53505" spans="2:3" x14ac:dyDescent="0.25">
      <c r="B53505" s="1"/>
      <c r="C53505" s="1"/>
    </row>
    <row r="53506" spans="2:3" x14ac:dyDescent="0.25">
      <c r="B53506" s="1"/>
      <c r="C53506" s="1"/>
    </row>
    <row r="53507" spans="2:3" x14ac:dyDescent="0.25">
      <c r="B53507" s="1"/>
      <c r="C53507" s="1"/>
    </row>
    <row r="53508" spans="2:3" x14ac:dyDescent="0.25">
      <c r="B53508" s="1"/>
      <c r="C53508" s="1"/>
    </row>
    <row r="53509" spans="2:3" x14ac:dyDescent="0.25">
      <c r="B53509" s="1"/>
      <c r="C53509" s="1"/>
    </row>
    <row r="53510" spans="2:3" x14ac:dyDescent="0.25">
      <c r="B53510" s="1"/>
      <c r="C53510" s="1"/>
    </row>
    <row r="53511" spans="2:3" x14ac:dyDescent="0.25">
      <c r="B53511" s="1"/>
      <c r="C53511" s="1"/>
    </row>
    <row r="53512" spans="2:3" x14ac:dyDescent="0.25">
      <c r="B53512" s="1"/>
      <c r="C53512" s="1"/>
    </row>
    <row r="53513" spans="2:3" x14ac:dyDescent="0.25">
      <c r="B53513" s="1"/>
      <c r="C53513" s="1"/>
    </row>
    <row r="53514" spans="2:3" x14ac:dyDescent="0.25">
      <c r="B53514" s="1"/>
      <c r="C53514" s="1"/>
    </row>
    <row r="53515" spans="2:3" x14ac:dyDescent="0.25">
      <c r="B53515" s="1"/>
      <c r="C53515" s="1"/>
    </row>
    <row r="53516" spans="2:3" x14ac:dyDescent="0.25">
      <c r="B53516" s="1"/>
      <c r="C53516" s="1"/>
    </row>
    <row r="53517" spans="2:3" x14ac:dyDescent="0.25">
      <c r="B53517" s="1"/>
      <c r="C53517" s="1"/>
    </row>
    <row r="53518" spans="2:3" x14ac:dyDescent="0.25">
      <c r="B53518" s="1"/>
      <c r="C53518" s="1"/>
    </row>
    <row r="53519" spans="2:3" x14ac:dyDescent="0.25">
      <c r="B53519" s="1"/>
      <c r="C53519" s="1"/>
    </row>
    <row r="53520" spans="2:3" x14ac:dyDescent="0.25">
      <c r="B53520" s="1"/>
      <c r="C53520" s="1"/>
    </row>
    <row r="53521" spans="2:3" x14ac:dyDescent="0.25">
      <c r="B53521" s="1"/>
      <c r="C53521" s="1"/>
    </row>
    <row r="53522" spans="2:3" x14ac:dyDescent="0.25">
      <c r="B53522" s="1"/>
      <c r="C53522" s="1"/>
    </row>
    <row r="53523" spans="2:3" x14ac:dyDescent="0.25">
      <c r="B53523" s="1"/>
      <c r="C53523" s="1"/>
    </row>
    <row r="53524" spans="2:3" x14ac:dyDescent="0.25">
      <c r="B53524" s="1"/>
      <c r="C53524" s="1"/>
    </row>
    <row r="53525" spans="2:3" x14ac:dyDescent="0.25">
      <c r="B53525" s="1"/>
      <c r="C53525" s="1"/>
    </row>
    <row r="53526" spans="2:3" x14ac:dyDescent="0.25">
      <c r="B53526" s="1"/>
      <c r="C53526" s="1"/>
    </row>
    <row r="53527" spans="2:3" x14ac:dyDescent="0.25">
      <c r="B53527" s="1"/>
      <c r="C53527" s="1"/>
    </row>
    <row r="53528" spans="2:3" x14ac:dyDescent="0.25">
      <c r="B53528" s="1"/>
      <c r="C53528" s="1"/>
    </row>
    <row r="53529" spans="2:3" x14ac:dyDescent="0.25">
      <c r="B53529" s="1"/>
      <c r="C53529" s="1"/>
    </row>
    <row r="53530" spans="2:3" x14ac:dyDescent="0.25">
      <c r="B53530" s="1"/>
      <c r="C53530" s="1"/>
    </row>
    <row r="53531" spans="2:3" x14ac:dyDescent="0.25">
      <c r="B53531" s="1"/>
      <c r="C53531" s="1"/>
    </row>
    <row r="53532" spans="2:3" x14ac:dyDescent="0.25">
      <c r="B53532" s="1"/>
      <c r="C53532" s="1"/>
    </row>
    <row r="53533" spans="2:3" x14ac:dyDescent="0.25">
      <c r="B53533" s="1"/>
      <c r="C53533" s="1"/>
    </row>
    <row r="53534" spans="2:3" x14ac:dyDescent="0.25">
      <c r="B53534" s="1"/>
      <c r="C53534" s="1"/>
    </row>
    <row r="53535" spans="2:3" x14ac:dyDescent="0.25">
      <c r="B53535" s="1"/>
      <c r="C53535" s="1"/>
    </row>
    <row r="53536" spans="2:3" x14ac:dyDescent="0.25">
      <c r="B53536" s="1"/>
      <c r="C53536" s="1"/>
    </row>
    <row r="53537" spans="2:3" x14ac:dyDescent="0.25">
      <c r="B53537" s="1"/>
      <c r="C53537" s="1"/>
    </row>
    <row r="53538" spans="2:3" x14ac:dyDescent="0.25">
      <c r="B53538" s="1"/>
      <c r="C53538" s="1"/>
    </row>
    <row r="53539" spans="2:3" x14ac:dyDescent="0.25">
      <c r="B53539" s="1"/>
      <c r="C53539" s="1"/>
    </row>
    <row r="53540" spans="2:3" x14ac:dyDescent="0.25">
      <c r="B53540" s="1"/>
      <c r="C53540" s="1"/>
    </row>
    <row r="53541" spans="2:3" x14ac:dyDescent="0.25">
      <c r="B53541" s="1"/>
      <c r="C53541" s="1"/>
    </row>
    <row r="53542" spans="2:3" x14ac:dyDescent="0.25">
      <c r="B53542" s="1"/>
      <c r="C53542" s="1"/>
    </row>
    <row r="53543" spans="2:3" x14ac:dyDescent="0.25">
      <c r="B53543" s="1"/>
      <c r="C53543" s="1"/>
    </row>
    <row r="53544" spans="2:3" x14ac:dyDescent="0.25">
      <c r="B53544" s="1"/>
      <c r="C53544" s="1"/>
    </row>
    <row r="53545" spans="2:3" x14ac:dyDescent="0.25">
      <c r="B53545" s="1"/>
      <c r="C53545" s="1"/>
    </row>
    <row r="53546" spans="2:3" x14ac:dyDescent="0.25">
      <c r="B53546" s="1"/>
      <c r="C53546" s="1"/>
    </row>
    <row r="53547" spans="2:3" x14ac:dyDescent="0.25">
      <c r="B53547" s="1"/>
      <c r="C53547" s="1"/>
    </row>
    <row r="53548" spans="2:3" x14ac:dyDescent="0.25">
      <c r="B53548" s="1"/>
      <c r="C53548" s="1"/>
    </row>
    <row r="53549" spans="2:3" x14ac:dyDescent="0.25">
      <c r="B53549" s="1"/>
      <c r="C53549" s="1"/>
    </row>
    <row r="53550" spans="2:3" x14ac:dyDescent="0.25">
      <c r="B53550" s="1"/>
      <c r="C53550" s="1"/>
    </row>
    <row r="53551" spans="2:3" x14ac:dyDescent="0.25">
      <c r="B53551" s="1"/>
      <c r="C53551" s="1"/>
    </row>
    <row r="53552" spans="2:3" x14ac:dyDescent="0.25">
      <c r="B53552" s="1"/>
      <c r="C53552" s="1"/>
    </row>
    <row r="53553" spans="2:3" x14ac:dyDescent="0.25">
      <c r="B53553" s="1"/>
      <c r="C53553" s="1"/>
    </row>
    <row r="53554" spans="2:3" x14ac:dyDescent="0.25">
      <c r="B53554" s="1"/>
      <c r="C53554" s="1"/>
    </row>
    <row r="53555" spans="2:3" x14ac:dyDescent="0.25">
      <c r="B53555" s="1"/>
      <c r="C53555" s="1"/>
    </row>
    <row r="53556" spans="2:3" x14ac:dyDescent="0.25">
      <c r="B53556" s="1"/>
      <c r="C53556" s="1"/>
    </row>
    <row r="53557" spans="2:3" x14ac:dyDescent="0.25">
      <c r="B53557" s="1"/>
      <c r="C53557" s="1"/>
    </row>
    <row r="53558" spans="2:3" x14ac:dyDescent="0.25">
      <c r="B53558" s="1"/>
      <c r="C53558" s="1"/>
    </row>
    <row r="53559" spans="2:3" x14ac:dyDescent="0.25">
      <c r="B53559" s="1"/>
      <c r="C53559" s="1"/>
    </row>
    <row r="53560" spans="2:3" x14ac:dyDescent="0.25">
      <c r="B53560" s="1"/>
      <c r="C53560" s="1"/>
    </row>
    <row r="53561" spans="2:3" x14ac:dyDescent="0.25">
      <c r="B53561" s="1"/>
      <c r="C53561" s="1"/>
    </row>
    <row r="53562" spans="2:3" x14ac:dyDescent="0.25">
      <c r="B53562" s="1"/>
      <c r="C53562" s="1"/>
    </row>
    <row r="53563" spans="2:3" x14ac:dyDescent="0.25">
      <c r="B53563" s="1"/>
      <c r="C53563" s="1"/>
    </row>
    <row r="53564" spans="2:3" x14ac:dyDescent="0.25">
      <c r="B53564" s="1"/>
      <c r="C53564" s="1"/>
    </row>
    <row r="53565" spans="2:3" x14ac:dyDescent="0.25">
      <c r="B53565" s="1"/>
      <c r="C53565" s="1"/>
    </row>
    <row r="53566" spans="2:3" x14ac:dyDescent="0.25">
      <c r="B53566" s="1"/>
      <c r="C53566" s="1"/>
    </row>
    <row r="53567" spans="2:3" x14ac:dyDescent="0.25">
      <c r="B53567" s="1"/>
      <c r="C53567" s="1"/>
    </row>
    <row r="53568" spans="2:3" x14ac:dyDescent="0.25">
      <c r="B53568" s="1"/>
      <c r="C53568" s="1"/>
    </row>
    <row r="53569" spans="2:3" x14ac:dyDescent="0.25">
      <c r="B53569" s="1"/>
      <c r="C53569" s="1"/>
    </row>
    <row r="53570" spans="2:3" x14ac:dyDescent="0.25">
      <c r="B53570" s="1"/>
      <c r="C53570" s="1"/>
    </row>
    <row r="53571" spans="2:3" x14ac:dyDescent="0.25">
      <c r="B53571" s="1"/>
      <c r="C53571" s="1"/>
    </row>
    <row r="53572" spans="2:3" x14ac:dyDescent="0.25">
      <c r="B53572" s="1"/>
      <c r="C53572" s="1"/>
    </row>
    <row r="53573" spans="2:3" x14ac:dyDescent="0.25">
      <c r="B53573" s="1"/>
      <c r="C53573" s="1"/>
    </row>
    <row r="53574" spans="2:3" x14ac:dyDescent="0.25">
      <c r="B53574" s="1"/>
      <c r="C53574" s="1"/>
    </row>
    <row r="53575" spans="2:3" x14ac:dyDescent="0.25">
      <c r="B53575" s="1"/>
      <c r="C53575" s="1"/>
    </row>
    <row r="53576" spans="2:3" x14ac:dyDescent="0.25">
      <c r="B53576" s="1"/>
      <c r="C53576" s="1"/>
    </row>
    <row r="53577" spans="2:3" x14ac:dyDescent="0.25">
      <c r="B53577" s="1"/>
      <c r="C53577" s="1"/>
    </row>
    <row r="53578" spans="2:3" x14ac:dyDescent="0.25">
      <c r="B53578" s="1"/>
      <c r="C53578" s="1"/>
    </row>
    <row r="53579" spans="2:3" x14ac:dyDescent="0.25">
      <c r="B53579" s="1"/>
      <c r="C53579" s="1"/>
    </row>
    <row r="53580" spans="2:3" x14ac:dyDescent="0.25">
      <c r="B53580" s="1"/>
      <c r="C53580" s="1"/>
    </row>
    <row r="53581" spans="2:3" x14ac:dyDescent="0.25">
      <c r="B53581" s="1"/>
      <c r="C53581" s="1"/>
    </row>
    <row r="53582" spans="2:3" x14ac:dyDescent="0.25">
      <c r="B53582" s="1"/>
      <c r="C53582" s="1"/>
    </row>
    <row r="53583" spans="2:3" x14ac:dyDescent="0.25">
      <c r="B53583" s="1"/>
      <c r="C53583" s="1"/>
    </row>
    <row r="53584" spans="2:3" x14ac:dyDescent="0.25">
      <c r="B53584" s="1"/>
      <c r="C53584" s="1"/>
    </row>
    <row r="53585" spans="2:3" x14ac:dyDescent="0.25">
      <c r="B53585" s="1"/>
      <c r="C53585" s="1"/>
    </row>
    <row r="53586" spans="2:3" x14ac:dyDescent="0.25">
      <c r="B53586" s="1"/>
      <c r="C53586" s="1"/>
    </row>
    <row r="53587" spans="2:3" x14ac:dyDescent="0.25">
      <c r="B53587" s="1"/>
      <c r="C53587" s="1"/>
    </row>
    <row r="53588" spans="2:3" x14ac:dyDescent="0.25">
      <c r="B53588" s="1"/>
      <c r="C53588" s="1"/>
    </row>
    <row r="53589" spans="2:3" x14ac:dyDescent="0.25">
      <c r="B53589" s="1"/>
      <c r="C53589" s="1"/>
    </row>
    <row r="53590" spans="2:3" x14ac:dyDescent="0.25">
      <c r="B53590" s="1"/>
      <c r="C53590" s="1"/>
    </row>
    <row r="53591" spans="2:3" x14ac:dyDescent="0.25">
      <c r="B53591" s="1"/>
      <c r="C53591" s="1"/>
    </row>
    <row r="53592" spans="2:3" x14ac:dyDescent="0.25">
      <c r="B53592" s="1"/>
      <c r="C53592" s="1"/>
    </row>
    <row r="53593" spans="2:3" x14ac:dyDescent="0.25">
      <c r="B53593" s="1"/>
      <c r="C53593" s="1"/>
    </row>
    <row r="53594" spans="2:3" x14ac:dyDescent="0.25">
      <c r="B53594" s="1"/>
      <c r="C53594" s="1"/>
    </row>
    <row r="53595" spans="2:3" x14ac:dyDescent="0.25">
      <c r="B53595" s="1"/>
      <c r="C53595" s="1"/>
    </row>
    <row r="53596" spans="2:3" x14ac:dyDescent="0.25">
      <c r="B53596" s="1"/>
      <c r="C53596" s="1"/>
    </row>
    <row r="53597" spans="2:3" x14ac:dyDescent="0.25">
      <c r="B53597" s="1"/>
      <c r="C53597" s="1"/>
    </row>
    <row r="53598" spans="2:3" x14ac:dyDescent="0.25">
      <c r="B53598" s="1"/>
      <c r="C53598" s="1"/>
    </row>
    <row r="53599" spans="2:3" x14ac:dyDescent="0.25">
      <c r="B53599" s="1"/>
      <c r="C53599" s="1"/>
    </row>
    <row r="53600" spans="2:3" x14ac:dyDescent="0.25">
      <c r="B53600" s="1"/>
      <c r="C53600" s="1"/>
    </row>
    <row r="53601" spans="2:3" x14ac:dyDescent="0.25">
      <c r="B53601" s="1"/>
      <c r="C53601" s="1"/>
    </row>
    <row r="53602" spans="2:3" x14ac:dyDescent="0.25">
      <c r="B53602" s="1"/>
      <c r="C53602" s="1"/>
    </row>
    <row r="53603" spans="2:3" x14ac:dyDescent="0.25">
      <c r="B53603" s="1"/>
      <c r="C53603" s="1"/>
    </row>
    <row r="53604" spans="2:3" x14ac:dyDescent="0.25">
      <c r="B53604" s="1"/>
      <c r="C53604" s="1"/>
    </row>
    <row r="53605" spans="2:3" x14ac:dyDescent="0.25">
      <c r="B53605" s="1"/>
      <c r="C53605" s="1"/>
    </row>
    <row r="53606" spans="2:3" x14ac:dyDescent="0.25">
      <c r="B53606" s="1"/>
      <c r="C53606" s="1"/>
    </row>
    <row r="53607" spans="2:3" x14ac:dyDescent="0.25">
      <c r="B53607" s="1"/>
      <c r="C53607" s="1"/>
    </row>
    <row r="53608" spans="2:3" x14ac:dyDescent="0.25">
      <c r="B53608" s="1"/>
      <c r="C53608" s="1"/>
    </row>
    <row r="53609" spans="2:3" x14ac:dyDescent="0.25">
      <c r="B53609" s="1"/>
      <c r="C53609" s="1"/>
    </row>
    <row r="53610" spans="2:3" x14ac:dyDescent="0.25">
      <c r="B53610" s="1"/>
      <c r="C53610" s="1"/>
    </row>
    <row r="53611" spans="2:3" x14ac:dyDescent="0.25">
      <c r="B53611" s="1"/>
      <c r="C53611" s="1"/>
    </row>
    <row r="53612" spans="2:3" x14ac:dyDescent="0.25">
      <c r="B53612" s="1"/>
      <c r="C53612" s="1"/>
    </row>
    <row r="53613" spans="2:3" x14ac:dyDescent="0.25">
      <c r="B53613" s="1"/>
      <c r="C53613" s="1"/>
    </row>
    <row r="53614" spans="2:3" x14ac:dyDescent="0.25">
      <c r="B53614" s="1"/>
      <c r="C53614" s="1"/>
    </row>
    <row r="53615" spans="2:3" x14ac:dyDescent="0.25">
      <c r="B53615" s="1"/>
      <c r="C53615" s="1"/>
    </row>
    <row r="53616" spans="2:3" x14ac:dyDescent="0.25">
      <c r="B53616" s="1"/>
      <c r="C53616" s="1"/>
    </row>
    <row r="53617" spans="2:3" x14ac:dyDescent="0.25">
      <c r="B53617" s="1"/>
      <c r="C53617" s="1"/>
    </row>
    <row r="53618" spans="2:3" x14ac:dyDescent="0.25">
      <c r="B53618" s="1"/>
      <c r="C53618" s="1"/>
    </row>
    <row r="53619" spans="2:3" x14ac:dyDescent="0.25">
      <c r="B53619" s="1"/>
      <c r="C53619" s="1"/>
    </row>
    <row r="53620" spans="2:3" x14ac:dyDescent="0.25">
      <c r="B53620" s="1"/>
      <c r="C53620" s="1"/>
    </row>
    <row r="53621" spans="2:3" x14ac:dyDescent="0.25">
      <c r="B53621" s="1"/>
      <c r="C53621" s="1"/>
    </row>
    <row r="53622" spans="2:3" x14ac:dyDescent="0.25">
      <c r="B53622" s="1"/>
      <c r="C53622" s="1"/>
    </row>
    <row r="53623" spans="2:3" x14ac:dyDescent="0.25">
      <c r="B53623" s="1"/>
      <c r="C53623" s="1"/>
    </row>
    <row r="53624" spans="2:3" x14ac:dyDescent="0.25">
      <c r="B53624" s="1"/>
      <c r="C53624" s="1"/>
    </row>
    <row r="53625" spans="2:3" x14ac:dyDescent="0.25">
      <c r="B53625" s="1"/>
      <c r="C53625" s="1"/>
    </row>
    <row r="53626" spans="2:3" x14ac:dyDescent="0.25">
      <c r="B53626" s="1"/>
      <c r="C53626" s="1"/>
    </row>
    <row r="53627" spans="2:3" x14ac:dyDescent="0.25">
      <c r="B53627" s="1"/>
      <c r="C53627" s="1"/>
    </row>
    <row r="53628" spans="2:3" x14ac:dyDescent="0.25">
      <c r="B53628" s="1"/>
      <c r="C53628" s="1"/>
    </row>
    <row r="53629" spans="2:3" x14ac:dyDescent="0.25">
      <c r="B53629" s="1"/>
      <c r="C53629" s="1"/>
    </row>
    <row r="53630" spans="2:3" x14ac:dyDescent="0.25">
      <c r="B53630" s="1"/>
      <c r="C53630" s="1"/>
    </row>
    <row r="53631" spans="2:3" x14ac:dyDescent="0.25">
      <c r="B53631" s="1"/>
      <c r="C53631" s="1"/>
    </row>
    <row r="53632" spans="2:3" x14ac:dyDescent="0.25">
      <c r="B53632" s="1"/>
      <c r="C53632" s="1"/>
    </row>
    <row r="53633" spans="2:3" x14ac:dyDescent="0.25">
      <c r="B53633" s="1"/>
      <c r="C53633" s="1"/>
    </row>
    <row r="53634" spans="2:3" x14ac:dyDescent="0.25">
      <c r="B53634" s="1"/>
      <c r="C53634" s="1"/>
    </row>
    <row r="53635" spans="2:3" x14ac:dyDescent="0.25">
      <c r="B53635" s="1"/>
      <c r="C53635" s="1"/>
    </row>
    <row r="53636" spans="2:3" x14ac:dyDescent="0.25">
      <c r="B53636" s="1"/>
      <c r="C53636" s="1"/>
    </row>
    <row r="53637" spans="2:3" x14ac:dyDescent="0.25">
      <c r="B53637" s="1"/>
      <c r="C53637" s="1"/>
    </row>
    <row r="53638" spans="2:3" x14ac:dyDescent="0.25">
      <c r="B53638" s="1"/>
      <c r="C53638" s="1"/>
    </row>
    <row r="53639" spans="2:3" x14ac:dyDescent="0.25">
      <c r="B53639" s="1"/>
      <c r="C53639" s="1"/>
    </row>
    <row r="53640" spans="2:3" x14ac:dyDescent="0.25">
      <c r="B53640" s="1"/>
      <c r="C53640" s="1"/>
    </row>
    <row r="53641" spans="2:3" x14ac:dyDescent="0.25">
      <c r="B53641" s="1"/>
      <c r="C53641" s="1"/>
    </row>
    <row r="53642" spans="2:3" x14ac:dyDescent="0.25">
      <c r="B53642" s="1"/>
      <c r="C53642" s="1"/>
    </row>
    <row r="53643" spans="2:3" x14ac:dyDescent="0.25">
      <c r="B53643" s="1"/>
      <c r="C53643" s="1"/>
    </row>
    <row r="53644" spans="2:3" x14ac:dyDescent="0.25">
      <c r="B53644" s="1"/>
      <c r="C53644" s="1"/>
    </row>
    <row r="53645" spans="2:3" x14ac:dyDescent="0.25">
      <c r="B53645" s="1"/>
      <c r="C53645" s="1"/>
    </row>
    <row r="53646" spans="2:3" x14ac:dyDescent="0.25">
      <c r="B53646" s="1"/>
      <c r="C53646" s="1"/>
    </row>
    <row r="53647" spans="2:3" x14ac:dyDescent="0.25">
      <c r="B53647" s="1"/>
      <c r="C53647" s="1"/>
    </row>
    <row r="53648" spans="2:3" x14ac:dyDescent="0.25">
      <c r="B53648" s="1"/>
      <c r="C53648" s="1"/>
    </row>
    <row r="53649" spans="2:3" x14ac:dyDescent="0.25">
      <c r="B53649" s="1"/>
      <c r="C53649" s="1"/>
    </row>
    <row r="53650" spans="2:3" x14ac:dyDescent="0.25">
      <c r="B53650" s="1"/>
      <c r="C53650" s="1"/>
    </row>
    <row r="53651" spans="2:3" x14ac:dyDescent="0.25">
      <c r="B53651" s="1"/>
      <c r="C53651" s="1"/>
    </row>
    <row r="53652" spans="2:3" x14ac:dyDescent="0.25">
      <c r="B53652" s="1"/>
      <c r="C53652" s="1"/>
    </row>
    <row r="53653" spans="2:3" x14ac:dyDescent="0.25">
      <c r="B53653" s="1"/>
      <c r="C53653" s="1"/>
    </row>
    <row r="53654" spans="2:3" x14ac:dyDescent="0.25">
      <c r="B53654" s="1"/>
      <c r="C53654" s="1"/>
    </row>
    <row r="53655" spans="2:3" x14ac:dyDescent="0.25">
      <c r="B53655" s="1"/>
      <c r="C53655" s="1"/>
    </row>
    <row r="53656" spans="2:3" x14ac:dyDescent="0.25">
      <c r="B53656" s="1"/>
      <c r="C53656" s="1"/>
    </row>
    <row r="53657" spans="2:3" x14ac:dyDescent="0.25">
      <c r="B53657" s="1"/>
      <c r="C53657" s="1"/>
    </row>
    <row r="53658" spans="2:3" x14ac:dyDescent="0.25">
      <c r="B53658" s="1"/>
      <c r="C53658" s="1"/>
    </row>
    <row r="53659" spans="2:3" x14ac:dyDescent="0.25">
      <c r="B53659" s="1"/>
      <c r="C53659" s="1"/>
    </row>
    <row r="53660" spans="2:3" x14ac:dyDescent="0.25">
      <c r="B53660" s="1"/>
      <c r="C53660" s="1"/>
    </row>
    <row r="53661" spans="2:3" x14ac:dyDescent="0.25">
      <c r="B53661" s="1"/>
      <c r="C53661" s="1"/>
    </row>
    <row r="53662" spans="2:3" x14ac:dyDescent="0.25">
      <c r="B53662" s="1"/>
      <c r="C53662" s="1"/>
    </row>
    <row r="53663" spans="2:3" x14ac:dyDescent="0.25">
      <c r="B53663" s="1"/>
      <c r="C53663" s="1"/>
    </row>
    <row r="53664" spans="2:3" x14ac:dyDescent="0.25">
      <c r="B53664" s="1"/>
      <c r="C53664" s="1"/>
    </row>
    <row r="53665" spans="2:3" x14ac:dyDescent="0.25">
      <c r="B53665" s="1"/>
      <c r="C53665" s="1"/>
    </row>
    <row r="53666" spans="2:3" x14ac:dyDescent="0.25">
      <c r="B53666" s="1"/>
      <c r="C53666" s="1"/>
    </row>
    <row r="53667" spans="2:3" x14ac:dyDescent="0.25">
      <c r="B53667" s="1"/>
      <c r="C53667" s="1"/>
    </row>
    <row r="53668" spans="2:3" x14ac:dyDescent="0.25">
      <c r="B53668" s="1"/>
      <c r="C53668" s="1"/>
    </row>
    <row r="53669" spans="2:3" x14ac:dyDescent="0.25">
      <c r="B53669" s="1"/>
      <c r="C53669" s="1"/>
    </row>
    <row r="53670" spans="2:3" x14ac:dyDescent="0.25">
      <c r="B53670" s="1"/>
      <c r="C53670" s="1"/>
    </row>
    <row r="53671" spans="2:3" x14ac:dyDescent="0.25">
      <c r="B53671" s="1"/>
      <c r="C53671" s="1"/>
    </row>
    <row r="53672" spans="2:3" x14ac:dyDescent="0.25">
      <c r="B53672" s="1"/>
      <c r="C53672" s="1"/>
    </row>
    <row r="53673" spans="2:3" x14ac:dyDescent="0.25">
      <c r="B53673" s="1"/>
      <c r="C53673" s="1"/>
    </row>
    <row r="53674" spans="2:3" x14ac:dyDescent="0.25">
      <c r="B53674" s="1"/>
      <c r="C53674" s="1"/>
    </row>
    <row r="53675" spans="2:3" x14ac:dyDescent="0.25">
      <c r="B53675" s="1"/>
      <c r="C53675" s="1"/>
    </row>
    <row r="53676" spans="2:3" x14ac:dyDescent="0.25">
      <c r="B53676" s="1"/>
      <c r="C53676" s="1"/>
    </row>
    <row r="53677" spans="2:3" x14ac:dyDescent="0.25">
      <c r="B53677" s="1"/>
      <c r="C53677" s="1"/>
    </row>
    <row r="53678" spans="2:3" x14ac:dyDescent="0.25">
      <c r="B53678" s="1"/>
      <c r="C53678" s="1"/>
    </row>
    <row r="53679" spans="2:3" x14ac:dyDescent="0.25">
      <c r="B53679" s="1"/>
      <c r="C53679" s="1"/>
    </row>
    <row r="53680" spans="2:3" x14ac:dyDescent="0.25">
      <c r="B53680" s="1"/>
      <c r="C53680" s="1"/>
    </row>
    <row r="53681" spans="2:3" x14ac:dyDescent="0.25">
      <c r="B53681" s="1"/>
      <c r="C53681" s="1"/>
    </row>
    <row r="53682" spans="2:3" x14ac:dyDescent="0.25">
      <c r="B53682" s="1"/>
      <c r="C53682" s="1"/>
    </row>
    <row r="53683" spans="2:3" x14ac:dyDescent="0.25">
      <c r="B53683" s="1"/>
      <c r="C53683" s="1"/>
    </row>
    <row r="53684" spans="2:3" x14ac:dyDescent="0.25">
      <c r="B53684" s="1"/>
      <c r="C53684" s="1"/>
    </row>
    <row r="53685" spans="2:3" x14ac:dyDescent="0.25">
      <c r="B53685" s="1"/>
      <c r="C53685" s="1"/>
    </row>
    <row r="53686" spans="2:3" x14ac:dyDescent="0.25">
      <c r="B53686" s="1"/>
      <c r="C53686" s="1"/>
    </row>
    <row r="53687" spans="2:3" x14ac:dyDescent="0.25">
      <c r="B53687" s="1"/>
      <c r="C53687" s="1"/>
    </row>
    <row r="53688" spans="2:3" x14ac:dyDescent="0.25">
      <c r="B53688" s="1"/>
      <c r="C53688" s="1"/>
    </row>
    <row r="53689" spans="2:3" x14ac:dyDescent="0.25">
      <c r="B53689" s="1"/>
      <c r="C53689" s="1"/>
    </row>
    <row r="53690" spans="2:3" x14ac:dyDescent="0.25">
      <c r="B53690" s="1"/>
      <c r="C53690" s="1"/>
    </row>
    <row r="53691" spans="2:3" x14ac:dyDescent="0.25">
      <c r="B53691" s="1"/>
      <c r="C53691" s="1"/>
    </row>
    <row r="53692" spans="2:3" x14ac:dyDescent="0.25">
      <c r="B53692" s="1"/>
      <c r="C53692" s="1"/>
    </row>
    <row r="53693" spans="2:3" x14ac:dyDescent="0.25">
      <c r="B53693" s="1"/>
      <c r="C53693" s="1"/>
    </row>
    <row r="53694" spans="2:3" x14ac:dyDescent="0.25">
      <c r="B53694" s="1"/>
      <c r="C53694" s="1"/>
    </row>
    <row r="53695" spans="2:3" x14ac:dyDescent="0.25">
      <c r="B53695" s="1"/>
      <c r="C53695" s="1"/>
    </row>
    <row r="53696" spans="2:3" x14ac:dyDescent="0.25">
      <c r="B53696" s="1"/>
      <c r="C53696" s="1"/>
    </row>
    <row r="53697" spans="2:3" x14ac:dyDescent="0.25">
      <c r="B53697" s="1"/>
      <c r="C53697" s="1"/>
    </row>
    <row r="53698" spans="2:3" x14ac:dyDescent="0.25">
      <c r="B53698" s="1"/>
      <c r="C53698" s="1"/>
    </row>
    <row r="53699" spans="2:3" x14ac:dyDescent="0.25">
      <c r="B53699" s="1"/>
      <c r="C53699" s="1"/>
    </row>
    <row r="53700" spans="2:3" x14ac:dyDescent="0.25">
      <c r="B53700" s="1"/>
      <c r="C53700" s="1"/>
    </row>
    <row r="53701" spans="2:3" x14ac:dyDescent="0.25">
      <c r="B53701" s="1"/>
      <c r="C53701" s="1"/>
    </row>
    <row r="53702" spans="2:3" x14ac:dyDescent="0.25">
      <c r="B53702" s="1"/>
      <c r="C53702" s="1"/>
    </row>
    <row r="53703" spans="2:3" x14ac:dyDescent="0.25">
      <c r="B53703" s="1"/>
      <c r="C53703" s="1"/>
    </row>
    <row r="53704" spans="2:3" x14ac:dyDescent="0.25">
      <c r="B53704" s="1"/>
      <c r="C53704" s="1"/>
    </row>
    <row r="53705" spans="2:3" x14ac:dyDescent="0.25">
      <c r="B53705" s="1"/>
      <c r="C53705" s="1"/>
    </row>
    <row r="53706" spans="2:3" x14ac:dyDescent="0.25">
      <c r="B53706" s="1"/>
      <c r="C53706" s="1"/>
    </row>
    <row r="53707" spans="2:3" x14ac:dyDescent="0.25">
      <c r="B53707" s="1"/>
      <c r="C53707" s="1"/>
    </row>
    <row r="53708" spans="2:3" x14ac:dyDescent="0.25">
      <c r="B53708" s="1"/>
      <c r="C53708" s="1"/>
    </row>
    <row r="53709" spans="2:3" x14ac:dyDescent="0.25">
      <c r="B53709" s="1"/>
      <c r="C53709" s="1"/>
    </row>
    <row r="53710" spans="2:3" x14ac:dyDescent="0.25">
      <c r="B53710" s="1"/>
      <c r="C53710" s="1"/>
    </row>
    <row r="53711" spans="2:3" x14ac:dyDescent="0.25">
      <c r="B53711" s="1"/>
      <c r="C53711" s="1"/>
    </row>
    <row r="53712" spans="2:3" x14ac:dyDescent="0.25">
      <c r="B53712" s="1"/>
      <c r="C53712" s="1"/>
    </row>
    <row r="53713" spans="2:3" x14ac:dyDescent="0.25">
      <c r="B53713" s="1"/>
      <c r="C53713" s="1"/>
    </row>
    <row r="53714" spans="2:3" x14ac:dyDescent="0.25">
      <c r="B53714" s="1"/>
      <c r="C53714" s="1"/>
    </row>
    <row r="53715" spans="2:3" x14ac:dyDescent="0.25">
      <c r="B53715" s="1"/>
      <c r="C53715" s="1"/>
    </row>
    <row r="53716" spans="2:3" x14ac:dyDescent="0.25">
      <c r="B53716" s="1"/>
      <c r="C53716" s="1"/>
    </row>
    <row r="53717" spans="2:3" x14ac:dyDescent="0.25">
      <c r="B53717" s="1"/>
      <c r="C53717" s="1"/>
    </row>
    <row r="53718" spans="2:3" x14ac:dyDescent="0.25">
      <c r="B53718" s="1"/>
      <c r="C53718" s="1"/>
    </row>
    <row r="53719" spans="2:3" x14ac:dyDescent="0.25">
      <c r="B53719" s="1"/>
      <c r="C53719" s="1"/>
    </row>
    <row r="53720" spans="2:3" x14ac:dyDescent="0.25">
      <c r="B53720" s="1"/>
      <c r="C53720" s="1"/>
    </row>
    <row r="53721" spans="2:3" x14ac:dyDescent="0.25">
      <c r="B53721" s="1"/>
      <c r="C53721" s="1"/>
    </row>
    <row r="53722" spans="2:3" x14ac:dyDescent="0.25">
      <c r="B53722" s="1"/>
      <c r="C53722" s="1"/>
    </row>
    <row r="53723" spans="2:3" x14ac:dyDescent="0.25">
      <c r="B53723" s="1"/>
      <c r="C53723" s="1"/>
    </row>
    <row r="53724" spans="2:3" x14ac:dyDescent="0.25">
      <c r="B53724" s="1"/>
      <c r="C53724" s="1"/>
    </row>
    <row r="53725" spans="2:3" x14ac:dyDescent="0.25">
      <c r="B53725" s="1"/>
      <c r="C53725" s="1"/>
    </row>
    <row r="53726" spans="2:3" x14ac:dyDescent="0.25">
      <c r="B53726" s="1"/>
      <c r="C53726" s="1"/>
    </row>
    <row r="53727" spans="2:3" x14ac:dyDescent="0.25">
      <c r="B53727" s="1"/>
      <c r="C53727" s="1"/>
    </row>
    <row r="53728" spans="2:3" x14ac:dyDescent="0.25">
      <c r="B53728" s="1"/>
      <c r="C53728" s="1"/>
    </row>
    <row r="53729" spans="2:3" x14ac:dyDescent="0.25">
      <c r="B53729" s="1"/>
      <c r="C53729" s="1"/>
    </row>
    <row r="53730" spans="2:3" x14ac:dyDescent="0.25">
      <c r="B53730" s="1"/>
      <c r="C53730" s="1"/>
    </row>
    <row r="53731" spans="2:3" x14ac:dyDescent="0.25">
      <c r="B53731" s="1"/>
      <c r="C53731" s="1"/>
    </row>
    <row r="53732" spans="2:3" x14ac:dyDescent="0.25">
      <c r="B53732" s="1"/>
      <c r="C53732" s="1"/>
    </row>
    <row r="53733" spans="2:3" x14ac:dyDescent="0.25">
      <c r="B53733" s="1"/>
      <c r="C53733" s="1"/>
    </row>
    <row r="53734" spans="2:3" x14ac:dyDescent="0.25">
      <c r="B53734" s="1"/>
      <c r="C53734" s="1"/>
    </row>
    <row r="53735" spans="2:3" x14ac:dyDescent="0.25">
      <c r="B53735" s="1"/>
      <c r="C53735" s="1"/>
    </row>
    <row r="53736" spans="2:3" x14ac:dyDescent="0.25">
      <c r="B53736" s="1"/>
      <c r="C53736" s="1"/>
    </row>
    <row r="53737" spans="2:3" x14ac:dyDescent="0.25">
      <c r="B53737" s="1"/>
      <c r="C53737" s="1"/>
    </row>
    <row r="53738" spans="2:3" x14ac:dyDescent="0.25">
      <c r="B53738" s="1"/>
      <c r="C53738" s="1"/>
    </row>
    <row r="53739" spans="2:3" x14ac:dyDescent="0.25">
      <c r="B53739" s="1"/>
      <c r="C53739" s="1"/>
    </row>
    <row r="53740" spans="2:3" x14ac:dyDescent="0.25">
      <c r="B53740" s="1"/>
      <c r="C53740" s="1"/>
    </row>
    <row r="53741" spans="2:3" x14ac:dyDescent="0.25">
      <c r="B53741" s="1"/>
      <c r="C53741" s="1"/>
    </row>
    <row r="53742" spans="2:3" x14ac:dyDescent="0.25">
      <c r="B53742" s="1"/>
      <c r="C53742" s="1"/>
    </row>
    <row r="53743" spans="2:3" x14ac:dyDescent="0.25">
      <c r="B53743" s="1"/>
      <c r="C53743" s="1"/>
    </row>
    <row r="53744" spans="2:3" x14ac:dyDescent="0.25">
      <c r="B53744" s="1"/>
      <c r="C53744" s="1"/>
    </row>
    <row r="53745" spans="2:3" x14ac:dyDescent="0.25">
      <c r="B53745" s="1"/>
      <c r="C53745" s="1"/>
    </row>
    <row r="53746" spans="2:3" x14ac:dyDescent="0.25">
      <c r="B53746" s="1"/>
      <c r="C53746" s="1"/>
    </row>
    <row r="53747" spans="2:3" x14ac:dyDescent="0.25">
      <c r="B53747" s="1"/>
      <c r="C53747" s="1"/>
    </row>
    <row r="53748" spans="2:3" x14ac:dyDescent="0.25">
      <c r="B53748" s="1"/>
      <c r="C53748" s="1"/>
    </row>
    <row r="53749" spans="2:3" x14ac:dyDescent="0.25">
      <c r="B53749" s="1"/>
      <c r="C53749" s="1"/>
    </row>
    <row r="53750" spans="2:3" x14ac:dyDescent="0.25">
      <c r="B53750" s="1"/>
      <c r="C53750" s="1"/>
    </row>
    <row r="53751" spans="2:3" x14ac:dyDescent="0.25">
      <c r="B53751" s="1"/>
      <c r="C53751" s="1"/>
    </row>
    <row r="53752" spans="2:3" x14ac:dyDescent="0.25">
      <c r="B53752" s="1"/>
      <c r="C53752" s="1"/>
    </row>
    <row r="53753" spans="2:3" x14ac:dyDescent="0.25">
      <c r="B53753" s="1"/>
      <c r="C53753" s="1"/>
    </row>
    <row r="53754" spans="2:3" x14ac:dyDescent="0.25">
      <c r="B53754" s="1"/>
      <c r="C53754" s="1"/>
    </row>
    <row r="53755" spans="2:3" x14ac:dyDescent="0.25">
      <c r="B53755" s="1"/>
      <c r="C53755" s="1"/>
    </row>
    <row r="53756" spans="2:3" x14ac:dyDescent="0.25">
      <c r="B53756" s="1"/>
      <c r="C53756" s="1"/>
    </row>
    <row r="53757" spans="2:3" x14ac:dyDescent="0.25">
      <c r="B53757" s="1"/>
      <c r="C53757" s="1"/>
    </row>
    <row r="53758" spans="2:3" x14ac:dyDescent="0.25">
      <c r="B53758" s="1"/>
      <c r="C53758" s="1"/>
    </row>
    <row r="53759" spans="2:3" x14ac:dyDescent="0.25">
      <c r="B53759" s="1"/>
      <c r="C53759" s="1"/>
    </row>
    <row r="53760" spans="2:3" x14ac:dyDescent="0.25">
      <c r="B53760" s="1"/>
      <c r="C53760" s="1"/>
    </row>
    <row r="53761" spans="2:3" x14ac:dyDescent="0.25">
      <c r="B53761" s="1"/>
      <c r="C53761" s="1"/>
    </row>
    <row r="53762" spans="2:3" x14ac:dyDescent="0.25">
      <c r="B53762" s="1"/>
      <c r="C53762" s="1"/>
    </row>
    <row r="53763" spans="2:3" x14ac:dyDescent="0.25">
      <c r="B53763" s="1"/>
      <c r="C53763" s="1"/>
    </row>
    <row r="53764" spans="2:3" x14ac:dyDescent="0.25">
      <c r="B53764" s="1"/>
      <c r="C53764" s="1"/>
    </row>
    <row r="53765" spans="2:3" x14ac:dyDescent="0.25">
      <c r="B53765" s="1"/>
      <c r="C53765" s="1"/>
    </row>
    <row r="53766" spans="2:3" x14ac:dyDescent="0.25">
      <c r="B53766" s="1"/>
      <c r="C53766" s="1"/>
    </row>
    <row r="53767" spans="2:3" x14ac:dyDescent="0.25">
      <c r="B53767" s="1"/>
      <c r="C53767" s="1"/>
    </row>
    <row r="53768" spans="2:3" x14ac:dyDescent="0.25">
      <c r="B53768" s="1"/>
      <c r="C53768" s="1"/>
    </row>
    <row r="53769" spans="2:3" x14ac:dyDescent="0.25">
      <c r="B53769" s="1"/>
      <c r="C53769" s="1"/>
    </row>
    <row r="53770" spans="2:3" x14ac:dyDescent="0.25">
      <c r="B53770" s="1"/>
      <c r="C53770" s="1"/>
    </row>
    <row r="53771" spans="2:3" x14ac:dyDescent="0.25">
      <c r="B53771" s="1"/>
      <c r="C53771" s="1"/>
    </row>
    <row r="53772" spans="2:3" x14ac:dyDescent="0.25">
      <c r="B53772" s="1"/>
      <c r="C53772" s="1"/>
    </row>
    <row r="53773" spans="2:3" x14ac:dyDescent="0.25">
      <c r="B53773" s="1"/>
      <c r="C53773" s="1"/>
    </row>
    <row r="53774" spans="2:3" x14ac:dyDescent="0.25">
      <c r="B53774" s="1"/>
      <c r="C53774" s="1"/>
    </row>
    <row r="53775" spans="2:3" x14ac:dyDescent="0.25">
      <c r="B53775" s="1"/>
      <c r="C53775" s="1"/>
    </row>
    <row r="53776" spans="2:3" x14ac:dyDescent="0.25">
      <c r="B53776" s="1"/>
      <c r="C53776" s="1"/>
    </row>
    <row r="53777" spans="2:3" x14ac:dyDescent="0.25">
      <c r="B53777" s="1"/>
      <c r="C53777" s="1"/>
    </row>
    <row r="53778" spans="2:3" x14ac:dyDescent="0.25">
      <c r="B53778" s="1"/>
      <c r="C53778" s="1"/>
    </row>
    <row r="53779" spans="2:3" x14ac:dyDescent="0.25">
      <c r="B53779" s="1"/>
      <c r="C53779" s="1"/>
    </row>
    <row r="53780" spans="2:3" x14ac:dyDescent="0.25">
      <c r="B53780" s="1"/>
      <c r="C53780" s="1"/>
    </row>
    <row r="53781" spans="2:3" x14ac:dyDescent="0.25">
      <c r="B53781" s="1"/>
      <c r="C53781" s="1"/>
    </row>
    <row r="53782" spans="2:3" x14ac:dyDescent="0.25">
      <c r="B53782" s="1"/>
      <c r="C53782" s="1"/>
    </row>
    <row r="53783" spans="2:3" x14ac:dyDescent="0.25">
      <c r="B53783" s="1"/>
      <c r="C53783" s="1"/>
    </row>
    <row r="53784" spans="2:3" x14ac:dyDescent="0.25">
      <c r="B53784" s="1"/>
      <c r="C53784" s="1"/>
    </row>
    <row r="53785" spans="2:3" x14ac:dyDescent="0.25">
      <c r="B53785" s="1"/>
      <c r="C53785" s="1"/>
    </row>
    <row r="53786" spans="2:3" x14ac:dyDescent="0.25">
      <c r="B53786" s="1"/>
      <c r="C53786" s="1"/>
    </row>
    <row r="53787" spans="2:3" x14ac:dyDescent="0.25">
      <c r="B53787" s="1"/>
      <c r="C53787" s="1"/>
    </row>
    <row r="53788" spans="2:3" x14ac:dyDescent="0.25">
      <c r="B53788" s="1"/>
      <c r="C53788" s="1"/>
    </row>
    <row r="53789" spans="2:3" x14ac:dyDescent="0.25">
      <c r="B53789" s="1"/>
      <c r="C53789" s="1"/>
    </row>
    <row r="53790" spans="2:3" x14ac:dyDescent="0.25">
      <c r="B53790" s="1"/>
      <c r="C53790" s="1"/>
    </row>
    <row r="53791" spans="2:3" x14ac:dyDescent="0.25">
      <c r="B53791" s="1"/>
      <c r="C53791" s="1"/>
    </row>
    <row r="53792" spans="2:3" x14ac:dyDescent="0.25">
      <c r="B53792" s="1"/>
      <c r="C53792" s="1"/>
    </row>
    <row r="53793" spans="2:3" x14ac:dyDescent="0.25">
      <c r="B53793" s="1"/>
      <c r="C53793" s="1"/>
    </row>
    <row r="53794" spans="2:3" x14ac:dyDescent="0.25">
      <c r="B53794" s="1"/>
      <c r="C53794" s="1"/>
    </row>
    <row r="53795" spans="2:3" x14ac:dyDescent="0.25">
      <c r="B53795" s="1"/>
      <c r="C53795" s="1"/>
    </row>
    <row r="53796" spans="2:3" x14ac:dyDescent="0.25">
      <c r="B53796" s="1"/>
      <c r="C53796" s="1"/>
    </row>
    <row r="53797" spans="2:3" x14ac:dyDescent="0.25">
      <c r="B53797" s="1"/>
      <c r="C53797" s="1"/>
    </row>
    <row r="53798" spans="2:3" x14ac:dyDescent="0.25">
      <c r="B53798" s="1"/>
      <c r="C53798" s="1"/>
    </row>
    <row r="53799" spans="2:3" x14ac:dyDescent="0.25">
      <c r="B53799" s="1"/>
      <c r="C53799" s="1"/>
    </row>
    <row r="53800" spans="2:3" x14ac:dyDescent="0.25">
      <c r="B53800" s="1"/>
      <c r="C53800" s="1"/>
    </row>
    <row r="53801" spans="2:3" x14ac:dyDescent="0.25">
      <c r="B53801" s="1"/>
      <c r="C53801" s="1"/>
    </row>
    <row r="53802" spans="2:3" x14ac:dyDescent="0.25">
      <c r="B53802" s="1"/>
      <c r="C53802" s="1"/>
    </row>
    <row r="53803" spans="2:3" x14ac:dyDescent="0.25">
      <c r="B53803" s="1"/>
      <c r="C53803" s="1"/>
    </row>
    <row r="53804" spans="2:3" x14ac:dyDescent="0.25">
      <c r="B53804" s="1"/>
      <c r="C53804" s="1"/>
    </row>
    <row r="53805" spans="2:3" x14ac:dyDescent="0.25">
      <c r="B53805" s="1"/>
      <c r="C53805" s="1"/>
    </row>
    <row r="53806" spans="2:3" x14ac:dyDescent="0.25">
      <c r="B53806" s="1"/>
      <c r="C53806" s="1"/>
    </row>
    <row r="53807" spans="2:3" x14ac:dyDescent="0.25">
      <c r="B53807" s="1"/>
      <c r="C53807" s="1"/>
    </row>
    <row r="53808" spans="2:3" x14ac:dyDescent="0.25">
      <c r="B53808" s="1"/>
      <c r="C53808" s="1"/>
    </row>
    <row r="53809" spans="2:3" x14ac:dyDescent="0.25">
      <c r="B53809" s="1"/>
      <c r="C53809" s="1"/>
    </row>
    <row r="53810" spans="2:3" x14ac:dyDescent="0.25">
      <c r="B53810" s="1"/>
      <c r="C53810" s="1"/>
    </row>
    <row r="53811" spans="2:3" x14ac:dyDescent="0.25">
      <c r="B53811" s="1"/>
      <c r="C53811" s="1"/>
    </row>
    <row r="53812" spans="2:3" x14ac:dyDescent="0.25">
      <c r="B53812" s="1"/>
      <c r="C53812" s="1"/>
    </row>
    <row r="53813" spans="2:3" x14ac:dyDescent="0.25">
      <c r="B53813" s="1"/>
      <c r="C53813" s="1"/>
    </row>
    <row r="53814" spans="2:3" x14ac:dyDescent="0.25">
      <c r="B53814" s="1"/>
      <c r="C53814" s="1"/>
    </row>
    <row r="53815" spans="2:3" x14ac:dyDescent="0.25">
      <c r="B53815" s="1"/>
      <c r="C53815" s="1"/>
    </row>
    <row r="53816" spans="2:3" x14ac:dyDescent="0.25">
      <c r="B53816" s="1"/>
      <c r="C53816" s="1"/>
    </row>
    <row r="53817" spans="2:3" x14ac:dyDescent="0.25">
      <c r="B53817" s="1"/>
      <c r="C53817" s="1"/>
    </row>
    <row r="53818" spans="2:3" x14ac:dyDescent="0.25">
      <c r="B53818" s="1"/>
      <c r="C53818" s="1"/>
    </row>
    <row r="53819" spans="2:3" x14ac:dyDescent="0.25">
      <c r="B53819" s="1"/>
      <c r="C53819" s="1"/>
    </row>
    <row r="53820" spans="2:3" x14ac:dyDescent="0.25">
      <c r="B53820" s="1"/>
      <c r="C53820" s="1"/>
    </row>
    <row r="53821" spans="2:3" x14ac:dyDescent="0.25">
      <c r="B53821" s="1"/>
      <c r="C53821" s="1"/>
    </row>
    <row r="53822" spans="2:3" x14ac:dyDescent="0.25">
      <c r="B53822" s="1"/>
      <c r="C53822" s="1"/>
    </row>
    <row r="53823" spans="2:3" x14ac:dyDescent="0.25">
      <c r="B53823" s="1"/>
      <c r="C53823" s="1"/>
    </row>
    <row r="53824" spans="2:3" x14ac:dyDescent="0.25">
      <c r="B53824" s="1"/>
      <c r="C53824" s="1"/>
    </row>
    <row r="53825" spans="2:3" x14ac:dyDescent="0.25">
      <c r="B53825" s="1"/>
      <c r="C53825" s="1"/>
    </row>
    <row r="53826" spans="2:3" x14ac:dyDescent="0.25">
      <c r="B53826" s="1"/>
      <c r="C53826" s="1"/>
    </row>
    <row r="53827" spans="2:3" x14ac:dyDescent="0.25">
      <c r="B53827" s="1"/>
      <c r="C53827" s="1"/>
    </row>
    <row r="53828" spans="2:3" x14ac:dyDescent="0.25">
      <c r="B53828" s="1"/>
      <c r="C53828" s="1"/>
    </row>
    <row r="53829" spans="2:3" x14ac:dyDescent="0.25">
      <c r="B53829" s="1"/>
      <c r="C53829" s="1"/>
    </row>
    <row r="53830" spans="2:3" x14ac:dyDescent="0.25">
      <c r="B53830" s="1"/>
      <c r="C53830" s="1"/>
    </row>
    <row r="53831" spans="2:3" x14ac:dyDescent="0.25">
      <c r="B53831" s="1"/>
      <c r="C53831" s="1"/>
    </row>
    <row r="53832" spans="2:3" x14ac:dyDescent="0.25">
      <c r="B53832" s="1"/>
      <c r="C53832" s="1"/>
    </row>
    <row r="53833" spans="2:3" x14ac:dyDescent="0.25">
      <c r="B53833" s="1"/>
      <c r="C53833" s="1"/>
    </row>
    <row r="53834" spans="2:3" x14ac:dyDescent="0.25">
      <c r="B53834" s="1"/>
      <c r="C53834" s="1"/>
    </row>
    <row r="53835" spans="2:3" x14ac:dyDescent="0.25">
      <c r="B53835" s="1"/>
      <c r="C53835" s="1"/>
    </row>
    <row r="53836" spans="2:3" x14ac:dyDescent="0.25">
      <c r="B53836" s="1"/>
      <c r="C53836" s="1"/>
    </row>
    <row r="53837" spans="2:3" x14ac:dyDescent="0.25">
      <c r="B53837" s="1"/>
      <c r="C53837" s="1"/>
    </row>
    <row r="53838" spans="2:3" x14ac:dyDescent="0.25">
      <c r="B53838" s="1"/>
      <c r="C53838" s="1"/>
    </row>
    <row r="53839" spans="2:3" x14ac:dyDescent="0.25">
      <c r="B53839" s="1"/>
      <c r="C53839" s="1"/>
    </row>
    <row r="53840" spans="2:3" x14ac:dyDescent="0.25">
      <c r="B53840" s="1"/>
      <c r="C53840" s="1"/>
    </row>
    <row r="53841" spans="2:3" x14ac:dyDescent="0.25">
      <c r="B53841" s="1"/>
      <c r="C53841" s="1"/>
    </row>
    <row r="53842" spans="2:3" x14ac:dyDescent="0.25">
      <c r="B53842" s="1"/>
      <c r="C53842" s="1"/>
    </row>
    <row r="53843" spans="2:3" x14ac:dyDescent="0.25">
      <c r="B53843" s="1"/>
      <c r="C53843" s="1"/>
    </row>
    <row r="53844" spans="2:3" x14ac:dyDescent="0.25">
      <c r="B53844" s="1"/>
      <c r="C53844" s="1"/>
    </row>
    <row r="53845" spans="2:3" x14ac:dyDescent="0.25">
      <c r="B53845" s="1"/>
      <c r="C53845" s="1"/>
    </row>
    <row r="53846" spans="2:3" x14ac:dyDescent="0.25">
      <c r="B53846" s="1"/>
      <c r="C53846" s="1"/>
    </row>
    <row r="53847" spans="2:3" x14ac:dyDescent="0.25">
      <c r="B53847" s="1"/>
      <c r="C53847" s="1"/>
    </row>
    <row r="53848" spans="2:3" x14ac:dyDescent="0.25">
      <c r="B53848" s="1"/>
      <c r="C53848" s="1"/>
    </row>
    <row r="53849" spans="2:3" x14ac:dyDescent="0.25">
      <c r="B53849" s="1"/>
      <c r="C53849" s="1"/>
    </row>
    <row r="53850" spans="2:3" x14ac:dyDescent="0.25">
      <c r="B53850" s="1"/>
      <c r="C53850" s="1"/>
    </row>
    <row r="53851" spans="2:3" x14ac:dyDescent="0.25">
      <c r="B53851" s="1"/>
      <c r="C53851" s="1"/>
    </row>
    <row r="53852" spans="2:3" x14ac:dyDescent="0.25">
      <c r="B53852" s="1"/>
      <c r="C53852" s="1"/>
    </row>
    <row r="53853" spans="2:3" x14ac:dyDescent="0.25">
      <c r="B53853" s="1"/>
      <c r="C53853" s="1"/>
    </row>
    <row r="53854" spans="2:3" x14ac:dyDescent="0.25">
      <c r="B53854" s="1"/>
      <c r="C53854" s="1"/>
    </row>
    <row r="53855" spans="2:3" x14ac:dyDescent="0.25">
      <c r="B53855" s="1"/>
      <c r="C53855" s="1"/>
    </row>
    <row r="53856" spans="2:3" x14ac:dyDescent="0.25">
      <c r="B53856" s="1"/>
      <c r="C53856" s="1"/>
    </row>
    <row r="53857" spans="2:3" x14ac:dyDescent="0.25">
      <c r="B53857" s="1"/>
      <c r="C53857" s="1"/>
    </row>
    <row r="53858" spans="2:3" x14ac:dyDescent="0.25">
      <c r="B53858" s="1"/>
      <c r="C53858" s="1"/>
    </row>
    <row r="53859" spans="2:3" x14ac:dyDescent="0.25">
      <c r="B53859" s="1"/>
      <c r="C53859" s="1"/>
    </row>
    <row r="53860" spans="2:3" x14ac:dyDescent="0.25">
      <c r="B53860" s="1"/>
      <c r="C53860" s="1"/>
    </row>
    <row r="53861" spans="2:3" x14ac:dyDescent="0.25">
      <c r="B53861" s="1"/>
      <c r="C53861" s="1"/>
    </row>
    <row r="53862" spans="2:3" x14ac:dyDescent="0.25">
      <c r="B53862" s="1"/>
      <c r="C53862" s="1"/>
    </row>
    <row r="53863" spans="2:3" x14ac:dyDescent="0.25">
      <c r="B53863" s="1"/>
      <c r="C53863" s="1"/>
    </row>
    <row r="53864" spans="2:3" x14ac:dyDescent="0.25">
      <c r="B53864" s="1"/>
      <c r="C53864" s="1"/>
    </row>
    <row r="53865" spans="2:3" x14ac:dyDescent="0.25">
      <c r="B53865" s="1"/>
      <c r="C53865" s="1"/>
    </row>
    <row r="53866" spans="2:3" x14ac:dyDescent="0.25">
      <c r="B53866" s="1"/>
      <c r="C53866" s="1"/>
    </row>
    <row r="53867" spans="2:3" x14ac:dyDescent="0.25">
      <c r="B53867" s="1"/>
      <c r="C53867" s="1"/>
    </row>
    <row r="53868" spans="2:3" x14ac:dyDescent="0.25">
      <c r="B53868" s="1"/>
      <c r="C53868" s="1"/>
    </row>
    <row r="53869" spans="2:3" x14ac:dyDescent="0.25">
      <c r="B53869" s="1"/>
      <c r="C53869" s="1"/>
    </row>
    <row r="53870" spans="2:3" x14ac:dyDescent="0.25">
      <c r="B53870" s="1"/>
      <c r="C53870" s="1"/>
    </row>
    <row r="53871" spans="2:3" x14ac:dyDescent="0.25">
      <c r="B53871" s="1"/>
      <c r="C53871" s="1"/>
    </row>
    <row r="53872" spans="2:3" x14ac:dyDescent="0.25">
      <c r="B53872" s="1"/>
      <c r="C53872" s="1"/>
    </row>
    <row r="53873" spans="2:3" x14ac:dyDescent="0.25">
      <c r="B53873" s="1"/>
      <c r="C53873" s="1"/>
    </row>
    <row r="53874" spans="2:3" x14ac:dyDescent="0.25">
      <c r="B53874" s="1"/>
      <c r="C53874" s="1"/>
    </row>
    <row r="53875" spans="2:3" x14ac:dyDescent="0.25">
      <c r="B53875" s="1"/>
      <c r="C53875" s="1"/>
    </row>
    <row r="53876" spans="2:3" x14ac:dyDescent="0.25">
      <c r="B53876" s="1"/>
      <c r="C53876" s="1"/>
    </row>
    <row r="53877" spans="2:3" x14ac:dyDescent="0.25">
      <c r="B53877" s="1"/>
      <c r="C53877" s="1"/>
    </row>
    <row r="53878" spans="2:3" x14ac:dyDescent="0.25">
      <c r="B53878" s="1"/>
      <c r="C53878" s="1"/>
    </row>
    <row r="53879" spans="2:3" x14ac:dyDescent="0.25">
      <c r="B53879" s="1"/>
      <c r="C53879" s="1"/>
    </row>
    <row r="53880" spans="2:3" x14ac:dyDescent="0.25">
      <c r="B53880" s="1"/>
      <c r="C53880" s="1"/>
    </row>
    <row r="53881" spans="2:3" x14ac:dyDescent="0.25">
      <c r="B53881" s="1"/>
      <c r="C53881" s="1"/>
    </row>
    <row r="53882" spans="2:3" x14ac:dyDescent="0.25">
      <c r="B53882" s="1"/>
      <c r="C53882" s="1"/>
    </row>
    <row r="53883" spans="2:3" x14ac:dyDescent="0.25">
      <c r="B53883" s="1"/>
      <c r="C53883" s="1"/>
    </row>
    <row r="53884" spans="2:3" x14ac:dyDescent="0.25">
      <c r="B53884" s="1"/>
      <c r="C53884" s="1"/>
    </row>
    <row r="53885" spans="2:3" x14ac:dyDescent="0.25">
      <c r="B53885" s="1"/>
      <c r="C53885" s="1"/>
    </row>
    <row r="53886" spans="2:3" x14ac:dyDescent="0.25">
      <c r="B53886" s="1"/>
      <c r="C53886" s="1"/>
    </row>
    <row r="53887" spans="2:3" x14ac:dyDescent="0.25">
      <c r="B53887" s="1"/>
      <c r="C53887" s="1"/>
    </row>
    <row r="53888" spans="2:3" x14ac:dyDescent="0.25">
      <c r="B53888" s="1"/>
      <c r="C53888" s="1"/>
    </row>
    <row r="53889" spans="2:3" x14ac:dyDescent="0.25">
      <c r="B53889" s="1"/>
      <c r="C53889" s="1"/>
    </row>
    <row r="53890" spans="2:3" x14ac:dyDescent="0.25">
      <c r="B53890" s="1"/>
      <c r="C53890" s="1"/>
    </row>
    <row r="53891" spans="2:3" x14ac:dyDescent="0.25">
      <c r="B53891" s="1"/>
      <c r="C53891" s="1"/>
    </row>
    <row r="53892" spans="2:3" x14ac:dyDescent="0.25">
      <c r="B53892" s="1"/>
      <c r="C53892" s="1"/>
    </row>
    <row r="53893" spans="2:3" x14ac:dyDescent="0.25">
      <c r="B53893" s="1"/>
      <c r="C53893" s="1"/>
    </row>
    <row r="53894" spans="2:3" x14ac:dyDescent="0.25">
      <c r="B53894" s="1"/>
      <c r="C53894" s="1"/>
    </row>
    <row r="53895" spans="2:3" x14ac:dyDescent="0.25">
      <c r="B53895" s="1"/>
      <c r="C53895" s="1"/>
    </row>
    <row r="53896" spans="2:3" x14ac:dyDescent="0.25">
      <c r="B53896" s="1"/>
      <c r="C53896" s="1"/>
    </row>
    <row r="53897" spans="2:3" x14ac:dyDescent="0.25">
      <c r="B53897" s="1"/>
      <c r="C53897" s="1"/>
    </row>
    <row r="53898" spans="2:3" x14ac:dyDescent="0.25">
      <c r="B53898" s="1"/>
      <c r="C53898" s="1"/>
    </row>
    <row r="53899" spans="2:3" x14ac:dyDescent="0.25">
      <c r="B53899" s="1"/>
      <c r="C53899" s="1"/>
    </row>
    <row r="53900" spans="2:3" x14ac:dyDescent="0.25">
      <c r="B53900" s="1"/>
      <c r="C53900" s="1"/>
    </row>
    <row r="53901" spans="2:3" x14ac:dyDescent="0.25">
      <c r="B53901" s="1"/>
      <c r="C53901" s="1"/>
    </row>
    <row r="53902" spans="2:3" x14ac:dyDescent="0.25">
      <c r="B53902" s="1"/>
      <c r="C53902" s="1"/>
    </row>
    <row r="53903" spans="2:3" x14ac:dyDescent="0.25">
      <c r="B53903" s="1"/>
      <c r="C53903" s="1"/>
    </row>
    <row r="53904" spans="2:3" x14ac:dyDescent="0.25">
      <c r="B53904" s="1"/>
      <c r="C53904" s="1"/>
    </row>
    <row r="53905" spans="2:3" x14ac:dyDescent="0.25">
      <c r="B53905" s="1"/>
      <c r="C53905" s="1"/>
    </row>
    <row r="53906" spans="2:3" x14ac:dyDescent="0.25">
      <c r="B53906" s="1"/>
      <c r="C53906" s="1"/>
    </row>
    <row r="53907" spans="2:3" x14ac:dyDescent="0.25">
      <c r="B53907" s="1"/>
      <c r="C53907" s="1"/>
    </row>
    <row r="53908" spans="2:3" x14ac:dyDescent="0.25">
      <c r="B53908" s="1"/>
      <c r="C53908" s="1"/>
    </row>
    <row r="53909" spans="2:3" x14ac:dyDescent="0.25">
      <c r="B53909" s="1"/>
      <c r="C53909" s="1"/>
    </row>
    <row r="53910" spans="2:3" x14ac:dyDescent="0.25">
      <c r="B53910" s="1"/>
      <c r="C53910" s="1"/>
    </row>
    <row r="53911" spans="2:3" x14ac:dyDescent="0.25">
      <c r="B53911" s="1"/>
      <c r="C53911" s="1"/>
    </row>
    <row r="53912" spans="2:3" x14ac:dyDescent="0.25">
      <c r="B53912" s="1"/>
      <c r="C53912" s="1"/>
    </row>
    <row r="53913" spans="2:3" x14ac:dyDescent="0.25">
      <c r="B53913" s="1"/>
      <c r="C53913" s="1"/>
    </row>
    <row r="53914" spans="2:3" x14ac:dyDescent="0.25">
      <c r="B53914" s="1"/>
      <c r="C53914" s="1"/>
    </row>
    <row r="53915" spans="2:3" x14ac:dyDescent="0.25">
      <c r="B53915" s="1"/>
      <c r="C53915" s="1"/>
    </row>
    <row r="53916" spans="2:3" x14ac:dyDescent="0.25">
      <c r="B53916" s="1"/>
      <c r="C53916" s="1"/>
    </row>
    <row r="53917" spans="2:3" x14ac:dyDescent="0.25">
      <c r="B53917" s="1"/>
      <c r="C53917" s="1"/>
    </row>
    <row r="53918" spans="2:3" x14ac:dyDescent="0.25">
      <c r="B53918" s="1"/>
      <c r="C53918" s="1"/>
    </row>
    <row r="53919" spans="2:3" x14ac:dyDescent="0.25">
      <c r="B53919" s="1"/>
      <c r="C53919" s="1"/>
    </row>
    <row r="53920" spans="2:3" x14ac:dyDescent="0.25">
      <c r="B53920" s="1"/>
      <c r="C53920" s="1"/>
    </row>
    <row r="53921" spans="2:3" x14ac:dyDescent="0.25">
      <c r="B53921" s="1"/>
      <c r="C53921" s="1"/>
    </row>
    <row r="53922" spans="2:3" x14ac:dyDescent="0.25">
      <c r="B53922" s="1"/>
      <c r="C53922" s="1"/>
    </row>
    <row r="53923" spans="2:3" x14ac:dyDescent="0.25">
      <c r="B53923" s="1"/>
      <c r="C53923" s="1"/>
    </row>
    <row r="53924" spans="2:3" x14ac:dyDescent="0.25">
      <c r="B53924" s="1"/>
      <c r="C53924" s="1"/>
    </row>
    <row r="53925" spans="2:3" x14ac:dyDescent="0.25">
      <c r="B53925" s="1"/>
      <c r="C53925" s="1"/>
    </row>
    <row r="53926" spans="2:3" x14ac:dyDescent="0.25">
      <c r="B53926" s="1"/>
      <c r="C53926" s="1"/>
    </row>
    <row r="53927" spans="2:3" x14ac:dyDescent="0.25">
      <c r="B53927" s="1"/>
      <c r="C53927" s="1"/>
    </row>
    <row r="53928" spans="2:3" x14ac:dyDescent="0.25">
      <c r="B53928" s="1"/>
      <c r="C53928" s="1"/>
    </row>
    <row r="53929" spans="2:3" x14ac:dyDescent="0.25">
      <c r="B53929" s="1"/>
      <c r="C53929" s="1"/>
    </row>
    <row r="53930" spans="2:3" x14ac:dyDescent="0.25">
      <c r="B53930" s="1"/>
      <c r="C53930" s="1"/>
    </row>
    <row r="53931" spans="2:3" x14ac:dyDescent="0.25">
      <c r="B53931" s="1"/>
      <c r="C53931" s="1"/>
    </row>
    <row r="53932" spans="2:3" x14ac:dyDescent="0.25">
      <c r="B53932" s="1"/>
      <c r="C53932" s="1"/>
    </row>
    <row r="53933" spans="2:3" x14ac:dyDescent="0.25">
      <c r="B53933" s="1"/>
      <c r="C53933" s="1"/>
    </row>
    <row r="53934" spans="2:3" x14ac:dyDescent="0.25">
      <c r="B53934" s="1"/>
      <c r="C53934" s="1"/>
    </row>
    <row r="53935" spans="2:3" x14ac:dyDescent="0.25">
      <c r="B53935" s="1"/>
      <c r="C53935" s="1"/>
    </row>
    <row r="53936" spans="2:3" x14ac:dyDescent="0.25">
      <c r="B53936" s="1"/>
      <c r="C53936" s="1"/>
    </row>
    <row r="53937" spans="2:3" x14ac:dyDescent="0.25">
      <c r="B53937" s="1"/>
      <c r="C53937" s="1"/>
    </row>
    <row r="53938" spans="2:3" x14ac:dyDescent="0.25">
      <c r="B53938" s="1"/>
      <c r="C53938" s="1"/>
    </row>
    <row r="53939" spans="2:3" x14ac:dyDescent="0.25">
      <c r="B53939" s="1"/>
      <c r="C53939" s="1"/>
    </row>
    <row r="53940" spans="2:3" x14ac:dyDescent="0.25">
      <c r="B53940" s="1"/>
      <c r="C53940" s="1"/>
    </row>
    <row r="53941" spans="2:3" x14ac:dyDescent="0.25">
      <c r="B53941" s="1"/>
      <c r="C53941" s="1"/>
    </row>
    <row r="53942" spans="2:3" x14ac:dyDescent="0.25">
      <c r="B53942" s="1"/>
      <c r="C53942" s="1"/>
    </row>
    <row r="53943" spans="2:3" x14ac:dyDescent="0.25">
      <c r="B53943" s="1"/>
      <c r="C53943" s="1"/>
    </row>
    <row r="53944" spans="2:3" x14ac:dyDescent="0.25">
      <c r="B53944" s="1"/>
      <c r="C53944" s="1"/>
    </row>
    <row r="53945" spans="2:3" x14ac:dyDescent="0.25">
      <c r="B53945" s="1"/>
      <c r="C53945" s="1"/>
    </row>
    <row r="53946" spans="2:3" x14ac:dyDescent="0.25">
      <c r="B53946" s="1"/>
      <c r="C53946" s="1"/>
    </row>
    <row r="53947" spans="2:3" x14ac:dyDescent="0.25">
      <c r="B53947" s="1"/>
      <c r="C53947" s="1"/>
    </row>
    <row r="53948" spans="2:3" x14ac:dyDescent="0.25">
      <c r="B53948" s="1"/>
      <c r="C53948" s="1"/>
    </row>
    <row r="53949" spans="2:3" x14ac:dyDescent="0.25">
      <c r="B53949" s="1"/>
      <c r="C53949" s="1"/>
    </row>
    <row r="53950" spans="2:3" x14ac:dyDescent="0.25">
      <c r="B53950" s="1"/>
      <c r="C53950" s="1"/>
    </row>
    <row r="53951" spans="2:3" x14ac:dyDescent="0.25">
      <c r="B53951" s="1"/>
      <c r="C53951" s="1"/>
    </row>
    <row r="53952" spans="2:3" x14ac:dyDescent="0.25">
      <c r="B53952" s="1"/>
      <c r="C53952" s="1"/>
    </row>
    <row r="53953" spans="2:3" x14ac:dyDescent="0.25">
      <c r="B53953" s="1"/>
      <c r="C53953" s="1"/>
    </row>
    <row r="53954" spans="2:3" x14ac:dyDescent="0.25">
      <c r="B53954" s="1"/>
      <c r="C53954" s="1"/>
    </row>
    <row r="53955" spans="2:3" x14ac:dyDescent="0.25">
      <c r="B53955" s="1"/>
      <c r="C53955" s="1"/>
    </row>
    <row r="53956" spans="2:3" x14ac:dyDescent="0.25">
      <c r="B53956" s="1"/>
      <c r="C53956" s="1"/>
    </row>
    <row r="53957" spans="2:3" x14ac:dyDescent="0.25">
      <c r="B53957" s="1"/>
      <c r="C53957" s="1"/>
    </row>
    <row r="53958" spans="2:3" x14ac:dyDescent="0.25">
      <c r="B53958" s="1"/>
      <c r="C53958" s="1"/>
    </row>
    <row r="53959" spans="2:3" x14ac:dyDescent="0.25">
      <c r="B53959" s="1"/>
      <c r="C53959" s="1"/>
    </row>
    <row r="53960" spans="2:3" x14ac:dyDescent="0.25">
      <c r="B53960" s="1"/>
      <c r="C53960" s="1"/>
    </row>
    <row r="53961" spans="2:3" x14ac:dyDescent="0.25">
      <c r="B53961" s="1"/>
      <c r="C53961" s="1"/>
    </row>
    <row r="53962" spans="2:3" x14ac:dyDescent="0.25">
      <c r="B53962" s="1"/>
      <c r="C53962" s="1"/>
    </row>
    <row r="53963" spans="2:3" x14ac:dyDescent="0.25">
      <c r="B53963" s="1"/>
      <c r="C53963" s="1"/>
    </row>
    <row r="53964" spans="2:3" x14ac:dyDescent="0.25">
      <c r="B53964" s="1"/>
      <c r="C53964" s="1"/>
    </row>
    <row r="53965" spans="2:3" x14ac:dyDescent="0.25">
      <c r="B53965" s="1"/>
      <c r="C53965" s="1"/>
    </row>
    <row r="53966" spans="2:3" x14ac:dyDescent="0.25">
      <c r="B53966" s="1"/>
      <c r="C53966" s="1"/>
    </row>
    <row r="53967" spans="2:3" x14ac:dyDescent="0.25">
      <c r="B53967" s="1"/>
      <c r="C53967" s="1"/>
    </row>
    <row r="53968" spans="2:3" x14ac:dyDescent="0.25">
      <c r="B53968" s="1"/>
      <c r="C53968" s="1"/>
    </row>
    <row r="53969" spans="2:3" x14ac:dyDescent="0.25">
      <c r="B53969" s="1"/>
      <c r="C53969" s="1"/>
    </row>
    <row r="53970" spans="2:3" x14ac:dyDescent="0.25">
      <c r="B53970" s="1"/>
      <c r="C53970" s="1"/>
    </row>
    <row r="53971" spans="2:3" x14ac:dyDescent="0.25">
      <c r="B53971" s="1"/>
      <c r="C53971" s="1"/>
    </row>
    <row r="53972" spans="2:3" x14ac:dyDescent="0.25">
      <c r="B53972" s="1"/>
      <c r="C53972" s="1"/>
    </row>
    <row r="53973" spans="2:3" x14ac:dyDescent="0.25">
      <c r="B53973" s="1"/>
      <c r="C53973" s="1"/>
    </row>
    <row r="53974" spans="2:3" x14ac:dyDescent="0.25">
      <c r="B53974" s="1"/>
      <c r="C53974" s="1"/>
    </row>
    <row r="53975" spans="2:3" x14ac:dyDescent="0.25">
      <c r="B53975" s="1"/>
      <c r="C53975" s="1"/>
    </row>
    <row r="53976" spans="2:3" x14ac:dyDescent="0.25">
      <c r="B53976" s="1"/>
      <c r="C53976" s="1"/>
    </row>
    <row r="53977" spans="2:3" x14ac:dyDescent="0.25">
      <c r="B53977" s="1"/>
      <c r="C53977" s="1"/>
    </row>
    <row r="53978" spans="2:3" x14ac:dyDescent="0.25">
      <c r="B53978" s="1"/>
      <c r="C53978" s="1"/>
    </row>
    <row r="53979" spans="2:3" x14ac:dyDescent="0.25">
      <c r="B53979" s="1"/>
      <c r="C53979" s="1"/>
    </row>
    <row r="53980" spans="2:3" x14ac:dyDescent="0.25">
      <c r="B53980" s="1"/>
      <c r="C53980" s="1"/>
    </row>
    <row r="53981" spans="2:3" x14ac:dyDescent="0.25">
      <c r="B53981" s="1"/>
      <c r="C53981" s="1"/>
    </row>
    <row r="53982" spans="2:3" x14ac:dyDescent="0.25">
      <c r="B53982" s="1"/>
      <c r="C53982" s="1"/>
    </row>
    <row r="53983" spans="2:3" x14ac:dyDescent="0.25">
      <c r="B53983" s="1"/>
      <c r="C53983" s="1"/>
    </row>
    <row r="53984" spans="2:3" x14ac:dyDescent="0.25">
      <c r="B53984" s="1"/>
      <c r="C53984" s="1"/>
    </row>
    <row r="53985" spans="2:3" x14ac:dyDescent="0.25">
      <c r="B53985" s="1"/>
      <c r="C53985" s="1"/>
    </row>
    <row r="53986" spans="2:3" x14ac:dyDescent="0.25">
      <c r="B53986" s="1"/>
      <c r="C53986" s="1"/>
    </row>
    <row r="53987" spans="2:3" x14ac:dyDescent="0.25">
      <c r="B53987" s="1"/>
      <c r="C53987" s="1"/>
    </row>
    <row r="53988" spans="2:3" x14ac:dyDescent="0.25">
      <c r="B53988" s="1"/>
      <c r="C53988" s="1"/>
    </row>
    <row r="53989" spans="2:3" x14ac:dyDescent="0.25">
      <c r="B53989" s="1"/>
      <c r="C53989" s="1"/>
    </row>
    <row r="53990" spans="2:3" x14ac:dyDescent="0.25">
      <c r="B53990" s="1"/>
      <c r="C53990" s="1"/>
    </row>
    <row r="53991" spans="2:3" x14ac:dyDescent="0.25">
      <c r="B53991" s="1"/>
      <c r="C53991" s="1"/>
    </row>
    <row r="53992" spans="2:3" x14ac:dyDescent="0.25">
      <c r="B53992" s="1"/>
      <c r="C53992" s="1"/>
    </row>
    <row r="53993" spans="2:3" x14ac:dyDescent="0.25">
      <c r="B53993" s="1"/>
      <c r="C53993" s="1"/>
    </row>
    <row r="53994" spans="2:3" x14ac:dyDescent="0.25">
      <c r="B53994" s="1"/>
      <c r="C53994" s="1"/>
    </row>
    <row r="53995" spans="2:3" x14ac:dyDescent="0.25">
      <c r="B53995" s="1"/>
      <c r="C53995" s="1"/>
    </row>
    <row r="53996" spans="2:3" x14ac:dyDescent="0.25">
      <c r="B53996" s="1"/>
      <c r="C53996" s="1"/>
    </row>
    <row r="53997" spans="2:3" x14ac:dyDescent="0.25">
      <c r="B53997" s="1"/>
      <c r="C53997" s="1"/>
    </row>
    <row r="53998" spans="2:3" x14ac:dyDescent="0.25">
      <c r="B53998" s="1"/>
      <c r="C53998" s="1"/>
    </row>
    <row r="53999" spans="2:3" x14ac:dyDescent="0.25">
      <c r="B53999" s="1"/>
      <c r="C53999" s="1"/>
    </row>
    <row r="54000" spans="2:3" x14ac:dyDescent="0.25">
      <c r="B54000" s="1"/>
      <c r="C54000" s="1"/>
    </row>
    <row r="54001" spans="2:3" x14ac:dyDescent="0.25">
      <c r="B54001" s="1"/>
      <c r="C54001" s="1"/>
    </row>
    <row r="54002" spans="2:3" x14ac:dyDescent="0.25">
      <c r="B54002" s="1"/>
      <c r="C54002" s="1"/>
    </row>
    <row r="54003" spans="2:3" x14ac:dyDescent="0.25">
      <c r="B54003" s="1"/>
      <c r="C54003" s="1"/>
    </row>
    <row r="54004" spans="2:3" x14ac:dyDescent="0.25">
      <c r="B54004" s="1"/>
      <c r="C54004" s="1"/>
    </row>
    <row r="54005" spans="2:3" x14ac:dyDescent="0.25">
      <c r="B54005" s="1"/>
      <c r="C54005" s="1"/>
    </row>
    <row r="54006" spans="2:3" x14ac:dyDescent="0.25">
      <c r="B54006" s="1"/>
      <c r="C54006" s="1"/>
    </row>
    <row r="54007" spans="2:3" x14ac:dyDescent="0.25">
      <c r="B54007" s="1"/>
      <c r="C54007" s="1"/>
    </row>
    <row r="54008" spans="2:3" x14ac:dyDescent="0.25">
      <c r="B54008" s="1"/>
      <c r="C54008" s="1"/>
    </row>
    <row r="54009" spans="2:3" x14ac:dyDescent="0.25">
      <c r="B54009" s="1"/>
      <c r="C54009" s="1"/>
    </row>
    <row r="54010" spans="2:3" x14ac:dyDescent="0.25">
      <c r="B54010" s="1"/>
      <c r="C54010" s="1"/>
    </row>
    <row r="54011" spans="2:3" x14ac:dyDescent="0.25">
      <c r="B54011" s="1"/>
      <c r="C54011" s="1"/>
    </row>
    <row r="54012" spans="2:3" x14ac:dyDescent="0.25">
      <c r="B54012" s="1"/>
      <c r="C54012" s="1"/>
    </row>
    <row r="54013" spans="2:3" x14ac:dyDescent="0.25">
      <c r="B54013" s="1"/>
      <c r="C54013" s="1"/>
    </row>
    <row r="54014" spans="2:3" x14ac:dyDescent="0.25">
      <c r="B54014" s="1"/>
      <c r="C54014" s="1"/>
    </row>
    <row r="54015" spans="2:3" x14ac:dyDescent="0.25">
      <c r="B54015" s="1"/>
      <c r="C54015" s="1"/>
    </row>
    <row r="54016" spans="2:3" x14ac:dyDescent="0.25">
      <c r="B54016" s="1"/>
      <c r="C54016" s="1"/>
    </row>
    <row r="54017" spans="2:3" x14ac:dyDescent="0.25">
      <c r="B54017" s="1"/>
      <c r="C54017" s="1"/>
    </row>
    <row r="54018" spans="2:3" x14ac:dyDescent="0.25">
      <c r="B54018" s="1"/>
      <c r="C54018" s="1"/>
    </row>
    <row r="54019" spans="2:3" x14ac:dyDescent="0.25">
      <c r="B54019" s="1"/>
      <c r="C54019" s="1"/>
    </row>
    <row r="54020" spans="2:3" x14ac:dyDescent="0.25">
      <c r="B54020" s="1"/>
      <c r="C54020" s="1"/>
    </row>
    <row r="54021" spans="2:3" x14ac:dyDescent="0.25">
      <c r="B54021" s="1"/>
      <c r="C54021" s="1"/>
    </row>
    <row r="54022" spans="2:3" x14ac:dyDescent="0.25">
      <c r="B54022" s="1"/>
      <c r="C54022" s="1"/>
    </row>
    <row r="54023" spans="2:3" x14ac:dyDescent="0.25">
      <c r="B54023" s="1"/>
      <c r="C54023" s="1"/>
    </row>
    <row r="54024" spans="2:3" x14ac:dyDescent="0.25">
      <c r="B54024" s="1"/>
      <c r="C54024" s="1"/>
    </row>
    <row r="54025" spans="2:3" x14ac:dyDescent="0.25">
      <c r="B54025" s="1"/>
      <c r="C54025" s="1"/>
    </row>
    <row r="54026" spans="2:3" x14ac:dyDescent="0.25">
      <c r="B54026" s="1"/>
      <c r="C54026" s="1"/>
    </row>
    <row r="54027" spans="2:3" x14ac:dyDescent="0.25">
      <c r="B54027" s="1"/>
      <c r="C54027" s="1"/>
    </row>
    <row r="54028" spans="2:3" x14ac:dyDescent="0.25">
      <c r="B54028" s="1"/>
      <c r="C54028" s="1"/>
    </row>
    <row r="54029" spans="2:3" x14ac:dyDescent="0.25">
      <c r="B54029" s="1"/>
      <c r="C54029" s="1"/>
    </row>
    <row r="54030" spans="2:3" x14ac:dyDescent="0.25">
      <c r="B54030" s="1"/>
      <c r="C54030" s="1"/>
    </row>
    <row r="54031" spans="2:3" x14ac:dyDescent="0.25">
      <c r="B54031" s="1"/>
      <c r="C54031" s="1"/>
    </row>
    <row r="54032" spans="2:3" x14ac:dyDescent="0.25">
      <c r="B54032" s="1"/>
      <c r="C54032" s="1"/>
    </row>
    <row r="54033" spans="2:3" x14ac:dyDescent="0.25">
      <c r="B54033" s="1"/>
      <c r="C54033" s="1"/>
    </row>
    <row r="54034" spans="2:3" x14ac:dyDescent="0.25">
      <c r="B54034" s="1"/>
      <c r="C54034" s="1"/>
    </row>
    <row r="54035" spans="2:3" x14ac:dyDescent="0.25">
      <c r="B54035" s="1"/>
      <c r="C54035" s="1"/>
    </row>
    <row r="54036" spans="2:3" x14ac:dyDescent="0.25">
      <c r="B54036" s="1"/>
      <c r="C54036" s="1"/>
    </row>
    <row r="54037" spans="2:3" x14ac:dyDescent="0.25">
      <c r="B54037" s="1"/>
      <c r="C54037" s="1"/>
    </row>
    <row r="54038" spans="2:3" x14ac:dyDescent="0.25">
      <c r="B54038" s="1"/>
      <c r="C54038" s="1"/>
    </row>
    <row r="54039" spans="2:3" x14ac:dyDescent="0.25">
      <c r="B54039" s="1"/>
      <c r="C54039" s="1"/>
    </row>
    <row r="54040" spans="2:3" x14ac:dyDescent="0.25">
      <c r="B54040" s="1"/>
      <c r="C54040" s="1"/>
    </row>
    <row r="54041" spans="2:3" x14ac:dyDescent="0.25">
      <c r="B54041" s="1"/>
      <c r="C54041" s="1"/>
    </row>
    <row r="54042" spans="2:3" x14ac:dyDescent="0.25">
      <c r="B54042" s="1"/>
      <c r="C54042" s="1"/>
    </row>
    <row r="54043" spans="2:3" x14ac:dyDescent="0.25">
      <c r="B54043" s="1"/>
      <c r="C54043" s="1"/>
    </row>
    <row r="54044" spans="2:3" x14ac:dyDescent="0.25">
      <c r="B54044" s="1"/>
      <c r="C54044" s="1"/>
    </row>
    <row r="54045" spans="2:3" x14ac:dyDescent="0.25">
      <c r="B54045" s="1"/>
      <c r="C54045" s="1"/>
    </row>
    <row r="54046" spans="2:3" x14ac:dyDescent="0.25">
      <c r="B54046" s="1"/>
      <c r="C54046" s="1"/>
    </row>
    <row r="54047" spans="2:3" x14ac:dyDescent="0.25">
      <c r="B54047" s="1"/>
      <c r="C54047" s="1"/>
    </row>
    <row r="54048" spans="2:3" x14ac:dyDescent="0.25">
      <c r="B54048" s="1"/>
      <c r="C54048" s="1"/>
    </row>
    <row r="54049" spans="2:3" x14ac:dyDescent="0.25">
      <c r="B54049" s="1"/>
      <c r="C54049" s="1"/>
    </row>
    <row r="54050" spans="2:3" x14ac:dyDescent="0.25">
      <c r="B54050" s="1"/>
      <c r="C54050" s="1"/>
    </row>
    <row r="54051" spans="2:3" x14ac:dyDescent="0.25">
      <c r="B54051" s="1"/>
      <c r="C54051" s="1"/>
    </row>
    <row r="54052" spans="2:3" x14ac:dyDescent="0.25">
      <c r="B54052" s="1"/>
      <c r="C54052" s="1"/>
    </row>
    <row r="54053" spans="2:3" x14ac:dyDescent="0.25">
      <c r="B54053" s="1"/>
      <c r="C54053" s="1"/>
    </row>
    <row r="54054" spans="2:3" x14ac:dyDescent="0.25">
      <c r="B54054" s="1"/>
      <c r="C54054" s="1"/>
    </row>
    <row r="54055" spans="2:3" x14ac:dyDescent="0.25">
      <c r="B54055" s="1"/>
      <c r="C54055" s="1"/>
    </row>
    <row r="54056" spans="2:3" x14ac:dyDescent="0.25">
      <c r="B54056" s="1"/>
      <c r="C54056" s="1"/>
    </row>
    <row r="54057" spans="2:3" x14ac:dyDescent="0.25">
      <c r="B54057" s="1"/>
      <c r="C54057" s="1"/>
    </row>
    <row r="54058" spans="2:3" x14ac:dyDescent="0.25">
      <c r="B54058" s="1"/>
      <c r="C54058" s="1"/>
    </row>
    <row r="54059" spans="2:3" x14ac:dyDescent="0.25">
      <c r="B54059" s="1"/>
      <c r="C54059" s="1"/>
    </row>
    <row r="54060" spans="2:3" x14ac:dyDescent="0.25">
      <c r="B54060" s="1"/>
      <c r="C54060" s="1"/>
    </row>
    <row r="54061" spans="2:3" x14ac:dyDescent="0.25">
      <c r="B54061" s="1"/>
      <c r="C54061" s="1"/>
    </row>
    <row r="54062" spans="2:3" x14ac:dyDescent="0.25">
      <c r="B54062" s="1"/>
      <c r="C54062" s="1"/>
    </row>
    <row r="54063" spans="2:3" x14ac:dyDescent="0.25">
      <c r="B54063" s="1"/>
      <c r="C54063" s="1"/>
    </row>
    <row r="54064" spans="2:3" x14ac:dyDescent="0.25">
      <c r="B54064" s="1"/>
      <c r="C54064" s="1"/>
    </row>
    <row r="54065" spans="2:3" x14ac:dyDescent="0.25">
      <c r="B54065" s="1"/>
      <c r="C54065" s="1"/>
    </row>
    <row r="54066" spans="2:3" x14ac:dyDescent="0.25">
      <c r="B54066" s="1"/>
      <c r="C54066" s="1"/>
    </row>
    <row r="54067" spans="2:3" x14ac:dyDescent="0.25">
      <c r="B54067" s="1"/>
      <c r="C54067" s="1"/>
    </row>
    <row r="54068" spans="2:3" x14ac:dyDescent="0.25">
      <c r="B54068" s="1"/>
      <c r="C54068" s="1"/>
    </row>
    <row r="54069" spans="2:3" x14ac:dyDescent="0.25">
      <c r="B54069" s="1"/>
      <c r="C54069" s="1"/>
    </row>
    <row r="54070" spans="2:3" x14ac:dyDescent="0.25">
      <c r="B54070" s="1"/>
      <c r="C54070" s="1"/>
    </row>
    <row r="54071" spans="2:3" x14ac:dyDescent="0.25">
      <c r="B54071" s="1"/>
      <c r="C54071" s="1"/>
    </row>
    <row r="54072" spans="2:3" x14ac:dyDescent="0.25">
      <c r="B54072" s="1"/>
      <c r="C54072" s="1"/>
    </row>
    <row r="54073" spans="2:3" x14ac:dyDescent="0.25">
      <c r="B54073" s="1"/>
      <c r="C54073" s="1"/>
    </row>
    <row r="54074" spans="2:3" x14ac:dyDescent="0.25">
      <c r="B54074" s="1"/>
      <c r="C54074" s="1"/>
    </row>
    <row r="54075" spans="2:3" x14ac:dyDescent="0.25">
      <c r="B54075" s="1"/>
      <c r="C54075" s="1"/>
    </row>
    <row r="54076" spans="2:3" x14ac:dyDescent="0.25">
      <c r="B54076" s="1"/>
      <c r="C54076" s="1"/>
    </row>
    <row r="54077" spans="2:3" x14ac:dyDescent="0.25">
      <c r="B54077" s="1"/>
      <c r="C54077" s="1"/>
    </row>
    <row r="54078" spans="2:3" x14ac:dyDescent="0.25">
      <c r="B54078" s="1"/>
      <c r="C54078" s="1"/>
    </row>
    <row r="54079" spans="2:3" x14ac:dyDescent="0.25">
      <c r="B54079" s="1"/>
      <c r="C54079" s="1"/>
    </row>
    <row r="54080" spans="2:3" x14ac:dyDescent="0.25">
      <c r="B54080" s="1"/>
      <c r="C54080" s="1"/>
    </row>
    <row r="54081" spans="2:3" x14ac:dyDescent="0.25">
      <c r="B54081" s="1"/>
      <c r="C54081" s="1"/>
    </row>
    <row r="54082" spans="2:3" x14ac:dyDescent="0.25">
      <c r="B54082" s="1"/>
      <c r="C54082" s="1"/>
    </row>
    <row r="54083" spans="2:3" x14ac:dyDescent="0.25">
      <c r="B54083" s="1"/>
      <c r="C54083" s="1"/>
    </row>
    <row r="54084" spans="2:3" x14ac:dyDescent="0.25">
      <c r="B54084" s="1"/>
      <c r="C54084" s="1"/>
    </row>
    <row r="54085" spans="2:3" x14ac:dyDescent="0.25">
      <c r="B54085" s="1"/>
      <c r="C54085" s="1"/>
    </row>
    <row r="54086" spans="2:3" x14ac:dyDescent="0.25">
      <c r="B54086" s="1"/>
      <c r="C54086" s="1"/>
    </row>
    <row r="54087" spans="2:3" x14ac:dyDescent="0.25">
      <c r="B54087" s="1"/>
      <c r="C54087" s="1"/>
    </row>
    <row r="54088" spans="2:3" x14ac:dyDescent="0.25">
      <c r="B54088" s="1"/>
      <c r="C54088" s="1"/>
    </row>
    <row r="54089" spans="2:3" x14ac:dyDescent="0.25">
      <c r="B54089" s="1"/>
      <c r="C54089" s="1"/>
    </row>
    <row r="54090" spans="2:3" x14ac:dyDescent="0.25">
      <c r="B54090" s="1"/>
      <c r="C54090" s="1"/>
    </row>
    <row r="54091" spans="2:3" x14ac:dyDescent="0.25">
      <c r="B54091" s="1"/>
      <c r="C54091" s="1"/>
    </row>
    <row r="54092" spans="2:3" x14ac:dyDescent="0.25">
      <c r="B54092" s="1"/>
      <c r="C54092" s="1"/>
    </row>
    <row r="54093" spans="2:3" x14ac:dyDescent="0.25">
      <c r="B54093" s="1"/>
      <c r="C54093" s="1"/>
    </row>
    <row r="54094" spans="2:3" x14ac:dyDescent="0.25">
      <c r="B54094" s="1"/>
      <c r="C54094" s="1"/>
    </row>
    <row r="54095" spans="2:3" x14ac:dyDescent="0.25">
      <c r="B54095" s="1"/>
      <c r="C54095" s="1"/>
    </row>
    <row r="54096" spans="2:3" x14ac:dyDescent="0.25">
      <c r="B54096" s="1"/>
      <c r="C54096" s="1"/>
    </row>
    <row r="54097" spans="2:3" x14ac:dyDescent="0.25">
      <c r="B54097" s="1"/>
      <c r="C54097" s="1"/>
    </row>
    <row r="54098" spans="2:3" x14ac:dyDescent="0.25">
      <c r="B54098" s="1"/>
      <c r="C54098" s="1"/>
    </row>
    <row r="54099" spans="2:3" x14ac:dyDescent="0.25">
      <c r="B54099" s="1"/>
      <c r="C54099" s="1"/>
    </row>
    <row r="54100" spans="2:3" x14ac:dyDescent="0.25">
      <c r="B54100" s="1"/>
      <c r="C54100" s="1"/>
    </row>
    <row r="54101" spans="2:3" x14ac:dyDescent="0.25">
      <c r="B54101" s="1"/>
      <c r="C54101" s="1"/>
    </row>
    <row r="54102" spans="2:3" x14ac:dyDescent="0.25">
      <c r="B54102" s="1"/>
      <c r="C54102" s="1"/>
    </row>
    <row r="54103" spans="2:3" x14ac:dyDescent="0.25">
      <c r="B54103" s="1"/>
      <c r="C54103" s="1"/>
    </row>
    <row r="54104" spans="2:3" x14ac:dyDescent="0.25">
      <c r="B54104" s="1"/>
      <c r="C54104" s="1"/>
    </row>
    <row r="54105" spans="2:3" x14ac:dyDescent="0.25">
      <c r="B54105" s="1"/>
      <c r="C54105" s="1"/>
    </row>
    <row r="54106" spans="2:3" x14ac:dyDescent="0.25">
      <c r="B54106" s="1"/>
      <c r="C54106" s="1"/>
    </row>
    <row r="54107" spans="2:3" x14ac:dyDescent="0.25">
      <c r="B54107" s="1"/>
      <c r="C54107" s="1"/>
    </row>
    <row r="54108" spans="2:3" x14ac:dyDescent="0.25">
      <c r="B54108" s="1"/>
      <c r="C54108" s="1"/>
    </row>
    <row r="54109" spans="2:3" x14ac:dyDescent="0.25">
      <c r="B54109" s="1"/>
      <c r="C54109" s="1"/>
    </row>
    <row r="54110" spans="2:3" x14ac:dyDescent="0.25">
      <c r="B54110" s="1"/>
      <c r="C54110" s="1"/>
    </row>
    <row r="54111" spans="2:3" x14ac:dyDescent="0.25">
      <c r="B54111" s="1"/>
      <c r="C54111" s="1"/>
    </row>
    <row r="54112" spans="2:3" x14ac:dyDescent="0.25">
      <c r="B54112" s="1"/>
      <c r="C54112" s="1"/>
    </row>
    <row r="54113" spans="2:3" x14ac:dyDescent="0.25">
      <c r="B54113" s="1"/>
      <c r="C54113" s="1"/>
    </row>
    <row r="54114" spans="2:3" x14ac:dyDescent="0.25">
      <c r="B54114" s="1"/>
      <c r="C54114" s="1"/>
    </row>
    <row r="54115" spans="2:3" x14ac:dyDescent="0.25">
      <c r="B54115" s="1"/>
      <c r="C54115" s="1"/>
    </row>
    <row r="54116" spans="2:3" x14ac:dyDescent="0.25">
      <c r="B54116" s="1"/>
      <c r="C54116" s="1"/>
    </row>
    <row r="54117" spans="2:3" x14ac:dyDescent="0.25">
      <c r="B54117" s="1"/>
      <c r="C54117" s="1"/>
    </row>
    <row r="54118" spans="2:3" x14ac:dyDescent="0.25">
      <c r="B54118" s="1"/>
      <c r="C54118" s="1"/>
    </row>
    <row r="54119" spans="2:3" x14ac:dyDescent="0.25">
      <c r="B54119" s="1"/>
      <c r="C54119" s="1"/>
    </row>
    <row r="54120" spans="2:3" x14ac:dyDescent="0.25">
      <c r="B54120" s="1"/>
      <c r="C54120" s="1"/>
    </row>
    <row r="54121" spans="2:3" x14ac:dyDescent="0.25">
      <c r="B54121" s="1"/>
      <c r="C54121" s="1"/>
    </row>
    <row r="54122" spans="2:3" x14ac:dyDescent="0.25">
      <c r="B54122" s="1"/>
      <c r="C54122" s="1"/>
    </row>
    <row r="54123" spans="2:3" x14ac:dyDescent="0.25">
      <c r="B54123" s="1"/>
      <c r="C54123" s="1"/>
    </row>
    <row r="54124" spans="2:3" x14ac:dyDescent="0.25">
      <c r="B54124" s="1"/>
      <c r="C54124" s="1"/>
    </row>
    <row r="54125" spans="2:3" x14ac:dyDescent="0.25">
      <c r="B54125" s="1"/>
      <c r="C54125" s="1"/>
    </row>
    <row r="54126" spans="2:3" x14ac:dyDescent="0.25">
      <c r="B54126" s="1"/>
      <c r="C54126" s="1"/>
    </row>
    <row r="54127" spans="2:3" x14ac:dyDescent="0.25">
      <c r="B54127" s="1"/>
      <c r="C54127" s="1"/>
    </row>
    <row r="54128" spans="2:3" x14ac:dyDescent="0.25">
      <c r="B54128" s="1"/>
      <c r="C54128" s="1"/>
    </row>
    <row r="54129" spans="2:3" x14ac:dyDescent="0.25">
      <c r="B54129" s="1"/>
      <c r="C54129" s="1"/>
    </row>
    <row r="54130" spans="2:3" x14ac:dyDescent="0.25">
      <c r="B54130" s="1"/>
      <c r="C54130" s="1"/>
    </row>
    <row r="54131" spans="2:3" x14ac:dyDescent="0.25">
      <c r="B54131" s="1"/>
      <c r="C54131" s="1"/>
    </row>
    <row r="54132" spans="2:3" x14ac:dyDescent="0.25">
      <c r="B54132" s="1"/>
      <c r="C54132" s="1"/>
    </row>
    <row r="54133" spans="2:3" x14ac:dyDescent="0.25">
      <c r="B54133" s="1"/>
      <c r="C54133" s="1"/>
    </row>
    <row r="54134" spans="2:3" x14ac:dyDescent="0.25">
      <c r="B54134" s="1"/>
      <c r="C54134" s="1"/>
    </row>
    <row r="54135" spans="2:3" x14ac:dyDescent="0.25">
      <c r="B54135" s="1"/>
      <c r="C54135" s="1"/>
    </row>
    <row r="54136" spans="2:3" x14ac:dyDescent="0.25">
      <c r="B54136" s="1"/>
      <c r="C54136" s="1"/>
    </row>
    <row r="54137" spans="2:3" x14ac:dyDescent="0.25">
      <c r="B54137" s="1"/>
      <c r="C54137" s="1"/>
    </row>
    <row r="54138" spans="2:3" x14ac:dyDescent="0.25">
      <c r="B54138" s="1"/>
      <c r="C54138" s="1"/>
    </row>
    <row r="54139" spans="2:3" x14ac:dyDescent="0.25">
      <c r="B54139" s="1"/>
      <c r="C54139" s="1"/>
    </row>
    <row r="54140" spans="2:3" x14ac:dyDescent="0.25">
      <c r="B54140" s="1"/>
      <c r="C54140" s="1"/>
    </row>
    <row r="54141" spans="2:3" x14ac:dyDescent="0.25">
      <c r="B54141" s="1"/>
      <c r="C54141" s="1"/>
    </row>
    <row r="54142" spans="2:3" x14ac:dyDescent="0.25">
      <c r="B54142" s="1"/>
      <c r="C54142" s="1"/>
    </row>
    <row r="54143" spans="2:3" x14ac:dyDescent="0.25">
      <c r="B54143" s="1"/>
      <c r="C54143" s="1"/>
    </row>
    <row r="54144" spans="2:3" x14ac:dyDescent="0.25">
      <c r="B54144" s="1"/>
      <c r="C54144" s="1"/>
    </row>
    <row r="54145" spans="2:3" x14ac:dyDescent="0.25">
      <c r="B54145" s="1"/>
      <c r="C54145" s="1"/>
    </row>
    <row r="54146" spans="2:3" x14ac:dyDescent="0.25">
      <c r="B54146" s="1"/>
      <c r="C54146" s="1"/>
    </row>
    <row r="54147" spans="2:3" x14ac:dyDescent="0.25">
      <c r="B54147" s="1"/>
      <c r="C54147" s="1"/>
    </row>
    <row r="54148" spans="2:3" x14ac:dyDescent="0.25">
      <c r="B54148" s="1"/>
      <c r="C54148" s="1"/>
    </row>
    <row r="54149" spans="2:3" x14ac:dyDescent="0.25">
      <c r="B54149" s="1"/>
      <c r="C54149" s="1"/>
    </row>
    <row r="54150" spans="2:3" x14ac:dyDescent="0.25">
      <c r="B54150" s="1"/>
      <c r="C54150" s="1"/>
    </row>
    <row r="54151" spans="2:3" x14ac:dyDescent="0.25">
      <c r="B54151" s="1"/>
      <c r="C54151" s="1"/>
    </row>
    <row r="54152" spans="2:3" x14ac:dyDescent="0.25">
      <c r="B54152" s="1"/>
      <c r="C54152" s="1"/>
    </row>
    <row r="54153" spans="2:3" x14ac:dyDescent="0.25">
      <c r="B54153" s="1"/>
      <c r="C54153" s="1"/>
    </row>
    <row r="54154" spans="2:3" x14ac:dyDescent="0.25">
      <c r="B54154" s="1"/>
      <c r="C54154" s="1"/>
    </row>
    <row r="54155" spans="2:3" x14ac:dyDescent="0.25">
      <c r="B54155" s="1"/>
      <c r="C54155" s="1"/>
    </row>
    <row r="54156" spans="2:3" x14ac:dyDescent="0.25">
      <c r="B54156" s="1"/>
      <c r="C54156" s="1"/>
    </row>
    <row r="54157" spans="2:3" x14ac:dyDescent="0.25">
      <c r="B54157" s="1"/>
      <c r="C54157" s="1"/>
    </row>
    <row r="54158" spans="2:3" x14ac:dyDescent="0.25">
      <c r="B54158" s="1"/>
      <c r="C54158" s="1"/>
    </row>
    <row r="54159" spans="2:3" x14ac:dyDescent="0.25">
      <c r="B54159" s="1"/>
      <c r="C54159" s="1"/>
    </row>
    <row r="54160" spans="2:3" x14ac:dyDescent="0.25">
      <c r="B54160" s="1"/>
      <c r="C54160" s="1"/>
    </row>
    <row r="54161" spans="2:3" x14ac:dyDescent="0.25">
      <c r="B54161" s="1"/>
      <c r="C54161" s="1"/>
    </row>
    <row r="54162" spans="2:3" x14ac:dyDescent="0.25">
      <c r="B54162" s="1"/>
      <c r="C54162" s="1"/>
    </row>
    <row r="54163" spans="2:3" x14ac:dyDescent="0.25">
      <c r="B54163" s="1"/>
      <c r="C54163" s="1"/>
    </row>
    <row r="54164" spans="2:3" x14ac:dyDescent="0.25">
      <c r="B54164" s="1"/>
      <c r="C54164" s="1"/>
    </row>
    <row r="54165" spans="2:3" x14ac:dyDescent="0.25">
      <c r="B54165" s="1"/>
      <c r="C54165" s="1"/>
    </row>
    <row r="54166" spans="2:3" x14ac:dyDescent="0.25">
      <c r="B54166" s="1"/>
      <c r="C54166" s="1"/>
    </row>
    <row r="54167" spans="2:3" x14ac:dyDescent="0.25">
      <c r="B54167" s="1"/>
      <c r="C54167" s="1"/>
    </row>
    <row r="54168" spans="2:3" x14ac:dyDescent="0.25">
      <c r="B54168" s="1"/>
      <c r="C54168" s="1"/>
    </row>
    <row r="54169" spans="2:3" x14ac:dyDescent="0.25">
      <c r="B54169" s="1"/>
      <c r="C54169" s="1"/>
    </row>
    <row r="54170" spans="2:3" x14ac:dyDescent="0.25">
      <c r="B54170" s="1"/>
      <c r="C54170" s="1"/>
    </row>
    <row r="54171" spans="2:3" x14ac:dyDescent="0.25">
      <c r="B54171" s="1"/>
      <c r="C54171" s="1"/>
    </row>
    <row r="54172" spans="2:3" x14ac:dyDescent="0.25">
      <c r="B54172" s="1"/>
      <c r="C54172" s="1"/>
    </row>
    <row r="54173" spans="2:3" x14ac:dyDescent="0.25">
      <c r="B54173" s="1"/>
      <c r="C54173" s="1"/>
    </row>
    <row r="54174" spans="2:3" x14ac:dyDescent="0.25">
      <c r="B54174" s="1"/>
      <c r="C54174" s="1"/>
    </row>
    <row r="54175" spans="2:3" x14ac:dyDescent="0.25">
      <c r="B54175" s="1"/>
      <c r="C54175" s="1"/>
    </row>
    <row r="54176" spans="2:3" x14ac:dyDescent="0.25">
      <c r="B54176" s="1"/>
      <c r="C54176" s="1"/>
    </row>
    <row r="54177" spans="2:3" x14ac:dyDescent="0.25">
      <c r="B54177" s="1"/>
      <c r="C54177" s="1"/>
    </row>
    <row r="54178" spans="2:3" x14ac:dyDescent="0.25">
      <c r="B54178" s="1"/>
      <c r="C54178" s="1"/>
    </row>
    <row r="54179" spans="2:3" x14ac:dyDescent="0.25">
      <c r="B54179" s="1"/>
      <c r="C54179" s="1"/>
    </row>
    <row r="54180" spans="2:3" x14ac:dyDescent="0.25">
      <c r="B54180" s="1"/>
      <c r="C54180" s="1"/>
    </row>
    <row r="54181" spans="2:3" x14ac:dyDescent="0.25">
      <c r="B54181" s="1"/>
      <c r="C54181" s="1"/>
    </row>
    <row r="54182" spans="2:3" x14ac:dyDescent="0.25">
      <c r="B54182" s="1"/>
      <c r="C54182" s="1"/>
    </row>
    <row r="54183" spans="2:3" x14ac:dyDescent="0.25">
      <c r="B54183" s="1"/>
      <c r="C54183" s="1"/>
    </row>
    <row r="54184" spans="2:3" x14ac:dyDescent="0.25">
      <c r="B54184" s="1"/>
      <c r="C54184" s="1"/>
    </row>
    <row r="54185" spans="2:3" x14ac:dyDescent="0.25">
      <c r="B54185" s="1"/>
      <c r="C54185" s="1"/>
    </row>
    <row r="54186" spans="2:3" x14ac:dyDescent="0.25">
      <c r="B54186" s="1"/>
      <c r="C54186" s="1"/>
    </row>
    <row r="54187" spans="2:3" x14ac:dyDescent="0.25">
      <c r="B54187" s="1"/>
      <c r="C54187" s="1"/>
    </row>
    <row r="54188" spans="2:3" x14ac:dyDescent="0.25">
      <c r="B54188" s="1"/>
      <c r="C54188" s="1"/>
    </row>
    <row r="54189" spans="2:3" x14ac:dyDescent="0.25">
      <c r="B54189" s="1"/>
      <c r="C54189" s="1"/>
    </row>
    <row r="54190" spans="2:3" x14ac:dyDescent="0.25">
      <c r="B54190" s="1"/>
      <c r="C54190" s="1"/>
    </row>
    <row r="54191" spans="2:3" x14ac:dyDescent="0.25">
      <c r="B54191" s="1"/>
      <c r="C54191" s="1"/>
    </row>
    <row r="54192" spans="2:3" x14ac:dyDescent="0.25">
      <c r="B54192" s="1"/>
      <c r="C54192" s="1"/>
    </row>
    <row r="54193" spans="2:3" x14ac:dyDescent="0.25">
      <c r="B54193" s="1"/>
      <c r="C54193" s="1"/>
    </row>
    <row r="54194" spans="2:3" x14ac:dyDescent="0.25">
      <c r="B54194" s="1"/>
      <c r="C54194" s="1"/>
    </row>
    <row r="54195" spans="2:3" x14ac:dyDescent="0.25">
      <c r="B54195" s="1"/>
      <c r="C54195" s="1"/>
    </row>
    <row r="54196" spans="2:3" x14ac:dyDescent="0.25">
      <c r="B54196" s="1"/>
      <c r="C54196" s="1"/>
    </row>
    <row r="54197" spans="2:3" x14ac:dyDescent="0.25">
      <c r="B54197" s="1"/>
      <c r="C54197" s="1"/>
    </row>
    <row r="54198" spans="2:3" x14ac:dyDescent="0.25">
      <c r="B54198" s="1"/>
      <c r="C54198" s="1"/>
    </row>
    <row r="54199" spans="2:3" x14ac:dyDescent="0.25">
      <c r="B54199" s="1"/>
      <c r="C54199" s="1"/>
    </row>
    <row r="54200" spans="2:3" x14ac:dyDescent="0.25">
      <c r="B54200" s="1"/>
      <c r="C54200" s="1"/>
    </row>
    <row r="54201" spans="2:3" x14ac:dyDescent="0.25">
      <c r="B54201" s="1"/>
      <c r="C54201" s="1"/>
    </row>
    <row r="54202" spans="2:3" x14ac:dyDescent="0.25">
      <c r="B54202" s="1"/>
      <c r="C54202" s="1"/>
    </row>
    <row r="54203" spans="2:3" x14ac:dyDescent="0.25">
      <c r="B54203" s="1"/>
      <c r="C54203" s="1"/>
    </row>
    <row r="54204" spans="2:3" x14ac:dyDescent="0.25">
      <c r="B54204" s="1"/>
      <c r="C54204" s="1"/>
    </row>
    <row r="54205" spans="2:3" x14ac:dyDescent="0.25">
      <c r="B54205" s="1"/>
      <c r="C54205" s="1"/>
    </row>
    <row r="54206" spans="2:3" x14ac:dyDescent="0.25">
      <c r="B54206" s="1"/>
      <c r="C54206" s="1"/>
    </row>
    <row r="54207" spans="2:3" x14ac:dyDescent="0.25">
      <c r="B54207" s="1"/>
      <c r="C54207" s="1"/>
    </row>
    <row r="54208" spans="2:3" x14ac:dyDescent="0.25">
      <c r="B54208" s="1"/>
      <c r="C54208" s="1"/>
    </row>
    <row r="54209" spans="2:3" x14ac:dyDescent="0.25">
      <c r="B54209" s="1"/>
      <c r="C54209" s="1"/>
    </row>
    <row r="54210" spans="2:3" x14ac:dyDescent="0.25">
      <c r="B54210" s="1"/>
      <c r="C54210" s="1"/>
    </row>
    <row r="54211" spans="2:3" x14ac:dyDescent="0.25">
      <c r="B54211" s="1"/>
      <c r="C54211" s="1"/>
    </row>
    <row r="54212" spans="2:3" x14ac:dyDescent="0.25">
      <c r="B54212" s="1"/>
      <c r="C54212" s="1"/>
    </row>
    <row r="54213" spans="2:3" x14ac:dyDescent="0.25">
      <c r="B54213" s="1"/>
      <c r="C54213" s="1"/>
    </row>
    <row r="54214" spans="2:3" x14ac:dyDescent="0.25">
      <c r="B54214" s="1"/>
      <c r="C54214" s="1"/>
    </row>
    <row r="54215" spans="2:3" x14ac:dyDescent="0.25">
      <c r="B54215" s="1"/>
      <c r="C54215" s="1"/>
    </row>
    <row r="54216" spans="2:3" x14ac:dyDescent="0.25">
      <c r="B54216" s="1"/>
      <c r="C54216" s="1"/>
    </row>
    <row r="54217" spans="2:3" x14ac:dyDescent="0.25">
      <c r="B54217" s="1"/>
      <c r="C54217" s="1"/>
    </row>
    <row r="54218" spans="2:3" x14ac:dyDescent="0.25">
      <c r="B54218" s="1"/>
      <c r="C54218" s="1"/>
    </row>
    <row r="54219" spans="2:3" x14ac:dyDescent="0.25">
      <c r="B54219" s="1"/>
      <c r="C54219" s="1"/>
    </row>
    <row r="54220" spans="2:3" x14ac:dyDescent="0.25">
      <c r="B54220" s="1"/>
      <c r="C54220" s="1"/>
    </row>
    <row r="54221" spans="2:3" x14ac:dyDescent="0.25">
      <c r="B54221" s="1"/>
      <c r="C54221" s="1"/>
    </row>
    <row r="54222" spans="2:3" x14ac:dyDescent="0.25">
      <c r="B54222" s="1"/>
      <c r="C54222" s="1"/>
    </row>
    <row r="54223" spans="2:3" x14ac:dyDescent="0.25">
      <c r="B54223" s="1"/>
      <c r="C54223" s="1"/>
    </row>
    <row r="54224" spans="2:3" x14ac:dyDescent="0.25">
      <c r="B54224" s="1"/>
      <c r="C54224" s="1"/>
    </row>
    <row r="54225" spans="2:3" x14ac:dyDescent="0.25">
      <c r="B54225" s="1"/>
      <c r="C54225" s="1"/>
    </row>
    <row r="54226" spans="2:3" x14ac:dyDescent="0.25">
      <c r="B54226" s="1"/>
      <c r="C54226" s="1"/>
    </row>
    <row r="54227" spans="2:3" x14ac:dyDescent="0.25">
      <c r="B54227" s="1"/>
      <c r="C54227" s="1"/>
    </row>
    <row r="54228" spans="2:3" x14ac:dyDescent="0.25">
      <c r="B54228" s="1"/>
      <c r="C54228" s="1"/>
    </row>
    <row r="54229" spans="2:3" x14ac:dyDescent="0.25">
      <c r="B54229" s="1"/>
      <c r="C54229" s="1"/>
    </row>
    <row r="54230" spans="2:3" x14ac:dyDescent="0.25">
      <c r="B54230" s="1"/>
      <c r="C54230" s="1"/>
    </row>
    <row r="54231" spans="2:3" x14ac:dyDescent="0.25">
      <c r="B54231" s="1"/>
      <c r="C54231" s="1"/>
    </row>
    <row r="54232" spans="2:3" x14ac:dyDescent="0.25">
      <c r="B54232" s="1"/>
      <c r="C54232" s="1"/>
    </row>
    <row r="54233" spans="2:3" x14ac:dyDescent="0.25">
      <c r="B54233" s="1"/>
      <c r="C54233" s="1"/>
    </row>
    <row r="54234" spans="2:3" x14ac:dyDescent="0.25">
      <c r="B54234" s="1"/>
      <c r="C54234" s="1"/>
    </row>
    <row r="54235" spans="2:3" x14ac:dyDescent="0.25">
      <c r="B54235" s="1"/>
      <c r="C54235" s="1"/>
    </row>
    <row r="54236" spans="2:3" x14ac:dyDescent="0.25">
      <c r="B54236" s="1"/>
      <c r="C54236" s="1"/>
    </row>
    <row r="54237" spans="2:3" x14ac:dyDescent="0.25">
      <c r="B54237" s="1"/>
      <c r="C54237" s="1"/>
    </row>
    <row r="54238" spans="2:3" x14ac:dyDescent="0.25">
      <c r="B54238" s="1"/>
      <c r="C54238" s="1"/>
    </row>
    <row r="54239" spans="2:3" x14ac:dyDescent="0.25">
      <c r="B54239" s="1"/>
      <c r="C54239" s="1"/>
    </row>
    <row r="54240" spans="2:3" x14ac:dyDescent="0.25">
      <c r="B54240" s="1"/>
      <c r="C54240" s="1"/>
    </row>
    <row r="54241" spans="2:3" x14ac:dyDescent="0.25">
      <c r="B54241" s="1"/>
      <c r="C54241" s="1"/>
    </row>
    <row r="54242" spans="2:3" x14ac:dyDescent="0.25">
      <c r="B54242" s="1"/>
      <c r="C54242" s="1"/>
    </row>
    <row r="54243" spans="2:3" x14ac:dyDescent="0.25">
      <c r="B54243" s="1"/>
      <c r="C54243" s="1"/>
    </row>
    <row r="54244" spans="2:3" x14ac:dyDescent="0.25">
      <c r="B54244" s="1"/>
      <c r="C54244" s="1"/>
    </row>
    <row r="54245" spans="2:3" x14ac:dyDescent="0.25">
      <c r="B54245" s="1"/>
      <c r="C54245" s="1"/>
    </row>
    <row r="54246" spans="2:3" x14ac:dyDescent="0.25">
      <c r="B54246" s="1"/>
      <c r="C54246" s="1"/>
    </row>
    <row r="54247" spans="2:3" x14ac:dyDescent="0.25">
      <c r="B54247" s="1"/>
      <c r="C54247" s="1"/>
    </row>
    <row r="54248" spans="2:3" x14ac:dyDescent="0.25">
      <c r="B54248" s="1"/>
      <c r="C54248" s="1"/>
    </row>
    <row r="54249" spans="2:3" x14ac:dyDescent="0.25">
      <c r="B54249" s="1"/>
      <c r="C54249" s="1"/>
    </row>
    <row r="54250" spans="2:3" x14ac:dyDescent="0.25">
      <c r="B54250" s="1"/>
      <c r="C54250" s="1"/>
    </row>
    <row r="54251" spans="2:3" x14ac:dyDescent="0.25">
      <c r="B54251" s="1"/>
      <c r="C54251" s="1"/>
    </row>
    <row r="54252" spans="2:3" x14ac:dyDescent="0.25">
      <c r="B54252" s="1"/>
      <c r="C54252" s="1"/>
    </row>
    <row r="54253" spans="2:3" x14ac:dyDescent="0.25">
      <c r="B54253" s="1"/>
      <c r="C54253" s="1"/>
    </row>
    <row r="54254" spans="2:3" x14ac:dyDescent="0.25">
      <c r="B54254" s="1"/>
      <c r="C54254" s="1"/>
    </row>
    <row r="54255" spans="2:3" x14ac:dyDescent="0.25">
      <c r="B54255" s="1"/>
      <c r="C54255" s="1"/>
    </row>
    <row r="54256" spans="2:3" x14ac:dyDescent="0.25">
      <c r="B54256" s="1"/>
      <c r="C54256" s="1"/>
    </row>
    <row r="54257" spans="2:3" x14ac:dyDescent="0.25">
      <c r="B54257" s="1"/>
      <c r="C54257" s="1"/>
    </row>
    <row r="54258" spans="2:3" x14ac:dyDescent="0.25">
      <c r="B54258" s="1"/>
      <c r="C54258" s="1"/>
    </row>
    <row r="54259" spans="2:3" x14ac:dyDescent="0.25">
      <c r="B54259" s="1"/>
      <c r="C54259" s="1"/>
    </row>
    <row r="54260" spans="2:3" x14ac:dyDescent="0.25">
      <c r="B54260" s="1"/>
      <c r="C54260" s="1"/>
    </row>
    <row r="54261" spans="2:3" x14ac:dyDescent="0.25">
      <c r="B54261" s="1"/>
      <c r="C54261" s="1"/>
    </row>
    <row r="54262" spans="2:3" x14ac:dyDescent="0.25">
      <c r="B54262" s="1"/>
      <c r="C54262" s="1"/>
    </row>
    <row r="54263" spans="2:3" x14ac:dyDescent="0.25">
      <c r="B54263" s="1"/>
      <c r="C54263" s="1"/>
    </row>
    <row r="54264" spans="2:3" x14ac:dyDescent="0.25">
      <c r="B54264" s="1"/>
      <c r="C54264" s="1"/>
    </row>
    <row r="54265" spans="2:3" x14ac:dyDescent="0.25">
      <c r="B54265" s="1"/>
      <c r="C54265" s="1"/>
    </row>
    <row r="54266" spans="2:3" x14ac:dyDescent="0.25">
      <c r="B54266" s="1"/>
      <c r="C54266" s="1"/>
    </row>
    <row r="54267" spans="2:3" x14ac:dyDescent="0.25">
      <c r="B54267" s="1"/>
      <c r="C54267" s="1"/>
    </row>
    <row r="54268" spans="2:3" x14ac:dyDescent="0.25">
      <c r="B54268" s="1"/>
      <c r="C54268" s="1"/>
    </row>
    <row r="54269" spans="2:3" x14ac:dyDescent="0.25">
      <c r="B54269" s="1"/>
      <c r="C54269" s="1"/>
    </row>
    <row r="54270" spans="2:3" x14ac:dyDescent="0.25">
      <c r="B54270" s="1"/>
      <c r="C54270" s="1"/>
    </row>
    <row r="54271" spans="2:3" x14ac:dyDescent="0.25">
      <c r="B54271" s="1"/>
      <c r="C54271" s="1"/>
    </row>
    <row r="54272" spans="2:3" x14ac:dyDescent="0.25">
      <c r="B54272" s="1"/>
      <c r="C54272" s="1"/>
    </row>
    <row r="54273" spans="2:3" x14ac:dyDescent="0.25">
      <c r="B54273" s="1"/>
      <c r="C54273" s="1"/>
    </row>
    <row r="54274" spans="2:3" x14ac:dyDescent="0.25">
      <c r="B54274" s="1"/>
      <c r="C54274" s="1"/>
    </row>
    <row r="54275" spans="2:3" x14ac:dyDescent="0.25">
      <c r="B54275" s="1"/>
      <c r="C54275" s="1"/>
    </row>
    <row r="54276" spans="2:3" x14ac:dyDescent="0.25">
      <c r="B54276" s="1"/>
      <c r="C54276" s="1"/>
    </row>
    <row r="54277" spans="2:3" x14ac:dyDescent="0.25">
      <c r="B54277" s="1"/>
      <c r="C54277" s="1"/>
    </row>
    <row r="54278" spans="2:3" x14ac:dyDescent="0.25">
      <c r="B54278" s="1"/>
      <c r="C54278" s="1"/>
    </row>
    <row r="54279" spans="2:3" x14ac:dyDescent="0.25">
      <c r="B54279" s="1"/>
      <c r="C54279" s="1"/>
    </row>
    <row r="54280" spans="2:3" x14ac:dyDescent="0.25">
      <c r="B54280" s="1"/>
      <c r="C54280" s="1"/>
    </row>
    <row r="54281" spans="2:3" x14ac:dyDescent="0.25">
      <c r="B54281" s="1"/>
      <c r="C54281" s="1"/>
    </row>
    <row r="54282" spans="2:3" x14ac:dyDescent="0.25">
      <c r="B54282" s="1"/>
      <c r="C54282" s="1"/>
    </row>
    <row r="54283" spans="2:3" x14ac:dyDescent="0.25">
      <c r="B54283" s="1"/>
      <c r="C54283" s="1"/>
    </row>
    <row r="54284" spans="2:3" x14ac:dyDescent="0.25">
      <c r="B54284" s="1"/>
      <c r="C54284" s="1"/>
    </row>
    <row r="54285" spans="2:3" x14ac:dyDescent="0.25">
      <c r="B54285" s="1"/>
      <c r="C54285" s="1"/>
    </row>
    <row r="54286" spans="2:3" x14ac:dyDescent="0.25">
      <c r="B54286" s="1"/>
      <c r="C54286" s="1"/>
    </row>
    <row r="54287" spans="2:3" x14ac:dyDescent="0.25">
      <c r="B54287" s="1"/>
      <c r="C54287" s="1"/>
    </row>
    <row r="54288" spans="2:3" x14ac:dyDescent="0.25">
      <c r="B54288" s="1"/>
      <c r="C54288" s="1"/>
    </row>
    <row r="54289" spans="2:3" x14ac:dyDescent="0.25">
      <c r="B54289" s="1"/>
      <c r="C54289" s="1"/>
    </row>
    <row r="54290" spans="2:3" x14ac:dyDescent="0.25">
      <c r="B54290" s="1"/>
      <c r="C54290" s="1"/>
    </row>
    <row r="54291" spans="2:3" x14ac:dyDescent="0.25">
      <c r="B54291" s="1"/>
      <c r="C54291" s="1"/>
    </row>
    <row r="54292" spans="2:3" x14ac:dyDescent="0.25">
      <c r="B54292" s="1"/>
      <c r="C54292" s="1"/>
    </row>
    <row r="54293" spans="2:3" x14ac:dyDescent="0.25">
      <c r="B54293" s="1"/>
      <c r="C54293" s="1"/>
    </row>
    <row r="54294" spans="2:3" x14ac:dyDescent="0.25">
      <c r="B54294" s="1"/>
      <c r="C54294" s="1"/>
    </row>
    <row r="54295" spans="2:3" x14ac:dyDescent="0.25">
      <c r="B54295" s="1"/>
      <c r="C54295" s="1"/>
    </row>
    <row r="54296" spans="2:3" x14ac:dyDescent="0.25">
      <c r="B54296" s="1"/>
      <c r="C54296" s="1"/>
    </row>
    <row r="54297" spans="2:3" x14ac:dyDescent="0.25">
      <c r="B54297" s="1"/>
      <c r="C54297" s="1"/>
    </row>
    <row r="54298" spans="2:3" x14ac:dyDescent="0.25">
      <c r="B54298" s="1"/>
      <c r="C54298" s="1"/>
    </row>
    <row r="54299" spans="2:3" x14ac:dyDescent="0.25">
      <c r="B54299" s="1"/>
      <c r="C54299" s="1"/>
    </row>
    <row r="54300" spans="2:3" x14ac:dyDescent="0.25">
      <c r="B54300" s="1"/>
      <c r="C54300" s="1"/>
    </row>
    <row r="54301" spans="2:3" x14ac:dyDescent="0.25">
      <c r="B54301" s="1"/>
      <c r="C54301" s="1"/>
    </row>
    <row r="54302" spans="2:3" x14ac:dyDescent="0.25">
      <c r="B54302" s="1"/>
      <c r="C54302" s="1"/>
    </row>
    <row r="54303" spans="2:3" x14ac:dyDescent="0.25">
      <c r="B54303" s="1"/>
      <c r="C54303" s="1"/>
    </row>
    <row r="54304" spans="2:3" x14ac:dyDescent="0.25">
      <c r="B54304" s="1"/>
      <c r="C54304" s="1"/>
    </row>
    <row r="54305" spans="2:3" x14ac:dyDescent="0.25">
      <c r="B54305" s="1"/>
      <c r="C54305" s="1"/>
    </row>
    <row r="54306" spans="2:3" x14ac:dyDescent="0.25">
      <c r="B54306" s="1"/>
      <c r="C54306" s="1"/>
    </row>
    <row r="54307" spans="2:3" x14ac:dyDescent="0.25">
      <c r="B54307" s="1"/>
      <c r="C54307" s="1"/>
    </row>
    <row r="54308" spans="2:3" x14ac:dyDescent="0.25">
      <c r="B54308" s="1"/>
      <c r="C54308" s="1"/>
    </row>
    <row r="54309" spans="2:3" x14ac:dyDescent="0.25">
      <c r="B54309" s="1"/>
      <c r="C54309" s="1"/>
    </row>
    <row r="54310" spans="2:3" x14ac:dyDescent="0.25">
      <c r="B54310" s="1"/>
      <c r="C54310" s="1"/>
    </row>
    <row r="54311" spans="2:3" x14ac:dyDescent="0.25">
      <c r="B54311" s="1"/>
      <c r="C54311" s="1"/>
    </row>
    <row r="54312" spans="2:3" x14ac:dyDescent="0.25">
      <c r="B54312" s="1"/>
      <c r="C54312" s="1"/>
    </row>
    <row r="54313" spans="2:3" x14ac:dyDescent="0.25">
      <c r="B54313" s="1"/>
      <c r="C54313" s="1"/>
    </row>
    <row r="54314" spans="2:3" x14ac:dyDescent="0.25">
      <c r="B54314" s="1"/>
      <c r="C54314" s="1"/>
    </row>
    <row r="54315" spans="2:3" x14ac:dyDescent="0.25">
      <c r="B54315" s="1"/>
      <c r="C54315" s="1"/>
    </row>
    <row r="54316" spans="2:3" x14ac:dyDescent="0.25">
      <c r="B54316" s="1"/>
      <c r="C54316" s="1"/>
    </row>
    <row r="54317" spans="2:3" x14ac:dyDescent="0.25">
      <c r="B54317" s="1"/>
      <c r="C54317" s="1"/>
    </row>
    <row r="54318" spans="2:3" x14ac:dyDescent="0.25">
      <c r="B54318" s="1"/>
      <c r="C54318" s="1"/>
    </row>
    <row r="54319" spans="2:3" x14ac:dyDescent="0.25">
      <c r="B54319" s="1"/>
      <c r="C54319" s="1"/>
    </row>
    <row r="54320" spans="2:3" x14ac:dyDescent="0.25">
      <c r="B54320" s="1"/>
      <c r="C54320" s="1"/>
    </row>
    <row r="54321" spans="2:3" x14ac:dyDescent="0.25">
      <c r="B54321" s="1"/>
      <c r="C54321" s="1"/>
    </row>
    <row r="54322" spans="2:3" x14ac:dyDescent="0.25">
      <c r="B54322" s="1"/>
      <c r="C54322" s="1"/>
    </row>
    <row r="54323" spans="2:3" x14ac:dyDescent="0.25">
      <c r="B54323" s="1"/>
      <c r="C54323" s="1"/>
    </row>
    <row r="54324" spans="2:3" x14ac:dyDescent="0.25">
      <c r="B54324" s="1"/>
      <c r="C54324" s="1"/>
    </row>
    <row r="54325" spans="2:3" x14ac:dyDescent="0.25">
      <c r="B54325" s="1"/>
      <c r="C54325" s="1"/>
    </row>
    <row r="54326" spans="2:3" x14ac:dyDescent="0.25">
      <c r="B54326" s="1"/>
      <c r="C54326" s="1"/>
    </row>
    <row r="54327" spans="2:3" x14ac:dyDescent="0.25">
      <c r="B54327" s="1"/>
      <c r="C54327" s="1"/>
    </row>
    <row r="54328" spans="2:3" x14ac:dyDescent="0.25">
      <c r="B54328" s="1"/>
      <c r="C54328" s="1"/>
    </row>
    <row r="54329" spans="2:3" x14ac:dyDescent="0.25">
      <c r="B54329" s="1"/>
      <c r="C54329" s="1"/>
    </row>
    <row r="54330" spans="2:3" x14ac:dyDescent="0.25">
      <c r="B54330" s="1"/>
      <c r="C54330" s="1"/>
    </row>
    <row r="54331" spans="2:3" x14ac:dyDescent="0.25">
      <c r="B54331" s="1"/>
      <c r="C54331" s="1"/>
    </row>
    <row r="54332" spans="2:3" x14ac:dyDescent="0.25">
      <c r="B54332" s="1"/>
      <c r="C54332" s="1"/>
    </row>
    <row r="54333" spans="2:3" x14ac:dyDescent="0.25">
      <c r="B54333" s="1"/>
      <c r="C54333" s="1"/>
    </row>
    <row r="54334" spans="2:3" x14ac:dyDescent="0.25">
      <c r="B54334" s="1"/>
      <c r="C54334" s="1"/>
    </row>
    <row r="54335" spans="2:3" x14ac:dyDescent="0.25">
      <c r="B54335" s="1"/>
      <c r="C54335" s="1"/>
    </row>
    <row r="54336" spans="2:3" x14ac:dyDescent="0.25">
      <c r="B54336" s="1"/>
      <c r="C54336" s="1"/>
    </row>
    <row r="54337" spans="2:3" x14ac:dyDescent="0.25">
      <c r="B54337" s="1"/>
      <c r="C54337" s="1"/>
    </row>
    <row r="54338" spans="2:3" x14ac:dyDescent="0.25">
      <c r="B54338" s="1"/>
      <c r="C54338" s="1"/>
    </row>
    <row r="54339" spans="2:3" x14ac:dyDescent="0.25">
      <c r="B54339" s="1"/>
      <c r="C54339" s="1"/>
    </row>
    <row r="54340" spans="2:3" x14ac:dyDescent="0.25">
      <c r="B54340" s="1"/>
      <c r="C54340" s="1"/>
    </row>
    <row r="54341" spans="2:3" x14ac:dyDescent="0.25">
      <c r="B54341" s="1"/>
      <c r="C54341" s="1"/>
    </row>
    <row r="54342" spans="2:3" x14ac:dyDescent="0.25">
      <c r="B54342" s="1"/>
      <c r="C54342" s="1"/>
    </row>
    <row r="54343" spans="2:3" x14ac:dyDescent="0.25">
      <c r="B54343" s="1"/>
      <c r="C54343" s="1"/>
    </row>
    <row r="54344" spans="2:3" x14ac:dyDescent="0.25">
      <c r="B54344" s="1"/>
      <c r="C54344" s="1"/>
    </row>
    <row r="54345" spans="2:3" x14ac:dyDescent="0.25">
      <c r="B54345" s="1"/>
      <c r="C54345" s="1"/>
    </row>
    <row r="54346" spans="2:3" x14ac:dyDescent="0.25">
      <c r="B54346" s="1"/>
      <c r="C54346" s="1"/>
    </row>
    <row r="54347" spans="2:3" x14ac:dyDescent="0.25">
      <c r="B54347" s="1"/>
      <c r="C54347" s="1"/>
    </row>
    <row r="54348" spans="2:3" x14ac:dyDescent="0.25">
      <c r="B54348" s="1"/>
      <c r="C54348" s="1"/>
    </row>
    <row r="54349" spans="2:3" x14ac:dyDescent="0.25">
      <c r="B54349" s="1"/>
      <c r="C54349" s="1"/>
    </row>
    <row r="54350" spans="2:3" x14ac:dyDescent="0.25">
      <c r="B54350" s="1"/>
      <c r="C54350" s="1"/>
    </row>
    <row r="54351" spans="2:3" x14ac:dyDescent="0.25">
      <c r="B54351" s="1"/>
      <c r="C54351" s="1"/>
    </row>
    <row r="54352" spans="2:3" x14ac:dyDescent="0.25">
      <c r="B54352" s="1"/>
      <c r="C54352" s="1"/>
    </row>
    <row r="54353" spans="2:3" x14ac:dyDescent="0.25">
      <c r="B54353" s="1"/>
      <c r="C54353" s="1"/>
    </row>
    <row r="54354" spans="2:3" x14ac:dyDescent="0.25">
      <c r="B54354" s="1"/>
      <c r="C54354" s="1"/>
    </row>
    <row r="54355" spans="2:3" x14ac:dyDescent="0.25">
      <c r="B54355" s="1"/>
      <c r="C54355" s="1"/>
    </row>
    <row r="54356" spans="2:3" x14ac:dyDescent="0.25">
      <c r="B54356" s="1"/>
      <c r="C54356" s="1"/>
    </row>
    <row r="54357" spans="2:3" x14ac:dyDescent="0.25">
      <c r="B54357" s="1"/>
      <c r="C54357" s="1"/>
    </row>
    <row r="54358" spans="2:3" x14ac:dyDescent="0.25">
      <c r="B54358" s="1"/>
      <c r="C54358" s="1"/>
    </row>
    <row r="54359" spans="2:3" x14ac:dyDescent="0.25">
      <c r="B54359" s="1"/>
      <c r="C54359" s="1"/>
    </row>
    <row r="54360" spans="2:3" x14ac:dyDescent="0.25">
      <c r="B54360" s="1"/>
      <c r="C54360" s="1"/>
    </row>
    <row r="54361" spans="2:3" x14ac:dyDescent="0.25">
      <c r="B54361" s="1"/>
      <c r="C54361" s="1"/>
    </row>
    <row r="54362" spans="2:3" x14ac:dyDescent="0.25">
      <c r="B54362" s="1"/>
      <c r="C54362" s="1"/>
    </row>
    <row r="54363" spans="2:3" x14ac:dyDescent="0.25">
      <c r="B54363" s="1"/>
      <c r="C54363" s="1"/>
    </row>
    <row r="54364" spans="2:3" x14ac:dyDescent="0.25">
      <c r="B54364" s="1"/>
      <c r="C54364" s="1"/>
    </row>
    <row r="54365" spans="2:3" x14ac:dyDescent="0.25">
      <c r="B54365" s="1"/>
      <c r="C54365" s="1"/>
    </row>
    <row r="54366" spans="2:3" x14ac:dyDescent="0.25">
      <c r="B54366" s="1"/>
      <c r="C54366" s="1"/>
    </row>
    <row r="54367" spans="2:3" x14ac:dyDescent="0.25">
      <c r="B54367" s="1"/>
      <c r="C54367" s="1"/>
    </row>
    <row r="54368" spans="2:3" x14ac:dyDescent="0.25">
      <c r="B54368" s="1"/>
      <c r="C54368" s="1"/>
    </row>
    <row r="54369" spans="2:3" x14ac:dyDescent="0.25">
      <c r="B54369" s="1"/>
      <c r="C54369" s="1"/>
    </row>
    <row r="54370" spans="2:3" x14ac:dyDescent="0.25">
      <c r="B54370" s="1"/>
      <c r="C54370" s="1"/>
    </row>
    <row r="54371" spans="2:3" x14ac:dyDescent="0.25">
      <c r="B54371" s="1"/>
      <c r="C54371" s="1"/>
    </row>
    <row r="54372" spans="2:3" x14ac:dyDescent="0.25">
      <c r="B54372" s="1"/>
      <c r="C54372" s="1"/>
    </row>
    <row r="54373" spans="2:3" x14ac:dyDescent="0.25">
      <c r="B54373" s="1"/>
      <c r="C54373" s="1"/>
    </row>
    <row r="54374" spans="2:3" x14ac:dyDescent="0.25">
      <c r="B54374" s="1"/>
      <c r="C54374" s="1"/>
    </row>
    <row r="54375" spans="2:3" x14ac:dyDescent="0.25">
      <c r="B54375" s="1"/>
      <c r="C54375" s="1"/>
    </row>
    <row r="54376" spans="2:3" x14ac:dyDescent="0.25">
      <c r="B54376" s="1"/>
      <c r="C54376" s="1"/>
    </row>
    <row r="54377" spans="2:3" x14ac:dyDescent="0.25">
      <c r="B54377" s="1"/>
      <c r="C54377" s="1"/>
    </row>
    <row r="54378" spans="2:3" x14ac:dyDescent="0.25">
      <c r="B54378" s="1"/>
      <c r="C54378" s="1"/>
    </row>
    <row r="54379" spans="2:3" x14ac:dyDescent="0.25">
      <c r="B54379" s="1"/>
      <c r="C54379" s="1"/>
    </row>
    <row r="54380" spans="2:3" x14ac:dyDescent="0.25">
      <c r="B54380" s="1"/>
      <c r="C54380" s="1"/>
    </row>
    <row r="54381" spans="2:3" x14ac:dyDescent="0.25">
      <c r="B54381" s="1"/>
      <c r="C54381" s="1"/>
    </row>
    <row r="54382" spans="2:3" x14ac:dyDescent="0.25">
      <c r="B54382" s="1"/>
      <c r="C54382" s="1"/>
    </row>
    <row r="54383" spans="2:3" x14ac:dyDescent="0.25">
      <c r="B54383" s="1"/>
      <c r="C54383" s="1"/>
    </row>
    <row r="54384" spans="2:3" x14ac:dyDescent="0.25">
      <c r="B54384" s="1"/>
      <c r="C54384" s="1"/>
    </row>
    <row r="54385" spans="2:3" x14ac:dyDescent="0.25">
      <c r="B54385" s="1"/>
      <c r="C54385" s="1"/>
    </row>
    <row r="54386" spans="2:3" x14ac:dyDescent="0.25">
      <c r="B54386" s="1"/>
      <c r="C54386" s="1"/>
    </row>
    <row r="54387" spans="2:3" x14ac:dyDescent="0.25">
      <c r="B54387" s="1"/>
      <c r="C54387" s="1"/>
    </row>
    <row r="54388" spans="2:3" x14ac:dyDescent="0.25">
      <c r="B54388" s="1"/>
      <c r="C54388" s="1"/>
    </row>
    <row r="54389" spans="2:3" x14ac:dyDescent="0.25">
      <c r="B54389" s="1"/>
      <c r="C54389" s="1"/>
    </row>
    <row r="54390" spans="2:3" x14ac:dyDescent="0.25">
      <c r="B54390" s="1"/>
      <c r="C54390" s="1"/>
    </row>
    <row r="54391" spans="2:3" x14ac:dyDescent="0.25">
      <c r="B54391" s="1"/>
      <c r="C54391" s="1"/>
    </row>
    <row r="54392" spans="2:3" x14ac:dyDescent="0.25">
      <c r="B54392" s="1"/>
      <c r="C54392" s="1"/>
    </row>
    <row r="54393" spans="2:3" x14ac:dyDescent="0.25">
      <c r="B54393" s="1"/>
      <c r="C54393" s="1"/>
    </row>
    <row r="54394" spans="2:3" x14ac:dyDescent="0.25">
      <c r="B54394" s="1"/>
      <c r="C54394" s="1"/>
    </row>
    <row r="54395" spans="2:3" x14ac:dyDescent="0.25">
      <c r="B54395" s="1"/>
      <c r="C54395" s="1"/>
    </row>
    <row r="54396" spans="2:3" x14ac:dyDescent="0.25">
      <c r="B54396" s="1"/>
      <c r="C54396" s="1"/>
    </row>
    <row r="54397" spans="2:3" x14ac:dyDescent="0.25">
      <c r="B54397" s="1"/>
      <c r="C54397" s="1"/>
    </row>
    <row r="54398" spans="2:3" x14ac:dyDescent="0.25">
      <c r="B54398" s="1"/>
      <c r="C54398" s="1"/>
    </row>
    <row r="54399" spans="2:3" x14ac:dyDescent="0.25">
      <c r="B54399" s="1"/>
      <c r="C54399" s="1"/>
    </row>
    <row r="54400" spans="2:3" x14ac:dyDescent="0.25">
      <c r="B54400" s="1"/>
      <c r="C54400" s="1"/>
    </row>
    <row r="54401" spans="2:3" x14ac:dyDescent="0.25">
      <c r="B54401" s="1"/>
      <c r="C54401" s="1"/>
    </row>
    <row r="54402" spans="2:3" x14ac:dyDescent="0.25">
      <c r="B54402" s="1"/>
      <c r="C54402" s="1"/>
    </row>
    <row r="54403" spans="2:3" x14ac:dyDescent="0.25">
      <c r="B54403" s="1"/>
      <c r="C54403" s="1"/>
    </row>
    <row r="54404" spans="2:3" x14ac:dyDescent="0.25">
      <c r="B54404" s="1"/>
      <c r="C54404" s="1"/>
    </row>
    <row r="54405" spans="2:3" x14ac:dyDescent="0.25">
      <c r="B54405" s="1"/>
      <c r="C54405" s="1"/>
    </row>
    <row r="54406" spans="2:3" x14ac:dyDescent="0.25">
      <c r="B54406" s="1"/>
      <c r="C54406" s="1"/>
    </row>
    <row r="54407" spans="2:3" x14ac:dyDescent="0.25">
      <c r="B54407" s="1"/>
      <c r="C54407" s="1"/>
    </row>
    <row r="54408" spans="2:3" x14ac:dyDescent="0.25">
      <c r="B54408" s="1"/>
      <c r="C54408" s="1"/>
    </row>
    <row r="54409" spans="2:3" x14ac:dyDescent="0.25">
      <c r="B54409" s="1"/>
      <c r="C54409" s="1"/>
    </row>
    <row r="54410" spans="2:3" x14ac:dyDescent="0.25">
      <c r="B54410" s="1"/>
      <c r="C54410" s="1"/>
    </row>
    <row r="54411" spans="2:3" x14ac:dyDescent="0.25">
      <c r="B54411" s="1"/>
      <c r="C54411" s="1"/>
    </row>
    <row r="54412" spans="2:3" x14ac:dyDescent="0.25">
      <c r="B54412" s="1"/>
      <c r="C54412" s="1"/>
    </row>
    <row r="54413" spans="2:3" x14ac:dyDescent="0.25">
      <c r="B54413" s="1"/>
      <c r="C54413" s="1"/>
    </row>
    <row r="54414" spans="2:3" x14ac:dyDescent="0.25">
      <c r="B54414" s="1"/>
      <c r="C54414" s="1"/>
    </row>
    <row r="54415" spans="2:3" x14ac:dyDescent="0.25">
      <c r="B54415" s="1"/>
      <c r="C54415" s="1"/>
    </row>
    <row r="54416" spans="2:3" x14ac:dyDescent="0.25">
      <c r="B54416" s="1"/>
      <c r="C54416" s="1"/>
    </row>
    <row r="54417" spans="2:3" x14ac:dyDescent="0.25">
      <c r="B54417" s="1"/>
      <c r="C54417" s="1"/>
    </row>
    <row r="54418" spans="2:3" x14ac:dyDescent="0.25">
      <c r="B54418" s="1"/>
      <c r="C54418" s="1"/>
    </row>
    <row r="54419" spans="2:3" x14ac:dyDescent="0.25">
      <c r="B54419" s="1"/>
      <c r="C54419" s="1"/>
    </row>
    <row r="54420" spans="2:3" x14ac:dyDescent="0.25">
      <c r="B54420" s="1"/>
      <c r="C54420" s="1"/>
    </row>
    <row r="54421" spans="2:3" x14ac:dyDescent="0.25">
      <c r="B54421" s="1"/>
      <c r="C54421" s="1"/>
    </row>
    <row r="54422" spans="2:3" x14ac:dyDescent="0.25">
      <c r="B54422" s="1"/>
      <c r="C54422" s="1"/>
    </row>
    <row r="54423" spans="2:3" x14ac:dyDescent="0.25">
      <c r="B54423" s="1"/>
      <c r="C54423" s="1"/>
    </row>
    <row r="54424" spans="2:3" x14ac:dyDescent="0.25">
      <c r="B54424" s="1"/>
      <c r="C54424" s="1"/>
    </row>
    <row r="54425" spans="2:3" x14ac:dyDescent="0.25">
      <c r="B54425" s="1"/>
      <c r="C54425" s="1"/>
    </row>
    <row r="54426" spans="2:3" x14ac:dyDescent="0.25">
      <c r="B54426" s="1"/>
      <c r="C54426" s="1"/>
    </row>
    <row r="54427" spans="2:3" x14ac:dyDescent="0.25">
      <c r="B54427" s="1"/>
      <c r="C54427" s="1"/>
    </row>
    <row r="54428" spans="2:3" x14ac:dyDescent="0.25">
      <c r="B54428" s="1"/>
      <c r="C54428" s="1"/>
    </row>
    <row r="54429" spans="2:3" x14ac:dyDescent="0.25">
      <c r="B54429" s="1"/>
      <c r="C54429" s="1"/>
    </row>
    <row r="54430" spans="2:3" x14ac:dyDescent="0.25">
      <c r="B54430" s="1"/>
      <c r="C54430" s="1"/>
    </row>
    <row r="54431" spans="2:3" x14ac:dyDescent="0.25">
      <c r="B54431" s="1"/>
      <c r="C54431" s="1"/>
    </row>
    <row r="54432" spans="2:3" x14ac:dyDescent="0.25">
      <c r="B54432" s="1"/>
      <c r="C54432" s="1"/>
    </row>
    <row r="54433" spans="2:3" x14ac:dyDescent="0.25">
      <c r="B54433" s="1"/>
      <c r="C54433" s="1"/>
    </row>
    <row r="54434" spans="2:3" x14ac:dyDescent="0.25">
      <c r="B54434" s="1"/>
      <c r="C54434" s="1"/>
    </row>
    <row r="54435" spans="2:3" x14ac:dyDescent="0.25">
      <c r="B54435" s="1"/>
      <c r="C54435" s="1"/>
    </row>
    <row r="54436" spans="2:3" x14ac:dyDescent="0.25">
      <c r="B54436" s="1"/>
      <c r="C54436" s="1"/>
    </row>
    <row r="54437" spans="2:3" x14ac:dyDescent="0.25">
      <c r="B54437" s="1"/>
      <c r="C54437" s="1"/>
    </row>
    <row r="54438" spans="2:3" x14ac:dyDescent="0.25">
      <c r="B54438" s="1"/>
      <c r="C54438" s="1"/>
    </row>
    <row r="54439" spans="2:3" x14ac:dyDescent="0.25">
      <c r="B54439" s="1"/>
      <c r="C54439" s="1"/>
    </row>
    <row r="54440" spans="2:3" x14ac:dyDescent="0.25">
      <c r="B54440" s="1"/>
      <c r="C54440" s="1"/>
    </row>
    <row r="54441" spans="2:3" x14ac:dyDescent="0.25">
      <c r="B54441" s="1"/>
      <c r="C54441" s="1"/>
    </row>
    <row r="54442" spans="2:3" x14ac:dyDescent="0.25">
      <c r="B54442" s="1"/>
      <c r="C54442" s="1"/>
    </row>
    <row r="54443" spans="2:3" x14ac:dyDescent="0.25">
      <c r="B54443" s="1"/>
      <c r="C54443" s="1"/>
    </row>
    <row r="54444" spans="2:3" x14ac:dyDescent="0.25">
      <c r="B54444" s="1"/>
      <c r="C54444" s="1"/>
    </row>
    <row r="54445" spans="2:3" x14ac:dyDescent="0.25">
      <c r="B54445" s="1"/>
      <c r="C54445" s="1"/>
    </row>
    <row r="54446" spans="2:3" x14ac:dyDescent="0.25">
      <c r="B54446" s="1"/>
      <c r="C54446" s="1"/>
    </row>
    <row r="54447" spans="2:3" x14ac:dyDescent="0.25">
      <c r="B54447" s="1"/>
      <c r="C54447" s="1"/>
    </row>
    <row r="54448" spans="2:3" x14ac:dyDescent="0.25">
      <c r="B54448" s="1"/>
      <c r="C54448" s="1"/>
    </row>
    <row r="54449" spans="2:3" x14ac:dyDescent="0.25">
      <c r="B54449" s="1"/>
      <c r="C54449" s="1"/>
    </row>
    <row r="54450" spans="2:3" x14ac:dyDescent="0.25">
      <c r="B54450" s="1"/>
      <c r="C54450" s="1"/>
    </row>
    <row r="54451" spans="2:3" x14ac:dyDescent="0.25">
      <c r="B54451" s="1"/>
      <c r="C54451" s="1"/>
    </row>
    <row r="54452" spans="2:3" x14ac:dyDescent="0.25">
      <c r="B54452" s="1"/>
      <c r="C54452" s="1"/>
    </row>
    <row r="54453" spans="2:3" x14ac:dyDescent="0.25">
      <c r="B54453" s="1"/>
      <c r="C54453" s="1"/>
    </row>
    <row r="54454" spans="2:3" x14ac:dyDescent="0.25">
      <c r="B54454" s="1"/>
      <c r="C54454" s="1"/>
    </row>
    <row r="54455" spans="2:3" x14ac:dyDescent="0.25">
      <c r="B54455" s="1"/>
      <c r="C54455" s="1"/>
    </row>
    <row r="54456" spans="2:3" x14ac:dyDescent="0.25">
      <c r="B54456" s="1"/>
      <c r="C54456" s="1"/>
    </row>
    <row r="54457" spans="2:3" x14ac:dyDescent="0.25">
      <c r="B54457" s="1"/>
      <c r="C54457" s="1"/>
    </row>
    <row r="54458" spans="2:3" x14ac:dyDescent="0.25">
      <c r="B54458" s="1"/>
      <c r="C54458" s="1"/>
    </row>
    <row r="54459" spans="2:3" x14ac:dyDescent="0.25">
      <c r="B54459" s="1"/>
      <c r="C54459" s="1"/>
    </row>
    <row r="54460" spans="2:3" x14ac:dyDescent="0.25">
      <c r="B54460" s="1"/>
      <c r="C54460" s="1"/>
    </row>
    <row r="54461" spans="2:3" x14ac:dyDescent="0.25">
      <c r="B54461" s="1"/>
      <c r="C54461" s="1"/>
    </row>
    <row r="54462" spans="2:3" x14ac:dyDescent="0.25">
      <c r="B54462" s="1"/>
      <c r="C54462" s="1"/>
    </row>
    <row r="54463" spans="2:3" x14ac:dyDescent="0.25">
      <c r="B54463" s="1"/>
      <c r="C54463" s="1"/>
    </row>
    <row r="54464" spans="2:3" x14ac:dyDescent="0.25">
      <c r="B54464" s="1"/>
      <c r="C54464" s="1"/>
    </row>
    <row r="54465" spans="2:3" x14ac:dyDescent="0.25">
      <c r="B54465" s="1"/>
      <c r="C54465" s="1"/>
    </row>
    <row r="54466" spans="2:3" x14ac:dyDescent="0.25">
      <c r="B54466" s="1"/>
      <c r="C54466" s="1"/>
    </row>
    <row r="54467" spans="2:3" x14ac:dyDescent="0.25">
      <c r="B54467" s="1"/>
      <c r="C54467" s="1"/>
    </row>
    <row r="54468" spans="2:3" x14ac:dyDescent="0.25">
      <c r="B54468" s="1"/>
      <c r="C54468" s="1"/>
    </row>
    <row r="54469" spans="2:3" x14ac:dyDescent="0.25">
      <c r="B54469" s="1"/>
      <c r="C54469" s="1"/>
    </row>
    <row r="54470" spans="2:3" x14ac:dyDescent="0.25">
      <c r="B54470" s="1"/>
      <c r="C54470" s="1"/>
    </row>
    <row r="54471" spans="2:3" x14ac:dyDescent="0.25">
      <c r="B54471" s="1"/>
      <c r="C54471" s="1"/>
    </row>
    <row r="54472" spans="2:3" x14ac:dyDescent="0.25">
      <c r="B54472" s="1"/>
      <c r="C54472" s="1"/>
    </row>
    <row r="54473" spans="2:3" x14ac:dyDescent="0.25">
      <c r="B54473" s="1"/>
      <c r="C54473" s="1"/>
    </row>
    <row r="54474" spans="2:3" x14ac:dyDescent="0.25">
      <c r="B54474" s="1"/>
      <c r="C54474" s="1"/>
    </row>
    <row r="54475" spans="2:3" x14ac:dyDescent="0.25">
      <c r="B54475" s="1"/>
      <c r="C54475" s="1"/>
    </row>
    <row r="54476" spans="2:3" x14ac:dyDescent="0.25">
      <c r="B54476" s="1"/>
      <c r="C54476" s="1"/>
    </row>
    <row r="54477" spans="2:3" x14ac:dyDescent="0.25">
      <c r="B54477" s="1"/>
      <c r="C54477" s="1"/>
    </row>
    <row r="54478" spans="2:3" x14ac:dyDescent="0.25">
      <c r="B54478" s="1"/>
      <c r="C54478" s="1"/>
    </row>
    <row r="54479" spans="2:3" x14ac:dyDescent="0.25">
      <c r="B54479" s="1"/>
      <c r="C54479" s="1"/>
    </row>
    <row r="54480" spans="2:3" x14ac:dyDescent="0.25">
      <c r="B54480" s="1"/>
      <c r="C54480" s="1"/>
    </row>
    <row r="54481" spans="2:3" x14ac:dyDescent="0.25">
      <c r="B54481" s="1"/>
      <c r="C54481" s="1"/>
    </row>
    <row r="54482" spans="2:3" x14ac:dyDescent="0.25">
      <c r="B54482" s="1"/>
      <c r="C54482" s="1"/>
    </row>
    <row r="54483" spans="2:3" x14ac:dyDescent="0.25">
      <c r="B54483" s="1"/>
      <c r="C54483" s="1"/>
    </row>
    <row r="54484" spans="2:3" x14ac:dyDescent="0.25">
      <c r="B54484" s="1"/>
      <c r="C54484" s="1"/>
    </row>
    <row r="54485" spans="2:3" x14ac:dyDescent="0.25">
      <c r="B54485" s="1"/>
      <c r="C54485" s="1"/>
    </row>
    <row r="54486" spans="2:3" x14ac:dyDescent="0.25">
      <c r="B54486" s="1"/>
      <c r="C54486" s="1"/>
    </row>
    <row r="54487" spans="2:3" x14ac:dyDescent="0.25">
      <c r="B54487" s="1"/>
      <c r="C54487" s="1"/>
    </row>
    <row r="54488" spans="2:3" x14ac:dyDescent="0.25">
      <c r="B54488" s="1"/>
      <c r="C54488" s="1"/>
    </row>
    <row r="54489" spans="2:3" x14ac:dyDescent="0.25">
      <c r="B54489" s="1"/>
      <c r="C54489" s="1"/>
    </row>
    <row r="54490" spans="2:3" x14ac:dyDescent="0.25">
      <c r="B54490" s="1"/>
      <c r="C54490" s="1"/>
    </row>
    <row r="54491" spans="2:3" x14ac:dyDescent="0.25">
      <c r="B54491" s="1"/>
      <c r="C54491" s="1"/>
    </row>
    <row r="54492" spans="2:3" x14ac:dyDescent="0.25">
      <c r="B54492" s="1"/>
      <c r="C54492" s="1"/>
    </row>
    <row r="54493" spans="2:3" x14ac:dyDescent="0.25">
      <c r="B54493" s="1"/>
      <c r="C54493" s="1"/>
    </row>
    <row r="54494" spans="2:3" x14ac:dyDescent="0.25">
      <c r="B54494" s="1"/>
      <c r="C54494" s="1"/>
    </row>
    <row r="54495" spans="2:3" x14ac:dyDescent="0.25">
      <c r="B54495" s="1"/>
      <c r="C54495" s="1"/>
    </row>
    <row r="54496" spans="2:3" x14ac:dyDescent="0.25">
      <c r="B54496" s="1"/>
      <c r="C54496" s="1"/>
    </row>
    <row r="54497" spans="2:3" x14ac:dyDescent="0.25">
      <c r="B54497" s="1"/>
      <c r="C54497" s="1"/>
    </row>
    <row r="54498" spans="2:3" x14ac:dyDescent="0.25">
      <c r="B54498" s="1"/>
      <c r="C54498" s="1"/>
    </row>
    <row r="54499" spans="2:3" x14ac:dyDescent="0.25">
      <c r="B54499" s="1"/>
      <c r="C54499" s="1"/>
    </row>
    <row r="54500" spans="2:3" x14ac:dyDescent="0.25">
      <c r="B54500" s="1"/>
      <c r="C54500" s="1"/>
    </row>
    <row r="54501" spans="2:3" x14ac:dyDescent="0.25">
      <c r="B54501" s="1"/>
      <c r="C54501" s="1"/>
    </row>
    <row r="54502" spans="2:3" x14ac:dyDescent="0.25">
      <c r="B54502" s="1"/>
      <c r="C54502" s="1"/>
    </row>
    <row r="54503" spans="2:3" x14ac:dyDescent="0.25">
      <c r="B54503" s="1"/>
      <c r="C54503" s="1"/>
    </row>
    <row r="54504" spans="2:3" x14ac:dyDescent="0.25">
      <c r="B54504" s="1"/>
      <c r="C54504" s="1"/>
    </row>
    <row r="54505" spans="2:3" x14ac:dyDescent="0.25">
      <c r="B54505" s="1"/>
      <c r="C54505" s="1"/>
    </row>
    <row r="54506" spans="2:3" x14ac:dyDescent="0.25">
      <c r="B54506" s="1"/>
      <c r="C54506" s="1"/>
    </row>
    <row r="54507" spans="2:3" x14ac:dyDescent="0.25">
      <c r="B54507" s="1"/>
      <c r="C54507" s="1"/>
    </row>
    <row r="54508" spans="2:3" x14ac:dyDescent="0.25">
      <c r="B54508" s="1"/>
      <c r="C54508" s="1"/>
    </row>
    <row r="54509" spans="2:3" x14ac:dyDescent="0.25">
      <c r="B54509" s="1"/>
      <c r="C54509" s="1"/>
    </row>
    <row r="54510" spans="2:3" x14ac:dyDescent="0.25">
      <c r="B54510" s="1"/>
      <c r="C54510" s="1"/>
    </row>
    <row r="54511" spans="2:3" x14ac:dyDescent="0.25">
      <c r="B54511" s="1"/>
      <c r="C54511" s="1"/>
    </row>
    <row r="54512" spans="2:3" x14ac:dyDescent="0.25">
      <c r="B54512" s="1"/>
      <c r="C54512" s="1"/>
    </row>
    <row r="54513" spans="2:3" x14ac:dyDescent="0.25">
      <c r="B54513" s="1"/>
      <c r="C54513" s="1"/>
    </row>
    <row r="54514" spans="2:3" x14ac:dyDescent="0.25">
      <c r="B54514" s="1"/>
      <c r="C54514" s="1"/>
    </row>
    <row r="54515" spans="2:3" x14ac:dyDescent="0.25">
      <c r="B54515" s="1"/>
      <c r="C54515" s="1"/>
    </row>
    <row r="54516" spans="2:3" x14ac:dyDescent="0.25">
      <c r="B54516" s="1"/>
      <c r="C54516" s="1"/>
    </row>
    <row r="54517" spans="2:3" x14ac:dyDescent="0.25">
      <c r="B54517" s="1"/>
      <c r="C54517" s="1"/>
    </row>
    <row r="54518" spans="2:3" x14ac:dyDescent="0.25">
      <c r="B54518" s="1"/>
      <c r="C54518" s="1"/>
    </row>
    <row r="54519" spans="2:3" x14ac:dyDescent="0.25">
      <c r="B54519" s="1"/>
      <c r="C54519" s="1"/>
    </row>
    <row r="54520" spans="2:3" x14ac:dyDescent="0.25">
      <c r="B54520" s="1"/>
      <c r="C54520" s="1"/>
    </row>
    <row r="54521" spans="2:3" x14ac:dyDescent="0.25">
      <c r="B54521" s="1"/>
      <c r="C54521" s="1"/>
    </row>
    <row r="54522" spans="2:3" x14ac:dyDescent="0.25">
      <c r="B54522" s="1"/>
      <c r="C54522" s="1"/>
    </row>
    <row r="54523" spans="2:3" x14ac:dyDescent="0.25">
      <c r="B54523" s="1"/>
      <c r="C54523" s="1"/>
    </row>
    <row r="54524" spans="2:3" x14ac:dyDescent="0.25">
      <c r="B54524" s="1"/>
      <c r="C54524" s="1"/>
    </row>
    <row r="54525" spans="2:3" x14ac:dyDescent="0.25">
      <c r="B54525" s="1"/>
      <c r="C54525" s="1"/>
    </row>
    <row r="54526" spans="2:3" x14ac:dyDescent="0.25">
      <c r="B54526" s="1"/>
      <c r="C54526" s="1"/>
    </row>
    <row r="54527" spans="2:3" x14ac:dyDescent="0.25">
      <c r="B54527" s="1"/>
      <c r="C54527" s="1"/>
    </row>
    <row r="54528" spans="2:3" x14ac:dyDescent="0.25">
      <c r="B54528" s="1"/>
      <c r="C54528" s="1"/>
    </row>
    <row r="54529" spans="2:3" x14ac:dyDescent="0.25">
      <c r="B54529" s="1"/>
      <c r="C54529" s="1"/>
    </row>
    <row r="54530" spans="2:3" x14ac:dyDescent="0.25">
      <c r="B54530" s="1"/>
      <c r="C54530" s="1"/>
    </row>
    <row r="54531" spans="2:3" x14ac:dyDescent="0.25">
      <c r="B54531" s="1"/>
      <c r="C54531" s="1"/>
    </row>
    <row r="54532" spans="2:3" x14ac:dyDescent="0.25">
      <c r="B54532" s="1"/>
      <c r="C54532" s="1"/>
    </row>
    <row r="54533" spans="2:3" x14ac:dyDescent="0.25">
      <c r="B54533" s="1"/>
      <c r="C54533" s="1"/>
    </row>
    <row r="54534" spans="2:3" x14ac:dyDescent="0.25">
      <c r="B54534" s="1"/>
      <c r="C54534" s="1"/>
    </row>
    <row r="54535" spans="2:3" x14ac:dyDescent="0.25">
      <c r="B54535" s="1"/>
      <c r="C54535" s="1"/>
    </row>
    <row r="54536" spans="2:3" x14ac:dyDescent="0.25">
      <c r="B54536" s="1"/>
      <c r="C54536" s="1"/>
    </row>
    <row r="54537" spans="2:3" x14ac:dyDescent="0.25">
      <c r="B54537" s="1"/>
      <c r="C54537" s="1"/>
    </row>
    <row r="54538" spans="2:3" x14ac:dyDescent="0.25">
      <c r="B54538" s="1"/>
      <c r="C54538" s="1"/>
    </row>
    <row r="54539" spans="2:3" x14ac:dyDescent="0.25">
      <c r="B54539" s="1"/>
      <c r="C54539" s="1"/>
    </row>
    <row r="54540" spans="2:3" x14ac:dyDescent="0.25">
      <c r="B54540" s="1"/>
      <c r="C54540" s="1"/>
    </row>
    <row r="54541" spans="2:3" x14ac:dyDescent="0.25">
      <c r="B54541" s="1"/>
      <c r="C54541" s="1"/>
    </row>
    <row r="54542" spans="2:3" x14ac:dyDescent="0.25">
      <c r="B54542" s="1"/>
      <c r="C54542" s="1"/>
    </row>
    <row r="54543" spans="2:3" x14ac:dyDescent="0.25">
      <c r="B54543" s="1"/>
      <c r="C54543" s="1"/>
    </row>
    <row r="54544" spans="2:3" x14ac:dyDescent="0.25">
      <c r="B54544" s="1"/>
      <c r="C54544" s="1"/>
    </row>
    <row r="54545" spans="2:3" x14ac:dyDescent="0.25">
      <c r="B54545" s="1"/>
      <c r="C54545" s="1"/>
    </row>
    <row r="54546" spans="2:3" x14ac:dyDescent="0.25">
      <c r="B54546" s="1"/>
      <c r="C54546" s="1"/>
    </row>
    <row r="54547" spans="2:3" x14ac:dyDescent="0.25">
      <c r="B54547" s="1"/>
      <c r="C54547" s="1"/>
    </row>
    <row r="54548" spans="2:3" x14ac:dyDescent="0.25">
      <c r="B54548" s="1"/>
      <c r="C54548" s="1"/>
    </row>
    <row r="54549" spans="2:3" x14ac:dyDescent="0.25">
      <c r="B54549" s="1"/>
      <c r="C54549" s="1"/>
    </row>
    <row r="54550" spans="2:3" x14ac:dyDescent="0.25">
      <c r="B54550" s="1"/>
      <c r="C54550" s="1"/>
    </row>
    <row r="54551" spans="2:3" x14ac:dyDescent="0.25">
      <c r="B54551" s="1"/>
      <c r="C54551" s="1"/>
    </row>
    <row r="54552" spans="2:3" x14ac:dyDescent="0.25">
      <c r="B54552" s="1"/>
      <c r="C54552" s="1"/>
    </row>
    <row r="54553" spans="2:3" x14ac:dyDescent="0.25">
      <c r="B54553" s="1"/>
      <c r="C54553" s="1"/>
    </row>
    <row r="54554" spans="2:3" x14ac:dyDescent="0.25">
      <c r="B54554" s="1"/>
      <c r="C54554" s="1"/>
    </row>
    <row r="54555" spans="2:3" x14ac:dyDescent="0.25">
      <c r="B54555" s="1"/>
      <c r="C54555" s="1"/>
    </row>
    <row r="54556" spans="2:3" x14ac:dyDescent="0.25">
      <c r="B54556" s="1"/>
      <c r="C54556" s="1"/>
    </row>
    <row r="54557" spans="2:3" x14ac:dyDescent="0.25">
      <c r="B54557" s="1"/>
      <c r="C54557" s="1"/>
    </row>
    <row r="54558" spans="2:3" x14ac:dyDescent="0.25">
      <c r="B54558" s="1"/>
      <c r="C54558" s="1"/>
    </row>
    <row r="54559" spans="2:3" x14ac:dyDescent="0.25">
      <c r="B54559" s="1"/>
      <c r="C54559" s="1"/>
    </row>
    <row r="54560" spans="2:3" x14ac:dyDescent="0.25">
      <c r="B54560" s="1"/>
      <c r="C54560" s="1"/>
    </row>
    <row r="54561" spans="2:3" x14ac:dyDescent="0.25">
      <c r="B54561" s="1"/>
      <c r="C54561" s="1"/>
    </row>
    <row r="54562" spans="2:3" x14ac:dyDescent="0.25">
      <c r="B54562" s="1"/>
      <c r="C54562" s="1"/>
    </row>
    <row r="54563" spans="2:3" x14ac:dyDescent="0.25">
      <c r="B54563" s="1"/>
      <c r="C54563" s="1"/>
    </row>
    <row r="54564" spans="2:3" x14ac:dyDescent="0.25">
      <c r="B54564" s="1"/>
      <c r="C54564" s="1"/>
    </row>
    <row r="54565" spans="2:3" x14ac:dyDescent="0.25">
      <c r="B54565" s="1"/>
      <c r="C54565" s="1"/>
    </row>
    <row r="54566" spans="2:3" x14ac:dyDescent="0.25">
      <c r="B54566" s="1"/>
      <c r="C54566" s="1"/>
    </row>
    <row r="54567" spans="2:3" x14ac:dyDescent="0.25">
      <c r="B54567" s="1"/>
      <c r="C54567" s="1"/>
    </row>
    <row r="54568" spans="2:3" x14ac:dyDescent="0.25">
      <c r="B54568" s="1"/>
      <c r="C54568" s="1"/>
    </row>
    <row r="54569" spans="2:3" x14ac:dyDescent="0.25">
      <c r="B54569" s="1"/>
      <c r="C54569" s="1"/>
    </row>
    <row r="54570" spans="2:3" x14ac:dyDescent="0.25">
      <c r="B54570" s="1"/>
      <c r="C54570" s="1"/>
    </row>
    <row r="54571" spans="2:3" x14ac:dyDescent="0.25">
      <c r="B54571" s="1"/>
      <c r="C54571" s="1"/>
    </row>
    <row r="54572" spans="2:3" x14ac:dyDescent="0.25">
      <c r="B54572" s="1"/>
      <c r="C54572" s="1"/>
    </row>
    <row r="54573" spans="2:3" x14ac:dyDescent="0.25">
      <c r="B54573" s="1"/>
      <c r="C54573" s="1"/>
    </row>
    <row r="54574" spans="2:3" x14ac:dyDescent="0.25">
      <c r="B54574" s="1"/>
      <c r="C54574" s="1"/>
    </row>
    <row r="54575" spans="2:3" x14ac:dyDescent="0.25">
      <c r="B54575" s="1"/>
      <c r="C54575" s="1"/>
    </row>
    <row r="54576" spans="2:3" x14ac:dyDescent="0.25">
      <c r="B54576" s="1"/>
      <c r="C54576" s="1"/>
    </row>
    <row r="54577" spans="2:3" x14ac:dyDescent="0.25">
      <c r="B54577" s="1"/>
      <c r="C54577" s="1"/>
    </row>
    <row r="54578" spans="2:3" x14ac:dyDescent="0.25">
      <c r="B54578" s="1"/>
      <c r="C54578" s="1"/>
    </row>
    <row r="54579" spans="2:3" x14ac:dyDescent="0.25">
      <c r="B54579" s="1"/>
      <c r="C54579" s="1"/>
    </row>
    <row r="54580" spans="2:3" x14ac:dyDescent="0.25">
      <c r="B54580" s="1"/>
      <c r="C54580" s="1"/>
    </row>
    <row r="54581" spans="2:3" x14ac:dyDescent="0.25">
      <c r="B54581" s="1"/>
      <c r="C54581" s="1"/>
    </row>
    <row r="54582" spans="2:3" x14ac:dyDescent="0.25">
      <c r="B54582" s="1"/>
      <c r="C54582" s="1"/>
    </row>
    <row r="54583" spans="2:3" x14ac:dyDescent="0.25">
      <c r="B54583" s="1"/>
      <c r="C54583" s="1"/>
    </row>
    <row r="54584" spans="2:3" x14ac:dyDescent="0.25">
      <c r="B54584" s="1"/>
      <c r="C54584" s="1"/>
    </row>
    <row r="54585" spans="2:3" x14ac:dyDescent="0.25">
      <c r="B54585" s="1"/>
      <c r="C54585" s="1"/>
    </row>
    <row r="54586" spans="2:3" x14ac:dyDescent="0.25">
      <c r="B54586" s="1"/>
      <c r="C54586" s="1"/>
    </row>
    <row r="54587" spans="2:3" x14ac:dyDescent="0.25">
      <c r="B54587" s="1"/>
      <c r="C54587" s="1"/>
    </row>
    <row r="54588" spans="2:3" x14ac:dyDescent="0.25">
      <c r="B54588" s="1"/>
      <c r="C54588" s="1"/>
    </row>
    <row r="54589" spans="2:3" x14ac:dyDescent="0.25">
      <c r="B54589" s="1"/>
      <c r="C54589" s="1"/>
    </row>
    <row r="54590" spans="2:3" x14ac:dyDescent="0.25">
      <c r="B54590" s="1"/>
      <c r="C54590" s="1"/>
    </row>
    <row r="54591" spans="2:3" x14ac:dyDescent="0.25">
      <c r="B54591" s="1"/>
      <c r="C54591" s="1"/>
    </row>
    <row r="54592" spans="2:3" x14ac:dyDescent="0.25">
      <c r="B54592" s="1"/>
      <c r="C54592" s="1"/>
    </row>
    <row r="54593" spans="2:3" x14ac:dyDescent="0.25">
      <c r="B54593" s="1"/>
      <c r="C54593" s="1"/>
    </row>
    <row r="54594" spans="2:3" x14ac:dyDescent="0.25">
      <c r="B54594" s="1"/>
      <c r="C54594" s="1"/>
    </row>
    <row r="54595" spans="2:3" x14ac:dyDescent="0.25">
      <c r="B54595" s="1"/>
      <c r="C54595" s="1"/>
    </row>
    <row r="54596" spans="2:3" x14ac:dyDescent="0.25">
      <c r="B54596" s="1"/>
      <c r="C54596" s="1"/>
    </row>
    <row r="54597" spans="2:3" x14ac:dyDescent="0.25">
      <c r="B54597" s="1"/>
      <c r="C54597" s="1"/>
    </row>
    <row r="54598" spans="2:3" x14ac:dyDescent="0.25">
      <c r="B54598" s="1"/>
      <c r="C54598" s="1"/>
    </row>
    <row r="54599" spans="2:3" x14ac:dyDescent="0.25">
      <c r="B54599" s="1"/>
      <c r="C54599" s="1"/>
    </row>
    <row r="54600" spans="2:3" x14ac:dyDescent="0.25">
      <c r="B54600" s="1"/>
      <c r="C54600" s="1"/>
    </row>
    <row r="54601" spans="2:3" x14ac:dyDescent="0.25">
      <c r="B54601" s="1"/>
      <c r="C54601" s="1"/>
    </row>
    <row r="54602" spans="2:3" x14ac:dyDescent="0.25">
      <c r="B54602" s="1"/>
      <c r="C54602" s="1"/>
    </row>
    <row r="54603" spans="2:3" x14ac:dyDescent="0.25">
      <c r="B54603" s="1"/>
      <c r="C54603" s="1"/>
    </row>
    <row r="54604" spans="2:3" x14ac:dyDescent="0.25">
      <c r="B54604" s="1"/>
      <c r="C54604" s="1"/>
    </row>
    <row r="54605" spans="2:3" x14ac:dyDescent="0.25">
      <c r="B54605" s="1"/>
      <c r="C54605" s="1"/>
    </row>
    <row r="54606" spans="2:3" x14ac:dyDescent="0.25">
      <c r="B54606" s="1"/>
      <c r="C54606" s="1"/>
    </row>
    <row r="54607" spans="2:3" x14ac:dyDescent="0.25">
      <c r="B54607" s="1"/>
      <c r="C54607" s="1"/>
    </row>
    <row r="54608" spans="2:3" x14ac:dyDescent="0.25">
      <c r="B54608" s="1"/>
      <c r="C54608" s="1"/>
    </row>
    <row r="54609" spans="2:3" x14ac:dyDescent="0.25">
      <c r="B54609" s="1"/>
      <c r="C54609" s="1"/>
    </row>
    <row r="54610" spans="2:3" x14ac:dyDescent="0.25">
      <c r="B54610" s="1"/>
      <c r="C54610" s="1"/>
    </row>
    <row r="54611" spans="2:3" x14ac:dyDescent="0.25">
      <c r="B54611" s="1"/>
      <c r="C54611" s="1"/>
    </row>
    <row r="54612" spans="2:3" x14ac:dyDescent="0.25">
      <c r="B54612" s="1"/>
      <c r="C54612" s="1"/>
    </row>
    <row r="54613" spans="2:3" x14ac:dyDescent="0.25">
      <c r="B54613" s="1"/>
      <c r="C54613" s="1"/>
    </row>
    <row r="54614" spans="2:3" x14ac:dyDescent="0.25">
      <c r="B54614" s="1"/>
      <c r="C54614" s="1"/>
    </row>
    <row r="54615" spans="2:3" x14ac:dyDescent="0.25">
      <c r="B54615" s="1"/>
      <c r="C54615" s="1"/>
    </row>
    <row r="54616" spans="2:3" x14ac:dyDescent="0.25">
      <c r="B54616" s="1"/>
      <c r="C54616" s="1"/>
    </row>
    <row r="54617" spans="2:3" x14ac:dyDescent="0.25">
      <c r="B54617" s="1"/>
      <c r="C54617" s="1"/>
    </row>
    <row r="54618" spans="2:3" x14ac:dyDescent="0.25">
      <c r="B54618" s="1"/>
      <c r="C54618" s="1"/>
    </row>
    <row r="54619" spans="2:3" x14ac:dyDescent="0.25">
      <c r="B54619" s="1"/>
      <c r="C54619" s="1"/>
    </row>
    <row r="54620" spans="2:3" x14ac:dyDescent="0.25">
      <c r="B54620" s="1"/>
      <c r="C54620" s="1"/>
    </row>
    <row r="54621" spans="2:3" x14ac:dyDescent="0.25">
      <c r="B54621" s="1"/>
      <c r="C54621" s="1"/>
    </row>
    <row r="54622" spans="2:3" x14ac:dyDescent="0.25">
      <c r="B54622" s="1"/>
      <c r="C54622" s="1"/>
    </row>
    <row r="54623" spans="2:3" x14ac:dyDescent="0.25">
      <c r="B54623" s="1"/>
      <c r="C54623" s="1"/>
    </row>
    <row r="54624" spans="2:3" x14ac:dyDescent="0.25">
      <c r="B54624" s="1"/>
      <c r="C54624" s="1"/>
    </row>
    <row r="54625" spans="2:3" x14ac:dyDescent="0.25">
      <c r="B54625" s="1"/>
      <c r="C54625" s="1"/>
    </row>
    <row r="54626" spans="2:3" x14ac:dyDescent="0.25">
      <c r="B54626" s="1"/>
      <c r="C54626" s="1"/>
    </row>
    <row r="54627" spans="2:3" x14ac:dyDescent="0.25">
      <c r="B54627" s="1"/>
      <c r="C54627" s="1"/>
    </row>
    <row r="54628" spans="2:3" x14ac:dyDescent="0.25">
      <c r="B54628" s="1"/>
      <c r="C54628" s="1"/>
    </row>
    <row r="54629" spans="2:3" x14ac:dyDescent="0.25">
      <c r="B54629" s="1"/>
      <c r="C54629" s="1"/>
    </row>
    <row r="54630" spans="2:3" x14ac:dyDescent="0.25">
      <c r="B54630" s="1"/>
      <c r="C54630" s="1"/>
    </row>
    <row r="54631" spans="2:3" x14ac:dyDescent="0.25">
      <c r="B54631" s="1"/>
      <c r="C54631" s="1"/>
    </row>
    <row r="54632" spans="2:3" x14ac:dyDescent="0.25">
      <c r="B54632" s="1"/>
      <c r="C54632" s="1"/>
    </row>
    <row r="54633" spans="2:3" x14ac:dyDescent="0.25">
      <c r="B54633" s="1"/>
      <c r="C54633" s="1"/>
    </row>
    <row r="54634" spans="2:3" x14ac:dyDescent="0.25">
      <c r="B54634" s="1"/>
      <c r="C54634" s="1"/>
    </row>
    <row r="54635" spans="2:3" x14ac:dyDescent="0.25">
      <c r="B54635" s="1"/>
      <c r="C54635" s="1"/>
    </row>
    <row r="54636" spans="2:3" x14ac:dyDescent="0.25">
      <c r="B54636" s="1"/>
      <c r="C54636" s="1"/>
    </row>
    <row r="54637" spans="2:3" x14ac:dyDescent="0.25">
      <c r="B54637" s="1"/>
      <c r="C54637" s="1"/>
    </row>
    <row r="54638" spans="2:3" x14ac:dyDescent="0.25">
      <c r="B54638" s="1"/>
      <c r="C54638" s="1"/>
    </row>
    <row r="54639" spans="2:3" x14ac:dyDescent="0.25">
      <c r="B54639" s="1"/>
      <c r="C54639" s="1"/>
    </row>
    <row r="54640" spans="2:3" x14ac:dyDescent="0.25">
      <c r="B54640" s="1"/>
      <c r="C54640" s="1"/>
    </row>
    <row r="54641" spans="2:3" x14ac:dyDescent="0.25">
      <c r="B54641" s="1"/>
      <c r="C54641" s="1"/>
    </row>
    <row r="54642" spans="2:3" x14ac:dyDescent="0.25">
      <c r="B54642" s="1"/>
      <c r="C54642" s="1"/>
    </row>
    <row r="54643" spans="2:3" x14ac:dyDescent="0.25">
      <c r="B54643" s="1"/>
      <c r="C54643" s="1"/>
    </row>
    <row r="54644" spans="2:3" x14ac:dyDescent="0.25">
      <c r="B54644" s="1"/>
      <c r="C54644" s="1"/>
    </row>
    <row r="54645" spans="2:3" x14ac:dyDescent="0.25">
      <c r="B54645" s="1"/>
      <c r="C54645" s="1"/>
    </row>
    <row r="54646" spans="2:3" x14ac:dyDescent="0.25">
      <c r="B54646" s="1"/>
      <c r="C54646" s="1"/>
    </row>
    <row r="54647" spans="2:3" x14ac:dyDescent="0.25">
      <c r="B54647" s="1"/>
      <c r="C54647" s="1"/>
    </row>
    <row r="54648" spans="2:3" x14ac:dyDescent="0.25">
      <c r="B54648" s="1"/>
      <c r="C54648" s="1"/>
    </row>
    <row r="54649" spans="2:3" x14ac:dyDescent="0.25">
      <c r="B54649" s="1"/>
      <c r="C54649" s="1"/>
    </row>
    <row r="54650" spans="2:3" x14ac:dyDescent="0.25">
      <c r="B54650" s="1"/>
      <c r="C54650" s="1"/>
    </row>
    <row r="54651" spans="2:3" x14ac:dyDescent="0.25">
      <c r="B54651" s="1"/>
      <c r="C54651" s="1"/>
    </row>
    <row r="54652" spans="2:3" x14ac:dyDescent="0.25">
      <c r="B54652" s="1"/>
      <c r="C54652" s="1"/>
    </row>
    <row r="54653" spans="2:3" x14ac:dyDescent="0.25">
      <c r="B54653" s="1"/>
      <c r="C54653" s="1"/>
    </row>
    <row r="54654" spans="2:3" x14ac:dyDescent="0.25">
      <c r="B54654" s="1"/>
      <c r="C54654" s="1"/>
    </row>
    <row r="54655" spans="2:3" x14ac:dyDescent="0.25">
      <c r="B54655" s="1"/>
      <c r="C54655" s="1"/>
    </row>
    <row r="54656" spans="2:3" x14ac:dyDescent="0.25">
      <c r="B54656" s="1"/>
      <c r="C54656" s="1"/>
    </row>
    <row r="54657" spans="2:3" x14ac:dyDescent="0.25">
      <c r="B54657" s="1"/>
      <c r="C54657" s="1"/>
    </row>
    <row r="54658" spans="2:3" x14ac:dyDescent="0.25">
      <c r="B54658" s="1"/>
      <c r="C54658" s="1"/>
    </row>
    <row r="54659" spans="2:3" x14ac:dyDescent="0.25">
      <c r="B54659" s="1"/>
      <c r="C54659" s="1"/>
    </row>
    <row r="54660" spans="2:3" x14ac:dyDescent="0.25">
      <c r="B54660" s="1"/>
      <c r="C54660" s="1"/>
    </row>
    <row r="54661" spans="2:3" x14ac:dyDescent="0.25">
      <c r="B54661" s="1"/>
      <c r="C54661" s="1"/>
    </row>
    <row r="54662" spans="2:3" x14ac:dyDescent="0.25">
      <c r="B54662" s="1"/>
      <c r="C54662" s="1"/>
    </row>
    <row r="54663" spans="2:3" x14ac:dyDescent="0.25">
      <c r="B54663" s="1"/>
      <c r="C54663" s="1"/>
    </row>
    <row r="54664" spans="2:3" x14ac:dyDescent="0.25">
      <c r="B54664" s="1"/>
      <c r="C54664" s="1"/>
    </row>
    <row r="54665" spans="2:3" x14ac:dyDescent="0.25">
      <c r="B54665" s="1"/>
      <c r="C54665" s="1"/>
    </row>
    <row r="54666" spans="2:3" x14ac:dyDescent="0.25">
      <c r="B54666" s="1"/>
      <c r="C54666" s="1"/>
    </row>
    <row r="54667" spans="2:3" x14ac:dyDescent="0.25">
      <c r="B54667" s="1"/>
      <c r="C54667" s="1"/>
    </row>
    <row r="54668" spans="2:3" x14ac:dyDescent="0.25">
      <c r="B54668" s="1"/>
      <c r="C54668" s="1"/>
    </row>
    <row r="54669" spans="2:3" x14ac:dyDescent="0.25">
      <c r="B54669" s="1"/>
      <c r="C54669" s="1"/>
    </row>
    <row r="54670" spans="2:3" x14ac:dyDescent="0.25">
      <c r="B54670" s="1"/>
      <c r="C54670" s="1"/>
    </row>
    <row r="54671" spans="2:3" x14ac:dyDescent="0.25">
      <c r="B54671" s="1"/>
      <c r="C54671" s="1"/>
    </row>
    <row r="54672" spans="2:3" x14ac:dyDescent="0.25">
      <c r="B54672" s="1"/>
      <c r="C54672" s="1"/>
    </row>
    <row r="54673" spans="2:3" x14ac:dyDescent="0.25">
      <c r="B54673" s="1"/>
      <c r="C54673" s="1"/>
    </row>
    <row r="54674" spans="2:3" x14ac:dyDescent="0.25">
      <c r="B54674" s="1"/>
      <c r="C54674" s="1"/>
    </row>
    <row r="54675" spans="2:3" x14ac:dyDescent="0.25">
      <c r="B54675" s="1"/>
      <c r="C54675" s="1"/>
    </row>
    <row r="54676" spans="2:3" x14ac:dyDescent="0.25">
      <c r="B54676" s="1"/>
      <c r="C54676" s="1"/>
    </row>
    <row r="54677" spans="2:3" x14ac:dyDescent="0.25">
      <c r="B54677" s="1"/>
      <c r="C54677" s="1"/>
    </row>
    <row r="54678" spans="2:3" x14ac:dyDescent="0.25">
      <c r="B54678" s="1"/>
      <c r="C54678" s="1"/>
    </row>
    <row r="54679" spans="2:3" x14ac:dyDescent="0.25">
      <c r="B54679" s="1"/>
      <c r="C54679" s="1"/>
    </row>
    <row r="54680" spans="2:3" x14ac:dyDescent="0.25">
      <c r="B54680" s="1"/>
      <c r="C54680" s="1"/>
    </row>
    <row r="54681" spans="2:3" x14ac:dyDescent="0.25">
      <c r="B54681" s="1"/>
      <c r="C54681" s="1"/>
    </row>
    <row r="54682" spans="2:3" x14ac:dyDescent="0.25">
      <c r="B54682" s="1"/>
      <c r="C54682" s="1"/>
    </row>
    <row r="54683" spans="2:3" x14ac:dyDescent="0.25">
      <c r="B54683" s="1"/>
      <c r="C54683" s="1"/>
    </row>
    <row r="54684" spans="2:3" x14ac:dyDescent="0.25">
      <c r="B54684" s="1"/>
      <c r="C54684" s="1"/>
    </row>
    <row r="54685" spans="2:3" x14ac:dyDescent="0.25">
      <c r="B54685" s="1"/>
      <c r="C54685" s="1"/>
    </row>
    <row r="54686" spans="2:3" x14ac:dyDescent="0.25">
      <c r="B54686" s="1"/>
      <c r="C54686" s="1"/>
    </row>
    <row r="54687" spans="2:3" x14ac:dyDescent="0.25">
      <c r="B54687" s="1"/>
      <c r="C54687" s="1"/>
    </row>
    <row r="54688" spans="2:3" x14ac:dyDescent="0.25">
      <c r="B54688" s="1"/>
      <c r="C54688" s="1"/>
    </row>
    <row r="54689" spans="2:3" x14ac:dyDescent="0.25">
      <c r="B54689" s="1"/>
      <c r="C54689" s="1"/>
    </row>
    <row r="54690" spans="2:3" x14ac:dyDescent="0.25">
      <c r="B54690" s="1"/>
      <c r="C54690" s="1"/>
    </row>
    <row r="54691" spans="2:3" x14ac:dyDescent="0.25">
      <c r="B54691" s="1"/>
      <c r="C54691" s="1"/>
    </row>
    <row r="54692" spans="2:3" x14ac:dyDescent="0.25">
      <c r="B54692" s="1"/>
      <c r="C54692" s="1"/>
    </row>
    <row r="54693" spans="2:3" x14ac:dyDescent="0.25">
      <c r="B54693" s="1"/>
      <c r="C54693" s="1"/>
    </row>
    <row r="54694" spans="2:3" x14ac:dyDescent="0.25">
      <c r="B54694" s="1"/>
      <c r="C54694" s="1"/>
    </row>
    <row r="54695" spans="2:3" x14ac:dyDescent="0.25">
      <c r="B54695" s="1"/>
      <c r="C54695" s="1"/>
    </row>
    <row r="54696" spans="2:3" x14ac:dyDescent="0.25">
      <c r="B54696" s="1"/>
      <c r="C54696" s="1"/>
    </row>
    <row r="54697" spans="2:3" x14ac:dyDescent="0.25">
      <c r="B54697" s="1"/>
      <c r="C54697" s="1"/>
    </row>
    <row r="54698" spans="2:3" x14ac:dyDescent="0.25">
      <c r="B54698" s="1"/>
      <c r="C54698" s="1"/>
    </row>
    <row r="54699" spans="2:3" x14ac:dyDescent="0.25">
      <c r="B54699" s="1"/>
      <c r="C54699" s="1"/>
    </row>
    <row r="54700" spans="2:3" x14ac:dyDescent="0.25">
      <c r="B54700" s="1"/>
      <c r="C54700" s="1"/>
    </row>
    <row r="54701" spans="2:3" x14ac:dyDescent="0.25">
      <c r="B54701" s="1"/>
      <c r="C54701" s="1"/>
    </row>
    <row r="54702" spans="2:3" x14ac:dyDescent="0.25">
      <c r="B54702" s="1"/>
      <c r="C54702" s="1"/>
    </row>
    <row r="54703" spans="2:3" x14ac:dyDescent="0.25">
      <c r="B54703" s="1"/>
      <c r="C54703" s="1"/>
    </row>
    <row r="54704" spans="2:3" x14ac:dyDescent="0.25">
      <c r="B54704" s="1"/>
      <c r="C54704" s="1"/>
    </row>
    <row r="54705" spans="2:3" x14ac:dyDescent="0.25">
      <c r="B54705" s="1"/>
      <c r="C54705" s="1"/>
    </row>
    <row r="54706" spans="2:3" x14ac:dyDescent="0.25">
      <c r="B54706" s="1"/>
      <c r="C54706" s="1"/>
    </row>
    <row r="54707" spans="2:3" x14ac:dyDescent="0.25">
      <c r="B54707" s="1"/>
      <c r="C54707" s="1"/>
    </row>
    <row r="54708" spans="2:3" x14ac:dyDescent="0.25">
      <c r="B54708" s="1"/>
      <c r="C54708" s="1"/>
    </row>
    <row r="54709" spans="2:3" x14ac:dyDescent="0.25">
      <c r="B54709" s="1"/>
      <c r="C54709" s="1"/>
    </row>
    <row r="54710" spans="2:3" x14ac:dyDescent="0.25">
      <c r="B54710" s="1"/>
      <c r="C54710" s="1"/>
    </row>
    <row r="54711" spans="2:3" x14ac:dyDescent="0.25">
      <c r="B54711" s="1"/>
      <c r="C54711" s="1"/>
    </row>
    <row r="54712" spans="2:3" x14ac:dyDescent="0.25">
      <c r="B54712" s="1"/>
      <c r="C54712" s="1"/>
    </row>
    <row r="54713" spans="2:3" x14ac:dyDescent="0.25">
      <c r="B54713" s="1"/>
      <c r="C54713" s="1"/>
    </row>
    <row r="54714" spans="2:3" x14ac:dyDescent="0.25">
      <c r="B54714" s="1"/>
      <c r="C54714" s="1"/>
    </row>
    <row r="54715" spans="2:3" x14ac:dyDescent="0.25">
      <c r="B54715" s="1"/>
      <c r="C54715" s="1"/>
    </row>
    <row r="54716" spans="2:3" x14ac:dyDescent="0.25">
      <c r="B54716" s="1"/>
      <c r="C54716" s="1"/>
    </row>
    <row r="54717" spans="2:3" x14ac:dyDescent="0.25">
      <c r="B54717" s="1"/>
      <c r="C54717" s="1"/>
    </row>
    <row r="54718" spans="2:3" x14ac:dyDescent="0.25">
      <c r="B54718" s="1"/>
      <c r="C54718" s="1"/>
    </row>
    <row r="54719" spans="2:3" x14ac:dyDescent="0.25">
      <c r="B54719" s="1"/>
      <c r="C54719" s="1"/>
    </row>
    <row r="54720" spans="2:3" x14ac:dyDescent="0.25">
      <c r="B54720" s="1"/>
      <c r="C54720" s="1"/>
    </row>
    <row r="54721" spans="2:3" x14ac:dyDescent="0.25">
      <c r="B54721" s="1"/>
      <c r="C54721" s="1"/>
    </row>
    <row r="54722" spans="2:3" x14ac:dyDescent="0.25">
      <c r="B54722" s="1"/>
      <c r="C54722" s="1"/>
    </row>
    <row r="54723" spans="2:3" x14ac:dyDescent="0.25">
      <c r="B54723" s="1"/>
      <c r="C54723" s="1"/>
    </row>
    <row r="54724" spans="2:3" x14ac:dyDescent="0.25">
      <c r="B54724" s="1"/>
      <c r="C54724" s="1"/>
    </row>
    <row r="54725" spans="2:3" x14ac:dyDescent="0.25">
      <c r="B54725" s="1"/>
      <c r="C54725" s="1"/>
    </row>
    <row r="54726" spans="2:3" x14ac:dyDescent="0.25">
      <c r="B54726" s="1"/>
      <c r="C54726" s="1"/>
    </row>
    <row r="54727" spans="2:3" x14ac:dyDescent="0.25">
      <c r="B54727" s="1"/>
      <c r="C54727" s="1"/>
    </row>
    <row r="54728" spans="2:3" x14ac:dyDescent="0.25">
      <c r="B54728" s="1"/>
      <c r="C54728" s="1"/>
    </row>
    <row r="54729" spans="2:3" x14ac:dyDescent="0.25">
      <c r="B54729" s="1"/>
      <c r="C54729" s="1"/>
    </row>
    <row r="54730" spans="2:3" x14ac:dyDescent="0.25">
      <c r="B54730" s="1"/>
      <c r="C54730" s="1"/>
    </row>
    <row r="54731" spans="2:3" x14ac:dyDescent="0.25">
      <c r="B54731" s="1"/>
      <c r="C54731" s="1"/>
    </row>
    <row r="54732" spans="2:3" x14ac:dyDescent="0.25">
      <c r="B54732" s="1"/>
      <c r="C54732" s="1"/>
    </row>
    <row r="54733" spans="2:3" x14ac:dyDescent="0.25">
      <c r="B54733" s="1"/>
      <c r="C54733" s="1"/>
    </row>
    <row r="54734" spans="2:3" x14ac:dyDescent="0.25">
      <c r="B54734" s="1"/>
      <c r="C54734" s="1"/>
    </row>
    <row r="54735" spans="2:3" x14ac:dyDescent="0.25">
      <c r="B54735" s="1"/>
      <c r="C54735" s="1"/>
    </row>
    <row r="54736" spans="2:3" x14ac:dyDescent="0.25">
      <c r="B54736" s="1"/>
      <c r="C54736" s="1"/>
    </row>
    <row r="54737" spans="2:3" x14ac:dyDescent="0.25">
      <c r="B54737" s="1"/>
      <c r="C54737" s="1"/>
    </row>
    <row r="54738" spans="2:3" x14ac:dyDescent="0.25">
      <c r="B54738" s="1"/>
      <c r="C54738" s="1"/>
    </row>
    <row r="54739" spans="2:3" x14ac:dyDescent="0.25">
      <c r="B54739" s="1"/>
      <c r="C54739" s="1"/>
    </row>
    <row r="54740" spans="2:3" x14ac:dyDescent="0.25">
      <c r="B54740" s="1"/>
      <c r="C54740" s="1"/>
    </row>
    <row r="54741" spans="2:3" x14ac:dyDescent="0.25">
      <c r="B54741" s="1"/>
      <c r="C54741" s="1"/>
    </row>
    <row r="54742" spans="2:3" x14ac:dyDescent="0.25">
      <c r="B54742" s="1"/>
      <c r="C54742" s="1"/>
    </row>
    <row r="54743" spans="2:3" x14ac:dyDescent="0.25">
      <c r="B54743" s="1"/>
      <c r="C54743" s="1"/>
    </row>
    <row r="54744" spans="2:3" x14ac:dyDescent="0.25">
      <c r="B54744" s="1"/>
      <c r="C54744" s="1"/>
    </row>
    <row r="54745" spans="2:3" x14ac:dyDescent="0.25">
      <c r="B54745" s="1"/>
      <c r="C54745" s="1"/>
    </row>
    <row r="54746" spans="2:3" x14ac:dyDescent="0.25">
      <c r="B54746" s="1"/>
      <c r="C54746" s="1"/>
    </row>
    <row r="54747" spans="2:3" x14ac:dyDescent="0.25">
      <c r="B54747" s="1"/>
      <c r="C54747" s="1"/>
    </row>
    <row r="54748" spans="2:3" x14ac:dyDescent="0.25">
      <c r="B54748" s="1"/>
      <c r="C54748" s="1"/>
    </row>
    <row r="54749" spans="2:3" x14ac:dyDescent="0.25">
      <c r="B54749" s="1"/>
      <c r="C54749" s="1"/>
    </row>
    <row r="54750" spans="2:3" x14ac:dyDescent="0.25">
      <c r="B54750" s="1"/>
      <c r="C54750" s="1"/>
    </row>
    <row r="54751" spans="2:3" x14ac:dyDescent="0.25">
      <c r="B54751" s="1"/>
      <c r="C54751" s="1"/>
    </row>
    <row r="54752" spans="2:3" x14ac:dyDescent="0.25">
      <c r="B54752" s="1"/>
      <c r="C54752" s="1"/>
    </row>
    <row r="54753" spans="2:3" x14ac:dyDescent="0.25">
      <c r="B54753" s="1"/>
      <c r="C54753" s="1"/>
    </row>
    <row r="54754" spans="2:3" x14ac:dyDescent="0.25">
      <c r="B54754" s="1"/>
      <c r="C54754" s="1"/>
    </row>
    <row r="54755" spans="2:3" x14ac:dyDescent="0.25">
      <c r="B54755" s="1"/>
      <c r="C54755" s="1"/>
    </row>
    <row r="54756" spans="2:3" x14ac:dyDescent="0.25">
      <c r="B54756" s="1"/>
      <c r="C54756" s="1"/>
    </row>
    <row r="54757" spans="2:3" x14ac:dyDescent="0.25">
      <c r="B54757" s="1"/>
      <c r="C54757" s="1"/>
    </row>
    <row r="54758" spans="2:3" x14ac:dyDescent="0.25">
      <c r="B54758" s="1"/>
      <c r="C54758" s="1"/>
    </row>
    <row r="54759" spans="2:3" x14ac:dyDescent="0.25">
      <c r="B54759" s="1"/>
      <c r="C54759" s="1"/>
    </row>
    <row r="54760" spans="2:3" x14ac:dyDescent="0.25">
      <c r="B54760" s="1"/>
      <c r="C54760" s="1"/>
    </row>
    <row r="54761" spans="2:3" x14ac:dyDescent="0.25">
      <c r="B54761" s="1"/>
      <c r="C54761" s="1"/>
    </row>
    <row r="54762" spans="2:3" x14ac:dyDescent="0.25">
      <c r="B54762" s="1"/>
      <c r="C54762" s="1"/>
    </row>
    <row r="54763" spans="2:3" x14ac:dyDescent="0.25">
      <c r="B54763" s="1"/>
      <c r="C54763" s="1"/>
    </row>
    <row r="54764" spans="2:3" x14ac:dyDescent="0.25">
      <c r="B54764" s="1"/>
      <c r="C54764" s="1"/>
    </row>
    <row r="54765" spans="2:3" x14ac:dyDescent="0.25">
      <c r="B54765" s="1"/>
      <c r="C54765" s="1"/>
    </row>
    <row r="54766" spans="2:3" x14ac:dyDescent="0.25">
      <c r="B54766" s="1"/>
      <c r="C54766" s="1"/>
    </row>
    <row r="54767" spans="2:3" x14ac:dyDescent="0.25">
      <c r="B54767" s="1"/>
      <c r="C54767" s="1"/>
    </row>
    <row r="54768" spans="2:3" x14ac:dyDescent="0.25">
      <c r="B54768" s="1"/>
      <c r="C54768" s="1"/>
    </row>
    <row r="54769" spans="2:3" x14ac:dyDescent="0.25">
      <c r="B54769" s="1"/>
      <c r="C54769" s="1"/>
    </row>
    <row r="54770" spans="2:3" x14ac:dyDescent="0.25">
      <c r="B54770" s="1"/>
      <c r="C54770" s="1"/>
    </row>
    <row r="54771" spans="2:3" x14ac:dyDescent="0.25">
      <c r="B54771" s="1"/>
      <c r="C54771" s="1"/>
    </row>
    <row r="54772" spans="2:3" x14ac:dyDescent="0.25">
      <c r="B54772" s="1"/>
      <c r="C54772" s="1"/>
    </row>
    <row r="54773" spans="2:3" x14ac:dyDescent="0.25">
      <c r="B54773" s="1"/>
      <c r="C54773" s="1"/>
    </row>
    <row r="54774" spans="2:3" x14ac:dyDescent="0.25">
      <c r="B54774" s="1"/>
      <c r="C54774" s="1"/>
    </row>
    <row r="54775" spans="2:3" x14ac:dyDescent="0.25">
      <c r="B54775" s="1"/>
      <c r="C54775" s="1"/>
    </row>
    <row r="54776" spans="2:3" x14ac:dyDescent="0.25">
      <c r="B54776" s="1"/>
      <c r="C54776" s="1"/>
    </row>
    <row r="54777" spans="2:3" x14ac:dyDescent="0.25">
      <c r="B54777" s="1"/>
      <c r="C54777" s="1"/>
    </row>
    <row r="54778" spans="2:3" x14ac:dyDescent="0.25">
      <c r="B54778" s="1"/>
      <c r="C54778" s="1"/>
    </row>
    <row r="54779" spans="2:3" x14ac:dyDescent="0.25">
      <c r="B54779" s="1"/>
      <c r="C54779" s="1"/>
    </row>
    <row r="54780" spans="2:3" x14ac:dyDescent="0.25">
      <c r="B54780" s="1"/>
      <c r="C54780" s="1"/>
    </row>
    <row r="54781" spans="2:3" x14ac:dyDescent="0.25">
      <c r="B54781" s="1"/>
      <c r="C54781" s="1"/>
    </row>
    <row r="54782" spans="2:3" x14ac:dyDescent="0.25">
      <c r="B54782" s="1"/>
      <c r="C54782" s="1"/>
    </row>
    <row r="54783" spans="2:3" x14ac:dyDescent="0.25">
      <c r="B54783" s="1"/>
      <c r="C54783" s="1"/>
    </row>
    <row r="54784" spans="2:3" x14ac:dyDescent="0.25">
      <c r="B54784" s="1"/>
      <c r="C54784" s="1"/>
    </row>
    <row r="54785" spans="2:3" x14ac:dyDescent="0.25">
      <c r="B54785" s="1"/>
      <c r="C54785" s="1"/>
    </row>
    <row r="54786" spans="2:3" x14ac:dyDescent="0.25">
      <c r="B54786" s="1"/>
      <c r="C54786" s="1"/>
    </row>
    <row r="54787" spans="2:3" x14ac:dyDescent="0.25">
      <c r="B54787" s="1"/>
      <c r="C54787" s="1"/>
    </row>
    <row r="54788" spans="2:3" x14ac:dyDescent="0.25">
      <c r="B54788" s="1"/>
      <c r="C54788" s="1"/>
    </row>
    <row r="54789" spans="2:3" x14ac:dyDescent="0.25">
      <c r="B54789" s="1"/>
      <c r="C54789" s="1"/>
    </row>
    <row r="54790" spans="2:3" x14ac:dyDescent="0.25">
      <c r="B54790" s="1"/>
      <c r="C54790" s="1"/>
    </row>
    <row r="54791" spans="2:3" x14ac:dyDescent="0.25">
      <c r="B54791" s="1"/>
      <c r="C54791" s="1"/>
    </row>
    <row r="54792" spans="2:3" x14ac:dyDescent="0.25">
      <c r="B54792" s="1"/>
      <c r="C54792" s="1"/>
    </row>
    <row r="54793" spans="2:3" x14ac:dyDescent="0.25">
      <c r="B54793" s="1"/>
      <c r="C54793" s="1"/>
    </row>
    <row r="54794" spans="2:3" x14ac:dyDescent="0.25">
      <c r="B54794" s="1"/>
      <c r="C54794" s="1"/>
    </row>
    <row r="54795" spans="2:3" x14ac:dyDescent="0.25">
      <c r="B54795" s="1"/>
      <c r="C54795" s="1"/>
    </row>
    <row r="54796" spans="2:3" x14ac:dyDescent="0.25">
      <c r="B54796" s="1"/>
      <c r="C54796" s="1"/>
    </row>
    <row r="54797" spans="2:3" x14ac:dyDescent="0.25">
      <c r="B54797" s="1"/>
      <c r="C54797" s="1"/>
    </row>
    <row r="54798" spans="2:3" x14ac:dyDescent="0.25">
      <c r="B54798" s="1"/>
      <c r="C54798" s="1"/>
    </row>
    <row r="54799" spans="2:3" x14ac:dyDescent="0.25">
      <c r="B54799" s="1"/>
      <c r="C54799" s="1"/>
    </row>
    <row r="54800" spans="2:3" x14ac:dyDescent="0.25">
      <c r="B54800" s="1"/>
      <c r="C54800" s="1"/>
    </row>
    <row r="54801" spans="2:3" x14ac:dyDescent="0.25">
      <c r="B54801" s="1"/>
      <c r="C54801" s="1"/>
    </row>
    <row r="54802" spans="2:3" x14ac:dyDescent="0.25">
      <c r="B54802" s="1"/>
      <c r="C54802" s="1"/>
    </row>
    <row r="54803" spans="2:3" x14ac:dyDescent="0.25">
      <c r="B54803" s="1"/>
      <c r="C54803" s="1"/>
    </row>
    <row r="54804" spans="2:3" x14ac:dyDescent="0.25">
      <c r="B54804" s="1"/>
      <c r="C54804" s="1"/>
    </row>
    <row r="54805" spans="2:3" x14ac:dyDescent="0.25">
      <c r="B54805" s="1"/>
      <c r="C54805" s="1"/>
    </row>
    <row r="54806" spans="2:3" x14ac:dyDescent="0.25">
      <c r="B54806" s="1"/>
      <c r="C54806" s="1"/>
    </row>
    <row r="54807" spans="2:3" x14ac:dyDescent="0.25">
      <c r="B54807" s="1"/>
      <c r="C54807" s="1"/>
    </row>
    <row r="54808" spans="2:3" x14ac:dyDescent="0.25">
      <c r="B54808" s="1"/>
      <c r="C54808" s="1"/>
    </row>
    <row r="54809" spans="2:3" x14ac:dyDescent="0.25">
      <c r="B54809" s="1"/>
      <c r="C54809" s="1"/>
    </row>
    <row r="54810" spans="2:3" x14ac:dyDescent="0.25">
      <c r="B54810" s="1"/>
      <c r="C54810" s="1"/>
    </row>
    <row r="54811" spans="2:3" x14ac:dyDescent="0.25">
      <c r="B54811" s="1"/>
      <c r="C54811" s="1"/>
    </row>
    <row r="54812" spans="2:3" x14ac:dyDescent="0.25">
      <c r="B54812" s="1"/>
      <c r="C54812" s="1"/>
    </row>
    <row r="54813" spans="2:3" x14ac:dyDescent="0.25">
      <c r="B54813" s="1"/>
      <c r="C54813" s="1"/>
    </row>
    <row r="54814" spans="2:3" x14ac:dyDescent="0.25">
      <c r="B54814" s="1"/>
      <c r="C54814" s="1"/>
    </row>
    <row r="54815" spans="2:3" x14ac:dyDescent="0.25">
      <c r="B54815" s="1"/>
      <c r="C54815" s="1"/>
    </row>
    <row r="54816" spans="2:3" x14ac:dyDescent="0.25">
      <c r="B54816" s="1"/>
      <c r="C54816" s="1"/>
    </row>
    <row r="54817" spans="2:3" x14ac:dyDescent="0.25">
      <c r="B54817" s="1"/>
      <c r="C54817" s="1"/>
    </row>
    <row r="54818" spans="2:3" x14ac:dyDescent="0.25">
      <c r="B54818" s="1"/>
      <c r="C54818" s="1"/>
    </row>
    <row r="54819" spans="2:3" x14ac:dyDescent="0.25">
      <c r="B54819" s="1"/>
      <c r="C54819" s="1"/>
    </row>
    <row r="54820" spans="2:3" x14ac:dyDescent="0.25">
      <c r="B54820" s="1"/>
      <c r="C54820" s="1"/>
    </row>
    <row r="54821" spans="2:3" x14ac:dyDescent="0.25">
      <c r="B54821" s="1"/>
      <c r="C54821" s="1"/>
    </row>
    <row r="54822" spans="2:3" x14ac:dyDescent="0.25">
      <c r="B54822" s="1"/>
      <c r="C54822" s="1"/>
    </row>
    <row r="54823" spans="2:3" x14ac:dyDescent="0.25">
      <c r="B54823" s="1"/>
      <c r="C54823" s="1"/>
    </row>
    <row r="54824" spans="2:3" x14ac:dyDescent="0.25">
      <c r="B54824" s="1"/>
      <c r="C54824" s="1"/>
    </row>
    <row r="54825" spans="2:3" x14ac:dyDescent="0.25">
      <c r="B54825" s="1"/>
      <c r="C54825" s="1"/>
    </row>
    <row r="54826" spans="2:3" x14ac:dyDescent="0.25">
      <c r="B54826" s="1"/>
      <c r="C54826" s="1"/>
    </row>
    <row r="54827" spans="2:3" x14ac:dyDescent="0.25">
      <c r="B54827" s="1"/>
      <c r="C54827" s="1"/>
    </row>
    <row r="54828" spans="2:3" x14ac:dyDescent="0.25">
      <c r="B54828" s="1"/>
      <c r="C54828" s="1"/>
    </row>
    <row r="54829" spans="2:3" x14ac:dyDescent="0.25">
      <c r="B54829" s="1"/>
      <c r="C54829" s="1"/>
    </row>
    <row r="54830" spans="2:3" x14ac:dyDescent="0.25">
      <c r="B54830" s="1"/>
      <c r="C54830" s="1"/>
    </row>
    <row r="54831" spans="2:3" x14ac:dyDescent="0.25">
      <c r="B54831" s="1"/>
      <c r="C54831" s="1"/>
    </row>
    <row r="54832" spans="2:3" x14ac:dyDescent="0.25">
      <c r="B54832" s="1"/>
      <c r="C54832" s="1"/>
    </row>
    <row r="54833" spans="2:3" x14ac:dyDescent="0.25">
      <c r="B54833" s="1"/>
      <c r="C54833" s="1"/>
    </row>
    <row r="54834" spans="2:3" x14ac:dyDescent="0.25">
      <c r="B54834" s="1"/>
      <c r="C54834" s="1"/>
    </row>
    <row r="54835" spans="2:3" x14ac:dyDescent="0.25">
      <c r="B54835" s="1"/>
      <c r="C54835" s="1"/>
    </row>
    <row r="54836" spans="2:3" x14ac:dyDescent="0.25">
      <c r="B54836" s="1"/>
      <c r="C54836" s="1"/>
    </row>
    <row r="54837" spans="2:3" x14ac:dyDescent="0.25">
      <c r="B54837" s="1"/>
      <c r="C54837" s="1"/>
    </row>
    <row r="54838" spans="2:3" x14ac:dyDescent="0.25">
      <c r="B54838" s="1"/>
      <c r="C54838" s="1"/>
    </row>
    <row r="54839" spans="2:3" x14ac:dyDescent="0.25">
      <c r="B54839" s="1"/>
      <c r="C54839" s="1"/>
    </row>
    <row r="54840" spans="2:3" x14ac:dyDescent="0.25">
      <c r="B54840" s="1"/>
      <c r="C54840" s="1"/>
    </row>
    <row r="54841" spans="2:3" x14ac:dyDescent="0.25">
      <c r="B54841" s="1"/>
      <c r="C54841" s="1"/>
    </row>
    <row r="54842" spans="2:3" x14ac:dyDescent="0.25">
      <c r="B54842" s="1"/>
      <c r="C54842" s="1"/>
    </row>
    <row r="54843" spans="2:3" x14ac:dyDescent="0.25">
      <c r="B54843" s="1"/>
      <c r="C54843" s="1"/>
    </row>
    <row r="54844" spans="2:3" x14ac:dyDescent="0.25">
      <c r="B54844" s="1"/>
      <c r="C54844" s="1"/>
    </row>
    <row r="54845" spans="2:3" x14ac:dyDescent="0.25">
      <c r="B54845" s="1"/>
      <c r="C54845" s="1"/>
    </row>
    <row r="54846" spans="2:3" x14ac:dyDescent="0.25">
      <c r="B54846" s="1"/>
      <c r="C54846" s="1"/>
    </row>
    <row r="54847" spans="2:3" x14ac:dyDescent="0.25">
      <c r="B54847" s="1"/>
      <c r="C54847" s="1"/>
    </row>
    <row r="54848" spans="2:3" x14ac:dyDescent="0.25">
      <c r="B54848" s="1"/>
      <c r="C54848" s="1"/>
    </row>
    <row r="54849" spans="2:3" x14ac:dyDescent="0.25">
      <c r="B54849" s="1"/>
      <c r="C54849" s="1"/>
    </row>
    <row r="54850" spans="2:3" x14ac:dyDescent="0.25">
      <c r="B54850" s="1"/>
      <c r="C54850" s="1"/>
    </row>
    <row r="54851" spans="2:3" x14ac:dyDescent="0.25">
      <c r="B54851" s="1"/>
      <c r="C54851" s="1"/>
    </row>
    <row r="54852" spans="2:3" x14ac:dyDescent="0.25">
      <c r="B54852" s="1"/>
      <c r="C54852" s="1"/>
    </row>
    <row r="54853" spans="2:3" x14ac:dyDescent="0.25">
      <c r="B54853" s="1"/>
      <c r="C54853" s="1"/>
    </row>
    <row r="54854" spans="2:3" x14ac:dyDescent="0.25">
      <c r="B54854" s="1"/>
      <c r="C54854" s="1"/>
    </row>
    <row r="54855" spans="2:3" x14ac:dyDescent="0.25">
      <c r="B54855" s="1"/>
      <c r="C54855" s="1"/>
    </row>
    <row r="54856" spans="2:3" x14ac:dyDescent="0.25">
      <c r="B54856" s="1"/>
      <c r="C54856" s="1"/>
    </row>
    <row r="54857" spans="2:3" x14ac:dyDescent="0.25">
      <c r="B54857" s="1"/>
      <c r="C54857" s="1"/>
    </row>
    <row r="54858" spans="2:3" x14ac:dyDescent="0.25">
      <c r="B54858" s="1"/>
      <c r="C54858" s="1"/>
    </row>
    <row r="54859" spans="2:3" x14ac:dyDescent="0.25">
      <c r="B54859" s="1"/>
      <c r="C54859" s="1"/>
    </row>
    <row r="54860" spans="2:3" x14ac:dyDescent="0.25">
      <c r="B54860" s="1"/>
      <c r="C54860" s="1"/>
    </row>
    <row r="54861" spans="2:3" x14ac:dyDescent="0.25">
      <c r="B54861" s="1"/>
      <c r="C54861" s="1"/>
    </row>
    <row r="54862" spans="2:3" x14ac:dyDescent="0.25">
      <c r="B54862" s="1"/>
      <c r="C54862" s="1"/>
    </row>
    <row r="54863" spans="2:3" x14ac:dyDescent="0.25">
      <c r="B54863" s="1"/>
      <c r="C54863" s="1"/>
    </row>
    <row r="54864" spans="2:3" x14ac:dyDescent="0.25">
      <c r="B54864" s="1"/>
      <c r="C54864" s="1"/>
    </row>
    <row r="54865" spans="2:3" x14ac:dyDescent="0.25">
      <c r="B54865" s="1"/>
      <c r="C54865" s="1"/>
    </row>
    <row r="54866" spans="2:3" x14ac:dyDescent="0.25">
      <c r="B54866" s="1"/>
      <c r="C54866" s="1"/>
    </row>
    <row r="54867" spans="2:3" x14ac:dyDescent="0.25">
      <c r="B54867" s="1"/>
      <c r="C54867" s="1"/>
    </row>
    <row r="54868" spans="2:3" x14ac:dyDescent="0.25">
      <c r="B54868" s="1"/>
      <c r="C54868" s="1"/>
    </row>
    <row r="54869" spans="2:3" x14ac:dyDescent="0.25">
      <c r="B54869" s="1"/>
      <c r="C54869" s="1"/>
    </row>
    <row r="54870" spans="2:3" x14ac:dyDescent="0.25">
      <c r="B54870" s="1"/>
      <c r="C54870" s="1"/>
    </row>
    <row r="54871" spans="2:3" x14ac:dyDescent="0.25">
      <c r="B54871" s="1"/>
      <c r="C54871" s="1"/>
    </row>
    <row r="54872" spans="2:3" x14ac:dyDescent="0.25">
      <c r="B54872" s="1"/>
      <c r="C54872" s="1"/>
    </row>
    <row r="54873" spans="2:3" x14ac:dyDescent="0.25">
      <c r="B54873" s="1"/>
      <c r="C54873" s="1"/>
    </row>
    <row r="54874" spans="2:3" x14ac:dyDescent="0.25">
      <c r="B54874" s="1"/>
      <c r="C54874" s="1"/>
    </row>
    <row r="54875" spans="2:3" x14ac:dyDescent="0.25">
      <c r="B54875" s="1"/>
      <c r="C54875" s="1"/>
    </row>
    <row r="54876" spans="2:3" x14ac:dyDescent="0.25">
      <c r="B54876" s="1"/>
      <c r="C54876" s="1"/>
    </row>
    <row r="54877" spans="2:3" x14ac:dyDescent="0.25">
      <c r="B54877" s="1"/>
      <c r="C54877" s="1"/>
    </row>
    <row r="54878" spans="2:3" x14ac:dyDescent="0.25">
      <c r="B54878" s="1"/>
      <c r="C54878" s="1"/>
    </row>
    <row r="54879" spans="2:3" x14ac:dyDescent="0.25">
      <c r="B54879" s="1"/>
      <c r="C54879" s="1"/>
    </row>
    <row r="54880" spans="2:3" x14ac:dyDescent="0.25">
      <c r="B54880" s="1"/>
      <c r="C54880" s="1"/>
    </row>
    <row r="54881" spans="2:3" x14ac:dyDescent="0.25">
      <c r="B54881" s="1"/>
      <c r="C54881" s="1"/>
    </row>
    <row r="54882" spans="2:3" x14ac:dyDescent="0.25">
      <c r="B54882" s="1"/>
      <c r="C54882" s="1"/>
    </row>
    <row r="54883" spans="2:3" x14ac:dyDescent="0.25">
      <c r="B54883" s="1"/>
      <c r="C54883" s="1"/>
    </row>
    <row r="54884" spans="2:3" x14ac:dyDescent="0.25">
      <c r="B54884" s="1"/>
      <c r="C54884" s="1"/>
    </row>
    <row r="54885" spans="2:3" x14ac:dyDescent="0.25">
      <c r="B54885" s="1"/>
      <c r="C54885" s="1"/>
    </row>
    <row r="54886" spans="2:3" x14ac:dyDescent="0.25">
      <c r="B54886" s="1"/>
      <c r="C54886" s="1"/>
    </row>
    <row r="54887" spans="2:3" x14ac:dyDescent="0.25">
      <c r="B54887" s="1"/>
      <c r="C54887" s="1"/>
    </row>
    <row r="54888" spans="2:3" x14ac:dyDescent="0.25">
      <c r="B54888" s="1"/>
      <c r="C54888" s="1"/>
    </row>
    <row r="54889" spans="2:3" x14ac:dyDescent="0.25">
      <c r="B54889" s="1"/>
      <c r="C54889" s="1"/>
    </row>
    <row r="54890" spans="2:3" x14ac:dyDescent="0.25">
      <c r="B54890" s="1"/>
      <c r="C54890" s="1"/>
    </row>
    <row r="54891" spans="2:3" x14ac:dyDescent="0.25">
      <c r="B54891" s="1"/>
      <c r="C54891" s="1"/>
    </row>
    <row r="54892" spans="2:3" x14ac:dyDescent="0.25">
      <c r="B54892" s="1"/>
      <c r="C54892" s="1"/>
    </row>
    <row r="54893" spans="2:3" x14ac:dyDescent="0.25">
      <c r="B54893" s="1"/>
      <c r="C54893" s="1"/>
    </row>
    <row r="54894" spans="2:3" x14ac:dyDescent="0.25">
      <c r="B54894" s="1"/>
      <c r="C54894" s="1"/>
    </row>
    <row r="54895" spans="2:3" x14ac:dyDescent="0.25">
      <c r="B54895" s="1"/>
      <c r="C54895" s="1"/>
    </row>
    <row r="54896" spans="2:3" x14ac:dyDescent="0.25">
      <c r="B54896" s="1"/>
      <c r="C54896" s="1"/>
    </row>
    <row r="54897" spans="2:3" x14ac:dyDescent="0.25">
      <c r="B54897" s="1"/>
      <c r="C54897" s="1"/>
    </row>
    <row r="54898" spans="2:3" x14ac:dyDescent="0.25">
      <c r="B54898" s="1"/>
      <c r="C54898" s="1"/>
    </row>
    <row r="54899" spans="2:3" x14ac:dyDescent="0.25">
      <c r="B54899" s="1"/>
      <c r="C54899" s="1"/>
    </row>
    <row r="54900" spans="2:3" x14ac:dyDescent="0.25">
      <c r="B54900" s="1"/>
      <c r="C54900" s="1"/>
    </row>
    <row r="54901" spans="2:3" x14ac:dyDescent="0.25">
      <c r="B54901" s="1"/>
      <c r="C54901" s="1"/>
    </row>
    <row r="54902" spans="2:3" x14ac:dyDescent="0.25">
      <c r="B54902" s="1"/>
      <c r="C54902" s="1"/>
    </row>
    <row r="54903" spans="2:3" x14ac:dyDescent="0.25">
      <c r="B54903" s="1"/>
      <c r="C54903" s="1"/>
    </row>
    <row r="54904" spans="2:3" x14ac:dyDescent="0.25">
      <c r="B54904" s="1"/>
      <c r="C54904" s="1"/>
    </row>
    <row r="54905" spans="2:3" x14ac:dyDescent="0.25">
      <c r="B54905" s="1"/>
      <c r="C54905" s="1"/>
    </row>
    <row r="54906" spans="2:3" x14ac:dyDescent="0.25">
      <c r="B54906" s="1"/>
      <c r="C54906" s="1"/>
    </row>
    <row r="54907" spans="2:3" x14ac:dyDescent="0.25">
      <c r="B54907" s="1"/>
      <c r="C54907" s="1"/>
    </row>
    <row r="54908" spans="2:3" x14ac:dyDescent="0.25">
      <c r="B54908" s="1"/>
      <c r="C54908" s="1"/>
    </row>
    <row r="54909" spans="2:3" x14ac:dyDescent="0.25">
      <c r="B54909" s="1"/>
      <c r="C54909" s="1"/>
    </row>
    <row r="54910" spans="2:3" x14ac:dyDescent="0.25">
      <c r="B54910" s="1"/>
      <c r="C54910" s="1"/>
    </row>
    <row r="54911" spans="2:3" x14ac:dyDescent="0.25">
      <c r="B54911" s="1"/>
      <c r="C54911" s="1"/>
    </row>
    <row r="54912" spans="2:3" x14ac:dyDescent="0.25">
      <c r="B54912" s="1"/>
      <c r="C54912" s="1"/>
    </row>
    <row r="54913" spans="2:3" x14ac:dyDescent="0.25">
      <c r="B54913" s="1"/>
      <c r="C54913" s="1"/>
    </row>
    <row r="54914" spans="2:3" x14ac:dyDescent="0.25">
      <c r="B54914" s="1"/>
      <c r="C54914" s="1"/>
    </row>
    <row r="54915" spans="2:3" x14ac:dyDescent="0.25">
      <c r="B54915" s="1"/>
      <c r="C54915" s="1"/>
    </row>
    <row r="54916" spans="2:3" x14ac:dyDescent="0.25">
      <c r="B54916" s="1"/>
      <c r="C54916" s="1"/>
    </row>
    <row r="54917" spans="2:3" x14ac:dyDescent="0.25">
      <c r="B54917" s="1"/>
      <c r="C54917" s="1"/>
    </row>
    <row r="54918" spans="2:3" x14ac:dyDescent="0.25">
      <c r="B54918" s="1"/>
      <c r="C54918" s="1"/>
    </row>
    <row r="54919" spans="2:3" x14ac:dyDescent="0.25">
      <c r="B54919" s="1"/>
      <c r="C54919" s="1"/>
    </row>
    <row r="54920" spans="2:3" x14ac:dyDescent="0.25">
      <c r="B54920" s="1"/>
      <c r="C54920" s="1"/>
    </row>
    <row r="54921" spans="2:3" x14ac:dyDescent="0.25">
      <c r="B54921" s="1"/>
      <c r="C54921" s="1"/>
    </row>
    <row r="54922" spans="2:3" x14ac:dyDescent="0.25">
      <c r="B54922" s="1"/>
      <c r="C54922" s="1"/>
    </row>
    <row r="54923" spans="2:3" x14ac:dyDescent="0.25">
      <c r="B54923" s="1"/>
      <c r="C54923" s="1"/>
    </row>
    <row r="54924" spans="2:3" x14ac:dyDescent="0.25">
      <c r="B54924" s="1"/>
      <c r="C54924" s="1"/>
    </row>
    <row r="54925" spans="2:3" x14ac:dyDescent="0.25">
      <c r="B54925" s="1"/>
      <c r="C54925" s="1"/>
    </row>
    <row r="54926" spans="2:3" x14ac:dyDescent="0.25">
      <c r="B54926" s="1"/>
      <c r="C54926" s="1"/>
    </row>
    <row r="54927" spans="2:3" x14ac:dyDescent="0.25">
      <c r="B54927" s="1"/>
      <c r="C54927" s="1"/>
    </row>
    <row r="54928" spans="2:3" x14ac:dyDescent="0.25">
      <c r="B54928" s="1"/>
      <c r="C54928" s="1"/>
    </row>
    <row r="54929" spans="2:3" x14ac:dyDescent="0.25">
      <c r="B54929" s="1"/>
      <c r="C54929" s="1"/>
    </row>
    <row r="54930" spans="2:3" x14ac:dyDescent="0.25">
      <c r="B54930" s="1"/>
      <c r="C54930" s="1"/>
    </row>
    <row r="54931" spans="2:3" x14ac:dyDescent="0.25">
      <c r="B54931" s="1"/>
      <c r="C54931" s="1"/>
    </row>
    <row r="54932" spans="2:3" x14ac:dyDescent="0.25">
      <c r="B54932" s="1"/>
      <c r="C54932" s="1"/>
    </row>
    <row r="54933" spans="2:3" x14ac:dyDescent="0.25">
      <c r="B54933" s="1"/>
      <c r="C54933" s="1"/>
    </row>
    <row r="54934" spans="2:3" x14ac:dyDescent="0.25">
      <c r="B54934" s="1"/>
      <c r="C54934" s="1"/>
    </row>
    <row r="54935" spans="2:3" x14ac:dyDescent="0.25">
      <c r="B54935" s="1"/>
      <c r="C54935" s="1"/>
    </row>
    <row r="54936" spans="2:3" x14ac:dyDescent="0.25">
      <c r="B54936" s="1"/>
      <c r="C54936" s="1"/>
    </row>
    <row r="54937" spans="2:3" x14ac:dyDescent="0.25">
      <c r="B54937" s="1"/>
      <c r="C54937" s="1"/>
    </row>
    <row r="54938" spans="2:3" x14ac:dyDescent="0.25">
      <c r="B54938" s="1"/>
      <c r="C54938" s="1"/>
    </row>
    <row r="54939" spans="2:3" x14ac:dyDescent="0.25">
      <c r="B54939" s="1"/>
      <c r="C54939" s="1"/>
    </row>
    <row r="54940" spans="2:3" x14ac:dyDescent="0.25">
      <c r="B54940" s="1"/>
      <c r="C54940" s="1"/>
    </row>
    <row r="54941" spans="2:3" x14ac:dyDescent="0.25">
      <c r="B54941" s="1"/>
      <c r="C54941" s="1"/>
    </row>
    <row r="54942" spans="2:3" x14ac:dyDescent="0.25">
      <c r="B54942" s="1"/>
      <c r="C54942" s="1"/>
    </row>
    <row r="54943" spans="2:3" x14ac:dyDescent="0.25">
      <c r="B54943" s="1"/>
      <c r="C54943" s="1"/>
    </row>
    <row r="54944" spans="2:3" x14ac:dyDescent="0.25">
      <c r="B54944" s="1"/>
      <c r="C54944" s="1"/>
    </row>
    <row r="54945" spans="2:3" x14ac:dyDescent="0.25">
      <c r="B54945" s="1"/>
      <c r="C54945" s="1"/>
    </row>
    <row r="54946" spans="2:3" x14ac:dyDescent="0.25">
      <c r="B54946" s="1"/>
      <c r="C54946" s="1"/>
    </row>
    <row r="54947" spans="2:3" x14ac:dyDescent="0.25">
      <c r="B54947" s="1"/>
      <c r="C54947" s="1"/>
    </row>
    <row r="54948" spans="2:3" x14ac:dyDescent="0.25">
      <c r="B54948" s="1"/>
      <c r="C54948" s="1"/>
    </row>
    <row r="54949" spans="2:3" x14ac:dyDescent="0.25">
      <c r="B54949" s="1"/>
      <c r="C54949" s="1"/>
    </row>
    <row r="54950" spans="2:3" x14ac:dyDescent="0.25">
      <c r="B54950" s="1"/>
      <c r="C54950" s="1"/>
    </row>
    <row r="54951" spans="2:3" x14ac:dyDescent="0.25">
      <c r="B54951" s="1"/>
      <c r="C54951" s="1"/>
    </row>
    <row r="54952" spans="2:3" x14ac:dyDescent="0.25">
      <c r="B54952" s="1"/>
      <c r="C54952" s="1"/>
    </row>
    <row r="54953" spans="2:3" x14ac:dyDescent="0.25">
      <c r="B54953" s="1"/>
      <c r="C54953" s="1"/>
    </row>
    <row r="54954" spans="2:3" x14ac:dyDescent="0.25">
      <c r="B54954" s="1"/>
      <c r="C54954" s="1"/>
    </row>
    <row r="54955" spans="2:3" x14ac:dyDescent="0.25">
      <c r="B54955" s="1"/>
      <c r="C54955" s="1"/>
    </row>
    <row r="54956" spans="2:3" x14ac:dyDescent="0.25">
      <c r="B54956" s="1"/>
      <c r="C54956" s="1"/>
    </row>
    <row r="54957" spans="2:3" x14ac:dyDescent="0.25">
      <c r="B54957" s="1"/>
      <c r="C54957" s="1"/>
    </row>
    <row r="54958" spans="2:3" x14ac:dyDescent="0.25">
      <c r="B54958" s="1"/>
      <c r="C54958" s="1"/>
    </row>
    <row r="54959" spans="2:3" x14ac:dyDescent="0.25">
      <c r="B54959" s="1"/>
      <c r="C54959" s="1"/>
    </row>
    <row r="54960" spans="2:3" x14ac:dyDescent="0.25">
      <c r="B54960" s="1"/>
      <c r="C54960" s="1"/>
    </row>
    <row r="54961" spans="2:3" x14ac:dyDescent="0.25">
      <c r="B54961" s="1"/>
      <c r="C54961" s="1"/>
    </row>
    <row r="54962" spans="2:3" x14ac:dyDescent="0.25">
      <c r="B54962" s="1"/>
      <c r="C54962" s="1"/>
    </row>
    <row r="54963" spans="2:3" x14ac:dyDescent="0.25">
      <c r="B54963" s="1"/>
      <c r="C54963" s="1"/>
    </row>
    <row r="54964" spans="2:3" x14ac:dyDescent="0.25">
      <c r="B54964" s="1"/>
      <c r="C54964" s="1"/>
    </row>
    <row r="54965" spans="2:3" x14ac:dyDescent="0.25">
      <c r="B54965" s="1"/>
      <c r="C54965" s="1"/>
    </row>
    <row r="54966" spans="2:3" x14ac:dyDescent="0.25">
      <c r="B54966" s="1"/>
      <c r="C54966" s="1"/>
    </row>
    <row r="54967" spans="2:3" x14ac:dyDescent="0.25">
      <c r="B54967" s="1"/>
      <c r="C54967" s="1"/>
    </row>
    <row r="54968" spans="2:3" x14ac:dyDescent="0.25">
      <c r="B54968" s="1"/>
      <c r="C54968" s="1"/>
    </row>
    <row r="54969" spans="2:3" x14ac:dyDescent="0.25">
      <c r="B54969" s="1"/>
      <c r="C54969" s="1"/>
    </row>
    <row r="54970" spans="2:3" x14ac:dyDescent="0.25">
      <c r="B54970" s="1"/>
      <c r="C54970" s="1"/>
    </row>
    <row r="54971" spans="2:3" x14ac:dyDescent="0.25">
      <c r="B54971" s="1"/>
      <c r="C54971" s="1"/>
    </row>
    <row r="54972" spans="2:3" x14ac:dyDescent="0.25">
      <c r="B54972" s="1"/>
      <c r="C54972" s="1"/>
    </row>
    <row r="54973" spans="2:3" x14ac:dyDescent="0.25">
      <c r="B54973" s="1"/>
      <c r="C54973" s="1"/>
    </row>
    <row r="54974" spans="2:3" x14ac:dyDescent="0.25">
      <c r="B54974" s="1"/>
      <c r="C54974" s="1"/>
    </row>
    <row r="54975" spans="2:3" x14ac:dyDescent="0.25">
      <c r="B54975" s="1"/>
      <c r="C54975" s="1"/>
    </row>
    <row r="54976" spans="2:3" x14ac:dyDescent="0.25">
      <c r="B54976" s="1"/>
      <c r="C54976" s="1"/>
    </row>
    <row r="54977" spans="2:3" x14ac:dyDescent="0.25">
      <c r="B54977" s="1"/>
      <c r="C54977" s="1"/>
    </row>
    <row r="54978" spans="2:3" x14ac:dyDescent="0.25">
      <c r="B54978" s="1"/>
      <c r="C54978" s="1"/>
    </row>
    <row r="54979" spans="2:3" x14ac:dyDescent="0.25">
      <c r="B54979" s="1"/>
      <c r="C54979" s="1"/>
    </row>
    <row r="54980" spans="2:3" x14ac:dyDescent="0.25">
      <c r="B54980" s="1"/>
      <c r="C54980" s="1"/>
    </row>
    <row r="54981" spans="2:3" x14ac:dyDescent="0.25">
      <c r="B54981" s="1"/>
      <c r="C54981" s="1"/>
    </row>
    <row r="54982" spans="2:3" x14ac:dyDescent="0.25">
      <c r="B54982" s="1"/>
      <c r="C54982" s="1"/>
    </row>
    <row r="54983" spans="2:3" x14ac:dyDescent="0.25">
      <c r="B54983" s="1"/>
      <c r="C54983" s="1"/>
    </row>
    <row r="54984" spans="2:3" x14ac:dyDescent="0.25">
      <c r="B54984" s="1"/>
      <c r="C54984" s="1"/>
    </row>
    <row r="54985" spans="2:3" x14ac:dyDescent="0.25">
      <c r="B54985" s="1"/>
      <c r="C54985" s="1"/>
    </row>
    <row r="54986" spans="2:3" x14ac:dyDescent="0.25">
      <c r="B54986" s="1"/>
      <c r="C54986" s="1"/>
    </row>
    <row r="54987" spans="2:3" x14ac:dyDescent="0.25">
      <c r="B54987" s="1"/>
      <c r="C54987" s="1"/>
    </row>
    <row r="54988" spans="2:3" x14ac:dyDescent="0.25">
      <c r="B54988" s="1"/>
      <c r="C54988" s="1"/>
    </row>
    <row r="54989" spans="2:3" x14ac:dyDescent="0.25">
      <c r="B54989" s="1"/>
      <c r="C54989" s="1"/>
    </row>
    <row r="54990" spans="2:3" x14ac:dyDescent="0.25">
      <c r="B54990" s="1"/>
      <c r="C54990" s="1"/>
    </row>
    <row r="54991" spans="2:3" x14ac:dyDescent="0.25">
      <c r="B54991" s="1"/>
      <c r="C54991" s="1"/>
    </row>
    <row r="54992" spans="2:3" x14ac:dyDescent="0.25">
      <c r="B54992" s="1"/>
      <c r="C54992" s="1"/>
    </row>
    <row r="54993" spans="2:3" x14ac:dyDescent="0.25">
      <c r="B54993" s="1"/>
      <c r="C54993" s="1"/>
    </row>
    <row r="54994" spans="2:3" x14ac:dyDescent="0.25">
      <c r="B54994" s="1"/>
      <c r="C54994" s="1"/>
    </row>
    <row r="54995" spans="2:3" x14ac:dyDescent="0.25">
      <c r="B54995" s="1"/>
      <c r="C54995" s="1"/>
    </row>
    <row r="54996" spans="2:3" x14ac:dyDescent="0.25">
      <c r="B54996" s="1"/>
      <c r="C54996" s="1"/>
    </row>
    <row r="54997" spans="2:3" x14ac:dyDescent="0.25">
      <c r="B54997" s="1"/>
      <c r="C54997" s="1"/>
    </row>
    <row r="54998" spans="2:3" x14ac:dyDescent="0.25">
      <c r="B54998" s="1"/>
      <c r="C54998" s="1"/>
    </row>
    <row r="54999" spans="2:3" x14ac:dyDescent="0.25">
      <c r="B54999" s="1"/>
      <c r="C54999" s="1"/>
    </row>
    <row r="55000" spans="2:3" x14ac:dyDescent="0.25">
      <c r="B55000" s="1"/>
      <c r="C55000" s="1"/>
    </row>
    <row r="55001" spans="2:3" x14ac:dyDescent="0.25">
      <c r="B55001" s="1"/>
      <c r="C55001" s="1"/>
    </row>
    <row r="55002" spans="2:3" x14ac:dyDescent="0.25">
      <c r="B55002" s="1"/>
      <c r="C55002" s="1"/>
    </row>
    <row r="55003" spans="2:3" x14ac:dyDescent="0.25">
      <c r="B55003" s="1"/>
      <c r="C55003" s="1"/>
    </row>
    <row r="55004" spans="2:3" x14ac:dyDescent="0.25">
      <c r="B55004" s="1"/>
      <c r="C55004" s="1"/>
    </row>
    <row r="55005" spans="2:3" x14ac:dyDescent="0.25">
      <c r="B55005" s="1"/>
      <c r="C55005" s="1"/>
    </row>
    <row r="55006" spans="2:3" x14ac:dyDescent="0.25">
      <c r="B55006" s="1"/>
      <c r="C55006" s="1"/>
    </row>
    <row r="55007" spans="2:3" x14ac:dyDescent="0.25">
      <c r="B55007" s="1"/>
      <c r="C55007" s="1"/>
    </row>
    <row r="55008" spans="2:3" x14ac:dyDescent="0.25">
      <c r="B55008" s="1"/>
      <c r="C55008" s="1"/>
    </row>
    <row r="55009" spans="2:3" x14ac:dyDescent="0.25">
      <c r="B55009" s="1"/>
      <c r="C55009" s="1"/>
    </row>
    <row r="55010" spans="2:3" x14ac:dyDescent="0.25">
      <c r="B55010" s="1"/>
      <c r="C55010" s="1"/>
    </row>
    <row r="55011" spans="2:3" x14ac:dyDescent="0.25">
      <c r="B55011" s="1"/>
      <c r="C55011" s="1"/>
    </row>
    <row r="55012" spans="2:3" x14ac:dyDescent="0.25">
      <c r="B55012" s="1"/>
      <c r="C55012" s="1"/>
    </row>
    <row r="55013" spans="2:3" x14ac:dyDescent="0.25">
      <c r="B55013" s="1"/>
      <c r="C55013" s="1"/>
    </row>
    <row r="55014" spans="2:3" x14ac:dyDescent="0.25">
      <c r="B55014" s="1"/>
      <c r="C55014" s="1"/>
    </row>
    <row r="55015" spans="2:3" x14ac:dyDescent="0.25">
      <c r="B55015" s="1"/>
      <c r="C55015" s="1"/>
    </row>
    <row r="55016" spans="2:3" x14ac:dyDescent="0.25">
      <c r="B55016" s="1"/>
      <c r="C55016" s="1"/>
    </row>
    <row r="55017" spans="2:3" x14ac:dyDescent="0.25">
      <c r="B55017" s="1"/>
      <c r="C55017" s="1"/>
    </row>
    <row r="55018" spans="2:3" x14ac:dyDescent="0.25">
      <c r="B55018" s="1"/>
      <c r="C55018" s="1"/>
    </row>
    <row r="55019" spans="2:3" x14ac:dyDescent="0.25">
      <c r="B55019" s="1"/>
      <c r="C55019" s="1"/>
    </row>
    <row r="55020" spans="2:3" x14ac:dyDescent="0.25">
      <c r="B55020" s="1"/>
      <c r="C55020" s="1"/>
    </row>
    <row r="55021" spans="2:3" x14ac:dyDescent="0.25">
      <c r="B55021" s="1"/>
      <c r="C55021" s="1"/>
    </row>
    <row r="55022" spans="2:3" x14ac:dyDescent="0.25">
      <c r="B55022" s="1"/>
      <c r="C55022" s="1"/>
    </row>
    <row r="55023" spans="2:3" x14ac:dyDescent="0.25">
      <c r="B55023" s="1"/>
      <c r="C55023" s="1"/>
    </row>
    <row r="55024" spans="2:3" x14ac:dyDescent="0.25">
      <c r="B55024" s="1"/>
      <c r="C55024" s="1"/>
    </row>
    <row r="55025" spans="2:3" x14ac:dyDescent="0.25">
      <c r="B55025" s="1"/>
      <c r="C55025" s="1"/>
    </row>
    <row r="55026" spans="2:3" x14ac:dyDescent="0.25">
      <c r="B55026" s="1"/>
      <c r="C55026" s="1"/>
    </row>
    <row r="55027" spans="2:3" x14ac:dyDescent="0.25">
      <c r="B55027" s="1"/>
      <c r="C55027" s="1"/>
    </row>
    <row r="55028" spans="2:3" x14ac:dyDescent="0.25">
      <c r="B55028" s="1"/>
      <c r="C55028" s="1"/>
    </row>
    <row r="55029" spans="2:3" x14ac:dyDescent="0.25">
      <c r="B55029" s="1"/>
      <c r="C55029" s="1"/>
    </row>
    <row r="55030" spans="2:3" x14ac:dyDescent="0.25">
      <c r="B55030" s="1"/>
      <c r="C55030" s="1"/>
    </row>
    <row r="55031" spans="2:3" x14ac:dyDescent="0.25">
      <c r="B55031" s="1"/>
      <c r="C55031" s="1"/>
    </row>
    <row r="55032" spans="2:3" x14ac:dyDescent="0.25">
      <c r="B55032" s="1"/>
      <c r="C55032" s="1"/>
    </row>
    <row r="55033" spans="2:3" x14ac:dyDescent="0.25">
      <c r="B55033" s="1"/>
      <c r="C55033" s="1"/>
    </row>
    <row r="55034" spans="2:3" x14ac:dyDescent="0.25">
      <c r="B55034" s="1"/>
      <c r="C55034" s="1"/>
    </row>
    <row r="55035" spans="2:3" x14ac:dyDescent="0.25">
      <c r="B55035" s="1"/>
      <c r="C55035" s="1"/>
    </row>
    <row r="55036" spans="2:3" x14ac:dyDescent="0.25">
      <c r="B55036" s="1"/>
      <c r="C55036" s="1"/>
    </row>
    <row r="55037" spans="2:3" x14ac:dyDescent="0.25">
      <c r="B55037" s="1"/>
      <c r="C55037" s="1"/>
    </row>
    <row r="55038" spans="2:3" x14ac:dyDescent="0.25">
      <c r="B55038" s="1"/>
      <c r="C55038" s="1"/>
    </row>
    <row r="55039" spans="2:3" x14ac:dyDescent="0.25">
      <c r="B55039" s="1"/>
      <c r="C55039" s="1"/>
    </row>
    <row r="55040" spans="2:3" x14ac:dyDescent="0.25">
      <c r="B55040" s="1"/>
      <c r="C55040" s="1"/>
    </row>
    <row r="55041" spans="2:3" x14ac:dyDescent="0.25">
      <c r="B55041" s="1"/>
      <c r="C55041" s="1"/>
    </row>
    <row r="55042" spans="2:3" x14ac:dyDescent="0.25">
      <c r="B55042" s="1"/>
      <c r="C55042" s="1"/>
    </row>
    <row r="55043" spans="2:3" x14ac:dyDescent="0.25">
      <c r="B55043" s="1"/>
      <c r="C55043" s="1"/>
    </row>
    <row r="55044" spans="2:3" x14ac:dyDescent="0.25">
      <c r="B55044" s="1"/>
      <c r="C55044" s="1"/>
    </row>
    <row r="55045" spans="2:3" x14ac:dyDescent="0.25">
      <c r="B55045" s="1"/>
      <c r="C55045" s="1"/>
    </row>
    <row r="55046" spans="2:3" x14ac:dyDescent="0.25">
      <c r="B55046" s="1"/>
      <c r="C55046" s="1"/>
    </row>
    <row r="55047" spans="2:3" x14ac:dyDescent="0.25">
      <c r="B55047" s="1"/>
      <c r="C55047" s="1"/>
    </row>
    <row r="55048" spans="2:3" x14ac:dyDescent="0.25">
      <c r="B55048" s="1"/>
      <c r="C55048" s="1"/>
    </row>
    <row r="55049" spans="2:3" x14ac:dyDescent="0.25">
      <c r="B55049" s="1"/>
      <c r="C55049" s="1"/>
    </row>
    <row r="55050" spans="2:3" x14ac:dyDescent="0.25">
      <c r="B55050" s="1"/>
      <c r="C55050" s="1"/>
    </row>
    <row r="55051" spans="2:3" x14ac:dyDescent="0.25">
      <c r="B55051" s="1"/>
      <c r="C55051" s="1"/>
    </row>
    <row r="55052" spans="2:3" x14ac:dyDescent="0.25">
      <c r="B55052" s="1"/>
      <c r="C55052" s="1"/>
    </row>
    <row r="55053" spans="2:3" x14ac:dyDescent="0.25">
      <c r="B55053" s="1"/>
      <c r="C55053" s="1"/>
    </row>
    <row r="55054" spans="2:3" x14ac:dyDescent="0.25">
      <c r="B55054" s="1"/>
      <c r="C55054" s="1"/>
    </row>
    <row r="55055" spans="2:3" x14ac:dyDescent="0.25">
      <c r="B55055" s="1"/>
      <c r="C55055" s="1"/>
    </row>
    <row r="55056" spans="2:3" x14ac:dyDescent="0.25">
      <c r="B55056" s="1"/>
      <c r="C55056" s="1"/>
    </row>
    <row r="55057" spans="2:3" x14ac:dyDescent="0.25">
      <c r="B55057" s="1"/>
      <c r="C55057" s="1"/>
    </row>
    <row r="55058" spans="2:3" x14ac:dyDescent="0.25">
      <c r="B55058" s="1"/>
      <c r="C55058" s="1"/>
    </row>
    <row r="55059" spans="2:3" x14ac:dyDescent="0.25">
      <c r="B55059" s="1"/>
      <c r="C55059" s="1"/>
    </row>
    <row r="55060" spans="2:3" x14ac:dyDescent="0.25">
      <c r="B55060" s="1"/>
      <c r="C55060" s="1"/>
    </row>
    <row r="55061" spans="2:3" x14ac:dyDescent="0.25">
      <c r="B55061" s="1"/>
      <c r="C55061" s="1"/>
    </row>
    <row r="55062" spans="2:3" x14ac:dyDescent="0.25">
      <c r="B55062" s="1"/>
      <c r="C55062" s="1"/>
    </row>
    <row r="55063" spans="2:3" x14ac:dyDescent="0.25">
      <c r="B55063" s="1"/>
      <c r="C55063" s="1"/>
    </row>
    <row r="55064" spans="2:3" x14ac:dyDescent="0.25">
      <c r="B55064" s="1"/>
      <c r="C55064" s="1"/>
    </row>
    <row r="55065" spans="2:3" x14ac:dyDescent="0.25">
      <c r="B55065" s="1"/>
      <c r="C55065" s="1"/>
    </row>
    <row r="55066" spans="2:3" x14ac:dyDescent="0.25">
      <c r="B55066" s="1"/>
      <c r="C55066" s="1"/>
    </row>
    <row r="55067" spans="2:3" x14ac:dyDescent="0.25">
      <c r="B55067" s="1"/>
      <c r="C55067" s="1"/>
    </row>
    <row r="55068" spans="2:3" x14ac:dyDescent="0.25">
      <c r="B55068" s="1"/>
      <c r="C55068" s="1"/>
    </row>
    <row r="55069" spans="2:3" x14ac:dyDescent="0.25">
      <c r="B55069" s="1"/>
      <c r="C55069" s="1"/>
    </row>
    <row r="55070" spans="2:3" x14ac:dyDescent="0.25">
      <c r="B55070" s="1"/>
      <c r="C55070" s="1"/>
    </row>
    <row r="55071" spans="2:3" x14ac:dyDescent="0.25">
      <c r="B55071" s="1"/>
      <c r="C55071" s="1"/>
    </row>
    <row r="55072" spans="2:3" x14ac:dyDescent="0.25">
      <c r="B55072" s="1"/>
      <c r="C55072" s="1"/>
    </row>
    <row r="55073" spans="2:3" x14ac:dyDescent="0.25">
      <c r="B55073" s="1"/>
      <c r="C55073" s="1"/>
    </row>
    <row r="55074" spans="2:3" x14ac:dyDescent="0.25">
      <c r="B55074" s="1"/>
      <c r="C55074" s="1"/>
    </row>
    <row r="55075" spans="2:3" x14ac:dyDescent="0.25">
      <c r="B55075" s="1"/>
      <c r="C55075" s="1"/>
    </row>
    <row r="55076" spans="2:3" x14ac:dyDescent="0.25">
      <c r="B55076" s="1"/>
      <c r="C55076" s="1"/>
    </row>
    <row r="55077" spans="2:3" x14ac:dyDescent="0.25">
      <c r="B55077" s="1"/>
      <c r="C55077" s="1"/>
    </row>
    <row r="55078" spans="2:3" x14ac:dyDescent="0.25">
      <c r="B55078" s="1"/>
      <c r="C55078" s="1"/>
    </row>
    <row r="55079" spans="2:3" x14ac:dyDescent="0.25">
      <c r="B55079" s="1"/>
      <c r="C55079" s="1"/>
    </row>
    <row r="55080" spans="2:3" x14ac:dyDescent="0.25">
      <c r="B55080" s="1"/>
      <c r="C55080" s="1"/>
    </row>
    <row r="55081" spans="2:3" x14ac:dyDescent="0.25">
      <c r="B55081" s="1"/>
      <c r="C55081" s="1"/>
    </row>
    <row r="55082" spans="2:3" x14ac:dyDescent="0.25">
      <c r="B55082" s="1"/>
      <c r="C55082" s="1"/>
    </row>
    <row r="55083" spans="2:3" x14ac:dyDescent="0.25">
      <c r="B55083" s="1"/>
      <c r="C55083" s="1"/>
    </row>
    <row r="55084" spans="2:3" x14ac:dyDescent="0.25">
      <c r="B55084" s="1"/>
      <c r="C55084" s="1"/>
    </row>
    <row r="55085" spans="2:3" x14ac:dyDescent="0.25">
      <c r="B55085" s="1"/>
      <c r="C55085" s="1"/>
    </row>
    <row r="55086" spans="2:3" x14ac:dyDescent="0.25">
      <c r="B55086" s="1"/>
      <c r="C55086" s="1"/>
    </row>
    <row r="55087" spans="2:3" x14ac:dyDescent="0.25">
      <c r="B55087" s="1"/>
      <c r="C55087" s="1"/>
    </row>
    <row r="55088" spans="2:3" x14ac:dyDescent="0.25">
      <c r="B55088" s="1"/>
      <c r="C55088" s="1"/>
    </row>
    <row r="55089" spans="2:3" x14ac:dyDescent="0.25">
      <c r="B55089" s="1"/>
      <c r="C55089" s="1"/>
    </row>
    <row r="55090" spans="2:3" x14ac:dyDescent="0.25">
      <c r="B55090" s="1"/>
      <c r="C55090" s="1"/>
    </row>
    <row r="55091" spans="2:3" x14ac:dyDescent="0.25">
      <c r="B55091" s="1"/>
      <c r="C55091" s="1"/>
    </row>
    <row r="55092" spans="2:3" x14ac:dyDescent="0.25">
      <c r="B55092" s="1"/>
      <c r="C55092" s="1"/>
    </row>
    <row r="55093" spans="2:3" x14ac:dyDescent="0.25">
      <c r="B55093" s="1"/>
      <c r="C55093" s="1"/>
    </row>
    <row r="55094" spans="2:3" x14ac:dyDescent="0.25">
      <c r="B55094" s="1"/>
      <c r="C55094" s="1"/>
    </row>
    <row r="55095" spans="2:3" x14ac:dyDescent="0.25">
      <c r="B55095" s="1"/>
      <c r="C55095" s="1"/>
    </row>
    <row r="55096" spans="2:3" x14ac:dyDescent="0.25">
      <c r="B55096" s="1"/>
      <c r="C55096" s="1"/>
    </row>
    <row r="55097" spans="2:3" x14ac:dyDescent="0.25">
      <c r="B55097" s="1"/>
      <c r="C55097" s="1"/>
    </row>
    <row r="55098" spans="2:3" x14ac:dyDescent="0.25">
      <c r="B55098" s="1"/>
      <c r="C55098" s="1"/>
    </row>
    <row r="55099" spans="2:3" x14ac:dyDescent="0.25">
      <c r="B55099" s="1"/>
      <c r="C55099" s="1"/>
    </row>
    <row r="55100" spans="2:3" x14ac:dyDescent="0.25">
      <c r="B55100" s="1"/>
      <c r="C55100" s="1"/>
    </row>
    <row r="55101" spans="2:3" x14ac:dyDescent="0.25">
      <c r="B55101" s="1"/>
      <c r="C55101" s="1"/>
    </row>
    <row r="55102" spans="2:3" x14ac:dyDescent="0.25">
      <c r="B55102" s="1"/>
      <c r="C55102" s="1"/>
    </row>
    <row r="55103" spans="2:3" x14ac:dyDescent="0.25">
      <c r="B55103" s="1"/>
      <c r="C55103" s="1"/>
    </row>
    <row r="55104" spans="2:3" x14ac:dyDescent="0.25">
      <c r="B55104" s="1"/>
      <c r="C55104" s="1"/>
    </row>
    <row r="55105" spans="2:3" x14ac:dyDescent="0.25">
      <c r="B55105" s="1"/>
      <c r="C55105" s="1"/>
    </row>
    <row r="55106" spans="2:3" x14ac:dyDescent="0.25">
      <c r="B55106" s="1"/>
      <c r="C55106" s="1"/>
    </row>
    <row r="55107" spans="2:3" x14ac:dyDescent="0.25">
      <c r="B55107" s="1"/>
      <c r="C55107" s="1"/>
    </row>
    <row r="55108" spans="2:3" x14ac:dyDescent="0.25">
      <c r="B55108" s="1"/>
      <c r="C55108" s="1"/>
    </row>
    <row r="55109" spans="2:3" x14ac:dyDescent="0.25">
      <c r="B55109" s="1"/>
      <c r="C55109" s="1"/>
    </row>
    <row r="55110" spans="2:3" x14ac:dyDescent="0.25">
      <c r="B55110" s="1"/>
      <c r="C55110" s="1"/>
    </row>
    <row r="55111" spans="2:3" x14ac:dyDescent="0.25">
      <c r="B55111" s="1"/>
      <c r="C55111" s="1"/>
    </row>
    <row r="55112" spans="2:3" x14ac:dyDescent="0.25">
      <c r="B55112" s="1"/>
      <c r="C55112" s="1"/>
    </row>
    <row r="55113" spans="2:3" x14ac:dyDescent="0.25">
      <c r="B55113" s="1"/>
      <c r="C55113" s="1"/>
    </row>
    <row r="55114" spans="2:3" x14ac:dyDescent="0.25">
      <c r="B55114" s="1"/>
      <c r="C55114" s="1"/>
    </row>
    <row r="55115" spans="2:3" x14ac:dyDescent="0.25">
      <c r="B55115" s="1"/>
      <c r="C55115" s="1"/>
    </row>
    <row r="55116" spans="2:3" x14ac:dyDescent="0.25">
      <c r="B55116" s="1"/>
      <c r="C55116" s="1"/>
    </row>
    <row r="55117" spans="2:3" x14ac:dyDescent="0.25">
      <c r="B55117" s="1"/>
      <c r="C55117" s="1"/>
    </row>
    <row r="55118" spans="2:3" x14ac:dyDescent="0.25">
      <c r="B55118" s="1"/>
      <c r="C55118" s="1"/>
    </row>
    <row r="55119" spans="2:3" x14ac:dyDescent="0.25">
      <c r="B55119" s="1"/>
      <c r="C55119" s="1"/>
    </row>
    <row r="55120" spans="2:3" x14ac:dyDescent="0.25">
      <c r="B55120" s="1"/>
      <c r="C55120" s="1"/>
    </row>
    <row r="55121" spans="2:3" x14ac:dyDescent="0.25">
      <c r="B55121" s="1"/>
      <c r="C55121" s="1"/>
    </row>
    <row r="55122" spans="2:3" x14ac:dyDescent="0.25">
      <c r="B55122" s="1"/>
      <c r="C55122" s="1"/>
    </row>
    <row r="55123" spans="2:3" x14ac:dyDescent="0.25">
      <c r="B55123" s="1"/>
      <c r="C55123" s="1"/>
    </row>
    <row r="55124" spans="2:3" x14ac:dyDescent="0.25">
      <c r="B55124" s="1"/>
      <c r="C55124" s="1"/>
    </row>
    <row r="55125" spans="2:3" x14ac:dyDescent="0.25">
      <c r="B55125" s="1"/>
      <c r="C55125" s="1"/>
    </row>
    <row r="55126" spans="2:3" x14ac:dyDescent="0.25">
      <c r="B55126" s="1"/>
      <c r="C55126" s="1"/>
    </row>
    <row r="55127" spans="2:3" x14ac:dyDescent="0.25">
      <c r="B55127" s="1"/>
      <c r="C55127" s="1"/>
    </row>
    <row r="55128" spans="2:3" x14ac:dyDescent="0.25">
      <c r="B55128" s="1"/>
      <c r="C55128" s="1"/>
    </row>
    <row r="55129" spans="2:3" x14ac:dyDescent="0.25">
      <c r="B55129" s="1"/>
      <c r="C55129" s="1"/>
    </row>
    <row r="55130" spans="2:3" x14ac:dyDescent="0.25">
      <c r="B55130" s="1"/>
      <c r="C55130" s="1"/>
    </row>
    <row r="55131" spans="2:3" x14ac:dyDescent="0.25">
      <c r="B55131" s="1"/>
      <c r="C55131" s="1"/>
    </row>
    <row r="55132" spans="2:3" x14ac:dyDescent="0.25">
      <c r="B55132" s="1"/>
      <c r="C55132" s="1"/>
    </row>
    <row r="55133" spans="2:3" x14ac:dyDescent="0.25">
      <c r="B55133" s="1"/>
      <c r="C55133" s="1"/>
    </row>
    <row r="55134" spans="2:3" x14ac:dyDescent="0.25">
      <c r="B55134" s="1"/>
      <c r="C55134" s="1"/>
    </row>
    <row r="55135" spans="2:3" x14ac:dyDescent="0.25">
      <c r="B55135" s="1"/>
      <c r="C55135" s="1"/>
    </row>
    <row r="55136" spans="2:3" x14ac:dyDescent="0.25">
      <c r="B55136" s="1"/>
      <c r="C55136" s="1"/>
    </row>
    <row r="55137" spans="2:3" x14ac:dyDescent="0.25">
      <c r="B55137" s="1"/>
      <c r="C55137" s="1"/>
    </row>
    <row r="55138" spans="2:3" x14ac:dyDescent="0.25">
      <c r="B55138" s="1"/>
      <c r="C55138" s="1"/>
    </row>
    <row r="55139" spans="2:3" x14ac:dyDescent="0.25">
      <c r="B55139" s="1"/>
      <c r="C55139" s="1"/>
    </row>
    <row r="55140" spans="2:3" x14ac:dyDescent="0.25">
      <c r="B55140" s="1"/>
      <c r="C55140" s="1"/>
    </row>
    <row r="55141" spans="2:3" x14ac:dyDescent="0.25">
      <c r="B55141" s="1"/>
      <c r="C55141" s="1"/>
    </row>
    <row r="55142" spans="2:3" x14ac:dyDescent="0.25">
      <c r="B55142" s="1"/>
      <c r="C55142" s="1"/>
    </row>
    <row r="55143" spans="2:3" x14ac:dyDescent="0.25">
      <c r="B55143" s="1"/>
      <c r="C55143" s="1"/>
    </row>
    <row r="55144" spans="2:3" x14ac:dyDescent="0.25">
      <c r="B55144" s="1"/>
      <c r="C55144" s="1"/>
    </row>
    <row r="55145" spans="2:3" x14ac:dyDescent="0.25">
      <c r="B55145" s="1"/>
      <c r="C55145" s="1"/>
    </row>
    <row r="55146" spans="2:3" x14ac:dyDescent="0.25">
      <c r="B55146" s="1"/>
      <c r="C55146" s="1"/>
    </row>
    <row r="55147" spans="2:3" x14ac:dyDescent="0.25">
      <c r="B55147" s="1"/>
      <c r="C55147" s="1"/>
    </row>
    <row r="55148" spans="2:3" x14ac:dyDescent="0.25">
      <c r="B55148" s="1"/>
      <c r="C55148" s="1"/>
    </row>
    <row r="55149" spans="2:3" x14ac:dyDescent="0.25">
      <c r="B55149" s="1"/>
      <c r="C55149" s="1"/>
    </row>
    <row r="55150" spans="2:3" x14ac:dyDescent="0.25">
      <c r="B55150" s="1"/>
      <c r="C55150" s="1"/>
    </row>
    <row r="55151" spans="2:3" x14ac:dyDescent="0.25">
      <c r="B55151" s="1"/>
      <c r="C55151" s="1"/>
    </row>
    <row r="55152" spans="2:3" x14ac:dyDescent="0.25">
      <c r="B55152" s="1"/>
      <c r="C55152" s="1"/>
    </row>
    <row r="55153" spans="2:3" x14ac:dyDescent="0.25">
      <c r="B55153" s="1"/>
      <c r="C55153" s="1"/>
    </row>
    <row r="55154" spans="2:3" x14ac:dyDescent="0.25">
      <c r="B55154" s="1"/>
      <c r="C55154" s="1"/>
    </row>
    <row r="55155" spans="2:3" x14ac:dyDescent="0.25">
      <c r="B55155" s="1"/>
      <c r="C55155" s="1"/>
    </row>
    <row r="55156" spans="2:3" x14ac:dyDescent="0.25">
      <c r="B55156" s="1"/>
      <c r="C55156" s="1"/>
    </row>
    <row r="55157" spans="2:3" x14ac:dyDescent="0.25">
      <c r="B55157" s="1"/>
      <c r="C55157" s="1"/>
    </row>
    <row r="55158" spans="2:3" x14ac:dyDescent="0.25">
      <c r="B55158" s="1"/>
      <c r="C55158" s="1"/>
    </row>
    <row r="55159" spans="2:3" x14ac:dyDescent="0.25">
      <c r="B55159" s="1"/>
      <c r="C55159" s="1"/>
    </row>
    <row r="55160" spans="2:3" x14ac:dyDescent="0.25">
      <c r="B55160" s="1"/>
      <c r="C55160" s="1"/>
    </row>
    <row r="55161" spans="2:3" x14ac:dyDescent="0.25">
      <c r="B55161" s="1"/>
      <c r="C55161" s="1"/>
    </row>
    <row r="55162" spans="2:3" x14ac:dyDescent="0.25">
      <c r="B55162" s="1"/>
      <c r="C55162" s="1"/>
    </row>
    <row r="55163" spans="2:3" x14ac:dyDescent="0.25">
      <c r="B55163" s="1"/>
      <c r="C55163" s="1"/>
    </row>
    <row r="55164" spans="2:3" x14ac:dyDescent="0.25">
      <c r="B55164" s="1"/>
      <c r="C55164" s="1"/>
    </row>
    <row r="55165" spans="2:3" x14ac:dyDescent="0.25">
      <c r="B55165" s="1"/>
      <c r="C55165" s="1"/>
    </row>
    <row r="55166" spans="2:3" x14ac:dyDescent="0.25">
      <c r="B55166" s="1"/>
      <c r="C55166" s="1"/>
    </row>
    <row r="55167" spans="2:3" x14ac:dyDescent="0.25">
      <c r="B55167" s="1"/>
      <c r="C55167" s="1"/>
    </row>
    <row r="55168" spans="2:3" x14ac:dyDescent="0.25">
      <c r="B55168" s="1"/>
      <c r="C55168" s="1"/>
    </row>
    <row r="55169" spans="2:3" x14ac:dyDescent="0.25">
      <c r="B55169" s="1"/>
      <c r="C55169" s="1"/>
    </row>
    <row r="55170" spans="2:3" x14ac:dyDescent="0.25">
      <c r="B55170" s="1"/>
      <c r="C55170" s="1"/>
    </row>
    <row r="55171" spans="2:3" x14ac:dyDescent="0.25">
      <c r="B55171" s="1"/>
      <c r="C55171" s="1"/>
    </row>
    <row r="55172" spans="2:3" x14ac:dyDescent="0.25">
      <c r="B55172" s="1"/>
      <c r="C55172" s="1"/>
    </row>
    <row r="55173" spans="2:3" x14ac:dyDescent="0.25">
      <c r="B55173" s="1"/>
      <c r="C55173" s="1"/>
    </row>
    <row r="55174" spans="2:3" x14ac:dyDescent="0.25">
      <c r="B55174" s="1"/>
      <c r="C55174" s="1"/>
    </row>
    <row r="55175" spans="2:3" x14ac:dyDescent="0.25">
      <c r="B55175" s="1"/>
      <c r="C55175" s="1"/>
    </row>
    <row r="55176" spans="2:3" x14ac:dyDescent="0.25">
      <c r="B55176" s="1"/>
      <c r="C55176" s="1"/>
    </row>
    <row r="55177" spans="2:3" x14ac:dyDescent="0.25">
      <c r="B55177" s="1"/>
      <c r="C55177" s="1"/>
    </row>
    <row r="55178" spans="2:3" x14ac:dyDescent="0.25">
      <c r="B55178" s="1"/>
      <c r="C55178" s="1"/>
    </row>
    <row r="55179" spans="2:3" x14ac:dyDescent="0.25">
      <c r="B55179" s="1"/>
      <c r="C55179" s="1"/>
    </row>
    <row r="55180" spans="2:3" x14ac:dyDescent="0.25">
      <c r="B55180" s="1"/>
      <c r="C55180" s="1"/>
    </row>
    <row r="55181" spans="2:3" x14ac:dyDescent="0.25">
      <c r="B55181" s="1"/>
      <c r="C55181" s="1"/>
    </row>
    <row r="55182" spans="2:3" x14ac:dyDescent="0.25">
      <c r="B55182" s="1"/>
      <c r="C55182" s="1"/>
    </row>
    <row r="55183" spans="2:3" x14ac:dyDescent="0.25">
      <c r="B55183" s="1"/>
      <c r="C55183" s="1"/>
    </row>
    <row r="55184" spans="2:3" x14ac:dyDescent="0.25">
      <c r="B55184" s="1"/>
      <c r="C55184" s="1"/>
    </row>
    <row r="55185" spans="2:3" x14ac:dyDescent="0.25">
      <c r="B55185" s="1"/>
      <c r="C55185" s="1"/>
    </row>
    <row r="55186" spans="2:3" x14ac:dyDescent="0.25">
      <c r="B55186" s="1"/>
      <c r="C55186" s="1"/>
    </row>
    <row r="55187" spans="2:3" x14ac:dyDescent="0.25">
      <c r="B55187" s="1"/>
      <c r="C55187" s="1"/>
    </row>
    <row r="55188" spans="2:3" x14ac:dyDescent="0.25">
      <c r="B55188" s="1"/>
      <c r="C55188" s="1"/>
    </row>
    <row r="55189" spans="2:3" x14ac:dyDescent="0.25">
      <c r="B55189" s="1"/>
      <c r="C55189" s="1"/>
    </row>
    <row r="55190" spans="2:3" x14ac:dyDescent="0.25">
      <c r="B55190" s="1"/>
      <c r="C55190" s="1"/>
    </row>
    <row r="55191" spans="2:3" x14ac:dyDescent="0.25">
      <c r="B55191" s="1"/>
      <c r="C55191" s="1"/>
    </row>
    <row r="55192" spans="2:3" x14ac:dyDescent="0.25">
      <c r="B55192" s="1"/>
      <c r="C55192" s="1"/>
    </row>
    <row r="55193" spans="2:3" x14ac:dyDescent="0.25">
      <c r="B55193" s="1"/>
      <c r="C55193" s="1"/>
    </row>
    <row r="55194" spans="2:3" x14ac:dyDescent="0.25">
      <c r="B55194" s="1"/>
      <c r="C55194" s="1"/>
    </row>
    <row r="55195" spans="2:3" x14ac:dyDescent="0.25">
      <c r="B55195" s="1"/>
      <c r="C55195" s="1"/>
    </row>
    <row r="55196" spans="2:3" x14ac:dyDescent="0.25">
      <c r="B55196" s="1"/>
      <c r="C55196" s="1"/>
    </row>
    <row r="55197" spans="2:3" x14ac:dyDescent="0.25">
      <c r="B55197" s="1"/>
      <c r="C55197" s="1"/>
    </row>
    <row r="55198" spans="2:3" x14ac:dyDescent="0.25">
      <c r="B55198" s="1"/>
      <c r="C55198" s="1"/>
    </row>
    <row r="55199" spans="2:3" x14ac:dyDescent="0.25">
      <c r="B55199" s="1"/>
      <c r="C55199" s="1"/>
    </row>
    <row r="55200" spans="2:3" x14ac:dyDescent="0.25">
      <c r="B55200" s="1"/>
      <c r="C55200" s="1"/>
    </row>
    <row r="55201" spans="2:3" x14ac:dyDescent="0.25">
      <c r="B55201" s="1"/>
      <c r="C55201" s="1"/>
    </row>
    <row r="55202" spans="2:3" x14ac:dyDescent="0.25">
      <c r="B55202" s="1"/>
      <c r="C55202" s="1"/>
    </row>
    <row r="55203" spans="2:3" x14ac:dyDescent="0.25">
      <c r="B55203" s="1"/>
      <c r="C55203" s="1"/>
    </row>
    <row r="55204" spans="2:3" x14ac:dyDescent="0.25">
      <c r="B55204" s="1"/>
      <c r="C55204" s="1"/>
    </row>
    <row r="55205" spans="2:3" x14ac:dyDescent="0.25">
      <c r="B55205" s="1"/>
      <c r="C55205" s="1"/>
    </row>
    <row r="55206" spans="2:3" x14ac:dyDescent="0.25">
      <c r="B55206" s="1"/>
      <c r="C55206" s="1"/>
    </row>
    <row r="55207" spans="2:3" x14ac:dyDescent="0.25">
      <c r="B55207" s="1"/>
      <c r="C55207" s="1"/>
    </row>
    <row r="55208" spans="2:3" x14ac:dyDescent="0.25">
      <c r="B55208" s="1"/>
      <c r="C55208" s="1"/>
    </row>
    <row r="55209" spans="2:3" x14ac:dyDescent="0.25">
      <c r="B55209" s="1"/>
      <c r="C55209" s="1"/>
    </row>
    <row r="55210" spans="2:3" x14ac:dyDescent="0.25">
      <c r="B55210" s="1"/>
      <c r="C55210" s="1"/>
    </row>
    <row r="55211" spans="2:3" x14ac:dyDescent="0.25">
      <c r="B55211" s="1"/>
      <c r="C55211" s="1"/>
    </row>
    <row r="55212" spans="2:3" x14ac:dyDescent="0.25">
      <c r="B55212" s="1"/>
      <c r="C55212" s="1"/>
    </row>
    <row r="55213" spans="2:3" x14ac:dyDescent="0.25">
      <c r="B55213" s="1"/>
      <c r="C55213" s="1"/>
    </row>
    <row r="55214" spans="2:3" x14ac:dyDescent="0.25">
      <c r="B55214" s="1"/>
      <c r="C55214" s="1"/>
    </row>
    <row r="55215" spans="2:3" x14ac:dyDescent="0.25">
      <c r="B55215" s="1"/>
      <c r="C55215" s="1"/>
    </row>
    <row r="55216" spans="2:3" x14ac:dyDescent="0.25">
      <c r="B55216" s="1"/>
      <c r="C55216" s="1"/>
    </row>
    <row r="55217" spans="2:3" x14ac:dyDescent="0.25">
      <c r="B55217" s="1"/>
      <c r="C55217" s="1"/>
    </row>
    <row r="55218" spans="2:3" x14ac:dyDescent="0.25">
      <c r="B55218" s="1"/>
      <c r="C55218" s="1"/>
    </row>
    <row r="55219" spans="2:3" x14ac:dyDescent="0.25">
      <c r="B55219" s="1"/>
      <c r="C55219" s="1"/>
    </row>
    <row r="55220" spans="2:3" x14ac:dyDescent="0.25">
      <c r="B55220" s="1"/>
      <c r="C55220" s="1"/>
    </row>
    <row r="55221" spans="2:3" x14ac:dyDescent="0.25">
      <c r="B55221" s="1"/>
      <c r="C55221" s="1"/>
    </row>
    <row r="55222" spans="2:3" x14ac:dyDescent="0.25">
      <c r="B55222" s="1"/>
      <c r="C55222" s="1"/>
    </row>
    <row r="55223" spans="2:3" x14ac:dyDescent="0.25">
      <c r="B55223" s="1"/>
      <c r="C55223" s="1"/>
    </row>
    <row r="55224" spans="2:3" x14ac:dyDescent="0.25">
      <c r="B55224" s="1"/>
      <c r="C55224" s="1"/>
    </row>
    <row r="55225" spans="2:3" x14ac:dyDescent="0.25">
      <c r="B55225" s="1"/>
      <c r="C55225" s="1"/>
    </row>
    <row r="55226" spans="2:3" x14ac:dyDescent="0.25">
      <c r="B55226" s="1"/>
      <c r="C55226" s="1"/>
    </row>
    <row r="55227" spans="2:3" x14ac:dyDescent="0.25">
      <c r="B55227" s="1"/>
      <c r="C55227" s="1"/>
    </row>
    <row r="55228" spans="2:3" x14ac:dyDescent="0.25">
      <c r="B55228" s="1"/>
      <c r="C55228" s="1"/>
    </row>
    <row r="55229" spans="2:3" x14ac:dyDescent="0.25">
      <c r="B55229" s="1"/>
      <c r="C55229" s="1"/>
    </row>
    <row r="55230" spans="2:3" x14ac:dyDescent="0.25">
      <c r="B55230" s="1"/>
      <c r="C55230" s="1"/>
    </row>
    <row r="55231" spans="2:3" x14ac:dyDescent="0.25">
      <c r="B55231" s="1"/>
      <c r="C55231" s="1"/>
    </row>
    <row r="55232" spans="2:3" x14ac:dyDescent="0.25">
      <c r="B55232" s="1"/>
      <c r="C55232" s="1"/>
    </row>
    <row r="55233" spans="2:3" x14ac:dyDescent="0.25">
      <c r="B55233" s="1"/>
      <c r="C55233" s="1"/>
    </row>
    <row r="55234" spans="2:3" x14ac:dyDescent="0.25">
      <c r="B55234" s="1"/>
      <c r="C55234" s="1"/>
    </row>
    <row r="55235" spans="2:3" x14ac:dyDescent="0.25">
      <c r="B55235" s="1"/>
      <c r="C55235" s="1"/>
    </row>
    <row r="55236" spans="2:3" x14ac:dyDescent="0.25">
      <c r="B55236" s="1"/>
      <c r="C55236" s="1"/>
    </row>
    <row r="55237" spans="2:3" x14ac:dyDescent="0.25">
      <c r="B55237" s="1"/>
      <c r="C55237" s="1"/>
    </row>
    <row r="55238" spans="2:3" x14ac:dyDescent="0.25">
      <c r="B55238" s="1"/>
      <c r="C55238" s="1"/>
    </row>
    <row r="55239" spans="2:3" x14ac:dyDescent="0.25">
      <c r="B55239" s="1"/>
      <c r="C55239" s="1"/>
    </row>
    <row r="55240" spans="2:3" x14ac:dyDescent="0.25">
      <c r="B55240" s="1"/>
      <c r="C55240" s="1"/>
    </row>
    <row r="55241" spans="2:3" x14ac:dyDescent="0.25">
      <c r="B55241" s="1"/>
      <c r="C55241" s="1"/>
    </row>
    <row r="55242" spans="2:3" x14ac:dyDescent="0.25">
      <c r="B55242" s="1"/>
      <c r="C55242" s="1"/>
    </row>
    <row r="55243" spans="2:3" x14ac:dyDescent="0.25">
      <c r="B55243" s="1"/>
      <c r="C55243" s="1"/>
    </row>
    <row r="55244" spans="2:3" x14ac:dyDescent="0.25">
      <c r="B55244" s="1"/>
      <c r="C55244" s="1"/>
    </row>
    <row r="55245" spans="2:3" x14ac:dyDescent="0.25">
      <c r="B55245" s="1"/>
      <c r="C55245" s="1"/>
    </row>
    <row r="55246" spans="2:3" x14ac:dyDescent="0.25">
      <c r="B55246" s="1"/>
      <c r="C55246" s="1"/>
    </row>
    <row r="55247" spans="2:3" x14ac:dyDescent="0.25">
      <c r="B55247" s="1"/>
      <c r="C55247" s="1"/>
    </row>
    <row r="55248" spans="2:3" x14ac:dyDescent="0.25">
      <c r="B55248" s="1"/>
      <c r="C55248" s="1"/>
    </row>
    <row r="55249" spans="2:3" x14ac:dyDescent="0.25">
      <c r="B55249" s="1"/>
      <c r="C55249" s="1"/>
    </row>
    <row r="55250" spans="2:3" x14ac:dyDescent="0.25">
      <c r="B55250" s="1"/>
      <c r="C55250" s="1"/>
    </row>
    <row r="55251" spans="2:3" x14ac:dyDescent="0.25">
      <c r="B55251" s="1"/>
      <c r="C55251" s="1"/>
    </row>
    <row r="55252" spans="2:3" x14ac:dyDescent="0.25">
      <c r="B55252" s="1"/>
      <c r="C55252" s="1"/>
    </row>
    <row r="55253" spans="2:3" x14ac:dyDescent="0.25">
      <c r="B55253" s="1"/>
      <c r="C55253" s="1"/>
    </row>
    <row r="55254" spans="2:3" x14ac:dyDescent="0.25">
      <c r="B55254" s="1"/>
      <c r="C55254" s="1"/>
    </row>
    <row r="55255" spans="2:3" x14ac:dyDescent="0.25">
      <c r="B55255" s="1"/>
      <c r="C55255" s="1"/>
    </row>
    <row r="55256" spans="2:3" x14ac:dyDescent="0.25">
      <c r="B55256" s="1"/>
      <c r="C55256" s="1"/>
    </row>
    <row r="55257" spans="2:3" x14ac:dyDescent="0.25">
      <c r="B55257" s="1"/>
      <c r="C55257" s="1"/>
    </row>
    <row r="55258" spans="2:3" x14ac:dyDescent="0.25">
      <c r="B55258" s="1"/>
      <c r="C55258" s="1"/>
    </row>
    <row r="55259" spans="2:3" x14ac:dyDescent="0.25">
      <c r="B55259" s="1"/>
      <c r="C55259" s="1"/>
    </row>
    <row r="55260" spans="2:3" x14ac:dyDescent="0.25">
      <c r="B55260" s="1"/>
      <c r="C55260" s="1"/>
    </row>
    <row r="55261" spans="2:3" x14ac:dyDescent="0.25">
      <c r="B55261" s="1"/>
      <c r="C55261" s="1"/>
    </row>
    <row r="55262" spans="2:3" x14ac:dyDescent="0.25">
      <c r="B55262" s="1"/>
      <c r="C55262" s="1"/>
    </row>
    <row r="55263" spans="2:3" x14ac:dyDescent="0.25">
      <c r="B55263" s="1"/>
      <c r="C55263" s="1"/>
    </row>
    <row r="55264" spans="2:3" x14ac:dyDescent="0.25">
      <c r="B55264" s="1"/>
      <c r="C55264" s="1"/>
    </row>
    <row r="55265" spans="2:3" x14ac:dyDescent="0.25">
      <c r="B55265" s="1"/>
      <c r="C55265" s="1"/>
    </row>
    <row r="55266" spans="2:3" x14ac:dyDescent="0.25">
      <c r="B55266" s="1"/>
      <c r="C55266" s="1"/>
    </row>
    <row r="55267" spans="2:3" x14ac:dyDescent="0.25">
      <c r="B55267" s="1"/>
      <c r="C55267" s="1"/>
    </row>
    <row r="55268" spans="2:3" x14ac:dyDescent="0.25">
      <c r="B55268" s="1"/>
      <c r="C55268" s="1"/>
    </row>
    <row r="55269" spans="2:3" x14ac:dyDescent="0.25">
      <c r="B55269" s="1"/>
      <c r="C55269" s="1"/>
    </row>
    <row r="55270" spans="2:3" x14ac:dyDescent="0.25">
      <c r="B55270" s="1"/>
      <c r="C55270" s="1"/>
    </row>
    <row r="55271" spans="2:3" x14ac:dyDescent="0.25">
      <c r="B55271" s="1"/>
      <c r="C55271" s="1"/>
    </row>
    <row r="55272" spans="2:3" x14ac:dyDescent="0.25">
      <c r="B55272" s="1"/>
      <c r="C55272" s="1"/>
    </row>
    <row r="55273" spans="2:3" x14ac:dyDescent="0.25">
      <c r="B55273" s="1"/>
      <c r="C55273" s="1"/>
    </row>
    <row r="55274" spans="2:3" x14ac:dyDescent="0.25">
      <c r="B55274" s="1"/>
      <c r="C55274" s="1"/>
    </row>
    <row r="55275" spans="2:3" x14ac:dyDescent="0.25">
      <c r="B55275" s="1"/>
      <c r="C55275" s="1"/>
    </row>
    <row r="55276" spans="2:3" x14ac:dyDescent="0.25">
      <c r="B55276" s="1"/>
      <c r="C55276" s="1"/>
    </row>
    <row r="55277" spans="2:3" x14ac:dyDescent="0.25">
      <c r="B55277" s="1"/>
      <c r="C55277" s="1"/>
    </row>
    <row r="55278" spans="2:3" x14ac:dyDescent="0.25">
      <c r="B55278" s="1"/>
      <c r="C55278" s="1"/>
    </row>
    <row r="55279" spans="2:3" x14ac:dyDescent="0.25">
      <c r="B55279" s="1"/>
      <c r="C55279" s="1"/>
    </row>
    <row r="55280" spans="2:3" x14ac:dyDescent="0.25">
      <c r="B55280" s="1"/>
      <c r="C55280" s="1"/>
    </row>
    <row r="55281" spans="2:3" x14ac:dyDescent="0.25">
      <c r="B55281" s="1"/>
      <c r="C55281" s="1"/>
    </row>
    <row r="55282" spans="2:3" x14ac:dyDescent="0.25">
      <c r="B55282" s="1"/>
      <c r="C55282" s="1"/>
    </row>
    <row r="55283" spans="2:3" x14ac:dyDescent="0.25">
      <c r="B55283" s="1"/>
      <c r="C55283" s="1"/>
    </row>
    <row r="55284" spans="2:3" x14ac:dyDescent="0.25">
      <c r="B55284" s="1"/>
      <c r="C55284" s="1"/>
    </row>
    <row r="55285" spans="2:3" x14ac:dyDescent="0.25">
      <c r="B55285" s="1"/>
      <c r="C55285" s="1"/>
    </row>
    <row r="55286" spans="2:3" x14ac:dyDescent="0.25">
      <c r="B55286" s="1"/>
      <c r="C55286" s="1"/>
    </row>
    <row r="55287" spans="2:3" x14ac:dyDescent="0.25">
      <c r="B55287" s="1"/>
      <c r="C55287" s="1"/>
    </row>
    <row r="55288" spans="2:3" x14ac:dyDescent="0.25">
      <c r="B55288" s="1"/>
      <c r="C55288" s="1"/>
    </row>
    <row r="55289" spans="2:3" x14ac:dyDescent="0.25">
      <c r="B55289" s="1"/>
      <c r="C55289" s="1"/>
    </row>
    <row r="55290" spans="2:3" x14ac:dyDescent="0.25">
      <c r="B55290" s="1"/>
      <c r="C55290" s="1"/>
    </row>
    <row r="55291" spans="2:3" x14ac:dyDescent="0.25">
      <c r="B55291" s="1"/>
      <c r="C55291" s="1"/>
    </row>
    <row r="55292" spans="2:3" x14ac:dyDescent="0.25">
      <c r="B55292" s="1"/>
      <c r="C55292" s="1"/>
    </row>
    <row r="55293" spans="2:3" x14ac:dyDescent="0.25">
      <c r="B55293" s="1"/>
      <c r="C55293" s="1"/>
    </row>
    <row r="55294" spans="2:3" x14ac:dyDescent="0.25">
      <c r="B55294" s="1"/>
      <c r="C55294" s="1"/>
    </row>
    <row r="55295" spans="2:3" x14ac:dyDescent="0.25">
      <c r="B55295" s="1"/>
      <c r="C55295" s="1"/>
    </row>
    <row r="55296" spans="2:3" x14ac:dyDescent="0.25">
      <c r="B55296" s="1"/>
      <c r="C55296" s="1"/>
    </row>
    <row r="55297" spans="2:3" x14ac:dyDescent="0.25">
      <c r="B55297" s="1"/>
      <c r="C55297" s="1"/>
    </row>
    <row r="55298" spans="2:3" x14ac:dyDescent="0.25">
      <c r="B55298" s="1"/>
      <c r="C55298" s="1"/>
    </row>
    <row r="55299" spans="2:3" x14ac:dyDescent="0.25">
      <c r="B55299" s="1"/>
      <c r="C55299" s="1"/>
    </row>
    <row r="55300" spans="2:3" x14ac:dyDescent="0.25">
      <c r="B55300" s="1"/>
      <c r="C55300" s="1"/>
    </row>
    <row r="55301" spans="2:3" x14ac:dyDescent="0.25">
      <c r="B55301" s="1"/>
      <c r="C55301" s="1"/>
    </row>
    <row r="55302" spans="2:3" x14ac:dyDescent="0.25">
      <c r="B55302" s="1"/>
      <c r="C55302" s="1"/>
    </row>
    <row r="55303" spans="2:3" x14ac:dyDescent="0.25">
      <c r="B55303" s="1"/>
      <c r="C55303" s="1"/>
    </row>
    <row r="55304" spans="2:3" x14ac:dyDescent="0.25">
      <c r="B55304" s="1"/>
      <c r="C55304" s="1"/>
    </row>
    <row r="55305" spans="2:3" x14ac:dyDescent="0.25">
      <c r="B55305" s="1"/>
      <c r="C55305" s="1"/>
    </row>
    <row r="55306" spans="2:3" x14ac:dyDescent="0.25">
      <c r="B55306" s="1"/>
      <c r="C55306" s="1"/>
    </row>
    <row r="55307" spans="2:3" x14ac:dyDescent="0.25">
      <c r="B55307" s="1"/>
      <c r="C55307" s="1"/>
    </row>
    <row r="55308" spans="2:3" x14ac:dyDescent="0.25">
      <c r="B55308" s="1"/>
      <c r="C55308" s="1"/>
    </row>
    <row r="55309" spans="2:3" x14ac:dyDescent="0.25">
      <c r="B55309" s="1"/>
      <c r="C55309" s="1"/>
    </row>
    <row r="55310" spans="2:3" x14ac:dyDescent="0.25">
      <c r="B55310" s="1"/>
      <c r="C55310" s="1"/>
    </row>
    <row r="55311" spans="2:3" x14ac:dyDescent="0.25">
      <c r="B55311" s="1"/>
      <c r="C55311" s="1"/>
    </row>
    <row r="55312" spans="2:3" x14ac:dyDescent="0.25">
      <c r="B55312" s="1"/>
      <c r="C55312" s="1"/>
    </row>
    <row r="55313" spans="2:3" x14ac:dyDescent="0.25">
      <c r="B55313" s="1"/>
      <c r="C55313" s="1"/>
    </row>
    <row r="55314" spans="2:3" x14ac:dyDescent="0.25">
      <c r="B55314" s="1"/>
      <c r="C55314" s="1"/>
    </row>
    <row r="55315" spans="2:3" x14ac:dyDescent="0.25">
      <c r="B55315" s="1"/>
      <c r="C55315" s="1"/>
    </row>
    <row r="55316" spans="2:3" x14ac:dyDescent="0.25">
      <c r="B55316" s="1"/>
      <c r="C55316" s="1"/>
    </row>
    <row r="55317" spans="2:3" x14ac:dyDescent="0.25">
      <c r="B55317" s="1"/>
      <c r="C55317" s="1"/>
    </row>
    <row r="55318" spans="2:3" x14ac:dyDescent="0.25">
      <c r="B55318" s="1"/>
      <c r="C55318" s="1"/>
    </row>
    <row r="55319" spans="2:3" x14ac:dyDescent="0.25">
      <c r="B55319" s="1"/>
      <c r="C55319" s="1"/>
    </row>
    <row r="55320" spans="2:3" x14ac:dyDescent="0.25">
      <c r="B55320" s="1"/>
      <c r="C55320" s="1"/>
    </row>
    <row r="55321" spans="2:3" x14ac:dyDescent="0.25">
      <c r="B55321" s="1"/>
      <c r="C55321" s="1"/>
    </row>
    <row r="55322" spans="2:3" x14ac:dyDescent="0.25">
      <c r="B55322" s="1"/>
      <c r="C55322" s="1"/>
    </row>
    <row r="55323" spans="2:3" x14ac:dyDescent="0.25">
      <c r="B55323" s="1"/>
      <c r="C55323" s="1"/>
    </row>
    <row r="55324" spans="2:3" x14ac:dyDescent="0.25">
      <c r="B55324" s="1"/>
      <c r="C55324" s="1"/>
    </row>
    <row r="55325" spans="2:3" x14ac:dyDescent="0.25">
      <c r="B55325" s="1"/>
      <c r="C55325" s="1"/>
    </row>
    <row r="55326" spans="2:3" x14ac:dyDescent="0.25">
      <c r="B55326" s="1"/>
      <c r="C55326" s="1"/>
    </row>
    <row r="55327" spans="2:3" x14ac:dyDescent="0.25">
      <c r="B55327" s="1"/>
      <c r="C55327" s="1"/>
    </row>
    <row r="55328" spans="2:3" x14ac:dyDescent="0.25">
      <c r="B55328" s="1"/>
      <c r="C55328" s="1"/>
    </row>
    <row r="55329" spans="2:3" x14ac:dyDescent="0.25">
      <c r="B55329" s="1"/>
      <c r="C55329" s="1"/>
    </row>
    <row r="55330" spans="2:3" x14ac:dyDescent="0.25">
      <c r="B55330" s="1"/>
      <c r="C55330" s="1"/>
    </row>
    <row r="55331" spans="2:3" x14ac:dyDescent="0.25">
      <c r="B55331" s="1"/>
      <c r="C55331" s="1"/>
    </row>
    <row r="55332" spans="2:3" x14ac:dyDescent="0.25">
      <c r="B55332" s="1"/>
      <c r="C55332" s="1"/>
    </row>
    <row r="55333" spans="2:3" x14ac:dyDescent="0.25">
      <c r="B55333" s="1"/>
      <c r="C55333" s="1"/>
    </row>
    <row r="55334" spans="2:3" x14ac:dyDescent="0.25">
      <c r="B55334" s="1"/>
      <c r="C55334" s="1"/>
    </row>
    <row r="55335" spans="2:3" x14ac:dyDescent="0.25">
      <c r="B55335" s="1"/>
      <c r="C55335" s="1"/>
    </row>
    <row r="55336" spans="2:3" x14ac:dyDescent="0.25">
      <c r="B55336" s="1"/>
      <c r="C55336" s="1"/>
    </row>
    <row r="55337" spans="2:3" x14ac:dyDescent="0.25">
      <c r="B55337" s="1"/>
      <c r="C55337" s="1"/>
    </row>
    <row r="55338" spans="2:3" x14ac:dyDescent="0.25">
      <c r="B55338" s="1"/>
      <c r="C55338" s="1"/>
    </row>
    <row r="55339" spans="2:3" x14ac:dyDescent="0.25">
      <c r="B55339" s="1"/>
      <c r="C55339" s="1"/>
    </row>
    <row r="55340" spans="2:3" x14ac:dyDescent="0.25">
      <c r="B55340" s="1"/>
      <c r="C55340" s="1"/>
    </row>
    <row r="55341" spans="2:3" x14ac:dyDescent="0.25">
      <c r="B55341" s="1"/>
      <c r="C55341" s="1"/>
    </row>
    <row r="55342" spans="2:3" x14ac:dyDescent="0.25">
      <c r="B55342" s="1"/>
      <c r="C55342" s="1"/>
    </row>
    <row r="55343" spans="2:3" x14ac:dyDescent="0.25">
      <c r="B55343" s="1"/>
      <c r="C55343" s="1"/>
    </row>
    <row r="55344" spans="2:3" x14ac:dyDescent="0.25">
      <c r="B55344" s="1"/>
      <c r="C55344" s="1"/>
    </row>
    <row r="55345" spans="2:3" x14ac:dyDescent="0.25">
      <c r="B55345" s="1"/>
      <c r="C55345" s="1"/>
    </row>
    <row r="55346" spans="2:3" x14ac:dyDescent="0.25">
      <c r="B55346" s="1"/>
      <c r="C55346" s="1"/>
    </row>
    <row r="55347" spans="2:3" x14ac:dyDescent="0.25">
      <c r="B55347" s="1"/>
      <c r="C55347" s="1"/>
    </row>
    <row r="55348" spans="2:3" x14ac:dyDescent="0.25">
      <c r="B55348" s="1"/>
      <c r="C55348" s="1"/>
    </row>
    <row r="55349" spans="2:3" x14ac:dyDescent="0.25">
      <c r="B55349" s="1"/>
      <c r="C55349" s="1"/>
    </row>
    <row r="55350" spans="2:3" x14ac:dyDescent="0.25">
      <c r="B55350" s="1"/>
      <c r="C55350" s="1"/>
    </row>
    <row r="55351" spans="2:3" x14ac:dyDescent="0.25">
      <c r="B55351" s="1"/>
      <c r="C55351" s="1"/>
    </row>
    <row r="55352" spans="2:3" x14ac:dyDescent="0.25">
      <c r="B55352" s="1"/>
      <c r="C55352" s="1"/>
    </row>
    <row r="55353" spans="2:3" x14ac:dyDescent="0.25">
      <c r="B55353" s="1"/>
      <c r="C55353" s="1"/>
    </row>
    <row r="55354" spans="2:3" x14ac:dyDescent="0.25">
      <c r="B55354" s="1"/>
      <c r="C55354" s="1"/>
    </row>
    <row r="55355" spans="2:3" x14ac:dyDescent="0.25">
      <c r="B55355" s="1"/>
      <c r="C55355" s="1"/>
    </row>
    <row r="55356" spans="2:3" x14ac:dyDescent="0.25">
      <c r="B55356" s="1"/>
      <c r="C55356" s="1"/>
    </row>
    <row r="55357" spans="2:3" x14ac:dyDescent="0.25">
      <c r="B55357" s="1"/>
      <c r="C55357" s="1"/>
    </row>
    <row r="55358" spans="2:3" x14ac:dyDescent="0.25">
      <c r="B55358" s="1"/>
      <c r="C55358" s="1"/>
    </row>
    <row r="55359" spans="2:3" x14ac:dyDescent="0.25">
      <c r="B55359" s="1"/>
      <c r="C55359" s="1"/>
    </row>
    <row r="55360" spans="2:3" x14ac:dyDescent="0.25">
      <c r="B55360" s="1"/>
      <c r="C55360" s="1"/>
    </row>
    <row r="55361" spans="2:3" x14ac:dyDescent="0.25">
      <c r="B55361" s="1"/>
      <c r="C55361" s="1"/>
    </row>
    <row r="55362" spans="2:3" x14ac:dyDescent="0.25">
      <c r="B55362" s="1"/>
      <c r="C55362" s="1"/>
    </row>
    <row r="55363" spans="2:3" x14ac:dyDescent="0.25">
      <c r="B55363" s="1"/>
      <c r="C55363" s="1"/>
    </row>
    <row r="55364" spans="2:3" x14ac:dyDescent="0.25">
      <c r="B55364" s="1"/>
      <c r="C55364" s="1"/>
    </row>
    <row r="55365" spans="2:3" x14ac:dyDescent="0.25">
      <c r="B55365" s="1"/>
      <c r="C55365" s="1"/>
    </row>
    <row r="55366" spans="2:3" x14ac:dyDescent="0.25">
      <c r="B55366" s="1"/>
      <c r="C55366" s="1"/>
    </row>
    <row r="55367" spans="2:3" x14ac:dyDescent="0.25">
      <c r="B55367" s="1"/>
      <c r="C55367" s="1"/>
    </row>
    <row r="55368" spans="2:3" x14ac:dyDescent="0.25">
      <c r="B55368" s="1"/>
      <c r="C55368" s="1"/>
    </row>
    <row r="55369" spans="2:3" x14ac:dyDescent="0.25">
      <c r="B55369" s="1"/>
      <c r="C55369" s="1"/>
    </row>
    <row r="55370" spans="2:3" x14ac:dyDescent="0.25">
      <c r="B55370" s="1"/>
      <c r="C55370" s="1"/>
    </row>
    <row r="55371" spans="2:3" x14ac:dyDescent="0.25">
      <c r="B55371" s="1"/>
      <c r="C55371" s="1"/>
    </row>
    <row r="55372" spans="2:3" x14ac:dyDescent="0.25">
      <c r="B55372" s="1"/>
      <c r="C55372" s="1"/>
    </row>
    <row r="55373" spans="2:3" x14ac:dyDescent="0.25">
      <c r="B55373" s="1"/>
      <c r="C55373" s="1"/>
    </row>
    <row r="55374" spans="2:3" x14ac:dyDescent="0.25">
      <c r="B55374" s="1"/>
      <c r="C55374" s="1"/>
    </row>
    <row r="55375" spans="2:3" x14ac:dyDescent="0.25">
      <c r="B55375" s="1"/>
      <c r="C55375" s="1"/>
    </row>
    <row r="55376" spans="2:3" x14ac:dyDescent="0.25">
      <c r="B55376" s="1"/>
      <c r="C55376" s="1"/>
    </row>
    <row r="55377" spans="2:3" x14ac:dyDescent="0.25">
      <c r="B55377" s="1"/>
      <c r="C55377" s="1"/>
    </row>
    <row r="55378" spans="2:3" x14ac:dyDescent="0.25">
      <c r="B55378" s="1"/>
      <c r="C55378" s="1"/>
    </row>
    <row r="55379" spans="2:3" x14ac:dyDescent="0.25">
      <c r="B55379" s="1"/>
      <c r="C55379" s="1"/>
    </row>
    <row r="55380" spans="2:3" x14ac:dyDescent="0.25">
      <c r="B55380" s="1"/>
      <c r="C55380" s="1"/>
    </row>
    <row r="55381" spans="2:3" x14ac:dyDescent="0.25">
      <c r="B55381" s="1"/>
      <c r="C55381" s="1"/>
    </row>
    <row r="55382" spans="2:3" x14ac:dyDescent="0.25">
      <c r="B55382" s="1"/>
      <c r="C55382" s="1"/>
    </row>
    <row r="55383" spans="2:3" x14ac:dyDescent="0.25">
      <c r="B55383" s="1"/>
      <c r="C55383" s="1"/>
    </row>
    <row r="55384" spans="2:3" x14ac:dyDescent="0.25">
      <c r="B55384" s="1"/>
      <c r="C55384" s="1"/>
    </row>
    <row r="55385" spans="2:3" x14ac:dyDescent="0.25">
      <c r="B55385" s="1"/>
      <c r="C55385" s="1"/>
    </row>
    <row r="55386" spans="2:3" x14ac:dyDescent="0.25">
      <c r="B55386" s="1"/>
      <c r="C55386" s="1"/>
    </row>
    <row r="55387" spans="2:3" x14ac:dyDescent="0.25">
      <c r="B55387" s="1"/>
      <c r="C55387" s="1"/>
    </row>
    <row r="55388" spans="2:3" x14ac:dyDescent="0.25">
      <c r="B55388" s="1"/>
      <c r="C55388" s="1"/>
    </row>
    <row r="55389" spans="2:3" x14ac:dyDescent="0.25">
      <c r="B55389" s="1"/>
      <c r="C55389" s="1"/>
    </row>
    <row r="55390" spans="2:3" x14ac:dyDescent="0.25">
      <c r="B55390" s="1"/>
      <c r="C55390" s="1"/>
    </row>
    <row r="55391" spans="2:3" x14ac:dyDescent="0.25">
      <c r="B55391" s="1"/>
      <c r="C55391" s="1"/>
    </row>
    <row r="55392" spans="2:3" x14ac:dyDescent="0.25">
      <c r="B55392" s="1"/>
      <c r="C55392" s="1"/>
    </row>
    <row r="55393" spans="2:3" x14ac:dyDescent="0.25">
      <c r="B55393" s="1"/>
      <c r="C55393" s="1"/>
    </row>
    <row r="55394" spans="2:3" x14ac:dyDescent="0.25">
      <c r="B55394" s="1"/>
      <c r="C55394" s="1"/>
    </row>
    <row r="55395" spans="2:3" x14ac:dyDescent="0.25">
      <c r="B55395" s="1"/>
      <c r="C55395" s="1"/>
    </row>
    <row r="55396" spans="2:3" x14ac:dyDescent="0.25">
      <c r="B55396" s="1"/>
      <c r="C55396" s="1"/>
    </row>
    <row r="55397" spans="2:3" x14ac:dyDescent="0.25">
      <c r="B55397" s="1"/>
      <c r="C55397" s="1"/>
    </row>
    <row r="55398" spans="2:3" x14ac:dyDescent="0.25">
      <c r="B55398" s="1"/>
      <c r="C55398" s="1"/>
    </row>
    <row r="55399" spans="2:3" x14ac:dyDescent="0.25">
      <c r="B55399" s="1"/>
      <c r="C55399" s="1"/>
    </row>
    <row r="55400" spans="2:3" x14ac:dyDescent="0.25">
      <c r="B55400" s="1"/>
      <c r="C55400" s="1"/>
    </row>
    <row r="55401" spans="2:3" x14ac:dyDescent="0.25">
      <c r="B55401" s="1"/>
      <c r="C55401" s="1"/>
    </row>
    <row r="55402" spans="2:3" x14ac:dyDescent="0.25">
      <c r="B55402" s="1"/>
      <c r="C55402" s="1"/>
    </row>
    <row r="55403" spans="2:3" x14ac:dyDescent="0.25">
      <c r="B55403" s="1"/>
      <c r="C55403" s="1"/>
    </row>
    <row r="55404" spans="2:3" x14ac:dyDescent="0.25">
      <c r="B55404" s="1"/>
      <c r="C55404" s="1"/>
    </row>
    <row r="55405" spans="2:3" x14ac:dyDescent="0.25">
      <c r="B55405" s="1"/>
      <c r="C55405" s="1"/>
    </row>
    <row r="55406" spans="2:3" x14ac:dyDescent="0.25">
      <c r="B55406" s="1"/>
      <c r="C55406" s="1"/>
    </row>
    <row r="55407" spans="2:3" x14ac:dyDescent="0.25">
      <c r="B55407" s="1"/>
      <c r="C55407" s="1"/>
    </row>
    <row r="55408" spans="2:3" x14ac:dyDescent="0.25">
      <c r="B55408" s="1"/>
      <c r="C55408" s="1"/>
    </row>
    <row r="55409" spans="2:3" x14ac:dyDescent="0.25">
      <c r="B55409" s="1"/>
      <c r="C55409" s="1"/>
    </row>
    <row r="55410" spans="2:3" x14ac:dyDescent="0.25">
      <c r="B55410" s="1"/>
      <c r="C55410" s="1"/>
    </row>
    <row r="55411" spans="2:3" x14ac:dyDescent="0.25">
      <c r="B55411" s="1"/>
      <c r="C55411" s="1"/>
    </row>
    <row r="55412" spans="2:3" x14ac:dyDescent="0.25">
      <c r="B55412" s="1"/>
      <c r="C55412" s="1"/>
    </row>
    <row r="55413" spans="2:3" x14ac:dyDescent="0.25">
      <c r="B55413" s="1"/>
      <c r="C55413" s="1"/>
    </row>
    <row r="55414" spans="2:3" x14ac:dyDescent="0.25">
      <c r="B55414" s="1"/>
      <c r="C55414" s="1"/>
    </row>
    <row r="55415" spans="2:3" x14ac:dyDescent="0.25">
      <c r="B55415" s="1"/>
      <c r="C55415" s="1"/>
    </row>
    <row r="55416" spans="2:3" x14ac:dyDescent="0.25">
      <c r="B55416" s="1"/>
      <c r="C55416" s="1"/>
    </row>
    <row r="55417" spans="2:3" x14ac:dyDescent="0.25">
      <c r="B55417" s="1"/>
      <c r="C55417" s="1"/>
    </row>
    <row r="55418" spans="2:3" x14ac:dyDescent="0.25">
      <c r="B55418" s="1"/>
      <c r="C55418" s="1"/>
    </row>
    <row r="55419" spans="2:3" x14ac:dyDescent="0.25">
      <c r="B55419" s="1"/>
      <c r="C55419" s="1"/>
    </row>
    <row r="55420" spans="2:3" x14ac:dyDescent="0.25">
      <c r="B55420" s="1"/>
      <c r="C55420" s="1"/>
    </row>
    <row r="55421" spans="2:3" x14ac:dyDescent="0.25">
      <c r="B55421" s="1"/>
      <c r="C55421" s="1"/>
    </row>
    <row r="55422" spans="2:3" x14ac:dyDescent="0.25">
      <c r="B55422" s="1"/>
      <c r="C55422" s="1"/>
    </row>
    <row r="55423" spans="2:3" x14ac:dyDescent="0.25">
      <c r="B55423" s="1"/>
      <c r="C55423" s="1"/>
    </row>
    <row r="55424" spans="2:3" x14ac:dyDescent="0.25">
      <c r="B55424" s="1"/>
      <c r="C55424" s="1"/>
    </row>
    <row r="55425" spans="2:3" x14ac:dyDescent="0.25">
      <c r="B55425" s="1"/>
      <c r="C55425" s="1"/>
    </row>
    <row r="55426" spans="2:3" x14ac:dyDescent="0.25">
      <c r="B55426" s="1"/>
      <c r="C55426" s="1"/>
    </row>
    <row r="55427" spans="2:3" x14ac:dyDescent="0.25">
      <c r="B55427" s="1"/>
      <c r="C55427" s="1"/>
    </row>
    <row r="55428" spans="2:3" x14ac:dyDescent="0.25">
      <c r="B55428" s="1"/>
      <c r="C55428" s="1"/>
    </row>
    <row r="55429" spans="2:3" x14ac:dyDescent="0.25">
      <c r="B55429" s="1"/>
      <c r="C55429" s="1"/>
    </row>
    <row r="55430" spans="2:3" x14ac:dyDescent="0.25">
      <c r="B55430" s="1"/>
      <c r="C55430" s="1"/>
    </row>
    <row r="55431" spans="2:3" x14ac:dyDescent="0.25">
      <c r="B55431" s="1"/>
      <c r="C55431" s="1"/>
    </row>
    <row r="55432" spans="2:3" x14ac:dyDescent="0.25">
      <c r="B55432" s="1"/>
      <c r="C55432" s="1"/>
    </row>
    <row r="55433" spans="2:3" x14ac:dyDescent="0.25">
      <c r="B55433" s="1"/>
      <c r="C55433" s="1"/>
    </row>
    <row r="55434" spans="2:3" x14ac:dyDescent="0.25">
      <c r="B55434" s="1"/>
      <c r="C55434" s="1"/>
    </row>
    <row r="55435" spans="2:3" x14ac:dyDescent="0.25">
      <c r="B55435" s="1"/>
      <c r="C55435" s="1"/>
    </row>
    <row r="55436" spans="2:3" x14ac:dyDescent="0.25">
      <c r="B55436" s="1"/>
      <c r="C55436" s="1"/>
    </row>
    <row r="55437" spans="2:3" x14ac:dyDescent="0.25">
      <c r="B55437" s="1"/>
      <c r="C55437" s="1"/>
    </row>
    <row r="55438" spans="2:3" x14ac:dyDescent="0.25">
      <c r="B55438" s="1"/>
      <c r="C55438" s="1"/>
    </row>
    <row r="55439" spans="2:3" x14ac:dyDescent="0.25">
      <c r="B55439" s="1"/>
      <c r="C55439" s="1"/>
    </row>
    <row r="55440" spans="2:3" x14ac:dyDescent="0.25">
      <c r="B55440" s="1"/>
      <c r="C55440" s="1"/>
    </row>
    <row r="55441" spans="2:3" x14ac:dyDescent="0.25">
      <c r="B55441" s="1"/>
      <c r="C55441" s="1"/>
    </row>
    <row r="55442" spans="2:3" x14ac:dyDescent="0.25">
      <c r="B55442" s="1"/>
      <c r="C55442" s="1"/>
    </row>
    <row r="55443" spans="2:3" x14ac:dyDescent="0.25">
      <c r="B55443" s="1"/>
      <c r="C55443" s="1"/>
    </row>
    <row r="55444" spans="2:3" x14ac:dyDescent="0.25">
      <c r="B55444" s="1"/>
      <c r="C55444" s="1"/>
    </row>
    <row r="55445" spans="2:3" x14ac:dyDescent="0.25">
      <c r="B55445" s="1"/>
      <c r="C55445" s="1"/>
    </row>
    <row r="55446" spans="2:3" x14ac:dyDescent="0.25">
      <c r="B55446" s="1"/>
      <c r="C55446" s="1"/>
    </row>
    <row r="55447" spans="2:3" x14ac:dyDescent="0.25">
      <c r="B55447" s="1"/>
      <c r="C55447" s="1"/>
    </row>
    <row r="55448" spans="2:3" x14ac:dyDescent="0.25">
      <c r="B55448" s="1"/>
      <c r="C55448" s="1"/>
    </row>
    <row r="55449" spans="2:3" x14ac:dyDescent="0.25">
      <c r="B55449" s="1"/>
      <c r="C55449" s="1"/>
    </row>
    <row r="55450" spans="2:3" x14ac:dyDescent="0.25">
      <c r="B55450" s="1"/>
      <c r="C55450" s="1"/>
    </row>
    <row r="55451" spans="2:3" x14ac:dyDescent="0.25">
      <c r="B55451" s="1"/>
      <c r="C55451" s="1"/>
    </row>
    <row r="55452" spans="2:3" x14ac:dyDescent="0.25">
      <c r="B55452" s="1"/>
      <c r="C55452" s="1"/>
    </row>
    <row r="55453" spans="2:3" x14ac:dyDescent="0.25">
      <c r="B55453" s="1"/>
      <c r="C55453" s="1"/>
    </row>
    <row r="55454" spans="2:3" x14ac:dyDescent="0.25">
      <c r="B55454" s="1"/>
      <c r="C55454" s="1"/>
    </row>
    <row r="55455" spans="2:3" x14ac:dyDescent="0.25">
      <c r="B55455" s="1"/>
      <c r="C55455" s="1"/>
    </row>
    <row r="55456" spans="2:3" x14ac:dyDescent="0.25">
      <c r="B55456" s="1"/>
      <c r="C55456" s="1"/>
    </row>
    <row r="55457" spans="2:3" x14ac:dyDescent="0.25">
      <c r="B55457" s="1"/>
      <c r="C55457" s="1"/>
    </row>
    <row r="55458" spans="2:3" x14ac:dyDescent="0.25">
      <c r="B55458" s="1"/>
      <c r="C55458" s="1"/>
    </row>
    <row r="55459" spans="2:3" x14ac:dyDescent="0.25">
      <c r="B55459" s="1"/>
      <c r="C55459" s="1"/>
    </row>
    <row r="55460" spans="2:3" x14ac:dyDescent="0.25">
      <c r="B55460" s="1"/>
      <c r="C55460" s="1"/>
    </row>
    <row r="55461" spans="2:3" x14ac:dyDescent="0.25">
      <c r="B55461" s="1"/>
      <c r="C55461" s="1"/>
    </row>
    <row r="55462" spans="2:3" x14ac:dyDescent="0.25">
      <c r="B55462" s="1"/>
      <c r="C55462" s="1"/>
    </row>
    <row r="55463" spans="2:3" x14ac:dyDescent="0.25">
      <c r="B55463" s="1"/>
      <c r="C55463" s="1"/>
    </row>
    <row r="55464" spans="2:3" x14ac:dyDescent="0.25">
      <c r="B55464" s="1"/>
      <c r="C55464" s="1"/>
    </row>
    <row r="55465" spans="2:3" x14ac:dyDescent="0.25">
      <c r="B55465" s="1"/>
      <c r="C55465" s="1"/>
    </row>
    <row r="55466" spans="2:3" x14ac:dyDescent="0.25">
      <c r="B55466" s="1"/>
      <c r="C55466" s="1"/>
    </row>
    <row r="55467" spans="2:3" x14ac:dyDescent="0.25">
      <c r="B55467" s="1"/>
      <c r="C55467" s="1"/>
    </row>
    <row r="55468" spans="2:3" x14ac:dyDescent="0.25">
      <c r="B55468" s="1"/>
      <c r="C55468" s="1"/>
    </row>
    <row r="55469" spans="2:3" x14ac:dyDescent="0.25">
      <c r="B55469" s="1"/>
      <c r="C55469" s="1"/>
    </row>
    <row r="55470" spans="2:3" x14ac:dyDescent="0.25">
      <c r="B55470" s="1"/>
      <c r="C55470" s="1"/>
    </row>
    <row r="55471" spans="2:3" x14ac:dyDescent="0.25">
      <c r="B55471" s="1"/>
      <c r="C55471" s="1"/>
    </row>
    <row r="55472" spans="2:3" x14ac:dyDescent="0.25">
      <c r="B55472" s="1"/>
      <c r="C55472" s="1"/>
    </row>
    <row r="55473" spans="2:3" x14ac:dyDescent="0.25">
      <c r="B55473" s="1"/>
      <c r="C55473" s="1"/>
    </row>
    <row r="55474" spans="2:3" x14ac:dyDescent="0.25">
      <c r="B55474" s="1"/>
      <c r="C55474" s="1"/>
    </row>
    <row r="55475" spans="2:3" x14ac:dyDescent="0.25">
      <c r="B55475" s="1"/>
      <c r="C55475" s="1"/>
    </row>
    <row r="55476" spans="2:3" x14ac:dyDescent="0.25">
      <c r="B55476" s="1"/>
      <c r="C55476" s="1"/>
    </row>
    <row r="55477" spans="2:3" x14ac:dyDescent="0.25">
      <c r="B55477" s="1"/>
      <c r="C55477" s="1"/>
    </row>
    <row r="55478" spans="2:3" x14ac:dyDescent="0.25">
      <c r="B55478" s="1"/>
      <c r="C55478" s="1"/>
    </row>
    <row r="55479" spans="2:3" x14ac:dyDescent="0.25">
      <c r="B55479" s="1"/>
      <c r="C55479" s="1"/>
    </row>
    <row r="55480" spans="2:3" x14ac:dyDescent="0.25">
      <c r="B55480" s="1"/>
      <c r="C55480" s="1"/>
    </row>
    <row r="55481" spans="2:3" x14ac:dyDescent="0.25">
      <c r="B55481" s="1"/>
      <c r="C55481" s="1"/>
    </row>
    <row r="55482" spans="2:3" x14ac:dyDescent="0.25">
      <c r="B55482" s="1"/>
      <c r="C55482" s="1"/>
    </row>
    <row r="55483" spans="2:3" x14ac:dyDescent="0.25">
      <c r="B55483" s="1"/>
      <c r="C55483" s="1"/>
    </row>
    <row r="55484" spans="2:3" x14ac:dyDescent="0.25">
      <c r="B55484" s="1"/>
      <c r="C55484" s="1"/>
    </row>
    <row r="55485" spans="2:3" x14ac:dyDescent="0.25">
      <c r="B55485" s="1"/>
      <c r="C55485" s="1"/>
    </row>
    <row r="55486" spans="2:3" x14ac:dyDescent="0.25">
      <c r="B55486" s="1"/>
      <c r="C55486" s="1"/>
    </row>
    <row r="55487" spans="2:3" x14ac:dyDescent="0.25">
      <c r="B55487" s="1"/>
      <c r="C55487" s="1"/>
    </row>
    <row r="55488" spans="2:3" x14ac:dyDescent="0.25">
      <c r="B55488" s="1"/>
      <c r="C55488" s="1"/>
    </row>
    <row r="55489" spans="2:3" x14ac:dyDescent="0.25">
      <c r="B55489" s="1"/>
      <c r="C55489" s="1"/>
    </row>
    <row r="55490" spans="2:3" x14ac:dyDescent="0.25">
      <c r="B55490" s="1"/>
      <c r="C55490" s="1"/>
    </row>
    <row r="55491" spans="2:3" x14ac:dyDescent="0.25">
      <c r="B55491" s="1"/>
      <c r="C55491" s="1"/>
    </row>
    <row r="55492" spans="2:3" x14ac:dyDescent="0.25">
      <c r="B55492" s="1"/>
      <c r="C55492" s="1"/>
    </row>
    <row r="55493" spans="2:3" x14ac:dyDescent="0.25">
      <c r="B55493" s="1"/>
      <c r="C55493" s="1"/>
    </row>
    <row r="55494" spans="2:3" x14ac:dyDescent="0.25">
      <c r="B55494" s="1"/>
      <c r="C55494" s="1"/>
    </row>
    <row r="55495" spans="2:3" x14ac:dyDescent="0.25">
      <c r="B55495" s="1"/>
      <c r="C55495" s="1"/>
    </row>
    <row r="55496" spans="2:3" x14ac:dyDescent="0.25">
      <c r="B55496" s="1"/>
      <c r="C55496" s="1"/>
    </row>
    <row r="55497" spans="2:3" x14ac:dyDescent="0.25">
      <c r="B55497" s="1"/>
      <c r="C55497" s="1"/>
    </row>
    <row r="55498" spans="2:3" x14ac:dyDescent="0.25">
      <c r="B55498" s="1"/>
      <c r="C55498" s="1"/>
    </row>
    <row r="55499" spans="2:3" x14ac:dyDescent="0.25">
      <c r="B55499" s="1"/>
      <c r="C55499" s="1"/>
    </row>
    <row r="55500" spans="2:3" x14ac:dyDescent="0.25">
      <c r="B55500" s="1"/>
      <c r="C55500" s="1"/>
    </row>
    <row r="55501" spans="2:3" x14ac:dyDescent="0.25">
      <c r="B55501" s="1"/>
      <c r="C55501" s="1"/>
    </row>
    <row r="55502" spans="2:3" x14ac:dyDescent="0.25">
      <c r="B55502" s="1"/>
      <c r="C55502" s="1"/>
    </row>
    <row r="55503" spans="2:3" x14ac:dyDescent="0.25">
      <c r="B55503" s="1"/>
      <c r="C55503" s="1"/>
    </row>
    <row r="55504" spans="2:3" x14ac:dyDescent="0.25">
      <c r="B55504" s="1"/>
      <c r="C55504" s="1"/>
    </row>
    <row r="55505" spans="2:3" x14ac:dyDescent="0.25">
      <c r="B55505" s="1"/>
      <c r="C55505" s="1"/>
    </row>
    <row r="55506" spans="2:3" x14ac:dyDescent="0.25">
      <c r="B55506" s="1"/>
      <c r="C55506" s="1"/>
    </row>
    <row r="55507" spans="2:3" x14ac:dyDescent="0.25">
      <c r="B55507" s="1"/>
      <c r="C55507" s="1"/>
    </row>
    <row r="55508" spans="2:3" x14ac:dyDescent="0.25">
      <c r="B55508" s="1"/>
      <c r="C55508" s="1"/>
    </row>
    <row r="55509" spans="2:3" x14ac:dyDescent="0.25">
      <c r="B55509" s="1"/>
      <c r="C55509" s="1"/>
    </row>
    <row r="55510" spans="2:3" x14ac:dyDescent="0.25">
      <c r="B55510" s="1"/>
      <c r="C55510" s="1"/>
    </row>
    <row r="55511" spans="2:3" x14ac:dyDescent="0.25">
      <c r="B55511" s="1"/>
      <c r="C55511" s="1"/>
    </row>
    <row r="55512" spans="2:3" x14ac:dyDescent="0.25">
      <c r="B55512" s="1"/>
      <c r="C55512" s="1"/>
    </row>
    <row r="55513" spans="2:3" x14ac:dyDescent="0.25">
      <c r="B55513" s="1"/>
      <c r="C55513" s="1"/>
    </row>
    <row r="55514" spans="2:3" x14ac:dyDescent="0.25">
      <c r="B55514" s="1"/>
      <c r="C55514" s="1"/>
    </row>
    <row r="55515" spans="2:3" x14ac:dyDescent="0.25">
      <c r="B55515" s="1"/>
      <c r="C55515" s="1"/>
    </row>
    <row r="55516" spans="2:3" x14ac:dyDescent="0.25">
      <c r="B55516" s="1"/>
      <c r="C55516" s="1"/>
    </row>
    <row r="55517" spans="2:3" x14ac:dyDescent="0.25">
      <c r="B55517" s="1"/>
      <c r="C55517" s="1"/>
    </row>
    <row r="55518" spans="2:3" x14ac:dyDescent="0.25">
      <c r="B55518" s="1"/>
      <c r="C55518" s="1"/>
    </row>
    <row r="55519" spans="2:3" x14ac:dyDescent="0.25">
      <c r="B55519" s="1"/>
      <c r="C55519" s="1"/>
    </row>
    <row r="55520" spans="2:3" x14ac:dyDescent="0.25">
      <c r="B55520" s="1"/>
      <c r="C55520" s="1"/>
    </row>
    <row r="55521" spans="2:3" x14ac:dyDescent="0.25">
      <c r="B55521" s="1"/>
      <c r="C55521" s="1"/>
    </row>
    <row r="55522" spans="2:3" x14ac:dyDescent="0.25">
      <c r="B55522" s="1"/>
      <c r="C55522" s="1"/>
    </row>
    <row r="55523" spans="2:3" x14ac:dyDescent="0.25">
      <c r="B55523" s="1"/>
      <c r="C55523" s="1"/>
    </row>
    <row r="55524" spans="2:3" x14ac:dyDescent="0.25">
      <c r="B55524" s="1"/>
      <c r="C55524" s="1"/>
    </row>
    <row r="55525" spans="2:3" x14ac:dyDescent="0.25">
      <c r="B55525" s="1"/>
      <c r="C55525" s="1"/>
    </row>
    <row r="55526" spans="2:3" x14ac:dyDescent="0.25">
      <c r="B55526" s="1"/>
      <c r="C55526" s="1"/>
    </row>
    <row r="55527" spans="2:3" x14ac:dyDescent="0.25">
      <c r="B55527" s="1"/>
      <c r="C55527" s="1"/>
    </row>
    <row r="55528" spans="2:3" x14ac:dyDescent="0.25">
      <c r="B55528" s="1"/>
      <c r="C55528" s="1"/>
    </row>
    <row r="55529" spans="2:3" x14ac:dyDescent="0.25">
      <c r="B55529" s="1"/>
      <c r="C55529" s="1"/>
    </row>
    <row r="55530" spans="2:3" x14ac:dyDescent="0.25">
      <c r="B55530" s="1"/>
      <c r="C55530" s="1"/>
    </row>
    <row r="55531" spans="2:3" x14ac:dyDescent="0.25">
      <c r="B55531" s="1"/>
      <c r="C55531" s="1"/>
    </row>
    <row r="55532" spans="2:3" x14ac:dyDescent="0.25">
      <c r="B55532" s="1"/>
      <c r="C55532" s="1"/>
    </row>
    <row r="55533" spans="2:3" x14ac:dyDescent="0.25">
      <c r="B55533" s="1"/>
      <c r="C55533" s="1"/>
    </row>
    <row r="55534" spans="2:3" x14ac:dyDescent="0.25">
      <c r="B55534" s="1"/>
      <c r="C55534" s="1"/>
    </row>
    <row r="55535" spans="2:3" x14ac:dyDescent="0.25">
      <c r="B55535" s="1"/>
      <c r="C55535" s="1"/>
    </row>
    <row r="55536" spans="2:3" x14ac:dyDescent="0.25">
      <c r="B55536" s="1"/>
      <c r="C55536" s="1"/>
    </row>
    <row r="55537" spans="2:3" x14ac:dyDescent="0.25">
      <c r="B55537" s="1"/>
      <c r="C55537" s="1"/>
    </row>
    <row r="55538" spans="2:3" x14ac:dyDescent="0.25">
      <c r="B55538" s="1"/>
      <c r="C55538" s="1"/>
    </row>
    <row r="55539" spans="2:3" x14ac:dyDescent="0.25">
      <c r="B55539" s="1"/>
      <c r="C55539" s="1"/>
    </row>
    <row r="55540" spans="2:3" x14ac:dyDescent="0.25">
      <c r="B55540" s="1"/>
      <c r="C55540" s="1"/>
    </row>
    <row r="55541" spans="2:3" x14ac:dyDescent="0.25">
      <c r="B55541" s="1"/>
      <c r="C55541" s="1"/>
    </row>
    <row r="55542" spans="2:3" x14ac:dyDescent="0.25">
      <c r="B55542" s="1"/>
      <c r="C55542" s="1"/>
    </row>
    <row r="55543" spans="2:3" x14ac:dyDescent="0.25">
      <c r="B55543" s="1"/>
      <c r="C55543" s="1"/>
    </row>
    <row r="55544" spans="2:3" x14ac:dyDescent="0.25">
      <c r="B55544" s="1"/>
      <c r="C55544" s="1"/>
    </row>
    <row r="55545" spans="2:3" x14ac:dyDescent="0.25">
      <c r="B55545" s="1"/>
      <c r="C55545" s="1"/>
    </row>
    <row r="55546" spans="2:3" x14ac:dyDescent="0.25">
      <c r="B55546" s="1"/>
      <c r="C55546" s="1"/>
    </row>
    <row r="55547" spans="2:3" x14ac:dyDescent="0.25">
      <c r="B55547" s="1"/>
      <c r="C55547" s="1"/>
    </row>
    <row r="55548" spans="2:3" x14ac:dyDescent="0.25">
      <c r="B55548" s="1"/>
      <c r="C55548" s="1"/>
    </row>
    <row r="55549" spans="2:3" x14ac:dyDescent="0.25">
      <c r="B55549" s="1"/>
      <c r="C55549" s="1"/>
    </row>
    <row r="55550" spans="2:3" x14ac:dyDescent="0.25">
      <c r="B55550" s="1"/>
      <c r="C55550" s="1"/>
    </row>
    <row r="55551" spans="2:3" x14ac:dyDescent="0.25">
      <c r="B55551" s="1"/>
      <c r="C55551" s="1"/>
    </row>
    <row r="55552" spans="2:3" x14ac:dyDescent="0.25">
      <c r="B55552" s="1"/>
      <c r="C55552" s="1"/>
    </row>
    <row r="55553" spans="2:3" x14ac:dyDescent="0.25">
      <c r="B55553" s="1"/>
      <c r="C55553" s="1"/>
    </row>
    <row r="55554" spans="2:3" x14ac:dyDescent="0.25">
      <c r="B55554" s="1"/>
      <c r="C55554" s="1"/>
    </row>
    <row r="55555" spans="2:3" x14ac:dyDescent="0.25">
      <c r="B55555" s="1"/>
      <c r="C55555" s="1"/>
    </row>
    <row r="55556" spans="2:3" x14ac:dyDescent="0.25">
      <c r="B55556" s="1"/>
      <c r="C55556" s="1"/>
    </row>
    <row r="55557" spans="2:3" x14ac:dyDescent="0.25">
      <c r="B55557" s="1"/>
      <c r="C55557" s="1"/>
    </row>
    <row r="55558" spans="2:3" x14ac:dyDescent="0.25">
      <c r="B55558" s="1"/>
      <c r="C55558" s="1"/>
    </row>
    <row r="55559" spans="2:3" x14ac:dyDescent="0.25">
      <c r="B55559" s="1"/>
      <c r="C55559" s="1"/>
    </row>
    <row r="55560" spans="2:3" x14ac:dyDescent="0.25">
      <c r="B55560" s="1"/>
      <c r="C55560" s="1"/>
    </row>
    <row r="55561" spans="2:3" x14ac:dyDescent="0.25">
      <c r="B55561" s="1"/>
      <c r="C55561" s="1"/>
    </row>
    <row r="55562" spans="2:3" x14ac:dyDescent="0.25">
      <c r="B55562" s="1"/>
      <c r="C55562" s="1"/>
    </row>
    <row r="55563" spans="2:3" x14ac:dyDescent="0.25">
      <c r="B55563" s="1"/>
      <c r="C55563" s="1"/>
    </row>
    <row r="55564" spans="2:3" x14ac:dyDescent="0.25">
      <c r="B55564" s="1"/>
      <c r="C55564" s="1"/>
    </row>
    <row r="55565" spans="2:3" x14ac:dyDescent="0.25">
      <c r="B55565" s="1"/>
      <c r="C55565" s="1"/>
    </row>
    <row r="55566" spans="2:3" x14ac:dyDescent="0.25">
      <c r="B55566" s="1"/>
      <c r="C55566" s="1"/>
    </row>
    <row r="55567" spans="2:3" x14ac:dyDescent="0.25">
      <c r="B55567" s="1"/>
      <c r="C55567" s="1"/>
    </row>
    <row r="55568" spans="2:3" x14ac:dyDescent="0.25">
      <c r="B55568" s="1"/>
      <c r="C55568" s="1"/>
    </row>
    <row r="55569" spans="2:3" x14ac:dyDescent="0.25">
      <c r="B55569" s="1"/>
      <c r="C55569" s="1"/>
    </row>
    <row r="55570" spans="2:3" x14ac:dyDescent="0.25">
      <c r="B55570" s="1"/>
      <c r="C55570" s="1"/>
    </row>
    <row r="55571" spans="2:3" x14ac:dyDescent="0.25">
      <c r="B55571" s="1"/>
      <c r="C55571" s="1"/>
    </row>
    <row r="55572" spans="2:3" x14ac:dyDescent="0.25">
      <c r="B55572" s="1"/>
      <c r="C55572" s="1"/>
    </row>
    <row r="55573" spans="2:3" x14ac:dyDescent="0.25">
      <c r="B55573" s="1"/>
      <c r="C55573" s="1"/>
    </row>
    <row r="55574" spans="2:3" x14ac:dyDescent="0.25">
      <c r="B55574" s="1"/>
      <c r="C55574" s="1"/>
    </row>
    <row r="55575" spans="2:3" x14ac:dyDescent="0.25">
      <c r="B55575" s="1"/>
      <c r="C55575" s="1"/>
    </row>
    <row r="55576" spans="2:3" x14ac:dyDescent="0.25">
      <c r="B55576" s="1"/>
      <c r="C55576" s="1"/>
    </row>
    <row r="55577" spans="2:3" x14ac:dyDescent="0.25">
      <c r="B55577" s="1"/>
      <c r="C55577" s="1"/>
    </row>
    <row r="55578" spans="2:3" x14ac:dyDescent="0.25">
      <c r="B55578" s="1"/>
      <c r="C55578" s="1"/>
    </row>
    <row r="55579" spans="2:3" x14ac:dyDescent="0.25">
      <c r="B55579" s="1"/>
      <c r="C55579" s="1"/>
    </row>
    <row r="55580" spans="2:3" x14ac:dyDescent="0.25">
      <c r="B55580" s="1"/>
      <c r="C55580" s="1"/>
    </row>
    <row r="55581" spans="2:3" x14ac:dyDescent="0.25">
      <c r="B55581" s="1"/>
      <c r="C55581" s="1"/>
    </row>
    <row r="55582" spans="2:3" x14ac:dyDescent="0.25">
      <c r="B55582" s="1"/>
      <c r="C55582" s="1"/>
    </row>
    <row r="55583" spans="2:3" x14ac:dyDescent="0.25">
      <c r="B55583" s="1"/>
      <c r="C55583" s="1"/>
    </row>
    <row r="55584" spans="2:3" x14ac:dyDescent="0.25">
      <c r="B55584" s="1"/>
      <c r="C55584" s="1"/>
    </row>
    <row r="55585" spans="2:3" x14ac:dyDescent="0.25">
      <c r="B55585" s="1"/>
      <c r="C55585" s="1"/>
    </row>
    <row r="55586" spans="2:3" x14ac:dyDescent="0.25">
      <c r="B55586" s="1"/>
      <c r="C55586" s="1"/>
    </row>
    <row r="55587" spans="2:3" x14ac:dyDescent="0.25">
      <c r="B55587" s="1"/>
      <c r="C55587" s="1"/>
    </row>
    <row r="55588" spans="2:3" x14ac:dyDescent="0.25">
      <c r="B55588" s="1"/>
      <c r="C55588" s="1"/>
    </row>
    <row r="55589" spans="2:3" x14ac:dyDescent="0.25">
      <c r="B55589" s="1"/>
      <c r="C55589" s="1"/>
    </row>
    <row r="55590" spans="2:3" x14ac:dyDescent="0.25">
      <c r="B55590" s="1"/>
      <c r="C55590" s="1"/>
    </row>
    <row r="55591" spans="2:3" x14ac:dyDescent="0.25">
      <c r="B55591" s="1"/>
      <c r="C55591" s="1"/>
    </row>
    <row r="55592" spans="2:3" x14ac:dyDescent="0.25">
      <c r="B55592" s="1"/>
      <c r="C55592" s="1"/>
    </row>
    <row r="55593" spans="2:3" x14ac:dyDescent="0.25">
      <c r="B55593" s="1"/>
      <c r="C55593" s="1"/>
    </row>
    <row r="55594" spans="2:3" x14ac:dyDescent="0.25">
      <c r="B55594" s="1"/>
      <c r="C55594" s="1"/>
    </row>
    <row r="55595" spans="2:3" x14ac:dyDescent="0.25">
      <c r="B55595" s="1"/>
      <c r="C55595" s="1"/>
    </row>
    <row r="55596" spans="2:3" x14ac:dyDescent="0.25">
      <c r="B55596" s="1"/>
      <c r="C55596" s="1"/>
    </row>
    <row r="55597" spans="2:3" x14ac:dyDescent="0.25">
      <c r="B55597" s="1"/>
      <c r="C55597" s="1"/>
    </row>
    <row r="55598" spans="2:3" x14ac:dyDescent="0.25">
      <c r="B55598" s="1"/>
      <c r="C55598" s="1"/>
    </row>
    <row r="55599" spans="2:3" x14ac:dyDescent="0.25">
      <c r="B55599" s="1"/>
      <c r="C55599" s="1"/>
    </row>
    <row r="55600" spans="2:3" x14ac:dyDescent="0.25">
      <c r="B55600" s="1"/>
      <c r="C55600" s="1"/>
    </row>
    <row r="55601" spans="2:3" x14ac:dyDescent="0.25">
      <c r="B55601" s="1"/>
      <c r="C55601" s="1"/>
    </row>
    <row r="55602" spans="2:3" x14ac:dyDescent="0.25">
      <c r="B55602" s="1"/>
      <c r="C55602" s="1"/>
    </row>
    <row r="55603" spans="2:3" x14ac:dyDescent="0.25">
      <c r="B55603" s="1"/>
      <c r="C55603" s="1"/>
    </row>
    <row r="55604" spans="2:3" x14ac:dyDescent="0.25">
      <c r="B55604" s="1"/>
      <c r="C55604" s="1"/>
    </row>
    <row r="55605" spans="2:3" x14ac:dyDescent="0.25">
      <c r="B55605" s="1"/>
      <c r="C55605" s="1"/>
    </row>
    <row r="55606" spans="2:3" x14ac:dyDescent="0.25">
      <c r="B55606" s="1"/>
      <c r="C55606" s="1"/>
    </row>
    <row r="55607" spans="2:3" x14ac:dyDescent="0.25">
      <c r="B55607" s="1"/>
      <c r="C55607" s="1"/>
    </row>
    <row r="55608" spans="2:3" x14ac:dyDescent="0.25">
      <c r="B55608" s="1"/>
      <c r="C55608" s="1"/>
    </row>
    <row r="55609" spans="2:3" x14ac:dyDescent="0.25">
      <c r="B55609" s="1"/>
      <c r="C55609" s="1"/>
    </row>
    <row r="55610" spans="2:3" x14ac:dyDescent="0.25">
      <c r="B55610" s="1"/>
      <c r="C55610" s="1"/>
    </row>
    <row r="55611" spans="2:3" x14ac:dyDescent="0.25">
      <c r="B55611" s="1"/>
      <c r="C55611" s="1"/>
    </row>
    <row r="55612" spans="2:3" x14ac:dyDescent="0.25">
      <c r="B55612" s="1"/>
      <c r="C55612" s="1"/>
    </row>
    <row r="55613" spans="2:3" x14ac:dyDescent="0.25">
      <c r="B55613" s="1"/>
      <c r="C55613" s="1"/>
    </row>
    <row r="55614" spans="2:3" x14ac:dyDescent="0.25">
      <c r="B55614" s="1"/>
      <c r="C55614" s="1"/>
    </row>
    <row r="55615" spans="2:3" x14ac:dyDescent="0.25">
      <c r="B55615" s="1"/>
      <c r="C55615" s="1"/>
    </row>
    <row r="55616" spans="2:3" x14ac:dyDescent="0.25">
      <c r="B55616" s="1"/>
      <c r="C55616" s="1"/>
    </row>
    <row r="55617" spans="2:3" x14ac:dyDescent="0.25">
      <c r="B55617" s="1"/>
      <c r="C55617" s="1"/>
    </row>
    <row r="55618" spans="2:3" x14ac:dyDescent="0.25">
      <c r="B55618" s="1"/>
      <c r="C55618" s="1"/>
    </row>
    <row r="55619" spans="2:3" x14ac:dyDescent="0.25">
      <c r="B55619" s="1"/>
      <c r="C55619" s="1"/>
    </row>
    <row r="55620" spans="2:3" x14ac:dyDescent="0.25">
      <c r="B55620" s="1"/>
      <c r="C55620" s="1"/>
    </row>
    <row r="55621" spans="2:3" x14ac:dyDescent="0.25">
      <c r="B55621" s="1"/>
      <c r="C55621" s="1"/>
    </row>
    <row r="55622" spans="2:3" x14ac:dyDescent="0.25">
      <c r="B55622" s="1"/>
      <c r="C55622" s="1"/>
    </row>
    <row r="55623" spans="2:3" x14ac:dyDescent="0.25">
      <c r="B55623" s="1"/>
      <c r="C55623" s="1"/>
    </row>
    <row r="55624" spans="2:3" x14ac:dyDescent="0.25">
      <c r="B55624" s="1"/>
      <c r="C55624" s="1"/>
    </row>
    <row r="55625" spans="2:3" x14ac:dyDescent="0.25">
      <c r="B55625" s="1"/>
      <c r="C55625" s="1"/>
    </row>
    <row r="55626" spans="2:3" x14ac:dyDescent="0.25">
      <c r="B55626" s="1"/>
      <c r="C55626" s="1"/>
    </row>
    <row r="55627" spans="2:3" x14ac:dyDescent="0.25">
      <c r="B55627" s="1"/>
      <c r="C55627" s="1"/>
    </row>
    <row r="55628" spans="2:3" x14ac:dyDescent="0.25">
      <c r="B55628" s="1"/>
      <c r="C55628" s="1"/>
    </row>
    <row r="55629" spans="2:3" x14ac:dyDescent="0.25">
      <c r="B55629" s="1"/>
      <c r="C55629" s="1"/>
    </row>
    <row r="55630" spans="2:3" x14ac:dyDescent="0.25">
      <c r="B55630" s="1"/>
      <c r="C55630" s="1"/>
    </row>
    <row r="55631" spans="2:3" x14ac:dyDescent="0.25">
      <c r="B55631" s="1"/>
      <c r="C55631" s="1"/>
    </row>
    <row r="55632" spans="2:3" x14ac:dyDescent="0.25">
      <c r="B55632" s="1"/>
      <c r="C55632" s="1"/>
    </row>
    <row r="55633" spans="2:3" x14ac:dyDescent="0.25">
      <c r="B55633" s="1"/>
      <c r="C55633" s="1"/>
    </row>
    <row r="55634" spans="2:3" x14ac:dyDescent="0.25">
      <c r="B55634" s="1"/>
      <c r="C55634" s="1"/>
    </row>
    <row r="55635" spans="2:3" x14ac:dyDescent="0.25">
      <c r="B55635" s="1"/>
      <c r="C55635" s="1"/>
    </row>
    <row r="55636" spans="2:3" x14ac:dyDescent="0.25">
      <c r="B55636" s="1"/>
      <c r="C55636" s="1"/>
    </row>
    <row r="55637" spans="2:3" x14ac:dyDescent="0.25">
      <c r="B55637" s="1"/>
      <c r="C55637" s="1"/>
    </row>
    <row r="55638" spans="2:3" x14ac:dyDescent="0.25">
      <c r="B55638" s="1"/>
      <c r="C55638" s="1"/>
    </row>
    <row r="55639" spans="2:3" x14ac:dyDescent="0.25">
      <c r="B55639" s="1"/>
      <c r="C55639" s="1"/>
    </row>
    <row r="55640" spans="2:3" x14ac:dyDescent="0.25">
      <c r="B55640" s="1"/>
      <c r="C55640" s="1"/>
    </row>
    <row r="55641" spans="2:3" x14ac:dyDescent="0.25">
      <c r="B55641" s="1"/>
      <c r="C55641" s="1"/>
    </row>
    <row r="55642" spans="2:3" x14ac:dyDescent="0.25">
      <c r="B55642" s="1"/>
      <c r="C55642" s="1"/>
    </row>
    <row r="55643" spans="2:3" x14ac:dyDescent="0.25">
      <c r="B55643" s="1"/>
      <c r="C55643" s="1"/>
    </row>
    <row r="55644" spans="2:3" x14ac:dyDescent="0.25">
      <c r="B55644" s="1"/>
      <c r="C55644" s="1"/>
    </row>
    <row r="55645" spans="2:3" x14ac:dyDescent="0.25">
      <c r="B55645" s="1"/>
      <c r="C55645" s="1"/>
    </row>
    <row r="55646" spans="2:3" x14ac:dyDescent="0.25">
      <c r="B55646" s="1"/>
      <c r="C55646" s="1"/>
    </row>
    <row r="55647" spans="2:3" x14ac:dyDescent="0.25">
      <c r="B55647" s="1"/>
      <c r="C55647" s="1"/>
    </row>
    <row r="55648" spans="2:3" x14ac:dyDescent="0.25">
      <c r="B55648" s="1"/>
      <c r="C55648" s="1"/>
    </row>
    <row r="55649" spans="2:3" x14ac:dyDescent="0.25">
      <c r="B55649" s="1"/>
      <c r="C55649" s="1"/>
    </row>
    <row r="55650" spans="2:3" x14ac:dyDescent="0.25">
      <c r="B55650" s="1"/>
      <c r="C55650" s="1"/>
    </row>
    <row r="55651" spans="2:3" x14ac:dyDescent="0.25">
      <c r="B55651" s="1"/>
      <c r="C55651" s="1"/>
    </row>
    <row r="55652" spans="2:3" x14ac:dyDescent="0.25">
      <c r="B55652" s="1"/>
      <c r="C55652" s="1"/>
    </row>
    <row r="55653" spans="2:3" x14ac:dyDescent="0.25">
      <c r="B55653" s="1"/>
      <c r="C55653" s="1"/>
    </row>
    <row r="55654" spans="2:3" x14ac:dyDescent="0.25">
      <c r="B55654" s="1"/>
      <c r="C55654" s="1"/>
    </row>
    <row r="55655" spans="2:3" x14ac:dyDescent="0.25">
      <c r="B55655" s="1"/>
      <c r="C55655" s="1"/>
    </row>
    <row r="55656" spans="2:3" x14ac:dyDescent="0.25">
      <c r="B55656" s="1"/>
      <c r="C55656" s="1"/>
    </row>
    <row r="55657" spans="2:3" x14ac:dyDescent="0.25">
      <c r="B55657" s="1"/>
      <c r="C55657" s="1"/>
    </row>
    <row r="55658" spans="2:3" x14ac:dyDescent="0.25">
      <c r="B55658" s="1"/>
      <c r="C55658" s="1"/>
    </row>
    <row r="55659" spans="2:3" x14ac:dyDescent="0.25">
      <c r="B55659" s="1"/>
      <c r="C55659" s="1"/>
    </row>
    <row r="55660" spans="2:3" x14ac:dyDescent="0.25">
      <c r="B55660" s="1"/>
      <c r="C55660" s="1"/>
    </row>
    <row r="55661" spans="2:3" x14ac:dyDescent="0.25">
      <c r="B55661" s="1"/>
      <c r="C55661" s="1"/>
    </row>
    <row r="55662" spans="2:3" x14ac:dyDescent="0.25">
      <c r="B55662" s="1"/>
      <c r="C55662" s="1"/>
    </row>
    <row r="55663" spans="2:3" x14ac:dyDescent="0.25">
      <c r="B55663" s="1"/>
      <c r="C55663" s="1"/>
    </row>
    <row r="55664" spans="2:3" x14ac:dyDescent="0.25">
      <c r="B55664" s="1"/>
      <c r="C55664" s="1"/>
    </row>
    <row r="55665" spans="2:3" x14ac:dyDescent="0.25">
      <c r="B55665" s="1"/>
      <c r="C55665" s="1"/>
    </row>
    <row r="55666" spans="2:3" x14ac:dyDescent="0.25">
      <c r="B55666" s="1"/>
      <c r="C55666" s="1"/>
    </row>
    <row r="55667" spans="2:3" x14ac:dyDescent="0.25">
      <c r="B55667" s="1"/>
      <c r="C55667" s="1"/>
    </row>
    <row r="55668" spans="2:3" x14ac:dyDescent="0.25">
      <c r="B55668" s="1"/>
      <c r="C55668" s="1"/>
    </row>
    <row r="55669" spans="2:3" x14ac:dyDescent="0.25">
      <c r="B55669" s="1"/>
      <c r="C55669" s="1"/>
    </row>
    <row r="55670" spans="2:3" x14ac:dyDescent="0.25">
      <c r="B55670" s="1"/>
      <c r="C55670" s="1"/>
    </row>
    <row r="55671" spans="2:3" x14ac:dyDescent="0.25">
      <c r="B55671" s="1"/>
      <c r="C55671" s="1"/>
    </row>
    <row r="55672" spans="2:3" x14ac:dyDescent="0.25">
      <c r="B55672" s="1"/>
      <c r="C55672" s="1"/>
    </row>
    <row r="55673" spans="2:3" x14ac:dyDescent="0.25">
      <c r="B55673" s="1"/>
      <c r="C55673" s="1"/>
    </row>
    <row r="55674" spans="2:3" x14ac:dyDescent="0.25">
      <c r="B55674" s="1"/>
      <c r="C55674" s="1"/>
    </row>
    <row r="55675" spans="2:3" x14ac:dyDescent="0.25">
      <c r="B55675" s="1"/>
      <c r="C55675" s="1"/>
    </row>
    <row r="55676" spans="2:3" x14ac:dyDescent="0.25">
      <c r="B55676" s="1"/>
      <c r="C55676" s="1"/>
    </row>
    <row r="55677" spans="2:3" x14ac:dyDescent="0.25">
      <c r="B55677" s="1"/>
      <c r="C55677" s="1"/>
    </row>
    <row r="55678" spans="2:3" x14ac:dyDescent="0.25">
      <c r="B55678" s="1"/>
      <c r="C55678" s="1"/>
    </row>
    <row r="55679" spans="2:3" x14ac:dyDescent="0.25">
      <c r="B55679" s="1"/>
      <c r="C55679" s="1"/>
    </row>
    <row r="55680" spans="2:3" x14ac:dyDescent="0.25">
      <c r="B55680" s="1"/>
      <c r="C55680" s="1"/>
    </row>
    <row r="55681" spans="2:3" x14ac:dyDescent="0.25">
      <c r="B55681" s="1"/>
      <c r="C55681" s="1"/>
    </row>
    <row r="55682" spans="2:3" x14ac:dyDescent="0.25">
      <c r="B55682" s="1"/>
      <c r="C55682" s="1"/>
    </row>
    <row r="55683" spans="2:3" x14ac:dyDescent="0.25">
      <c r="B55683" s="1"/>
      <c r="C55683" s="1"/>
    </row>
    <row r="55684" spans="2:3" x14ac:dyDescent="0.25">
      <c r="B55684" s="1"/>
      <c r="C55684" s="1"/>
    </row>
    <row r="55685" spans="2:3" x14ac:dyDescent="0.25">
      <c r="B55685" s="1"/>
      <c r="C55685" s="1"/>
    </row>
    <row r="55686" spans="2:3" x14ac:dyDescent="0.25">
      <c r="B55686" s="1"/>
      <c r="C55686" s="1"/>
    </row>
    <row r="55687" spans="2:3" x14ac:dyDescent="0.25">
      <c r="B55687" s="1"/>
      <c r="C55687" s="1"/>
    </row>
    <row r="55688" spans="2:3" x14ac:dyDescent="0.25">
      <c r="B55688" s="1"/>
      <c r="C55688" s="1"/>
    </row>
    <row r="55689" spans="2:3" x14ac:dyDescent="0.25">
      <c r="B55689" s="1"/>
      <c r="C55689" s="1"/>
    </row>
    <row r="55690" spans="2:3" x14ac:dyDescent="0.25">
      <c r="B55690" s="1"/>
      <c r="C55690" s="1"/>
    </row>
    <row r="55691" spans="2:3" x14ac:dyDescent="0.25">
      <c r="B55691" s="1"/>
      <c r="C55691" s="1"/>
    </row>
    <row r="55692" spans="2:3" x14ac:dyDescent="0.25">
      <c r="B55692" s="1"/>
      <c r="C55692" s="1"/>
    </row>
    <row r="55693" spans="2:3" x14ac:dyDescent="0.25">
      <c r="B55693" s="1"/>
      <c r="C55693" s="1"/>
    </row>
    <row r="55694" spans="2:3" x14ac:dyDescent="0.25">
      <c r="B55694" s="1"/>
      <c r="C55694" s="1"/>
    </row>
    <row r="55695" spans="2:3" x14ac:dyDescent="0.25">
      <c r="B55695" s="1"/>
      <c r="C55695" s="1"/>
    </row>
    <row r="55696" spans="2:3" x14ac:dyDescent="0.25">
      <c r="B55696" s="1"/>
      <c r="C55696" s="1"/>
    </row>
    <row r="55697" spans="2:3" x14ac:dyDescent="0.25">
      <c r="B55697" s="1"/>
      <c r="C55697" s="1"/>
    </row>
    <row r="55698" spans="2:3" x14ac:dyDescent="0.25">
      <c r="B55698" s="1"/>
      <c r="C55698" s="1"/>
    </row>
    <row r="55699" spans="2:3" x14ac:dyDescent="0.25">
      <c r="B55699" s="1"/>
      <c r="C55699" s="1"/>
    </row>
    <row r="55700" spans="2:3" x14ac:dyDescent="0.25">
      <c r="B55700" s="1"/>
      <c r="C55700" s="1"/>
    </row>
    <row r="55701" spans="2:3" x14ac:dyDescent="0.25">
      <c r="B55701" s="1"/>
      <c r="C55701" s="1"/>
    </row>
    <row r="55702" spans="2:3" x14ac:dyDescent="0.25">
      <c r="B55702" s="1"/>
      <c r="C55702" s="1"/>
    </row>
    <row r="55703" spans="2:3" x14ac:dyDescent="0.25">
      <c r="B55703" s="1"/>
      <c r="C55703" s="1"/>
    </row>
    <row r="55704" spans="2:3" x14ac:dyDescent="0.25">
      <c r="B55704" s="1"/>
      <c r="C55704" s="1"/>
    </row>
    <row r="55705" spans="2:3" x14ac:dyDescent="0.25">
      <c r="B55705" s="1"/>
      <c r="C55705" s="1"/>
    </row>
    <row r="55706" spans="2:3" x14ac:dyDescent="0.25">
      <c r="B55706" s="1"/>
      <c r="C55706" s="1"/>
    </row>
    <row r="55707" spans="2:3" x14ac:dyDescent="0.25">
      <c r="B55707" s="1"/>
      <c r="C55707" s="1"/>
    </row>
    <row r="55708" spans="2:3" x14ac:dyDescent="0.25">
      <c r="B55708" s="1"/>
      <c r="C55708" s="1"/>
    </row>
    <row r="55709" spans="2:3" x14ac:dyDescent="0.25">
      <c r="B55709" s="1"/>
      <c r="C55709" s="1"/>
    </row>
    <row r="55710" spans="2:3" x14ac:dyDescent="0.25">
      <c r="B55710" s="1"/>
      <c r="C55710" s="1"/>
    </row>
    <row r="55711" spans="2:3" x14ac:dyDescent="0.25">
      <c r="B55711" s="1"/>
      <c r="C55711" s="1"/>
    </row>
    <row r="55712" spans="2:3" x14ac:dyDescent="0.25">
      <c r="B55712" s="1"/>
      <c r="C55712" s="1"/>
    </row>
    <row r="55713" spans="2:3" x14ac:dyDescent="0.25">
      <c r="B55713" s="1"/>
      <c r="C55713" s="1"/>
    </row>
    <row r="55714" spans="2:3" x14ac:dyDescent="0.25">
      <c r="B55714" s="1"/>
      <c r="C55714" s="1"/>
    </row>
    <row r="55715" spans="2:3" x14ac:dyDescent="0.25">
      <c r="B55715" s="1"/>
      <c r="C55715" s="1"/>
    </row>
    <row r="55716" spans="2:3" x14ac:dyDescent="0.25">
      <c r="B55716" s="1"/>
      <c r="C55716" s="1"/>
    </row>
    <row r="55717" spans="2:3" x14ac:dyDescent="0.25">
      <c r="B55717" s="1"/>
      <c r="C55717" s="1"/>
    </row>
    <row r="55718" spans="2:3" x14ac:dyDescent="0.25">
      <c r="B55718" s="1"/>
      <c r="C55718" s="1"/>
    </row>
    <row r="55719" spans="2:3" x14ac:dyDescent="0.25">
      <c r="B55719" s="1"/>
      <c r="C55719" s="1"/>
    </row>
    <row r="55720" spans="2:3" x14ac:dyDescent="0.25">
      <c r="B55720" s="1"/>
      <c r="C55720" s="1"/>
    </row>
    <row r="55721" spans="2:3" x14ac:dyDescent="0.25">
      <c r="B55721" s="1"/>
      <c r="C55721" s="1"/>
    </row>
    <row r="55722" spans="2:3" x14ac:dyDescent="0.25">
      <c r="B55722" s="1"/>
      <c r="C55722" s="1"/>
    </row>
    <row r="55723" spans="2:3" x14ac:dyDescent="0.25">
      <c r="B55723" s="1"/>
      <c r="C55723" s="1"/>
    </row>
    <row r="55724" spans="2:3" x14ac:dyDescent="0.25">
      <c r="B55724" s="1"/>
      <c r="C55724" s="1"/>
    </row>
    <row r="55725" spans="2:3" x14ac:dyDescent="0.25">
      <c r="B55725" s="1"/>
      <c r="C55725" s="1"/>
    </row>
    <row r="55726" spans="2:3" x14ac:dyDescent="0.25">
      <c r="B55726" s="1"/>
      <c r="C55726" s="1"/>
    </row>
    <row r="55727" spans="2:3" x14ac:dyDescent="0.25">
      <c r="B55727" s="1"/>
      <c r="C55727" s="1"/>
    </row>
    <row r="55728" spans="2:3" x14ac:dyDescent="0.25">
      <c r="B55728" s="1"/>
      <c r="C55728" s="1"/>
    </row>
    <row r="55729" spans="2:3" x14ac:dyDescent="0.25">
      <c r="B55729" s="1"/>
      <c r="C55729" s="1"/>
    </row>
    <row r="55730" spans="2:3" x14ac:dyDescent="0.25">
      <c r="B55730" s="1"/>
      <c r="C55730" s="1"/>
    </row>
    <row r="55731" spans="2:3" x14ac:dyDescent="0.25">
      <c r="B55731" s="1"/>
      <c r="C55731" s="1"/>
    </row>
    <row r="55732" spans="2:3" x14ac:dyDescent="0.25">
      <c r="B55732" s="1"/>
      <c r="C55732" s="1"/>
    </row>
    <row r="55733" spans="2:3" x14ac:dyDescent="0.25">
      <c r="B55733" s="1"/>
      <c r="C55733" s="1"/>
    </row>
    <row r="55734" spans="2:3" x14ac:dyDescent="0.25">
      <c r="B55734" s="1"/>
      <c r="C55734" s="1"/>
    </row>
    <row r="55735" spans="2:3" x14ac:dyDescent="0.25">
      <c r="B55735" s="1"/>
      <c r="C55735" s="1"/>
    </row>
    <row r="55736" spans="2:3" x14ac:dyDescent="0.25">
      <c r="B55736" s="1"/>
      <c r="C55736" s="1"/>
    </row>
    <row r="55737" spans="2:3" x14ac:dyDescent="0.25">
      <c r="B55737" s="1"/>
      <c r="C55737" s="1"/>
    </row>
    <row r="55738" spans="2:3" x14ac:dyDescent="0.25">
      <c r="B55738" s="1"/>
      <c r="C55738" s="1"/>
    </row>
    <row r="55739" spans="2:3" x14ac:dyDescent="0.25">
      <c r="B55739" s="1"/>
      <c r="C55739" s="1"/>
    </row>
    <row r="55740" spans="2:3" x14ac:dyDescent="0.25">
      <c r="B55740" s="1"/>
      <c r="C55740" s="1"/>
    </row>
    <row r="55741" spans="2:3" x14ac:dyDescent="0.25">
      <c r="B55741" s="1"/>
      <c r="C55741" s="1"/>
    </row>
    <row r="55742" spans="2:3" x14ac:dyDescent="0.25">
      <c r="B55742" s="1"/>
      <c r="C55742" s="1"/>
    </row>
    <row r="55743" spans="2:3" x14ac:dyDescent="0.25">
      <c r="B55743" s="1"/>
      <c r="C55743" s="1"/>
    </row>
    <row r="55744" spans="2:3" x14ac:dyDescent="0.25">
      <c r="B55744" s="1"/>
      <c r="C55744" s="1"/>
    </row>
    <row r="55745" spans="2:3" x14ac:dyDescent="0.25">
      <c r="B55745" s="1"/>
      <c r="C55745" s="1"/>
    </row>
    <row r="55746" spans="2:3" x14ac:dyDescent="0.25">
      <c r="B55746" s="1"/>
      <c r="C55746" s="1"/>
    </row>
    <row r="55747" spans="2:3" x14ac:dyDescent="0.25">
      <c r="B55747" s="1"/>
      <c r="C55747" s="1"/>
    </row>
    <row r="55748" spans="2:3" x14ac:dyDescent="0.25">
      <c r="B55748" s="1"/>
      <c r="C55748" s="1"/>
    </row>
    <row r="55749" spans="2:3" x14ac:dyDescent="0.25">
      <c r="B55749" s="1"/>
      <c r="C55749" s="1"/>
    </row>
    <row r="55750" spans="2:3" x14ac:dyDescent="0.25">
      <c r="B55750" s="1"/>
      <c r="C55750" s="1"/>
    </row>
    <row r="55751" spans="2:3" x14ac:dyDescent="0.25">
      <c r="B55751" s="1"/>
      <c r="C55751" s="1"/>
    </row>
    <row r="55752" spans="2:3" x14ac:dyDescent="0.25">
      <c r="B55752" s="1"/>
      <c r="C55752" s="1"/>
    </row>
    <row r="55753" spans="2:3" x14ac:dyDescent="0.25">
      <c r="B55753" s="1"/>
      <c r="C55753" s="1"/>
    </row>
    <row r="55754" spans="2:3" x14ac:dyDescent="0.25">
      <c r="B55754" s="1"/>
      <c r="C55754" s="1"/>
    </row>
    <row r="55755" spans="2:3" x14ac:dyDescent="0.25">
      <c r="B55755" s="1"/>
      <c r="C55755" s="1"/>
    </row>
    <row r="55756" spans="2:3" x14ac:dyDescent="0.25">
      <c r="B55756" s="1"/>
      <c r="C55756" s="1"/>
    </row>
    <row r="55757" spans="2:3" x14ac:dyDescent="0.25">
      <c r="B55757" s="1"/>
      <c r="C55757" s="1"/>
    </row>
    <row r="55758" spans="2:3" x14ac:dyDescent="0.25">
      <c r="B55758" s="1"/>
      <c r="C55758" s="1"/>
    </row>
    <row r="55759" spans="2:3" x14ac:dyDescent="0.25">
      <c r="B55759" s="1"/>
      <c r="C55759" s="1"/>
    </row>
    <row r="55760" spans="2:3" x14ac:dyDescent="0.25">
      <c r="B55760" s="1"/>
      <c r="C55760" s="1"/>
    </row>
    <row r="55761" spans="2:3" x14ac:dyDescent="0.25">
      <c r="B55761" s="1"/>
      <c r="C55761" s="1"/>
    </row>
    <row r="55762" spans="2:3" x14ac:dyDescent="0.25">
      <c r="B55762" s="1"/>
      <c r="C55762" s="1"/>
    </row>
    <row r="55763" spans="2:3" x14ac:dyDescent="0.25">
      <c r="B55763" s="1"/>
      <c r="C55763" s="1"/>
    </row>
    <row r="55764" spans="2:3" x14ac:dyDescent="0.25">
      <c r="B55764" s="1"/>
      <c r="C55764" s="1"/>
    </row>
    <row r="55765" spans="2:3" x14ac:dyDescent="0.25">
      <c r="B55765" s="1"/>
      <c r="C55765" s="1"/>
    </row>
    <row r="55766" spans="2:3" x14ac:dyDescent="0.25">
      <c r="B55766" s="1"/>
      <c r="C55766" s="1"/>
    </row>
    <row r="55767" spans="2:3" x14ac:dyDescent="0.25">
      <c r="B55767" s="1"/>
      <c r="C55767" s="1"/>
    </row>
    <row r="55768" spans="2:3" x14ac:dyDescent="0.25">
      <c r="B55768" s="1"/>
      <c r="C55768" s="1"/>
    </row>
    <row r="55769" spans="2:3" x14ac:dyDescent="0.25">
      <c r="B55769" s="1"/>
      <c r="C55769" s="1"/>
    </row>
    <row r="55770" spans="2:3" x14ac:dyDescent="0.25">
      <c r="B55770" s="1"/>
      <c r="C55770" s="1"/>
    </row>
    <row r="55771" spans="2:3" x14ac:dyDescent="0.25">
      <c r="B55771" s="1"/>
      <c r="C55771" s="1"/>
    </row>
    <row r="55772" spans="2:3" x14ac:dyDescent="0.25">
      <c r="B55772" s="1"/>
      <c r="C55772" s="1"/>
    </row>
    <row r="55773" spans="2:3" x14ac:dyDescent="0.25">
      <c r="B55773" s="1"/>
      <c r="C55773" s="1"/>
    </row>
    <row r="55774" spans="2:3" x14ac:dyDescent="0.25">
      <c r="B55774" s="1"/>
      <c r="C55774" s="1"/>
    </row>
    <row r="55775" spans="2:3" x14ac:dyDescent="0.25">
      <c r="B55775" s="1"/>
      <c r="C55775" s="1"/>
    </row>
    <row r="55776" spans="2:3" x14ac:dyDescent="0.25">
      <c r="B55776" s="1"/>
      <c r="C55776" s="1"/>
    </row>
    <row r="55777" spans="2:3" x14ac:dyDescent="0.25">
      <c r="B55777" s="1"/>
      <c r="C55777" s="1"/>
    </row>
    <row r="55778" spans="2:3" x14ac:dyDescent="0.25">
      <c r="B55778" s="1"/>
      <c r="C55778" s="1"/>
    </row>
    <row r="55779" spans="2:3" x14ac:dyDescent="0.25">
      <c r="B55779" s="1"/>
      <c r="C55779" s="1"/>
    </row>
    <row r="55780" spans="2:3" x14ac:dyDescent="0.25">
      <c r="B55780" s="1"/>
      <c r="C55780" s="1"/>
    </row>
    <row r="55781" spans="2:3" x14ac:dyDescent="0.25">
      <c r="B55781" s="1"/>
      <c r="C55781" s="1"/>
    </row>
    <row r="55782" spans="2:3" x14ac:dyDescent="0.25">
      <c r="B55782" s="1"/>
      <c r="C55782" s="1"/>
    </row>
    <row r="55783" spans="2:3" x14ac:dyDescent="0.25">
      <c r="B55783" s="1"/>
      <c r="C55783" s="1"/>
    </row>
    <row r="55784" spans="2:3" x14ac:dyDescent="0.25">
      <c r="B55784" s="1"/>
      <c r="C55784" s="1"/>
    </row>
    <row r="55785" spans="2:3" x14ac:dyDescent="0.25">
      <c r="B55785" s="1"/>
      <c r="C55785" s="1"/>
    </row>
    <row r="55786" spans="2:3" x14ac:dyDescent="0.25">
      <c r="B55786" s="1"/>
      <c r="C55786" s="1"/>
    </row>
    <row r="55787" spans="2:3" x14ac:dyDescent="0.25">
      <c r="B55787" s="1"/>
      <c r="C55787" s="1"/>
    </row>
    <row r="55788" spans="2:3" x14ac:dyDescent="0.25">
      <c r="B55788" s="1"/>
      <c r="C55788" s="1"/>
    </row>
    <row r="55789" spans="2:3" x14ac:dyDescent="0.25">
      <c r="B55789" s="1"/>
      <c r="C55789" s="1"/>
    </row>
    <row r="55790" spans="2:3" x14ac:dyDescent="0.25">
      <c r="B55790" s="1"/>
      <c r="C55790" s="1"/>
    </row>
    <row r="55791" spans="2:3" x14ac:dyDescent="0.25">
      <c r="B55791" s="1"/>
      <c r="C55791" s="1"/>
    </row>
    <row r="55792" spans="2:3" x14ac:dyDescent="0.25">
      <c r="B55792" s="1"/>
      <c r="C55792" s="1"/>
    </row>
    <row r="55793" spans="2:3" x14ac:dyDescent="0.25">
      <c r="B55793" s="1"/>
      <c r="C55793" s="1"/>
    </row>
    <row r="55794" spans="2:3" x14ac:dyDescent="0.25">
      <c r="B55794" s="1"/>
      <c r="C55794" s="1"/>
    </row>
    <row r="55795" spans="2:3" x14ac:dyDescent="0.25">
      <c r="B55795" s="1"/>
      <c r="C55795" s="1"/>
    </row>
    <row r="55796" spans="2:3" x14ac:dyDescent="0.25">
      <c r="B55796" s="1"/>
      <c r="C55796" s="1"/>
    </row>
    <row r="55797" spans="2:3" x14ac:dyDescent="0.25">
      <c r="B55797" s="1"/>
      <c r="C55797" s="1"/>
    </row>
    <row r="55798" spans="2:3" x14ac:dyDescent="0.25">
      <c r="B55798" s="1"/>
      <c r="C55798" s="1"/>
    </row>
    <row r="55799" spans="2:3" x14ac:dyDescent="0.25">
      <c r="B55799" s="1"/>
      <c r="C55799" s="1"/>
    </row>
    <row r="55800" spans="2:3" x14ac:dyDescent="0.25">
      <c r="B55800" s="1"/>
      <c r="C55800" s="1"/>
    </row>
    <row r="55801" spans="2:3" x14ac:dyDescent="0.25">
      <c r="B55801" s="1"/>
      <c r="C55801" s="1"/>
    </row>
    <row r="55802" spans="2:3" x14ac:dyDescent="0.25">
      <c r="B55802" s="1"/>
      <c r="C55802" s="1"/>
    </row>
    <row r="55803" spans="2:3" x14ac:dyDescent="0.25">
      <c r="B55803" s="1"/>
      <c r="C55803" s="1"/>
    </row>
    <row r="55804" spans="2:3" x14ac:dyDescent="0.25">
      <c r="B55804" s="1"/>
      <c r="C55804" s="1"/>
    </row>
    <row r="55805" spans="2:3" x14ac:dyDescent="0.25">
      <c r="B55805" s="1"/>
      <c r="C55805" s="1"/>
    </row>
    <row r="55806" spans="2:3" x14ac:dyDescent="0.25">
      <c r="B55806" s="1"/>
      <c r="C55806" s="1"/>
    </row>
    <row r="55807" spans="2:3" x14ac:dyDescent="0.25">
      <c r="B55807" s="1"/>
      <c r="C55807" s="1"/>
    </row>
    <row r="55808" spans="2:3" x14ac:dyDescent="0.25">
      <c r="B55808" s="1"/>
      <c r="C55808" s="1"/>
    </row>
    <row r="55809" spans="2:3" x14ac:dyDescent="0.25">
      <c r="B55809" s="1"/>
      <c r="C55809" s="1"/>
    </row>
    <row r="55810" spans="2:3" x14ac:dyDescent="0.25">
      <c r="B55810" s="1"/>
      <c r="C55810" s="1"/>
    </row>
    <row r="55811" spans="2:3" x14ac:dyDescent="0.25">
      <c r="B55811" s="1"/>
      <c r="C55811" s="1"/>
    </row>
    <row r="55812" spans="2:3" x14ac:dyDescent="0.25">
      <c r="B55812" s="1"/>
      <c r="C55812" s="1"/>
    </row>
    <row r="55813" spans="2:3" x14ac:dyDescent="0.25">
      <c r="B55813" s="1"/>
      <c r="C55813" s="1"/>
    </row>
    <row r="55814" spans="2:3" x14ac:dyDescent="0.25">
      <c r="B55814" s="1"/>
      <c r="C55814" s="1"/>
    </row>
    <row r="55815" spans="2:3" x14ac:dyDescent="0.25">
      <c r="B55815" s="1"/>
      <c r="C55815" s="1"/>
    </row>
    <row r="55816" spans="2:3" x14ac:dyDescent="0.25">
      <c r="B55816" s="1"/>
      <c r="C55816" s="1"/>
    </row>
    <row r="55817" spans="2:3" x14ac:dyDescent="0.25">
      <c r="B55817" s="1"/>
      <c r="C55817" s="1"/>
    </row>
    <row r="55818" spans="2:3" x14ac:dyDescent="0.25">
      <c r="B55818" s="1"/>
      <c r="C55818" s="1"/>
    </row>
    <row r="55819" spans="2:3" x14ac:dyDescent="0.25">
      <c r="B55819" s="1"/>
      <c r="C55819" s="1"/>
    </row>
    <row r="55820" spans="2:3" x14ac:dyDescent="0.25">
      <c r="B55820" s="1"/>
      <c r="C55820" s="1"/>
    </row>
    <row r="55821" spans="2:3" x14ac:dyDescent="0.25">
      <c r="B55821" s="1"/>
      <c r="C55821" s="1"/>
    </row>
    <row r="55822" spans="2:3" x14ac:dyDescent="0.25">
      <c r="B55822" s="1"/>
      <c r="C55822" s="1"/>
    </row>
    <row r="55823" spans="2:3" x14ac:dyDescent="0.25">
      <c r="B55823" s="1"/>
      <c r="C55823" s="1"/>
    </row>
    <row r="55824" spans="2:3" x14ac:dyDescent="0.25">
      <c r="B55824" s="1"/>
      <c r="C55824" s="1"/>
    </row>
    <row r="55825" spans="2:3" x14ac:dyDescent="0.25">
      <c r="B55825" s="1"/>
      <c r="C55825" s="1"/>
    </row>
    <row r="55826" spans="2:3" x14ac:dyDescent="0.25">
      <c r="B55826" s="1"/>
      <c r="C55826" s="1"/>
    </row>
    <row r="55827" spans="2:3" x14ac:dyDescent="0.25">
      <c r="B55827" s="1"/>
      <c r="C55827" s="1"/>
    </row>
    <row r="55828" spans="2:3" x14ac:dyDescent="0.25">
      <c r="B55828" s="1"/>
      <c r="C55828" s="1"/>
    </row>
    <row r="55829" spans="2:3" x14ac:dyDescent="0.25">
      <c r="B55829" s="1"/>
      <c r="C55829" s="1"/>
    </row>
    <row r="55830" spans="2:3" x14ac:dyDescent="0.25">
      <c r="B55830" s="1"/>
      <c r="C55830" s="1"/>
    </row>
    <row r="55831" spans="2:3" x14ac:dyDescent="0.25">
      <c r="B55831" s="1"/>
      <c r="C55831" s="1"/>
    </row>
    <row r="55832" spans="2:3" x14ac:dyDescent="0.25">
      <c r="B55832" s="1"/>
      <c r="C55832" s="1"/>
    </row>
    <row r="55833" spans="2:3" x14ac:dyDescent="0.25">
      <c r="B55833" s="1"/>
      <c r="C55833" s="1"/>
    </row>
    <row r="55834" spans="2:3" x14ac:dyDescent="0.25">
      <c r="B55834" s="1"/>
      <c r="C55834" s="1"/>
    </row>
    <row r="55835" spans="2:3" x14ac:dyDescent="0.25">
      <c r="B55835" s="1"/>
      <c r="C55835" s="1"/>
    </row>
    <row r="55836" spans="2:3" x14ac:dyDescent="0.25">
      <c r="B55836" s="1"/>
      <c r="C55836" s="1"/>
    </row>
    <row r="55837" spans="2:3" x14ac:dyDescent="0.25">
      <c r="B55837" s="1"/>
      <c r="C55837" s="1"/>
    </row>
    <row r="55838" spans="2:3" x14ac:dyDescent="0.25">
      <c r="B55838" s="1"/>
      <c r="C55838" s="1"/>
    </row>
    <row r="55839" spans="2:3" x14ac:dyDescent="0.25">
      <c r="B55839" s="1"/>
      <c r="C55839" s="1"/>
    </row>
    <row r="55840" spans="2:3" x14ac:dyDescent="0.25">
      <c r="B55840" s="1"/>
      <c r="C55840" s="1"/>
    </row>
    <row r="55841" spans="2:3" x14ac:dyDescent="0.25">
      <c r="B55841" s="1"/>
      <c r="C55841" s="1"/>
    </row>
    <row r="55842" spans="2:3" x14ac:dyDescent="0.25">
      <c r="B55842" s="1"/>
      <c r="C55842" s="1"/>
    </row>
    <row r="55843" spans="2:3" x14ac:dyDescent="0.25">
      <c r="B55843" s="1"/>
      <c r="C55843" s="1"/>
    </row>
    <row r="55844" spans="2:3" x14ac:dyDescent="0.25">
      <c r="B55844" s="1"/>
      <c r="C55844" s="1"/>
    </row>
    <row r="55845" spans="2:3" x14ac:dyDescent="0.25">
      <c r="B55845" s="1"/>
      <c r="C55845" s="1"/>
    </row>
    <row r="55846" spans="2:3" x14ac:dyDescent="0.25">
      <c r="B55846" s="1"/>
      <c r="C55846" s="1"/>
    </row>
    <row r="55847" spans="2:3" x14ac:dyDescent="0.25">
      <c r="B55847" s="1"/>
      <c r="C55847" s="1"/>
    </row>
    <row r="55848" spans="2:3" x14ac:dyDescent="0.25">
      <c r="B55848" s="1"/>
      <c r="C55848" s="1"/>
    </row>
    <row r="55849" spans="2:3" x14ac:dyDescent="0.25">
      <c r="B55849" s="1"/>
      <c r="C55849" s="1"/>
    </row>
    <row r="55850" spans="2:3" x14ac:dyDescent="0.25">
      <c r="B55850" s="1"/>
      <c r="C55850" s="1"/>
    </row>
    <row r="55851" spans="2:3" x14ac:dyDescent="0.25">
      <c r="B55851" s="1"/>
      <c r="C55851" s="1"/>
    </row>
    <row r="55852" spans="2:3" x14ac:dyDescent="0.25">
      <c r="B55852" s="1"/>
      <c r="C55852" s="1"/>
    </row>
    <row r="55853" spans="2:3" x14ac:dyDescent="0.25">
      <c r="B55853" s="1"/>
      <c r="C55853" s="1"/>
    </row>
    <row r="55854" spans="2:3" x14ac:dyDescent="0.25">
      <c r="B55854" s="1"/>
      <c r="C55854" s="1"/>
    </row>
    <row r="55855" spans="2:3" x14ac:dyDescent="0.25">
      <c r="B55855" s="1"/>
      <c r="C55855" s="1"/>
    </row>
    <row r="55856" spans="2:3" x14ac:dyDescent="0.25">
      <c r="B55856" s="1"/>
      <c r="C55856" s="1"/>
    </row>
    <row r="55857" spans="2:3" x14ac:dyDescent="0.25">
      <c r="B55857" s="1"/>
      <c r="C55857" s="1"/>
    </row>
    <row r="55858" spans="2:3" x14ac:dyDescent="0.25">
      <c r="B55858" s="1"/>
      <c r="C55858" s="1"/>
    </row>
    <row r="55859" spans="2:3" x14ac:dyDescent="0.25">
      <c r="B55859" s="1"/>
      <c r="C55859" s="1"/>
    </row>
    <row r="55860" spans="2:3" x14ac:dyDescent="0.25">
      <c r="B55860" s="1"/>
      <c r="C55860" s="1"/>
    </row>
    <row r="55861" spans="2:3" x14ac:dyDescent="0.25">
      <c r="B55861" s="1"/>
      <c r="C55861" s="1"/>
    </row>
    <row r="55862" spans="2:3" x14ac:dyDescent="0.25">
      <c r="B55862" s="1"/>
      <c r="C55862" s="1"/>
    </row>
    <row r="55863" spans="2:3" x14ac:dyDescent="0.25">
      <c r="B55863" s="1"/>
      <c r="C55863" s="1"/>
    </row>
    <row r="55864" spans="2:3" x14ac:dyDescent="0.25">
      <c r="B55864" s="1"/>
      <c r="C55864" s="1"/>
    </row>
    <row r="55865" spans="2:3" x14ac:dyDescent="0.25">
      <c r="B55865" s="1"/>
      <c r="C55865" s="1"/>
    </row>
    <row r="55866" spans="2:3" x14ac:dyDescent="0.25">
      <c r="B55866" s="1"/>
      <c r="C55866" s="1"/>
    </row>
    <row r="55867" spans="2:3" x14ac:dyDescent="0.25">
      <c r="B55867" s="1"/>
      <c r="C55867" s="1"/>
    </row>
    <row r="55868" spans="2:3" x14ac:dyDescent="0.25">
      <c r="B55868" s="1"/>
      <c r="C55868" s="1"/>
    </row>
    <row r="55869" spans="2:3" x14ac:dyDescent="0.25">
      <c r="B55869" s="1"/>
      <c r="C55869" s="1"/>
    </row>
    <row r="55870" spans="2:3" x14ac:dyDescent="0.25">
      <c r="B55870" s="1"/>
      <c r="C55870" s="1"/>
    </row>
    <row r="55871" spans="2:3" x14ac:dyDescent="0.25">
      <c r="B55871" s="1"/>
      <c r="C55871" s="1"/>
    </row>
    <row r="55872" spans="2:3" x14ac:dyDescent="0.25">
      <c r="B55872" s="1"/>
      <c r="C55872" s="1"/>
    </row>
    <row r="55873" spans="2:3" x14ac:dyDescent="0.25">
      <c r="B55873" s="1"/>
      <c r="C55873" s="1"/>
    </row>
    <row r="55874" spans="2:3" x14ac:dyDescent="0.25">
      <c r="B55874" s="1"/>
      <c r="C55874" s="1"/>
    </row>
    <row r="55875" spans="2:3" x14ac:dyDescent="0.25">
      <c r="B55875" s="1"/>
      <c r="C55875" s="1"/>
    </row>
    <row r="55876" spans="2:3" x14ac:dyDescent="0.25">
      <c r="B55876" s="1"/>
      <c r="C55876" s="1"/>
    </row>
    <row r="55877" spans="2:3" x14ac:dyDescent="0.25">
      <c r="B55877" s="1"/>
      <c r="C55877" s="1"/>
    </row>
    <row r="55878" spans="2:3" x14ac:dyDescent="0.25">
      <c r="B55878" s="1"/>
      <c r="C55878" s="1"/>
    </row>
    <row r="55879" spans="2:3" x14ac:dyDescent="0.25">
      <c r="B55879" s="1"/>
      <c r="C55879" s="1"/>
    </row>
    <row r="55880" spans="2:3" x14ac:dyDescent="0.25">
      <c r="B55880" s="1"/>
      <c r="C55880" s="1"/>
    </row>
    <row r="55881" spans="2:3" x14ac:dyDescent="0.25">
      <c r="B55881" s="1"/>
      <c r="C55881" s="1"/>
    </row>
    <row r="55882" spans="2:3" x14ac:dyDescent="0.25">
      <c r="B55882" s="1"/>
      <c r="C55882" s="1"/>
    </row>
    <row r="55883" spans="2:3" x14ac:dyDescent="0.25">
      <c r="B55883" s="1"/>
      <c r="C55883" s="1"/>
    </row>
    <row r="55884" spans="2:3" x14ac:dyDescent="0.25">
      <c r="B55884" s="1"/>
      <c r="C55884" s="1"/>
    </row>
    <row r="55885" spans="2:3" x14ac:dyDescent="0.25">
      <c r="B55885" s="1"/>
      <c r="C55885" s="1"/>
    </row>
    <row r="55886" spans="2:3" x14ac:dyDescent="0.25">
      <c r="B55886" s="1"/>
      <c r="C55886" s="1"/>
    </row>
    <row r="55887" spans="2:3" x14ac:dyDescent="0.25">
      <c r="B55887" s="1"/>
      <c r="C55887" s="1"/>
    </row>
    <row r="55888" spans="2:3" x14ac:dyDescent="0.25">
      <c r="B55888" s="1"/>
      <c r="C55888" s="1"/>
    </row>
    <row r="55889" spans="2:3" x14ac:dyDescent="0.25">
      <c r="B55889" s="1"/>
      <c r="C55889" s="1"/>
    </row>
    <row r="55890" spans="2:3" x14ac:dyDescent="0.25">
      <c r="B55890" s="1"/>
      <c r="C55890" s="1"/>
    </row>
    <row r="55891" spans="2:3" x14ac:dyDescent="0.25">
      <c r="B55891" s="1"/>
      <c r="C55891" s="1"/>
    </row>
    <row r="55892" spans="2:3" x14ac:dyDescent="0.25">
      <c r="B55892" s="1"/>
      <c r="C55892" s="1"/>
    </row>
    <row r="55893" spans="2:3" x14ac:dyDescent="0.25">
      <c r="B55893" s="1"/>
      <c r="C55893" s="1"/>
    </row>
    <row r="55894" spans="2:3" x14ac:dyDescent="0.25">
      <c r="B55894" s="1"/>
      <c r="C55894" s="1"/>
    </row>
    <row r="55895" spans="2:3" x14ac:dyDescent="0.25">
      <c r="B55895" s="1"/>
      <c r="C55895" s="1"/>
    </row>
    <row r="55896" spans="2:3" x14ac:dyDescent="0.25">
      <c r="B55896" s="1"/>
      <c r="C55896" s="1"/>
    </row>
    <row r="55897" spans="2:3" x14ac:dyDescent="0.25">
      <c r="B55897" s="1"/>
      <c r="C55897" s="1"/>
    </row>
    <row r="55898" spans="2:3" x14ac:dyDescent="0.25">
      <c r="B55898" s="1"/>
      <c r="C55898" s="1"/>
    </row>
    <row r="55899" spans="2:3" x14ac:dyDescent="0.25">
      <c r="B55899" s="1"/>
      <c r="C55899" s="1"/>
    </row>
    <row r="55900" spans="2:3" x14ac:dyDescent="0.25">
      <c r="B55900" s="1"/>
      <c r="C55900" s="1"/>
    </row>
    <row r="55901" spans="2:3" x14ac:dyDescent="0.25">
      <c r="B55901" s="1"/>
      <c r="C55901" s="1"/>
    </row>
    <row r="55902" spans="2:3" x14ac:dyDescent="0.25">
      <c r="B55902" s="1"/>
      <c r="C55902" s="1"/>
    </row>
    <row r="55903" spans="2:3" x14ac:dyDescent="0.25">
      <c r="B55903" s="1"/>
      <c r="C55903" s="1"/>
    </row>
    <row r="55904" spans="2:3" x14ac:dyDescent="0.25">
      <c r="B55904" s="1"/>
      <c r="C55904" s="1"/>
    </row>
    <row r="55905" spans="2:3" x14ac:dyDescent="0.25">
      <c r="B55905" s="1"/>
      <c r="C55905" s="1"/>
    </row>
    <row r="55906" spans="2:3" x14ac:dyDescent="0.25">
      <c r="B55906" s="1"/>
      <c r="C55906" s="1"/>
    </row>
    <row r="55907" spans="2:3" x14ac:dyDescent="0.25">
      <c r="B55907" s="1"/>
      <c r="C55907" s="1"/>
    </row>
    <row r="55908" spans="2:3" x14ac:dyDescent="0.25">
      <c r="B55908" s="1"/>
      <c r="C55908" s="1"/>
    </row>
    <row r="55909" spans="2:3" x14ac:dyDescent="0.25">
      <c r="B55909" s="1"/>
      <c r="C55909" s="1"/>
    </row>
    <row r="55910" spans="2:3" x14ac:dyDescent="0.25">
      <c r="B55910" s="1"/>
      <c r="C55910" s="1"/>
    </row>
    <row r="55911" spans="2:3" x14ac:dyDescent="0.25">
      <c r="B55911" s="1"/>
      <c r="C55911" s="1"/>
    </row>
    <row r="55912" spans="2:3" x14ac:dyDescent="0.25">
      <c r="B55912" s="1"/>
      <c r="C55912" s="1"/>
    </row>
    <row r="55913" spans="2:3" x14ac:dyDescent="0.25">
      <c r="B55913" s="1"/>
      <c r="C55913" s="1"/>
    </row>
    <row r="55914" spans="2:3" x14ac:dyDescent="0.25">
      <c r="B55914" s="1"/>
      <c r="C55914" s="1"/>
    </row>
    <row r="55915" spans="2:3" x14ac:dyDescent="0.25">
      <c r="B55915" s="1"/>
      <c r="C55915" s="1"/>
    </row>
    <row r="55916" spans="2:3" x14ac:dyDescent="0.25">
      <c r="B55916" s="1"/>
      <c r="C55916" s="1"/>
    </row>
    <row r="55917" spans="2:3" x14ac:dyDescent="0.25">
      <c r="B55917" s="1"/>
      <c r="C55917" s="1"/>
    </row>
    <row r="55918" spans="2:3" x14ac:dyDescent="0.25">
      <c r="B55918" s="1"/>
      <c r="C55918" s="1"/>
    </row>
    <row r="55919" spans="2:3" x14ac:dyDescent="0.25">
      <c r="B55919" s="1"/>
      <c r="C55919" s="1"/>
    </row>
    <row r="55920" spans="2:3" x14ac:dyDescent="0.25">
      <c r="B55920" s="1"/>
      <c r="C55920" s="1"/>
    </row>
    <row r="55921" spans="2:3" x14ac:dyDescent="0.25">
      <c r="B55921" s="1"/>
      <c r="C55921" s="1"/>
    </row>
    <row r="55922" spans="2:3" x14ac:dyDescent="0.25">
      <c r="B55922" s="1"/>
      <c r="C55922" s="1"/>
    </row>
    <row r="55923" spans="2:3" x14ac:dyDescent="0.25">
      <c r="B55923" s="1"/>
      <c r="C55923" s="1"/>
    </row>
    <row r="55924" spans="2:3" x14ac:dyDescent="0.25">
      <c r="B55924" s="1"/>
      <c r="C55924" s="1"/>
    </row>
    <row r="55925" spans="2:3" x14ac:dyDescent="0.25">
      <c r="B55925" s="1"/>
      <c r="C55925" s="1"/>
    </row>
    <row r="55926" spans="2:3" x14ac:dyDescent="0.25">
      <c r="B55926" s="1"/>
      <c r="C55926" s="1"/>
    </row>
    <row r="55927" spans="2:3" x14ac:dyDescent="0.25">
      <c r="B55927" s="1"/>
      <c r="C55927" s="1"/>
    </row>
    <row r="55928" spans="2:3" x14ac:dyDescent="0.25">
      <c r="B55928" s="1"/>
      <c r="C55928" s="1"/>
    </row>
    <row r="55929" spans="2:3" x14ac:dyDescent="0.25">
      <c r="B55929" s="1"/>
      <c r="C55929" s="1"/>
    </row>
    <row r="55930" spans="2:3" x14ac:dyDescent="0.25">
      <c r="B55930" s="1"/>
      <c r="C55930" s="1"/>
    </row>
    <row r="55931" spans="2:3" x14ac:dyDescent="0.25">
      <c r="B55931" s="1"/>
      <c r="C55931" s="1"/>
    </row>
    <row r="55932" spans="2:3" x14ac:dyDescent="0.25">
      <c r="B55932" s="1"/>
      <c r="C55932" s="1"/>
    </row>
    <row r="55933" spans="2:3" x14ac:dyDescent="0.25">
      <c r="B55933" s="1"/>
      <c r="C55933" s="1"/>
    </row>
    <row r="55934" spans="2:3" x14ac:dyDescent="0.25">
      <c r="B55934" s="1"/>
      <c r="C55934" s="1"/>
    </row>
    <row r="55935" spans="2:3" x14ac:dyDescent="0.25">
      <c r="B55935" s="1"/>
      <c r="C55935" s="1"/>
    </row>
    <row r="55936" spans="2:3" x14ac:dyDescent="0.25">
      <c r="B55936" s="1"/>
      <c r="C55936" s="1"/>
    </row>
    <row r="55937" spans="2:3" x14ac:dyDescent="0.25">
      <c r="B55937" s="1"/>
      <c r="C55937" s="1"/>
    </row>
    <row r="55938" spans="2:3" x14ac:dyDescent="0.25">
      <c r="B55938" s="1"/>
      <c r="C55938" s="1"/>
    </row>
    <row r="55939" spans="2:3" x14ac:dyDescent="0.25">
      <c r="B55939" s="1"/>
      <c r="C55939" s="1"/>
    </row>
    <row r="55940" spans="2:3" x14ac:dyDescent="0.25">
      <c r="B55940" s="1"/>
      <c r="C55940" s="1"/>
    </row>
    <row r="55941" spans="2:3" x14ac:dyDescent="0.25">
      <c r="B55941" s="1"/>
      <c r="C55941" s="1"/>
    </row>
    <row r="55942" spans="2:3" x14ac:dyDescent="0.25">
      <c r="B55942" s="1"/>
      <c r="C55942" s="1"/>
    </row>
    <row r="55943" spans="2:3" x14ac:dyDescent="0.25">
      <c r="B55943" s="1"/>
      <c r="C55943" s="1"/>
    </row>
    <row r="55944" spans="2:3" x14ac:dyDescent="0.25">
      <c r="B55944" s="1"/>
      <c r="C55944" s="1"/>
    </row>
    <row r="55945" spans="2:3" x14ac:dyDescent="0.25">
      <c r="B55945" s="1"/>
      <c r="C55945" s="1"/>
    </row>
    <row r="55946" spans="2:3" x14ac:dyDescent="0.25">
      <c r="B55946" s="1"/>
      <c r="C55946" s="1"/>
    </row>
    <row r="55947" spans="2:3" x14ac:dyDescent="0.25">
      <c r="B55947" s="1"/>
      <c r="C55947" s="1"/>
    </row>
    <row r="55948" spans="2:3" x14ac:dyDescent="0.25">
      <c r="B55948" s="1"/>
      <c r="C55948" s="1"/>
    </row>
    <row r="55949" spans="2:3" x14ac:dyDescent="0.25">
      <c r="B55949" s="1"/>
      <c r="C55949" s="1"/>
    </row>
    <row r="55950" spans="2:3" x14ac:dyDescent="0.25">
      <c r="B55950" s="1"/>
      <c r="C55950" s="1"/>
    </row>
    <row r="55951" spans="2:3" x14ac:dyDescent="0.25">
      <c r="B55951" s="1"/>
      <c r="C55951" s="1"/>
    </row>
    <row r="55952" spans="2:3" x14ac:dyDescent="0.25">
      <c r="B55952" s="1"/>
      <c r="C55952" s="1"/>
    </row>
    <row r="55953" spans="2:3" x14ac:dyDescent="0.25">
      <c r="B55953" s="1"/>
      <c r="C55953" s="1"/>
    </row>
    <row r="55954" spans="2:3" x14ac:dyDescent="0.25">
      <c r="B55954" s="1"/>
      <c r="C55954" s="1"/>
    </row>
    <row r="55955" spans="2:3" x14ac:dyDescent="0.25">
      <c r="B55955" s="1"/>
      <c r="C55955" s="1"/>
    </row>
    <row r="55956" spans="2:3" x14ac:dyDescent="0.25">
      <c r="B55956" s="1"/>
      <c r="C55956" s="1"/>
    </row>
    <row r="55957" spans="2:3" x14ac:dyDescent="0.25">
      <c r="B55957" s="1"/>
      <c r="C55957" s="1"/>
    </row>
    <row r="55958" spans="2:3" x14ac:dyDescent="0.25">
      <c r="B55958" s="1"/>
      <c r="C55958" s="1"/>
    </row>
    <row r="55959" spans="2:3" x14ac:dyDescent="0.25">
      <c r="B55959" s="1"/>
      <c r="C55959" s="1"/>
    </row>
    <row r="55960" spans="2:3" x14ac:dyDescent="0.25">
      <c r="B55960" s="1"/>
      <c r="C55960" s="1"/>
    </row>
    <row r="55961" spans="2:3" x14ac:dyDescent="0.25">
      <c r="B55961" s="1"/>
      <c r="C55961" s="1"/>
    </row>
    <row r="55962" spans="2:3" x14ac:dyDescent="0.25">
      <c r="B55962" s="1"/>
      <c r="C55962" s="1"/>
    </row>
    <row r="55963" spans="2:3" x14ac:dyDescent="0.25">
      <c r="B55963" s="1"/>
      <c r="C55963" s="1"/>
    </row>
    <row r="55964" spans="2:3" x14ac:dyDescent="0.25">
      <c r="B55964" s="1"/>
      <c r="C55964" s="1"/>
    </row>
    <row r="55965" spans="2:3" x14ac:dyDescent="0.25">
      <c r="B55965" s="1"/>
      <c r="C55965" s="1"/>
    </row>
    <row r="55966" spans="2:3" x14ac:dyDescent="0.25">
      <c r="B55966" s="1"/>
      <c r="C55966" s="1"/>
    </row>
    <row r="55967" spans="2:3" x14ac:dyDescent="0.25">
      <c r="B55967" s="1"/>
      <c r="C55967" s="1"/>
    </row>
    <row r="55968" spans="2:3" x14ac:dyDescent="0.25">
      <c r="B55968" s="1"/>
      <c r="C55968" s="1"/>
    </row>
    <row r="55969" spans="2:3" x14ac:dyDescent="0.25">
      <c r="B55969" s="1"/>
      <c r="C55969" s="1"/>
    </row>
    <row r="55970" spans="2:3" x14ac:dyDescent="0.25">
      <c r="B55970" s="1"/>
      <c r="C55970" s="1"/>
    </row>
    <row r="55971" spans="2:3" x14ac:dyDescent="0.25">
      <c r="B55971" s="1"/>
      <c r="C55971" s="1"/>
    </row>
    <row r="55972" spans="2:3" x14ac:dyDescent="0.25">
      <c r="B55972" s="1"/>
      <c r="C55972" s="1"/>
    </row>
    <row r="55973" spans="2:3" x14ac:dyDescent="0.25">
      <c r="B55973" s="1"/>
      <c r="C55973" s="1"/>
    </row>
    <row r="55974" spans="2:3" x14ac:dyDescent="0.25">
      <c r="B55974" s="1"/>
      <c r="C55974" s="1"/>
    </row>
    <row r="55975" spans="2:3" x14ac:dyDescent="0.25">
      <c r="B55975" s="1"/>
      <c r="C55975" s="1"/>
    </row>
    <row r="55976" spans="2:3" x14ac:dyDescent="0.25">
      <c r="B55976" s="1"/>
      <c r="C55976" s="1"/>
    </row>
    <row r="55977" spans="2:3" x14ac:dyDescent="0.25">
      <c r="B55977" s="1"/>
      <c r="C55977" s="1"/>
    </row>
    <row r="55978" spans="2:3" x14ac:dyDescent="0.25">
      <c r="B55978" s="1"/>
      <c r="C55978" s="1"/>
    </row>
    <row r="55979" spans="2:3" x14ac:dyDescent="0.25">
      <c r="B55979" s="1"/>
      <c r="C55979" s="1"/>
    </row>
    <row r="55980" spans="2:3" x14ac:dyDescent="0.25">
      <c r="B55980" s="1"/>
      <c r="C55980" s="1"/>
    </row>
    <row r="55981" spans="2:3" x14ac:dyDescent="0.25">
      <c r="B55981" s="1"/>
      <c r="C55981" s="1"/>
    </row>
    <row r="55982" spans="2:3" x14ac:dyDescent="0.25">
      <c r="B55982" s="1"/>
      <c r="C55982" s="1"/>
    </row>
    <row r="55983" spans="2:3" x14ac:dyDescent="0.25">
      <c r="B55983" s="1"/>
      <c r="C55983" s="1"/>
    </row>
    <row r="55984" spans="2:3" x14ac:dyDescent="0.25">
      <c r="B55984" s="1"/>
      <c r="C55984" s="1"/>
    </row>
    <row r="55985" spans="2:3" x14ac:dyDescent="0.25">
      <c r="B55985" s="1"/>
      <c r="C55985" s="1"/>
    </row>
    <row r="55986" spans="2:3" x14ac:dyDescent="0.25">
      <c r="B55986" s="1"/>
      <c r="C55986" s="1"/>
    </row>
    <row r="55987" spans="2:3" x14ac:dyDescent="0.25">
      <c r="B55987" s="1"/>
      <c r="C55987" s="1"/>
    </row>
    <row r="55988" spans="2:3" x14ac:dyDescent="0.25">
      <c r="B55988" s="1"/>
      <c r="C55988" s="1"/>
    </row>
    <row r="55989" spans="2:3" x14ac:dyDescent="0.25">
      <c r="B55989" s="1"/>
      <c r="C55989" s="1"/>
    </row>
    <row r="55990" spans="2:3" x14ac:dyDescent="0.25">
      <c r="B55990" s="1"/>
      <c r="C55990" s="1"/>
    </row>
    <row r="55991" spans="2:3" x14ac:dyDescent="0.25">
      <c r="B55991" s="1"/>
      <c r="C55991" s="1"/>
    </row>
    <row r="55992" spans="2:3" x14ac:dyDescent="0.25">
      <c r="B55992" s="1"/>
      <c r="C55992" s="1"/>
    </row>
    <row r="55993" spans="2:3" x14ac:dyDescent="0.25">
      <c r="B55993" s="1"/>
      <c r="C55993" s="1"/>
    </row>
    <row r="55994" spans="2:3" x14ac:dyDescent="0.25">
      <c r="B55994" s="1"/>
      <c r="C55994" s="1"/>
    </row>
    <row r="55995" spans="2:3" x14ac:dyDescent="0.25">
      <c r="B55995" s="1"/>
      <c r="C55995" s="1"/>
    </row>
    <row r="55996" spans="2:3" x14ac:dyDescent="0.25">
      <c r="B55996" s="1"/>
      <c r="C55996" s="1"/>
    </row>
    <row r="55997" spans="2:3" x14ac:dyDescent="0.25">
      <c r="B55997" s="1"/>
      <c r="C55997" s="1"/>
    </row>
    <row r="55998" spans="2:3" x14ac:dyDescent="0.25">
      <c r="B55998" s="1"/>
      <c r="C55998" s="1"/>
    </row>
    <row r="55999" spans="2:3" x14ac:dyDescent="0.25">
      <c r="B55999" s="1"/>
      <c r="C55999" s="1"/>
    </row>
    <row r="56000" spans="2:3" x14ac:dyDescent="0.25">
      <c r="B56000" s="1"/>
      <c r="C56000" s="1"/>
    </row>
    <row r="56001" spans="2:3" x14ac:dyDescent="0.25">
      <c r="B56001" s="1"/>
      <c r="C56001" s="1"/>
    </row>
    <row r="56002" spans="2:3" x14ac:dyDescent="0.25">
      <c r="B56002" s="1"/>
      <c r="C56002" s="1"/>
    </row>
    <row r="56003" spans="2:3" x14ac:dyDescent="0.25">
      <c r="B56003" s="1"/>
      <c r="C56003" s="1"/>
    </row>
    <row r="56004" spans="2:3" x14ac:dyDescent="0.25">
      <c r="B56004" s="1"/>
      <c r="C56004" s="1"/>
    </row>
    <row r="56005" spans="2:3" x14ac:dyDescent="0.25">
      <c r="B56005" s="1"/>
      <c r="C56005" s="1"/>
    </row>
    <row r="56006" spans="2:3" x14ac:dyDescent="0.25">
      <c r="B56006" s="1"/>
      <c r="C56006" s="1"/>
    </row>
    <row r="56007" spans="2:3" x14ac:dyDescent="0.25">
      <c r="B56007" s="1"/>
      <c r="C56007" s="1"/>
    </row>
    <row r="56008" spans="2:3" x14ac:dyDescent="0.25">
      <c r="B56008" s="1"/>
      <c r="C56008" s="1"/>
    </row>
    <row r="56009" spans="2:3" x14ac:dyDescent="0.25">
      <c r="B56009" s="1"/>
      <c r="C56009" s="1"/>
    </row>
    <row r="56010" spans="2:3" x14ac:dyDescent="0.25">
      <c r="B56010" s="1"/>
      <c r="C56010" s="1"/>
    </row>
    <row r="56011" spans="2:3" x14ac:dyDescent="0.25">
      <c r="B56011" s="1"/>
      <c r="C56011" s="1"/>
    </row>
    <row r="56012" spans="2:3" x14ac:dyDescent="0.25">
      <c r="B56012" s="1"/>
      <c r="C56012" s="1"/>
    </row>
    <row r="56013" spans="2:3" x14ac:dyDescent="0.25">
      <c r="B56013" s="1"/>
      <c r="C56013" s="1"/>
    </row>
    <row r="56014" spans="2:3" x14ac:dyDescent="0.25">
      <c r="B56014" s="1"/>
      <c r="C56014" s="1"/>
    </row>
    <row r="56015" spans="2:3" x14ac:dyDescent="0.25">
      <c r="B56015" s="1"/>
      <c r="C56015" s="1"/>
    </row>
    <row r="56016" spans="2:3" x14ac:dyDescent="0.25">
      <c r="B56016" s="1"/>
      <c r="C56016" s="1"/>
    </row>
    <row r="56017" spans="2:3" x14ac:dyDescent="0.25">
      <c r="B56017" s="1"/>
      <c r="C56017" s="1"/>
    </row>
    <row r="56018" spans="2:3" x14ac:dyDescent="0.25">
      <c r="B56018" s="1"/>
      <c r="C56018" s="1"/>
    </row>
    <row r="56019" spans="2:3" x14ac:dyDescent="0.25">
      <c r="B56019" s="1"/>
      <c r="C56019" s="1"/>
    </row>
    <row r="56020" spans="2:3" x14ac:dyDescent="0.25">
      <c r="B56020" s="1"/>
      <c r="C56020" s="1"/>
    </row>
    <row r="56021" spans="2:3" x14ac:dyDescent="0.25">
      <c r="B56021" s="1"/>
      <c r="C56021" s="1"/>
    </row>
    <row r="56022" spans="2:3" x14ac:dyDescent="0.25">
      <c r="B56022" s="1"/>
      <c r="C56022" s="1"/>
    </row>
    <row r="56023" spans="2:3" x14ac:dyDescent="0.25">
      <c r="B56023" s="1"/>
      <c r="C56023" s="1"/>
    </row>
    <row r="56024" spans="2:3" x14ac:dyDescent="0.25">
      <c r="B56024" s="1"/>
      <c r="C56024" s="1"/>
    </row>
    <row r="56025" spans="2:3" x14ac:dyDescent="0.25">
      <c r="B56025" s="1"/>
      <c r="C56025" s="1"/>
    </row>
    <row r="56026" spans="2:3" x14ac:dyDescent="0.25">
      <c r="B56026" s="1"/>
      <c r="C56026" s="1"/>
    </row>
    <row r="56027" spans="2:3" x14ac:dyDescent="0.25">
      <c r="B56027" s="1"/>
      <c r="C56027" s="1"/>
    </row>
    <row r="56028" spans="2:3" x14ac:dyDescent="0.25">
      <c r="B56028" s="1"/>
      <c r="C56028" s="1"/>
    </row>
    <row r="56029" spans="2:3" x14ac:dyDescent="0.25">
      <c r="B56029" s="1"/>
      <c r="C56029" s="1"/>
    </row>
    <row r="56030" spans="2:3" x14ac:dyDescent="0.25">
      <c r="B56030" s="1"/>
      <c r="C56030" s="1"/>
    </row>
    <row r="56031" spans="2:3" x14ac:dyDescent="0.25">
      <c r="B56031" s="1"/>
      <c r="C56031" s="1"/>
    </row>
    <row r="56032" spans="2:3" x14ac:dyDescent="0.25">
      <c r="B56032" s="1"/>
      <c r="C56032" s="1"/>
    </row>
    <row r="56033" spans="2:3" x14ac:dyDescent="0.25">
      <c r="B56033" s="1"/>
      <c r="C56033" s="1"/>
    </row>
    <row r="56034" spans="2:3" x14ac:dyDescent="0.25">
      <c r="B56034" s="1"/>
      <c r="C56034" s="1"/>
    </row>
    <row r="56035" spans="2:3" x14ac:dyDescent="0.25">
      <c r="B56035" s="1"/>
      <c r="C56035" s="1"/>
    </row>
    <row r="56036" spans="2:3" x14ac:dyDescent="0.25">
      <c r="B56036" s="1"/>
      <c r="C56036" s="1"/>
    </row>
    <row r="56037" spans="2:3" x14ac:dyDescent="0.25">
      <c r="B56037" s="1"/>
      <c r="C56037" s="1"/>
    </row>
    <row r="56038" spans="2:3" x14ac:dyDescent="0.25">
      <c r="B56038" s="1"/>
      <c r="C56038" s="1"/>
    </row>
    <row r="56039" spans="2:3" x14ac:dyDescent="0.25">
      <c r="B56039" s="1"/>
      <c r="C56039" s="1"/>
    </row>
    <row r="56040" spans="2:3" x14ac:dyDescent="0.25">
      <c r="B56040" s="1"/>
      <c r="C56040" s="1"/>
    </row>
    <row r="56041" spans="2:3" x14ac:dyDescent="0.25">
      <c r="B56041" s="1"/>
      <c r="C56041" s="1"/>
    </row>
    <row r="56042" spans="2:3" x14ac:dyDescent="0.25">
      <c r="B56042" s="1"/>
      <c r="C56042" s="1"/>
    </row>
    <row r="56043" spans="2:3" x14ac:dyDescent="0.25">
      <c r="B56043" s="1"/>
      <c r="C56043" s="1"/>
    </row>
    <row r="56044" spans="2:3" x14ac:dyDescent="0.25">
      <c r="B56044" s="1"/>
      <c r="C56044" s="1"/>
    </row>
    <row r="56045" spans="2:3" x14ac:dyDescent="0.25">
      <c r="B56045" s="1"/>
      <c r="C56045" s="1"/>
    </row>
    <row r="56046" spans="2:3" x14ac:dyDescent="0.25">
      <c r="B56046" s="1"/>
      <c r="C56046" s="1"/>
    </row>
    <row r="56047" spans="2:3" x14ac:dyDescent="0.25">
      <c r="B56047" s="1"/>
      <c r="C56047" s="1"/>
    </row>
    <row r="56048" spans="2:3" x14ac:dyDescent="0.25">
      <c r="B56048" s="1"/>
      <c r="C56048" s="1"/>
    </row>
    <row r="56049" spans="2:3" x14ac:dyDescent="0.25">
      <c r="B56049" s="1"/>
      <c r="C56049" s="1"/>
    </row>
    <row r="56050" spans="2:3" x14ac:dyDescent="0.25">
      <c r="B56050" s="1"/>
      <c r="C56050" s="1"/>
    </row>
    <row r="56051" spans="2:3" x14ac:dyDescent="0.25">
      <c r="B56051" s="1"/>
      <c r="C56051" s="1"/>
    </row>
    <row r="56052" spans="2:3" x14ac:dyDescent="0.25">
      <c r="B56052" s="1"/>
      <c r="C56052" s="1"/>
    </row>
    <row r="56053" spans="2:3" x14ac:dyDescent="0.25">
      <c r="B56053" s="1"/>
      <c r="C56053" s="1"/>
    </row>
    <row r="56054" spans="2:3" x14ac:dyDescent="0.25">
      <c r="B56054" s="1"/>
      <c r="C56054" s="1"/>
    </row>
    <row r="56055" spans="2:3" x14ac:dyDescent="0.25">
      <c r="B56055" s="1"/>
      <c r="C56055" s="1"/>
    </row>
    <row r="56056" spans="2:3" x14ac:dyDescent="0.25">
      <c r="B56056" s="1"/>
      <c r="C56056" s="1"/>
    </row>
    <row r="56057" spans="2:3" x14ac:dyDescent="0.25">
      <c r="B56057" s="1"/>
      <c r="C56057" s="1"/>
    </row>
    <row r="56058" spans="2:3" x14ac:dyDescent="0.25">
      <c r="B56058" s="1"/>
      <c r="C56058" s="1"/>
    </row>
    <row r="56059" spans="2:3" x14ac:dyDescent="0.25">
      <c r="B56059" s="1"/>
      <c r="C56059" s="1"/>
    </row>
    <row r="56060" spans="2:3" x14ac:dyDescent="0.25">
      <c r="B56060" s="1"/>
      <c r="C56060" s="1"/>
    </row>
    <row r="56061" spans="2:3" x14ac:dyDescent="0.25">
      <c r="B56061" s="1"/>
      <c r="C56061" s="1"/>
    </row>
    <row r="56062" spans="2:3" x14ac:dyDescent="0.25">
      <c r="B56062" s="1"/>
      <c r="C56062" s="1"/>
    </row>
    <row r="56063" spans="2:3" x14ac:dyDescent="0.25">
      <c r="B56063" s="1"/>
      <c r="C56063" s="1"/>
    </row>
    <row r="56064" spans="2:3" x14ac:dyDescent="0.25">
      <c r="B56064" s="1"/>
      <c r="C56064" s="1"/>
    </row>
    <row r="56065" spans="2:3" x14ac:dyDescent="0.25">
      <c r="B56065" s="1"/>
      <c r="C56065" s="1"/>
    </row>
    <row r="56066" spans="2:3" x14ac:dyDescent="0.25">
      <c r="B56066" s="1"/>
      <c r="C56066" s="1"/>
    </row>
    <row r="56067" spans="2:3" x14ac:dyDescent="0.25">
      <c r="B56067" s="1"/>
      <c r="C56067" s="1"/>
    </row>
    <row r="56068" spans="2:3" x14ac:dyDescent="0.25">
      <c r="B56068" s="1"/>
      <c r="C56068" s="1"/>
    </row>
    <row r="56069" spans="2:3" x14ac:dyDescent="0.25">
      <c r="B56069" s="1"/>
      <c r="C56069" s="1"/>
    </row>
    <row r="56070" spans="2:3" x14ac:dyDescent="0.25">
      <c r="B56070" s="1"/>
      <c r="C56070" s="1"/>
    </row>
    <row r="56071" spans="2:3" x14ac:dyDescent="0.25">
      <c r="B56071" s="1"/>
      <c r="C56071" s="1"/>
    </row>
    <row r="56072" spans="2:3" x14ac:dyDescent="0.25">
      <c r="B56072" s="1"/>
      <c r="C56072" s="1"/>
    </row>
    <row r="56073" spans="2:3" x14ac:dyDescent="0.25">
      <c r="B56073" s="1"/>
      <c r="C56073" s="1"/>
    </row>
    <row r="56074" spans="2:3" x14ac:dyDescent="0.25">
      <c r="B56074" s="1"/>
      <c r="C56074" s="1"/>
    </row>
    <row r="56075" spans="2:3" x14ac:dyDescent="0.25">
      <c r="B56075" s="1"/>
      <c r="C56075" s="1"/>
    </row>
    <row r="56076" spans="2:3" x14ac:dyDescent="0.25">
      <c r="B56076" s="1"/>
      <c r="C56076" s="1"/>
    </row>
    <row r="56077" spans="2:3" x14ac:dyDescent="0.25">
      <c r="B56077" s="1"/>
      <c r="C56077" s="1"/>
    </row>
    <row r="56078" spans="2:3" x14ac:dyDescent="0.25">
      <c r="B56078" s="1"/>
      <c r="C56078" s="1"/>
    </row>
    <row r="56079" spans="2:3" x14ac:dyDescent="0.25">
      <c r="B56079" s="1"/>
      <c r="C56079" s="1"/>
    </row>
    <row r="56080" spans="2:3" x14ac:dyDescent="0.25">
      <c r="B56080" s="1"/>
      <c r="C56080" s="1"/>
    </row>
    <row r="56081" spans="2:3" x14ac:dyDescent="0.25">
      <c r="B56081" s="1"/>
      <c r="C56081" s="1"/>
    </row>
    <row r="56082" spans="2:3" x14ac:dyDescent="0.25">
      <c r="B56082" s="1"/>
      <c r="C56082" s="1"/>
    </row>
    <row r="56083" spans="2:3" x14ac:dyDescent="0.25">
      <c r="B56083" s="1"/>
      <c r="C56083" s="1"/>
    </row>
    <row r="56084" spans="2:3" x14ac:dyDescent="0.25">
      <c r="B56084" s="1"/>
      <c r="C56084" s="1"/>
    </row>
    <row r="56085" spans="2:3" x14ac:dyDescent="0.25">
      <c r="B56085" s="1"/>
      <c r="C56085" s="1"/>
    </row>
    <row r="56086" spans="2:3" x14ac:dyDescent="0.25">
      <c r="B56086" s="1"/>
      <c r="C56086" s="1"/>
    </row>
    <row r="56087" spans="2:3" x14ac:dyDescent="0.25">
      <c r="B56087" s="1"/>
      <c r="C56087" s="1"/>
    </row>
    <row r="56088" spans="2:3" x14ac:dyDescent="0.25">
      <c r="B56088" s="1"/>
      <c r="C56088" s="1"/>
    </row>
    <row r="56089" spans="2:3" x14ac:dyDescent="0.25">
      <c r="B56089" s="1"/>
      <c r="C56089" s="1"/>
    </row>
    <row r="56090" spans="2:3" x14ac:dyDescent="0.25">
      <c r="B56090" s="1"/>
      <c r="C56090" s="1"/>
    </row>
    <row r="56091" spans="2:3" x14ac:dyDescent="0.25">
      <c r="B56091" s="1"/>
      <c r="C56091" s="1"/>
    </row>
    <row r="56092" spans="2:3" x14ac:dyDescent="0.25">
      <c r="B56092" s="1"/>
      <c r="C56092" s="1"/>
    </row>
    <row r="56093" spans="2:3" x14ac:dyDescent="0.25">
      <c r="B56093" s="1"/>
      <c r="C56093" s="1"/>
    </row>
    <row r="56094" spans="2:3" x14ac:dyDescent="0.25">
      <c r="B56094" s="1"/>
      <c r="C56094" s="1"/>
    </row>
    <row r="56095" spans="2:3" x14ac:dyDescent="0.25">
      <c r="B56095" s="1"/>
      <c r="C56095" s="1"/>
    </row>
    <row r="56096" spans="2:3" x14ac:dyDescent="0.25">
      <c r="B56096" s="1"/>
      <c r="C56096" s="1"/>
    </row>
    <row r="56097" spans="2:3" x14ac:dyDescent="0.25">
      <c r="B56097" s="1"/>
      <c r="C56097" s="1"/>
    </row>
    <row r="56098" spans="2:3" x14ac:dyDescent="0.25">
      <c r="B56098" s="1"/>
      <c r="C56098" s="1"/>
    </row>
    <row r="56099" spans="2:3" x14ac:dyDescent="0.25">
      <c r="B56099" s="1"/>
      <c r="C56099" s="1"/>
    </row>
    <row r="56100" spans="2:3" x14ac:dyDescent="0.25">
      <c r="B56100" s="1"/>
      <c r="C56100" s="1"/>
    </row>
    <row r="56101" spans="2:3" x14ac:dyDescent="0.25">
      <c r="B56101" s="1"/>
      <c r="C56101" s="1"/>
    </row>
    <row r="56102" spans="2:3" x14ac:dyDescent="0.25">
      <c r="B56102" s="1"/>
      <c r="C56102" s="1"/>
    </row>
    <row r="56103" spans="2:3" x14ac:dyDescent="0.25">
      <c r="B56103" s="1"/>
      <c r="C56103" s="1"/>
    </row>
    <row r="56104" spans="2:3" x14ac:dyDescent="0.25">
      <c r="B56104" s="1"/>
      <c r="C56104" s="1"/>
    </row>
    <row r="56105" spans="2:3" x14ac:dyDescent="0.25">
      <c r="B56105" s="1"/>
      <c r="C56105" s="1"/>
    </row>
    <row r="56106" spans="2:3" x14ac:dyDescent="0.25">
      <c r="B56106" s="1"/>
      <c r="C56106" s="1"/>
    </row>
    <row r="56107" spans="2:3" x14ac:dyDescent="0.25">
      <c r="B56107" s="1"/>
      <c r="C56107" s="1"/>
    </row>
    <row r="56108" spans="2:3" x14ac:dyDescent="0.25">
      <c r="B56108" s="1"/>
      <c r="C56108" s="1"/>
    </row>
    <row r="56109" spans="2:3" x14ac:dyDescent="0.25">
      <c r="B56109" s="1"/>
      <c r="C56109" s="1"/>
    </row>
    <row r="56110" spans="2:3" x14ac:dyDescent="0.25">
      <c r="B56110" s="1"/>
      <c r="C56110" s="1"/>
    </row>
    <row r="56111" spans="2:3" x14ac:dyDescent="0.25">
      <c r="B56111" s="1"/>
      <c r="C56111" s="1"/>
    </row>
    <row r="56112" spans="2:3" x14ac:dyDescent="0.25">
      <c r="B56112" s="1"/>
      <c r="C56112" s="1"/>
    </row>
    <row r="56113" spans="2:3" x14ac:dyDescent="0.25">
      <c r="B56113" s="1"/>
      <c r="C56113" s="1"/>
    </row>
    <row r="56114" spans="2:3" x14ac:dyDescent="0.25">
      <c r="B56114" s="1"/>
      <c r="C56114" s="1"/>
    </row>
    <row r="56115" spans="2:3" x14ac:dyDescent="0.25">
      <c r="B56115" s="1"/>
      <c r="C56115" s="1"/>
    </row>
    <row r="56116" spans="2:3" x14ac:dyDescent="0.25">
      <c r="B56116" s="1"/>
      <c r="C56116" s="1"/>
    </row>
    <row r="56117" spans="2:3" x14ac:dyDescent="0.25">
      <c r="B56117" s="1"/>
      <c r="C56117" s="1"/>
    </row>
    <row r="56118" spans="2:3" x14ac:dyDescent="0.25">
      <c r="B56118" s="1"/>
      <c r="C56118" s="1"/>
    </row>
    <row r="56119" spans="2:3" x14ac:dyDescent="0.25">
      <c r="B56119" s="1"/>
      <c r="C56119" s="1"/>
    </row>
    <row r="56120" spans="2:3" x14ac:dyDescent="0.25">
      <c r="B56120" s="1"/>
      <c r="C56120" s="1"/>
    </row>
    <row r="56121" spans="2:3" x14ac:dyDescent="0.25">
      <c r="B56121" s="1"/>
      <c r="C56121" s="1"/>
    </row>
    <row r="56122" spans="2:3" x14ac:dyDescent="0.25">
      <c r="B56122" s="1"/>
      <c r="C56122" s="1"/>
    </row>
    <row r="56123" spans="2:3" x14ac:dyDescent="0.25">
      <c r="B56123" s="1"/>
      <c r="C56123" s="1"/>
    </row>
    <row r="56124" spans="2:3" x14ac:dyDescent="0.25">
      <c r="B56124" s="1"/>
      <c r="C56124" s="1"/>
    </row>
    <row r="56125" spans="2:3" x14ac:dyDescent="0.25">
      <c r="B56125" s="1"/>
      <c r="C56125" s="1"/>
    </row>
    <row r="56126" spans="2:3" x14ac:dyDescent="0.25">
      <c r="B56126" s="1"/>
      <c r="C56126" s="1"/>
    </row>
    <row r="56127" spans="2:3" x14ac:dyDescent="0.25">
      <c r="B56127" s="1"/>
      <c r="C56127" s="1"/>
    </row>
    <row r="56128" spans="2:3" x14ac:dyDescent="0.25">
      <c r="B56128" s="1"/>
      <c r="C56128" s="1"/>
    </row>
    <row r="56129" spans="2:3" x14ac:dyDescent="0.25">
      <c r="B56129" s="1"/>
      <c r="C56129" s="1"/>
    </row>
    <row r="56130" spans="2:3" x14ac:dyDescent="0.25">
      <c r="B56130" s="1"/>
      <c r="C56130" s="1"/>
    </row>
    <row r="56131" spans="2:3" x14ac:dyDescent="0.25">
      <c r="B56131" s="1"/>
      <c r="C56131" s="1"/>
    </row>
    <row r="56132" spans="2:3" x14ac:dyDescent="0.25">
      <c r="B56132" s="1"/>
      <c r="C56132" s="1"/>
    </row>
    <row r="56133" spans="2:3" x14ac:dyDescent="0.25">
      <c r="B56133" s="1"/>
      <c r="C56133" s="1"/>
    </row>
    <row r="56134" spans="2:3" x14ac:dyDescent="0.25">
      <c r="B56134" s="1"/>
      <c r="C56134" s="1"/>
    </row>
    <row r="56135" spans="2:3" x14ac:dyDescent="0.25">
      <c r="B56135" s="1"/>
      <c r="C56135" s="1"/>
    </row>
    <row r="56136" spans="2:3" x14ac:dyDescent="0.25">
      <c r="B56136" s="1"/>
      <c r="C56136" s="1"/>
    </row>
    <row r="56137" spans="2:3" x14ac:dyDescent="0.25">
      <c r="B56137" s="1"/>
      <c r="C56137" s="1"/>
    </row>
    <row r="56138" spans="2:3" x14ac:dyDescent="0.25">
      <c r="B56138" s="1"/>
      <c r="C56138" s="1"/>
    </row>
    <row r="56139" spans="2:3" x14ac:dyDescent="0.25">
      <c r="B56139" s="1"/>
      <c r="C56139" s="1"/>
    </row>
    <row r="56140" spans="2:3" x14ac:dyDescent="0.25">
      <c r="B56140" s="1"/>
      <c r="C56140" s="1"/>
    </row>
    <row r="56141" spans="2:3" x14ac:dyDescent="0.25">
      <c r="B56141" s="1"/>
      <c r="C56141" s="1"/>
    </row>
    <row r="56142" spans="2:3" x14ac:dyDescent="0.25">
      <c r="B56142" s="1"/>
      <c r="C56142" s="1"/>
    </row>
    <row r="56143" spans="2:3" x14ac:dyDescent="0.25">
      <c r="B56143" s="1"/>
      <c r="C56143" s="1"/>
    </row>
    <row r="56144" spans="2:3" x14ac:dyDescent="0.25">
      <c r="B56144" s="1"/>
      <c r="C56144" s="1"/>
    </row>
    <row r="56145" spans="2:3" x14ac:dyDescent="0.25">
      <c r="B56145" s="1"/>
      <c r="C56145" s="1"/>
    </row>
    <row r="56146" spans="2:3" x14ac:dyDescent="0.25">
      <c r="B56146" s="1"/>
      <c r="C56146" s="1"/>
    </row>
    <row r="56147" spans="2:3" x14ac:dyDescent="0.25">
      <c r="B56147" s="1"/>
      <c r="C56147" s="1"/>
    </row>
    <row r="56148" spans="2:3" x14ac:dyDescent="0.25">
      <c r="B56148" s="1"/>
      <c r="C56148" s="1"/>
    </row>
    <row r="56149" spans="2:3" x14ac:dyDescent="0.25">
      <c r="B56149" s="1"/>
      <c r="C56149" s="1"/>
    </row>
    <row r="56150" spans="2:3" x14ac:dyDescent="0.25">
      <c r="B56150" s="1"/>
      <c r="C56150" s="1"/>
    </row>
    <row r="56151" spans="2:3" x14ac:dyDescent="0.25">
      <c r="B56151" s="1"/>
      <c r="C56151" s="1"/>
    </row>
    <row r="56152" spans="2:3" x14ac:dyDescent="0.25">
      <c r="B56152" s="1"/>
      <c r="C56152" s="1"/>
    </row>
    <row r="56153" spans="2:3" x14ac:dyDescent="0.25">
      <c r="B56153" s="1"/>
      <c r="C56153" s="1"/>
    </row>
    <row r="56154" spans="2:3" x14ac:dyDescent="0.25">
      <c r="B56154" s="1"/>
      <c r="C56154" s="1"/>
    </row>
    <row r="56155" spans="2:3" x14ac:dyDescent="0.25">
      <c r="B56155" s="1"/>
      <c r="C56155" s="1"/>
    </row>
    <row r="56156" spans="2:3" x14ac:dyDescent="0.25">
      <c r="B56156" s="1"/>
      <c r="C56156" s="1"/>
    </row>
    <row r="56157" spans="2:3" x14ac:dyDescent="0.25">
      <c r="B56157" s="1"/>
      <c r="C56157" s="1"/>
    </row>
    <row r="56158" spans="2:3" x14ac:dyDescent="0.25">
      <c r="B56158" s="1"/>
      <c r="C56158" s="1"/>
    </row>
    <row r="56159" spans="2:3" x14ac:dyDescent="0.25">
      <c r="B56159" s="1"/>
      <c r="C56159" s="1"/>
    </row>
    <row r="56160" spans="2:3" x14ac:dyDescent="0.25">
      <c r="B56160" s="1"/>
      <c r="C56160" s="1"/>
    </row>
    <row r="56161" spans="2:3" x14ac:dyDescent="0.25">
      <c r="B56161" s="1"/>
      <c r="C56161" s="1"/>
    </row>
    <row r="56162" spans="2:3" x14ac:dyDescent="0.25">
      <c r="B56162" s="1"/>
      <c r="C56162" s="1"/>
    </row>
    <row r="56163" spans="2:3" x14ac:dyDescent="0.25">
      <c r="B56163" s="1"/>
      <c r="C56163" s="1"/>
    </row>
    <row r="56164" spans="2:3" x14ac:dyDescent="0.25">
      <c r="B56164" s="1"/>
      <c r="C56164" s="1"/>
    </row>
    <row r="56165" spans="2:3" x14ac:dyDescent="0.25">
      <c r="B56165" s="1"/>
      <c r="C56165" s="1"/>
    </row>
    <row r="56166" spans="2:3" x14ac:dyDescent="0.25">
      <c r="B56166" s="1"/>
      <c r="C56166" s="1"/>
    </row>
    <row r="56167" spans="2:3" x14ac:dyDescent="0.25">
      <c r="B56167" s="1"/>
      <c r="C56167" s="1"/>
    </row>
    <row r="56168" spans="2:3" x14ac:dyDescent="0.25">
      <c r="B56168" s="1"/>
      <c r="C56168" s="1"/>
    </row>
    <row r="56169" spans="2:3" x14ac:dyDescent="0.25">
      <c r="B56169" s="1"/>
      <c r="C56169" s="1"/>
    </row>
    <row r="56170" spans="2:3" x14ac:dyDescent="0.25">
      <c r="B56170" s="1"/>
      <c r="C56170" s="1"/>
    </row>
    <row r="56171" spans="2:3" x14ac:dyDescent="0.25">
      <c r="B56171" s="1"/>
      <c r="C56171" s="1"/>
    </row>
    <row r="56172" spans="2:3" x14ac:dyDescent="0.25">
      <c r="B56172" s="1"/>
      <c r="C56172" s="1"/>
    </row>
    <row r="56173" spans="2:3" x14ac:dyDescent="0.25">
      <c r="B56173" s="1"/>
      <c r="C56173" s="1"/>
    </row>
    <row r="56174" spans="2:3" x14ac:dyDescent="0.25">
      <c r="B56174" s="1"/>
      <c r="C56174" s="1"/>
    </row>
    <row r="56175" spans="2:3" x14ac:dyDescent="0.25">
      <c r="B56175" s="1"/>
      <c r="C56175" s="1"/>
    </row>
    <row r="56176" spans="2:3" x14ac:dyDescent="0.25">
      <c r="B56176" s="1"/>
      <c r="C56176" s="1"/>
    </row>
    <row r="56177" spans="2:3" x14ac:dyDescent="0.25">
      <c r="B56177" s="1"/>
      <c r="C56177" s="1"/>
    </row>
    <row r="56178" spans="2:3" x14ac:dyDescent="0.25">
      <c r="B56178" s="1"/>
      <c r="C56178" s="1"/>
    </row>
    <row r="56179" spans="2:3" x14ac:dyDescent="0.25">
      <c r="B56179" s="1"/>
      <c r="C56179" s="1"/>
    </row>
    <row r="56180" spans="2:3" x14ac:dyDescent="0.25">
      <c r="B56180" s="1"/>
      <c r="C56180" s="1"/>
    </row>
    <row r="56181" spans="2:3" x14ac:dyDescent="0.25">
      <c r="B56181" s="1"/>
      <c r="C56181" s="1"/>
    </row>
    <row r="56182" spans="2:3" x14ac:dyDescent="0.25">
      <c r="B56182" s="1"/>
      <c r="C56182" s="1"/>
    </row>
    <row r="56183" spans="2:3" x14ac:dyDescent="0.25">
      <c r="B56183" s="1"/>
      <c r="C56183" s="1"/>
    </row>
    <row r="56184" spans="2:3" x14ac:dyDescent="0.25">
      <c r="B56184" s="1"/>
      <c r="C56184" s="1"/>
    </row>
    <row r="56185" spans="2:3" x14ac:dyDescent="0.25">
      <c r="B56185" s="1"/>
      <c r="C56185" s="1"/>
    </row>
    <row r="56186" spans="2:3" x14ac:dyDescent="0.25">
      <c r="B56186" s="1"/>
      <c r="C56186" s="1"/>
    </row>
    <row r="56187" spans="2:3" x14ac:dyDescent="0.25">
      <c r="B56187" s="1"/>
      <c r="C56187" s="1"/>
    </row>
    <row r="56188" spans="2:3" x14ac:dyDescent="0.25">
      <c r="B56188" s="1"/>
      <c r="C56188" s="1"/>
    </row>
    <row r="56189" spans="2:3" x14ac:dyDescent="0.25">
      <c r="B56189" s="1"/>
      <c r="C56189" s="1"/>
    </row>
    <row r="56190" spans="2:3" x14ac:dyDescent="0.25">
      <c r="B56190" s="1"/>
      <c r="C56190" s="1"/>
    </row>
    <row r="56191" spans="2:3" x14ac:dyDescent="0.25">
      <c r="B56191" s="1"/>
      <c r="C56191" s="1"/>
    </row>
    <row r="56192" spans="2:3" x14ac:dyDescent="0.25">
      <c r="B56192" s="1"/>
      <c r="C56192" s="1"/>
    </row>
    <row r="56193" spans="2:3" x14ac:dyDescent="0.25">
      <c r="B56193" s="1"/>
      <c r="C56193" s="1"/>
    </row>
    <row r="56194" spans="2:3" x14ac:dyDescent="0.25">
      <c r="B56194" s="1"/>
      <c r="C56194" s="1"/>
    </row>
    <row r="56195" spans="2:3" x14ac:dyDescent="0.25">
      <c r="B56195" s="1"/>
      <c r="C56195" s="1"/>
    </row>
    <row r="56196" spans="2:3" x14ac:dyDescent="0.25">
      <c r="B56196" s="1"/>
      <c r="C56196" s="1"/>
    </row>
    <row r="56197" spans="2:3" x14ac:dyDescent="0.25">
      <c r="B56197" s="1"/>
      <c r="C56197" s="1"/>
    </row>
    <row r="56198" spans="2:3" x14ac:dyDescent="0.25">
      <c r="B56198" s="1"/>
      <c r="C56198" s="1"/>
    </row>
    <row r="56199" spans="2:3" x14ac:dyDescent="0.25">
      <c r="B56199" s="1"/>
      <c r="C56199" s="1"/>
    </row>
    <row r="56200" spans="2:3" x14ac:dyDescent="0.25">
      <c r="B56200" s="1"/>
      <c r="C56200" s="1"/>
    </row>
    <row r="56201" spans="2:3" x14ac:dyDescent="0.25">
      <c r="B56201" s="1"/>
      <c r="C56201" s="1"/>
    </row>
    <row r="56202" spans="2:3" x14ac:dyDescent="0.25">
      <c r="B56202" s="1"/>
      <c r="C56202" s="1"/>
    </row>
    <row r="56203" spans="2:3" x14ac:dyDescent="0.25">
      <c r="B56203" s="1"/>
      <c r="C56203" s="1"/>
    </row>
    <row r="56204" spans="2:3" x14ac:dyDescent="0.25">
      <c r="B56204" s="1"/>
      <c r="C56204" s="1"/>
    </row>
    <row r="56205" spans="2:3" x14ac:dyDescent="0.25">
      <c r="B56205" s="1"/>
      <c r="C56205" s="1"/>
    </row>
    <row r="56206" spans="2:3" x14ac:dyDescent="0.25">
      <c r="B56206" s="1"/>
      <c r="C56206" s="1"/>
    </row>
    <row r="56207" spans="2:3" x14ac:dyDescent="0.25">
      <c r="B56207" s="1"/>
      <c r="C56207" s="1"/>
    </row>
    <row r="56208" spans="2:3" x14ac:dyDescent="0.25">
      <c r="B56208" s="1"/>
      <c r="C56208" s="1"/>
    </row>
    <row r="56209" spans="2:3" x14ac:dyDescent="0.25">
      <c r="B56209" s="1"/>
      <c r="C56209" s="1"/>
    </row>
    <row r="56210" spans="2:3" x14ac:dyDescent="0.25">
      <c r="B56210" s="1"/>
      <c r="C56210" s="1"/>
    </row>
    <row r="56211" spans="2:3" x14ac:dyDescent="0.25">
      <c r="B56211" s="1"/>
      <c r="C56211" s="1"/>
    </row>
    <row r="56212" spans="2:3" x14ac:dyDescent="0.25">
      <c r="B56212" s="1"/>
      <c r="C56212" s="1"/>
    </row>
    <row r="56213" spans="2:3" x14ac:dyDescent="0.25">
      <c r="B56213" s="1"/>
      <c r="C56213" s="1"/>
    </row>
    <row r="56214" spans="2:3" x14ac:dyDescent="0.25">
      <c r="B56214" s="1"/>
      <c r="C56214" s="1"/>
    </row>
    <row r="56215" spans="2:3" x14ac:dyDescent="0.25">
      <c r="B56215" s="1"/>
      <c r="C56215" s="1"/>
    </row>
    <row r="56216" spans="2:3" x14ac:dyDescent="0.25">
      <c r="B56216" s="1"/>
      <c r="C56216" s="1"/>
    </row>
    <row r="56217" spans="2:3" x14ac:dyDescent="0.25">
      <c r="B56217" s="1"/>
      <c r="C56217" s="1"/>
    </row>
    <row r="56218" spans="2:3" x14ac:dyDescent="0.25">
      <c r="B56218" s="1"/>
      <c r="C56218" s="1"/>
    </row>
    <row r="56219" spans="2:3" x14ac:dyDescent="0.25">
      <c r="B56219" s="1"/>
      <c r="C56219" s="1"/>
    </row>
    <row r="56220" spans="2:3" x14ac:dyDescent="0.25">
      <c r="B56220" s="1"/>
      <c r="C56220" s="1"/>
    </row>
    <row r="56221" spans="2:3" x14ac:dyDescent="0.25">
      <c r="B56221" s="1"/>
      <c r="C56221" s="1"/>
    </row>
    <row r="56222" spans="2:3" x14ac:dyDescent="0.25">
      <c r="B56222" s="1"/>
      <c r="C56222" s="1"/>
    </row>
    <row r="56223" spans="2:3" x14ac:dyDescent="0.25">
      <c r="B56223" s="1"/>
      <c r="C56223" s="1"/>
    </row>
    <row r="56224" spans="2:3" x14ac:dyDescent="0.25">
      <c r="B56224" s="1"/>
      <c r="C56224" s="1"/>
    </row>
    <row r="56225" spans="2:3" x14ac:dyDescent="0.25">
      <c r="B56225" s="1"/>
      <c r="C56225" s="1"/>
    </row>
    <row r="56226" spans="2:3" x14ac:dyDescent="0.25">
      <c r="B56226" s="1"/>
      <c r="C56226" s="1"/>
    </row>
    <row r="56227" spans="2:3" x14ac:dyDescent="0.25">
      <c r="B56227" s="1"/>
      <c r="C56227" s="1"/>
    </row>
    <row r="56228" spans="2:3" x14ac:dyDescent="0.25">
      <c r="B56228" s="1"/>
      <c r="C56228" s="1"/>
    </row>
    <row r="56229" spans="2:3" x14ac:dyDescent="0.25">
      <c r="B56229" s="1"/>
      <c r="C56229" s="1"/>
    </row>
    <row r="56230" spans="2:3" x14ac:dyDescent="0.25">
      <c r="B56230" s="1"/>
      <c r="C56230" s="1"/>
    </row>
    <row r="56231" spans="2:3" x14ac:dyDescent="0.25">
      <c r="B56231" s="1"/>
      <c r="C56231" s="1"/>
    </row>
    <row r="56232" spans="2:3" x14ac:dyDescent="0.25">
      <c r="B56232" s="1"/>
      <c r="C56232" s="1"/>
    </row>
    <row r="56233" spans="2:3" x14ac:dyDescent="0.25">
      <c r="B56233" s="1"/>
      <c r="C56233" s="1"/>
    </row>
    <row r="56234" spans="2:3" x14ac:dyDescent="0.25">
      <c r="B56234" s="1"/>
      <c r="C56234" s="1"/>
    </row>
    <row r="56235" spans="2:3" x14ac:dyDescent="0.25">
      <c r="B56235" s="1"/>
      <c r="C56235" s="1"/>
    </row>
    <row r="56236" spans="2:3" x14ac:dyDescent="0.25">
      <c r="B56236" s="1"/>
      <c r="C56236" s="1"/>
    </row>
    <row r="56237" spans="2:3" x14ac:dyDescent="0.25">
      <c r="B56237" s="1"/>
      <c r="C56237" s="1"/>
    </row>
    <row r="56238" spans="2:3" x14ac:dyDescent="0.25">
      <c r="B56238" s="1"/>
      <c r="C56238" s="1"/>
    </row>
    <row r="56239" spans="2:3" x14ac:dyDescent="0.25">
      <c r="B56239" s="1"/>
      <c r="C56239" s="1"/>
    </row>
    <row r="56240" spans="2:3" x14ac:dyDescent="0.25">
      <c r="B56240" s="1"/>
      <c r="C56240" s="1"/>
    </row>
    <row r="56241" spans="2:3" x14ac:dyDescent="0.25">
      <c r="B56241" s="1"/>
      <c r="C56241" s="1"/>
    </row>
    <row r="56242" spans="2:3" x14ac:dyDescent="0.25">
      <c r="B56242" s="1"/>
      <c r="C56242" s="1"/>
    </row>
    <row r="56243" spans="2:3" x14ac:dyDescent="0.25">
      <c r="B56243" s="1"/>
      <c r="C56243" s="1"/>
    </row>
    <row r="56244" spans="2:3" x14ac:dyDescent="0.25">
      <c r="B56244" s="1"/>
      <c r="C56244" s="1"/>
    </row>
    <row r="56245" spans="2:3" x14ac:dyDescent="0.25">
      <c r="B56245" s="1"/>
      <c r="C56245" s="1"/>
    </row>
    <row r="56246" spans="2:3" x14ac:dyDescent="0.25">
      <c r="B56246" s="1"/>
      <c r="C56246" s="1"/>
    </row>
    <row r="56247" spans="2:3" x14ac:dyDescent="0.25">
      <c r="B56247" s="1"/>
      <c r="C56247" s="1"/>
    </row>
    <row r="56248" spans="2:3" x14ac:dyDescent="0.25">
      <c r="B56248" s="1"/>
      <c r="C56248" s="1"/>
    </row>
    <row r="56249" spans="2:3" x14ac:dyDescent="0.25">
      <c r="B56249" s="1"/>
      <c r="C56249" s="1"/>
    </row>
    <row r="56250" spans="2:3" x14ac:dyDescent="0.25">
      <c r="B56250" s="1"/>
      <c r="C56250" s="1"/>
    </row>
    <row r="56251" spans="2:3" x14ac:dyDescent="0.25">
      <c r="B56251" s="1"/>
      <c r="C56251" s="1"/>
    </row>
    <row r="56252" spans="2:3" x14ac:dyDescent="0.25">
      <c r="B56252" s="1"/>
      <c r="C56252" s="1"/>
    </row>
    <row r="56253" spans="2:3" x14ac:dyDescent="0.25">
      <c r="B56253" s="1"/>
      <c r="C56253" s="1"/>
    </row>
    <row r="56254" spans="2:3" x14ac:dyDescent="0.25">
      <c r="B56254" s="1"/>
      <c r="C56254" s="1"/>
    </row>
    <row r="56255" spans="2:3" x14ac:dyDescent="0.25">
      <c r="B56255" s="1"/>
      <c r="C56255" s="1"/>
    </row>
    <row r="56256" spans="2:3" x14ac:dyDescent="0.25">
      <c r="B56256" s="1"/>
      <c r="C56256" s="1"/>
    </row>
    <row r="56257" spans="2:3" x14ac:dyDescent="0.25">
      <c r="B56257" s="1"/>
      <c r="C56257" s="1"/>
    </row>
    <row r="56258" spans="2:3" x14ac:dyDescent="0.25">
      <c r="B56258" s="1"/>
      <c r="C56258" s="1"/>
    </row>
    <row r="56259" spans="2:3" x14ac:dyDescent="0.25">
      <c r="B56259" s="1"/>
      <c r="C56259" s="1"/>
    </row>
    <row r="56260" spans="2:3" x14ac:dyDescent="0.25">
      <c r="B56260" s="1"/>
      <c r="C56260" s="1"/>
    </row>
    <row r="56261" spans="2:3" x14ac:dyDescent="0.25">
      <c r="B56261" s="1"/>
      <c r="C56261" s="1"/>
    </row>
    <row r="56262" spans="2:3" x14ac:dyDescent="0.25">
      <c r="B56262" s="1"/>
      <c r="C56262" s="1"/>
    </row>
    <row r="56263" spans="2:3" x14ac:dyDescent="0.25">
      <c r="B56263" s="1"/>
      <c r="C56263" s="1"/>
    </row>
    <row r="56264" spans="2:3" x14ac:dyDescent="0.25">
      <c r="B56264" s="1"/>
      <c r="C56264" s="1"/>
    </row>
    <row r="56265" spans="2:3" x14ac:dyDescent="0.25">
      <c r="B56265" s="1"/>
      <c r="C56265" s="1"/>
    </row>
    <row r="56266" spans="2:3" x14ac:dyDescent="0.25">
      <c r="B56266" s="1"/>
      <c r="C56266" s="1"/>
    </row>
    <row r="56267" spans="2:3" x14ac:dyDescent="0.25">
      <c r="B56267" s="1"/>
      <c r="C56267" s="1"/>
    </row>
    <row r="56268" spans="2:3" x14ac:dyDescent="0.25">
      <c r="B56268" s="1"/>
      <c r="C56268" s="1"/>
    </row>
    <row r="56269" spans="2:3" x14ac:dyDescent="0.25">
      <c r="B56269" s="1"/>
      <c r="C56269" s="1"/>
    </row>
    <row r="56270" spans="2:3" x14ac:dyDescent="0.25">
      <c r="B56270" s="1"/>
      <c r="C56270" s="1"/>
    </row>
    <row r="56271" spans="2:3" x14ac:dyDescent="0.25">
      <c r="B56271" s="1"/>
      <c r="C56271" s="1"/>
    </row>
    <row r="56272" spans="2:3" x14ac:dyDescent="0.25">
      <c r="B56272" s="1"/>
      <c r="C56272" s="1"/>
    </row>
    <row r="56273" spans="2:3" x14ac:dyDescent="0.25">
      <c r="B56273" s="1"/>
      <c r="C56273" s="1"/>
    </row>
    <row r="56274" spans="2:3" x14ac:dyDescent="0.25">
      <c r="B56274" s="1"/>
      <c r="C56274" s="1"/>
    </row>
    <row r="56275" spans="2:3" x14ac:dyDescent="0.25">
      <c r="B56275" s="1"/>
      <c r="C56275" s="1"/>
    </row>
    <row r="56276" spans="2:3" x14ac:dyDescent="0.25">
      <c r="B56276" s="1"/>
      <c r="C56276" s="1"/>
    </row>
    <row r="56277" spans="2:3" x14ac:dyDescent="0.25">
      <c r="B56277" s="1"/>
      <c r="C56277" s="1"/>
    </row>
    <row r="56278" spans="2:3" x14ac:dyDescent="0.25">
      <c r="B56278" s="1"/>
      <c r="C56278" s="1"/>
    </row>
    <row r="56279" spans="2:3" x14ac:dyDescent="0.25">
      <c r="B56279" s="1"/>
      <c r="C56279" s="1"/>
    </row>
    <row r="56280" spans="2:3" x14ac:dyDescent="0.25">
      <c r="B56280" s="1"/>
      <c r="C56280" s="1"/>
    </row>
    <row r="56281" spans="2:3" x14ac:dyDescent="0.25">
      <c r="B56281" s="1"/>
      <c r="C56281" s="1"/>
    </row>
    <row r="56282" spans="2:3" x14ac:dyDescent="0.25">
      <c r="B56282" s="1"/>
      <c r="C56282" s="1"/>
    </row>
    <row r="56283" spans="2:3" x14ac:dyDescent="0.25">
      <c r="B56283" s="1"/>
      <c r="C56283" s="1"/>
    </row>
    <row r="56284" spans="2:3" x14ac:dyDescent="0.25">
      <c r="B56284" s="1"/>
      <c r="C56284" s="1"/>
    </row>
    <row r="56285" spans="2:3" x14ac:dyDescent="0.25">
      <c r="B56285" s="1"/>
      <c r="C56285" s="1"/>
    </row>
    <row r="56286" spans="2:3" x14ac:dyDescent="0.25">
      <c r="B56286" s="1"/>
      <c r="C56286" s="1"/>
    </row>
    <row r="56287" spans="2:3" x14ac:dyDescent="0.25">
      <c r="B56287" s="1"/>
      <c r="C56287" s="1"/>
    </row>
    <row r="56288" spans="2:3" x14ac:dyDescent="0.25">
      <c r="B56288" s="1"/>
      <c r="C56288" s="1"/>
    </row>
    <row r="56289" spans="2:3" x14ac:dyDescent="0.25">
      <c r="B56289" s="1"/>
      <c r="C56289" s="1"/>
    </row>
    <row r="56290" spans="2:3" x14ac:dyDescent="0.25">
      <c r="B56290" s="1"/>
      <c r="C56290" s="1"/>
    </row>
    <row r="56291" spans="2:3" x14ac:dyDescent="0.25">
      <c r="B56291" s="1"/>
      <c r="C56291" s="1"/>
    </row>
    <row r="56292" spans="2:3" x14ac:dyDescent="0.25">
      <c r="B56292" s="1"/>
      <c r="C56292" s="1"/>
    </row>
    <row r="56293" spans="2:3" x14ac:dyDescent="0.25">
      <c r="B56293" s="1"/>
      <c r="C56293" s="1"/>
    </row>
    <row r="56294" spans="2:3" x14ac:dyDescent="0.25">
      <c r="B56294" s="1"/>
      <c r="C56294" s="1"/>
    </row>
    <row r="56295" spans="2:3" x14ac:dyDescent="0.25">
      <c r="B56295" s="1"/>
      <c r="C56295" s="1"/>
    </row>
    <row r="56296" spans="2:3" x14ac:dyDescent="0.25">
      <c r="B56296" s="1"/>
      <c r="C56296" s="1"/>
    </row>
    <row r="56297" spans="2:3" x14ac:dyDescent="0.25">
      <c r="B56297" s="1"/>
      <c r="C56297" s="1"/>
    </row>
    <row r="56298" spans="2:3" x14ac:dyDescent="0.25">
      <c r="B56298" s="1"/>
      <c r="C56298" s="1"/>
    </row>
    <row r="56299" spans="2:3" x14ac:dyDescent="0.25">
      <c r="B56299" s="1"/>
      <c r="C56299" s="1"/>
    </row>
    <row r="56300" spans="2:3" x14ac:dyDescent="0.25">
      <c r="B56300" s="1"/>
      <c r="C56300" s="1"/>
    </row>
    <row r="56301" spans="2:3" x14ac:dyDescent="0.25">
      <c r="B56301" s="1"/>
      <c r="C56301" s="1"/>
    </row>
    <row r="56302" spans="2:3" x14ac:dyDescent="0.25">
      <c r="B56302" s="1"/>
      <c r="C56302" s="1"/>
    </row>
    <row r="56303" spans="2:3" x14ac:dyDescent="0.25">
      <c r="B56303" s="1"/>
      <c r="C56303" s="1"/>
    </row>
    <row r="56304" spans="2:3" x14ac:dyDescent="0.25">
      <c r="B56304" s="1"/>
      <c r="C56304" s="1"/>
    </row>
    <row r="56305" spans="2:3" x14ac:dyDescent="0.25">
      <c r="B56305" s="1"/>
      <c r="C56305" s="1"/>
    </row>
    <row r="56306" spans="2:3" x14ac:dyDescent="0.25">
      <c r="B56306" s="1"/>
      <c r="C56306" s="1"/>
    </row>
    <row r="56307" spans="2:3" x14ac:dyDescent="0.25">
      <c r="B56307" s="1"/>
      <c r="C56307" s="1"/>
    </row>
    <row r="56308" spans="2:3" x14ac:dyDescent="0.25">
      <c r="B56308" s="1"/>
      <c r="C56308" s="1"/>
    </row>
    <row r="56309" spans="2:3" x14ac:dyDescent="0.25">
      <c r="B56309" s="1"/>
      <c r="C56309" s="1"/>
    </row>
    <row r="56310" spans="2:3" x14ac:dyDescent="0.25">
      <c r="B56310" s="1"/>
      <c r="C56310" s="1"/>
    </row>
    <row r="56311" spans="2:3" x14ac:dyDescent="0.25">
      <c r="B56311" s="1"/>
      <c r="C56311" s="1"/>
    </row>
    <row r="56312" spans="2:3" x14ac:dyDescent="0.25">
      <c r="B56312" s="1"/>
      <c r="C56312" s="1"/>
    </row>
    <row r="56313" spans="2:3" x14ac:dyDescent="0.25">
      <c r="B56313" s="1"/>
      <c r="C56313" s="1"/>
    </row>
    <row r="56314" spans="2:3" x14ac:dyDescent="0.25">
      <c r="B56314" s="1"/>
      <c r="C56314" s="1"/>
    </row>
    <row r="56315" spans="2:3" x14ac:dyDescent="0.25">
      <c r="B56315" s="1"/>
      <c r="C56315" s="1"/>
    </row>
    <row r="56316" spans="2:3" x14ac:dyDescent="0.25">
      <c r="B56316" s="1"/>
      <c r="C56316" s="1"/>
    </row>
    <row r="56317" spans="2:3" x14ac:dyDescent="0.25">
      <c r="B56317" s="1"/>
      <c r="C56317" s="1"/>
    </row>
    <row r="56318" spans="2:3" x14ac:dyDescent="0.25">
      <c r="B56318" s="1"/>
      <c r="C56318" s="1"/>
    </row>
    <row r="56319" spans="2:3" x14ac:dyDescent="0.25">
      <c r="B56319" s="1"/>
      <c r="C56319" s="1"/>
    </row>
    <row r="56320" spans="2:3" x14ac:dyDescent="0.25">
      <c r="B56320" s="1"/>
      <c r="C56320" s="1"/>
    </row>
    <row r="56321" spans="2:3" x14ac:dyDescent="0.25">
      <c r="B56321" s="1"/>
      <c r="C56321" s="1"/>
    </row>
    <row r="56322" spans="2:3" x14ac:dyDescent="0.25">
      <c r="B56322" s="1"/>
      <c r="C56322" s="1"/>
    </row>
    <row r="56323" spans="2:3" x14ac:dyDescent="0.25">
      <c r="B56323" s="1"/>
      <c r="C56323" s="1"/>
    </row>
    <row r="56324" spans="2:3" x14ac:dyDescent="0.25">
      <c r="B56324" s="1"/>
      <c r="C56324" s="1"/>
    </row>
    <row r="56325" spans="2:3" x14ac:dyDescent="0.25">
      <c r="B56325" s="1"/>
      <c r="C56325" s="1"/>
    </row>
    <row r="56326" spans="2:3" x14ac:dyDescent="0.25">
      <c r="B56326" s="1"/>
      <c r="C56326" s="1"/>
    </row>
    <row r="56327" spans="2:3" x14ac:dyDescent="0.25">
      <c r="B56327" s="1"/>
      <c r="C56327" s="1"/>
    </row>
    <row r="56328" spans="2:3" x14ac:dyDescent="0.25">
      <c r="B56328" s="1"/>
      <c r="C56328" s="1"/>
    </row>
    <row r="56329" spans="2:3" x14ac:dyDescent="0.25">
      <c r="B56329" s="1"/>
      <c r="C56329" s="1"/>
    </row>
    <row r="56330" spans="2:3" x14ac:dyDescent="0.25">
      <c r="B56330" s="1"/>
      <c r="C56330" s="1"/>
    </row>
    <row r="56331" spans="2:3" x14ac:dyDescent="0.25">
      <c r="B56331" s="1"/>
      <c r="C56331" s="1"/>
    </row>
    <row r="56332" spans="2:3" x14ac:dyDescent="0.25">
      <c r="B56332" s="1"/>
      <c r="C56332" s="1"/>
    </row>
    <row r="56333" spans="2:3" x14ac:dyDescent="0.25">
      <c r="B56333" s="1"/>
      <c r="C56333" s="1"/>
    </row>
    <row r="56334" spans="2:3" x14ac:dyDescent="0.25">
      <c r="B56334" s="1"/>
      <c r="C56334" s="1"/>
    </row>
    <row r="56335" spans="2:3" x14ac:dyDescent="0.25">
      <c r="B56335" s="1"/>
      <c r="C56335" s="1"/>
    </row>
    <row r="56336" spans="2:3" x14ac:dyDescent="0.25">
      <c r="B56336" s="1"/>
      <c r="C56336" s="1"/>
    </row>
    <row r="56337" spans="2:3" x14ac:dyDescent="0.25">
      <c r="B56337" s="1"/>
      <c r="C56337" s="1"/>
    </row>
    <row r="56338" spans="2:3" x14ac:dyDescent="0.25">
      <c r="B56338" s="1"/>
      <c r="C56338" s="1"/>
    </row>
    <row r="56339" spans="2:3" x14ac:dyDescent="0.25">
      <c r="B56339" s="1"/>
      <c r="C56339" s="1"/>
    </row>
    <row r="56340" spans="2:3" x14ac:dyDescent="0.25">
      <c r="B56340" s="1"/>
      <c r="C56340" s="1"/>
    </row>
    <row r="56341" spans="2:3" x14ac:dyDescent="0.25">
      <c r="B56341" s="1"/>
      <c r="C56341" s="1"/>
    </row>
    <row r="56342" spans="2:3" x14ac:dyDescent="0.25">
      <c r="B56342" s="1"/>
      <c r="C56342" s="1"/>
    </row>
    <row r="56343" spans="2:3" x14ac:dyDescent="0.25">
      <c r="B56343" s="1"/>
      <c r="C56343" s="1"/>
    </row>
    <row r="56344" spans="2:3" x14ac:dyDescent="0.25">
      <c r="B56344" s="1"/>
      <c r="C56344" s="1"/>
    </row>
    <row r="56345" spans="2:3" x14ac:dyDescent="0.25">
      <c r="B56345" s="1"/>
      <c r="C56345" s="1"/>
    </row>
    <row r="56346" spans="2:3" x14ac:dyDescent="0.25">
      <c r="B56346" s="1"/>
      <c r="C56346" s="1"/>
    </row>
    <row r="56347" spans="2:3" x14ac:dyDescent="0.25">
      <c r="B56347" s="1"/>
      <c r="C56347" s="1"/>
    </row>
    <row r="56348" spans="2:3" x14ac:dyDescent="0.25">
      <c r="B56348" s="1"/>
      <c r="C56348" s="1"/>
    </row>
    <row r="56349" spans="2:3" x14ac:dyDescent="0.25">
      <c r="B56349" s="1"/>
      <c r="C56349" s="1"/>
    </row>
    <row r="56350" spans="2:3" x14ac:dyDescent="0.25">
      <c r="B56350" s="1"/>
      <c r="C56350" s="1"/>
    </row>
    <row r="56351" spans="2:3" x14ac:dyDescent="0.25">
      <c r="B56351" s="1"/>
      <c r="C56351" s="1"/>
    </row>
    <row r="56352" spans="2:3" x14ac:dyDescent="0.25">
      <c r="B56352" s="1"/>
      <c r="C56352" s="1"/>
    </row>
    <row r="56353" spans="2:3" x14ac:dyDescent="0.25">
      <c r="B56353" s="1"/>
      <c r="C56353" s="1"/>
    </row>
    <row r="56354" spans="2:3" x14ac:dyDescent="0.25">
      <c r="B56354" s="1"/>
      <c r="C56354" s="1"/>
    </row>
    <row r="56355" spans="2:3" x14ac:dyDescent="0.25">
      <c r="B56355" s="1"/>
      <c r="C56355" s="1"/>
    </row>
    <row r="56356" spans="2:3" x14ac:dyDescent="0.25">
      <c r="B56356" s="1"/>
      <c r="C56356" s="1"/>
    </row>
    <row r="56357" spans="2:3" x14ac:dyDescent="0.25">
      <c r="B56357" s="1"/>
      <c r="C56357" s="1"/>
    </row>
    <row r="56358" spans="2:3" x14ac:dyDescent="0.25">
      <c r="B56358" s="1"/>
      <c r="C56358" s="1"/>
    </row>
    <row r="56359" spans="2:3" x14ac:dyDescent="0.25">
      <c r="B56359" s="1"/>
      <c r="C56359" s="1"/>
    </row>
    <row r="56360" spans="2:3" x14ac:dyDescent="0.25">
      <c r="B56360" s="1"/>
      <c r="C56360" s="1"/>
    </row>
    <row r="56361" spans="2:3" x14ac:dyDescent="0.25">
      <c r="B56361" s="1"/>
      <c r="C56361" s="1"/>
    </row>
    <row r="56362" spans="2:3" x14ac:dyDescent="0.25">
      <c r="B56362" s="1"/>
      <c r="C56362" s="1"/>
    </row>
    <row r="56363" spans="2:3" x14ac:dyDescent="0.25">
      <c r="B56363" s="1"/>
      <c r="C56363" s="1"/>
    </row>
    <row r="56364" spans="2:3" x14ac:dyDescent="0.25">
      <c r="B56364" s="1"/>
      <c r="C56364" s="1"/>
    </row>
    <row r="56365" spans="2:3" x14ac:dyDescent="0.25">
      <c r="B56365" s="1"/>
      <c r="C56365" s="1"/>
    </row>
    <row r="56366" spans="2:3" x14ac:dyDescent="0.25">
      <c r="B56366" s="1"/>
      <c r="C56366" s="1"/>
    </row>
    <row r="56367" spans="2:3" x14ac:dyDescent="0.25">
      <c r="B56367" s="1"/>
      <c r="C56367" s="1"/>
    </row>
    <row r="56368" spans="2:3" x14ac:dyDescent="0.25">
      <c r="B56368" s="1"/>
      <c r="C56368" s="1"/>
    </row>
    <row r="56369" spans="2:3" x14ac:dyDescent="0.25">
      <c r="B56369" s="1"/>
      <c r="C56369" s="1"/>
    </row>
    <row r="56370" spans="2:3" x14ac:dyDescent="0.25">
      <c r="B56370" s="1"/>
      <c r="C56370" s="1"/>
    </row>
    <row r="56371" spans="2:3" x14ac:dyDescent="0.25">
      <c r="B56371" s="1"/>
      <c r="C56371" s="1"/>
    </row>
    <row r="56372" spans="2:3" x14ac:dyDescent="0.25">
      <c r="B56372" s="1"/>
      <c r="C56372" s="1"/>
    </row>
    <row r="56373" spans="2:3" x14ac:dyDescent="0.25">
      <c r="B56373" s="1"/>
      <c r="C56373" s="1"/>
    </row>
    <row r="56374" spans="2:3" x14ac:dyDescent="0.25">
      <c r="B56374" s="1"/>
      <c r="C56374" s="1"/>
    </row>
    <row r="56375" spans="2:3" x14ac:dyDescent="0.25">
      <c r="B56375" s="1"/>
      <c r="C56375" s="1"/>
    </row>
    <row r="56376" spans="2:3" x14ac:dyDescent="0.25">
      <c r="B56376" s="1"/>
      <c r="C56376" s="1"/>
    </row>
    <row r="56377" spans="2:3" x14ac:dyDescent="0.25">
      <c r="B56377" s="1"/>
      <c r="C56377" s="1"/>
    </row>
    <row r="56378" spans="2:3" x14ac:dyDescent="0.25">
      <c r="B56378" s="1"/>
      <c r="C56378" s="1"/>
    </row>
    <row r="56379" spans="2:3" x14ac:dyDescent="0.25">
      <c r="B56379" s="1"/>
      <c r="C56379" s="1"/>
    </row>
    <row r="56380" spans="2:3" x14ac:dyDescent="0.25">
      <c r="B56380" s="1"/>
      <c r="C56380" s="1"/>
    </row>
    <row r="56381" spans="2:3" x14ac:dyDescent="0.25">
      <c r="B56381" s="1"/>
      <c r="C56381" s="1"/>
    </row>
    <row r="56382" spans="2:3" x14ac:dyDescent="0.25">
      <c r="B56382" s="1"/>
      <c r="C56382" s="1"/>
    </row>
    <row r="56383" spans="2:3" x14ac:dyDescent="0.25">
      <c r="B56383" s="1"/>
      <c r="C56383" s="1"/>
    </row>
    <row r="56384" spans="2:3" x14ac:dyDescent="0.25">
      <c r="B56384" s="1"/>
      <c r="C56384" s="1"/>
    </row>
    <row r="56385" spans="2:3" x14ac:dyDescent="0.25">
      <c r="B56385" s="1"/>
      <c r="C56385" s="1"/>
    </row>
    <row r="56386" spans="2:3" x14ac:dyDescent="0.25">
      <c r="B56386" s="1"/>
      <c r="C56386" s="1"/>
    </row>
    <row r="56387" spans="2:3" x14ac:dyDescent="0.25">
      <c r="B56387" s="1"/>
      <c r="C56387" s="1"/>
    </row>
    <row r="56388" spans="2:3" x14ac:dyDescent="0.25">
      <c r="B56388" s="1"/>
      <c r="C56388" s="1"/>
    </row>
    <row r="56389" spans="2:3" x14ac:dyDescent="0.25">
      <c r="B56389" s="1"/>
      <c r="C56389" s="1"/>
    </row>
    <row r="56390" spans="2:3" x14ac:dyDescent="0.25">
      <c r="B56390" s="1"/>
      <c r="C56390" s="1"/>
    </row>
    <row r="56391" spans="2:3" x14ac:dyDescent="0.25">
      <c r="B56391" s="1"/>
      <c r="C56391" s="1"/>
    </row>
    <row r="56392" spans="2:3" x14ac:dyDescent="0.25">
      <c r="B56392" s="1"/>
      <c r="C56392" s="1"/>
    </row>
    <row r="56393" spans="2:3" x14ac:dyDescent="0.25">
      <c r="B56393" s="1"/>
      <c r="C56393" s="1"/>
    </row>
    <row r="56394" spans="2:3" x14ac:dyDescent="0.25">
      <c r="B56394" s="1"/>
      <c r="C56394" s="1"/>
    </row>
    <row r="56395" spans="2:3" x14ac:dyDescent="0.25">
      <c r="B56395" s="1"/>
      <c r="C56395" s="1"/>
    </row>
    <row r="56396" spans="2:3" x14ac:dyDescent="0.25">
      <c r="B56396" s="1"/>
      <c r="C56396" s="1"/>
    </row>
    <row r="56397" spans="2:3" x14ac:dyDescent="0.25">
      <c r="B56397" s="1"/>
      <c r="C56397" s="1"/>
    </row>
    <row r="56398" spans="2:3" x14ac:dyDescent="0.25">
      <c r="B56398" s="1"/>
      <c r="C56398" s="1"/>
    </row>
    <row r="56399" spans="2:3" x14ac:dyDescent="0.25">
      <c r="B56399" s="1"/>
      <c r="C56399" s="1"/>
    </row>
    <row r="56400" spans="2:3" x14ac:dyDescent="0.25">
      <c r="B56400" s="1"/>
      <c r="C56400" s="1"/>
    </row>
    <row r="56401" spans="2:3" x14ac:dyDescent="0.25">
      <c r="B56401" s="1"/>
      <c r="C56401" s="1"/>
    </row>
    <row r="56402" spans="2:3" x14ac:dyDescent="0.25">
      <c r="B56402" s="1"/>
      <c r="C56402" s="1"/>
    </row>
    <row r="56403" spans="2:3" x14ac:dyDescent="0.25">
      <c r="B56403" s="1"/>
      <c r="C56403" s="1"/>
    </row>
    <row r="56404" spans="2:3" x14ac:dyDescent="0.25">
      <c r="B56404" s="1"/>
      <c r="C56404" s="1"/>
    </row>
    <row r="56405" spans="2:3" x14ac:dyDescent="0.25">
      <c r="B56405" s="1"/>
      <c r="C56405" s="1"/>
    </row>
    <row r="56406" spans="2:3" x14ac:dyDescent="0.25">
      <c r="B56406" s="1"/>
      <c r="C56406" s="1"/>
    </row>
    <row r="56407" spans="2:3" x14ac:dyDescent="0.25">
      <c r="B56407" s="1"/>
      <c r="C56407" s="1"/>
    </row>
    <row r="56408" spans="2:3" x14ac:dyDescent="0.25">
      <c r="B56408" s="1"/>
      <c r="C56408" s="1"/>
    </row>
    <row r="56409" spans="2:3" x14ac:dyDescent="0.25">
      <c r="B56409" s="1"/>
      <c r="C56409" s="1"/>
    </row>
    <row r="56410" spans="2:3" x14ac:dyDescent="0.25">
      <c r="B56410" s="1"/>
      <c r="C56410" s="1"/>
    </row>
    <row r="56411" spans="2:3" x14ac:dyDescent="0.25">
      <c r="B56411" s="1"/>
      <c r="C56411" s="1"/>
    </row>
    <row r="56412" spans="2:3" x14ac:dyDescent="0.25">
      <c r="B56412" s="1"/>
      <c r="C56412" s="1"/>
    </row>
    <row r="56413" spans="2:3" x14ac:dyDescent="0.25">
      <c r="B56413" s="1"/>
      <c r="C56413" s="1"/>
    </row>
    <row r="56414" spans="2:3" x14ac:dyDescent="0.25">
      <c r="B56414" s="1"/>
      <c r="C56414" s="1"/>
    </row>
    <row r="56415" spans="2:3" x14ac:dyDescent="0.25">
      <c r="B56415" s="1"/>
      <c r="C56415" s="1"/>
    </row>
    <row r="56416" spans="2:3" x14ac:dyDescent="0.25">
      <c r="B56416" s="1"/>
      <c r="C56416" s="1"/>
    </row>
    <row r="56417" spans="2:3" x14ac:dyDescent="0.25">
      <c r="B56417" s="1"/>
      <c r="C56417" s="1"/>
    </row>
    <row r="56418" spans="2:3" x14ac:dyDescent="0.25">
      <c r="B56418" s="1"/>
      <c r="C56418" s="1"/>
    </row>
    <row r="56419" spans="2:3" x14ac:dyDescent="0.25">
      <c r="B56419" s="1"/>
      <c r="C56419" s="1"/>
    </row>
    <row r="56420" spans="2:3" x14ac:dyDescent="0.25">
      <c r="B56420" s="1"/>
      <c r="C56420" s="1"/>
    </row>
    <row r="56421" spans="2:3" x14ac:dyDescent="0.25">
      <c r="B56421" s="1"/>
      <c r="C56421" s="1"/>
    </row>
    <row r="56422" spans="2:3" x14ac:dyDescent="0.25">
      <c r="B56422" s="1"/>
      <c r="C56422" s="1"/>
    </row>
    <row r="56423" spans="2:3" x14ac:dyDescent="0.25">
      <c r="B56423" s="1"/>
      <c r="C56423" s="1"/>
    </row>
    <row r="56424" spans="2:3" x14ac:dyDescent="0.25">
      <c r="B56424" s="1"/>
      <c r="C56424" s="1"/>
    </row>
    <row r="56425" spans="2:3" x14ac:dyDescent="0.25">
      <c r="B56425" s="1"/>
      <c r="C56425" s="1"/>
    </row>
    <row r="56426" spans="2:3" x14ac:dyDescent="0.25">
      <c r="B56426" s="1"/>
      <c r="C56426" s="1"/>
    </row>
    <row r="56427" spans="2:3" x14ac:dyDescent="0.25">
      <c r="B56427" s="1"/>
      <c r="C56427" s="1"/>
    </row>
    <row r="56428" spans="2:3" x14ac:dyDescent="0.25">
      <c r="B56428" s="1"/>
      <c r="C56428" s="1"/>
    </row>
    <row r="56429" spans="2:3" x14ac:dyDescent="0.25">
      <c r="B56429" s="1"/>
      <c r="C56429" s="1"/>
    </row>
    <row r="56430" spans="2:3" x14ac:dyDescent="0.25">
      <c r="B56430" s="1"/>
      <c r="C56430" s="1"/>
    </row>
    <row r="56431" spans="2:3" x14ac:dyDescent="0.25">
      <c r="B56431" s="1"/>
      <c r="C56431" s="1"/>
    </row>
    <row r="56432" spans="2:3" x14ac:dyDescent="0.25">
      <c r="B56432" s="1"/>
      <c r="C56432" s="1"/>
    </row>
    <row r="56433" spans="2:3" x14ac:dyDescent="0.25">
      <c r="B56433" s="1"/>
      <c r="C56433" s="1"/>
    </row>
    <row r="56434" spans="2:3" x14ac:dyDescent="0.25">
      <c r="B56434" s="1"/>
      <c r="C56434" s="1"/>
    </row>
    <row r="56435" spans="2:3" x14ac:dyDescent="0.25">
      <c r="B56435" s="1"/>
      <c r="C56435" s="1"/>
    </row>
    <row r="56436" spans="2:3" x14ac:dyDescent="0.25">
      <c r="B56436" s="1"/>
      <c r="C56436" s="1"/>
    </row>
    <row r="56437" spans="2:3" x14ac:dyDescent="0.25">
      <c r="B56437" s="1"/>
      <c r="C56437" s="1"/>
    </row>
    <row r="56438" spans="2:3" x14ac:dyDescent="0.25">
      <c r="B56438" s="1"/>
      <c r="C56438" s="1"/>
    </row>
    <row r="56439" spans="2:3" x14ac:dyDescent="0.25">
      <c r="B56439" s="1"/>
      <c r="C56439" s="1"/>
    </row>
    <row r="56440" spans="2:3" x14ac:dyDescent="0.25">
      <c r="B56440" s="1"/>
      <c r="C56440" s="1"/>
    </row>
    <row r="56441" spans="2:3" x14ac:dyDescent="0.25">
      <c r="B56441" s="1"/>
      <c r="C56441" s="1"/>
    </row>
    <row r="56442" spans="2:3" x14ac:dyDescent="0.25">
      <c r="B56442" s="1"/>
      <c r="C56442" s="1"/>
    </row>
    <row r="56443" spans="2:3" x14ac:dyDescent="0.25">
      <c r="B56443" s="1"/>
      <c r="C56443" s="1"/>
    </row>
    <row r="56444" spans="2:3" x14ac:dyDescent="0.25">
      <c r="B56444" s="1"/>
      <c r="C56444" s="1"/>
    </row>
    <row r="56445" spans="2:3" x14ac:dyDescent="0.25">
      <c r="B56445" s="1"/>
      <c r="C56445" s="1"/>
    </row>
    <row r="56446" spans="2:3" x14ac:dyDescent="0.25">
      <c r="B56446" s="1"/>
      <c r="C56446" s="1"/>
    </row>
    <row r="56447" spans="2:3" x14ac:dyDescent="0.25">
      <c r="B56447" s="1"/>
      <c r="C56447" s="1"/>
    </row>
    <row r="56448" spans="2:3" x14ac:dyDescent="0.25">
      <c r="B56448" s="1"/>
      <c r="C56448" s="1"/>
    </row>
    <row r="56449" spans="2:3" x14ac:dyDescent="0.25">
      <c r="B56449" s="1"/>
      <c r="C56449" s="1"/>
    </row>
    <row r="56450" spans="2:3" x14ac:dyDescent="0.25">
      <c r="B56450" s="1"/>
      <c r="C56450" s="1"/>
    </row>
    <row r="56451" spans="2:3" x14ac:dyDescent="0.25">
      <c r="B56451" s="1"/>
      <c r="C56451" s="1"/>
    </row>
    <row r="56452" spans="2:3" x14ac:dyDescent="0.25">
      <c r="B56452" s="1"/>
      <c r="C56452" s="1"/>
    </row>
    <row r="56453" spans="2:3" x14ac:dyDescent="0.25">
      <c r="B56453" s="1"/>
      <c r="C56453" s="1"/>
    </row>
    <row r="56454" spans="2:3" x14ac:dyDescent="0.25">
      <c r="B56454" s="1"/>
      <c r="C56454" s="1"/>
    </row>
    <row r="56455" spans="2:3" x14ac:dyDescent="0.25">
      <c r="B56455" s="1"/>
      <c r="C56455" s="1"/>
    </row>
    <row r="56456" spans="2:3" x14ac:dyDescent="0.25">
      <c r="B56456" s="1"/>
      <c r="C56456" s="1"/>
    </row>
    <row r="56457" spans="2:3" x14ac:dyDescent="0.25">
      <c r="B56457" s="1"/>
      <c r="C56457" s="1"/>
    </row>
    <row r="56458" spans="2:3" x14ac:dyDescent="0.25">
      <c r="B56458" s="1"/>
      <c r="C56458" s="1"/>
    </row>
    <row r="56459" spans="2:3" x14ac:dyDescent="0.25">
      <c r="B56459" s="1"/>
      <c r="C56459" s="1"/>
    </row>
    <row r="56460" spans="2:3" x14ac:dyDescent="0.25">
      <c r="B56460" s="1"/>
      <c r="C56460" s="1"/>
    </row>
    <row r="56461" spans="2:3" x14ac:dyDescent="0.25">
      <c r="B56461" s="1"/>
      <c r="C56461" s="1"/>
    </row>
    <row r="56462" spans="2:3" x14ac:dyDescent="0.25">
      <c r="B56462" s="1"/>
      <c r="C56462" s="1"/>
    </row>
    <row r="56463" spans="2:3" x14ac:dyDescent="0.25">
      <c r="B56463" s="1"/>
      <c r="C56463" s="1"/>
    </row>
    <row r="56464" spans="2:3" x14ac:dyDescent="0.25">
      <c r="B56464" s="1"/>
      <c r="C56464" s="1"/>
    </row>
    <row r="56465" spans="2:3" x14ac:dyDescent="0.25">
      <c r="B56465" s="1"/>
      <c r="C56465" s="1"/>
    </row>
    <row r="56466" spans="2:3" x14ac:dyDescent="0.25">
      <c r="B56466" s="1"/>
      <c r="C56466" s="1"/>
    </row>
    <row r="56467" spans="2:3" x14ac:dyDescent="0.25">
      <c r="B56467" s="1"/>
      <c r="C56467" s="1"/>
    </row>
    <row r="56468" spans="2:3" x14ac:dyDescent="0.25">
      <c r="B56468" s="1"/>
      <c r="C56468" s="1"/>
    </row>
    <row r="56469" spans="2:3" x14ac:dyDescent="0.25">
      <c r="B56469" s="1"/>
      <c r="C56469" s="1"/>
    </row>
    <row r="56470" spans="2:3" x14ac:dyDescent="0.25">
      <c r="B56470" s="1"/>
      <c r="C56470" s="1"/>
    </row>
    <row r="56471" spans="2:3" x14ac:dyDescent="0.25">
      <c r="B56471" s="1"/>
      <c r="C56471" s="1"/>
    </row>
    <row r="56472" spans="2:3" x14ac:dyDescent="0.25">
      <c r="B56472" s="1"/>
      <c r="C56472" s="1"/>
    </row>
    <row r="56473" spans="2:3" x14ac:dyDescent="0.25">
      <c r="B56473" s="1"/>
      <c r="C56473" s="1"/>
    </row>
    <row r="56474" spans="2:3" x14ac:dyDescent="0.25">
      <c r="B56474" s="1"/>
      <c r="C56474" s="1"/>
    </row>
    <row r="56475" spans="2:3" x14ac:dyDescent="0.25">
      <c r="B56475" s="1"/>
      <c r="C56475" s="1"/>
    </row>
    <row r="56476" spans="2:3" x14ac:dyDescent="0.25">
      <c r="B56476" s="1"/>
      <c r="C56476" s="1"/>
    </row>
    <row r="56477" spans="2:3" x14ac:dyDescent="0.25">
      <c r="B56477" s="1"/>
      <c r="C56477" s="1"/>
    </row>
    <row r="56478" spans="2:3" x14ac:dyDescent="0.25">
      <c r="B56478" s="1"/>
      <c r="C56478" s="1"/>
    </row>
    <row r="56479" spans="2:3" x14ac:dyDescent="0.25">
      <c r="B56479" s="1"/>
      <c r="C56479" s="1"/>
    </row>
    <row r="56480" spans="2:3" x14ac:dyDescent="0.25">
      <c r="B56480" s="1"/>
      <c r="C56480" s="1"/>
    </row>
    <row r="56481" spans="2:3" x14ac:dyDescent="0.25">
      <c r="B56481" s="1"/>
      <c r="C56481" s="1"/>
    </row>
    <row r="56482" spans="2:3" x14ac:dyDescent="0.25">
      <c r="B56482" s="1"/>
      <c r="C56482" s="1"/>
    </row>
    <row r="56483" spans="2:3" x14ac:dyDescent="0.25">
      <c r="B56483" s="1"/>
      <c r="C56483" s="1"/>
    </row>
    <row r="56484" spans="2:3" x14ac:dyDescent="0.25">
      <c r="B56484" s="1"/>
      <c r="C56484" s="1"/>
    </row>
    <row r="56485" spans="2:3" x14ac:dyDescent="0.25">
      <c r="B56485" s="1"/>
      <c r="C56485" s="1"/>
    </row>
    <row r="56486" spans="2:3" x14ac:dyDescent="0.25">
      <c r="B56486" s="1"/>
      <c r="C56486" s="1"/>
    </row>
    <row r="56487" spans="2:3" x14ac:dyDescent="0.25">
      <c r="B56487" s="1"/>
      <c r="C56487" s="1"/>
    </row>
    <row r="56488" spans="2:3" x14ac:dyDescent="0.25">
      <c r="B56488" s="1"/>
      <c r="C56488" s="1"/>
    </row>
    <row r="56489" spans="2:3" x14ac:dyDescent="0.25">
      <c r="B56489" s="1"/>
      <c r="C56489" s="1"/>
    </row>
    <row r="56490" spans="2:3" x14ac:dyDescent="0.25">
      <c r="B56490" s="1"/>
      <c r="C56490" s="1"/>
    </row>
    <row r="56491" spans="2:3" x14ac:dyDescent="0.25">
      <c r="B56491" s="1"/>
      <c r="C56491" s="1"/>
    </row>
    <row r="56492" spans="2:3" x14ac:dyDescent="0.25">
      <c r="B56492" s="1"/>
      <c r="C56492" s="1"/>
    </row>
    <row r="56493" spans="2:3" x14ac:dyDescent="0.25">
      <c r="B56493" s="1"/>
      <c r="C56493" s="1"/>
    </row>
    <row r="56494" spans="2:3" x14ac:dyDescent="0.25">
      <c r="B56494" s="1"/>
      <c r="C56494" s="1"/>
    </row>
    <row r="56495" spans="2:3" x14ac:dyDescent="0.25">
      <c r="B56495" s="1"/>
      <c r="C56495" s="1"/>
    </row>
    <row r="56496" spans="2:3" x14ac:dyDescent="0.25">
      <c r="B56496" s="1"/>
      <c r="C56496" s="1"/>
    </row>
    <row r="56497" spans="2:3" x14ac:dyDescent="0.25">
      <c r="B56497" s="1"/>
      <c r="C56497" s="1"/>
    </row>
    <row r="56498" spans="2:3" x14ac:dyDescent="0.25">
      <c r="B56498" s="1"/>
      <c r="C56498" s="1"/>
    </row>
    <row r="56499" spans="2:3" x14ac:dyDescent="0.25">
      <c r="B56499" s="1"/>
      <c r="C56499" s="1"/>
    </row>
    <row r="56500" spans="2:3" x14ac:dyDescent="0.25">
      <c r="B56500" s="1"/>
      <c r="C56500" s="1"/>
    </row>
    <row r="56501" spans="2:3" x14ac:dyDescent="0.25">
      <c r="B56501" s="1"/>
      <c r="C56501" s="1"/>
    </row>
    <row r="56502" spans="2:3" x14ac:dyDescent="0.25">
      <c r="B56502" s="1"/>
      <c r="C56502" s="1"/>
    </row>
    <row r="56503" spans="2:3" x14ac:dyDescent="0.25">
      <c r="B56503" s="1"/>
      <c r="C56503" s="1"/>
    </row>
    <row r="56504" spans="2:3" x14ac:dyDescent="0.25">
      <c r="B56504" s="1"/>
      <c r="C56504" s="1"/>
    </row>
    <row r="56505" spans="2:3" x14ac:dyDescent="0.25">
      <c r="B56505" s="1"/>
      <c r="C56505" s="1"/>
    </row>
    <row r="56506" spans="2:3" x14ac:dyDescent="0.25">
      <c r="B56506" s="1"/>
      <c r="C56506" s="1"/>
    </row>
    <row r="56507" spans="2:3" x14ac:dyDescent="0.25">
      <c r="B56507" s="1"/>
      <c r="C56507" s="1"/>
    </row>
    <row r="56508" spans="2:3" x14ac:dyDescent="0.25">
      <c r="B56508" s="1"/>
      <c r="C56508" s="1"/>
    </row>
    <row r="56509" spans="2:3" x14ac:dyDescent="0.25">
      <c r="B56509" s="1"/>
      <c r="C56509" s="1"/>
    </row>
    <row r="56510" spans="2:3" x14ac:dyDescent="0.25">
      <c r="B56510" s="1"/>
      <c r="C56510" s="1"/>
    </row>
    <row r="56511" spans="2:3" x14ac:dyDescent="0.25">
      <c r="B56511" s="1"/>
      <c r="C56511" s="1"/>
    </row>
    <row r="56512" spans="2:3" x14ac:dyDescent="0.25">
      <c r="B56512" s="1"/>
      <c r="C56512" s="1"/>
    </row>
    <row r="56513" spans="2:3" x14ac:dyDescent="0.25">
      <c r="B56513" s="1"/>
      <c r="C56513" s="1"/>
    </row>
    <row r="56514" spans="2:3" x14ac:dyDescent="0.25">
      <c r="B56514" s="1"/>
      <c r="C56514" s="1"/>
    </row>
    <row r="56515" spans="2:3" x14ac:dyDescent="0.25">
      <c r="B56515" s="1"/>
      <c r="C56515" s="1"/>
    </row>
    <row r="56516" spans="2:3" x14ac:dyDescent="0.25">
      <c r="B56516" s="1"/>
      <c r="C56516" s="1"/>
    </row>
    <row r="56517" spans="2:3" x14ac:dyDescent="0.25">
      <c r="B56517" s="1"/>
      <c r="C56517" s="1"/>
    </row>
    <row r="56518" spans="2:3" x14ac:dyDescent="0.25">
      <c r="B56518" s="1"/>
      <c r="C56518" s="1"/>
    </row>
    <row r="56519" spans="2:3" x14ac:dyDescent="0.25">
      <c r="B56519" s="1"/>
      <c r="C56519" s="1"/>
    </row>
    <row r="56520" spans="2:3" x14ac:dyDescent="0.25">
      <c r="B56520" s="1"/>
      <c r="C56520" s="1"/>
    </row>
    <row r="56521" spans="2:3" x14ac:dyDescent="0.25">
      <c r="B56521" s="1"/>
      <c r="C56521" s="1"/>
    </row>
    <row r="56522" spans="2:3" x14ac:dyDescent="0.25">
      <c r="B56522" s="1"/>
      <c r="C56522" s="1"/>
    </row>
    <row r="56523" spans="2:3" x14ac:dyDescent="0.25">
      <c r="B56523" s="1"/>
      <c r="C56523" s="1"/>
    </row>
    <row r="56524" spans="2:3" x14ac:dyDescent="0.25">
      <c r="B56524" s="1"/>
      <c r="C56524" s="1"/>
    </row>
    <row r="56525" spans="2:3" x14ac:dyDescent="0.25">
      <c r="B56525" s="1"/>
      <c r="C56525" s="1"/>
    </row>
    <row r="56526" spans="2:3" x14ac:dyDescent="0.25">
      <c r="B56526" s="1"/>
      <c r="C56526" s="1"/>
    </row>
    <row r="56527" spans="2:3" x14ac:dyDescent="0.25">
      <c r="B56527" s="1"/>
      <c r="C56527" s="1"/>
    </row>
    <row r="56528" spans="2:3" x14ac:dyDescent="0.25">
      <c r="B56528" s="1"/>
      <c r="C56528" s="1"/>
    </row>
    <row r="56529" spans="2:3" x14ac:dyDescent="0.25">
      <c r="B56529" s="1"/>
      <c r="C56529" s="1"/>
    </row>
    <row r="56530" spans="2:3" x14ac:dyDescent="0.25">
      <c r="B56530" s="1"/>
      <c r="C56530" s="1"/>
    </row>
    <row r="56531" spans="2:3" x14ac:dyDescent="0.25">
      <c r="B56531" s="1"/>
      <c r="C56531" s="1"/>
    </row>
    <row r="56532" spans="2:3" x14ac:dyDescent="0.25">
      <c r="B56532" s="1"/>
      <c r="C56532" s="1"/>
    </row>
    <row r="56533" spans="2:3" x14ac:dyDescent="0.25">
      <c r="B56533" s="1"/>
      <c r="C56533" s="1"/>
    </row>
    <row r="56534" spans="2:3" x14ac:dyDescent="0.25">
      <c r="B56534" s="1"/>
      <c r="C56534" s="1"/>
    </row>
    <row r="56535" spans="2:3" x14ac:dyDescent="0.25">
      <c r="B56535" s="1"/>
      <c r="C56535" s="1"/>
    </row>
    <row r="56536" spans="2:3" x14ac:dyDescent="0.25">
      <c r="B56536" s="1"/>
      <c r="C56536" s="1"/>
    </row>
    <row r="56537" spans="2:3" x14ac:dyDescent="0.25">
      <c r="B56537" s="1"/>
      <c r="C56537" s="1"/>
    </row>
    <row r="56538" spans="2:3" x14ac:dyDescent="0.25">
      <c r="B56538" s="1"/>
      <c r="C56538" s="1"/>
    </row>
    <row r="56539" spans="2:3" x14ac:dyDescent="0.25">
      <c r="B56539" s="1"/>
      <c r="C56539" s="1"/>
    </row>
    <row r="56540" spans="2:3" x14ac:dyDescent="0.25">
      <c r="B56540" s="1"/>
      <c r="C56540" s="1"/>
    </row>
    <row r="56541" spans="2:3" x14ac:dyDescent="0.25">
      <c r="B56541" s="1"/>
      <c r="C56541" s="1"/>
    </row>
    <row r="56542" spans="2:3" x14ac:dyDescent="0.25">
      <c r="B56542" s="1"/>
      <c r="C56542" s="1"/>
    </row>
    <row r="56543" spans="2:3" x14ac:dyDescent="0.25">
      <c r="B56543" s="1"/>
      <c r="C56543" s="1"/>
    </row>
    <row r="56544" spans="2:3" x14ac:dyDescent="0.25">
      <c r="B56544" s="1"/>
      <c r="C56544" s="1"/>
    </row>
    <row r="56545" spans="2:3" x14ac:dyDescent="0.25">
      <c r="B56545" s="1"/>
      <c r="C56545" s="1"/>
    </row>
    <row r="56546" spans="2:3" x14ac:dyDescent="0.25">
      <c r="B56546" s="1"/>
      <c r="C56546" s="1"/>
    </row>
    <row r="56547" spans="2:3" x14ac:dyDescent="0.25">
      <c r="B56547" s="1"/>
      <c r="C56547" s="1"/>
    </row>
    <row r="56548" spans="2:3" x14ac:dyDescent="0.25">
      <c r="B56548" s="1"/>
      <c r="C56548" s="1"/>
    </row>
    <row r="56549" spans="2:3" x14ac:dyDescent="0.25">
      <c r="B56549" s="1"/>
      <c r="C56549" s="1"/>
    </row>
    <row r="56550" spans="2:3" x14ac:dyDescent="0.25">
      <c r="B56550" s="1"/>
      <c r="C56550" s="1"/>
    </row>
    <row r="56551" spans="2:3" x14ac:dyDescent="0.25">
      <c r="B56551" s="1"/>
      <c r="C56551" s="1"/>
    </row>
    <row r="56552" spans="2:3" x14ac:dyDescent="0.25">
      <c r="B56552" s="1"/>
      <c r="C56552" s="1"/>
    </row>
    <row r="56553" spans="2:3" x14ac:dyDescent="0.25">
      <c r="B56553" s="1"/>
      <c r="C56553" s="1"/>
    </row>
    <row r="56554" spans="2:3" x14ac:dyDescent="0.25">
      <c r="B56554" s="1"/>
      <c r="C56554" s="1"/>
    </row>
    <row r="56555" spans="2:3" x14ac:dyDescent="0.25">
      <c r="B56555" s="1"/>
      <c r="C56555" s="1"/>
    </row>
    <row r="56556" spans="2:3" x14ac:dyDescent="0.25">
      <c r="B56556" s="1"/>
      <c r="C56556" s="1"/>
    </row>
    <row r="56557" spans="2:3" x14ac:dyDescent="0.25">
      <c r="B56557" s="1"/>
      <c r="C56557" s="1"/>
    </row>
    <row r="56558" spans="2:3" x14ac:dyDescent="0.25">
      <c r="B56558" s="1"/>
      <c r="C56558" s="1"/>
    </row>
    <row r="56559" spans="2:3" x14ac:dyDescent="0.25">
      <c r="B56559" s="1"/>
      <c r="C56559" s="1"/>
    </row>
    <row r="56560" spans="2:3" x14ac:dyDescent="0.25">
      <c r="B56560" s="1"/>
      <c r="C56560" s="1"/>
    </row>
    <row r="56561" spans="2:3" x14ac:dyDescent="0.25">
      <c r="B56561" s="1"/>
      <c r="C56561" s="1"/>
    </row>
    <row r="56562" spans="2:3" x14ac:dyDescent="0.25">
      <c r="B56562" s="1"/>
      <c r="C56562" s="1"/>
    </row>
    <row r="56563" spans="2:3" x14ac:dyDescent="0.25">
      <c r="B56563" s="1"/>
      <c r="C56563" s="1"/>
    </row>
    <row r="56564" spans="2:3" x14ac:dyDescent="0.25">
      <c r="B56564" s="1"/>
      <c r="C56564" s="1"/>
    </row>
    <row r="56565" spans="2:3" x14ac:dyDescent="0.25">
      <c r="B56565" s="1"/>
      <c r="C56565" s="1"/>
    </row>
    <row r="56566" spans="2:3" x14ac:dyDescent="0.25">
      <c r="B56566" s="1"/>
      <c r="C56566" s="1"/>
    </row>
    <row r="56567" spans="2:3" x14ac:dyDescent="0.25">
      <c r="B56567" s="1"/>
      <c r="C56567" s="1"/>
    </row>
    <row r="56568" spans="2:3" x14ac:dyDescent="0.25">
      <c r="B56568" s="1"/>
      <c r="C56568" s="1"/>
    </row>
    <row r="56569" spans="2:3" x14ac:dyDescent="0.25">
      <c r="B56569" s="1"/>
      <c r="C56569" s="1"/>
    </row>
    <row r="56570" spans="2:3" x14ac:dyDescent="0.25">
      <c r="B56570" s="1"/>
      <c r="C56570" s="1"/>
    </row>
    <row r="56571" spans="2:3" x14ac:dyDescent="0.25">
      <c r="B56571" s="1"/>
      <c r="C56571" s="1"/>
    </row>
    <row r="56572" spans="2:3" x14ac:dyDescent="0.25">
      <c r="B56572" s="1"/>
      <c r="C56572" s="1"/>
    </row>
    <row r="56573" spans="2:3" x14ac:dyDescent="0.25">
      <c r="B56573" s="1"/>
      <c r="C56573" s="1"/>
    </row>
    <row r="56574" spans="2:3" x14ac:dyDescent="0.25">
      <c r="B56574" s="1"/>
      <c r="C56574" s="1"/>
    </row>
    <row r="56575" spans="2:3" x14ac:dyDescent="0.25">
      <c r="B56575" s="1"/>
      <c r="C56575" s="1"/>
    </row>
    <row r="56576" spans="2:3" x14ac:dyDescent="0.25">
      <c r="B56576" s="1"/>
      <c r="C56576" s="1"/>
    </row>
    <row r="56577" spans="2:3" x14ac:dyDescent="0.25">
      <c r="B56577" s="1"/>
      <c r="C56577" s="1"/>
    </row>
    <row r="56578" spans="2:3" x14ac:dyDescent="0.25">
      <c r="B56578" s="1"/>
      <c r="C56578" s="1"/>
    </row>
    <row r="56579" spans="2:3" x14ac:dyDescent="0.25">
      <c r="B56579" s="1"/>
      <c r="C56579" s="1"/>
    </row>
    <row r="56580" spans="2:3" x14ac:dyDescent="0.25">
      <c r="B56580" s="1"/>
      <c r="C56580" s="1"/>
    </row>
    <row r="56581" spans="2:3" x14ac:dyDescent="0.25">
      <c r="B56581" s="1"/>
      <c r="C56581" s="1"/>
    </row>
    <row r="56582" spans="2:3" x14ac:dyDescent="0.25">
      <c r="B56582" s="1"/>
      <c r="C56582" s="1"/>
    </row>
    <row r="56583" spans="2:3" x14ac:dyDescent="0.25">
      <c r="B56583" s="1"/>
      <c r="C56583" s="1"/>
    </row>
    <row r="56584" spans="2:3" x14ac:dyDescent="0.25">
      <c r="B56584" s="1"/>
      <c r="C56584" s="1"/>
    </row>
    <row r="56585" spans="2:3" x14ac:dyDescent="0.25">
      <c r="B56585" s="1"/>
      <c r="C56585" s="1"/>
    </row>
    <row r="56586" spans="2:3" x14ac:dyDescent="0.25">
      <c r="B56586" s="1"/>
      <c r="C56586" s="1"/>
    </row>
    <row r="56587" spans="2:3" x14ac:dyDescent="0.25">
      <c r="B56587" s="1"/>
      <c r="C56587" s="1"/>
    </row>
    <row r="56588" spans="2:3" x14ac:dyDescent="0.25">
      <c r="B56588" s="1"/>
      <c r="C56588" s="1"/>
    </row>
    <row r="56589" spans="2:3" x14ac:dyDescent="0.25">
      <c r="B56589" s="1"/>
      <c r="C56589" s="1"/>
    </row>
    <row r="56590" spans="2:3" x14ac:dyDescent="0.25">
      <c r="B56590" s="1"/>
      <c r="C56590" s="1"/>
    </row>
    <row r="56591" spans="2:3" x14ac:dyDescent="0.25">
      <c r="B56591" s="1"/>
      <c r="C56591" s="1"/>
    </row>
    <row r="56592" spans="2:3" x14ac:dyDescent="0.25">
      <c r="B56592" s="1"/>
      <c r="C56592" s="1"/>
    </row>
    <row r="56593" spans="2:3" x14ac:dyDescent="0.25">
      <c r="B56593" s="1"/>
      <c r="C56593" s="1"/>
    </row>
    <row r="56594" spans="2:3" x14ac:dyDescent="0.25">
      <c r="B56594" s="1"/>
      <c r="C56594" s="1"/>
    </row>
    <row r="56595" spans="2:3" x14ac:dyDescent="0.25">
      <c r="B56595" s="1"/>
      <c r="C56595" s="1"/>
    </row>
    <row r="56596" spans="2:3" x14ac:dyDescent="0.25">
      <c r="B56596" s="1"/>
      <c r="C56596" s="1"/>
    </row>
    <row r="56597" spans="2:3" x14ac:dyDescent="0.25">
      <c r="B56597" s="1"/>
      <c r="C56597" s="1"/>
    </row>
    <row r="56598" spans="2:3" x14ac:dyDescent="0.25">
      <c r="B56598" s="1"/>
      <c r="C56598" s="1"/>
    </row>
    <row r="56599" spans="2:3" x14ac:dyDescent="0.25">
      <c r="B56599" s="1"/>
      <c r="C56599" s="1"/>
    </row>
    <row r="56600" spans="2:3" x14ac:dyDescent="0.25">
      <c r="B56600" s="1"/>
      <c r="C56600" s="1"/>
    </row>
    <row r="56601" spans="2:3" x14ac:dyDescent="0.25">
      <c r="B56601" s="1"/>
      <c r="C56601" s="1"/>
    </row>
    <row r="56602" spans="2:3" x14ac:dyDescent="0.25">
      <c r="B56602" s="1"/>
      <c r="C56602" s="1"/>
    </row>
    <row r="56603" spans="2:3" x14ac:dyDescent="0.25">
      <c r="B56603" s="1"/>
      <c r="C56603" s="1"/>
    </row>
    <row r="56604" spans="2:3" x14ac:dyDescent="0.25">
      <c r="B56604" s="1"/>
      <c r="C56604" s="1"/>
    </row>
    <row r="56605" spans="2:3" x14ac:dyDescent="0.25">
      <c r="B56605" s="1"/>
      <c r="C56605" s="1"/>
    </row>
    <row r="56606" spans="2:3" x14ac:dyDescent="0.25">
      <c r="B56606" s="1"/>
      <c r="C56606" s="1"/>
    </row>
    <row r="56607" spans="2:3" x14ac:dyDescent="0.25">
      <c r="B56607" s="1"/>
      <c r="C56607" s="1"/>
    </row>
    <row r="56608" spans="2:3" x14ac:dyDescent="0.25">
      <c r="B56608" s="1"/>
      <c r="C56608" s="1"/>
    </row>
    <row r="56609" spans="2:3" x14ac:dyDescent="0.25">
      <c r="B56609" s="1"/>
      <c r="C56609" s="1"/>
    </row>
    <row r="56610" spans="2:3" x14ac:dyDescent="0.25">
      <c r="B56610" s="1"/>
      <c r="C56610" s="1"/>
    </row>
    <row r="56611" spans="2:3" x14ac:dyDescent="0.25">
      <c r="B56611" s="1"/>
      <c r="C56611" s="1"/>
    </row>
    <row r="56612" spans="2:3" x14ac:dyDescent="0.25">
      <c r="B56612" s="1"/>
      <c r="C56612" s="1"/>
    </row>
    <row r="56613" spans="2:3" x14ac:dyDescent="0.25">
      <c r="B56613" s="1"/>
      <c r="C56613" s="1"/>
    </row>
    <row r="56614" spans="2:3" x14ac:dyDescent="0.25">
      <c r="B56614" s="1"/>
      <c r="C56614" s="1"/>
    </row>
    <row r="56615" spans="2:3" x14ac:dyDescent="0.25">
      <c r="B56615" s="1"/>
      <c r="C56615" s="1"/>
    </row>
    <row r="56616" spans="2:3" x14ac:dyDescent="0.25">
      <c r="B56616" s="1"/>
      <c r="C56616" s="1"/>
    </row>
    <row r="56617" spans="2:3" x14ac:dyDescent="0.25">
      <c r="B56617" s="1"/>
      <c r="C56617" s="1"/>
    </row>
    <row r="56618" spans="2:3" x14ac:dyDescent="0.25">
      <c r="B56618" s="1"/>
      <c r="C56618" s="1"/>
    </row>
    <row r="56619" spans="2:3" x14ac:dyDescent="0.25">
      <c r="B56619" s="1"/>
      <c r="C56619" s="1"/>
    </row>
    <row r="56620" spans="2:3" x14ac:dyDescent="0.25">
      <c r="B56620" s="1"/>
      <c r="C56620" s="1"/>
    </row>
    <row r="56621" spans="2:3" x14ac:dyDescent="0.25">
      <c r="B56621" s="1"/>
      <c r="C56621" s="1"/>
    </row>
    <row r="56622" spans="2:3" x14ac:dyDescent="0.25">
      <c r="B56622" s="1"/>
      <c r="C56622" s="1"/>
    </row>
    <row r="56623" spans="2:3" x14ac:dyDescent="0.25">
      <c r="B56623" s="1"/>
      <c r="C56623" s="1"/>
    </row>
    <row r="56624" spans="2:3" x14ac:dyDescent="0.25">
      <c r="B56624" s="1"/>
      <c r="C56624" s="1"/>
    </row>
    <row r="56625" spans="2:3" x14ac:dyDescent="0.25">
      <c r="B56625" s="1"/>
      <c r="C56625" s="1"/>
    </row>
    <row r="56626" spans="2:3" x14ac:dyDescent="0.25">
      <c r="B56626" s="1"/>
      <c r="C56626" s="1"/>
    </row>
    <row r="56627" spans="2:3" x14ac:dyDescent="0.25">
      <c r="B56627" s="1"/>
      <c r="C56627" s="1"/>
    </row>
    <row r="56628" spans="2:3" x14ac:dyDescent="0.25">
      <c r="B56628" s="1"/>
      <c r="C56628" s="1"/>
    </row>
    <row r="56629" spans="2:3" x14ac:dyDescent="0.25">
      <c r="B56629" s="1"/>
      <c r="C56629" s="1"/>
    </row>
    <row r="56630" spans="2:3" x14ac:dyDescent="0.25">
      <c r="B56630" s="1"/>
      <c r="C56630" s="1"/>
    </row>
    <row r="56631" spans="2:3" x14ac:dyDescent="0.25">
      <c r="B56631" s="1"/>
      <c r="C56631" s="1"/>
    </row>
    <row r="56632" spans="2:3" x14ac:dyDescent="0.25">
      <c r="B56632" s="1"/>
      <c r="C56632" s="1"/>
    </row>
    <row r="56633" spans="2:3" x14ac:dyDescent="0.25">
      <c r="B56633" s="1"/>
      <c r="C56633" s="1"/>
    </row>
    <row r="56634" spans="2:3" x14ac:dyDescent="0.25">
      <c r="B56634" s="1"/>
      <c r="C56634" s="1"/>
    </row>
    <row r="56635" spans="2:3" x14ac:dyDescent="0.25">
      <c r="B56635" s="1"/>
      <c r="C56635" s="1"/>
    </row>
    <row r="56636" spans="2:3" x14ac:dyDescent="0.25">
      <c r="B56636" s="1"/>
      <c r="C56636" s="1"/>
    </row>
    <row r="56637" spans="2:3" x14ac:dyDescent="0.25">
      <c r="B56637" s="1"/>
      <c r="C56637" s="1"/>
    </row>
    <row r="56638" spans="2:3" x14ac:dyDescent="0.25">
      <c r="B56638" s="1"/>
      <c r="C56638" s="1"/>
    </row>
    <row r="56639" spans="2:3" x14ac:dyDescent="0.25">
      <c r="B56639" s="1"/>
      <c r="C56639" s="1"/>
    </row>
    <row r="56640" spans="2:3" x14ac:dyDescent="0.25">
      <c r="B56640" s="1"/>
      <c r="C56640" s="1"/>
    </row>
    <row r="56641" spans="2:3" x14ac:dyDescent="0.25">
      <c r="B56641" s="1"/>
      <c r="C56641" s="1"/>
    </row>
    <row r="56642" spans="2:3" x14ac:dyDescent="0.25">
      <c r="B56642" s="1"/>
      <c r="C56642" s="1"/>
    </row>
    <row r="56643" spans="2:3" x14ac:dyDescent="0.25">
      <c r="B56643" s="1"/>
      <c r="C56643" s="1"/>
    </row>
    <row r="56644" spans="2:3" x14ac:dyDescent="0.25">
      <c r="B56644" s="1"/>
      <c r="C56644" s="1"/>
    </row>
    <row r="56645" spans="2:3" x14ac:dyDescent="0.25">
      <c r="B56645" s="1"/>
      <c r="C56645" s="1"/>
    </row>
    <row r="56646" spans="2:3" x14ac:dyDescent="0.25">
      <c r="B56646" s="1"/>
      <c r="C56646" s="1"/>
    </row>
    <row r="56647" spans="2:3" x14ac:dyDescent="0.25">
      <c r="B56647" s="1"/>
      <c r="C56647" s="1"/>
    </row>
    <row r="56648" spans="2:3" x14ac:dyDescent="0.25">
      <c r="B56648" s="1"/>
      <c r="C56648" s="1"/>
    </row>
    <row r="56649" spans="2:3" x14ac:dyDescent="0.25">
      <c r="B56649" s="1"/>
      <c r="C56649" s="1"/>
    </row>
    <row r="56650" spans="2:3" x14ac:dyDescent="0.25">
      <c r="B56650" s="1"/>
      <c r="C56650" s="1"/>
    </row>
    <row r="56651" spans="2:3" x14ac:dyDescent="0.25">
      <c r="B56651" s="1"/>
      <c r="C56651" s="1"/>
    </row>
    <row r="56652" spans="2:3" x14ac:dyDescent="0.25">
      <c r="B56652" s="1"/>
      <c r="C56652" s="1"/>
    </row>
    <row r="56653" spans="2:3" x14ac:dyDescent="0.25">
      <c r="B56653" s="1"/>
      <c r="C56653" s="1"/>
    </row>
    <row r="56654" spans="2:3" x14ac:dyDescent="0.25">
      <c r="B56654" s="1"/>
      <c r="C56654" s="1"/>
    </row>
    <row r="56655" spans="2:3" x14ac:dyDescent="0.25">
      <c r="B56655" s="1"/>
      <c r="C56655" s="1"/>
    </row>
    <row r="56656" spans="2:3" x14ac:dyDescent="0.25">
      <c r="B56656" s="1"/>
      <c r="C56656" s="1"/>
    </row>
    <row r="56657" spans="2:3" x14ac:dyDescent="0.25">
      <c r="B56657" s="1"/>
      <c r="C56657" s="1"/>
    </row>
    <row r="56658" spans="2:3" x14ac:dyDescent="0.25">
      <c r="B56658" s="1"/>
      <c r="C56658" s="1"/>
    </row>
    <row r="56659" spans="2:3" x14ac:dyDescent="0.25">
      <c r="B56659" s="1"/>
      <c r="C56659" s="1"/>
    </row>
    <row r="56660" spans="2:3" x14ac:dyDescent="0.25">
      <c r="B56660" s="1"/>
      <c r="C56660" s="1"/>
    </row>
    <row r="56661" spans="2:3" x14ac:dyDescent="0.25">
      <c r="B56661" s="1"/>
      <c r="C56661" s="1"/>
    </row>
    <row r="56662" spans="2:3" x14ac:dyDescent="0.25">
      <c r="B56662" s="1"/>
      <c r="C56662" s="1"/>
    </row>
    <row r="56663" spans="2:3" x14ac:dyDescent="0.25">
      <c r="B56663" s="1"/>
      <c r="C56663" s="1"/>
    </row>
    <row r="56664" spans="2:3" x14ac:dyDescent="0.25">
      <c r="B56664" s="1"/>
      <c r="C56664" s="1"/>
    </row>
    <row r="56665" spans="2:3" x14ac:dyDescent="0.25">
      <c r="B56665" s="1"/>
      <c r="C56665" s="1"/>
    </row>
    <row r="56666" spans="2:3" x14ac:dyDescent="0.25">
      <c r="B56666" s="1"/>
      <c r="C56666" s="1"/>
    </row>
    <row r="56667" spans="2:3" x14ac:dyDescent="0.25">
      <c r="B56667" s="1"/>
      <c r="C56667" s="1"/>
    </row>
    <row r="56668" spans="2:3" x14ac:dyDescent="0.25">
      <c r="B56668" s="1"/>
      <c r="C56668" s="1"/>
    </row>
    <row r="56669" spans="2:3" x14ac:dyDescent="0.25">
      <c r="B56669" s="1"/>
      <c r="C56669" s="1"/>
    </row>
    <row r="56670" spans="2:3" x14ac:dyDescent="0.25">
      <c r="B56670" s="1"/>
      <c r="C56670" s="1"/>
    </row>
    <row r="56671" spans="2:3" x14ac:dyDescent="0.25">
      <c r="B56671" s="1"/>
      <c r="C56671" s="1"/>
    </row>
    <row r="56672" spans="2:3" x14ac:dyDescent="0.25">
      <c r="B56672" s="1"/>
      <c r="C56672" s="1"/>
    </row>
    <row r="56673" spans="2:3" x14ac:dyDescent="0.25">
      <c r="B56673" s="1"/>
      <c r="C56673" s="1"/>
    </row>
    <row r="56674" spans="2:3" x14ac:dyDescent="0.25">
      <c r="B56674" s="1"/>
      <c r="C56674" s="1"/>
    </row>
    <row r="56675" spans="2:3" x14ac:dyDescent="0.25">
      <c r="B56675" s="1"/>
      <c r="C56675" s="1"/>
    </row>
    <row r="56676" spans="2:3" x14ac:dyDescent="0.25">
      <c r="B56676" s="1"/>
      <c r="C56676" s="1"/>
    </row>
    <row r="56677" spans="2:3" x14ac:dyDescent="0.25">
      <c r="B56677" s="1"/>
      <c r="C56677" s="1"/>
    </row>
    <row r="56678" spans="2:3" x14ac:dyDescent="0.25">
      <c r="B56678" s="1"/>
      <c r="C56678" s="1"/>
    </row>
    <row r="56679" spans="2:3" x14ac:dyDescent="0.25">
      <c r="B56679" s="1"/>
      <c r="C56679" s="1"/>
    </row>
    <row r="56680" spans="2:3" x14ac:dyDescent="0.25">
      <c r="B56680" s="1"/>
      <c r="C56680" s="1"/>
    </row>
    <row r="56681" spans="2:3" x14ac:dyDescent="0.25">
      <c r="B56681" s="1"/>
      <c r="C56681" s="1"/>
    </row>
    <row r="56682" spans="2:3" x14ac:dyDescent="0.25">
      <c r="B56682" s="1"/>
      <c r="C56682" s="1"/>
    </row>
    <row r="56683" spans="2:3" x14ac:dyDescent="0.25">
      <c r="B56683" s="1"/>
      <c r="C56683" s="1"/>
    </row>
    <row r="56684" spans="2:3" x14ac:dyDescent="0.25">
      <c r="B56684" s="1"/>
      <c r="C56684" s="1"/>
    </row>
    <row r="56685" spans="2:3" x14ac:dyDescent="0.25">
      <c r="B56685" s="1"/>
      <c r="C56685" s="1"/>
    </row>
    <row r="56686" spans="2:3" x14ac:dyDescent="0.25">
      <c r="B56686" s="1"/>
      <c r="C56686" s="1"/>
    </row>
    <row r="56687" spans="2:3" x14ac:dyDescent="0.25">
      <c r="B56687" s="1"/>
      <c r="C56687" s="1"/>
    </row>
    <row r="56688" spans="2:3" x14ac:dyDescent="0.25">
      <c r="B56688" s="1"/>
      <c r="C56688" s="1"/>
    </row>
    <row r="56689" spans="2:3" x14ac:dyDescent="0.25">
      <c r="B56689" s="1"/>
      <c r="C56689" s="1"/>
    </row>
    <row r="56690" spans="2:3" x14ac:dyDescent="0.25">
      <c r="B56690" s="1"/>
      <c r="C56690" s="1"/>
    </row>
    <row r="56691" spans="2:3" x14ac:dyDescent="0.25">
      <c r="B56691" s="1"/>
      <c r="C56691" s="1"/>
    </row>
    <row r="56692" spans="2:3" x14ac:dyDescent="0.25">
      <c r="B56692" s="1"/>
      <c r="C56692" s="1"/>
    </row>
    <row r="56693" spans="2:3" x14ac:dyDescent="0.25">
      <c r="B56693" s="1"/>
      <c r="C56693" s="1"/>
    </row>
    <row r="56694" spans="2:3" x14ac:dyDescent="0.25">
      <c r="B56694" s="1"/>
      <c r="C56694" s="1"/>
    </row>
    <row r="56695" spans="2:3" x14ac:dyDescent="0.25">
      <c r="B56695" s="1"/>
      <c r="C56695" s="1"/>
    </row>
    <row r="56696" spans="2:3" x14ac:dyDescent="0.25">
      <c r="B56696" s="1"/>
      <c r="C56696" s="1"/>
    </row>
    <row r="56697" spans="2:3" x14ac:dyDescent="0.25">
      <c r="B56697" s="1"/>
      <c r="C56697" s="1"/>
    </row>
    <row r="56698" spans="2:3" x14ac:dyDescent="0.25">
      <c r="B56698" s="1"/>
      <c r="C56698" s="1"/>
    </row>
    <row r="56699" spans="2:3" x14ac:dyDescent="0.25">
      <c r="B56699" s="1"/>
      <c r="C56699" s="1"/>
    </row>
    <row r="56700" spans="2:3" x14ac:dyDescent="0.25">
      <c r="B56700" s="1"/>
      <c r="C56700" s="1"/>
    </row>
    <row r="56701" spans="2:3" x14ac:dyDescent="0.25">
      <c r="B56701" s="1"/>
      <c r="C56701" s="1"/>
    </row>
    <row r="56702" spans="2:3" x14ac:dyDescent="0.25">
      <c r="B56702" s="1"/>
      <c r="C56702" s="1"/>
    </row>
    <row r="56703" spans="2:3" x14ac:dyDescent="0.25">
      <c r="B56703" s="1"/>
      <c r="C56703" s="1"/>
    </row>
    <row r="56704" spans="2:3" x14ac:dyDescent="0.25">
      <c r="B56704" s="1"/>
      <c r="C56704" s="1"/>
    </row>
    <row r="56705" spans="2:3" x14ac:dyDescent="0.25">
      <c r="B56705" s="1"/>
      <c r="C56705" s="1"/>
    </row>
    <row r="56706" spans="2:3" x14ac:dyDescent="0.25">
      <c r="B56706" s="1"/>
      <c r="C56706" s="1"/>
    </row>
    <row r="56707" spans="2:3" x14ac:dyDescent="0.25">
      <c r="B56707" s="1"/>
      <c r="C56707" s="1"/>
    </row>
    <row r="56708" spans="2:3" x14ac:dyDescent="0.25">
      <c r="B56708" s="1"/>
      <c r="C56708" s="1"/>
    </row>
    <row r="56709" spans="2:3" x14ac:dyDescent="0.25">
      <c r="B56709" s="1"/>
      <c r="C56709" s="1"/>
    </row>
    <row r="56710" spans="2:3" x14ac:dyDescent="0.25">
      <c r="B56710" s="1"/>
      <c r="C56710" s="1"/>
    </row>
    <row r="56711" spans="2:3" x14ac:dyDescent="0.25">
      <c r="B56711" s="1"/>
      <c r="C56711" s="1"/>
    </row>
    <row r="56712" spans="2:3" x14ac:dyDescent="0.25">
      <c r="B56712" s="1"/>
      <c r="C56712" s="1"/>
    </row>
    <row r="56713" spans="2:3" x14ac:dyDescent="0.25">
      <c r="B56713" s="1"/>
      <c r="C56713" s="1"/>
    </row>
    <row r="56714" spans="2:3" x14ac:dyDescent="0.25">
      <c r="B56714" s="1"/>
      <c r="C56714" s="1"/>
    </row>
    <row r="56715" spans="2:3" x14ac:dyDescent="0.25">
      <c r="B56715" s="1"/>
      <c r="C56715" s="1"/>
    </row>
    <row r="56716" spans="2:3" x14ac:dyDescent="0.25">
      <c r="B56716" s="1"/>
      <c r="C56716" s="1"/>
    </row>
    <row r="56717" spans="2:3" x14ac:dyDescent="0.25">
      <c r="B56717" s="1"/>
      <c r="C56717" s="1"/>
    </row>
    <row r="56718" spans="2:3" x14ac:dyDescent="0.25">
      <c r="B56718" s="1"/>
      <c r="C56718" s="1"/>
    </row>
    <row r="56719" spans="2:3" x14ac:dyDescent="0.25">
      <c r="B56719" s="1"/>
      <c r="C56719" s="1"/>
    </row>
    <row r="56720" spans="2:3" x14ac:dyDescent="0.25">
      <c r="B56720" s="1"/>
      <c r="C56720" s="1"/>
    </row>
    <row r="56721" spans="2:3" x14ac:dyDescent="0.25">
      <c r="B56721" s="1"/>
      <c r="C56721" s="1"/>
    </row>
    <row r="56722" spans="2:3" x14ac:dyDescent="0.25">
      <c r="B56722" s="1"/>
      <c r="C56722" s="1"/>
    </row>
    <row r="56723" spans="2:3" x14ac:dyDescent="0.25">
      <c r="B56723" s="1"/>
      <c r="C56723" s="1"/>
    </row>
    <row r="56724" spans="2:3" x14ac:dyDescent="0.25">
      <c r="B56724" s="1"/>
      <c r="C56724" s="1"/>
    </row>
    <row r="56725" spans="2:3" x14ac:dyDescent="0.25">
      <c r="B56725" s="1"/>
      <c r="C56725" s="1"/>
    </row>
    <row r="56726" spans="2:3" x14ac:dyDescent="0.25">
      <c r="B56726" s="1"/>
      <c r="C56726" s="1"/>
    </row>
    <row r="56727" spans="2:3" x14ac:dyDescent="0.25">
      <c r="B56727" s="1"/>
      <c r="C56727" s="1"/>
    </row>
    <row r="56728" spans="2:3" x14ac:dyDescent="0.25">
      <c r="B56728" s="1"/>
      <c r="C56728" s="1"/>
    </row>
    <row r="56729" spans="2:3" x14ac:dyDescent="0.25">
      <c r="B56729" s="1"/>
      <c r="C56729" s="1"/>
    </row>
    <row r="56730" spans="2:3" x14ac:dyDescent="0.25">
      <c r="B56730" s="1"/>
      <c r="C56730" s="1"/>
    </row>
    <row r="56731" spans="2:3" x14ac:dyDescent="0.25">
      <c r="B56731" s="1"/>
      <c r="C56731" s="1"/>
    </row>
    <row r="56732" spans="2:3" x14ac:dyDescent="0.25">
      <c r="B56732" s="1"/>
      <c r="C56732" s="1"/>
    </row>
    <row r="56733" spans="2:3" x14ac:dyDescent="0.25">
      <c r="B56733" s="1"/>
      <c r="C56733" s="1"/>
    </row>
    <row r="56734" spans="2:3" x14ac:dyDescent="0.25">
      <c r="B56734" s="1"/>
      <c r="C56734" s="1"/>
    </row>
    <row r="56735" spans="2:3" x14ac:dyDescent="0.25">
      <c r="B56735" s="1"/>
      <c r="C56735" s="1"/>
    </row>
    <row r="56736" spans="2:3" x14ac:dyDescent="0.25">
      <c r="B56736" s="1"/>
      <c r="C56736" s="1"/>
    </row>
    <row r="56737" spans="2:3" x14ac:dyDescent="0.25">
      <c r="B56737" s="1"/>
      <c r="C56737" s="1"/>
    </row>
    <row r="56738" spans="2:3" x14ac:dyDescent="0.25">
      <c r="B56738" s="1"/>
      <c r="C56738" s="1"/>
    </row>
    <row r="56739" spans="2:3" x14ac:dyDescent="0.25">
      <c r="B56739" s="1"/>
      <c r="C56739" s="1"/>
    </row>
    <row r="56740" spans="2:3" x14ac:dyDescent="0.25">
      <c r="B56740" s="1"/>
      <c r="C56740" s="1"/>
    </row>
    <row r="56741" spans="2:3" x14ac:dyDescent="0.25">
      <c r="B56741" s="1"/>
      <c r="C56741" s="1"/>
    </row>
    <row r="56742" spans="2:3" x14ac:dyDescent="0.25">
      <c r="B56742" s="1"/>
      <c r="C56742" s="1"/>
    </row>
    <row r="56743" spans="2:3" x14ac:dyDescent="0.25">
      <c r="B56743" s="1"/>
      <c r="C56743" s="1"/>
    </row>
    <row r="56744" spans="2:3" x14ac:dyDescent="0.25">
      <c r="B56744" s="1"/>
      <c r="C56744" s="1"/>
    </row>
    <row r="56745" spans="2:3" x14ac:dyDescent="0.25">
      <c r="B56745" s="1"/>
      <c r="C56745" s="1"/>
    </row>
    <row r="56746" spans="2:3" x14ac:dyDescent="0.25">
      <c r="B56746" s="1"/>
      <c r="C56746" s="1"/>
    </row>
    <row r="56747" spans="2:3" x14ac:dyDescent="0.25">
      <c r="B56747" s="1"/>
      <c r="C56747" s="1"/>
    </row>
    <row r="56748" spans="2:3" x14ac:dyDescent="0.25">
      <c r="B56748" s="1"/>
      <c r="C56748" s="1"/>
    </row>
    <row r="56749" spans="2:3" x14ac:dyDescent="0.25">
      <c r="B56749" s="1"/>
      <c r="C56749" s="1"/>
    </row>
    <row r="56750" spans="2:3" x14ac:dyDescent="0.25">
      <c r="B56750" s="1"/>
      <c r="C56750" s="1"/>
    </row>
    <row r="56751" spans="2:3" x14ac:dyDescent="0.25">
      <c r="B56751" s="1"/>
      <c r="C56751" s="1"/>
    </row>
    <row r="56752" spans="2:3" x14ac:dyDescent="0.25">
      <c r="B56752" s="1"/>
      <c r="C56752" s="1"/>
    </row>
    <row r="56753" spans="2:3" x14ac:dyDescent="0.25">
      <c r="B56753" s="1"/>
      <c r="C56753" s="1"/>
    </row>
    <row r="56754" spans="2:3" x14ac:dyDescent="0.25">
      <c r="B56754" s="1"/>
      <c r="C56754" s="1"/>
    </row>
    <row r="56755" spans="2:3" x14ac:dyDescent="0.25">
      <c r="B56755" s="1"/>
      <c r="C56755" s="1"/>
    </row>
    <row r="56756" spans="2:3" x14ac:dyDescent="0.25">
      <c r="B56756" s="1"/>
      <c r="C56756" s="1"/>
    </row>
    <row r="56757" spans="2:3" x14ac:dyDescent="0.25">
      <c r="B56757" s="1"/>
      <c r="C56757" s="1"/>
    </row>
    <row r="56758" spans="2:3" x14ac:dyDescent="0.25">
      <c r="B56758" s="1"/>
      <c r="C56758" s="1"/>
    </row>
    <row r="56759" spans="2:3" x14ac:dyDescent="0.25">
      <c r="B56759" s="1"/>
      <c r="C56759" s="1"/>
    </row>
    <row r="56760" spans="2:3" x14ac:dyDescent="0.25">
      <c r="B56760" s="1"/>
      <c r="C56760" s="1"/>
    </row>
    <row r="56761" spans="2:3" x14ac:dyDescent="0.25">
      <c r="B56761" s="1"/>
      <c r="C56761" s="1"/>
    </row>
    <row r="56762" spans="2:3" x14ac:dyDescent="0.25">
      <c r="B56762" s="1"/>
      <c r="C56762" s="1"/>
    </row>
    <row r="56763" spans="2:3" x14ac:dyDescent="0.25">
      <c r="B56763" s="1"/>
      <c r="C56763" s="1"/>
    </row>
    <row r="56764" spans="2:3" x14ac:dyDescent="0.25">
      <c r="B56764" s="1"/>
      <c r="C56764" s="1"/>
    </row>
    <row r="56765" spans="2:3" x14ac:dyDescent="0.25">
      <c r="B56765" s="1"/>
      <c r="C56765" s="1"/>
    </row>
    <row r="56766" spans="2:3" x14ac:dyDescent="0.25">
      <c r="B56766" s="1"/>
      <c r="C56766" s="1"/>
    </row>
    <row r="56767" spans="2:3" x14ac:dyDescent="0.25">
      <c r="B56767" s="1"/>
      <c r="C56767" s="1"/>
    </row>
    <row r="56768" spans="2:3" x14ac:dyDescent="0.25">
      <c r="B56768" s="1"/>
      <c r="C56768" s="1"/>
    </row>
    <row r="56769" spans="2:3" x14ac:dyDescent="0.25">
      <c r="B56769" s="1"/>
      <c r="C56769" s="1"/>
    </row>
    <row r="56770" spans="2:3" x14ac:dyDescent="0.25">
      <c r="B56770" s="1"/>
      <c r="C56770" s="1"/>
    </row>
    <row r="56771" spans="2:3" x14ac:dyDescent="0.25">
      <c r="B56771" s="1"/>
      <c r="C56771" s="1"/>
    </row>
    <row r="56772" spans="2:3" x14ac:dyDescent="0.25">
      <c r="B56772" s="1"/>
      <c r="C56772" s="1"/>
    </row>
    <row r="56773" spans="2:3" x14ac:dyDescent="0.25">
      <c r="B56773" s="1"/>
      <c r="C56773" s="1"/>
    </row>
    <row r="56774" spans="2:3" x14ac:dyDescent="0.25">
      <c r="B56774" s="1"/>
      <c r="C56774" s="1"/>
    </row>
    <row r="56775" spans="2:3" x14ac:dyDescent="0.25">
      <c r="B56775" s="1"/>
      <c r="C56775" s="1"/>
    </row>
    <row r="56776" spans="2:3" x14ac:dyDescent="0.25">
      <c r="B56776" s="1"/>
      <c r="C56776" s="1"/>
    </row>
    <row r="56777" spans="2:3" x14ac:dyDescent="0.25">
      <c r="B56777" s="1"/>
      <c r="C56777" s="1"/>
    </row>
    <row r="56778" spans="2:3" x14ac:dyDescent="0.25">
      <c r="B56778" s="1"/>
      <c r="C56778" s="1"/>
    </row>
    <row r="56779" spans="2:3" x14ac:dyDescent="0.25">
      <c r="B56779" s="1"/>
      <c r="C56779" s="1"/>
    </row>
    <row r="56780" spans="2:3" x14ac:dyDescent="0.25">
      <c r="B56780" s="1"/>
      <c r="C56780" s="1"/>
    </row>
    <row r="56781" spans="2:3" x14ac:dyDescent="0.25">
      <c r="B56781" s="1"/>
      <c r="C56781" s="1"/>
    </row>
    <row r="56782" spans="2:3" x14ac:dyDescent="0.25">
      <c r="B56782" s="1"/>
      <c r="C56782" s="1"/>
    </row>
    <row r="56783" spans="2:3" x14ac:dyDescent="0.25">
      <c r="B56783" s="1"/>
      <c r="C56783" s="1"/>
    </row>
    <row r="56784" spans="2:3" x14ac:dyDescent="0.25">
      <c r="B56784" s="1"/>
      <c r="C56784" s="1"/>
    </row>
    <row r="56785" spans="2:3" x14ac:dyDescent="0.25">
      <c r="B56785" s="1"/>
      <c r="C56785" s="1"/>
    </row>
    <row r="56786" spans="2:3" x14ac:dyDescent="0.25">
      <c r="B56786" s="1"/>
      <c r="C56786" s="1"/>
    </row>
    <row r="56787" spans="2:3" x14ac:dyDescent="0.25">
      <c r="B56787" s="1"/>
      <c r="C56787" s="1"/>
    </row>
    <row r="56788" spans="2:3" x14ac:dyDescent="0.25">
      <c r="B56788" s="1"/>
      <c r="C56788" s="1"/>
    </row>
    <row r="56789" spans="2:3" x14ac:dyDescent="0.25">
      <c r="B56789" s="1"/>
      <c r="C56789" s="1"/>
    </row>
    <row r="56790" spans="2:3" x14ac:dyDescent="0.25">
      <c r="B56790" s="1"/>
      <c r="C56790" s="1"/>
    </row>
    <row r="56791" spans="2:3" x14ac:dyDescent="0.25">
      <c r="B56791" s="1"/>
      <c r="C56791" s="1"/>
    </row>
    <row r="56792" spans="2:3" x14ac:dyDescent="0.25">
      <c r="B56792" s="1"/>
      <c r="C56792" s="1"/>
    </row>
    <row r="56793" spans="2:3" x14ac:dyDescent="0.25">
      <c r="B56793" s="1"/>
      <c r="C56793" s="1"/>
    </row>
    <row r="56794" spans="2:3" x14ac:dyDescent="0.25">
      <c r="B56794" s="1"/>
      <c r="C56794" s="1"/>
    </row>
    <row r="56795" spans="2:3" x14ac:dyDescent="0.25">
      <c r="B56795" s="1"/>
      <c r="C56795" s="1"/>
    </row>
    <row r="56796" spans="2:3" x14ac:dyDescent="0.25">
      <c r="B56796" s="1"/>
      <c r="C56796" s="1"/>
    </row>
    <row r="56797" spans="2:3" x14ac:dyDescent="0.25">
      <c r="B56797" s="1"/>
      <c r="C56797" s="1"/>
    </row>
    <row r="56798" spans="2:3" x14ac:dyDescent="0.25">
      <c r="B56798" s="1"/>
      <c r="C56798" s="1"/>
    </row>
    <row r="56799" spans="2:3" x14ac:dyDescent="0.25">
      <c r="B56799" s="1"/>
      <c r="C56799" s="1"/>
    </row>
    <row r="56800" spans="2:3" x14ac:dyDescent="0.25">
      <c r="B56800" s="1"/>
      <c r="C56800" s="1"/>
    </row>
    <row r="56801" spans="2:3" x14ac:dyDescent="0.25">
      <c r="B56801" s="1"/>
      <c r="C56801" s="1"/>
    </row>
    <row r="56802" spans="2:3" x14ac:dyDescent="0.25">
      <c r="B56802" s="1"/>
      <c r="C56802" s="1"/>
    </row>
    <row r="56803" spans="2:3" x14ac:dyDescent="0.25">
      <c r="B56803" s="1"/>
      <c r="C56803" s="1"/>
    </row>
    <row r="56804" spans="2:3" x14ac:dyDescent="0.25">
      <c r="B56804" s="1"/>
      <c r="C56804" s="1"/>
    </row>
    <row r="56805" spans="2:3" x14ac:dyDescent="0.25">
      <c r="B56805" s="1"/>
      <c r="C56805" s="1"/>
    </row>
    <row r="56806" spans="2:3" x14ac:dyDescent="0.25">
      <c r="B56806" s="1"/>
      <c r="C56806" s="1"/>
    </row>
    <row r="56807" spans="2:3" x14ac:dyDescent="0.25">
      <c r="B56807" s="1"/>
      <c r="C56807" s="1"/>
    </row>
    <row r="56808" spans="2:3" x14ac:dyDescent="0.25">
      <c r="B56808" s="1"/>
      <c r="C56808" s="1"/>
    </row>
    <row r="56809" spans="2:3" x14ac:dyDescent="0.25">
      <c r="B56809" s="1"/>
      <c r="C56809" s="1"/>
    </row>
    <row r="56810" spans="2:3" x14ac:dyDescent="0.25">
      <c r="B56810" s="1"/>
      <c r="C56810" s="1"/>
    </row>
    <row r="56811" spans="2:3" x14ac:dyDescent="0.25">
      <c r="B56811" s="1"/>
      <c r="C56811" s="1"/>
    </row>
    <row r="56812" spans="2:3" x14ac:dyDescent="0.25">
      <c r="B56812" s="1"/>
      <c r="C56812" s="1"/>
    </row>
    <row r="56813" spans="2:3" x14ac:dyDescent="0.25">
      <c r="B56813" s="1"/>
      <c r="C56813" s="1"/>
    </row>
    <row r="56814" spans="2:3" x14ac:dyDescent="0.25">
      <c r="B56814" s="1"/>
      <c r="C56814" s="1"/>
    </row>
    <row r="56815" spans="2:3" x14ac:dyDescent="0.25">
      <c r="B56815" s="1"/>
      <c r="C56815" s="1"/>
    </row>
    <row r="56816" spans="2:3" x14ac:dyDescent="0.25">
      <c r="B56816" s="1"/>
      <c r="C56816" s="1"/>
    </row>
    <row r="56817" spans="2:3" x14ac:dyDescent="0.25">
      <c r="B56817" s="1"/>
      <c r="C56817" s="1"/>
    </row>
    <row r="56818" spans="2:3" x14ac:dyDescent="0.25">
      <c r="B56818" s="1"/>
      <c r="C56818" s="1"/>
    </row>
    <row r="56819" spans="2:3" x14ac:dyDescent="0.25">
      <c r="B56819" s="1"/>
      <c r="C56819" s="1"/>
    </row>
    <row r="56820" spans="2:3" x14ac:dyDescent="0.25">
      <c r="B56820" s="1"/>
      <c r="C56820" s="1"/>
    </row>
    <row r="56821" spans="2:3" x14ac:dyDescent="0.25">
      <c r="B56821" s="1"/>
      <c r="C56821" s="1"/>
    </row>
    <row r="56822" spans="2:3" x14ac:dyDescent="0.25">
      <c r="B56822" s="1"/>
      <c r="C56822" s="1"/>
    </row>
    <row r="56823" spans="2:3" x14ac:dyDescent="0.25">
      <c r="B56823" s="1"/>
      <c r="C56823" s="1"/>
    </row>
    <row r="56824" spans="2:3" x14ac:dyDescent="0.25">
      <c r="B56824" s="1"/>
      <c r="C56824" s="1"/>
    </row>
    <row r="56825" spans="2:3" x14ac:dyDescent="0.25">
      <c r="B56825" s="1"/>
      <c r="C56825" s="1"/>
    </row>
    <row r="56826" spans="2:3" x14ac:dyDescent="0.25">
      <c r="B56826" s="1"/>
      <c r="C56826" s="1"/>
    </row>
    <row r="56827" spans="2:3" x14ac:dyDescent="0.25">
      <c r="B56827" s="1"/>
      <c r="C56827" s="1"/>
    </row>
    <row r="56828" spans="2:3" x14ac:dyDescent="0.25">
      <c r="B56828" s="1"/>
      <c r="C56828" s="1"/>
    </row>
    <row r="56829" spans="2:3" x14ac:dyDescent="0.25">
      <c r="B56829" s="1"/>
      <c r="C56829" s="1"/>
    </row>
    <row r="56830" spans="2:3" x14ac:dyDescent="0.25">
      <c r="B56830" s="1"/>
      <c r="C56830" s="1"/>
    </row>
    <row r="56831" spans="2:3" x14ac:dyDescent="0.25">
      <c r="B56831" s="1"/>
      <c r="C56831" s="1"/>
    </row>
    <row r="56832" spans="2:3" x14ac:dyDescent="0.25">
      <c r="B56832" s="1"/>
      <c r="C56832" s="1"/>
    </row>
    <row r="56833" spans="2:3" x14ac:dyDescent="0.25">
      <c r="B56833" s="1"/>
      <c r="C56833" s="1"/>
    </row>
    <row r="56834" spans="2:3" x14ac:dyDescent="0.25">
      <c r="B56834" s="1"/>
      <c r="C56834" s="1"/>
    </row>
    <row r="56835" spans="2:3" x14ac:dyDescent="0.25">
      <c r="B56835" s="1"/>
      <c r="C56835" s="1"/>
    </row>
    <row r="56836" spans="2:3" x14ac:dyDescent="0.25">
      <c r="B56836" s="1"/>
      <c r="C56836" s="1"/>
    </row>
    <row r="56837" spans="2:3" x14ac:dyDescent="0.25">
      <c r="B56837" s="1"/>
      <c r="C56837" s="1"/>
    </row>
    <row r="56838" spans="2:3" x14ac:dyDescent="0.25">
      <c r="B56838" s="1"/>
      <c r="C56838" s="1"/>
    </row>
    <row r="56839" spans="2:3" x14ac:dyDescent="0.25">
      <c r="B56839" s="1"/>
      <c r="C56839" s="1"/>
    </row>
    <row r="56840" spans="2:3" x14ac:dyDescent="0.25">
      <c r="B56840" s="1"/>
      <c r="C56840" s="1"/>
    </row>
    <row r="56841" spans="2:3" x14ac:dyDescent="0.25">
      <c r="B56841" s="1"/>
      <c r="C56841" s="1"/>
    </row>
    <row r="56842" spans="2:3" x14ac:dyDescent="0.25">
      <c r="B56842" s="1"/>
      <c r="C56842" s="1"/>
    </row>
    <row r="56843" spans="2:3" x14ac:dyDescent="0.25">
      <c r="B56843" s="1"/>
      <c r="C56843" s="1"/>
    </row>
    <row r="56844" spans="2:3" x14ac:dyDescent="0.25">
      <c r="B56844" s="1"/>
      <c r="C56844" s="1"/>
    </row>
    <row r="56845" spans="2:3" x14ac:dyDescent="0.25">
      <c r="B56845" s="1"/>
      <c r="C56845" s="1"/>
    </row>
    <row r="56846" spans="2:3" x14ac:dyDescent="0.25">
      <c r="B56846" s="1"/>
      <c r="C56846" s="1"/>
    </row>
    <row r="56847" spans="2:3" x14ac:dyDescent="0.25">
      <c r="B56847" s="1"/>
      <c r="C56847" s="1"/>
    </row>
    <row r="56848" spans="2:3" x14ac:dyDescent="0.25">
      <c r="B56848" s="1"/>
      <c r="C56848" s="1"/>
    </row>
    <row r="56849" spans="2:3" x14ac:dyDescent="0.25">
      <c r="B56849" s="1"/>
      <c r="C56849" s="1"/>
    </row>
    <row r="56850" spans="2:3" x14ac:dyDescent="0.25">
      <c r="B56850" s="1"/>
      <c r="C56850" s="1"/>
    </row>
    <row r="56851" spans="2:3" x14ac:dyDescent="0.25">
      <c r="B56851" s="1"/>
      <c r="C56851" s="1"/>
    </row>
    <row r="56852" spans="2:3" x14ac:dyDescent="0.25">
      <c r="B56852" s="1"/>
      <c r="C56852" s="1"/>
    </row>
    <row r="56853" spans="2:3" x14ac:dyDescent="0.25">
      <c r="B56853" s="1"/>
      <c r="C56853" s="1"/>
    </row>
    <row r="56854" spans="2:3" x14ac:dyDescent="0.25">
      <c r="B56854" s="1"/>
      <c r="C56854" s="1"/>
    </row>
    <row r="56855" spans="2:3" x14ac:dyDescent="0.25">
      <c r="B56855" s="1"/>
      <c r="C56855" s="1"/>
    </row>
    <row r="56856" spans="2:3" x14ac:dyDescent="0.25">
      <c r="B56856" s="1"/>
      <c r="C56856" s="1"/>
    </row>
    <row r="56857" spans="2:3" x14ac:dyDescent="0.25">
      <c r="B56857" s="1"/>
      <c r="C56857" s="1"/>
    </row>
    <row r="56858" spans="2:3" x14ac:dyDescent="0.25">
      <c r="B56858" s="1"/>
      <c r="C56858" s="1"/>
    </row>
    <row r="56859" spans="2:3" x14ac:dyDescent="0.25">
      <c r="B56859" s="1"/>
      <c r="C56859" s="1"/>
    </row>
    <row r="56860" spans="2:3" x14ac:dyDescent="0.25">
      <c r="B56860" s="1"/>
      <c r="C56860" s="1"/>
    </row>
    <row r="56861" spans="2:3" x14ac:dyDescent="0.25">
      <c r="B56861" s="1"/>
      <c r="C56861" s="1"/>
    </row>
    <row r="56862" spans="2:3" x14ac:dyDescent="0.25">
      <c r="B56862" s="1"/>
      <c r="C56862" s="1"/>
    </row>
    <row r="56863" spans="2:3" x14ac:dyDescent="0.25">
      <c r="B56863" s="1"/>
      <c r="C56863" s="1"/>
    </row>
    <row r="56864" spans="2:3" x14ac:dyDescent="0.25">
      <c r="B56864" s="1"/>
      <c r="C56864" s="1"/>
    </row>
    <row r="56865" spans="2:3" x14ac:dyDescent="0.25">
      <c r="B56865" s="1"/>
      <c r="C56865" s="1"/>
    </row>
    <row r="56866" spans="2:3" x14ac:dyDescent="0.25">
      <c r="B56866" s="1"/>
      <c r="C56866" s="1"/>
    </row>
    <row r="56867" spans="2:3" x14ac:dyDescent="0.25">
      <c r="B56867" s="1"/>
      <c r="C56867" s="1"/>
    </row>
    <row r="56868" spans="2:3" x14ac:dyDescent="0.25">
      <c r="B56868" s="1"/>
      <c r="C56868" s="1"/>
    </row>
    <row r="56869" spans="2:3" x14ac:dyDescent="0.25">
      <c r="B56869" s="1"/>
      <c r="C56869" s="1"/>
    </row>
    <row r="56870" spans="2:3" x14ac:dyDescent="0.25">
      <c r="B56870" s="1"/>
      <c r="C56870" s="1"/>
    </row>
    <row r="56871" spans="2:3" x14ac:dyDescent="0.25">
      <c r="B56871" s="1"/>
      <c r="C56871" s="1"/>
    </row>
    <row r="56872" spans="2:3" x14ac:dyDescent="0.25">
      <c r="B56872" s="1"/>
      <c r="C56872" s="1"/>
    </row>
    <row r="56873" spans="2:3" x14ac:dyDescent="0.25">
      <c r="B56873" s="1"/>
      <c r="C56873" s="1"/>
    </row>
    <row r="56874" spans="2:3" x14ac:dyDescent="0.25">
      <c r="B56874" s="1"/>
      <c r="C56874" s="1"/>
    </row>
    <row r="56875" spans="2:3" x14ac:dyDescent="0.25">
      <c r="B56875" s="1"/>
      <c r="C56875" s="1"/>
    </row>
    <row r="56876" spans="2:3" x14ac:dyDescent="0.25">
      <c r="B56876" s="1"/>
      <c r="C56876" s="1"/>
    </row>
    <row r="56877" spans="2:3" x14ac:dyDescent="0.25">
      <c r="B56877" s="1"/>
      <c r="C56877" s="1"/>
    </row>
    <row r="56878" spans="2:3" x14ac:dyDescent="0.25">
      <c r="B56878" s="1"/>
      <c r="C56878" s="1"/>
    </row>
    <row r="56879" spans="2:3" x14ac:dyDescent="0.25">
      <c r="B56879" s="1"/>
      <c r="C56879" s="1"/>
    </row>
    <row r="56880" spans="2:3" x14ac:dyDescent="0.25">
      <c r="B56880" s="1"/>
      <c r="C56880" s="1"/>
    </row>
    <row r="56881" spans="2:3" x14ac:dyDescent="0.25">
      <c r="B56881" s="1"/>
      <c r="C56881" s="1"/>
    </row>
    <row r="56882" spans="2:3" x14ac:dyDescent="0.25">
      <c r="B56882" s="1"/>
      <c r="C56882" s="1"/>
    </row>
    <row r="56883" spans="2:3" x14ac:dyDescent="0.25">
      <c r="B56883" s="1"/>
      <c r="C56883" s="1"/>
    </row>
    <row r="56884" spans="2:3" x14ac:dyDescent="0.25">
      <c r="B56884" s="1"/>
      <c r="C56884" s="1"/>
    </row>
    <row r="56885" spans="2:3" x14ac:dyDescent="0.25">
      <c r="B56885" s="1"/>
      <c r="C56885" s="1"/>
    </row>
    <row r="56886" spans="2:3" x14ac:dyDescent="0.25">
      <c r="B56886" s="1"/>
      <c r="C56886" s="1"/>
    </row>
    <row r="56887" spans="2:3" x14ac:dyDescent="0.25">
      <c r="B56887" s="1"/>
      <c r="C56887" s="1"/>
    </row>
    <row r="56888" spans="2:3" x14ac:dyDescent="0.25">
      <c r="B56888" s="1"/>
      <c r="C56888" s="1"/>
    </row>
    <row r="56889" spans="2:3" x14ac:dyDescent="0.25">
      <c r="B56889" s="1"/>
      <c r="C56889" s="1"/>
    </row>
    <row r="56890" spans="2:3" x14ac:dyDescent="0.25">
      <c r="B56890" s="1"/>
      <c r="C56890" s="1"/>
    </row>
    <row r="56891" spans="2:3" x14ac:dyDescent="0.25">
      <c r="B56891" s="1"/>
      <c r="C56891" s="1"/>
    </row>
    <row r="56892" spans="2:3" x14ac:dyDescent="0.25">
      <c r="B56892" s="1"/>
      <c r="C56892" s="1"/>
    </row>
    <row r="56893" spans="2:3" x14ac:dyDescent="0.25">
      <c r="B56893" s="1"/>
      <c r="C56893" s="1"/>
    </row>
    <row r="56894" spans="2:3" x14ac:dyDescent="0.25">
      <c r="B56894" s="1"/>
      <c r="C56894" s="1"/>
    </row>
    <row r="56895" spans="2:3" x14ac:dyDescent="0.25">
      <c r="B56895" s="1"/>
      <c r="C56895" s="1"/>
    </row>
    <row r="56896" spans="2:3" x14ac:dyDescent="0.25">
      <c r="B56896" s="1"/>
      <c r="C56896" s="1"/>
    </row>
    <row r="56897" spans="2:3" x14ac:dyDescent="0.25">
      <c r="B56897" s="1"/>
      <c r="C56897" s="1"/>
    </row>
    <row r="56898" spans="2:3" x14ac:dyDescent="0.25">
      <c r="B56898" s="1"/>
      <c r="C56898" s="1"/>
    </row>
    <row r="56899" spans="2:3" x14ac:dyDescent="0.25">
      <c r="B56899" s="1"/>
      <c r="C56899" s="1"/>
    </row>
    <row r="56900" spans="2:3" x14ac:dyDescent="0.25">
      <c r="B56900" s="1"/>
      <c r="C56900" s="1"/>
    </row>
    <row r="56901" spans="2:3" x14ac:dyDescent="0.25">
      <c r="B56901" s="1"/>
      <c r="C56901" s="1"/>
    </row>
    <row r="56902" spans="2:3" x14ac:dyDescent="0.25">
      <c r="B56902" s="1"/>
      <c r="C56902" s="1"/>
    </row>
    <row r="56903" spans="2:3" x14ac:dyDescent="0.25">
      <c r="B56903" s="1"/>
      <c r="C56903" s="1"/>
    </row>
    <row r="56904" spans="2:3" x14ac:dyDescent="0.25">
      <c r="B56904" s="1"/>
      <c r="C56904" s="1"/>
    </row>
    <row r="56905" spans="2:3" x14ac:dyDescent="0.25">
      <c r="B56905" s="1"/>
      <c r="C56905" s="1"/>
    </row>
    <row r="56906" spans="2:3" x14ac:dyDescent="0.25">
      <c r="B56906" s="1"/>
      <c r="C56906" s="1"/>
    </row>
    <row r="56907" spans="2:3" x14ac:dyDescent="0.25">
      <c r="B56907" s="1"/>
      <c r="C56907" s="1"/>
    </row>
    <row r="56908" spans="2:3" x14ac:dyDescent="0.25">
      <c r="B56908" s="1"/>
      <c r="C56908" s="1"/>
    </row>
    <row r="56909" spans="2:3" x14ac:dyDescent="0.25">
      <c r="B56909" s="1"/>
      <c r="C56909" s="1"/>
    </row>
    <row r="56910" spans="2:3" x14ac:dyDescent="0.25">
      <c r="B56910" s="1"/>
      <c r="C56910" s="1"/>
    </row>
    <row r="56911" spans="2:3" x14ac:dyDescent="0.25">
      <c r="B56911" s="1"/>
      <c r="C56911" s="1"/>
    </row>
    <row r="56912" spans="2:3" x14ac:dyDescent="0.25">
      <c r="B56912" s="1"/>
      <c r="C56912" s="1"/>
    </row>
    <row r="56913" spans="2:3" x14ac:dyDescent="0.25">
      <c r="B56913" s="1"/>
      <c r="C56913" s="1"/>
    </row>
    <row r="56914" spans="2:3" x14ac:dyDescent="0.25">
      <c r="B56914" s="1"/>
      <c r="C56914" s="1"/>
    </row>
    <row r="56915" spans="2:3" x14ac:dyDescent="0.25">
      <c r="B56915" s="1"/>
      <c r="C56915" s="1"/>
    </row>
    <row r="56916" spans="2:3" x14ac:dyDescent="0.25">
      <c r="B56916" s="1"/>
      <c r="C56916" s="1"/>
    </row>
    <row r="56917" spans="2:3" x14ac:dyDescent="0.25">
      <c r="B56917" s="1"/>
      <c r="C56917" s="1"/>
    </row>
    <row r="56918" spans="2:3" x14ac:dyDescent="0.25">
      <c r="B56918" s="1"/>
      <c r="C56918" s="1"/>
    </row>
    <row r="56919" spans="2:3" x14ac:dyDescent="0.25">
      <c r="B56919" s="1"/>
      <c r="C56919" s="1"/>
    </row>
    <row r="56920" spans="2:3" x14ac:dyDescent="0.25">
      <c r="B56920" s="1"/>
      <c r="C56920" s="1"/>
    </row>
    <row r="56921" spans="2:3" x14ac:dyDescent="0.25">
      <c r="B56921" s="1"/>
      <c r="C56921" s="1"/>
    </row>
    <row r="56922" spans="2:3" x14ac:dyDescent="0.25">
      <c r="B56922" s="1"/>
      <c r="C56922" s="1"/>
    </row>
    <row r="56923" spans="2:3" x14ac:dyDescent="0.25">
      <c r="B56923" s="1"/>
      <c r="C56923" s="1"/>
    </row>
    <row r="56924" spans="2:3" x14ac:dyDescent="0.25">
      <c r="B56924" s="1"/>
      <c r="C56924" s="1"/>
    </row>
    <row r="56925" spans="2:3" x14ac:dyDescent="0.25">
      <c r="B56925" s="1"/>
      <c r="C56925" s="1"/>
    </row>
    <row r="56926" spans="2:3" x14ac:dyDescent="0.25">
      <c r="B56926" s="1"/>
      <c r="C56926" s="1"/>
    </row>
    <row r="56927" spans="2:3" x14ac:dyDescent="0.25">
      <c r="B56927" s="1"/>
      <c r="C56927" s="1"/>
    </row>
    <row r="56928" spans="2:3" x14ac:dyDescent="0.25">
      <c r="B56928" s="1"/>
      <c r="C56928" s="1"/>
    </row>
    <row r="56929" spans="2:3" x14ac:dyDescent="0.25">
      <c r="B56929" s="1"/>
      <c r="C56929" s="1"/>
    </row>
    <row r="56930" spans="2:3" x14ac:dyDescent="0.25">
      <c r="B56930" s="1"/>
      <c r="C56930" s="1"/>
    </row>
    <row r="56931" spans="2:3" x14ac:dyDescent="0.25">
      <c r="B56931" s="1"/>
      <c r="C56931" s="1"/>
    </row>
    <row r="56932" spans="2:3" x14ac:dyDescent="0.25">
      <c r="B56932" s="1"/>
      <c r="C56932" s="1"/>
    </row>
    <row r="56933" spans="2:3" x14ac:dyDescent="0.25">
      <c r="B56933" s="1"/>
      <c r="C56933" s="1"/>
    </row>
    <row r="56934" spans="2:3" x14ac:dyDescent="0.25">
      <c r="B56934" s="1"/>
      <c r="C56934" s="1"/>
    </row>
    <row r="56935" spans="2:3" x14ac:dyDescent="0.25">
      <c r="B56935" s="1"/>
      <c r="C56935" s="1"/>
    </row>
    <row r="56936" spans="2:3" x14ac:dyDescent="0.25">
      <c r="B56936" s="1"/>
      <c r="C56936" s="1"/>
    </row>
    <row r="56937" spans="2:3" x14ac:dyDescent="0.25">
      <c r="B56937" s="1"/>
      <c r="C56937" s="1"/>
    </row>
    <row r="56938" spans="2:3" x14ac:dyDescent="0.25">
      <c r="B56938" s="1"/>
      <c r="C56938" s="1"/>
    </row>
    <row r="56939" spans="2:3" x14ac:dyDescent="0.25">
      <c r="B56939" s="1"/>
      <c r="C56939" s="1"/>
    </row>
    <row r="56940" spans="2:3" x14ac:dyDescent="0.25">
      <c r="B56940" s="1"/>
      <c r="C56940" s="1"/>
    </row>
    <row r="56941" spans="2:3" x14ac:dyDescent="0.25">
      <c r="B56941" s="1"/>
      <c r="C56941" s="1"/>
    </row>
    <row r="56942" spans="2:3" x14ac:dyDescent="0.25">
      <c r="B56942" s="1"/>
      <c r="C56942" s="1"/>
    </row>
    <row r="56943" spans="2:3" x14ac:dyDescent="0.25">
      <c r="B56943" s="1"/>
      <c r="C56943" s="1"/>
    </row>
    <row r="56944" spans="2:3" x14ac:dyDescent="0.25">
      <c r="B56944" s="1"/>
      <c r="C56944" s="1"/>
    </row>
    <row r="56945" spans="2:3" x14ac:dyDescent="0.25">
      <c r="B56945" s="1"/>
      <c r="C56945" s="1"/>
    </row>
    <row r="56946" spans="2:3" x14ac:dyDescent="0.25">
      <c r="B56946" s="1"/>
      <c r="C56946" s="1"/>
    </row>
    <row r="56947" spans="2:3" x14ac:dyDescent="0.25">
      <c r="B56947" s="1"/>
      <c r="C56947" s="1"/>
    </row>
    <row r="56948" spans="2:3" x14ac:dyDescent="0.25">
      <c r="B56948" s="1"/>
      <c r="C56948" s="1"/>
    </row>
    <row r="56949" spans="2:3" x14ac:dyDescent="0.25">
      <c r="B56949" s="1"/>
      <c r="C56949" s="1"/>
    </row>
    <row r="56950" spans="2:3" x14ac:dyDescent="0.25">
      <c r="B56950" s="1"/>
      <c r="C56950" s="1"/>
    </row>
    <row r="56951" spans="2:3" x14ac:dyDescent="0.25">
      <c r="B56951" s="1"/>
      <c r="C56951" s="1"/>
    </row>
    <row r="56952" spans="2:3" x14ac:dyDescent="0.25">
      <c r="B56952" s="1"/>
      <c r="C56952" s="1"/>
    </row>
    <row r="56953" spans="2:3" x14ac:dyDescent="0.25">
      <c r="B56953" s="1"/>
      <c r="C56953" s="1"/>
    </row>
    <row r="56954" spans="2:3" x14ac:dyDescent="0.25">
      <c r="B56954" s="1"/>
      <c r="C56954" s="1"/>
    </row>
    <row r="56955" spans="2:3" x14ac:dyDescent="0.25">
      <c r="B56955" s="1"/>
      <c r="C56955" s="1"/>
    </row>
    <row r="56956" spans="2:3" x14ac:dyDescent="0.25">
      <c r="B56956" s="1"/>
      <c r="C56956" s="1"/>
    </row>
    <row r="56957" spans="2:3" x14ac:dyDescent="0.25">
      <c r="B56957" s="1"/>
      <c r="C56957" s="1"/>
    </row>
    <row r="56958" spans="2:3" x14ac:dyDescent="0.25">
      <c r="B56958" s="1"/>
      <c r="C56958" s="1"/>
    </row>
    <row r="56959" spans="2:3" x14ac:dyDescent="0.25">
      <c r="B56959" s="1"/>
      <c r="C56959" s="1"/>
    </row>
    <row r="56960" spans="2:3" x14ac:dyDescent="0.25">
      <c r="B56960" s="1"/>
      <c r="C56960" s="1"/>
    </row>
    <row r="56961" spans="2:3" x14ac:dyDescent="0.25">
      <c r="B56961" s="1"/>
      <c r="C56961" s="1"/>
    </row>
    <row r="56962" spans="2:3" x14ac:dyDescent="0.25">
      <c r="B56962" s="1"/>
      <c r="C56962" s="1"/>
    </row>
    <row r="56963" spans="2:3" x14ac:dyDescent="0.25">
      <c r="B56963" s="1"/>
      <c r="C56963" s="1"/>
    </row>
    <row r="56964" spans="2:3" x14ac:dyDescent="0.25">
      <c r="B56964" s="1"/>
      <c r="C56964" s="1"/>
    </row>
    <row r="56965" spans="2:3" x14ac:dyDescent="0.25">
      <c r="B56965" s="1"/>
      <c r="C56965" s="1"/>
    </row>
    <row r="56966" spans="2:3" x14ac:dyDescent="0.25">
      <c r="B56966" s="1"/>
      <c r="C56966" s="1"/>
    </row>
    <row r="56967" spans="2:3" x14ac:dyDescent="0.25">
      <c r="B56967" s="1"/>
      <c r="C56967" s="1"/>
    </row>
    <row r="56968" spans="2:3" x14ac:dyDescent="0.25">
      <c r="B56968" s="1"/>
      <c r="C56968" s="1"/>
    </row>
    <row r="56969" spans="2:3" x14ac:dyDescent="0.25">
      <c r="B56969" s="1"/>
      <c r="C56969" s="1"/>
    </row>
    <row r="56970" spans="2:3" x14ac:dyDescent="0.25">
      <c r="B56970" s="1"/>
      <c r="C56970" s="1"/>
    </row>
    <row r="56971" spans="2:3" x14ac:dyDescent="0.25">
      <c r="B56971" s="1"/>
      <c r="C56971" s="1"/>
    </row>
    <row r="56972" spans="2:3" x14ac:dyDescent="0.25">
      <c r="B56972" s="1"/>
      <c r="C56972" s="1"/>
    </row>
    <row r="56973" spans="2:3" x14ac:dyDescent="0.25">
      <c r="B56973" s="1"/>
      <c r="C56973" s="1"/>
    </row>
    <row r="56974" spans="2:3" x14ac:dyDescent="0.25">
      <c r="B56974" s="1"/>
      <c r="C56974" s="1"/>
    </row>
    <row r="56975" spans="2:3" x14ac:dyDescent="0.25">
      <c r="B56975" s="1"/>
      <c r="C56975" s="1"/>
    </row>
    <row r="56976" spans="2:3" x14ac:dyDescent="0.25">
      <c r="B56976" s="1"/>
      <c r="C56976" s="1"/>
    </row>
    <row r="56977" spans="2:3" x14ac:dyDescent="0.25">
      <c r="B56977" s="1"/>
      <c r="C56977" s="1"/>
    </row>
    <row r="56978" spans="2:3" x14ac:dyDescent="0.25">
      <c r="B56978" s="1"/>
      <c r="C56978" s="1"/>
    </row>
    <row r="56979" spans="2:3" x14ac:dyDescent="0.25">
      <c r="B56979" s="1"/>
      <c r="C56979" s="1"/>
    </row>
    <row r="56980" spans="2:3" x14ac:dyDescent="0.25">
      <c r="B56980" s="1"/>
      <c r="C56980" s="1"/>
    </row>
    <row r="56981" spans="2:3" x14ac:dyDescent="0.25">
      <c r="B56981" s="1"/>
      <c r="C56981" s="1"/>
    </row>
    <row r="56982" spans="2:3" x14ac:dyDescent="0.25">
      <c r="B56982" s="1"/>
      <c r="C56982" s="1"/>
    </row>
    <row r="56983" spans="2:3" x14ac:dyDescent="0.25">
      <c r="B56983" s="1"/>
      <c r="C56983" s="1"/>
    </row>
    <row r="56984" spans="2:3" x14ac:dyDescent="0.25">
      <c r="B56984" s="1"/>
      <c r="C56984" s="1"/>
    </row>
    <row r="56985" spans="2:3" x14ac:dyDescent="0.25">
      <c r="B56985" s="1"/>
      <c r="C56985" s="1"/>
    </row>
    <row r="56986" spans="2:3" x14ac:dyDescent="0.25">
      <c r="B56986" s="1"/>
      <c r="C56986" s="1"/>
    </row>
    <row r="56987" spans="2:3" x14ac:dyDescent="0.25">
      <c r="B56987" s="1"/>
      <c r="C56987" s="1"/>
    </row>
    <row r="56988" spans="2:3" x14ac:dyDescent="0.25">
      <c r="B56988" s="1"/>
      <c r="C56988" s="1"/>
    </row>
    <row r="56989" spans="2:3" x14ac:dyDescent="0.25">
      <c r="B56989" s="1"/>
      <c r="C56989" s="1"/>
    </row>
    <row r="56990" spans="2:3" x14ac:dyDescent="0.25">
      <c r="B56990" s="1"/>
      <c r="C56990" s="1"/>
    </row>
    <row r="56991" spans="2:3" x14ac:dyDescent="0.25">
      <c r="B56991" s="1"/>
      <c r="C56991" s="1"/>
    </row>
    <row r="56992" spans="2:3" x14ac:dyDescent="0.25">
      <c r="B56992" s="1"/>
      <c r="C56992" s="1"/>
    </row>
    <row r="56993" spans="2:3" x14ac:dyDescent="0.25">
      <c r="B56993" s="1"/>
      <c r="C56993" s="1"/>
    </row>
    <row r="56994" spans="2:3" x14ac:dyDescent="0.25">
      <c r="B56994" s="1"/>
      <c r="C56994" s="1"/>
    </row>
    <row r="56995" spans="2:3" x14ac:dyDescent="0.25">
      <c r="B56995" s="1"/>
      <c r="C56995" s="1"/>
    </row>
    <row r="56996" spans="2:3" x14ac:dyDescent="0.25">
      <c r="B56996" s="1"/>
      <c r="C56996" s="1"/>
    </row>
    <row r="56997" spans="2:3" x14ac:dyDescent="0.25">
      <c r="B56997" s="1"/>
      <c r="C56997" s="1"/>
    </row>
    <row r="56998" spans="2:3" x14ac:dyDescent="0.25">
      <c r="B56998" s="1"/>
      <c r="C56998" s="1"/>
    </row>
    <row r="56999" spans="2:3" x14ac:dyDescent="0.25">
      <c r="B56999" s="1"/>
      <c r="C56999" s="1"/>
    </row>
    <row r="57000" spans="2:3" x14ac:dyDescent="0.25">
      <c r="B57000" s="1"/>
      <c r="C57000" s="1"/>
    </row>
    <row r="57001" spans="2:3" x14ac:dyDescent="0.25">
      <c r="B57001" s="1"/>
      <c r="C57001" s="1"/>
    </row>
    <row r="57002" spans="2:3" x14ac:dyDescent="0.25">
      <c r="B57002" s="1"/>
      <c r="C57002" s="1"/>
    </row>
    <row r="57003" spans="2:3" x14ac:dyDescent="0.25">
      <c r="B57003" s="1"/>
      <c r="C57003" s="1"/>
    </row>
    <row r="57004" spans="2:3" x14ac:dyDescent="0.25">
      <c r="B57004" s="1"/>
      <c r="C57004" s="1"/>
    </row>
    <row r="57005" spans="2:3" x14ac:dyDescent="0.25">
      <c r="B57005" s="1"/>
      <c r="C57005" s="1"/>
    </row>
    <row r="57006" spans="2:3" x14ac:dyDescent="0.25">
      <c r="B57006" s="1"/>
      <c r="C57006" s="1"/>
    </row>
    <row r="57007" spans="2:3" x14ac:dyDescent="0.25">
      <c r="B57007" s="1"/>
      <c r="C57007" s="1"/>
    </row>
    <row r="57008" spans="2:3" x14ac:dyDescent="0.25">
      <c r="B57008" s="1"/>
      <c r="C57008" s="1"/>
    </row>
    <row r="57009" spans="2:3" x14ac:dyDescent="0.25">
      <c r="B57009" s="1"/>
      <c r="C57009" s="1"/>
    </row>
    <row r="57010" spans="2:3" x14ac:dyDescent="0.25">
      <c r="B57010" s="1"/>
      <c r="C57010" s="1"/>
    </row>
    <row r="57011" spans="2:3" x14ac:dyDescent="0.25">
      <c r="B57011" s="1"/>
      <c r="C57011" s="1"/>
    </row>
    <row r="57012" spans="2:3" x14ac:dyDescent="0.25">
      <c r="B57012" s="1"/>
      <c r="C57012" s="1"/>
    </row>
    <row r="57013" spans="2:3" x14ac:dyDescent="0.25">
      <c r="B57013" s="1"/>
      <c r="C57013" s="1"/>
    </row>
    <row r="57014" spans="2:3" x14ac:dyDescent="0.25">
      <c r="B57014" s="1"/>
      <c r="C57014" s="1"/>
    </row>
    <row r="57015" spans="2:3" x14ac:dyDescent="0.25">
      <c r="B57015" s="1"/>
      <c r="C57015" s="1"/>
    </row>
    <row r="57016" spans="2:3" x14ac:dyDescent="0.25">
      <c r="B57016" s="1"/>
      <c r="C57016" s="1"/>
    </row>
    <row r="57017" spans="2:3" x14ac:dyDescent="0.25">
      <c r="B57017" s="1"/>
      <c r="C57017" s="1"/>
    </row>
    <row r="57018" spans="2:3" x14ac:dyDescent="0.25">
      <c r="B57018" s="1"/>
      <c r="C57018" s="1"/>
    </row>
    <row r="57019" spans="2:3" x14ac:dyDescent="0.25">
      <c r="B57019" s="1"/>
      <c r="C57019" s="1"/>
    </row>
    <row r="57020" spans="2:3" x14ac:dyDescent="0.25">
      <c r="B57020" s="1"/>
      <c r="C57020" s="1"/>
    </row>
    <row r="57021" spans="2:3" x14ac:dyDescent="0.25">
      <c r="B57021" s="1"/>
      <c r="C57021" s="1"/>
    </row>
    <row r="57022" spans="2:3" x14ac:dyDescent="0.25">
      <c r="B57022" s="1"/>
      <c r="C57022" s="1"/>
    </row>
    <row r="57023" spans="2:3" x14ac:dyDescent="0.25">
      <c r="B57023" s="1"/>
      <c r="C57023" s="1"/>
    </row>
    <row r="57024" spans="2:3" x14ac:dyDescent="0.25">
      <c r="B57024" s="1"/>
      <c r="C57024" s="1"/>
    </row>
    <row r="57025" spans="2:3" x14ac:dyDescent="0.25">
      <c r="B57025" s="1"/>
      <c r="C57025" s="1"/>
    </row>
    <row r="57026" spans="2:3" x14ac:dyDescent="0.25">
      <c r="B57026" s="1"/>
      <c r="C57026" s="1"/>
    </row>
    <row r="57027" spans="2:3" x14ac:dyDescent="0.25">
      <c r="B57027" s="1"/>
      <c r="C57027" s="1"/>
    </row>
    <row r="57028" spans="2:3" x14ac:dyDescent="0.25">
      <c r="B57028" s="1"/>
      <c r="C57028" s="1"/>
    </row>
    <row r="57029" spans="2:3" x14ac:dyDescent="0.25">
      <c r="B57029" s="1"/>
      <c r="C57029" s="1"/>
    </row>
    <row r="57030" spans="2:3" x14ac:dyDescent="0.25">
      <c r="B57030" s="1"/>
      <c r="C57030" s="1"/>
    </row>
    <row r="57031" spans="2:3" x14ac:dyDescent="0.25">
      <c r="B57031" s="1"/>
      <c r="C57031" s="1"/>
    </row>
    <row r="57032" spans="2:3" x14ac:dyDescent="0.25">
      <c r="B57032" s="1"/>
      <c r="C57032" s="1"/>
    </row>
    <row r="57033" spans="2:3" x14ac:dyDescent="0.25">
      <c r="B57033" s="1"/>
      <c r="C57033" s="1"/>
    </row>
    <row r="57034" spans="2:3" x14ac:dyDescent="0.25">
      <c r="B57034" s="1"/>
      <c r="C57034" s="1"/>
    </row>
    <row r="57035" spans="2:3" x14ac:dyDescent="0.25">
      <c r="B57035" s="1"/>
      <c r="C57035" s="1"/>
    </row>
    <row r="57036" spans="2:3" x14ac:dyDescent="0.25">
      <c r="B57036" s="1"/>
      <c r="C57036" s="1"/>
    </row>
    <row r="57037" spans="2:3" x14ac:dyDescent="0.25">
      <c r="B57037" s="1"/>
      <c r="C57037" s="1"/>
    </row>
    <row r="57038" spans="2:3" x14ac:dyDescent="0.25">
      <c r="B57038" s="1"/>
      <c r="C57038" s="1"/>
    </row>
    <row r="57039" spans="2:3" x14ac:dyDescent="0.25">
      <c r="B57039" s="1"/>
      <c r="C57039" s="1"/>
    </row>
    <row r="57040" spans="2:3" x14ac:dyDescent="0.25">
      <c r="B57040" s="1"/>
      <c r="C57040" s="1"/>
    </row>
    <row r="57041" spans="2:3" x14ac:dyDescent="0.25">
      <c r="B57041" s="1"/>
      <c r="C57041" s="1"/>
    </row>
    <row r="57042" spans="2:3" x14ac:dyDescent="0.25">
      <c r="B57042" s="1"/>
      <c r="C57042" s="1"/>
    </row>
    <row r="57043" spans="2:3" x14ac:dyDescent="0.25">
      <c r="B57043" s="1"/>
      <c r="C57043" s="1"/>
    </row>
    <row r="57044" spans="2:3" x14ac:dyDescent="0.25">
      <c r="B57044" s="1"/>
      <c r="C57044" s="1"/>
    </row>
    <row r="57045" spans="2:3" x14ac:dyDescent="0.25">
      <c r="B57045" s="1"/>
      <c r="C57045" s="1"/>
    </row>
    <row r="57046" spans="2:3" x14ac:dyDescent="0.25">
      <c r="B57046" s="1"/>
      <c r="C57046" s="1"/>
    </row>
    <row r="57047" spans="2:3" x14ac:dyDescent="0.25">
      <c r="B57047" s="1"/>
      <c r="C57047" s="1"/>
    </row>
    <row r="57048" spans="2:3" x14ac:dyDescent="0.25">
      <c r="B57048" s="1"/>
      <c r="C57048" s="1"/>
    </row>
    <row r="57049" spans="2:3" x14ac:dyDescent="0.25">
      <c r="B57049" s="1"/>
      <c r="C57049" s="1"/>
    </row>
    <row r="57050" spans="2:3" x14ac:dyDescent="0.25">
      <c r="B57050" s="1"/>
      <c r="C57050" s="1"/>
    </row>
    <row r="57051" spans="2:3" x14ac:dyDescent="0.25">
      <c r="B57051" s="1"/>
      <c r="C57051" s="1"/>
    </row>
    <row r="57052" spans="2:3" x14ac:dyDescent="0.25">
      <c r="B57052" s="1"/>
      <c r="C57052" s="1"/>
    </row>
    <row r="57053" spans="2:3" x14ac:dyDescent="0.25">
      <c r="B57053" s="1"/>
      <c r="C57053" s="1"/>
    </row>
    <row r="57054" spans="2:3" x14ac:dyDescent="0.25">
      <c r="B57054" s="1"/>
      <c r="C57054" s="1"/>
    </row>
    <row r="57055" spans="2:3" x14ac:dyDescent="0.25">
      <c r="B57055" s="1"/>
      <c r="C57055" s="1"/>
    </row>
    <row r="57056" spans="2:3" x14ac:dyDescent="0.25">
      <c r="B57056" s="1"/>
      <c r="C57056" s="1"/>
    </row>
    <row r="57057" spans="2:3" x14ac:dyDescent="0.25">
      <c r="B57057" s="1"/>
      <c r="C57057" s="1"/>
    </row>
    <row r="57058" spans="2:3" x14ac:dyDescent="0.25">
      <c r="B57058" s="1"/>
      <c r="C57058" s="1"/>
    </row>
    <row r="57059" spans="2:3" x14ac:dyDescent="0.25">
      <c r="B57059" s="1"/>
      <c r="C57059" s="1"/>
    </row>
    <row r="57060" spans="2:3" x14ac:dyDescent="0.25">
      <c r="B57060" s="1"/>
      <c r="C57060" s="1"/>
    </row>
    <row r="57061" spans="2:3" x14ac:dyDescent="0.25">
      <c r="B57061" s="1"/>
      <c r="C57061" s="1"/>
    </row>
    <row r="57062" spans="2:3" x14ac:dyDescent="0.25">
      <c r="B57062" s="1"/>
      <c r="C57062" s="1"/>
    </row>
    <row r="57063" spans="2:3" x14ac:dyDescent="0.25">
      <c r="B57063" s="1"/>
      <c r="C57063" s="1"/>
    </row>
    <row r="57064" spans="2:3" x14ac:dyDescent="0.25">
      <c r="B57064" s="1"/>
      <c r="C57064" s="1"/>
    </row>
    <row r="57065" spans="2:3" x14ac:dyDescent="0.25">
      <c r="B57065" s="1"/>
      <c r="C57065" s="1"/>
    </row>
    <row r="57066" spans="2:3" x14ac:dyDescent="0.25">
      <c r="B57066" s="1"/>
      <c r="C57066" s="1"/>
    </row>
    <row r="57067" spans="2:3" x14ac:dyDescent="0.25">
      <c r="B57067" s="1"/>
      <c r="C57067" s="1"/>
    </row>
    <row r="57068" spans="2:3" x14ac:dyDescent="0.25">
      <c r="B57068" s="1"/>
      <c r="C57068" s="1"/>
    </row>
    <row r="57069" spans="2:3" x14ac:dyDescent="0.25">
      <c r="B57069" s="1"/>
      <c r="C57069" s="1"/>
    </row>
    <row r="57070" spans="2:3" x14ac:dyDescent="0.25">
      <c r="B57070" s="1"/>
      <c r="C57070" s="1"/>
    </row>
    <row r="57071" spans="2:3" x14ac:dyDescent="0.25">
      <c r="B57071" s="1"/>
      <c r="C57071" s="1"/>
    </row>
    <row r="57072" spans="2:3" x14ac:dyDescent="0.25">
      <c r="B57072" s="1"/>
      <c r="C57072" s="1"/>
    </row>
    <row r="57073" spans="2:3" x14ac:dyDescent="0.25">
      <c r="B57073" s="1"/>
      <c r="C57073" s="1"/>
    </row>
    <row r="57074" spans="2:3" x14ac:dyDescent="0.25">
      <c r="B57074" s="1"/>
      <c r="C57074" s="1"/>
    </row>
    <row r="57075" spans="2:3" x14ac:dyDescent="0.25">
      <c r="B57075" s="1"/>
      <c r="C57075" s="1"/>
    </row>
    <row r="57076" spans="2:3" x14ac:dyDescent="0.25">
      <c r="B57076" s="1"/>
      <c r="C57076" s="1"/>
    </row>
    <row r="57077" spans="2:3" x14ac:dyDescent="0.25">
      <c r="B57077" s="1"/>
      <c r="C57077" s="1"/>
    </row>
    <row r="57078" spans="2:3" x14ac:dyDescent="0.25">
      <c r="B57078" s="1"/>
      <c r="C57078" s="1"/>
    </row>
    <row r="57079" spans="2:3" x14ac:dyDescent="0.25">
      <c r="B57079" s="1"/>
      <c r="C57079" s="1"/>
    </row>
    <row r="57080" spans="2:3" x14ac:dyDescent="0.25">
      <c r="B57080" s="1"/>
      <c r="C57080" s="1"/>
    </row>
    <row r="57081" spans="2:3" x14ac:dyDescent="0.25">
      <c r="B57081" s="1"/>
      <c r="C57081" s="1"/>
    </row>
    <row r="57082" spans="2:3" x14ac:dyDescent="0.25">
      <c r="B57082" s="1"/>
      <c r="C57082" s="1"/>
    </row>
    <row r="57083" spans="2:3" x14ac:dyDescent="0.25">
      <c r="B57083" s="1"/>
      <c r="C57083" s="1"/>
    </row>
    <row r="57084" spans="2:3" x14ac:dyDescent="0.25">
      <c r="B57084" s="1"/>
      <c r="C57084" s="1"/>
    </row>
    <row r="57085" spans="2:3" x14ac:dyDescent="0.25">
      <c r="B57085" s="1"/>
      <c r="C57085" s="1"/>
    </row>
    <row r="57086" spans="2:3" x14ac:dyDescent="0.25">
      <c r="B57086" s="1"/>
      <c r="C57086" s="1"/>
    </row>
    <row r="57087" spans="2:3" x14ac:dyDescent="0.25">
      <c r="B57087" s="1"/>
      <c r="C57087" s="1"/>
    </row>
    <row r="57088" spans="2:3" x14ac:dyDescent="0.25">
      <c r="B57088" s="1"/>
      <c r="C57088" s="1"/>
    </row>
    <row r="57089" spans="2:3" x14ac:dyDescent="0.25">
      <c r="B57089" s="1"/>
      <c r="C57089" s="1"/>
    </row>
    <row r="57090" spans="2:3" x14ac:dyDescent="0.25">
      <c r="B57090" s="1"/>
      <c r="C57090" s="1"/>
    </row>
    <row r="57091" spans="2:3" x14ac:dyDescent="0.25">
      <c r="B57091" s="1"/>
      <c r="C57091" s="1"/>
    </row>
    <row r="57092" spans="2:3" x14ac:dyDescent="0.25">
      <c r="B57092" s="1"/>
      <c r="C57092" s="1"/>
    </row>
    <row r="57093" spans="2:3" x14ac:dyDescent="0.25">
      <c r="B57093" s="1"/>
      <c r="C57093" s="1"/>
    </row>
    <row r="57094" spans="2:3" x14ac:dyDescent="0.25">
      <c r="B57094" s="1"/>
      <c r="C57094" s="1"/>
    </row>
    <row r="57095" spans="2:3" x14ac:dyDescent="0.25">
      <c r="B57095" s="1"/>
      <c r="C57095" s="1"/>
    </row>
    <row r="57096" spans="2:3" x14ac:dyDescent="0.25">
      <c r="B57096" s="1"/>
      <c r="C57096" s="1"/>
    </row>
    <row r="57097" spans="2:3" x14ac:dyDescent="0.25">
      <c r="B57097" s="1"/>
      <c r="C57097" s="1"/>
    </row>
    <row r="57098" spans="2:3" x14ac:dyDescent="0.25">
      <c r="B57098" s="1"/>
      <c r="C57098" s="1"/>
    </row>
    <row r="57099" spans="2:3" x14ac:dyDescent="0.25">
      <c r="B57099" s="1"/>
      <c r="C57099" s="1"/>
    </row>
    <row r="57100" spans="2:3" x14ac:dyDescent="0.25">
      <c r="B57100" s="1"/>
      <c r="C57100" s="1"/>
    </row>
    <row r="57101" spans="2:3" x14ac:dyDescent="0.25">
      <c r="B57101" s="1"/>
      <c r="C57101" s="1"/>
    </row>
    <row r="57102" spans="2:3" x14ac:dyDescent="0.25">
      <c r="B57102" s="1"/>
      <c r="C57102" s="1"/>
    </row>
    <row r="57103" spans="2:3" x14ac:dyDescent="0.25">
      <c r="B57103" s="1"/>
      <c r="C57103" s="1"/>
    </row>
    <row r="57104" spans="2:3" x14ac:dyDescent="0.25">
      <c r="B57104" s="1"/>
      <c r="C57104" s="1"/>
    </row>
    <row r="57105" spans="2:3" x14ac:dyDescent="0.25">
      <c r="B57105" s="1"/>
      <c r="C57105" s="1"/>
    </row>
    <row r="57106" spans="2:3" x14ac:dyDescent="0.25">
      <c r="B57106" s="1"/>
      <c r="C57106" s="1"/>
    </row>
    <row r="57107" spans="2:3" x14ac:dyDescent="0.25">
      <c r="B57107" s="1"/>
      <c r="C57107" s="1"/>
    </row>
    <row r="57108" spans="2:3" x14ac:dyDescent="0.25">
      <c r="B57108" s="1"/>
      <c r="C57108" s="1"/>
    </row>
    <row r="57109" spans="2:3" x14ac:dyDescent="0.25">
      <c r="B57109" s="1"/>
      <c r="C57109" s="1"/>
    </row>
    <row r="57110" spans="2:3" x14ac:dyDescent="0.25">
      <c r="B57110" s="1"/>
      <c r="C57110" s="1"/>
    </row>
    <row r="57111" spans="2:3" x14ac:dyDescent="0.25">
      <c r="B57111" s="1"/>
      <c r="C57111" s="1"/>
    </row>
    <row r="57112" spans="2:3" x14ac:dyDescent="0.25">
      <c r="B57112" s="1"/>
      <c r="C57112" s="1"/>
    </row>
    <row r="57113" spans="2:3" x14ac:dyDescent="0.25">
      <c r="B57113" s="1"/>
      <c r="C57113" s="1"/>
    </row>
    <row r="57114" spans="2:3" x14ac:dyDescent="0.25">
      <c r="B57114" s="1"/>
      <c r="C57114" s="1"/>
    </row>
    <row r="57115" spans="2:3" x14ac:dyDescent="0.25">
      <c r="B57115" s="1"/>
      <c r="C57115" s="1"/>
    </row>
    <row r="57116" spans="2:3" x14ac:dyDescent="0.25">
      <c r="B57116" s="1"/>
      <c r="C57116" s="1"/>
    </row>
    <row r="57117" spans="2:3" x14ac:dyDescent="0.25">
      <c r="B57117" s="1"/>
      <c r="C57117" s="1"/>
    </row>
    <row r="57118" spans="2:3" x14ac:dyDescent="0.25">
      <c r="B57118" s="1"/>
      <c r="C57118" s="1"/>
    </row>
    <row r="57119" spans="2:3" x14ac:dyDescent="0.25">
      <c r="B57119" s="1"/>
      <c r="C57119" s="1"/>
    </row>
    <row r="57120" spans="2:3" x14ac:dyDescent="0.25">
      <c r="B57120" s="1"/>
      <c r="C57120" s="1"/>
    </row>
    <row r="57121" spans="2:3" x14ac:dyDescent="0.25">
      <c r="B57121" s="1"/>
      <c r="C57121" s="1"/>
    </row>
    <row r="57122" spans="2:3" x14ac:dyDescent="0.25">
      <c r="B57122" s="1"/>
      <c r="C57122" s="1"/>
    </row>
    <row r="57123" spans="2:3" x14ac:dyDescent="0.25">
      <c r="B57123" s="1"/>
      <c r="C57123" s="1"/>
    </row>
    <row r="57124" spans="2:3" x14ac:dyDescent="0.25">
      <c r="B57124" s="1"/>
      <c r="C57124" s="1"/>
    </row>
    <row r="57125" spans="2:3" x14ac:dyDescent="0.25">
      <c r="B57125" s="1"/>
      <c r="C57125" s="1"/>
    </row>
    <row r="57126" spans="2:3" x14ac:dyDescent="0.25">
      <c r="B57126" s="1"/>
      <c r="C57126" s="1"/>
    </row>
    <row r="57127" spans="2:3" x14ac:dyDescent="0.25">
      <c r="B57127" s="1"/>
      <c r="C57127" s="1"/>
    </row>
    <row r="57128" spans="2:3" x14ac:dyDescent="0.25">
      <c r="B57128" s="1"/>
      <c r="C57128" s="1"/>
    </row>
    <row r="57129" spans="2:3" x14ac:dyDescent="0.25">
      <c r="B57129" s="1"/>
      <c r="C57129" s="1"/>
    </row>
    <row r="57130" spans="2:3" x14ac:dyDescent="0.25">
      <c r="B57130" s="1"/>
      <c r="C57130" s="1"/>
    </row>
    <row r="57131" spans="2:3" x14ac:dyDescent="0.25">
      <c r="B57131" s="1"/>
      <c r="C57131" s="1"/>
    </row>
    <row r="57132" spans="2:3" x14ac:dyDescent="0.25">
      <c r="B57132" s="1"/>
      <c r="C57132" s="1"/>
    </row>
    <row r="57133" spans="2:3" x14ac:dyDescent="0.25">
      <c r="B57133" s="1"/>
      <c r="C57133" s="1"/>
    </row>
    <row r="57134" spans="2:3" x14ac:dyDescent="0.25">
      <c r="B57134" s="1"/>
      <c r="C57134" s="1"/>
    </row>
    <row r="57135" spans="2:3" x14ac:dyDescent="0.25">
      <c r="B57135" s="1"/>
      <c r="C57135" s="1"/>
    </row>
    <row r="57136" spans="2:3" x14ac:dyDescent="0.25">
      <c r="B57136" s="1"/>
      <c r="C57136" s="1"/>
    </row>
    <row r="57137" spans="2:3" x14ac:dyDescent="0.25">
      <c r="B57137" s="1"/>
      <c r="C57137" s="1"/>
    </row>
    <row r="57138" spans="2:3" x14ac:dyDescent="0.25">
      <c r="B57138" s="1"/>
      <c r="C57138" s="1"/>
    </row>
    <row r="57139" spans="2:3" x14ac:dyDescent="0.25">
      <c r="B57139" s="1"/>
      <c r="C57139" s="1"/>
    </row>
    <row r="57140" spans="2:3" x14ac:dyDescent="0.25">
      <c r="B57140" s="1"/>
      <c r="C57140" s="1"/>
    </row>
    <row r="57141" spans="2:3" x14ac:dyDescent="0.25">
      <c r="B57141" s="1"/>
      <c r="C57141" s="1"/>
    </row>
    <row r="57142" spans="2:3" x14ac:dyDescent="0.25">
      <c r="B57142" s="1"/>
      <c r="C57142" s="1"/>
    </row>
    <row r="57143" spans="2:3" x14ac:dyDescent="0.25">
      <c r="B57143" s="1"/>
      <c r="C57143" s="1"/>
    </row>
    <row r="57144" spans="2:3" x14ac:dyDescent="0.25">
      <c r="B57144" s="1"/>
      <c r="C57144" s="1"/>
    </row>
    <row r="57145" spans="2:3" x14ac:dyDescent="0.25">
      <c r="B57145" s="1"/>
      <c r="C57145" s="1"/>
    </row>
    <row r="57146" spans="2:3" x14ac:dyDescent="0.25">
      <c r="B57146" s="1"/>
      <c r="C57146" s="1"/>
    </row>
    <row r="57147" spans="2:3" x14ac:dyDescent="0.25">
      <c r="B57147" s="1"/>
      <c r="C57147" s="1"/>
    </row>
    <row r="57148" spans="2:3" x14ac:dyDescent="0.25">
      <c r="B57148" s="1"/>
      <c r="C57148" s="1"/>
    </row>
    <row r="57149" spans="2:3" x14ac:dyDescent="0.25">
      <c r="B57149" s="1"/>
      <c r="C57149" s="1"/>
    </row>
    <row r="57150" spans="2:3" x14ac:dyDescent="0.25">
      <c r="B57150" s="1"/>
      <c r="C57150" s="1"/>
    </row>
    <row r="57151" spans="2:3" x14ac:dyDescent="0.25">
      <c r="B57151" s="1"/>
      <c r="C57151" s="1"/>
    </row>
    <row r="57152" spans="2:3" x14ac:dyDescent="0.25">
      <c r="B57152" s="1"/>
      <c r="C57152" s="1"/>
    </row>
    <row r="57153" spans="2:3" x14ac:dyDescent="0.25">
      <c r="B57153" s="1"/>
      <c r="C57153" s="1"/>
    </row>
    <row r="57154" spans="2:3" x14ac:dyDescent="0.25">
      <c r="B57154" s="1"/>
      <c r="C57154" s="1"/>
    </row>
    <row r="57155" spans="2:3" x14ac:dyDescent="0.25">
      <c r="B57155" s="1"/>
      <c r="C57155" s="1"/>
    </row>
    <row r="57156" spans="2:3" x14ac:dyDescent="0.25">
      <c r="B57156" s="1"/>
      <c r="C57156" s="1"/>
    </row>
    <row r="57157" spans="2:3" x14ac:dyDescent="0.25">
      <c r="B57157" s="1"/>
      <c r="C57157" s="1"/>
    </row>
    <row r="57158" spans="2:3" x14ac:dyDescent="0.25">
      <c r="B57158" s="1"/>
      <c r="C57158" s="1"/>
    </row>
    <row r="57159" spans="2:3" x14ac:dyDescent="0.25">
      <c r="B57159" s="1"/>
      <c r="C57159" s="1"/>
    </row>
    <row r="57160" spans="2:3" x14ac:dyDescent="0.25">
      <c r="B57160" s="1"/>
      <c r="C57160" s="1"/>
    </row>
    <row r="57161" spans="2:3" x14ac:dyDescent="0.25">
      <c r="B57161" s="1"/>
      <c r="C57161" s="1"/>
    </row>
    <row r="57162" spans="2:3" x14ac:dyDescent="0.25">
      <c r="B57162" s="1"/>
      <c r="C57162" s="1"/>
    </row>
    <row r="57163" spans="2:3" x14ac:dyDescent="0.25">
      <c r="B57163" s="1"/>
      <c r="C57163" s="1"/>
    </row>
    <row r="57164" spans="2:3" x14ac:dyDescent="0.25">
      <c r="B57164" s="1"/>
      <c r="C57164" s="1"/>
    </row>
    <row r="57165" spans="2:3" x14ac:dyDescent="0.25">
      <c r="B57165" s="1"/>
      <c r="C57165" s="1"/>
    </row>
    <row r="57166" spans="2:3" x14ac:dyDescent="0.25">
      <c r="B57166" s="1"/>
      <c r="C57166" s="1"/>
    </row>
    <row r="57167" spans="2:3" x14ac:dyDescent="0.25">
      <c r="B57167" s="1"/>
      <c r="C57167" s="1"/>
    </row>
    <row r="57168" spans="2:3" x14ac:dyDescent="0.25">
      <c r="B57168" s="1"/>
      <c r="C57168" s="1"/>
    </row>
    <row r="57169" spans="2:3" x14ac:dyDescent="0.25">
      <c r="B57169" s="1"/>
      <c r="C57169" s="1"/>
    </row>
    <row r="57170" spans="2:3" x14ac:dyDescent="0.25">
      <c r="B57170" s="1"/>
      <c r="C57170" s="1"/>
    </row>
    <row r="57171" spans="2:3" x14ac:dyDescent="0.25">
      <c r="B57171" s="1"/>
      <c r="C57171" s="1"/>
    </row>
    <row r="57172" spans="2:3" x14ac:dyDescent="0.25">
      <c r="B57172" s="1"/>
      <c r="C57172" s="1"/>
    </row>
    <row r="57173" spans="2:3" x14ac:dyDescent="0.25">
      <c r="B57173" s="1"/>
      <c r="C57173" s="1"/>
    </row>
    <row r="57174" spans="2:3" x14ac:dyDescent="0.25">
      <c r="B57174" s="1"/>
      <c r="C57174" s="1"/>
    </row>
    <row r="57175" spans="2:3" x14ac:dyDescent="0.25">
      <c r="B57175" s="1"/>
      <c r="C57175" s="1"/>
    </row>
    <row r="57176" spans="2:3" x14ac:dyDescent="0.25">
      <c r="B57176" s="1"/>
      <c r="C57176" s="1"/>
    </row>
    <row r="57177" spans="2:3" x14ac:dyDescent="0.25">
      <c r="B57177" s="1"/>
      <c r="C57177" s="1"/>
    </row>
    <row r="57178" spans="2:3" x14ac:dyDescent="0.25">
      <c r="B57178" s="1"/>
      <c r="C57178" s="1"/>
    </row>
    <row r="57179" spans="2:3" x14ac:dyDescent="0.25">
      <c r="B57179" s="1"/>
      <c r="C57179" s="1"/>
    </row>
    <row r="57180" spans="2:3" x14ac:dyDescent="0.25">
      <c r="B57180" s="1"/>
      <c r="C57180" s="1"/>
    </row>
    <row r="57181" spans="2:3" x14ac:dyDescent="0.25">
      <c r="B57181" s="1"/>
      <c r="C57181" s="1"/>
    </row>
    <row r="57182" spans="2:3" x14ac:dyDescent="0.25">
      <c r="B57182" s="1"/>
      <c r="C57182" s="1"/>
    </row>
    <row r="57183" spans="2:3" x14ac:dyDescent="0.25">
      <c r="B57183" s="1"/>
      <c r="C57183" s="1"/>
    </row>
    <row r="57184" spans="2:3" x14ac:dyDescent="0.25">
      <c r="B57184" s="1"/>
      <c r="C57184" s="1"/>
    </row>
    <row r="57185" spans="2:3" x14ac:dyDescent="0.25">
      <c r="B57185" s="1"/>
      <c r="C57185" s="1"/>
    </row>
    <row r="57186" spans="2:3" x14ac:dyDescent="0.25">
      <c r="B57186" s="1"/>
      <c r="C57186" s="1"/>
    </row>
    <row r="57187" spans="2:3" x14ac:dyDescent="0.25">
      <c r="B57187" s="1"/>
      <c r="C57187" s="1"/>
    </row>
    <row r="57188" spans="2:3" x14ac:dyDescent="0.25">
      <c r="B57188" s="1"/>
      <c r="C57188" s="1"/>
    </row>
    <row r="57189" spans="2:3" x14ac:dyDescent="0.25">
      <c r="B57189" s="1"/>
      <c r="C57189" s="1"/>
    </row>
    <row r="57190" spans="2:3" x14ac:dyDescent="0.25">
      <c r="B57190" s="1"/>
      <c r="C57190" s="1"/>
    </row>
    <row r="57191" spans="2:3" x14ac:dyDescent="0.25">
      <c r="B57191" s="1"/>
      <c r="C57191" s="1"/>
    </row>
    <row r="57192" spans="2:3" x14ac:dyDescent="0.25">
      <c r="B57192" s="1"/>
      <c r="C57192" s="1"/>
    </row>
    <row r="57193" spans="2:3" x14ac:dyDescent="0.25">
      <c r="B57193" s="1"/>
      <c r="C57193" s="1"/>
    </row>
    <row r="57194" spans="2:3" x14ac:dyDescent="0.25">
      <c r="B57194" s="1"/>
      <c r="C57194" s="1"/>
    </row>
    <row r="57195" spans="2:3" x14ac:dyDescent="0.25">
      <c r="B57195" s="1"/>
      <c r="C57195" s="1"/>
    </row>
    <row r="57196" spans="2:3" x14ac:dyDescent="0.25">
      <c r="B57196" s="1"/>
      <c r="C57196" s="1"/>
    </row>
    <row r="57197" spans="2:3" x14ac:dyDescent="0.25">
      <c r="B57197" s="1"/>
      <c r="C57197" s="1"/>
    </row>
    <row r="57198" spans="2:3" x14ac:dyDescent="0.25">
      <c r="B57198" s="1"/>
      <c r="C57198" s="1"/>
    </row>
    <row r="57199" spans="2:3" x14ac:dyDescent="0.25">
      <c r="B57199" s="1"/>
      <c r="C57199" s="1"/>
    </row>
    <row r="57200" spans="2:3" x14ac:dyDescent="0.25">
      <c r="B57200" s="1"/>
      <c r="C57200" s="1"/>
    </row>
    <row r="57201" spans="2:3" x14ac:dyDescent="0.25">
      <c r="B57201" s="1"/>
      <c r="C57201" s="1"/>
    </row>
    <row r="57202" spans="2:3" x14ac:dyDescent="0.25">
      <c r="B57202" s="1"/>
      <c r="C57202" s="1"/>
    </row>
    <row r="57203" spans="2:3" x14ac:dyDescent="0.25">
      <c r="B57203" s="1"/>
      <c r="C57203" s="1"/>
    </row>
    <row r="57204" spans="2:3" x14ac:dyDescent="0.25">
      <c r="B57204" s="1"/>
      <c r="C57204" s="1"/>
    </row>
    <row r="57205" spans="2:3" x14ac:dyDescent="0.25">
      <c r="B57205" s="1"/>
      <c r="C57205" s="1"/>
    </row>
    <row r="57206" spans="2:3" x14ac:dyDescent="0.25">
      <c r="B57206" s="1"/>
      <c r="C57206" s="1"/>
    </row>
    <row r="57207" spans="2:3" x14ac:dyDescent="0.25">
      <c r="B57207" s="1"/>
      <c r="C57207" s="1"/>
    </row>
    <row r="57208" spans="2:3" x14ac:dyDescent="0.25">
      <c r="B57208" s="1"/>
      <c r="C57208" s="1"/>
    </row>
    <row r="57209" spans="2:3" x14ac:dyDescent="0.25">
      <c r="B57209" s="1"/>
      <c r="C57209" s="1"/>
    </row>
    <row r="57210" spans="2:3" x14ac:dyDescent="0.25">
      <c r="B57210" s="1"/>
      <c r="C57210" s="1"/>
    </row>
    <row r="57211" spans="2:3" x14ac:dyDescent="0.25">
      <c r="B57211" s="1"/>
      <c r="C57211" s="1"/>
    </row>
    <row r="57212" spans="2:3" x14ac:dyDescent="0.25">
      <c r="B57212" s="1"/>
      <c r="C57212" s="1"/>
    </row>
    <row r="57213" spans="2:3" x14ac:dyDescent="0.25">
      <c r="B57213" s="1"/>
      <c r="C57213" s="1"/>
    </row>
    <row r="57214" spans="2:3" x14ac:dyDescent="0.25">
      <c r="B57214" s="1"/>
      <c r="C57214" s="1"/>
    </row>
    <row r="57215" spans="2:3" x14ac:dyDescent="0.25">
      <c r="B57215" s="1"/>
      <c r="C57215" s="1"/>
    </row>
    <row r="57216" spans="2:3" x14ac:dyDescent="0.25">
      <c r="B57216" s="1"/>
      <c r="C57216" s="1"/>
    </row>
    <row r="57217" spans="2:3" x14ac:dyDescent="0.25">
      <c r="B57217" s="1"/>
      <c r="C57217" s="1"/>
    </row>
    <row r="57218" spans="2:3" x14ac:dyDescent="0.25">
      <c r="B57218" s="1"/>
      <c r="C57218" s="1"/>
    </row>
    <row r="57219" spans="2:3" x14ac:dyDescent="0.25">
      <c r="B57219" s="1"/>
      <c r="C57219" s="1"/>
    </row>
    <row r="57220" spans="2:3" x14ac:dyDescent="0.25">
      <c r="B57220" s="1"/>
      <c r="C57220" s="1"/>
    </row>
    <row r="57221" spans="2:3" x14ac:dyDescent="0.25">
      <c r="B57221" s="1"/>
      <c r="C57221" s="1"/>
    </row>
    <row r="57222" spans="2:3" x14ac:dyDescent="0.25">
      <c r="B57222" s="1"/>
      <c r="C57222" s="1"/>
    </row>
    <row r="57223" spans="2:3" x14ac:dyDescent="0.25">
      <c r="B57223" s="1"/>
      <c r="C57223" s="1"/>
    </row>
    <row r="57224" spans="2:3" x14ac:dyDescent="0.25">
      <c r="B57224" s="1"/>
      <c r="C57224" s="1"/>
    </row>
    <row r="57225" spans="2:3" x14ac:dyDescent="0.25">
      <c r="B57225" s="1"/>
      <c r="C57225" s="1"/>
    </row>
    <row r="57226" spans="2:3" x14ac:dyDescent="0.25">
      <c r="B57226" s="1"/>
      <c r="C57226" s="1"/>
    </row>
    <row r="57227" spans="2:3" x14ac:dyDescent="0.25">
      <c r="B57227" s="1"/>
      <c r="C57227" s="1"/>
    </row>
    <row r="57228" spans="2:3" x14ac:dyDescent="0.25">
      <c r="B57228" s="1"/>
      <c r="C57228" s="1"/>
    </row>
    <row r="57229" spans="2:3" x14ac:dyDescent="0.25">
      <c r="B57229" s="1"/>
      <c r="C57229" s="1"/>
    </row>
    <row r="57230" spans="2:3" x14ac:dyDescent="0.25">
      <c r="B57230" s="1"/>
      <c r="C57230" s="1"/>
    </row>
    <row r="57231" spans="2:3" x14ac:dyDescent="0.25">
      <c r="B57231" s="1"/>
      <c r="C57231" s="1"/>
    </row>
    <row r="57232" spans="2:3" x14ac:dyDescent="0.25">
      <c r="B57232" s="1"/>
      <c r="C57232" s="1"/>
    </row>
    <row r="57233" spans="2:3" x14ac:dyDescent="0.25">
      <c r="B57233" s="1"/>
      <c r="C57233" s="1"/>
    </row>
    <row r="57234" spans="2:3" x14ac:dyDescent="0.25">
      <c r="B57234" s="1"/>
      <c r="C57234" s="1"/>
    </row>
    <row r="57235" spans="2:3" x14ac:dyDescent="0.25">
      <c r="B57235" s="1"/>
      <c r="C57235" s="1"/>
    </row>
    <row r="57236" spans="2:3" x14ac:dyDescent="0.25">
      <c r="B57236" s="1"/>
      <c r="C57236" s="1"/>
    </row>
    <row r="57237" spans="2:3" x14ac:dyDescent="0.25">
      <c r="B57237" s="1"/>
      <c r="C57237" s="1"/>
    </row>
    <row r="57238" spans="2:3" x14ac:dyDescent="0.25">
      <c r="B57238" s="1"/>
      <c r="C57238" s="1"/>
    </row>
    <row r="57239" spans="2:3" x14ac:dyDescent="0.25">
      <c r="B57239" s="1"/>
      <c r="C57239" s="1"/>
    </row>
    <row r="57240" spans="2:3" x14ac:dyDescent="0.25">
      <c r="B57240" s="1"/>
      <c r="C57240" s="1"/>
    </row>
    <row r="57241" spans="2:3" x14ac:dyDescent="0.25">
      <c r="B57241" s="1"/>
      <c r="C57241" s="1"/>
    </row>
    <row r="57242" spans="2:3" x14ac:dyDescent="0.25">
      <c r="B57242" s="1"/>
      <c r="C57242" s="1"/>
    </row>
    <row r="57243" spans="2:3" x14ac:dyDescent="0.25">
      <c r="B57243" s="1"/>
      <c r="C57243" s="1"/>
    </row>
    <row r="57244" spans="2:3" x14ac:dyDescent="0.25">
      <c r="B57244" s="1"/>
      <c r="C57244" s="1"/>
    </row>
    <row r="57245" spans="2:3" x14ac:dyDescent="0.25">
      <c r="B57245" s="1"/>
      <c r="C57245" s="1"/>
    </row>
    <row r="57246" spans="2:3" x14ac:dyDescent="0.25">
      <c r="B57246" s="1"/>
      <c r="C57246" s="1"/>
    </row>
    <row r="57247" spans="2:3" x14ac:dyDescent="0.25">
      <c r="B57247" s="1"/>
      <c r="C57247" s="1"/>
    </row>
    <row r="57248" spans="2:3" x14ac:dyDescent="0.25">
      <c r="B57248" s="1"/>
      <c r="C57248" s="1"/>
    </row>
    <row r="57249" spans="2:3" x14ac:dyDescent="0.25">
      <c r="B57249" s="1"/>
      <c r="C57249" s="1"/>
    </row>
    <row r="57250" spans="2:3" x14ac:dyDescent="0.25">
      <c r="B57250" s="1"/>
      <c r="C57250" s="1"/>
    </row>
    <row r="57251" spans="2:3" x14ac:dyDescent="0.25">
      <c r="B57251" s="1"/>
      <c r="C57251" s="1"/>
    </row>
    <row r="57252" spans="2:3" x14ac:dyDescent="0.25">
      <c r="B57252" s="1"/>
      <c r="C57252" s="1"/>
    </row>
    <row r="57253" spans="2:3" x14ac:dyDescent="0.25">
      <c r="B57253" s="1"/>
      <c r="C57253" s="1"/>
    </row>
    <row r="57254" spans="2:3" x14ac:dyDescent="0.25">
      <c r="B57254" s="1"/>
      <c r="C57254" s="1"/>
    </row>
    <row r="57255" spans="2:3" x14ac:dyDescent="0.25">
      <c r="B57255" s="1"/>
      <c r="C57255" s="1"/>
    </row>
    <row r="57256" spans="2:3" x14ac:dyDescent="0.25">
      <c r="B57256" s="1"/>
      <c r="C57256" s="1"/>
    </row>
    <row r="57257" spans="2:3" x14ac:dyDescent="0.25">
      <c r="B57257" s="1"/>
      <c r="C57257" s="1"/>
    </row>
    <row r="57258" spans="2:3" x14ac:dyDescent="0.25">
      <c r="B57258" s="1"/>
      <c r="C57258" s="1"/>
    </row>
    <row r="57259" spans="2:3" x14ac:dyDescent="0.25">
      <c r="B57259" s="1"/>
      <c r="C57259" s="1"/>
    </row>
    <row r="57260" spans="2:3" x14ac:dyDescent="0.25">
      <c r="B57260" s="1"/>
      <c r="C57260" s="1"/>
    </row>
    <row r="57261" spans="2:3" x14ac:dyDescent="0.25">
      <c r="B57261" s="1"/>
      <c r="C57261" s="1"/>
    </row>
    <row r="57262" spans="2:3" x14ac:dyDescent="0.25">
      <c r="B57262" s="1"/>
      <c r="C57262" s="1"/>
    </row>
    <row r="57263" spans="2:3" x14ac:dyDescent="0.25">
      <c r="B57263" s="1"/>
      <c r="C57263" s="1"/>
    </row>
    <row r="57264" spans="2:3" x14ac:dyDescent="0.25">
      <c r="B57264" s="1"/>
      <c r="C57264" s="1"/>
    </row>
    <row r="57265" spans="2:3" x14ac:dyDescent="0.25">
      <c r="B57265" s="1"/>
      <c r="C57265" s="1"/>
    </row>
    <row r="57266" spans="2:3" x14ac:dyDescent="0.25">
      <c r="B57266" s="1"/>
      <c r="C57266" s="1"/>
    </row>
    <row r="57267" spans="2:3" x14ac:dyDescent="0.25">
      <c r="B57267" s="1"/>
      <c r="C57267" s="1"/>
    </row>
    <row r="57268" spans="2:3" x14ac:dyDescent="0.25">
      <c r="B57268" s="1"/>
      <c r="C57268" s="1"/>
    </row>
    <row r="57269" spans="2:3" x14ac:dyDescent="0.25">
      <c r="B57269" s="1"/>
      <c r="C57269" s="1"/>
    </row>
    <row r="57270" spans="2:3" x14ac:dyDescent="0.25">
      <c r="B57270" s="1"/>
      <c r="C57270" s="1"/>
    </row>
    <row r="57271" spans="2:3" x14ac:dyDescent="0.25">
      <c r="B57271" s="1"/>
      <c r="C57271" s="1"/>
    </row>
    <row r="57272" spans="2:3" x14ac:dyDescent="0.25">
      <c r="B57272" s="1"/>
      <c r="C57272" s="1"/>
    </row>
    <row r="57273" spans="2:3" x14ac:dyDescent="0.25">
      <c r="B57273" s="1"/>
      <c r="C57273" s="1"/>
    </row>
    <row r="57274" spans="2:3" x14ac:dyDescent="0.25">
      <c r="B57274" s="1"/>
      <c r="C57274" s="1"/>
    </row>
    <row r="57275" spans="2:3" x14ac:dyDescent="0.25">
      <c r="B57275" s="1"/>
      <c r="C57275" s="1"/>
    </row>
    <row r="57276" spans="2:3" x14ac:dyDescent="0.25">
      <c r="B57276" s="1"/>
      <c r="C57276" s="1"/>
    </row>
    <row r="57277" spans="2:3" x14ac:dyDescent="0.25">
      <c r="B57277" s="1"/>
      <c r="C57277" s="1"/>
    </row>
    <row r="57278" spans="2:3" x14ac:dyDescent="0.25">
      <c r="B57278" s="1"/>
      <c r="C57278" s="1"/>
    </row>
    <row r="57279" spans="2:3" x14ac:dyDescent="0.25">
      <c r="B57279" s="1"/>
      <c r="C57279" s="1"/>
    </row>
    <row r="57280" spans="2:3" x14ac:dyDescent="0.25">
      <c r="B57280" s="1"/>
      <c r="C57280" s="1"/>
    </row>
    <row r="57281" spans="2:3" x14ac:dyDescent="0.25">
      <c r="B57281" s="1"/>
      <c r="C57281" s="1"/>
    </row>
    <row r="57282" spans="2:3" x14ac:dyDescent="0.25">
      <c r="B57282" s="1"/>
      <c r="C57282" s="1"/>
    </row>
    <row r="57283" spans="2:3" x14ac:dyDescent="0.25">
      <c r="B57283" s="1"/>
      <c r="C57283" s="1"/>
    </row>
    <row r="57284" spans="2:3" x14ac:dyDescent="0.25">
      <c r="B57284" s="1"/>
      <c r="C57284" s="1"/>
    </row>
    <row r="57285" spans="2:3" x14ac:dyDescent="0.25">
      <c r="B57285" s="1"/>
      <c r="C57285" s="1"/>
    </row>
    <row r="57286" spans="2:3" x14ac:dyDescent="0.25">
      <c r="B57286" s="1"/>
      <c r="C57286" s="1"/>
    </row>
    <row r="57287" spans="2:3" x14ac:dyDescent="0.25">
      <c r="B57287" s="1"/>
      <c r="C57287" s="1"/>
    </row>
    <row r="57288" spans="2:3" x14ac:dyDescent="0.25">
      <c r="B57288" s="1"/>
      <c r="C57288" s="1"/>
    </row>
    <row r="57289" spans="2:3" x14ac:dyDescent="0.25">
      <c r="B57289" s="1"/>
      <c r="C57289" s="1"/>
    </row>
    <row r="57290" spans="2:3" x14ac:dyDescent="0.25">
      <c r="B57290" s="1"/>
      <c r="C57290" s="1"/>
    </row>
    <row r="57291" spans="2:3" x14ac:dyDescent="0.25">
      <c r="B57291" s="1"/>
      <c r="C57291" s="1"/>
    </row>
    <row r="57292" spans="2:3" x14ac:dyDescent="0.25">
      <c r="B57292" s="1"/>
      <c r="C57292" s="1"/>
    </row>
    <row r="57293" spans="2:3" x14ac:dyDescent="0.25">
      <c r="B57293" s="1"/>
      <c r="C57293" s="1"/>
    </row>
    <row r="57294" spans="2:3" x14ac:dyDescent="0.25">
      <c r="B57294" s="1"/>
      <c r="C57294" s="1"/>
    </row>
    <row r="57295" spans="2:3" x14ac:dyDescent="0.25">
      <c r="B57295" s="1"/>
      <c r="C57295" s="1"/>
    </row>
    <row r="57296" spans="2:3" x14ac:dyDescent="0.25">
      <c r="B57296" s="1"/>
      <c r="C57296" s="1"/>
    </row>
    <row r="57297" spans="2:3" x14ac:dyDescent="0.25">
      <c r="B57297" s="1"/>
      <c r="C57297" s="1"/>
    </row>
    <row r="57298" spans="2:3" x14ac:dyDescent="0.25">
      <c r="B57298" s="1"/>
      <c r="C57298" s="1"/>
    </row>
    <row r="57299" spans="2:3" x14ac:dyDescent="0.25">
      <c r="B57299" s="1"/>
      <c r="C57299" s="1"/>
    </row>
    <row r="57300" spans="2:3" x14ac:dyDescent="0.25">
      <c r="B57300" s="1"/>
      <c r="C57300" s="1"/>
    </row>
    <row r="57301" spans="2:3" x14ac:dyDescent="0.25">
      <c r="B57301" s="1"/>
      <c r="C57301" s="1"/>
    </row>
    <row r="57302" spans="2:3" x14ac:dyDescent="0.25">
      <c r="B57302" s="1"/>
      <c r="C57302" s="1"/>
    </row>
    <row r="57303" spans="2:3" x14ac:dyDescent="0.25">
      <c r="B57303" s="1"/>
      <c r="C57303" s="1"/>
    </row>
    <row r="57304" spans="2:3" x14ac:dyDescent="0.25">
      <c r="B57304" s="1"/>
      <c r="C57304" s="1"/>
    </row>
    <row r="57305" spans="2:3" x14ac:dyDescent="0.25">
      <c r="B57305" s="1"/>
      <c r="C57305" s="1"/>
    </row>
    <row r="57306" spans="2:3" x14ac:dyDescent="0.25">
      <c r="B57306" s="1"/>
      <c r="C57306" s="1"/>
    </row>
    <row r="57307" spans="2:3" x14ac:dyDescent="0.25">
      <c r="B57307" s="1"/>
      <c r="C57307" s="1"/>
    </row>
    <row r="57308" spans="2:3" x14ac:dyDescent="0.25">
      <c r="B57308" s="1"/>
      <c r="C57308" s="1"/>
    </row>
    <row r="57309" spans="2:3" x14ac:dyDescent="0.25">
      <c r="B57309" s="1"/>
      <c r="C57309" s="1"/>
    </row>
    <row r="57310" spans="2:3" x14ac:dyDescent="0.25">
      <c r="B57310" s="1"/>
      <c r="C57310" s="1"/>
    </row>
    <row r="57311" spans="2:3" x14ac:dyDescent="0.25">
      <c r="B57311" s="1"/>
      <c r="C57311" s="1"/>
    </row>
    <row r="57312" spans="2:3" x14ac:dyDescent="0.25">
      <c r="B57312" s="1"/>
      <c r="C57312" s="1"/>
    </row>
    <row r="57313" spans="2:3" x14ac:dyDescent="0.25">
      <c r="B57313" s="1"/>
      <c r="C57313" s="1"/>
    </row>
    <row r="57314" spans="2:3" x14ac:dyDescent="0.25">
      <c r="B57314" s="1"/>
      <c r="C57314" s="1"/>
    </row>
    <row r="57315" spans="2:3" x14ac:dyDescent="0.25">
      <c r="B57315" s="1"/>
      <c r="C57315" s="1"/>
    </row>
    <row r="57316" spans="2:3" x14ac:dyDescent="0.25">
      <c r="B57316" s="1"/>
      <c r="C57316" s="1"/>
    </row>
    <row r="57317" spans="2:3" x14ac:dyDescent="0.25">
      <c r="B57317" s="1"/>
      <c r="C57317" s="1"/>
    </row>
    <row r="57318" spans="2:3" x14ac:dyDescent="0.25">
      <c r="B57318" s="1"/>
      <c r="C57318" s="1"/>
    </row>
    <row r="57319" spans="2:3" x14ac:dyDescent="0.25">
      <c r="B57319" s="1"/>
      <c r="C57319" s="1"/>
    </row>
    <row r="57320" spans="2:3" x14ac:dyDescent="0.25">
      <c r="B57320" s="1"/>
      <c r="C57320" s="1"/>
    </row>
    <row r="57321" spans="2:3" x14ac:dyDescent="0.25">
      <c r="B57321" s="1"/>
      <c r="C57321" s="1"/>
    </row>
    <row r="57322" spans="2:3" x14ac:dyDescent="0.25">
      <c r="B57322" s="1"/>
      <c r="C57322" s="1"/>
    </row>
    <row r="57323" spans="2:3" x14ac:dyDescent="0.25">
      <c r="B57323" s="1"/>
      <c r="C57323" s="1"/>
    </row>
    <row r="57324" spans="2:3" x14ac:dyDescent="0.25">
      <c r="B57324" s="1"/>
      <c r="C57324" s="1"/>
    </row>
    <row r="57325" spans="2:3" x14ac:dyDescent="0.25">
      <c r="B57325" s="1"/>
      <c r="C57325" s="1"/>
    </row>
    <row r="57326" spans="2:3" x14ac:dyDescent="0.25">
      <c r="B57326" s="1"/>
      <c r="C57326" s="1"/>
    </row>
    <row r="57327" spans="2:3" x14ac:dyDescent="0.25">
      <c r="B57327" s="1"/>
      <c r="C57327" s="1"/>
    </row>
    <row r="57328" spans="2:3" x14ac:dyDescent="0.25">
      <c r="B57328" s="1"/>
      <c r="C57328" s="1"/>
    </row>
    <row r="57329" spans="2:3" x14ac:dyDescent="0.25">
      <c r="B57329" s="1"/>
      <c r="C57329" s="1"/>
    </row>
    <row r="57330" spans="2:3" x14ac:dyDescent="0.25">
      <c r="B57330" s="1"/>
      <c r="C57330" s="1"/>
    </row>
    <row r="57331" spans="2:3" x14ac:dyDescent="0.25">
      <c r="B57331" s="1"/>
      <c r="C57331" s="1"/>
    </row>
    <row r="57332" spans="2:3" x14ac:dyDescent="0.25">
      <c r="B57332" s="1"/>
      <c r="C57332" s="1"/>
    </row>
    <row r="57333" spans="2:3" x14ac:dyDescent="0.25">
      <c r="B57333" s="1"/>
      <c r="C57333" s="1"/>
    </row>
    <row r="57334" spans="2:3" x14ac:dyDescent="0.25">
      <c r="B57334" s="1"/>
      <c r="C57334" s="1"/>
    </row>
    <row r="57335" spans="2:3" x14ac:dyDescent="0.25">
      <c r="B57335" s="1"/>
      <c r="C57335" s="1"/>
    </row>
    <row r="57336" spans="2:3" x14ac:dyDescent="0.25">
      <c r="B57336" s="1"/>
      <c r="C57336" s="1"/>
    </row>
    <row r="57337" spans="2:3" x14ac:dyDescent="0.25">
      <c r="B57337" s="1"/>
      <c r="C57337" s="1"/>
    </row>
    <row r="57338" spans="2:3" x14ac:dyDescent="0.25">
      <c r="B57338" s="1"/>
      <c r="C57338" s="1"/>
    </row>
    <row r="57339" spans="2:3" x14ac:dyDescent="0.25">
      <c r="B57339" s="1"/>
      <c r="C57339" s="1"/>
    </row>
    <row r="57340" spans="2:3" x14ac:dyDescent="0.25">
      <c r="B57340" s="1"/>
      <c r="C57340" s="1"/>
    </row>
    <row r="57341" spans="2:3" x14ac:dyDescent="0.25">
      <c r="B57341" s="1"/>
      <c r="C57341" s="1"/>
    </row>
    <row r="57342" spans="2:3" x14ac:dyDescent="0.25">
      <c r="B57342" s="1"/>
      <c r="C57342" s="1"/>
    </row>
    <row r="57343" spans="2:3" x14ac:dyDescent="0.25">
      <c r="B57343" s="1"/>
      <c r="C57343" s="1"/>
    </row>
    <row r="57344" spans="2:3" x14ac:dyDescent="0.25">
      <c r="B57344" s="1"/>
      <c r="C57344" s="1"/>
    </row>
    <row r="57345" spans="2:3" x14ac:dyDescent="0.25">
      <c r="B57345" s="1"/>
      <c r="C57345" s="1"/>
    </row>
    <row r="57346" spans="2:3" x14ac:dyDescent="0.25">
      <c r="B57346" s="1"/>
      <c r="C57346" s="1"/>
    </row>
    <row r="57347" spans="2:3" x14ac:dyDescent="0.25">
      <c r="B57347" s="1"/>
      <c r="C57347" s="1"/>
    </row>
    <row r="57348" spans="2:3" x14ac:dyDescent="0.25">
      <c r="B57348" s="1"/>
      <c r="C57348" s="1"/>
    </row>
    <row r="57349" spans="2:3" x14ac:dyDescent="0.25">
      <c r="B57349" s="1"/>
      <c r="C57349" s="1"/>
    </row>
    <row r="57350" spans="2:3" x14ac:dyDescent="0.25">
      <c r="B57350" s="1"/>
      <c r="C57350" s="1"/>
    </row>
    <row r="57351" spans="2:3" x14ac:dyDescent="0.25">
      <c r="B57351" s="1"/>
      <c r="C57351" s="1"/>
    </row>
    <row r="57352" spans="2:3" x14ac:dyDescent="0.25">
      <c r="B57352" s="1"/>
      <c r="C57352" s="1"/>
    </row>
    <row r="57353" spans="2:3" x14ac:dyDescent="0.25">
      <c r="B57353" s="1"/>
      <c r="C57353" s="1"/>
    </row>
    <row r="57354" spans="2:3" x14ac:dyDescent="0.25">
      <c r="B57354" s="1"/>
      <c r="C57354" s="1"/>
    </row>
    <row r="57355" spans="2:3" x14ac:dyDescent="0.25">
      <c r="B57355" s="1"/>
      <c r="C57355" s="1"/>
    </row>
    <row r="57356" spans="2:3" x14ac:dyDescent="0.25">
      <c r="B57356" s="1"/>
      <c r="C57356" s="1"/>
    </row>
    <row r="57357" spans="2:3" x14ac:dyDescent="0.25">
      <c r="B57357" s="1"/>
      <c r="C57357" s="1"/>
    </row>
    <row r="57358" spans="2:3" x14ac:dyDescent="0.25">
      <c r="B57358" s="1"/>
      <c r="C57358" s="1"/>
    </row>
    <row r="57359" spans="2:3" x14ac:dyDescent="0.25">
      <c r="B57359" s="1"/>
      <c r="C57359" s="1"/>
    </row>
    <row r="57360" spans="2:3" x14ac:dyDescent="0.25">
      <c r="B57360" s="1"/>
      <c r="C57360" s="1"/>
    </row>
    <row r="57361" spans="2:3" x14ac:dyDescent="0.25">
      <c r="B57361" s="1"/>
      <c r="C57361" s="1"/>
    </row>
    <row r="57362" spans="2:3" x14ac:dyDescent="0.25">
      <c r="B57362" s="1"/>
      <c r="C57362" s="1"/>
    </row>
    <row r="57363" spans="2:3" x14ac:dyDescent="0.25">
      <c r="B57363" s="1"/>
      <c r="C57363" s="1"/>
    </row>
    <row r="57364" spans="2:3" x14ac:dyDescent="0.25">
      <c r="B57364" s="1"/>
      <c r="C57364" s="1"/>
    </row>
    <row r="57365" spans="2:3" x14ac:dyDescent="0.25">
      <c r="B57365" s="1"/>
      <c r="C57365" s="1"/>
    </row>
    <row r="57366" spans="2:3" x14ac:dyDescent="0.25">
      <c r="B57366" s="1"/>
      <c r="C57366" s="1"/>
    </row>
    <row r="57367" spans="2:3" x14ac:dyDescent="0.25">
      <c r="B57367" s="1"/>
      <c r="C57367" s="1"/>
    </row>
    <row r="57368" spans="2:3" x14ac:dyDescent="0.25">
      <c r="B57368" s="1"/>
      <c r="C57368" s="1"/>
    </row>
    <row r="57369" spans="2:3" x14ac:dyDescent="0.25">
      <c r="B57369" s="1"/>
      <c r="C57369" s="1"/>
    </row>
    <row r="57370" spans="2:3" x14ac:dyDescent="0.25">
      <c r="B57370" s="1"/>
      <c r="C57370" s="1"/>
    </row>
    <row r="57371" spans="2:3" x14ac:dyDescent="0.25">
      <c r="B57371" s="1"/>
      <c r="C57371" s="1"/>
    </row>
    <row r="57372" spans="2:3" x14ac:dyDescent="0.25">
      <c r="B57372" s="1"/>
      <c r="C57372" s="1"/>
    </row>
    <row r="57373" spans="2:3" x14ac:dyDescent="0.25">
      <c r="B57373" s="1"/>
      <c r="C57373" s="1"/>
    </row>
    <row r="57374" spans="2:3" x14ac:dyDescent="0.25">
      <c r="B57374" s="1"/>
      <c r="C57374" s="1"/>
    </row>
    <row r="57375" spans="2:3" x14ac:dyDescent="0.25">
      <c r="B57375" s="1"/>
      <c r="C57375" s="1"/>
    </row>
    <row r="57376" spans="2:3" x14ac:dyDescent="0.25">
      <c r="B57376" s="1"/>
      <c r="C57376" s="1"/>
    </row>
    <row r="57377" spans="2:3" x14ac:dyDescent="0.25">
      <c r="B57377" s="1"/>
      <c r="C57377" s="1"/>
    </row>
    <row r="57378" spans="2:3" x14ac:dyDescent="0.25">
      <c r="B57378" s="1"/>
      <c r="C57378" s="1"/>
    </row>
    <row r="57379" spans="2:3" x14ac:dyDescent="0.25">
      <c r="B57379" s="1"/>
      <c r="C57379" s="1"/>
    </row>
    <row r="57380" spans="2:3" x14ac:dyDescent="0.25">
      <c r="B57380" s="1"/>
      <c r="C57380" s="1"/>
    </row>
    <row r="57381" spans="2:3" x14ac:dyDescent="0.25">
      <c r="B57381" s="1"/>
      <c r="C57381" s="1"/>
    </row>
    <row r="57382" spans="2:3" x14ac:dyDescent="0.25">
      <c r="B57382" s="1"/>
      <c r="C57382" s="1"/>
    </row>
    <row r="57383" spans="2:3" x14ac:dyDescent="0.25">
      <c r="B57383" s="1"/>
      <c r="C57383" s="1"/>
    </row>
    <row r="57384" spans="2:3" x14ac:dyDescent="0.25">
      <c r="B57384" s="1"/>
      <c r="C57384" s="1"/>
    </row>
    <row r="57385" spans="2:3" x14ac:dyDescent="0.25">
      <c r="B57385" s="1"/>
      <c r="C57385" s="1"/>
    </row>
    <row r="57386" spans="2:3" x14ac:dyDescent="0.25">
      <c r="B57386" s="1"/>
      <c r="C57386" s="1"/>
    </row>
    <row r="57387" spans="2:3" x14ac:dyDescent="0.25">
      <c r="B57387" s="1"/>
      <c r="C57387" s="1"/>
    </row>
    <row r="57388" spans="2:3" x14ac:dyDescent="0.25">
      <c r="B57388" s="1"/>
      <c r="C57388" s="1"/>
    </row>
    <row r="57389" spans="2:3" x14ac:dyDescent="0.25">
      <c r="B57389" s="1"/>
      <c r="C57389" s="1"/>
    </row>
    <row r="57390" spans="2:3" x14ac:dyDescent="0.25">
      <c r="B57390" s="1"/>
      <c r="C57390" s="1"/>
    </row>
    <row r="57391" spans="2:3" x14ac:dyDescent="0.25">
      <c r="B57391" s="1"/>
      <c r="C57391" s="1"/>
    </row>
    <row r="57392" spans="2:3" x14ac:dyDescent="0.25">
      <c r="B57392" s="1"/>
      <c r="C57392" s="1"/>
    </row>
    <row r="57393" spans="2:3" x14ac:dyDescent="0.25">
      <c r="B57393" s="1"/>
      <c r="C57393" s="1"/>
    </row>
    <row r="57394" spans="2:3" x14ac:dyDescent="0.25">
      <c r="B57394" s="1"/>
      <c r="C57394" s="1"/>
    </row>
    <row r="57395" spans="2:3" x14ac:dyDescent="0.25">
      <c r="B57395" s="1"/>
      <c r="C57395" s="1"/>
    </row>
    <row r="57396" spans="2:3" x14ac:dyDescent="0.25">
      <c r="B57396" s="1"/>
      <c r="C57396" s="1"/>
    </row>
    <row r="57397" spans="2:3" x14ac:dyDescent="0.25">
      <c r="B57397" s="1"/>
      <c r="C57397" s="1"/>
    </row>
    <row r="57398" spans="2:3" x14ac:dyDescent="0.25">
      <c r="B57398" s="1"/>
      <c r="C57398" s="1"/>
    </row>
    <row r="57399" spans="2:3" x14ac:dyDescent="0.25">
      <c r="B57399" s="1"/>
      <c r="C57399" s="1"/>
    </row>
    <row r="57400" spans="2:3" x14ac:dyDescent="0.25">
      <c r="B57400" s="1"/>
      <c r="C57400" s="1"/>
    </row>
    <row r="57401" spans="2:3" x14ac:dyDescent="0.25">
      <c r="B57401" s="1"/>
      <c r="C57401" s="1"/>
    </row>
    <row r="57402" spans="2:3" x14ac:dyDescent="0.25">
      <c r="B57402" s="1"/>
      <c r="C57402" s="1"/>
    </row>
    <row r="57403" spans="2:3" x14ac:dyDescent="0.25">
      <c r="B57403" s="1"/>
      <c r="C57403" s="1"/>
    </row>
    <row r="57404" spans="2:3" x14ac:dyDescent="0.25">
      <c r="B57404" s="1"/>
      <c r="C57404" s="1"/>
    </row>
    <row r="57405" spans="2:3" x14ac:dyDescent="0.25">
      <c r="B57405" s="1"/>
      <c r="C57405" s="1"/>
    </row>
    <row r="57406" spans="2:3" x14ac:dyDescent="0.25">
      <c r="B57406" s="1"/>
      <c r="C57406" s="1"/>
    </row>
    <row r="57407" spans="2:3" x14ac:dyDescent="0.25">
      <c r="B57407" s="1"/>
      <c r="C57407" s="1"/>
    </row>
    <row r="57408" spans="2:3" x14ac:dyDescent="0.25">
      <c r="B57408" s="1"/>
      <c r="C57408" s="1"/>
    </row>
    <row r="57409" spans="2:3" x14ac:dyDescent="0.25">
      <c r="B57409" s="1"/>
      <c r="C57409" s="1"/>
    </row>
    <row r="57410" spans="2:3" x14ac:dyDescent="0.25">
      <c r="B57410" s="1"/>
      <c r="C57410" s="1"/>
    </row>
    <row r="57411" spans="2:3" x14ac:dyDescent="0.25">
      <c r="B57411" s="1"/>
      <c r="C57411" s="1"/>
    </row>
    <row r="57412" spans="2:3" x14ac:dyDescent="0.25">
      <c r="B57412" s="1"/>
      <c r="C57412" s="1"/>
    </row>
    <row r="57413" spans="2:3" x14ac:dyDescent="0.25">
      <c r="B57413" s="1"/>
      <c r="C57413" s="1"/>
    </row>
    <row r="57414" spans="2:3" x14ac:dyDescent="0.25">
      <c r="B57414" s="1"/>
      <c r="C57414" s="1"/>
    </row>
    <row r="57415" spans="2:3" x14ac:dyDescent="0.25">
      <c r="B57415" s="1"/>
      <c r="C57415" s="1"/>
    </row>
    <row r="57416" spans="2:3" x14ac:dyDescent="0.25">
      <c r="B57416" s="1"/>
      <c r="C57416" s="1"/>
    </row>
    <row r="57417" spans="2:3" x14ac:dyDescent="0.25">
      <c r="B57417" s="1"/>
      <c r="C57417" s="1"/>
    </row>
    <row r="57418" spans="2:3" x14ac:dyDescent="0.25">
      <c r="B57418" s="1"/>
      <c r="C57418" s="1"/>
    </row>
    <row r="57419" spans="2:3" x14ac:dyDescent="0.25">
      <c r="B57419" s="1"/>
      <c r="C57419" s="1"/>
    </row>
    <row r="57420" spans="2:3" x14ac:dyDescent="0.25">
      <c r="B57420" s="1"/>
      <c r="C57420" s="1"/>
    </row>
    <row r="57421" spans="2:3" x14ac:dyDescent="0.25">
      <c r="B57421" s="1"/>
      <c r="C57421" s="1"/>
    </row>
    <row r="57422" spans="2:3" x14ac:dyDescent="0.25">
      <c r="B57422" s="1"/>
      <c r="C57422" s="1"/>
    </row>
    <row r="57423" spans="2:3" x14ac:dyDescent="0.25">
      <c r="B57423" s="1"/>
      <c r="C57423" s="1"/>
    </row>
    <row r="57424" spans="2:3" x14ac:dyDescent="0.25">
      <c r="B57424" s="1"/>
      <c r="C57424" s="1"/>
    </row>
    <row r="57425" spans="2:3" x14ac:dyDescent="0.25">
      <c r="B57425" s="1"/>
      <c r="C57425" s="1"/>
    </row>
    <row r="57426" spans="2:3" x14ac:dyDescent="0.25">
      <c r="B57426" s="1"/>
      <c r="C57426" s="1"/>
    </row>
    <row r="57427" spans="2:3" x14ac:dyDescent="0.25">
      <c r="B57427" s="1"/>
      <c r="C57427" s="1"/>
    </row>
    <row r="57428" spans="2:3" x14ac:dyDescent="0.25">
      <c r="B57428" s="1"/>
      <c r="C57428" s="1"/>
    </row>
    <row r="57429" spans="2:3" x14ac:dyDescent="0.25">
      <c r="B57429" s="1"/>
      <c r="C57429" s="1"/>
    </row>
    <row r="57430" spans="2:3" x14ac:dyDescent="0.25">
      <c r="B57430" s="1"/>
      <c r="C57430" s="1"/>
    </row>
    <row r="57431" spans="2:3" x14ac:dyDescent="0.25">
      <c r="B57431" s="1"/>
      <c r="C57431" s="1"/>
    </row>
    <row r="57432" spans="2:3" x14ac:dyDescent="0.25">
      <c r="B57432" s="1"/>
      <c r="C57432" s="1"/>
    </row>
    <row r="57433" spans="2:3" x14ac:dyDescent="0.25">
      <c r="B57433" s="1"/>
      <c r="C57433" s="1"/>
    </row>
    <row r="57434" spans="2:3" x14ac:dyDescent="0.25">
      <c r="B57434" s="1"/>
      <c r="C57434" s="1"/>
    </row>
    <row r="57435" spans="2:3" x14ac:dyDescent="0.25">
      <c r="B57435" s="1"/>
      <c r="C57435" s="1"/>
    </row>
    <row r="57436" spans="2:3" x14ac:dyDescent="0.25">
      <c r="B57436" s="1"/>
      <c r="C57436" s="1"/>
    </row>
    <row r="57437" spans="2:3" x14ac:dyDescent="0.25">
      <c r="B57437" s="1"/>
      <c r="C57437" s="1"/>
    </row>
    <row r="57438" spans="2:3" x14ac:dyDescent="0.25">
      <c r="B57438" s="1"/>
      <c r="C57438" s="1"/>
    </row>
    <row r="57439" spans="2:3" x14ac:dyDescent="0.25">
      <c r="B57439" s="1"/>
      <c r="C57439" s="1"/>
    </row>
    <row r="57440" spans="2:3" x14ac:dyDescent="0.25">
      <c r="B57440" s="1"/>
      <c r="C57440" s="1"/>
    </row>
    <row r="57441" spans="2:3" x14ac:dyDescent="0.25">
      <c r="B57441" s="1"/>
      <c r="C57441" s="1"/>
    </row>
    <row r="57442" spans="2:3" x14ac:dyDescent="0.25">
      <c r="B57442" s="1"/>
      <c r="C57442" s="1"/>
    </row>
    <row r="57443" spans="2:3" x14ac:dyDescent="0.25">
      <c r="B57443" s="1"/>
      <c r="C57443" s="1"/>
    </row>
    <row r="57444" spans="2:3" x14ac:dyDescent="0.25">
      <c r="B57444" s="1"/>
      <c r="C57444" s="1"/>
    </row>
    <row r="57445" spans="2:3" x14ac:dyDescent="0.25">
      <c r="B57445" s="1"/>
      <c r="C57445" s="1"/>
    </row>
    <row r="57446" spans="2:3" x14ac:dyDescent="0.25">
      <c r="B57446" s="1"/>
      <c r="C57446" s="1"/>
    </row>
    <row r="57447" spans="2:3" x14ac:dyDescent="0.25">
      <c r="B57447" s="1"/>
      <c r="C57447" s="1"/>
    </row>
    <row r="57448" spans="2:3" x14ac:dyDescent="0.25">
      <c r="B57448" s="1"/>
      <c r="C57448" s="1"/>
    </row>
    <row r="57449" spans="2:3" x14ac:dyDescent="0.25">
      <c r="B57449" s="1"/>
      <c r="C57449" s="1"/>
    </row>
    <row r="57450" spans="2:3" x14ac:dyDescent="0.25">
      <c r="B57450" s="1"/>
      <c r="C57450" s="1"/>
    </row>
    <row r="57451" spans="2:3" x14ac:dyDescent="0.25">
      <c r="B57451" s="1"/>
      <c r="C57451" s="1"/>
    </row>
    <row r="57452" spans="2:3" x14ac:dyDescent="0.25">
      <c r="B57452" s="1"/>
      <c r="C57452" s="1"/>
    </row>
    <row r="57453" spans="2:3" x14ac:dyDescent="0.25">
      <c r="B57453" s="1"/>
      <c r="C57453" s="1"/>
    </row>
    <row r="57454" spans="2:3" x14ac:dyDescent="0.25">
      <c r="B57454" s="1"/>
      <c r="C57454" s="1"/>
    </row>
    <row r="57455" spans="2:3" x14ac:dyDescent="0.25">
      <c r="B57455" s="1"/>
      <c r="C57455" s="1"/>
    </row>
    <row r="57456" spans="2:3" x14ac:dyDescent="0.25">
      <c r="B57456" s="1"/>
      <c r="C57456" s="1"/>
    </row>
    <row r="57457" spans="2:3" x14ac:dyDescent="0.25">
      <c r="B57457" s="1"/>
      <c r="C57457" s="1"/>
    </row>
    <row r="57458" spans="2:3" x14ac:dyDescent="0.25">
      <c r="B57458" s="1"/>
      <c r="C57458" s="1"/>
    </row>
    <row r="57459" spans="2:3" x14ac:dyDescent="0.25">
      <c r="B57459" s="1"/>
      <c r="C57459" s="1"/>
    </row>
    <row r="57460" spans="2:3" x14ac:dyDescent="0.25">
      <c r="B57460" s="1"/>
      <c r="C57460" s="1"/>
    </row>
    <row r="57461" spans="2:3" x14ac:dyDescent="0.25">
      <c r="B57461" s="1"/>
      <c r="C57461" s="1"/>
    </row>
    <row r="57462" spans="2:3" x14ac:dyDescent="0.25">
      <c r="B57462" s="1"/>
      <c r="C57462" s="1"/>
    </row>
    <row r="57463" spans="2:3" x14ac:dyDescent="0.25">
      <c r="B57463" s="1"/>
      <c r="C57463" s="1"/>
    </row>
    <row r="57464" spans="2:3" x14ac:dyDescent="0.25">
      <c r="B57464" s="1"/>
      <c r="C57464" s="1"/>
    </row>
    <row r="57465" spans="2:3" x14ac:dyDescent="0.25">
      <c r="B57465" s="1"/>
      <c r="C57465" s="1"/>
    </row>
    <row r="57466" spans="2:3" x14ac:dyDescent="0.25">
      <c r="B57466" s="1"/>
      <c r="C57466" s="1"/>
    </row>
    <row r="57467" spans="2:3" x14ac:dyDescent="0.25">
      <c r="B57467" s="1"/>
      <c r="C57467" s="1"/>
    </row>
    <row r="57468" spans="2:3" x14ac:dyDescent="0.25">
      <c r="B57468" s="1"/>
      <c r="C57468" s="1"/>
    </row>
    <row r="57469" spans="2:3" x14ac:dyDescent="0.25">
      <c r="B57469" s="1"/>
      <c r="C57469" s="1"/>
    </row>
    <row r="57470" spans="2:3" x14ac:dyDescent="0.25">
      <c r="B57470" s="1"/>
      <c r="C57470" s="1"/>
    </row>
    <row r="57471" spans="2:3" x14ac:dyDescent="0.25">
      <c r="B57471" s="1"/>
      <c r="C57471" s="1"/>
    </row>
    <row r="57472" spans="2:3" x14ac:dyDescent="0.25">
      <c r="B57472" s="1"/>
      <c r="C57472" s="1"/>
    </row>
    <row r="57473" spans="2:3" x14ac:dyDescent="0.25">
      <c r="B57473" s="1"/>
      <c r="C57473" s="1"/>
    </row>
    <row r="57474" spans="2:3" x14ac:dyDescent="0.25">
      <c r="B57474" s="1"/>
      <c r="C57474" s="1"/>
    </row>
    <row r="57475" spans="2:3" x14ac:dyDescent="0.25">
      <c r="B57475" s="1"/>
      <c r="C57475" s="1"/>
    </row>
    <row r="57476" spans="2:3" x14ac:dyDescent="0.25">
      <c r="B57476" s="1"/>
      <c r="C57476" s="1"/>
    </row>
    <row r="57477" spans="2:3" x14ac:dyDescent="0.25">
      <c r="B57477" s="1"/>
      <c r="C57477" s="1"/>
    </row>
    <row r="57478" spans="2:3" x14ac:dyDescent="0.25">
      <c r="B57478" s="1"/>
      <c r="C57478" s="1"/>
    </row>
    <row r="57479" spans="2:3" x14ac:dyDescent="0.25">
      <c r="B57479" s="1"/>
      <c r="C57479" s="1"/>
    </row>
    <row r="57480" spans="2:3" x14ac:dyDescent="0.25">
      <c r="B57480" s="1"/>
      <c r="C57480" s="1"/>
    </row>
    <row r="57481" spans="2:3" x14ac:dyDescent="0.25">
      <c r="B57481" s="1"/>
      <c r="C57481" s="1"/>
    </row>
    <row r="57482" spans="2:3" x14ac:dyDescent="0.25">
      <c r="B57482" s="1"/>
      <c r="C57482" s="1"/>
    </row>
    <row r="57483" spans="2:3" x14ac:dyDescent="0.25">
      <c r="B57483" s="1"/>
      <c r="C57483" s="1"/>
    </row>
    <row r="57484" spans="2:3" x14ac:dyDescent="0.25">
      <c r="B57484" s="1"/>
      <c r="C57484" s="1"/>
    </row>
    <row r="57485" spans="2:3" x14ac:dyDescent="0.25">
      <c r="B57485" s="1"/>
      <c r="C57485" s="1"/>
    </row>
    <row r="57486" spans="2:3" x14ac:dyDescent="0.25">
      <c r="B57486" s="1"/>
      <c r="C57486" s="1"/>
    </row>
    <row r="57487" spans="2:3" x14ac:dyDescent="0.25">
      <c r="B57487" s="1"/>
      <c r="C57487" s="1"/>
    </row>
    <row r="57488" spans="2:3" x14ac:dyDescent="0.25">
      <c r="B57488" s="1"/>
      <c r="C57488" s="1"/>
    </row>
    <row r="57489" spans="2:3" x14ac:dyDescent="0.25">
      <c r="B57489" s="1"/>
      <c r="C57489" s="1"/>
    </row>
    <row r="57490" spans="2:3" x14ac:dyDescent="0.25">
      <c r="B57490" s="1"/>
      <c r="C57490" s="1"/>
    </row>
    <row r="57491" spans="2:3" x14ac:dyDescent="0.25">
      <c r="B57491" s="1"/>
      <c r="C57491" s="1"/>
    </row>
    <row r="57492" spans="2:3" x14ac:dyDescent="0.25">
      <c r="B57492" s="1"/>
      <c r="C57492" s="1"/>
    </row>
    <row r="57493" spans="2:3" x14ac:dyDescent="0.25">
      <c r="B57493" s="1"/>
      <c r="C57493" s="1"/>
    </row>
    <row r="57494" spans="2:3" x14ac:dyDescent="0.25">
      <c r="B57494" s="1"/>
      <c r="C57494" s="1"/>
    </row>
    <row r="57495" spans="2:3" x14ac:dyDescent="0.25">
      <c r="B57495" s="1"/>
      <c r="C57495" s="1"/>
    </row>
    <row r="57496" spans="2:3" x14ac:dyDescent="0.25">
      <c r="B57496" s="1"/>
      <c r="C57496" s="1"/>
    </row>
    <row r="57497" spans="2:3" x14ac:dyDescent="0.25">
      <c r="B57497" s="1"/>
      <c r="C57497" s="1"/>
    </row>
    <row r="57498" spans="2:3" x14ac:dyDescent="0.25">
      <c r="B57498" s="1"/>
      <c r="C57498" s="1"/>
    </row>
    <row r="57499" spans="2:3" x14ac:dyDescent="0.25">
      <c r="B57499" s="1"/>
      <c r="C57499" s="1"/>
    </row>
    <row r="57500" spans="2:3" x14ac:dyDescent="0.25">
      <c r="B57500" s="1"/>
      <c r="C57500" s="1"/>
    </row>
    <row r="57501" spans="2:3" x14ac:dyDescent="0.25">
      <c r="B57501" s="1"/>
      <c r="C57501" s="1"/>
    </row>
    <row r="57502" spans="2:3" x14ac:dyDescent="0.25">
      <c r="B57502" s="1"/>
      <c r="C57502" s="1"/>
    </row>
    <row r="57503" spans="2:3" x14ac:dyDescent="0.25">
      <c r="B57503" s="1"/>
      <c r="C57503" s="1"/>
    </row>
    <row r="57504" spans="2:3" x14ac:dyDescent="0.25">
      <c r="B57504" s="1"/>
      <c r="C57504" s="1"/>
    </row>
    <row r="57505" spans="2:3" x14ac:dyDescent="0.25">
      <c r="B57505" s="1"/>
      <c r="C57505" s="1"/>
    </row>
    <row r="57506" spans="2:3" x14ac:dyDescent="0.25">
      <c r="B57506" s="1"/>
      <c r="C57506" s="1"/>
    </row>
    <row r="57507" spans="2:3" x14ac:dyDescent="0.25">
      <c r="B57507" s="1"/>
      <c r="C57507" s="1"/>
    </row>
    <row r="57508" spans="2:3" x14ac:dyDescent="0.25">
      <c r="B57508" s="1"/>
      <c r="C57508" s="1"/>
    </row>
    <row r="57509" spans="2:3" x14ac:dyDescent="0.25">
      <c r="B57509" s="1"/>
      <c r="C57509" s="1"/>
    </row>
    <row r="57510" spans="2:3" x14ac:dyDescent="0.25">
      <c r="B57510" s="1"/>
      <c r="C57510" s="1"/>
    </row>
    <row r="57511" spans="2:3" x14ac:dyDescent="0.25">
      <c r="B57511" s="1"/>
      <c r="C57511" s="1"/>
    </row>
    <row r="57512" spans="2:3" x14ac:dyDescent="0.25">
      <c r="B57512" s="1"/>
      <c r="C57512" s="1"/>
    </row>
    <row r="57513" spans="2:3" x14ac:dyDescent="0.25">
      <c r="B57513" s="1"/>
      <c r="C57513" s="1"/>
    </row>
    <row r="57514" spans="2:3" x14ac:dyDescent="0.25">
      <c r="B57514" s="1"/>
      <c r="C57514" s="1"/>
    </row>
    <row r="57515" spans="2:3" x14ac:dyDescent="0.25">
      <c r="B57515" s="1"/>
      <c r="C57515" s="1"/>
    </row>
    <row r="57516" spans="2:3" x14ac:dyDescent="0.25">
      <c r="B57516" s="1"/>
      <c r="C57516" s="1"/>
    </row>
    <row r="57517" spans="2:3" x14ac:dyDescent="0.25">
      <c r="B57517" s="1"/>
      <c r="C57517" s="1"/>
    </row>
    <row r="57518" spans="2:3" x14ac:dyDescent="0.25">
      <c r="B57518" s="1"/>
      <c r="C57518" s="1"/>
    </row>
    <row r="57519" spans="2:3" x14ac:dyDescent="0.25">
      <c r="B57519" s="1"/>
      <c r="C57519" s="1"/>
    </row>
    <row r="57520" spans="2:3" x14ac:dyDescent="0.25">
      <c r="B57520" s="1"/>
      <c r="C57520" s="1"/>
    </row>
    <row r="57521" spans="2:3" x14ac:dyDescent="0.25">
      <c r="B57521" s="1"/>
      <c r="C57521" s="1"/>
    </row>
    <row r="57522" spans="2:3" x14ac:dyDescent="0.25">
      <c r="B57522" s="1"/>
      <c r="C57522" s="1"/>
    </row>
    <row r="57523" spans="2:3" x14ac:dyDescent="0.25">
      <c r="B57523" s="1"/>
      <c r="C57523" s="1"/>
    </row>
    <row r="57524" spans="2:3" x14ac:dyDescent="0.25">
      <c r="B57524" s="1"/>
      <c r="C57524" s="1"/>
    </row>
    <row r="57525" spans="2:3" x14ac:dyDescent="0.25">
      <c r="B57525" s="1"/>
      <c r="C57525" s="1"/>
    </row>
    <row r="57526" spans="2:3" x14ac:dyDescent="0.25">
      <c r="B57526" s="1"/>
      <c r="C57526" s="1"/>
    </row>
    <row r="57527" spans="2:3" x14ac:dyDescent="0.25">
      <c r="B57527" s="1"/>
      <c r="C57527" s="1"/>
    </row>
    <row r="57528" spans="2:3" x14ac:dyDescent="0.25">
      <c r="B57528" s="1"/>
      <c r="C57528" s="1"/>
    </row>
    <row r="57529" spans="2:3" x14ac:dyDescent="0.25">
      <c r="B57529" s="1"/>
      <c r="C57529" s="1"/>
    </row>
    <row r="57530" spans="2:3" x14ac:dyDescent="0.25">
      <c r="B57530" s="1"/>
      <c r="C57530" s="1"/>
    </row>
    <row r="57531" spans="2:3" x14ac:dyDescent="0.25">
      <c r="B57531" s="1"/>
      <c r="C57531" s="1"/>
    </row>
    <row r="57532" spans="2:3" x14ac:dyDescent="0.25">
      <c r="B57532" s="1"/>
      <c r="C57532" s="1"/>
    </row>
    <row r="57533" spans="2:3" x14ac:dyDescent="0.25">
      <c r="B57533" s="1"/>
      <c r="C57533" s="1"/>
    </row>
    <row r="57534" spans="2:3" x14ac:dyDescent="0.25">
      <c r="B57534" s="1"/>
      <c r="C57534" s="1"/>
    </row>
    <row r="57535" spans="2:3" x14ac:dyDescent="0.25">
      <c r="B57535" s="1"/>
      <c r="C57535" s="1"/>
    </row>
    <row r="57536" spans="2:3" x14ac:dyDescent="0.25">
      <c r="B57536" s="1"/>
      <c r="C57536" s="1"/>
    </row>
    <row r="57537" spans="2:3" x14ac:dyDescent="0.25">
      <c r="B57537" s="1"/>
      <c r="C57537" s="1"/>
    </row>
    <row r="57538" spans="2:3" x14ac:dyDescent="0.25">
      <c r="B57538" s="1"/>
      <c r="C57538" s="1"/>
    </row>
    <row r="57539" spans="2:3" x14ac:dyDescent="0.25">
      <c r="B57539" s="1"/>
      <c r="C57539" s="1"/>
    </row>
    <row r="57540" spans="2:3" x14ac:dyDescent="0.25">
      <c r="B57540" s="1"/>
      <c r="C57540" s="1"/>
    </row>
    <row r="57541" spans="2:3" x14ac:dyDescent="0.25">
      <c r="B57541" s="1"/>
      <c r="C57541" s="1"/>
    </row>
    <row r="57542" spans="2:3" x14ac:dyDescent="0.25">
      <c r="B57542" s="1"/>
      <c r="C57542" s="1"/>
    </row>
    <row r="57543" spans="2:3" x14ac:dyDescent="0.25">
      <c r="B57543" s="1"/>
      <c r="C57543" s="1"/>
    </row>
    <row r="57544" spans="2:3" x14ac:dyDescent="0.25">
      <c r="B57544" s="1"/>
      <c r="C57544" s="1"/>
    </row>
    <row r="57545" spans="2:3" x14ac:dyDescent="0.25">
      <c r="B57545" s="1"/>
      <c r="C57545" s="1"/>
    </row>
    <row r="57546" spans="2:3" x14ac:dyDescent="0.25">
      <c r="B57546" s="1"/>
      <c r="C57546" s="1"/>
    </row>
    <row r="57547" spans="2:3" x14ac:dyDescent="0.25">
      <c r="B57547" s="1"/>
      <c r="C57547" s="1"/>
    </row>
    <row r="57548" spans="2:3" x14ac:dyDescent="0.25">
      <c r="B57548" s="1"/>
      <c r="C57548" s="1"/>
    </row>
    <row r="57549" spans="2:3" x14ac:dyDescent="0.25">
      <c r="B57549" s="1"/>
      <c r="C57549" s="1"/>
    </row>
    <row r="57550" spans="2:3" x14ac:dyDescent="0.25">
      <c r="B57550" s="1"/>
      <c r="C57550" s="1"/>
    </row>
    <row r="57551" spans="2:3" x14ac:dyDescent="0.25">
      <c r="B57551" s="1"/>
      <c r="C57551" s="1"/>
    </row>
    <row r="57552" spans="2:3" x14ac:dyDescent="0.25">
      <c r="B57552" s="1"/>
      <c r="C57552" s="1"/>
    </row>
    <row r="57553" spans="2:3" x14ac:dyDescent="0.25">
      <c r="B57553" s="1"/>
      <c r="C57553" s="1"/>
    </row>
    <row r="57554" spans="2:3" x14ac:dyDescent="0.25">
      <c r="B57554" s="1"/>
      <c r="C57554" s="1"/>
    </row>
    <row r="57555" spans="2:3" x14ac:dyDescent="0.25">
      <c r="B57555" s="1"/>
      <c r="C57555" s="1"/>
    </row>
    <row r="57556" spans="2:3" x14ac:dyDescent="0.25">
      <c r="B57556" s="1"/>
      <c r="C57556" s="1"/>
    </row>
    <row r="57557" spans="2:3" x14ac:dyDescent="0.25">
      <c r="B57557" s="1"/>
      <c r="C57557" s="1"/>
    </row>
    <row r="57558" spans="2:3" x14ac:dyDescent="0.25">
      <c r="B57558" s="1"/>
      <c r="C57558" s="1"/>
    </row>
    <row r="57559" spans="2:3" x14ac:dyDescent="0.25">
      <c r="B57559" s="1"/>
      <c r="C57559" s="1"/>
    </row>
    <row r="57560" spans="2:3" x14ac:dyDescent="0.25">
      <c r="B57560" s="1"/>
      <c r="C57560" s="1"/>
    </row>
    <row r="57561" spans="2:3" x14ac:dyDescent="0.25">
      <c r="B57561" s="1"/>
      <c r="C57561" s="1"/>
    </row>
    <row r="57562" spans="2:3" x14ac:dyDescent="0.25">
      <c r="B57562" s="1"/>
      <c r="C57562" s="1"/>
    </row>
    <row r="57563" spans="2:3" x14ac:dyDescent="0.25">
      <c r="B57563" s="1"/>
      <c r="C57563" s="1"/>
    </row>
    <row r="57564" spans="2:3" x14ac:dyDescent="0.25">
      <c r="B57564" s="1"/>
      <c r="C57564" s="1"/>
    </row>
    <row r="57565" spans="2:3" x14ac:dyDescent="0.25">
      <c r="B57565" s="1"/>
      <c r="C57565" s="1"/>
    </row>
    <row r="57566" spans="2:3" x14ac:dyDescent="0.25">
      <c r="B57566" s="1"/>
      <c r="C57566" s="1"/>
    </row>
    <row r="57567" spans="2:3" x14ac:dyDescent="0.25">
      <c r="B57567" s="1"/>
      <c r="C57567" s="1"/>
    </row>
    <row r="57568" spans="2:3" x14ac:dyDescent="0.25">
      <c r="B57568" s="1"/>
      <c r="C57568" s="1"/>
    </row>
    <row r="57569" spans="2:3" x14ac:dyDescent="0.25">
      <c r="B57569" s="1"/>
      <c r="C57569" s="1"/>
    </row>
    <row r="57570" spans="2:3" x14ac:dyDescent="0.25">
      <c r="B57570" s="1"/>
      <c r="C57570" s="1"/>
    </row>
    <row r="57571" spans="2:3" x14ac:dyDescent="0.25">
      <c r="B57571" s="1"/>
      <c r="C57571" s="1"/>
    </row>
    <row r="57572" spans="2:3" x14ac:dyDescent="0.25">
      <c r="B57572" s="1"/>
      <c r="C57572" s="1"/>
    </row>
    <row r="57573" spans="2:3" x14ac:dyDescent="0.25">
      <c r="B57573" s="1"/>
      <c r="C57573" s="1"/>
    </row>
    <row r="57574" spans="2:3" x14ac:dyDescent="0.25">
      <c r="B57574" s="1"/>
      <c r="C57574" s="1"/>
    </row>
    <row r="57575" spans="2:3" x14ac:dyDescent="0.25">
      <c r="B57575" s="1"/>
      <c r="C57575" s="1"/>
    </row>
    <row r="57576" spans="2:3" x14ac:dyDescent="0.25">
      <c r="B57576" s="1"/>
      <c r="C57576" s="1"/>
    </row>
    <row r="57577" spans="2:3" x14ac:dyDescent="0.25">
      <c r="B57577" s="1"/>
      <c r="C57577" s="1"/>
    </row>
    <row r="57578" spans="2:3" x14ac:dyDescent="0.25">
      <c r="B57578" s="1"/>
      <c r="C57578" s="1"/>
    </row>
    <row r="57579" spans="2:3" x14ac:dyDescent="0.25">
      <c r="B57579" s="1"/>
      <c r="C57579" s="1"/>
    </row>
    <row r="57580" spans="2:3" x14ac:dyDescent="0.25">
      <c r="B57580" s="1"/>
      <c r="C57580" s="1"/>
    </row>
    <row r="57581" spans="2:3" x14ac:dyDescent="0.25">
      <c r="B57581" s="1"/>
      <c r="C57581" s="1"/>
    </row>
    <row r="57582" spans="2:3" x14ac:dyDescent="0.25">
      <c r="B57582" s="1"/>
      <c r="C57582" s="1"/>
    </row>
    <row r="57583" spans="2:3" x14ac:dyDescent="0.25">
      <c r="B57583" s="1"/>
      <c r="C57583" s="1"/>
    </row>
    <row r="57584" spans="2:3" x14ac:dyDescent="0.25">
      <c r="B57584" s="1"/>
      <c r="C57584" s="1"/>
    </row>
    <row r="57585" spans="2:3" x14ac:dyDescent="0.25">
      <c r="B57585" s="1"/>
      <c r="C57585" s="1"/>
    </row>
    <row r="57586" spans="2:3" x14ac:dyDescent="0.25">
      <c r="B57586" s="1"/>
      <c r="C57586" s="1"/>
    </row>
    <row r="57587" spans="2:3" x14ac:dyDescent="0.25">
      <c r="B57587" s="1"/>
      <c r="C57587" s="1"/>
    </row>
    <row r="57588" spans="2:3" x14ac:dyDescent="0.25">
      <c r="B57588" s="1"/>
      <c r="C57588" s="1"/>
    </row>
    <row r="57589" spans="2:3" x14ac:dyDescent="0.25">
      <c r="B57589" s="1"/>
      <c r="C57589" s="1"/>
    </row>
    <row r="57590" spans="2:3" x14ac:dyDescent="0.25">
      <c r="B57590" s="1"/>
      <c r="C57590" s="1"/>
    </row>
    <row r="57591" spans="2:3" x14ac:dyDescent="0.25">
      <c r="B57591" s="1"/>
      <c r="C57591" s="1"/>
    </row>
    <row r="57592" spans="2:3" x14ac:dyDescent="0.25">
      <c r="B57592" s="1"/>
      <c r="C57592" s="1"/>
    </row>
    <row r="57593" spans="2:3" x14ac:dyDescent="0.25">
      <c r="B57593" s="1"/>
      <c r="C57593" s="1"/>
    </row>
    <row r="57594" spans="2:3" x14ac:dyDescent="0.25">
      <c r="B57594" s="1"/>
      <c r="C57594" s="1"/>
    </row>
    <row r="57595" spans="2:3" x14ac:dyDescent="0.25">
      <c r="B57595" s="1"/>
      <c r="C57595" s="1"/>
    </row>
    <row r="57596" spans="2:3" x14ac:dyDescent="0.25">
      <c r="B57596" s="1"/>
      <c r="C57596" s="1"/>
    </row>
    <row r="57597" spans="2:3" x14ac:dyDescent="0.25">
      <c r="B57597" s="1"/>
      <c r="C57597" s="1"/>
    </row>
    <row r="57598" spans="2:3" x14ac:dyDescent="0.25">
      <c r="B57598" s="1"/>
      <c r="C57598" s="1"/>
    </row>
    <row r="57599" spans="2:3" x14ac:dyDescent="0.25">
      <c r="B57599" s="1"/>
      <c r="C57599" s="1"/>
    </row>
    <row r="57600" spans="2:3" x14ac:dyDescent="0.25">
      <c r="B57600" s="1"/>
      <c r="C57600" s="1"/>
    </row>
    <row r="57601" spans="2:3" x14ac:dyDescent="0.25">
      <c r="B57601" s="1"/>
      <c r="C57601" s="1"/>
    </row>
    <row r="57602" spans="2:3" x14ac:dyDescent="0.25">
      <c r="B57602" s="1"/>
      <c r="C57602" s="1"/>
    </row>
    <row r="57603" spans="2:3" x14ac:dyDescent="0.25">
      <c r="B57603" s="1"/>
      <c r="C57603" s="1"/>
    </row>
    <row r="57604" spans="2:3" x14ac:dyDescent="0.25">
      <c r="B57604" s="1"/>
      <c r="C57604" s="1"/>
    </row>
    <row r="57605" spans="2:3" x14ac:dyDescent="0.25">
      <c r="B57605" s="1"/>
      <c r="C57605" s="1"/>
    </row>
    <row r="57606" spans="2:3" x14ac:dyDescent="0.25">
      <c r="B57606" s="1"/>
      <c r="C57606" s="1"/>
    </row>
    <row r="57607" spans="2:3" x14ac:dyDescent="0.25">
      <c r="B57607" s="1"/>
      <c r="C57607" s="1"/>
    </row>
    <row r="57608" spans="2:3" x14ac:dyDescent="0.25">
      <c r="B57608" s="1"/>
      <c r="C57608" s="1"/>
    </row>
    <row r="57609" spans="2:3" x14ac:dyDescent="0.25">
      <c r="B57609" s="1"/>
      <c r="C57609" s="1"/>
    </row>
    <row r="57610" spans="2:3" x14ac:dyDescent="0.25">
      <c r="B57610" s="1"/>
      <c r="C57610" s="1"/>
    </row>
    <row r="57611" spans="2:3" x14ac:dyDescent="0.25">
      <c r="B57611" s="1"/>
      <c r="C57611" s="1"/>
    </row>
    <row r="57612" spans="2:3" x14ac:dyDescent="0.25">
      <c r="B57612" s="1"/>
      <c r="C57612" s="1"/>
    </row>
    <row r="57613" spans="2:3" x14ac:dyDescent="0.25">
      <c r="B57613" s="1"/>
      <c r="C57613" s="1"/>
    </row>
    <row r="57614" spans="2:3" x14ac:dyDescent="0.25">
      <c r="B57614" s="1"/>
      <c r="C57614" s="1"/>
    </row>
    <row r="57615" spans="2:3" x14ac:dyDescent="0.25">
      <c r="B57615" s="1"/>
      <c r="C57615" s="1"/>
    </row>
    <row r="57616" spans="2:3" x14ac:dyDescent="0.25">
      <c r="B57616" s="1"/>
      <c r="C57616" s="1"/>
    </row>
    <row r="57617" spans="2:3" x14ac:dyDescent="0.25">
      <c r="B57617" s="1"/>
      <c r="C57617" s="1"/>
    </row>
    <row r="57618" spans="2:3" x14ac:dyDescent="0.25">
      <c r="B57618" s="1"/>
      <c r="C57618" s="1"/>
    </row>
    <row r="57619" spans="2:3" x14ac:dyDescent="0.25">
      <c r="B57619" s="1"/>
      <c r="C57619" s="1"/>
    </row>
    <row r="57620" spans="2:3" x14ac:dyDescent="0.25">
      <c r="B57620" s="1"/>
      <c r="C57620" s="1"/>
    </row>
    <row r="57621" spans="2:3" x14ac:dyDescent="0.25">
      <c r="B57621" s="1"/>
      <c r="C57621" s="1"/>
    </row>
    <row r="57622" spans="2:3" x14ac:dyDescent="0.25">
      <c r="B57622" s="1"/>
      <c r="C57622" s="1"/>
    </row>
    <row r="57623" spans="2:3" x14ac:dyDescent="0.25">
      <c r="B57623" s="1"/>
      <c r="C57623" s="1"/>
    </row>
    <row r="57624" spans="2:3" x14ac:dyDescent="0.25">
      <c r="B57624" s="1"/>
      <c r="C57624" s="1"/>
    </row>
    <row r="57625" spans="2:3" x14ac:dyDescent="0.25">
      <c r="B57625" s="1"/>
      <c r="C57625" s="1"/>
    </row>
    <row r="57626" spans="2:3" x14ac:dyDescent="0.25">
      <c r="B57626" s="1"/>
      <c r="C57626" s="1"/>
    </row>
    <row r="57627" spans="2:3" x14ac:dyDescent="0.25">
      <c r="B57627" s="1"/>
      <c r="C57627" s="1"/>
    </row>
    <row r="57628" spans="2:3" x14ac:dyDescent="0.25">
      <c r="B57628" s="1"/>
      <c r="C57628" s="1"/>
    </row>
    <row r="57629" spans="2:3" x14ac:dyDescent="0.25">
      <c r="B57629" s="1"/>
      <c r="C57629" s="1"/>
    </row>
    <row r="57630" spans="2:3" x14ac:dyDescent="0.25">
      <c r="B57630" s="1"/>
      <c r="C57630" s="1"/>
    </row>
    <row r="57631" spans="2:3" x14ac:dyDescent="0.25">
      <c r="B57631" s="1"/>
      <c r="C57631" s="1"/>
    </row>
    <row r="57632" spans="2:3" x14ac:dyDescent="0.25">
      <c r="B57632" s="1"/>
      <c r="C57632" s="1"/>
    </row>
    <row r="57633" spans="2:3" x14ac:dyDescent="0.25">
      <c r="B57633" s="1"/>
      <c r="C57633" s="1"/>
    </row>
    <row r="57634" spans="2:3" x14ac:dyDescent="0.25">
      <c r="B57634" s="1"/>
      <c r="C57634" s="1"/>
    </row>
    <row r="57635" spans="2:3" x14ac:dyDescent="0.25">
      <c r="B57635" s="1"/>
      <c r="C57635" s="1"/>
    </row>
    <row r="57636" spans="2:3" x14ac:dyDescent="0.25">
      <c r="B57636" s="1"/>
      <c r="C57636" s="1"/>
    </row>
    <row r="57637" spans="2:3" x14ac:dyDescent="0.25">
      <c r="B57637" s="1"/>
      <c r="C57637" s="1"/>
    </row>
    <row r="57638" spans="2:3" x14ac:dyDescent="0.25">
      <c r="B57638" s="1"/>
      <c r="C57638" s="1"/>
    </row>
    <row r="57639" spans="2:3" x14ac:dyDescent="0.25">
      <c r="B57639" s="1"/>
      <c r="C57639" s="1"/>
    </row>
    <row r="57640" spans="2:3" x14ac:dyDescent="0.25">
      <c r="B57640" s="1"/>
      <c r="C57640" s="1"/>
    </row>
    <row r="57641" spans="2:3" x14ac:dyDescent="0.25">
      <c r="B57641" s="1"/>
      <c r="C57641" s="1"/>
    </row>
    <row r="57642" spans="2:3" x14ac:dyDescent="0.25">
      <c r="B57642" s="1"/>
      <c r="C57642" s="1"/>
    </row>
    <row r="57643" spans="2:3" x14ac:dyDescent="0.25">
      <c r="B57643" s="1"/>
      <c r="C57643" s="1"/>
    </row>
    <row r="57644" spans="2:3" x14ac:dyDescent="0.25">
      <c r="B57644" s="1"/>
      <c r="C57644" s="1"/>
    </row>
    <row r="57645" spans="2:3" x14ac:dyDescent="0.25">
      <c r="B57645" s="1"/>
      <c r="C57645" s="1"/>
    </row>
    <row r="57646" spans="2:3" x14ac:dyDescent="0.25">
      <c r="B57646" s="1"/>
      <c r="C57646" s="1"/>
    </row>
    <row r="57647" spans="2:3" x14ac:dyDescent="0.25">
      <c r="B57647" s="1"/>
      <c r="C57647" s="1"/>
    </row>
    <row r="57648" spans="2:3" x14ac:dyDescent="0.25">
      <c r="B57648" s="1"/>
      <c r="C57648" s="1"/>
    </row>
    <row r="57649" spans="2:3" x14ac:dyDescent="0.25">
      <c r="B57649" s="1"/>
      <c r="C57649" s="1"/>
    </row>
    <row r="57650" spans="2:3" x14ac:dyDescent="0.25">
      <c r="B57650" s="1"/>
      <c r="C57650" s="1"/>
    </row>
    <row r="57651" spans="2:3" x14ac:dyDescent="0.25">
      <c r="B57651" s="1"/>
      <c r="C57651" s="1"/>
    </row>
    <row r="57652" spans="2:3" x14ac:dyDescent="0.25">
      <c r="B57652" s="1"/>
      <c r="C57652" s="1"/>
    </row>
    <row r="57653" spans="2:3" x14ac:dyDescent="0.25">
      <c r="B57653" s="1"/>
      <c r="C57653" s="1"/>
    </row>
    <row r="57654" spans="2:3" x14ac:dyDescent="0.25">
      <c r="B57654" s="1"/>
      <c r="C57654" s="1"/>
    </row>
    <row r="57655" spans="2:3" x14ac:dyDescent="0.25">
      <c r="B57655" s="1"/>
      <c r="C57655" s="1"/>
    </row>
    <row r="57656" spans="2:3" x14ac:dyDescent="0.25">
      <c r="B57656" s="1"/>
      <c r="C57656" s="1"/>
    </row>
    <row r="57657" spans="2:3" x14ac:dyDescent="0.25">
      <c r="B57657" s="1"/>
      <c r="C57657" s="1"/>
    </row>
    <row r="57658" spans="2:3" x14ac:dyDescent="0.25">
      <c r="B57658" s="1"/>
      <c r="C57658" s="1"/>
    </row>
    <row r="57659" spans="2:3" x14ac:dyDescent="0.25">
      <c r="B57659" s="1"/>
      <c r="C57659" s="1"/>
    </row>
    <row r="57660" spans="2:3" x14ac:dyDescent="0.25">
      <c r="B57660" s="1"/>
      <c r="C57660" s="1"/>
    </row>
    <row r="57661" spans="2:3" x14ac:dyDescent="0.25">
      <c r="B57661" s="1"/>
      <c r="C57661" s="1"/>
    </row>
    <row r="57662" spans="2:3" x14ac:dyDescent="0.25">
      <c r="B57662" s="1"/>
      <c r="C57662" s="1"/>
    </row>
    <row r="57663" spans="2:3" x14ac:dyDescent="0.25">
      <c r="B57663" s="1"/>
      <c r="C57663" s="1"/>
    </row>
    <row r="57664" spans="2:3" x14ac:dyDescent="0.25">
      <c r="B57664" s="1"/>
      <c r="C57664" s="1"/>
    </row>
    <row r="57665" spans="2:3" x14ac:dyDescent="0.25">
      <c r="B57665" s="1"/>
      <c r="C57665" s="1"/>
    </row>
    <row r="57666" spans="2:3" x14ac:dyDescent="0.25">
      <c r="B57666" s="1"/>
      <c r="C57666" s="1"/>
    </row>
    <row r="57667" spans="2:3" x14ac:dyDescent="0.25">
      <c r="B57667" s="1"/>
      <c r="C57667" s="1"/>
    </row>
    <row r="57668" spans="2:3" x14ac:dyDescent="0.25">
      <c r="B57668" s="1"/>
      <c r="C57668" s="1"/>
    </row>
    <row r="57669" spans="2:3" x14ac:dyDescent="0.25">
      <c r="B57669" s="1"/>
      <c r="C57669" s="1"/>
    </row>
    <row r="57670" spans="2:3" x14ac:dyDescent="0.25">
      <c r="B57670" s="1"/>
      <c r="C57670" s="1"/>
    </row>
    <row r="57671" spans="2:3" x14ac:dyDescent="0.25">
      <c r="B57671" s="1"/>
      <c r="C57671" s="1"/>
    </row>
    <row r="57672" spans="2:3" x14ac:dyDescent="0.25">
      <c r="B57672" s="1"/>
      <c r="C57672" s="1"/>
    </row>
    <row r="57673" spans="2:3" x14ac:dyDescent="0.25">
      <c r="B57673" s="1"/>
      <c r="C57673" s="1"/>
    </row>
    <row r="57674" spans="2:3" x14ac:dyDescent="0.25">
      <c r="B57674" s="1"/>
      <c r="C57674" s="1"/>
    </row>
    <row r="57675" spans="2:3" x14ac:dyDescent="0.25">
      <c r="B57675" s="1"/>
      <c r="C57675" s="1"/>
    </row>
    <row r="57676" spans="2:3" x14ac:dyDescent="0.25">
      <c r="B57676" s="1"/>
      <c r="C57676" s="1"/>
    </row>
    <row r="57677" spans="2:3" x14ac:dyDescent="0.25">
      <c r="B57677" s="1"/>
      <c r="C57677" s="1"/>
    </row>
    <row r="57678" spans="2:3" x14ac:dyDescent="0.25">
      <c r="B57678" s="1"/>
      <c r="C57678" s="1"/>
    </row>
    <row r="57679" spans="2:3" x14ac:dyDescent="0.25">
      <c r="B57679" s="1"/>
      <c r="C57679" s="1"/>
    </row>
    <row r="57680" spans="2:3" x14ac:dyDescent="0.25">
      <c r="B57680" s="1"/>
      <c r="C57680" s="1"/>
    </row>
    <row r="57681" spans="2:3" x14ac:dyDescent="0.25">
      <c r="B57681" s="1"/>
      <c r="C57681" s="1"/>
    </row>
    <row r="57682" spans="2:3" x14ac:dyDescent="0.25">
      <c r="B57682" s="1"/>
      <c r="C57682" s="1"/>
    </row>
    <row r="57683" spans="2:3" x14ac:dyDescent="0.25">
      <c r="B57683" s="1"/>
      <c r="C57683" s="1"/>
    </row>
    <row r="57684" spans="2:3" x14ac:dyDescent="0.25">
      <c r="B57684" s="1"/>
      <c r="C57684" s="1"/>
    </row>
    <row r="57685" spans="2:3" x14ac:dyDescent="0.25">
      <c r="B57685" s="1"/>
      <c r="C57685" s="1"/>
    </row>
    <row r="57686" spans="2:3" x14ac:dyDescent="0.25">
      <c r="B57686" s="1"/>
      <c r="C57686" s="1"/>
    </row>
    <row r="57687" spans="2:3" x14ac:dyDescent="0.25">
      <c r="B57687" s="1"/>
      <c r="C57687" s="1"/>
    </row>
    <row r="57688" spans="2:3" x14ac:dyDescent="0.25">
      <c r="B57688" s="1"/>
      <c r="C57688" s="1"/>
    </row>
    <row r="57689" spans="2:3" x14ac:dyDescent="0.25">
      <c r="B57689" s="1"/>
      <c r="C57689" s="1"/>
    </row>
    <row r="57690" spans="2:3" x14ac:dyDescent="0.25">
      <c r="B57690" s="1"/>
      <c r="C57690" s="1"/>
    </row>
    <row r="57691" spans="2:3" x14ac:dyDescent="0.25">
      <c r="B57691" s="1"/>
      <c r="C57691" s="1"/>
    </row>
    <row r="57692" spans="2:3" x14ac:dyDescent="0.25">
      <c r="B57692" s="1"/>
      <c r="C57692" s="1"/>
    </row>
    <row r="57693" spans="2:3" x14ac:dyDescent="0.25">
      <c r="B57693" s="1"/>
      <c r="C57693" s="1"/>
    </row>
    <row r="57694" spans="2:3" x14ac:dyDescent="0.25">
      <c r="B57694" s="1"/>
      <c r="C57694" s="1"/>
    </row>
    <row r="57695" spans="2:3" x14ac:dyDescent="0.25">
      <c r="B57695" s="1"/>
      <c r="C57695" s="1"/>
    </row>
    <row r="57696" spans="2:3" x14ac:dyDescent="0.25">
      <c r="B57696" s="1"/>
      <c r="C57696" s="1"/>
    </row>
    <row r="57697" spans="2:3" x14ac:dyDescent="0.25">
      <c r="B57697" s="1"/>
      <c r="C57697" s="1"/>
    </row>
    <row r="57698" spans="2:3" x14ac:dyDescent="0.25">
      <c r="B57698" s="1"/>
      <c r="C57698" s="1"/>
    </row>
    <row r="57699" spans="2:3" x14ac:dyDescent="0.25">
      <c r="B57699" s="1"/>
      <c r="C57699" s="1"/>
    </row>
    <row r="57700" spans="2:3" x14ac:dyDescent="0.25">
      <c r="B57700" s="1"/>
      <c r="C57700" s="1"/>
    </row>
    <row r="57701" spans="2:3" x14ac:dyDescent="0.25">
      <c r="B57701" s="1"/>
      <c r="C57701" s="1"/>
    </row>
    <row r="57702" spans="2:3" x14ac:dyDescent="0.25">
      <c r="B57702" s="1"/>
      <c r="C57702" s="1"/>
    </row>
    <row r="57703" spans="2:3" x14ac:dyDescent="0.25">
      <c r="B57703" s="1"/>
      <c r="C57703" s="1"/>
    </row>
    <row r="57704" spans="2:3" x14ac:dyDescent="0.25">
      <c r="B57704" s="1"/>
      <c r="C57704" s="1"/>
    </row>
    <row r="57705" spans="2:3" x14ac:dyDescent="0.25">
      <c r="B57705" s="1"/>
      <c r="C57705" s="1"/>
    </row>
    <row r="57706" spans="2:3" x14ac:dyDescent="0.25">
      <c r="B57706" s="1"/>
      <c r="C57706" s="1"/>
    </row>
    <row r="57707" spans="2:3" x14ac:dyDescent="0.25">
      <c r="B57707" s="1"/>
      <c r="C57707" s="1"/>
    </row>
    <row r="57708" spans="2:3" x14ac:dyDescent="0.25">
      <c r="B57708" s="1"/>
      <c r="C57708" s="1"/>
    </row>
    <row r="57709" spans="2:3" x14ac:dyDescent="0.25">
      <c r="B57709" s="1"/>
      <c r="C57709" s="1"/>
    </row>
    <row r="57710" spans="2:3" x14ac:dyDescent="0.25">
      <c r="B57710" s="1"/>
      <c r="C57710" s="1"/>
    </row>
    <row r="57711" spans="2:3" x14ac:dyDescent="0.25">
      <c r="B57711" s="1"/>
      <c r="C57711" s="1"/>
    </row>
    <row r="57712" spans="2:3" x14ac:dyDescent="0.25">
      <c r="B57712" s="1"/>
      <c r="C57712" s="1"/>
    </row>
    <row r="57713" spans="2:3" x14ac:dyDescent="0.25">
      <c r="B57713" s="1"/>
      <c r="C57713" s="1"/>
    </row>
    <row r="57714" spans="2:3" x14ac:dyDescent="0.25">
      <c r="B57714" s="1"/>
      <c r="C57714" s="1"/>
    </row>
    <row r="57715" spans="2:3" x14ac:dyDescent="0.25">
      <c r="B57715" s="1"/>
      <c r="C57715" s="1"/>
    </row>
    <row r="57716" spans="2:3" x14ac:dyDescent="0.25">
      <c r="B57716" s="1"/>
      <c r="C57716" s="1"/>
    </row>
    <row r="57717" spans="2:3" x14ac:dyDescent="0.25">
      <c r="B57717" s="1"/>
      <c r="C57717" s="1"/>
    </row>
    <row r="57718" spans="2:3" x14ac:dyDescent="0.25">
      <c r="B57718" s="1"/>
      <c r="C57718" s="1"/>
    </row>
    <row r="57719" spans="2:3" x14ac:dyDescent="0.25">
      <c r="B57719" s="1"/>
      <c r="C57719" s="1"/>
    </row>
    <row r="57720" spans="2:3" x14ac:dyDescent="0.25">
      <c r="B57720" s="1"/>
      <c r="C57720" s="1"/>
    </row>
    <row r="57721" spans="2:3" x14ac:dyDescent="0.25">
      <c r="B57721" s="1"/>
      <c r="C57721" s="1"/>
    </row>
    <row r="57722" spans="2:3" x14ac:dyDescent="0.25">
      <c r="B57722" s="1"/>
      <c r="C57722" s="1"/>
    </row>
    <row r="57723" spans="2:3" x14ac:dyDescent="0.25">
      <c r="B57723" s="1"/>
      <c r="C57723" s="1"/>
    </row>
    <row r="57724" spans="2:3" x14ac:dyDescent="0.25">
      <c r="B57724" s="1"/>
      <c r="C57724" s="1"/>
    </row>
    <row r="57725" spans="2:3" x14ac:dyDescent="0.25">
      <c r="B57725" s="1"/>
      <c r="C57725" s="1"/>
    </row>
    <row r="57726" spans="2:3" x14ac:dyDescent="0.25">
      <c r="B57726" s="1"/>
      <c r="C57726" s="1"/>
    </row>
    <row r="57727" spans="2:3" x14ac:dyDescent="0.25">
      <c r="B57727" s="1"/>
      <c r="C57727" s="1"/>
    </row>
    <row r="57728" spans="2:3" x14ac:dyDescent="0.25">
      <c r="B57728" s="1"/>
      <c r="C57728" s="1"/>
    </row>
    <row r="57729" spans="2:3" x14ac:dyDescent="0.25">
      <c r="B57729" s="1"/>
      <c r="C57729" s="1"/>
    </row>
    <row r="57730" spans="2:3" x14ac:dyDescent="0.25">
      <c r="B57730" s="1"/>
      <c r="C57730" s="1"/>
    </row>
    <row r="57731" spans="2:3" x14ac:dyDescent="0.25">
      <c r="B57731" s="1"/>
      <c r="C57731" s="1"/>
    </row>
    <row r="57732" spans="2:3" x14ac:dyDescent="0.25">
      <c r="B57732" s="1"/>
      <c r="C57732" s="1"/>
    </row>
    <row r="57733" spans="2:3" x14ac:dyDescent="0.25">
      <c r="B57733" s="1"/>
      <c r="C57733" s="1"/>
    </row>
    <row r="57734" spans="2:3" x14ac:dyDescent="0.25">
      <c r="B57734" s="1"/>
      <c r="C57734" s="1"/>
    </row>
    <row r="57735" spans="2:3" x14ac:dyDescent="0.25">
      <c r="B57735" s="1"/>
      <c r="C57735" s="1"/>
    </row>
    <row r="57736" spans="2:3" x14ac:dyDescent="0.25">
      <c r="B57736" s="1"/>
      <c r="C57736" s="1"/>
    </row>
    <row r="57737" spans="2:3" x14ac:dyDescent="0.25">
      <c r="B57737" s="1"/>
      <c r="C57737" s="1"/>
    </row>
    <row r="57738" spans="2:3" x14ac:dyDescent="0.25">
      <c r="B57738" s="1"/>
      <c r="C57738" s="1"/>
    </row>
    <row r="57739" spans="2:3" x14ac:dyDescent="0.25">
      <c r="B57739" s="1"/>
      <c r="C57739" s="1"/>
    </row>
    <row r="57740" spans="2:3" x14ac:dyDescent="0.25">
      <c r="B57740" s="1"/>
      <c r="C57740" s="1"/>
    </row>
    <row r="57741" spans="2:3" x14ac:dyDescent="0.25">
      <c r="B57741" s="1"/>
      <c r="C57741" s="1"/>
    </row>
    <row r="57742" spans="2:3" x14ac:dyDescent="0.25">
      <c r="B57742" s="1"/>
      <c r="C57742" s="1"/>
    </row>
    <row r="57743" spans="2:3" x14ac:dyDescent="0.25">
      <c r="B57743" s="1"/>
      <c r="C57743" s="1"/>
    </row>
    <row r="57744" spans="2:3" x14ac:dyDescent="0.25">
      <c r="B57744" s="1"/>
      <c r="C57744" s="1"/>
    </row>
    <row r="57745" spans="2:3" x14ac:dyDescent="0.25">
      <c r="B57745" s="1"/>
      <c r="C57745" s="1"/>
    </row>
    <row r="57746" spans="2:3" x14ac:dyDescent="0.25">
      <c r="B57746" s="1"/>
      <c r="C57746" s="1"/>
    </row>
    <row r="57747" spans="2:3" x14ac:dyDescent="0.25">
      <c r="B57747" s="1"/>
      <c r="C57747" s="1"/>
    </row>
    <row r="57748" spans="2:3" x14ac:dyDescent="0.25">
      <c r="B57748" s="1"/>
      <c r="C57748" s="1"/>
    </row>
    <row r="57749" spans="2:3" x14ac:dyDescent="0.25">
      <c r="B57749" s="1"/>
      <c r="C57749" s="1"/>
    </row>
    <row r="57750" spans="2:3" x14ac:dyDescent="0.25">
      <c r="B57750" s="1"/>
      <c r="C57750" s="1"/>
    </row>
    <row r="57751" spans="2:3" x14ac:dyDescent="0.25">
      <c r="B57751" s="1"/>
      <c r="C57751" s="1"/>
    </row>
    <row r="57752" spans="2:3" x14ac:dyDescent="0.25">
      <c r="B57752" s="1"/>
      <c r="C57752" s="1"/>
    </row>
    <row r="57753" spans="2:3" x14ac:dyDescent="0.25">
      <c r="B57753" s="1"/>
      <c r="C57753" s="1"/>
    </row>
    <row r="57754" spans="2:3" x14ac:dyDescent="0.25">
      <c r="B57754" s="1"/>
      <c r="C57754" s="1"/>
    </row>
    <row r="57755" spans="2:3" x14ac:dyDescent="0.25">
      <c r="B57755" s="1"/>
      <c r="C57755" s="1"/>
    </row>
    <row r="57756" spans="2:3" x14ac:dyDescent="0.25">
      <c r="B57756" s="1"/>
      <c r="C57756" s="1"/>
    </row>
    <row r="57757" spans="2:3" x14ac:dyDescent="0.25">
      <c r="B57757" s="1"/>
      <c r="C57757" s="1"/>
    </row>
    <row r="57758" spans="2:3" x14ac:dyDescent="0.25">
      <c r="B57758" s="1"/>
      <c r="C57758" s="1"/>
    </row>
    <row r="57759" spans="2:3" x14ac:dyDescent="0.25">
      <c r="B57759" s="1"/>
      <c r="C57759" s="1"/>
    </row>
    <row r="57760" spans="2:3" x14ac:dyDescent="0.25">
      <c r="B57760" s="1"/>
      <c r="C57760" s="1"/>
    </row>
    <row r="57761" spans="2:3" x14ac:dyDescent="0.25">
      <c r="B57761" s="1"/>
      <c r="C57761" s="1"/>
    </row>
    <row r="57762" spans="2:3" x14ac:dyDescent="0.25">
      <c r="B57762" s="1"/>
      <c r="C57762" s="1"/>
    </row>
    <row r="57763" spans="2:3" x14ac:dyDescent="0.25">
      <c r="B57763" s="1"/>
      <c r="C57763" s="1"/>
    </row>
    <row r="57764" spans="2:3" x14ac:dyDescent="0.25">
      <c r="B57764" s="1"/>
      <c r="C57764" s="1"/>
    </row>
    <row r="57765" spans="2:3" x14ac:dyDescent="0.25">
      <c r="B57765" s="1"/>
      <c r="C57765" s="1"/>
    </row>
    <row r="57766" spans="2:3" x14ac:dyDescent="0.25">
      <c r="B57766" s="1"/>
      <c r="C57766" s="1"/>
    </row>
    <row r="57767" spans="2:3" x14ac:dyDescent="0.25">
      <c r="B57767" s="1"/>
      <c r="C57767" s="1"/>
    </row>
    <row r="57768" spans="2:3" x14ac:dyDescent="0.25">
      <c r="B57768" s="1"/>
      <c r="C57768" s="1"/>
    </row>
    <row r="57769" spans="2:3" x14ac:dyDescent="0.25">
      <c r="B57769" s="1"/>
      <c r="C57769" s="1"/>
    </row>
    <row r="57770" spans="2:3" x14ac:dyDescent="0.25">
      <c r="B57770" s="1"/>
      <c r="C57770" s="1"/>
    </row>
    <row r="57771" spans="2:3" x14ac:dyDescent="0.25">
      <c r="B57771" s="1"/>
      <c r="C57771" s="1"/>
    </row>
    <row r="57772" spans="2:3" x14ac:dyDescent="0.25">
      <c r="B57772" s="1"/>
      <c r="C57772" s="1"/>
    </row>
    <row r="57773" spans="2:3" x14ac:dyDescent="0.25">
      <c r="B57773" s="1"/>
      <c r="C57773" s="1"/>
    </row>
    <row r="57774" spans="2:3" x14ac:dyDescent="0.25">
      <c r="B57774" s="1"/>
      <c r="C57774" s="1"/>
    </row>
    <row r="57775" spans="2:3" x14ac:dyDescent="0.25">
      <c r="B57775" s="1"/>
      <c r="C57775" s="1"/>
    </row>
    <row r="57776" spans="2:3" x14ac:dyDescent="0.25">
      <c r="B57776" s="1"/>
      <c r="C57776" s="1"/>
    </row>
    <row r="57777" spans="2:3" x14ac:dyDescent="0.25">
      <c r="B57777" s="1"/>
      <c r="C57777" s="1"/>
    </row>
    <row r="57778" spans="2:3" x14ac:dyDescent="0.25">
      <c r="B57778" s="1"/>
      <c r="C57778" s="1"/>
    </row>
    <row r="57779" spans="2:3" x14ac:dyDescent="0.25">
      <c r="B57779" s="1"/>
      <c r="C57779" s="1"/>
    </row>
    <row r="57780" spans="2:3" x14ac:dyDescent="0.25">
      <c r="B57780" s="1"/>
      <c r="C57780" s="1"/>
    </row>
    <row r="57781" spans="2:3" x14ac:dyDescent="0.25">
      <c r="B57781" s="1"/>
      <c r="C57781" s="1"/>
    </row>
    <row r="57782" spans="2:3" x14ac:dyDescent="0.25">
      <c r="B57782" s="1"/>
      <c r="C57782" s="1"/>
    </row>
    <row r="57783" spans="2:3" x14ac:dyDescent="0.25">
      <c r="B57783" s="1"/>
      <c r="C57783" s="1"/>
    </row>
    <row r="57784" spans="2:3" x14ac:dyDescent="0.25">
      <c r="B57784" s="1"/>
      <c r="C57784" s="1"/>
    </row>
    <row r="57785" spans="2:3" x14ac:dyDescent="0.25">
      <c r="B57785" s="1"/>
      <c r="C57785" s="1"/>
    </row>
    <row r="57786" spans="2:3" x14ac:dyDescent="0.25">
      <c r="B57786" s="1"/>
      <c r="C57786" s="1"/>
    </row>
    <row r="57787" spans="2:3" x14ac:dyDescent="0.25">
      <c r="B57787" s="1"/>
      <c r="C57787" s="1"/>
    </row>
    <row r="57788" spans="2:3" x14ac:dyDescent="0.25">
      <c r="B57788" s="1"/>
      <c r="C57788" s="1"/>
    </row>
    <row r="57789" spans="2:3" x14ac:dyDescent="0.25">
      <c r="B57789" s="1"/>
      <c r="C57789" s="1"/>
    </row>
    <row r="57790" spans="2:3" x14ac:dyDescent="0.25">
      <c r="B57790" s="1"/>
      <c r="C57790" s="1"/>
    </row>
    <row r="57791" spans="2:3" x14ac:dyDescent="0.25">
      <c r="B57791" s="1"/>
      <c r="C57791" s="1"/>
    </row>
    <row r="57792" spans="2:3" x14ac:dyDescent="0.25">
      <c r="B57792" s="1"/>
      <c r="C57792" s="1"/>
    </row>
    <row r="57793" spans="2:3" x14ac:dyDescent="0.25">
      <c r="B57793" s="1"/>
      <c r="C57793" s="1"/>
    </row>
    <row r="57794" spans="2:3" x14ac:dyDescent="0.25">
      <c r="B57794" s="1"/>
      <c r="C57794" s="1"/>
    </row>
    <row r="57795" spans="2:3" x14ac:dyDescent="0.25">
      <c r="B57795" s="1"/>
      <c r="C57795" s="1"/>
    </row>
    <row r="57796" spans="2:3" x14ac:dyDescent="0.25">
      <c r="B57796" s="1"/>
      <c r="C57796" s="1"/>
    </row>
    <row r="57797" spans="2:3" x14ac:dyDescent="0.25">
      <c r="B57797" s="1"/>
      <c r="C57797" s="1"/>
    </row>
    <row r="57798" spans="2:3" x14ac:dyDescent="0.25">
      <c r="B57798" s="1"/>
      <c r="C57798" s="1"/>
    </row>
    <row r="57799" spans="2:3" x14ac:dyDescent="0.25">
      <c r="B57799" s="1"/>
      <c r="C57799" s="1"/>
    </row>
    <row r="57800" spans="2:3" x14ac:dyDescent="0.25">
      <c r="B57800" s="1"/>
      <c r="C57800" s="1"/>
    </row>
    <row r="57801" spans="2:3" x14ac:dyDescent="0.25">
      <c r="B57801" s="1"/>
      <c r="C57801" s="1"/>
    </row>
    <row r="57802" spans="2:3" x14ac:dyDescent="0.25">
      <c r="B57802" s="1"/>
      <c r="C57802" s="1"/>
    </row>
    <row r="57803" spans="2:3" x14ac:dyDescent="0.25">
      <c r="B57803" s="1"/>
      <c r="C57803" s="1"/>
    </row>
    <row r="57804" spans="2:3" x14ac:dyDescent="0.25">
      <c r="B57804" s="1"/>
      <c r="C57804" s="1"/>
    </row>
    <row r="57805" spans="2:3" x14ac:dyDescent="0.25">
      <c r="B57805" s="1"/>
      <c r="C57805" s="1"/>
    </row>
    <row r="57806" spans="2:3" x14ac:dyDescent="0.25">
      <c r="B57806" s="1"/>
      <c r="C57806" s="1"/>
    </row>
    <row r="57807" spans="2:3" x14ac:dyDescent="0.25">
      <c r="B57807" s="1"/>
      <c r="C57807" s="1"/>
    </row>
    <row r="57808" spans="2:3" x14ac:dyDescent="0.25">
      <c r="B57808" s="1"/>
      <c r="C57808" s="1"/>
    </row>
    <row r="57809" spans="2:3" x14ac:dyDescent="0.25">
      <c r="B57809" s="1"/>
      <c r="C57809" s="1"/>
    </row>
    <row r="57810" spans="2:3" x14ac:dyDescent="0.25">
      <c r="B57810" s="1"/>
      <c r="C57810" s="1"/>
    </row>
    <row r="57811" spans="2:3" x14ac:dyDescent="0.25">
      <c r="B57811" s="1"/>
      <c r="C57811" s="1"/>
    </row>
    <row r="57812" spans="2:3" x14ac:dyDescent="0.25">
      <c r="B57812" s="1"/>
      <c r="C57812" s="1"/>
    </row>
    <row r="57813" spans="2:3" x14ac:dyDescent="0.25">
      <c r="B57813" s="1"/>
      <c r="C57813" s="1"/>
    </row>
    <row r="57814" spans="2:3" x14ac:dyDescent="0.25">
      <c r="B57814" s="1"/>
      <c r="C57814" s="1"/>
    </row>
    <row r="57815" spans="2:3" x14ac:dyDescent="0.25">
      <c r="B57815" s="1"/>
      <c r="C57815" s="1"/>
    </row>
    <row r="57816" spans="2:3" x14ac:dyDescent="0.25">
      <c r="B57816" s="1"/>
      <c r="C57816" s="1"/>
    </row>
    <row r="57817" spans="2:3" x14ac:dyDescent="0.25">
      <c r="B57817" s="1"/>
      <c r="C57817" s="1"/>
    </row>
    <row r="57818" spans="2:3" x14ac:dyDescent="0.25">
      <c r="B57818" s="1"/>
      <c r="C57818" s="1"/>
    </row>
    <row r="57819" spans="2:3" x14ac:dyDescent="0.25">
      <c r="B57819" s="1"/>
      <c r="C57819" s="1"/>
    </row>
    <row r="57820" spans="2:3" x14ac:dyDescent="0.25">
      <c r="B57820" s="1"/>
      <c r="C57820" s="1"/>
    </row>
    <row r="57821" spans="2:3" x14ac:dyDescent="0.25">
      <c r="B57821" s="1"/>
      <c r="C57821" s="1"/>
    </row>
    <row r="57822" spans="2:3" x14ac:dyDescent="0.25">
      <c r="B57822" s="1"/>
      <c r="C57822" s="1"/>
    </row>
    <row r="57823" spans="2:3" x14ac:dyDescent="0.25">
      <c r="B57823" s="1"/>
      <c r="C57823" s="1"/>
    </row>
    <row r="57824" spans="2:3" x14ac:dyDescent="0.25">
      <c r="B57824" s="1"/>
      <c r="C57824" s="1"/>
    </row>
    <row r="57825" spans="2:3" x14ac:dyDescent="0.25">
      <c r="B57825" s="1"/>
      <c r="C57825" s="1"/>
    </row>
    <row r="57826" spans="2:3" x14ac:dyDescent="0.25">
      <c r="B57826" s="1"/>
      <c r="C57826" s="1"/>
    </row>
    <row r="57827" spans="2:3" x14ac:dyDescent="0.25">
      <c r="B57827" s="1"/>
      <c r="C57827" s="1"/>
    </row>
    <row r="57828" spans="2:3" x14ac:dyDescent="0.25">
      <c r="B57828" s="1"/>
      <c r="C57828" s="1"/>
    </row>
    <row r="57829" spans="2:3" x14ac:dyDescent="0.25">
      <c r="B57829" s="1"/>
      <c r="C57829" s="1"/>
    </row>
    <row r="57830" spans="2:3" x14ac:dyDescent="0.25">
      <c r="B57830" s="1"/>
      <c r="C57830" s="1"/>
    </row>
    <row r="57831" spans="2:3" x14ac:dyDescent="0.25">
      <c r="B57831" s="1"/>
      <c r="C57831" s="1"/>
    </row>
    <row r="57832" spans="2:3" x14ac:dyDescent="0.25">
      <c r="B57832" s="1"/>
      <c r="C57832" s="1"/>
    </row>
    <row r="57833" spans="2:3" x14ac:dyDescent="0.25">
      <c r="B57833" s="1"/>
      <c r="C57833" s="1"/>
    </row>
    <row r="57834" spans="2:3" x14ac:dyDescent="0.25">
      <c r="B57834" s="1"/>
      <c r="C57834" s="1"/>
    </row>
    <row r="57835" spans="2:3" x14ac:dyDescent="0.25">
      <c r="B57835" s="1"/>
      <c r="C57835" s="1"/>
    </row>
    <row r="57836" spans="2:3" x14ac:dyDescent="0.25">
      <c r="B57836" s="1"/>
      <c r="C57836" s="1"/>
    </row>
    <row r="57837" spans="2:3" x14ac:dyDescent="0.25">
      <c r="B57837" s="1"/>
      <c r="C57837" s="1"/>
    </row>
    <row r="57838" spans="2:3" x14ac:dyDescent="0.25">
      <c r="B57838" s="1"/>
      <c r="C57838" s="1"/>
    </row>
    <row r="57839" spans="2:3" x14ac:dyDescent="0.25">
      <c r="B57839" s="1"/>
      <c r="C57839" s="1"/>
    </row>
    <row r="57840" spans="2:3" x14ac:dyDescent="0.25">
      <c r="B57840" s="1"/>
      <c r="C57840" s="1"/>
    </row>
    <row r="57841" spans="2:3" x14ac:dyDescent="0.25">
      <c r="B57841" s="1"/>
      <c r="C57841" s="1"/>
    </row>
    <row r="57842" spans="2:3" x14ac:dyDescent="0.25">
      <c r="B57842" s="1"/>
      <c r="C57842" s="1"/>
    </row>
    <row r="57843" spans="2:3" x14ac:dyDescent="0.25">
      <c r="B57843" s="1"/>
      <c r="C57843" s="1"/>
    </row>
    <row r="57844" spans="2:3" x14ac:dyDescent="0.25">
      <c r="B57844" s="1"/>
      <c r="C57844" s="1"/>
    </row>
    <row r="57845" spans="2:3" x14ac:dyDescent="0.25">
      <c r="B57845" s="1"/>
      <c r="C57845" s="1"/>
    </row>
    <row r="57846" spans="2:3" x14ac:dyDescent="0.25">
      <c r="B57846" s="1"/>
      <c r="C57846" s="1"/>
    </row>
    <row r="57847" spans="2:3" x14ac:dyDescent="0.25">
      <c r="B57847" s="1"/>
      <c r="C57847" s="1"/>
    </row>
    <row r="57848" spans="2:3" x14ac:dyDescent="0.25">
      <c r="B57848" s="1"/>
      <c r="C57848" s="1"/>
    </row>
    <row r="57849" spans="2:3" x14ac:dyDescent="0.25">
      <c r="B57849" s="1"/>
      <c r="C57849" s="1"/>
    </row>
    <row r="57850" spans="2:3" x14ac:dyDescent="0.25">
      <c r="B57850" s="1"/>
      <c r="C57850" s="1"/>
    </row>
    <row r="57851" spans="2:3" x14ac:dyDescent="0.25">
      <c r="B57851" s="1"/>
      <c r="C57851" s="1"/>
    </row>
    <row r="57852" spans="2:3" x14ac:dyDescent="0.25">
      <c r="B57852" s="1"/>
      <c r="C57852" s="1"/>
    </row>
    <row r="57853" spans="2:3" x14ac:dyDescent="0.25">
      <c r="B57853" s="1"/>
      <c r="C57853" s="1"/>
    </row>
    <row r="57854" spans="2:3" x14ac:dyDescent="0.25">
      <c r="B57854" s="1"/>
      <c r="C57854" s="1"/>
    </row>
    <row r="57855" spans="2:3" x14ac:dyDescent="0.25">
      <c r="B57855" s="1"/>
      <c r="C57855" s="1"/>
    </row>
    <row r="57856" spans="2:3" x14ac:dyDescent="0.25">
      <c r="B57856" s="1"/>
      <c r="C57856" s="1"/>
    </row>
    <row r="57857" spans="2:3" x14ac:dyDescent="0.25">
      <c r="B57857" s="1"/>
      <c r="C57857" s="1"/>
    </row>
    <row r="57858" spans="2:3" x14ac:dyDescent="0.25">
      <c r="B57858" s="1"/>
      <c r="C57858" s="1"/>
    </row>
    <row r="57859" spans="2:3" x14ac:dyDescent="0.25">
      <c r="B57859" s="1"/>
      <c r="C57859" s="1"/>
    </row>
    <row r="57860" spans="2:3" x14ac:dyDescent="0.25">
      <c r="B57860" s="1"/>
      <c r="C57860" s="1"/>
    </row>
    <row r="57861" spans="2:3" x14ac:dyDescent="0.25">
      <c r="B57861" s="1"/>
      <c r="C57861" s="1"/>
    </row>
    <row r="57862" spans="2:3" x14ac:dyDescent="0.25">
      <c r="B57862" s="1"/>
      <c r="C57862" s="1"/>
    </row>
    <row r="57863" spans="2:3" x14ac:dyDescent="0.25">
      <c r="B57863" s="1"/>
      <c r="C57863" s="1"/>
    </row>
    <row r="57864" spans="2:3" x14ac:dyDescent="0.25">
      <c r="B57864" s="1"/>
      <c r="C57864" s="1"/>
    </row>
    <row r="57865" spans="2:3" x14ac:dyDescent="0.25">
      <c r="B57865" s="1"/>
      <c r="C57865" s="1"/>
    </row>
    <row r="57866" spans="2:3" x14ac:dyDescent="0.25">
      <c r="B57866" s="1"/>
      <c r="C57866" s="1"/>
    </row>
    <row r="57867" spans="2:3" x14ac:dyDescent="0.25">
      <c r="B57867" s="1"/>
      <c r="C57867" s="1"/>
    </row>
    <row r="57868" spans="2:3" x14ac:dyDescent="0.25">
      <c r="B57868" s="1"/>
      <c r="C57868" s="1"/>
    </row>
    <row r="57869" spans="2:3" x14ac:dyDescent="0.25">
      <c r="B57869" s="1"/>
      <c r="C57869" s="1"/>
    </row>
    <row r="57870" spans="2:3" x14ac:dyDescent="0.25">
      <c r="B57870" s="1"/>
      <c r="C57870" s="1"/>
    </row>
    <row r="57871" spans="2:3" x14ac:dyDescent="0.25">
      <c r="B57871" s="1"/>
      <c r="C57871" s="1"/>
    </row>
    <row r="57872" spans="2:3" x14ac:dyDescent="0.25">
      <c r="B57872" s="1"/>
      <c r="C57872" s="1"/>
    </row>
    <row r="57873" spans="2:3" x14ac:dyDescent="0.25">
      <c r="B57873" s="1"/>
      <c r="C57873" s="1"/>
    </row>
    <row r="57874" spans="2:3" x14ac:dyDescent="0.25">
      <c r="B57874" s="1"/>
      <c r="C57874" s="1"/>
    </row>
    <row r="57875" spans="2:3" x14ac:dyDescent="0.25">
      <c r="B57875" s="1"/>
      <c r="C57875" s="1"/>
    </row>
    <row r="57876" spans="2:3" x14ac:dyDescent="0.25">
      <c r="B57876" s="1"/>
      <c r="C57876" s="1"/>
    </row>
    <row r="57877" spans="2:3" x14ac:dyDescent="0.25">
      <c r="B57877" s="1"/>
      <c r="C57877" s="1"/>
    </row>
    <row r="57878" spans="2:3" x14ac:dyDescent="0.25">
      <c r="B57878" s="1"/>
      <c r="C57878" s="1"/>
    </row>
    <row r="57879" spans="2:3" x14ac:dyDescent="0.25">
      <c r="B57879" s="1"/>
      <c r="C57879" s="1"/>
    </row>
    <row r="57880" spans="2:3" x14ac:dyDescent="0.25">
      <c r="B57880" s="1"/>
      <c r="C57880" s="1"/>
    </row>
    <row r="57881" spans="2:3" x14ac:dyDescent="0.25">
      <c r="B57881" s="1"/>
      <c r="C57881" s="1"/>
    </row>
    <row r="57882" spans="2:3" x14ac:dyDescent="0.25">
      <c r="B57882" s="1"/>
      <c r="C57882" s="1"/>
    </row>
    <row r="57883" spans="2:3" x14ac:dyDescent="0.25">
      <c r="B57883" s="1"/>
      <c r="C57883" s="1"/>
    </row>
    <row r="57884" spans="2:3" x14ac:dyDescent="0.25">
      <c r="B57884" s="1"/>
      <c r="C57884" s="1"/>
    </row>
    <row r="57885" spans="2:3" x14ac:dyDescent="0.25">
      <c r="B57885" s="1"/>
      <c r="C57885" s="1"/>
    </row>
    <row r="57886" spans="2:3" x14ac:dyDescent="0.25">
      <c r="B57886" s="1"/>
      <c r="C57886" s="1"/>
    </row>
    <row r="57887" spans="2:3" x14ac:dyDescent="0.25">
      <c r="B57887" s="1"/>
      <c r="C57887" s="1"/>
    </row>
    <row r="57888" spans="2:3" x14ac:dyDescent="0.25">
      <c r="B57888" s="1"/>
      <c r="C57888" s="1"/>
    </row>
    <row r="57889" spans="2:3" x14ac:dyDescent="0.25">
      <c r="B57889" s="1"/>
      <c r="C57889" s="1"/>
    </row>
    <row r="57890" spans="2:3" x14ac:dyDescent="0.25">
      <c r="B57890" s="1"/>
      <c r="C57890" s="1"/>
    </row>
    <row r="57891" spans="2:3" x14ac:dyDescent="0.25">
      <c r="B57891" s="1"/>
      <c r="C57891" s="1"/>
    </row>
    <row r="57892" spans="2:3" x14ac:dyDescent="0.25">
      <c r="B57892" s="1"/>
      <c r="C57892" s="1"/>
    </row>
    <row r="57893" spans="2:3" x14ac:dyDescent="0.25">
      <c r="B57893" s="1"/>
      <c r="C57893" s="1"/>
    </row>
    <row r="57894" spans="2:3" x14ac:dyDescent="0.25">
      <c r="B57894" s="1"/>
      <c r="C57894" s="1"/>
    </row>
    <row r="57895" spans="2:3" x14ac:dyDescent="0.25">
      <c r="B57895" s="1"/>
      <c r="C57895" s="1"/>
    </row>
    <row r="57896" spans="2:3" x14ac:dyDescent="0.25">
      <c r="B57896" s="1"/>
      <c r="C57896" s="1"/>
    </row>
    <row r="57897" spans="2:3" x14ac:dyDescent="0.25">
      <c r="B57897" s="1"/>
      <c r="C57897" s="1"/>
    </row>
    <row r="57898" spans="2:3" x14ac:dyDescent="0.25">
      <c r="B57898" s="1"/>
      <c r="C57898" s="1"/>
    </row>
    <row r="57899" spans="2:3" x14ac:dyDescent="0.25">
      <c r="B57899" s="1"/>
      <c r="C57899" s="1"/>
    </row>
    <row r="57900" spans="2:3" x14ac:dyDescent="0.25">
      <c r="B57900" s="1"/>
      <c r="C57900" s="1"/>
    </row>
    <row r="57901" spans="2:3" x14ac:dyDescent="0.25">
      <c r="B57901" s="1"/>
      <c r="C57901" s="1"/>
    </row>
    <row r="57902" spans="2:3" x14ac:dyDescent="0.25">
      <c r="B57902" s="1"/>
      <c r="C57902" s="1"/>
    </row>
    <row r="57903" spans="2:3" x14ac:dyDescent="0.25">
      <c r="B57903" s="1"/>
      <c r="C57903" s="1"/>
    </row>
    <row r="57904" spans="2:3" x14ac:dyDescent="0.25">
      <c r="B57904" s="1"/>
      <c r="C57904" s="1"/>
    </row>
    <row r="57905" spans="2:3" x14ac:dyDescent="0.25">
      <c r="B57905" s="1"/>
      <c r="C57905" s="1"/>
    </row>
    <row r="57906" spans="2:3" x14ac:dyDescent="0.25">
      <c r="B57906" s="1"/>
      <c r="C57906" s="1"/>
    </row>
    <row r="57907" spans="2:3" x14ac:dyDescent="0.25">
      <c r="B57907" s="1"/>
      <c r="C57907" s="1"/>
    </row>
    <row r="57908" spans="2:3" x14ac:dyDescent="0.25">
      <c r="B57908" s="1"/>
      <c r="C57908" s="1"/>
    </row>
    <row r="57909" spans="2:3" x14ac:dyDescent="0.25">
      <c r="B57909" s="1"/>
      <c r="C57909" s="1"/>
    </row>
    <row r="57910" spans="2:3" x14ac:dyDescent="0.25">
      <c r="B57910" s="1"/>
      <c r="C57910" s="1"/>
    </row>
    <row r="57911" spans="2:3" x14ac:dyDescent="0.25">
      <c r="B57911" s="1"/>
      <c r="C57911" s="1"/>
    </row>
    <row r="57912" spans="2:3" x14ac:dyDescent="0.25">
      <c r="B57912" s="1"/>
      <c r="C57912" s="1"/>
    </row>
    <row r="57913" spans="2:3" x14ac:dyDescent="0.25">
      <c r="B57913" s="1"/>
      <c r="C57913" s="1"/>
    </row>
    <row r="57914" spans="2:3" x14ac:dyDescent="0.25">
      <c r="B57914" s="1"/>
      <c r="C57914" s="1"/>
    </row>
    <row r="57915" spans="2:3" x14ac:dyDescent="0.25">
      <c r="B57915" s="1"/>
      <c r="C57915" s="1"/>
    </row>
    <row r="57916" spans="2:3" x14ac:dyDescent="0.25">
      <c r="B57916" s="1"/>
      <c r="C57916" s="1"/>
    </row>
    <row r="57917" spans="2:3" x14ac:dyDescent="0.25">
      <c r="B57917" s="1"/>
      <c r="C57917" s="1"/>
    </row>
    <row r="57918" spans="2:3" x14ac:dyDescent="0.25">
      <c r="B57918" s="1"/>
      <c r="C57918" s="1"/>
    </row>
    <row r="57919" spans="2:3" x14ac:dyDescent="0.25">
      <c r="B57919" s="1"/>
      <c r="C57919" s="1"/>
    </row>
    <row r="57920" spans="2:3" x14ac:dyDescent="0.25">
      <c r="B57920" s="1"/>
      <c r="C57920" s="1"/>
    </row>
    <row r="57921" spans="2:3" x14ac:dyDescent="0.25">
      <c r="B57921" s="1"/>
      <c r="C57921" s="1"/>
    </row>
    <row r="57922" spans="2:3" x14ac:dyDescent="0.25">
      <c r="B57922" s="1"/>
      <c r="C57922" s="1"/>
    </row>
    <row r="57923" spans="2:3" x14ac:dyDescent="0.25">
      <c r="B57923" s="1"/>
      <c r="C57923" s="1"/>
    </row>
    <row r="57924" spans="2:3" x14ac:dyDescent="0.25">
      <c r="B57924" s="1"/>
      <c r="C57924" s="1"/>
    </row>
    <row r="57925" spans="2:3" x14ac:dyDescent="0.25">
      <c r="B57925" s="1"/>
      <c r="C57925" s="1"/>
    </row>
    <row r="57926" spans="2:3" x14ac:dyDescent="0.25">
      <c r="B57926" s="1"/>
      <c r="C57926" s="1"/>
    </row>
    <row r="57927" spans="2:3" x14ac:dyDescent="0.25">
      <c r="B57927" s="1"/>
      <c r="C57927" s="1"/>
    </row>
    <row r="57928" spans="2:3" x14ac:dyDescent="0.25">
      <c r="B57928" s="1"/>
      <c r="C57928" s="1"/>
    </row>
    <row r="57929" spans="2:3" x14ac:dyDescent="0.25">
      <c r="B57929" s="1"/>
      <c r="C57929" s="1"/>
    </row>
    <row r="57930" spans="2:3" x14ac:dyDescent="0.25">
      <c r="B57930" s="1"/>
      <c r="C57930" s="1"/>
    </row>
    <row r="57931" spans="2:3" x14ac:dyDescent="0.25">
      <c r="B57931" s="1"/>
      <c r="C57931" s="1"/>
    </row>
    <row r="57932" spans="2:3" x14ac:dyDescent="0.25">
      <c r="B57932" s="1"/>
      <c r="C57932" s="1"/>
    </row>
    <row r="57933" spans="2:3" x14ac:dyDescent="0.25">
      <c r="B57933" s="1"/>
      <c r="C57933" s="1"/>
    </row>
    <row r="57934" spans="2:3" x14ac:dyDescent="0.25">
      <c r="B57934" s="1"/>
      <c r="C57934" s="1"/>
    </row>
    <row r="57935" spans="2:3" x14ac:dyDescent="0.25">
      <c r="B57935" s="1"/>
      <c r="C57935" s="1"/>
    </row>
    <row r="57936" spans="2:3" x14ac:dyDescent="0.25">
      <c r="B57936" s="1"/>
      <c r="C57936" s="1"/>
    </row>
    <row r="57937" spans="2:3" x14ac:dyDescent="0.25">
      <c r="B57937" s="1"/>
      <c r="C57937" s="1"/>
    </row>
    <row r="57938" spans="2:3" x14ac:dyDescent="0.25">
      <c r="B57938" s="1"/>
      <c r="C57938" s="1"/>
    </row>
    <row r="57939" spans="2:3" x14ac:dyDescent="0.25">
      <c r="B57939" s="1"/>
      <c r="C57939" s="1"/>
    </row>
    <row r="57940" spans="2:3" x14ac:dyDescent="0.25">
      <c r="B57940" s="1"/>
      <c r="C57940" s="1"/>
    </row>
    <row r="57941" spans="2:3" x14ac:dyDescent="0.25">
      <c r="B57941" s="1"/>
      <c r="C57941" s="1"/>
    </row>
    <row r="57942" spans="2:3" x14ac:dyDescent="0.25">
      <c r="B57942" s="1"/>
      <c r="C57942" s="1"/>
    </row>
    <row r="57943" spans="2:3" x14ac:dyDescent="0.25">
      <c r="B57943" s="1"/>
      <c r="C57943" s="1"/>
    </row>
    <row r="57944" spans="2:3" x14ac:dyDescent="0.25">
      <c r="B57944" s="1"/>
      <c r="C57944" s="1"/>
    </row>
    <row r="57945" spans="2:3" x14ac:dyDescent="0.25">
      <c r="B57945" s="1"/>
      <c r="C57945" s="1"/>
    </row>
    <row r="57946" spans="2:3" x14ac:dyDescent="0.25">
      <c r="B57946" s="1"/>
      <c r="C57946" s="1"/>
    </row>
    <row r="57947" spans="2:3" x14ac:dyDescent="0.25">
      <c r="B57947" s="1"/>
      <c r="C57947" s="1"/>
    </row>
    <row r="57948" spans="2:3" x14ac:dyDescent="0.25">
      <c r="B57948" s="1"/>
      <c r="C57948" s="1"/>
    </row>
    <row r="57949" spans="2:3" x14ac:dyDescent="0.25">
      <c r="B57949" s="1"/>
      <c r="C57949" s="1"/>
    </row>
    <row r="57950" spans="2:3" x14ac:dyDescent="0.25">
      <c r="B57950" s="1"/>
      <c r="C57950" s="1"/>
    </row>
    <row r="57951" spans="2:3" x14ac:dyDescent="0.25">
      <c r="B57951" s="1"/>
      <c r="C57951" s="1"/>
    </row>
    <row r="57952" spans="2:3" x14ac:dyDescent="0.25">
      <c r="B57952" s="1"/>
      <c r="C57952" s="1"/>
    </row>
    <row r="57953" spans="2:3" x14ac:dyDescent="0.25">
      <c r="B57953" s="1"/>
      <c r="C57953" s="1"/>
    </row>
    <row r="57954" spans="2:3" x14ac:dyDescent="0.25">
      <c r="B57954" s="1"/>
      <c r="C57954" s="1"/>
    </row>
    <row r="57955" spans="2:3" x14ac:dyDescent="0.25">
      <c r="B57955" s="1"/>
      <c r="C57955" s="1"/>
    </row>
    <row r="57956" spans="2:3" x14ac:dyDescent="0.25">
      <c r="B57956" s="1"/>
      <c r="C57956" s="1"/>
    </row>
    <row r="57957" spans="2:3" x14ac:dyDescent="0.25">
      <c r="B57957" s="1"/>
      <c r="C57957" s="1"/>
    </row>
    <row r="57958" spans="2:3" x14ac:dyDescent="0.25">
      <c r="B57958" s="1"/>
      <c r="C57958" s="1"/>
    </row>
    <row r="57959" spans="2:3" x14ac:dyDescent="0.25">
      <c r="B57959" s="1"/>
      <c r="C57959" s="1"/>
    </row>
    <row r="57960" spans="2:3" x14ac:dyDescent="0.25">
      <c r="B57960" s="1"/>
      <c r="C57960" s="1"/>
    </row>
    <row r="57961" spans="2:3" x14ac:dyDescent="0.25">
      <c r="B57961" s="1"/>
      <c r="C57961" s="1"/>
    </row>
    <row r="57962" spans="2:3" x14ac:dyDescent="0.25">
      <c r="B57962" s="1"/>
      <c r="C57962" s="1"/>
    </row>
    <row r="57963" spans="2:3" x14ac:dyDescent="0.25">
      <c r="B57963" s="1"/>
      <c r="C57963" s="1"/>
    </row>
    <row r="57964" spans="2:3" x14ac:dyDescent="0.25">
      <c r="B57964" s="1"/>
      <c r="C57964" s="1"/>
    </row>
    <row r="57965" spans="2:3" x14ac:dyDescent="0.25">
      <c r="B57965" s="1"/>
      <c r="C57965" s="1"/>
    </row>
    <row r="57966" spans="2:3" x14ac:dyDescent="0.25">
      <c r="B57966" s="1"/>
      <c r="C57966" s="1"/>
    </row>
    <row r="57967" spans="2:3" x14ac:dyDescent="0.25">
      <c r="B57967" s="1"/>
      <c r="C57967" s="1"/>
    </row>
    <row r="57968" spans="2:3" x14ac:dyDescent="0.25">
      <c r="B57968" s="1"/>
      <c r="C57968" s="1"/>
    </row>
    <row r="57969" spans="2:3" x14ac:dyDescent="0.25">
      <c r="B57969" s="1"/>
      <c r="C57969" s="1"/>
    </row>
    <row r="57970" spans="2:3" x14ac:dyDescent="0.25">
      <c r="B57970" s="1"/>
      <c r="C57970" s="1"/>
    </row>
    <row r="57971" spans="2:3" x14ac:dyDescent="0.25">
      <c r="B57971" s="1"/>
      <c r="C57971" s="1"/>
    </row>
    <row r="57972" spans="2:3" x14ac:dyDescent="0.25">
      <c r="B57972" s="1"/>
      <c r="C57972" s="1"/>
    </row>
    <row r="57973" spans="2:3" x14ac:dyDescent="0.25">
      <c r="B57973" s="1"/>
      <c r="C57973" s="1"/>
    </row>
    <row r="57974" spans="2:3" x14ac:dyDescent="0.25">
      <c r="B57974" s="1"/>
      <c r="C57974" s="1"/>
    </row>
    <row r="57975" spans="2:3" x14ac:dyDescent="0.25">
      <c r="B57975" s="1"/>
      <c r="C57975" s="1"/>
    </row>
    <row r="57976" spans="2:3" x14ac:dyDescent="0.25">
      <c r="B57976" s="1"/>
      <c r="C57976" s="1"/>
    </row>
    <row r="57977" spans="2:3" x14ac:dyDescent="0.25">
      <c r="B57977" s="1"/>
      <c r="C57977" s="1"/>
    </row>
    <row r="57978" spans="2:3" x14ac:dyDescent="0.25">
      <c r="B57978" s="1"/>
      <c r="C57978" s="1"/>
    </row>
    <row r="57979" spans="2:3" x14ac:dyDescent="0.25">
      <c r="B57979" s="1"/>
      <c r="C57979" s="1"/>
    </row>
    <row r="57980" spans="2:3" x14ac:dyDescent="0.25">
      <c r="B57980" s="1"/>
      <c r="C57980" s="1"/>
    </row>
    <row r="57981" spans="2:3" x14ac:dyDescent="0.25">
      <c r="B57981" s="1"/>
      <c r="C57981" s="1"/>
    </row>
    <row r="57982" spans="2:3" x14ac:dyDescent="0.25">
      <c r="B57982" s="1"/>
      <c r="C57982" s="1"/>
    </row>
    <row r="57983" spans="2:3" x14ac:dyDescent="0.25">
      <c r="B57983" s="1"/>
      <c r="C57983" s="1"/>
    </row>
    <row r="57984" spans="2:3" x14ac:dyDescent="0.25">
      <c r="B57984" s="1"/>
      <c r="C57984" s="1"/>
    </row>
    <row r="57985" spans="2:3" x14ac:dyDescent="0.25">
      <c r="B57985" s="1"/>
      <c r="C57985" s="1"/>
    </row>
    <row r="57986" spans="2:3" x14ac:dyDescent="0.25">
      <c r="B57986" s="1"/>
      <c r="C57986" s="1"/>
    </row>
    <row r="57987" spans="2:3" x14ac:dyDescent="0.25">
      <c r="B57987" s="1"/>
      <c r="C57987" s="1"/>
    </row>
    <row r="57988" spans="2:3" x14ac:dyDescent="0.25">
      <c r="B57988" s="1"/>
      <c r="C57988" s="1"/>
    </row>
    <row r="57989" spans="2:3" x14ac:dyDescent="0.25">
      <c r="B57989" s="1"/>
      <c r="C57989" s="1"/>
    </row>
    <row r="57990" spans="2:3" x14ac:dyDescent="0.25">
      <c r="B57990" s="1"/>
      <c r="C57990" s="1"/>
    </row>
    <row r="57991" spans="2:3" x14ac:dyDescent="0.25">
      <c r="B57991" s="1"/>
      <c r="C57991" s="1"/>
    </row>
    <row r="57992" spans="2:3" x14ac:dyDescent="0.25">
      <c r="B57992" s="1"/>
      <c r="C57992" s="1"/>
    </row>
    <row r="57993" spans="2:3" x14ac:dyDescent="0.25">
      <c r="B57993" s="1"/>
      <c r="C57993" s="1"/>
    </row>
    <row r="57994" spans="2:3" x14ac:dyDescent="0.25">
      <c r="B57994" s="1"/>
      <c r="C57994" s="1"/>
    </row>
    <row r="57995" spans="2:3" x14ac:dyDescent="0.25">
      <c r="B57995" s="1"/>
      <c r="C57995" s="1"/>
    </row>
    <row r="57996" spans="2:3" x14ac:dyDescent="0.25">
      <c r="B57996" s="1"/>
      <c r="C57996" s="1"/>
    </row>
    <row r="57997" spans="2:3" x14ac:dyDescent="0.25">
      <c r="B57997" s="1"/>
      <c r="C57997" s="1"/>
    </row>
    <row r="57998" spans="2:3" x14ac:dyDescent="0.25">
      <c r="B57998" s="1"/>
      <c r="C57998" s="1"/>
    </row>
    <row r="57999" spans="2:3" x14ac:dyDescent="0.25">
      <c r="B57999" s="1"/>
      <c r="C57999" s="1"/>
    </row>
    <row r="58000" spans="2:3" x14ac:dyDescent="0.25">
      <c r="B58000" s="1"/>
      <c r="C58000" s="1"/>
    </row>
    <row r="58001" spans="2:3" x14ac:dyDescent="0.25">
      <c r="B58001" s="1"/>
      <c r="C58001" s="1"/>
    </row>
    <row r="58002" spans="2:3" x14ac:dyDescent="0.25">
      <c r="B58002" s="1"/>
      <c r="C58002" s="1"/>
    </row>
    <row r="58003" spans="2:3" x14ac:dyDescent="0.25">
      <c r="B58003" s="1"/>
      <c r="C58003" s="1"/>
    </row>
    <row r="58004" spans="2:3" x14ac:dyDescent="0.25">
      <c r="B58004" s="1"/>
      <c r="C58004" s="1"/>
    </row>
    <row r="58005" spans="2:3" x14ac:dyDescent="0.25">
      <c r="B58005" s="1"/>
      <c r="C58005" s="1"/>
    </row>
    <row r="58006" spans="2:3" x14ac:dyDescent="0.25">
      <c r="B58006" s="1"/>
      <c r="C58006" s="1"/>
    </row>
    <row r="58007" spans="2:3" x14ac:dyDescent="0.25">
      <c r="B58007" s="1"/>
      <c r="C58007" s="1"/>
    </row>
    <row r="58008" spans="2:3" x14ac:dyDescent="0.25">
      <c r="B58008" s="1"/>
      <c r="C58008" s="1"/>
    </row>
    <row r="58009" spans="2:3" x14ac:dyDescent="0.25">
      <c r="B58009" s="1"/>
      <c r="C58009" s="1"/>
    </row>
    <row r="58010" spans="2:3" x14ac:dyDescent="0.25">
      <c r="B58010" s="1"/>
      <c r="C58010" s="1"/>
    </row>
    <row r="58011" spans="2:3" x14ac:dyDescent="0.25">
      <c r="B58011" s="1"/>
      <c r="C58011" s="1"/>
    </row>
    <row r="58012" spans="2:3" x14ac:dyDescent="0.25">
      <c r="B58012" s="1"/>
      <c r="C58012" s="1"/>
    </row>
    <row r="58013" spans="2:3" x14ac:dyDescent="0.25">
      <c r="B58013" s="1"/>
      <c r="C58013" s="1"/>
    </row>
    <row r="58014" spans="2:3" x14ac:dyDescent="0.25">
      <c r="B58014" s="1"/>
      <c r="C58014" s="1"/>
    </row>
    <row r="58015" spans="2:3" x14ac:dyDescent="0.25">
      <c r="B58015" s="1"/>
      <c r="C58015" s="1"/>
    </row>
    <row r="58016" spans="2:3" x14ac:dyDescent="0.25">
      <c r="B58016" s="1"/>
      <c r="C58016" s="1"/>
    </row>
    <row r="58017" spans="2:3" x14ac:dyDescent="0.25">
      <c r="B58017" s="1"/>
      <c r="C58017" s="1"/>
    </row>
    <row r="58018" spans="2:3" x14ac:dyDescent="0.25">
      <c r="B58018" s="1"/>
      <c r="C58018" s="1"/>
    </row>
    <row r="58019" spans="2:3" x14ac:dyDescent="0.25">
      <c r="B58019" s="1"/>
      <c r="C58019" s="1"/>
    </row>
    <row r="58020" spans="2:3" x14ac:dyDescent="0.25">
      <c r="B58020" s="1"/>
      <c r="C58020" s="1"/>
    </row>
    <row r="58021" spans="2:3" x14ac:dyDescent="0.25">
      <c r="B58021" s="1"/>
      <c r="C58021" s="1"/>
    </row>
    <row r="58022" spans="2:3" x14ac:dyDescent="0.25">
      <c r="B58022" s="1"/>
      <c r="C58022" s="1"/>
    </row>
    <row r="58023" spans="2:3" x14ac:dyDescent="0.25">
      <c r="B58023" s="1"/>
      <c r="C58023" s="1"/>
    </row>
    <row r="58024" spans="2:3" x14ac:dyDescent="0.25">
      <c r="B58024" s="1"/>
      <c r="C58024" s="1"/>
    </row>
    <row r="58025" spans="2:3" x14ac:dyDescent="0.25">
      <c r="B58025" s="1"/>
      <c r="C58025" s="1"/>
    </row>
    <row r="58026" spans="2:3" x14ac:dyDescent="0.25">
      <c r="B58026" s="1"/>
      <c r="C58026" s="1"/>
    </row>
    <row r="58027" spans="2:3" x14ac:dyDescent="0.25">
      <c r="B58027" s="1"/>
      <c r="C58027" s="1"/>
    </row>
    <row r="58028" spans="2:3" x14ac:dyDescent="0.25">
      <c r="B58028" s="1"/>
      <c r="C58028" s="1"/>
    </row>
    <row r="58029" spans="2:3" x14ac:dyDescent="0.25">
      <c r="B58029" s="1"/>
      <c r="C58029" s="1"/>
    </row>
    <row r="58030" spans="2:3" x14ac:dyDescent="0.25">
      <c r="B58030" s="1"/>
      <c r="C58030" s="1"/>
    </row>
    <row r="58031" spans="2:3" x14ac:dyDescent="0.25">
      <c r="B58031" s="1"/>
      <c r="C58031" s="1"/>
    </row>
    <row r="58032" spans="2:3" x14ac:dyDescent="0.25">
      <c r="B58032" s="1"/>
      <c r="C58032" s="1"/>
    </row>
    <row r="58033" spans="2:3" x14ac:dyDescent="0.25">
      <c r="B58033" s="1"/>
      <c r="C58033" s="1"/>
    </row>
    <row r="58034" spans="2:3" x14ac:dyDescent="0.25">
      <c r="B58034" s="1"/>
      <c r="C58034" s="1"/>
    </row>
    <row r="58035" spans="2:3" x14ac:dyDescent="0.25">
      <c r="B58035" s="1"/>
      <c r="C58035" s="1"/>
    </row>
    <row r="58036" spans="2:3" x14ac:dyDescent="0.25">
      <c r="B58036" s="1"/>
      <c r="C58036" s="1"/>
    </row>
    <row r="58037" spans="2:3" x14ac:dyDescent="0.25">
      <c r="B58037" s="1"/>
      <c r="C58037" s="1"/>
    </row>
    <row r="58038" spans="2:3" x14ac:dyDescent="0.25">
      <c r="B58038" s="1"/>
      <c r="C58038" s="1"/>
    </row>
    <row r="58039" spans="2:3" x14ac:dyDescent="0.25">
      <c r="B58039" s="1"/>
      <c r="C58039" s="1"/>
    </row>
    <row r="58040" spans="2:3" x14ac:dyDescent="0.25">
      <c r="B58040" s="1"/>
      <c r="C58040" s="1"/>
    </row>
    <row r="58041" spans="2:3" x14ac:dyDescent="0.25">
      <c r="B58041" s="1"/>
      <c r="C58041" s="1"/>
    </row>
    <row r="58042" spans="2:3" x14ac:dyDescent="0.25">
      <c r="B58042" s="1"/>
      <c r="C58042" s="1"/>
    </row>
    <row r="58043" spans="2:3" x14ac:dyDescent="0.25">
      <c r="B58043" s="1"/>
      <c r="C58043" s="1"/>
    </row>
    <row r="58044" spans="2:3" x14ac:dyDescent="0.25">
      <c r="B58044" s="1"/>
      <c r="C58044" s="1"/>
    </row>
    <row r="58045" spans="2:3" x14ac:dyDescent="0.25">
      <c r="B58045" s="1"/>
      <c r="C58045" s="1"/>
    </row>
    <row r="58046" spans="2:3" x14ac:dyDescent="0.25">
      <c r="B58046" s="1"/>
      <c r="C58046" s="1"/>
    </row>
    <row r="58047" spans="2:3" x14ac:dyDescent="0.25">
      <c r="B58047" s="1"/>
      <c r="C58047" s="1"/>
    </row>
    <row r="58048" spans="2:3" x14ac:dyDescent="0.25">
      <c r="B58048" s="1"/>
      <c r="C58048" s="1"/>
    </row>
    <row r="58049" spans="2:3" x14ac:dyDescent="0.25">
      <c r="B58049" s="1"/>
      <c r="C58049" s="1"/>
    </row>
    <row r="58050" spans="2:3" x14ac:dyDescent="0.25">
      <c r="B58050" s="1"/>
      <c r="C58050" s="1"/>
    </row>
    <row r="58051" spans="2:3" x14ac:dyDescent="0.25">
      <c r="B58051" s="1"/>
      <c r="C58051" s="1"/>
    </row>
    <row r="58052" spans="2:3" x14ac:dyDescent="0.25">
      <c r="B58052" s="1"/>
      <c r="C58052" s="1"/>
    </row>
    <row r="58053" spans="2:3" x14ac:dyDescent="0.25">
      <c r="B58053" s="1"/>
      <c r="C58053" s="1"/>
    </row>
    <row r="58054" spans="2:3" x14ac:dyDescent="0.25">
      <c r="B58054" s="1"/>
      <c r="C58054" s="1"/>
    </row>
    <row r="58055" spans="2:3" x14ac:dyDescent="0.25">
      <c r="B58055" s="1"/>
      <c r="C58055" s="1"/>
    </row>
    <row r="58056" spans="2:3" x14ac:dyDescent="0.25">
      <c r="B58056" s="1"/>
      <c r="C58056" s="1"/>
    </row>
    <row r="58057" spans="2:3" x14ac:dyDescent="0.25">
      <c r="B58057" s="1"/>
      <c r="C58057" s="1"/>
    </row>
    <row r="58058" spans="2:3" x14ac:dyDescent="0.25">
      <c r="B58058" s="1"/>
      <c r="C58058" s="1"/>
    </row>
    <row r="58059" spans="2:3" x14ac:dyDescent="0.25">
      <c r="B58059" s="1"/>
      <c r="C58059" s="1"/>
    </row>
    <row r="58060" spans="2:3" x14ac:dyDescent="0.25">
      <c r="B58060" s="1"/>
      <c r="C58060" s="1"/>
    </row>
    <row r="58061" spans="2:3" x14ac:dyDescent="0.25">
      <c r="B58061" s="1"/>
      <c r="C58061" s="1"/>
    </row>
    <row r="58062" spans="2:3" x14ac:dyDescent="0.25">
      <c r="B58062" s="1"/>
      <c r="C58062" s="1"/>
    </row>
    <row r="58063" spans="2:3" x14ac:dyDescent="0.25">
      <c r="B58063" s="1"/>
      <c r="C58063" s="1"/>
    </row>
    <row r="58064" spans="2:3" x14ac:dyDescent="0.25">
      <c r="B58064" s="1"/>
      <c r="C58064" s="1"/>
    </row>
    <row r="58065" spans="2:3" x14ac:dyDescent="0.25">
      <c r="B58065" s="1"/>
      <c r="C58065" s="1"/>
    </row>
    <row r="58066" spans="2:3" x14ac:dyDescent="0.25">
      <c r="B58066" s="1"/>
      <c r="C58066" s="1"/>
    </row>
    <row r="58067" spans="2:3" x14ac:dyDescent="0.25">
      <c r="B58067" s="1"/>
      <c r="C58067" s="1"/>
    </row>
    <row r="58068" spans="2:3" x14ac:dyDescent="0.25">
      <c r="B58068" s="1"/>
      <c r="C58068" s="1"/>
    </row>
    <row r="58069" spans="2:3" x14ac:dyDescent="0.25">
      <c r="B58069" s="1"/>
      <c r="C58069" s="1"/>
    </row>
    <row r="58070" spans="2:3" x14ac:dyDescent="0.25">
      <c r="B58070" s="1"/>
      <c r="C58070" s="1"/>
    </row>
    <row r="58071" spans="2:3" x14ac:dyDescent="0.25">
      <c r="B58071" s="1"/>
      <c r="C58071" s="1"/>
    </row>
    <row r="58072" spans="2:3" x14ac:dyDescent="0.25">
      <c r="B58072" s="1"/>
      <c r="C58072" s="1"/>
    </row>
    <row r="58073" spans="2:3" x14ac:dyDescent="0.25">
      <c r="B58073" s="1"/>
      <c r="C58073" s="1"/>
    </row>
    <row r="58074" spans="2:3" x14ac:dyDescent="0.25">
      <c r="B58074" s="1"/>
      <c r="C58074" s="1"/>
    </row>
    <row r="58075" spans="2:3" x14ac:dyDescent="0.25">
      <c r="B58075" s="1"/>
      <c r="C58075" s="1"/>
    </row>
    <row r="58076" spans="2:3" x14ac:dyDescent="0.25">
      <c r="B58076" s="1"/>
      <c r="C58076" s="1"/>
    </row>
    <row r="58077" spans="2:3" x14ac:dyDescent="0.25">
      <c r="B58077" s="1"/>
      <c r="C58077" s="1"/>
    </row>
    <row r="58078" spans="2:3" x14ac:dyDescent="0.25">
      <c r="B58078" s="1"/>
      <c r="C58078" s="1"/>
    </row>
    <row r="58079" spans="2:3" x14ac:dyDescent="0.25">
      <c r="B58079" s="1"/>
      <c r="C58079" s="1"/>
    </row>
    <row r="58080" spans="2:3" x14ac:dyDescent="0.25">
      <c r="B58080" s="1"/>
      <c r="C58080" s="1"/>
    </row>
    <row r="58081" spans="2:3" x14ac:dyDescent="0.25">
      <c r="B58081" s="1"/>
      <c r="C58081" s="1"/>
    </row>
    <row r="58082" spans="2:3" x14ac:dyDescent="0.25">
      <c r="B58082" s="1"/>
      <c r="C58082" s="1"/>
    </row>
    <row r="58083" spans="2:3" x14ac:dyDescent="0.25">
      <c r="B58083" s="1"/>
      <c r="C58083" s="1"/>
    </row>
    <row r="58084" spans="2:3" x14ac:dyDescent="0.25">
      <c r="B58084" s="1"/>
      <c r="C58084" s="1"/>
    </row>
    <row r="58085" spans="2:3" x14ac:dyDescent="0.25">
      <c r="B58085" s="1"/>
      <c r="C58085" s="1"/>
    </row>
    <row r="58086" spans="2:3" x14ac:dyDescent="0.25">
      <c r="B58086" s="1"/>
      <c r="C58086" s="1"/>
    </row>
    <row r="58087" spans="2:3" x14ac:dyDescent="0.25">
      <c r="B58087" s="1"/>
      <c r="C58087" s="1"/>
    </row>
    <row r="58088" spans="2:3" x14ac:dyDescent="0.25">
      <c r="B58088" s="1"/>
      <c r="C58088" s="1"/>
    </row>
    <row r="58089" spans="2:3" x14ac:dyDescent="0.25">
      <c r="B58089" s="1"/>
      <c r="C58089" s="1"/>
    </row>
    <row r="58090" spans="2:3" x14ac:dyDescent="0.25">
      <c r="B58090" s="1"/>
      <c r="C58090" s="1"/>
    </row>
    <row r="58091" spans="2:3" x14ac:dyDescent="0.25">
      <c r="B58091" s="1"/>
      <c r="C58091" s="1"/>
    </row>
    <row r="58092" spans="2:3" x14ac:dyDescent="0.25">
      <c r="B58092" s="1"/>
      <c r="C58092" s="1"/>
    </row>
    <row r="58093" spans="2:3" x14ac:dyDescent="0.25">
      <c r="B58093" s="1"/>
      <c r="C58093" s="1"/>
    </row>
    <row r="58094" spans="2:3" x14ac:dyDescent="0.25">
      <c r="B58094" s="1"/>
      <c r="C58094" s="1"/>
    </row>
    <row r="58095" spans="2:3" x14ac:dyDescent="0.25">
      <c r="B58095" s="1"/>
      <c r="C58095" s="1"/>
    </row>
    <row r="58096" spans="2:3" x14ac:dyDescent="0.25">
      <c r="B58096" s="1"/>
      <c r="C58096" s="1"/>
    </row>
    <row r="58097" spans="2:3" x14ac:dyDescent="0.25">
      <c r="B58097" s="1"/>
      <c r="C58097" s="1"/>
    </row>
    <row r="58098" spans="2:3" x14ac:dyDescent="0.25">
      <c r="B58098" s="1"/>
      <c r="C58098" s="1"/>
    </row>
    <row r="58099" spans="2:3" x14ac:dyDescent="0.25">
      <c r="B58099" s="1"/>
      <c r="C58099" s="1"/>
    </row>
    <row r="58100" spans="2:3" x14ac:dyDescent="0.25">
      <c r="B58100" s="1"/>
      <c r="C58100" s="1"/>
    </row>
    <row r="58101" spans="2:3" x14ac:dyDescent="0.25">
      <c r="B58101" s="1"/>
      <c r="C58101" s="1"/>
    </row>
    <row r="58102" spans="2:3" x14ac:dyDescent="0.25">
      <c r="B58102" s="1"/>
      <c r="C58102" s="1"/>
    </row>
    <row r="58103" spans="2:3" x14ac:dyDescent="0.25">
      <c r="B58103" s="1"/>
      <c r="C58103" s="1"/>
    </row>
    <row r="58104" spans="2:3" x14ac:dyDescent="0.25">
      <c r="B58104" s="1"/>
      <c r="C58104" s="1"/>
    </row>
    <row r="58105" spans="2:3" x14ac:dyDescent="0.25">
      <c r="B58105" s="1"/>
      <c r="C58105" s="1"/>
    </row>
    <row r="58106" spans="2:3" x14ac:dyDescent="0.25">
      <c r="B58106" s="1"/>
      <c r="C58106" s="1"/>
    </row>
    <row r="58107" spans="2:3" x14ac:dyDescent="0.25">
      <c r="B58107" s="1"/>
      <c r="C58107" s="1"/>
    </row>
    <row r="58108" spans="2:3" x14ac:dyDescent="0.25">
      <c r="B58108" s="1"/>
      <c r="C58108" s="1"/>
    </row>
    <row r="58109" spans="2:3" x14ac:dyDescent="0.25">
      <c r="B58109" s="1"/>
      <c r="C58109" s="1"/>
    </row>
    <row r="58110" spans="2:3" x14ac:dyDescent="0.25">
      <c r="B58110" s="1"/>
      <c r="C58110" s="1"/>
    </row>
    <row r="58111" spans="2:3" x14ac:dyDescent="0.25">
      <c r="B58111" s="1"/>
      <c r="C58111" s="1"/>
    </row>
    <row r="58112" spans="2:3" x14ac:dyDescent="0.25">
      <c r="B58112" s="1"/>
      <c r="C58112" s="1"/>
    </row>
    <row r="58113" spans="2:3" x14ac:dyDescent="0.25">
      <c r="B58113" s="1"/>
      <c r="C58113" s="1"/>
    </row>
    <row r="58114" spans="2:3" x14ac:dyDescent="0.25">
      <c r="B58114" s="1"/>
      <c r="C58114" s="1"/>
    </row>
    <row r="58115" spans="2:3" x14ac:dyDescent="0.25">
      <c r="B58115" s="1"/>
      <c r="C58115" s="1"/>
    </row>
    <row r="58116" spans="2:3" x14ac:dyDescent="0.25">
      <c r="B58116" s="1"/>
      <c r="C58116" s="1"/>
    </row>
    <row r="58117" spans="2:3" x14ac:dyDescent="0.25">
      <c r="B58117" s="1"/>
      <c r="C58117" s="1"/>
    </row>
    <row r="58118" spans="2:3" x14ac:dyDescent="0.25">
      <c r="B58118" s="1"/>
      <c r="C58118" s="1"/>
    </row>
    <row r="58119" spans="2:3" x14ac:dyDescent="0.25">
      <c r="B58119" s="1"/>
      <c r="C58119" s="1"/>
    </row>
    <row r="58120" spans="2:3" x14ac:dyDescent="0.25">
      <c r="B58120" s="1"/>
      <c r="C58120" s="1"/>
    </row>
    <row r="58121" spans="2:3" x14ac:dyDescent="0.25">
      <c r="B58121" s="1"/>
      <c r="C58121" s="1"/>
    </row>
    <row r="58122" spans="2:3" x14ac:dyDescent="0.25">
      <c r="B58122" s="1"/>
      <c r="C58122" s="1"/>
    </row>
    <row r="58123" spans="2:3" x14ac:dyDescent="0.25">
      <c r="B58123" s="1"/>
      <c r="C58123" s="1"/>
    </row>
    <row r="58124" spans="2:3" x14ac:dyDescent="0.25">
      <c r="B58124" s="1"/>
      <c r="C58124" s="1"/>
    </row>
    <row r="58125" spans="2:3" x14ac:dyDescent="0.25">
      <c r="B58125" s="1"/>
      <c r="C58125" s="1"/>
    </row>
    <row r="58126" spans="2:3" x14ac:dyDescent="0.25">
      <c r="B58126" s="1"/>
      <c r="C58126" s="1"/>
    </row>
    <row r="58127" spans="2:3" x14ac:dyDescent="0.25">
      <c r="B58127" s="1"/>
      <c r="C58127" s="1"/>
    </row>
    <row r="58128" spans="2:3" x14ac:dyDescent="0.25">
      <c r="B58128" s="1"/>
      <c r="C58128" s="1"/>
    </row>
    <row r="58129" spans="2:3" x14ac:dyDescent="0.25">
      <c r="B58129" s="1"/>
      <c r="C58129" s="1"/>
    </row>
    <row r="58130" spans="2:3" x14ac:dyDescent="0.25">
      <c r="B58130" s="1"/>
      <c r="C58130" s="1"/>
    </row>
    <row r="58131" spans="2:3" x14ac:dyDescent="0.25">
      <c r="B58131" s="1"/>
      <c r="C58131" s="1"/>
    </row>
    <row r="58132" spans="2:3" x14ac:dyDescent="0.25">
      <c r="B58132" s="1"/>
      <c r="C58132" s="1"/>
    </row>
    <row r="58133" spans="2:3" x14ac:dyDescent="0.25">
      <c r="B58133" s="1"/>
      <c r="C58133" s="1"/>
    </row>
    <row r="58134" spans="2:3" x14ac:dyDescent="0.25">
      <c r="B58134" s="1"/>
      <c r="C58134" s="1"/>
    </row>
    <row r="58135" spans="2:3" x14ac:dyDescent="0.25">
      <c r="B58135" s="1"/>
      <c r="C58135" s="1"/>
    </row>
    <row r="58136" spans="2:3" x14ac:dyDescent="0.25">
      <c r="B58136" s="1"/>
      <c r="C58136" s="1"/>
    </row>
    <row r="58137" spans="2:3" x14ac:dyDescent="0.25">
      <c r="B58137" s="1"/>
      <c r="C58137" s="1"/>
    </row>
    <row r="58138" spans="2:3" x14ac:dyDescent="0.25">
      <c r="B58138" s="1"/>
      <c r="C58138" s="1"/>
    </row>
    <row r="58139" spans="2:3" x14ac:dyDescent="0.25">
      <c r="B58139" s="1"/>
      <c r="C58139" s="1"/>
    </row>
    <row r="58140" spans="2:3" x14ac:dyDescent="0.25">
      <c r="B58140" s="1"/>
      <c r="C58140" s="1"/>
    </row>
    <row r="58141" spans="2:3" x14ac:dyDescent="0.25">
      <c r="B58141" s="1"/>
      <c r="C58141" s="1"/>
    </row>
    <row r="58142" spans="2:3" x14ac:dyDescent="0.25">
      <c r="B58142" s="1"/>
      <c r="C58142" s="1"/>
    </row>
    <row r="58143" spans="2:3" x14ac:dyDescent="0.25">
      <c r="B58143" s="1"/>
      <c r="C58143" s="1"/>
    </row>
    <row r="58144" spans="2:3" x14ac:dyDescent="0.25">
      <c r="B58144" s="1"/>
      <c r="C58144" s="1"/>
    </row>
    <row r="58145" spans="2:3" x14ac:dyDescent="0.25">
      <c r="B58145" s="1"/>
      <c r="C58145" s="1"/>
    </row>
    <row r="58146" spans="2:3" x14ac:dyDescent="0.25">
      <c r="B58146" s="1"/>
      <c r="C58146" s="1"/>
    </row>
    <row r="58147" spans="2:3" x14ac:dyDescent="0.25">
      <c r="B58147" s="1"/>
      <c r="C58147" s="1"/>
    </row>
    <row r="58148" spans="2:3" x14ac:dyDescent="0.25">
      <c r="B58148" s="1"/>
      <c r="C58148" s="1"/>
    </row>
    <row r="58149" spans="2:3" x14ac:dyDescent="0.25">
      <c r="B58149" s="1"/>
      <c r="C58149" s="1"/>
    </row>
    <row r="58150" spans="2:3" x14ac:dyDescent="0.25">
      <c r="B58150" s="1"/>
      <c r="C58150" s="1"/>
    </row>
    <row r="58151" spans="2:3" x14ac:dyDescent="0.25">
      <c r="B58151" s="1"/>
      <c r="C58151" s="1"/>
    </row>
    <row r="58152" spans="2:3" x14ac:dyDescent="0.25">
      <c r="B58152" s="1"/>
      <c r="C58152" s="1"/>
    </row>
    <row r="58153" spans="2:3" x14ac:dyDescent="0.25">
      <c r="B58153" s="1"/>
      <c r="C58153" s="1"/>
    </row>
    <row r="58154" spans="2:3" x14ac:dyDescent="0.25">
      <c r="B58154" s="1"/>
      <c r="C58154" s="1"/>
    </row>
    <row r="58155" spans="2:3" x14ac:dyDescent="0.25">
      <c r="B58155" s="1"/>
      <c r="C58155" s="1"/>
    </row>
    <row r="58156" spans="2:3" x14ac:dyDescent="0.25">
      <c r="B58156" s="1"/>
      <c r="C58156" s="1"/>
    </row>
    <row r="58157" spans="2:3" x14ac:dyDescent="0.25">
      <c r="B58157" s="1"/>
      <c r="C58157" s="1"/>
    </row>
    <row r="58158" spans="2:3" x14ac:dyDescent="0.25">
      <c r="B58158" s="1"/>
      <c r="C58158" s="1"/>
    </row>
    <row r="58159" spans="2:3" x14ac:dyDescent="0.25">
      <c r="B58159" s="1"/>
      <c r="C58159" s="1"/>
    </row>
    <row r="58160" spans="2:3" x14ac:dyDescent="0.25">
      <c r="B58160" s="1"/>
      <c r="C58160" s="1"/>
    </row>
    <row r="58161" spans="2:3" x14ac:dyDescent="0.25">
      <c r="B58161" s="1"/>
      <c r="C58161" s="1"/>
    </row>
    <row r="58162" spans="2:3" x14ac:dyDescent="0.25">
      <c r="B58162" s="1"/>
      <c r="C58162" s="1"/>
    </row>
    <row r="58163" spans="2:3" x14ac:dyDescent="0.25">
      <c r="B58163" s="1"/>
      <c r="C58163" s="1"/>
    </row>
    <row r="58164" spans="2:3" x14ac:dyDescent="0.25">
      <c r="B58164" s="1"/>
      <c r="C58164" s="1"/>
    </row>
    <row r="58165" spans="2:3" x14ac:dyDescent="0.25">
      <c r="B58165" s="1"/>
      <c r="C58165" s="1"/>
    </row>
    <row r="58166" spans="2:3" x14ac:dyDescent="0.25">
      <c r="B58166" s="1"/>
      <c r="C58166" s="1"/>
    </row>
    <row r="58167" spans="2:3" x14ac:dyDescent="0.25">
      <c r="B58167" s="1"/>
      <c r="C58167" s="1"/>
    </row>
    <row r="58168" spans="2:3" x14ac:dyDescent="0.25">
      <c r="B58168" s="1"/>
      <c r="C58168" s="1"/>
    </row>
    <row r="58169" spans="2:3" x14ac:dyDescent="0.25">
      <c r="B58169" s="1"/>
      <c r="C58169" s="1"/>
    </row>
    <row r="58170" spans="2:3" x14ac:dyDescent="0.25">
      <c r="B58170" s="1"/>
      <c r="C58170" s="1"/>
    </row>
    <row r="58171" spans="2:3" x14ac:dyDescent="0.25">
      <c r="B58171" s="1"/>
      <c r="C58171" s="1"/>
    </row>
    <row r="58172" spans="2:3" x14ac:dyDescent="0.25">
      <c r="B58172" s="1"/>
      <c r="C58172" s="1"/>
    </row>
    <row r="58173" spans="2:3" x14ac:dyDescent="0.25">
      <c r="B58173" s="1"/>
      <c r="C58173" s="1"/>
    </row>
    <row r="58174" spans="2:3" x14ac:dyDescent="0.25">
      <c r="B58174" s="1"/>
      <c r="C58174" s="1"/>
    </row>
    <row r="58175" spans="2:3" x14ac:dyDescent="0.25">
      <c r="B58175" s="1"/>
      <c r="C58175" s="1"/>
    </row>
    <row r="58176" spans="2:3" x14ac:dyDescent="0.25">
      <c r="B58176" s="1"/>
      <c r="C58176" s="1"/>
    </row>
    <row r="58177" spans="2:3" x14ac:dyDescent="0.25">
      <c r="B58177" s="1"/>
      <c r="C58177" s="1"/>
    </row>
    <row r="58178" spans="2:3" x14ac:dyDescent="0.25">
      <c r="B58178" s="1"/>
      <c r="C58178" s="1"/>
    </row>
    <row r="58179" spans="2:3" x14ac:dyDescent="0.25">
      <c r="B58179" s="1"/>
      <c r="C58179" s="1"/>
    </row>
    <row r="58180" spans="2:3" x14ac:dyDescent="0.25">
      <c r="B58180" s="1"/>
      <c r="C58180" s="1"/>
    </row>
    <row r="58181" spans="2:3" x14ac:dyDescent="0.25">
      <c r="B58181" s="1"/>
      <c r="C58181" s="1"/>
    </row>
    <row r="58182" spans="2:3" x14ac:dyDescent="0.25">
      <c r="B58182" s="1"/>
      <c r="C58182" s="1"/>
    </row>
    <row r="58183" spans="2:3" x14ac:dyDescent="0.25">
      <c r="B58183" s="1"/>
      <c r="C58183" s="1"/>
    </row>
    <row r="58184" spans="2:3" x14ac:dyDescent="0.25">
      <c r="B58184" s="1"/>
      <c r="C58184" s="1"/>
    </row>
    <row r="58185" spans="2:3" x14ac:dyDescent="0.25">
      <c r="B58185" s="1"/>
      <c r="C58185" s="1"/>
    </row>
    <row r="58186" spans="2:3" x14ac:dyDescent="0.25">
      <c r="B58186" s="1"/>
      <c r="C58186" s="1"/>
    </row>
    <row r="58187" spans="2:3" x14ac:dyDescent="0.25">
      <c r="B58187" s="1"/>
      <c r="C58187" s="1"/>
    </row>
    <row r="58188" spans="2:3" x14ac:dyDescent="0.25">
      <c r="B58188" s="1"/>
      <c r="C58188" s="1"/>
    </row>
    <row r="58189" spans="2:3" x14ac:dyDescent="0.25">
      <c r="B58189" s="1"/>
      <c r="C58189" s="1"/>
    </row>
    <row r="58190" spans="2:3" x14ac:dyDescent="0.25">
      <c r="B58190" s="1"/>
      <c r="C58190" s="1"/>
    </row>
    <row r="58191" spans="2:3" x14ac:dyDescent="0.25">
      <c r="B58191" s="1"/>
      <c r="C58191" s="1"/>
    </row>
    <row r="58192" spans="2:3" x14ac:dyDescent="0.25">
      <c r="B58192" s="1"/>
      <c r="C58192" s="1"/>
    </row>
    <row r="58193" spans="2:3" x14ac:dyDescent="0.25">
      <c r="B58193" s="1"/>
      <c r="C58193" s="1"/>
    </row>
    <row r="58194" spans="2:3" x14ac:dyDescent="0.25">
      <c r="B58194" s="1"/>
      <c r="C58194" s="1"/>
    </row>
    <row r="58195" spans="2:3" x14ac:dyDescent="0.25">
      <c r="B58195" s="1"/>
      <c r="C58195" s="1"/>
    </row>
    <row r="58196" spans="2:3" x14ac:dyDescent="0.25">
      <c r="B58196" s="1"/>
      <c r="C58196" s="1"/>
    </row>
    <row r="58197" spans="2:3" x14ac:dyDescent="0.25">
      <c r="B58197" s="1"/>
      <c r="C58197" s="1"/>
    </row>
    <row r="58198" spans="2:3" x14ac:dyDescent="0.25">
      <c r="B58198" s="1"/>
      <c r="C58198" s="1"/>
    </row>
    <row r="58199" spans="2:3" x14ac:dyDescent="0.25">
      <c r="B58199" s="1"/>
      <c r="C58199" s="1"/>
    </row>
    <row r="58200" spans="2:3" x14ac:dyDescent="0.25">
      <c r="B58200" s="1"/>
      <c r="C58200" s="1"/>
    </row>
    <row r="58201" spans="2:3" x14ac:dyDescent="0.25">
      <c r="B58201" s="1"/>
      <c r="C58201" s="1"/>
    </row>
    <row r="58202" spans="2:3" x14ac:dyDescent="0.25">
      <c r="B58202" s="1"/>
      <c r="C58202" s="1"/>
    </row>
    <row r="58203" spans="2:3" x14ac:dyDescent="0.25">
      <c r="B58203" s="1"/>
      <c r="C58203" s="1"/>
    </row>
    <row r="58204" spans="2:3" x14ac:dyDescent="0.25">
      <c r="B58204" s="1"/>
      <c r="C58204" s="1"/>
    </row>
    <row r="58205" spans="2:3" x14ac:dyDescent="0.25">
      <c r="B58205" s="1"/>
      <c r="C58205" s="1"/>
    </row>
    <row r="58206" spans="2:3" x14ac:dyDescent="0.25">
      <c r="B58206" s="1"/>
      <c r="C58206" s="1"/>
    </row>
    <row r="58207" spans="2:3" x14ac:dyDescent="0.25">
      <c r="B58207" s="1"/>
      <c r="C58207" s="1"/>
    </row>
    <row r="58208" spans="2:3" x14ac:dyDescent="0.25">
      <c r="B58208" s="1"/>
      <c r="C58208" s="1"/>
    </row>
    <row r="58209" spans="2:3" x14ac:dyDescent="0.25">
      <c r="B58209" s="1"/>
      <c r="C58209" s="1"/>
    </row>
    <row r="58210" spans="2:3" x14ac:dyDescent="0.25">
      <c r="B58210" s="1"/>
      <c r="C58210" s="1"/>
    </row>
    <row r="58211" spans="2:3" x14ac:dyDescent="0.25">
      <c r="B58211" s="1"/>
      <c r="C58211" s="1"/>
    </row>
    <row r="58212" spans="2:3" x14ac:dyDescent="0.25">
      <c r="B58212" s="1"/>
      <c r="C58212" s="1"/>
    </row>
    <row r="58213" spans="2:3" x14ac:dyDescent="0.25">
      <c r="B58213" s="1"/>
      <c r="C58213" s="1"/>
    </row>
    <row r="58214" spans="2:3" x14ac:dyDescent="0.25">
      <c r="B58214" s="1"/>
      <c r="C58214" s="1"/>
    </row>
    <row r="58215" spans="2:3" x14ac:dyDescent="0.25">
      <c r="B58215" s="1"/>
      <c r="C58215" s="1"/>
    </row>
    <row r="58216" spans="2:3" x14ac:dyDescent="0.25">
      <c r="B58216" s="1"/>
      <c r="C58216" s="1"/>
    </row>
    <row r="58217" spans="2:3" x14ac:dyDescent="0.25">
      <c r="B58217" s="1"/>
      <c r="C58217" s="1"/>
    </row>
    <row r="58218" spans="2:3" x14ac:dyDescent="0.25">
      <c r="B58218" s="1"/>
      <c r="C58218" s="1"/>
    </row>
    <row r="58219" spans="2:3" x14ac:dyDescent="0.25">
      <c r="B58219" s="1"/>
      <c r="C58219" s="1"/>
    </row>
    <row r="58220" spans="2:3" x14ac:dyDescent="0.25">
      <c r="B58220" s="1"/>
      <c r="C58220" s="1"/>
    </row>
    <row r="58221" spans="2:3" x14ac:dyDescent="0.25">
      <c r="B58221" s="1"/>
      <c r="C58221" s="1"/>
    </row>
    <row r="58222" spans="2:3" x14ac:dyDescent="0.25">
      <c r="B58222" s="1"/>
      <c r="C58222" s="1"/>
    </row>
    <row r="58223" spans="2:3" x14ac:dyDescent="0.25">
      <c r="B58223" s="1"/>
      <c r="C58223" s="1"/>
    </row>
    <row r="58224" spans="2:3" x14ac:dyDescent="0.25">
      <c r="B58224" s="1"/>
      <c r="C58224" s="1"/>
    </row>
    <row r="58225" spans="2:3" x14ac:dyDescent="0.25">
      <c r="B58225" s="1"/>
      <c r="C58225" s="1"/>
    </row>
    <row r="58226" spans="2:3" x14ac:dyDescent="0.25">
      <c r="B58226" s="1"/>
      <c r="C58226" s="1"/>
    </row>
    <row r="58227" spans="2:3" x14ac:dyDescent="0.25">
      <c r="B58227" s="1"/>
      <c r="C58227" s="1"/>
    </row>
    <row r="58228" spans="2:3" x14ac:dyDescent="0.25">
      <c r="B58228" s="1"/>
      <c r="C58228" s="1"/>
    </row>
    <row r="58229" spans="2:3" x14ac:dyDescent="0.25">
      <c r="B58229" s="1"/>
      <c r="C58229" s="1"/>
    </row>
    <row r="58230" spans="2:3" x14ac:dyDescent="0.25">
      <c r="B58230" s="1"/>
      <c r="C58230" s="1"/>
    </row>
    <row r="58231" spans="2:3" x14ac:dyDescent="0.25">
      <c r="B58231" s="1"/>
      <c r="C58231" s="1"/>
    </row>
    <row r="58232" spans="2:3" x14ac:dyDescent="0.25">
      <c r="B58232" s="1"/>
      <c r="C58232" s="1"/>
    </row>
    <row r="58233" spans="2:3" x14ac:dyDescent="0.25">
      <c r="B58233" s="1"/>
      <c r="C58233" s="1"/>
    </row>
    <row r="58234" spans="2:3" x14ac:dyDescent="0.25">
      <c r="B58234" s="1"/>
      <c r="C58234" s="1"/>
    </row>
    <row r="58235" spans="2:3" x14ac:dyDescent="0.25">
      <c r="B58235" s="1"/>
      <c r="C58235" s="1"/>
    </row>
    <row r="58236" spans="2:3" x14ac:dyDescent="0.25">
      <c r="B58236" s="1"/>
      <c r="C58236" s="1"/>
    </row>
    <row r="58237" spans="2:3" x14ac:dyDescent="0.25">
      <c r="B58237" s="1"/>
      <c r="C58237" s="1"/>
    </row>
    <row r="58238" spans="2:3" x14ac:dyDescent="0.25">
      <c r="B58238" s="1"/>
      <c r="C58238" s="1"/>
    </row>
    <row r="58239" spans="2:3" x14ac:dyDescent="0.25">
      <c r="B58239" s="1"/>
      <c r="C58239" s="1"/>
    </row>
    <row r="58240" spans="2:3" x14ac:dyDescent="0.25">
      <c r="B58240" s="1"/>
      <c r="C58240" s="1"/>
    </row>
    <row r="58241" spans="2:3" x14ac:dyDescent="0.25">
      <c r="B58241" s="1"/>
      <c r="C58241" s="1"/>
    </row>
    <row r="58242" spans="2:3" x14ac:dyDescent="0.25">
      <c r="B58242" s="1"/>
      <c r="C58242" s="1"/>
    </row>
    <row r="58243" spans="2:3" x14ac:dyDescent="0.25">
      <c r="B58243" s="1"/>
      <c r="C58243" s="1"/>
    </row>
    <row r="58244" spans="2:3" x14ac:dyDescent="0.25">
      <c r="B58244" s="1"/>
      <c r="C58244" s="1"/>
    </row>
    <row r="58245" spans="2:3" x14ac:dyDescent="0.25">
      <c r="B58245" s="1"/>
      <c r="C58245" s="1"/>
    </row>
    <row r="58246" spans="2:3" x14ac:dyDescent="0.25">
      <c r="B58246" s="1"/>
      <c r="C58246" s="1"/>
    </row>
    <row r="58247" spans="2:3" x14ac:dyDescent="0.25">
      <c r="B58247" s="1"/>
      <c r="C58247" s="1"/>
    </row>
    <row r="58248" spans="2:3" x14ac:dyDescent="0.25">
      <c r="B58248" s="1"/>
      <c r="C58248" s="1"/>
    </row>
    <row r="58249" spans="2:3" x14ac:dyDescent="0.25">
      <c r="B58249" s="1"/>
      <c r="C58249" s="1"/>
    </row>
    <row r="58250" spans="2:3" x14ac:dyDescent="0.25">
      <c r="B58250" s="1"/>
      <c r="C58250" s="1"/>
    </row>
    <row r="58251" spans="2:3" x14ac:dyDescent="0.25">
      <c r="B58251" s="1"/>
      <c r="C58251" s="1"/>
    </row>
    <row r="58252" spans="2:3" x14ac:dyDescent="0.25">
      <c r="B58252" s="1"/>
      <c r="C58252" s="1"/>
    </row>
    <row r="58253" spans="2:3" x14ac:dyDescent="0.25">
      <c r="B58253" s="1"/>
      <c r="C58253" s="1"/>
    </row>
    <row r="58254" spans="2:3" x14ac:dyDescent="0.25">
      <c r="B58254" s="1"/>
      <c r="C58254" s="1"/>
    </row>
    <row r="58255" spans="2:3" x14ac:dyDescent="0.25">
      <c r="B58255" s="1"/>
      <c r="C58255" s="1"/>
    </row>
    <row r="58256" spans="2:3" x14ac:dyDescent="0.25">
      <c r="B58256" s="1"/>
      <c r="C58256" s="1"/>
    </row>
    <row r="58257" spans="2:3" x14ac:dyDescent="0.25">
      <c r="B58257" s="1"/>
      <c r="C58257" s="1"/>
    </row>
    <row r="58258" spans="2:3" x14ac:dyDescent="0.25">
      <c r="B58258" s="1"/>
      <c r="C58258" s="1"/>
    </row>
    <row r="58259" spans="2:3" x14ac:dyDescent="0.25">
      <c r="B58259" s="1"/>
      <c r="C58259" s="1"/>
    </row>
    <row r="58260" spans="2:3" x14ac:dyDescent="0.25">
      <c r="B58260" s="1"/>
      <c r="C58260" s="1"/>
    </row>
    <row r="58261" spans="2:3" x14ac:dyDescent="0.25">
      <c r="B58261" s="1"/>
      <c r="C58261" s="1"/>
    </row>
    <row r="58262" spans="2:3" x14ac:dyDescent="0.25">
      <c r="B58262" s="1"/>
      <c r="C58262" s="1"/>
    </row>
    <row r="58263" spans="2:3" x14ac:dyDescent="0.25">
      <c r="B58263" s="1"/>
      <c r="C58263" s="1"/>
    </row>
    <row r="58264" spans="2:3" x14ac:dyDescent="0.25">
      <c r="B58264" s="1"/>
      <c r="C58264" s="1"/>
    </row>
    <row r="58265" spans="2:3" x14ac:dyDescent="0.25">
      <c r="B58265" s="1"/>
      <c r="C58265" s="1"/>
    </row>
    <row r="58266" spans="2:3" x14ac:dyDescent="0.25">
      <c r="B58266" s="1"/>
      <c r="C58266" s="1"/>
    </row>
    <row r="58267" spans="2:3" x14ac:dyDescent="0.25">
      <c r="B58267" s="1"/>
      <c r="C58267" s="1"/>
    </row>
    <row r="58268" spans="2:3" x14ac:dyDescent="0.25">
      <c r="B58268" s="1"/>
      <c r="C58268" s="1"/>
    </row>
    <row r="58269" spans="2:3" x14ac:dyDescent="0.25">
      <c r="B58269" s="1"/>
      <c r="C58269" s="1"/>
    </row>
    <row r="58270" spans="2:3" x14ac:dyDescent="0.25">
      <c r="B58270" s="1"/>
      <c r="C58270" s="1"/>
    </row>
    <row r="58271" spans="2:3" x14ac:dyDescent="0.25">
      <c r="B58271" s="1"/>
      <c r="C58271" s="1"/>
    </row>
    <row r="58272" spans="2:3" x14ac:dyDescent="0.25">
      <c r="B58272" s="1"/>
      <c r="C58272" s="1"/>
    </row>
    <row r="58273" spans="2:3" x14ac:dyDescent="0.25">
      <c r="B58273" s="1"/>
      <c r="C58273" s="1"/>
    </row>
    <row r="58274" spans="2:3" x14ac:dyDescent="0.25">
      <c r="B58274" s="1"/>
      <c r="C58274" s="1"/>
    </row>
    <row r="58275" spans="2:3" x14ac:dyDescent="0.25">
      <c r="B58275" s="1"/>
      <c r="C58275" s="1"/>
    </row>
    <row r="58276" spans="2:3" x14ac:dyDescent="0.25">
      <c r="B58276" s="1"/>
      <c r="C58276" s="1"/>
    </row>
    <row r="58277" spans="2:3" x14ac:dyDescent="0.25">
      <c r="B58277" s="1"/>
      <c r="C58277" s="1"/>
    </row>
    <row r="58278" spans="2:3" x14ac:dyDescent="0.25">
      <c r="B58278" s="1"/>
      <c r="C58278" s="1"/>
    </row>
    <row r="58279" spans="2:3" x14ac:dyDescent="0.25">
      <c r="B58279" s="1"/>
      <c r="C58279" s="1"/>
    </row>
    <row r="58280" spans="2:3" x14ac:dyDescent="0.25">
      <c r="B58280" s="1"/>
      <c r="C58280" s="1"/>
    </row>
    <row r="58281" spans="2:3" x14ac:dyDescent="0.25">
      <c r="B58281" s="1"/>
      <c r="C58281" s="1"/>
    </row>
    <row r="58282" spans="2:3" x14ac:dyDescent="0.25">
      <c r="B58282" s="1"/>
      <c r="C58282" s="1"/>
    </row>
    <row r="58283" spans="2:3" x14ac:dyDescent="0.25">
      <c r="B58283" s="1"/>
      <c r="C58283" s="1"/>
    </row>
    <row r="58284" spans="2:3" x14ac:dyDescent="0.25">
      <c r="B58284" s="1"/>
      <c r="C58284" s="1"/>
    </row>
    <row r="58285" spans="2:3" x14ac:dyDescent="0.25">
      <c r="B58285" s="1"/>
      <c r="C58285" s="1"/>
    </row>
    <row r="58286" spans="2:3" x14ac:dyDescent="0.25">
      <c r="B58286" s="1"/>
      <c r="C58286" s="1"/>
    </row>
    <row r="58287" spans="2:3" x14ac:dyDescent="0.25">
      <c r="B58287" s="1"/>
      <c r="C58287" s="1"/>
    </row>
    <row r="58288" spans="2:3" x14ac:dyDescent="0.25">
      <c r="B58288" s="1"/>
      <c r="C58288" s="1"/>
    </row>
    <row r="58289" spans="2:3" x14ac:dyDescent="0.25">
      <c r="B58289" s="1"/>
      <c r="C58289" s="1"/>
    </row>
    <row r="58290" spans="2:3" x14ac:dyDescent="0.25">
      <c r="B58290" s="1"/>
      <c r="C58290" s="1"/>
    </row>
    <row r="58291" spans="2:3" x14ac:dyDescent="0.25">
      <c r="B58291" s="1"/>
      <c r="C58291" s="1"/>
    </row>
    <row r="58292" spans="2:3" x14ac:dyDescent="0.25">
      <c r="B58292" s="1"/>
      <c r="C58292" s="1"/>
    </row>
    <row r="58293" spans="2:3" x14ac:dyDescent="0.25">
      <c r="B58293" s="1"/>
      <c r="C58293" s="1"/>
    </row>
    <row r="58294" spans="2:3" x14ac:dyDescent="0.25">
      <c r="B58294" s="1"/>
      <c r="C58294" s="1"/>
    </row>
    <row r="58295" spans="2:3" x14ac:dyDescent="0.25">
      <c r="B58295" s="1"/>
      <c r="C58295" s="1"/>
    </row>
    <row r="58296" spans="2:3" x14ac:dyDescent="0.25">
      <c r="B58296" s="1"/>
      <c r="C58296" s="1"/>
    </row>
    <row r="58297" spans="2:3" x14ac:dyDescent="0.25">
      <c r="B58297" s="1"/>
      <c r="C58297" s="1"/>
    </row>
    <row r="58298" spans="2:3" x14ac:dyDescent="0.25">
      <c r="B58298" s="1"/>
      <c r="C58298" s="1"/>
    </row>
    <row r="58299" spans="2:3" x14ac:dyDescent="0.25">
      <c r="B58299" s="1"/>
      <c r="C58299" s="1"/>
    </row>
    <row r="58300" spans="2:3" x14ac:dyDescent="0.25">
      <c r="B58300" s="1"/>
      <c r="C58300" s="1"/>
    </row>
    <row r="58301" spans="2:3" x14ac:dyDescent="0.25">
      <c r="B58301" s="1"/>
      <c r="C58301" s="1"/>
    </row>
    <row r="58302" spans="2:3" x14ac:dyDescent="0.25">
      <c r="B58302" s="1"/>
      <c r="C58302" s="1"/>
    </row>
    <row r="58303" spans="2:3" x14ac:dyDescent="0.25">
      <c r="B58303" s="1"/>
      <c r="C58303" s="1"/>
    </row>
    <row r="58304" spans="2:3" x14ac:dyDescent="0.25">
      <c r="B58304" s="1"/>
      <c r="C58304" s="1"/>
    </row>
    <row r="58305" spans="2:3" x14ac:dyDescent="0.25">
      <c r="B58305" s="1"/>
      <c r="C58305" s="1"/>
    </row>
    <row r="58306" spans="2:3" x14ac:dyDescent="0.25">
      <c r="B58306" s="1"/>
      <c r="C58306" s="1"/>
    </row>
    <row r="58307" spans="2:3" x14ac:dyDescent="0.25">
      <c r="B58307" s="1"/>
      <c r="C58307" s="1"/>
    </row>
    <row r="58308" spans="2:3" x14ac:dyDescent="0.25">
      <c r="B58308" s="1"/>
      <c r="C58308" s="1"/>
    </row>
    <row r="58309" spans="2:3" x14ac:dyDescent="0.25">
      <c r="B58309" s="1"/>
      <c r="C58309" s="1"/>
    </row>
    <row r="58310" spans="2:3" x14ac:dyDescent="0.25">
      <c r="B58310" s="1"/>
      <c r="C58310" s="1"/>
    </row>
    <row r="58311" spans="2:3" x14ac:dyDescent="0.25">
      <c r="B58311" s="1"/>
      <c r="C58311" s="1"/>
    </row>
    <row r="58312" spans="2:3" x14ac:dyDescent="0.25">
      <c r="B58312" s="1"/>
      <c r="C58312" s="1"/>
    </row>
    <row r="58313" spans="2:3" x14ac:dyDescent="0.25">
      <c r="B58313" s="1"/>
      <c r="C58313" s="1"/>
    </row>
    <row r="58314" spans="2:3" x14ac:dyDescent="0.25">
      <c r="B58314" s="1"/>
      <c r="C58314" s="1"/>
    </row>
    <row r="58315" spans="2:3" x14ac:dyDescent="0.25">
      <c r="B58315" s="1"/>
      <c r="C58315" s="1"/>
    </row>
    <row r="58316" spans="2:3" x14ac:dyDescent="0.25">
      <c r="B58316" s="1"/>
      <c r="C58316" s="1"/>
    </row>
    <row r="58317" spans="2:3" x14ac:dyDescent="0.25">
      <c r="B58317" s="1"/>
      <c r="C58317" s="1"/>
    </row>
    <row r="58318" spans="2:3" x14ac:dyDescent="0.25">
      <c r="B58318" s="1"/>
      <c r="C58318" s="1"/>
    </row>
    <row r="58319" spans="2:3" x14ac:dyDescent="0.25">
      <c r="B58319" s="1"/>
      <c r="C58319" s="1"/>
    </row>
    <row r="58320" spans="2:3" x14ac:dyDescent="0.25">
      <c r="B58320" s="1"/>
      <c r="C58320" s="1"/>
    </row>
    <row r="58321" spans="2:3" x14ac:dyDescent="0.25">
      <c r="B58321" s="1"/>
      <c r="C58321" s="1"/>
    </row>
    <row r="58322" spans="2:3" x14ac:dyDescent="0.25">
      <c r="B58322" s="1"/>
      <c r="C58322" s="1"/>
    </row>
    <row r="58323" spans="2:3" x14ac:dyDescent="0.25">
      <c r="B58323" s="1"/>
      <c r="C58323" s="1"/>
    </row>
    <row r="58324" spans="2:3" x14ac:dyDescent="0.25">
      <c r="B58324" s="1"/>
      <c r="C58324" s="1"/>
    </row>
    <row r="58325" spans="2:3" x14ac:dyDescent="0.25">
      <c r="B58325" s="1"/>
      <c r="C58325" s="1"/>
    </row>
    <row r="58326" spans="2:3" x14ac:dyDescent="0.25">
      <c r="B58326" s="1"/>
      <c r="C58326" s="1"/>
    </row>
    <row r="58327" spans="2:3" x14ac:dyDescent="0.25">
      <c r="B58327" s="1"/>
      <c r="C58327" s="1"/>
    </row>
    <row r="58328" spans="2:3" x14ac:dyDescent="0.25">
      <c r="B58328" s="1"/>
      <c r="C58328" s="1"/>
    </row>
    <row r="58329" spans="2:3" x14ac:dyDescent="0.25">
      <c r="B58329" s="1"/>
      <c r="C58329" s="1"/>
    </row>
    <row r="58330" spans="2:3" x14ac:dyDescent="0.25">
      <c r="B58330" s="1"/>
      <c r="C58330" s="1"/>
    </row>
    <row r="58331" spans="2:3" x14ac:dyDescent="0.25">
      <c r="B58331" s="1"/>
      <c r="C58331" s="1"/>
    </row>
    <row r="58332" spans="2:3" x14ac:dyDescent="0.25">
      <c r="B58332" s="1"/>
      <c r="C58332" s="1"/>
    </row>
    <row r="58333" spans="2:3" x14ac:dyDescent="0.25">
      <c r="B58333" s="1"/>
      <c r="C58333" s="1"/>
    </row>
    <row r="58334" spans="2:3" x14ac:dyDescent="0.25">
      <c r="B58334" s="1"/>
      <c r="C58334" s="1"/>
    </row>
    <row r="58335" spans="2:3" x14ac:dyDescent="0.25">
      <c r="B58335" s="1"/>
      <c r="C58335" s="1"/>
    </row>
    <row r="58336" spans="2:3" x14ac:dyDescent="0.25">
      <c r="B58336" s="1"/>
      <c r="C58336" s="1"/>
    </row>
    <row r="58337" spans="2:3" x14ac:dyDescent="0.25">
      <c r="B58337" s="1"/>
      <c r="C58337" s="1"/>
    </row>
    <row r="58338" spans="2:3" x14ac:dyDescent="0.25">
      <c r="B58338" s="1"/>
      <c r="C58338" s="1"/>
    </row>
    <row r="58339" spans="2:3" x14ac:dyDescent="0.25">
      <c r="B58339" s="1"/>
      <c r="C58339" s="1"/>
    </row>
    <row r="58340" spans="2:3" x14ac:dyDescent="0.25">
      <c r="B58340" s="1"/>
      <c r="C58340" s="1"/>
    </row>
    <row r="58341" spans="2:3" x14ac:dyDescent="0.25">
      <c r="B58341" s="1"/>
      <c r="C58341" s="1"/>
    </row>
    <row r="58342" spans="2:3" x14ac:dyDescent="0.25">
      <c r="B58342" s="1"/>
      <c r="C58342" s="1"/>
    </row>
    <row r="58343" spans="2:3" x14ac:dyDescent="0.25">
      <c r="B58343" s="1"/>
      <c r="C58343" s="1"/>
    </row>
    <row r="58344" spans="2:3" x14ac:dyDescent="0.25">
      <c r="B58344" s="1"/>
      <c r="C58344" s="1"/>
    </row>
    <row r="58345" spans="2:3" x14ac:dyDescent="0.25">
      <c r="B58345" s="1"/>
      <c r="C58345" s="1"/>
    </row>
    <row r="58346" spans="2:3" x14ac:dyDescent="0.25">
      <c r="B58346" s="1"/>
      <c r="C58346" s="1"/>
    </row>
    <row r="58347" spans="2:3" x14ac:dyDescent="0.25">
      <c r="B58347" s="1"/>
      <c r="C58347" s="1"/>
    </row>
    <row r="58348" spans="2:3" x14ac:dyDescent="0.25">
      <c r="B58348" s="1"/>
      <c r="C58348" s="1"/>
    </row>
    <row r="58349" spans="2:3" x14ac:dyDescent="0.25">
      <c r="B58349" s="1"/>
      <c r="C58349" s="1"/>
    </row>
    <row r="58350" spans="2:3" x14ac:dyDescent="0.25">
      <c r="B58350" s="1"/>
      <c r="C58350" s="1"/>
    </row>
    <row r="58351" spans="2:3" x14ac:dyDescent="0.25">
      <c r="B58351" s="1"/>
      <c r="C58351" s="1"/>
    </row>
    <row r="58352" spans="2:3" x14ac:dyDescent="0.25">
      <c r="B58352" s="1"/>
      <c r="C58352" s="1"/>
    </row>
    <row r="58353" spans="2:3" x14ac:dyDescent="0.25">
      <c r="B58353" s="1"/>
      <c r="C58353" s="1"/>
    </row>
    <row r="58354" spans="2:3" x14ac:dyDescent="0.25">
      <c r="B58354" s="1"/>
      <c r="C58354" s="1"/>
    </row>
    <row r="58355" spans="2:3" x14ac:dyDescent="0.25">
      <c r="B58355" s="1"/>
      <c r="C58355" s="1"/>
    </row>
    <row r="58356" spans="2:3" x14ac:dyDescent="0.25">
      <c r="B58356" s="1"/>
      <c r="C58356" s="1"/>
    </row>
    <row r="58357" spans="2:3" x14ac:dyDescent="0.25">
      <c r="B58357" s="1"/>
      <c r="C58357" s="1"/>
    </row>
    <row r="58358" spans="2:3" x14ac:dyDescent="0.25">
      <c r="B58358" s="1"/>
      <c r="C58358" s="1"/>
    </row>
    <row r="58359" spans="2:3" x14ac:dyDescent="0.25">
      <c r="B58359" s="1"/>
      <c r="C58359" s="1"/>
    </row>
    <row r="58360" spans="2:3" x14ac:dyDescent="0.25">
      <c r="B58360" s="1"/>
      <c r="C58360" s="1"/>
    </row>
    <row r="58361" spans="2:3" x14ac:dyDescent="0.25">
      <c r="B58361" s="1"/>
      <c r="C58361" s="1"/>
    </row>
    <row r="58362" spans="2:3" x14ac:dyDescent="0.25">
      <c r="B58362" s="1"/>
      <c r="C58362" s="1"/>
    </row>
    <row r="58363" spans="2:3" x14ac:dyDescent="0.25">
      <c r="B58363" s="1"/>
      <c r="C58363" s="1"/>
    </row>
    <row r="58364" spans="2:3" x14ac:dyDescent="0.25">
      <c r="B58364" s="1"/>
      <c r="C58364" s="1"/>
    </row>
    <row r="58365" spans="2:3" x14ac:dyDescent="0.25">
      <c r="B58365" s="1"/>
      <c r="C58365" s="1"/>
    </row>
    <row r="58366" spans="2:3" x14ac:dyDescent="0.25">
      <c r="B58366" s="1"/>
      <c r="C58366" s="1"/>
    </row>
    <row r="58367" spans="2:3" x14ac:dyDescent="0.25">
      <c r="B58367" s="1"/>
      <c r="C58367" s="1"/>
    </row>
    <row r="58368" spans="2:3" x14ac:dyDescent="0.25">
      <c r="B58368" s="1"/>
      <c r="C58368" s="1"/>
    </row>
    <row r="58369" spans="2:3" x14ac:dyDescent="0.25">
      <c r="B58369" s="1"/>
      <c r="C58369" s="1"/>
    </row>
    <row r="58370" spans="2:3" x14ac:dyDescent="0.25">
      <c r="B58370" s="1"/>
      <c r="C58370" s="1"/>
    </row>
    <row r="58371" spans="2:3" x14ac:dyDescent="0.25">
      <c r="B58371" s="1"/>
      <c r="C58371" s="1"/>
    </row>
    <row r="58372" spans="2:3" x14ac:dyDescent="0.25">
      <c r="B58372" s="1"/>
      <c r="C58372" s="1"/>
    </row>
    <row r="58373" spans="2:3" x14ac:dyDescent="0.25">
      <c r="B58373" s="1"/>
      <c r="C58373" s="1"/>
    </row>
    <row r="58374" spans="2:3" x14ac:dyDescent="0.25">
      <c r="B58374" s="1"/>
      <c r="C58374" s="1"/>
    </row>
    <row r="58375" spans="2:3" x14ac:dyDescent="0.25">
      <c r="B58375" s="1"/>
      <c r="C58375" s="1"/>
    </row>
    <row r="58376" spans="2:3" x14ac:dyDescent="0.25">
      <c r="B58376" s="1"/>
      <c r="C58376" s="1"/>
    </row>
    <row r="58377" spans="2:3" x14ac:dyDescent="0.25">
      <c r="B58377" s="1"/>
      <c r="C58377" s="1"/>
    </row>
    <row r="58378" spans="2:3" x14ac:dyDescent="0.25">
      <c r="B58378" s="1"/>
      <c r="C58378" s="1"/>
    </row>
    <row r="58379" spans="2:3" x14ac:dyDescent="0.25">
      <c r="B58379" s="1"/>
      <c r="C58379" s="1"/>
    </row>
    <row r="58380" spans="2:3" x14ac:dyDescent="0.25">
      <c r="B58380" s="1"/>
      <c r="C58380" s="1"/>
    </row>
    <row r="58381" spans="2:3" x14ac:dyDescent="0.25">
      <c r="B58381" s="1"/>
      <c r="C58381" s="1"/>
    </row>
    <row r="58382" spans="2:3" x14ac:dyDescent="0.25">
      <c r="B58382" s="1"/>
      <c r="C58382" s="1"/>
    </row>
    <row r="58383" spans="2:3" x14ac:dyDescent="0.25">
      <c r="B58383" s="1"/>
      <c r="C58383" s="1"/>
    </row>
    <row r="58384" spans="2:3" x14ac:dyDescent="0.25">
      <c r="B58384" s="1"/>
      <c r="C58384" s="1"/>
    </row>
    <row r="58385" spans="2:3" x14ac:dyDescent="0.25">
      <c r="B58385" s="1"/>
      <c r="C58385" s="1"/>
    </row>
    <row r="58386" spans="2:3" x14ac:dyDescent="0.25">
      <c r="B58386" s="1"/>
      <c r="C58386" s="1"/>
    </row>
    <row r="58387" spans="2:3" x14ac:dyDescent="0.25">
      <c r="B58387" s="1"/>
      <c r="C58387" s="1"/>
    </row>
    <row r="58388" spans="2:3" x14ac:dyDescent="0.25">
      <c r="B58388" s="1"/>
      <c r="C58388" s="1"/>
    </row>
    <row r="58389" spans="2:3" x14ac:dyDescent="0.25">
      <c r="B58389" s="1"/>
      <c r="C58389" s="1"/>
    </row>
    <row r="58390" spans="2:3" x14ac:dyDescent="0.25">
      <c r="B58390" s="1"/>
      <c r="C58390" s="1"/>
    </row>
    <row r="58391" spans="2:3" x14ac:dyDescent="0.25">
      <c r="B58391" s="1"/>
      <c r="C58391" s="1"/>
    </row>
    <row r="58392" spans="2:3" x14ac:dyDescent="0.25">
      <c r="B58392" s="1"/>
      <c r="C58392" s="1"/>
    </row>
    <row r="58393" spans="2:3" x14ac:dyDescent="0.25">
      <c r="B58393" s="1"/>
      <c r="C58393" s="1"/>
    </row>
    <row r="58394" spans="2:3" x14ac:dyDescent="0.25">
      <c r="B58394" s="1"/>
      <c r="C58394" s="1"/>
    </row>
    <row r="58395" spans="2:3" x14ac:dyDescent="0.25">
      <c r="B58395" s="1"/>
      <c r="C58395" s="1"/>
    </row>
    <row r="58396" spans="2:3" x14ac:dyDescent="0.25">
      <c r="B58396" s="1"/>
      <c r="C58396" s="1"/>
    </row>
    <row r="58397" spans="2:3" x14ac:dyDescent="0.25">
      <c r="B58397" s="1"/>
      <c r="C58397" s="1"/>
    </row>
    <row r="58398" spans="2:3" x14ac:dyDescent="0.25">
      <c r="B58398" s="1"/>
      <c r="C58398" s="1"/>
    </row>
    <row r="58399" spans="2:3" x14ac:dyDescent="0.25">
      <c r="B58399" s="1"/>
      <c r="C58399" s="1"/>
    </row>
    <row r="58400" spans="2:3" x14ac:dyDescent="0.25">
      <c r="B58400" s="1"/>
      <c r="C58400" s="1"/>
    </row>
    <row r="58401" spans="2:3" x14ac:dyDescent="0.25">
      <c r="B58401" s="1"/>
      <c r="C58401" s="1"/>
    </row>
    <row r="58402" spans="2:3" x14ac:dyDescent="0.25">
      <c r="B58402" s="1"/>
      <c r="C58402" s="1"/>
    </row>
    <row r="58403" spans="2:3" x14ac:dyDescent="0.25">
      <c r="B58403" s="1"/>
      <c r="C58403" s="1"/>
    </row>
    <row r="58404" spans="2:3" x14ac:dyDescent="0.25">
      <c r="B58404" s="1"/>
      <c r="C58404" s="1"/>
    </row>
    <row r="58405" spans="2:3" x14ac:dyDescent="0.25">
      <c r="B58405" s="1"/>
      <c r="C58405" s="1"/>
    </row>
    <row r="58406" spans="2:3" x14ac:dyDescent="0.25">
      <c r="B58406" s="1"/>
      <c r="C58406" s="1"/>
    </row>
    <row r="58407" spans="2:3" x14ac:dyDescent="0.25">
      <c r="B58407" s="1"/>
      <c r="C58407" s="1"/>
    </row>
    <row r="58408" spans="2:3" x14ac:dyDescent="0.25">
      <c r="B58408" s="1"/>
      <c r="C58408" s="1"/>
    </row>
    <row r="58409" spans="2:3" x14ac:dyDescent="0.25">
      <c r="B58409" s="1"/>
      <c r="C58409" s="1"/>
    </row>
    <row r="58410" spans="2:3" x14ac:dyDescent="0.25">
      <c r="B58410" s="1"/>
      <c r="C58410" s="1"/>
    </row>
    <row r="58411" spans="2:3" x14ac:dyDescent="0.25">
      <c r="B58411" s="1"/>
      <c r="C58411" s="1"/>
    </row>
    <row r="58412" spans="2:3" x14ac:dyDescent="0.25">
      <c r="B58412" s="1"/>
      <c r="C58412" s="1"/>
    </row>
    <row r="58413" spans="2:3" x14ac:dyDescent="0.25">
      <c r="B58413" s="1"/>
      <c r="C58413" s="1"/>
    </row>
    <row r="58414" spans="2:3" x14ac:dyDescent="0.25">
      <c r="B58414" s="1"/>
      <c r="C58414" s="1"/>
    </row>
    <row r="58415" spans="2:3" x14ac:dyDescent="0.25">
      <c r="B58415" s="1"/>
      <c r="C58415" s="1"/>
    </row>
    <row r="58416" spans="2:3" x14ac:dyDescent="0.25">
      <c r="B58416" s="1"/>
      <c r="C58416" s="1"/>
    </row>
    <row r="58417" spans="2:3" x14ac:dyDescent="0.25">
      <c r="B58417" s="1"/>
      <c r="C58417" s="1"/>
    </row>
    <row r="58418" spans="2:3" x14ac:dyDescent="0.25">
      <c r="B58418" s="1"/>
      <c r="C58418" s="1"/>
    </row>
    <row r="58419" spans="2:3" x14ac:dyDescent="0.25">
      <c r="B58419" s="1"/>
      <c r="C58419" s="1"/>
    </row>
    <row r="58420" spans="2:3" x14ac:dyDescent="0.25">
      <c r="B58420" s="1"/>
      <c r="C58420" s="1"/>
    </row>
    <row r="58421" spans="2:3" x14ac:dyDescent="0.25">
      <c r="B58421" s="1"/>
      <c r="C58421" s="1"/>
    </row>
    <row r="58422" spans="2:3" x14ac:dyDescent="0.25">
      <c r="B58422" s="1"/>
      <c r="C58422" s="1"/>
    </row>
    <row r="58423" spans="2:3" x14ac:dyDescent="0.25">
      <c r="B58423" s="1"/>
      <c r="C58423" s="1"/>
    </row>
    <row r="58424" spans="2:3" x14ac:dyDescent="0.25">
      <c r="B58424" s="1"/>
      <c r="C58424" s="1"/>
    </row>
    <row r="58425" spans="2:3" x14ac:dyDescent="0.25">
      <c r="B58425" s="1"/>
      <c r="C58425" s="1"/>
    </row>
    <row r="58426" spans="2:3" x14ac:dyDescent="0.25">
      <c r="B58426" s="1"/>
      <c r="C58426" s="1"/>
    </row>
    <row r="58427" spans="2:3" x14ac:dyDescent="0.25">
      <c r="B58427" s="1"/>
      <c r="C58427" s="1"/>
    </row>
    <row r="58428" spans="2:3" x14ac:dyDescent="0.25">
      <c r="B58428" s="1"/>
      <c r="C58428" s="1"/>
    </row>
    <row r="58429" spans="2:3" x14ac:dyDescent="0.25">
      <c r="B58429" s="1"/>
      <c r="C58429" s="1"/>
    </row>
    <row r="58430" spans="2:3" x14ac:dyDescent="0.25">
      <c r="B58430" s="1"/>
      <c r="C58430" s="1"/>
    </row>
    <row r="58431" spans="2:3" x14ac:dyDescent="0.25">
      <c r="B58431" s="1"/>
      <c r="C58431" s="1"/>
    </row>
    <row r="58432" spans="2:3" x14ac:dyDescent="0.25">
      <c r="B58432" s="1"/>
      <c r="C58432" s="1"/>
    </row>
    <row r="58433" spans="2:3" x14ac:dyDescent="0.25">
      <c r="B58433" s="1"/>
      <c r="C58433" s="1"/>
    </row>
    <row r="58434" spans="2:3" x14ac:dyDescent="0.25">
      <c r="B58434" s="1"/>
      <c r="C58434" s="1"/>
    </row>
    <row r="58435" spans="2:3" x14ac:dyDescent="0.25">
      <c r="B58435" s="1"/>
      <c r="C58435" s="1"/>
    </row>
    <row r="58436" spans="2:3" x14ac:dyDescent="0.25">
      <c r="B58436" s="1"/>
      <c r="C58436" s="1"/>
    </row>
    <row r="58437" spans="2:3" x14ac:dyDescent="0.25">
      <c r="B58437" s="1"/>
      <c r="C58437" s="1"/>
    </row>
    <row r="58438" spans="2:3" x14ac:dyDescent="0.25">
      <c r="B58438" s="1"/>
      <c r="C58438" s="1"/>
    </row>
    <row r="58439" spans="2:3" x14ac:dyDescent="0.25">
      <c r="B58439" s="1"/>
      <c r="C58439" s="1"/>
    </row>
    <row r="58440" spans="2:3" x14ac:dyDescent="0.25">
      <c r="B58440" s="1"/>
      <c r="C58440" s="1"/>
    </row>
    <row r="58441" spans="2:3" x14ac:dyDescent="0.25">
      <c r="B58441" s="1"/>
      <c r="C58441" s="1"/>
    </row>
    <row r="58442" spans="2:3" x14ac:dyDescent="0.25">
      <c r="B58442" s="1"/>
      <c r="C58442" s="1"/>
    </row>
    <row r="58443" spans="2:3" x14ac:dyDescent="0.25">
      <c r="B58443" s="1"/>
      <c r="C58443" s="1"/>
    </row>
    <row r="58444" spans="2:3" x14ac:dyDescent="0.25">
      <c r="B58444" s="1"/>
      <c r="C58444" s="1"/>
    </row>
    <row r="58445" spans="2:3" x14ac:dyDescent="0.25">
      <c r="B58445" s="1"/>
      <c r="C58445" s="1"/>
    </row>
    <row r="58446" spans="2:3" x14ac:dyDescent="0.25">
      <c r="B58446" s="1"/>
      <c r="C58446" s="1"/>
    </row>
    <row r="58447" spans="2:3" x14ac:dyDescent="0.25">
      <c r="B58447" s="1"/>
      <c r="C58447" s="1"/>
    </row>
    <row r="58448" spans="2:3" x14ac:dyDescent="0.25">
      <c r="B58448" s="1"/>
      <c r="C58448" s="1"/>
    </row>
    <row r="58449" spans="2:3" x14ac:dyDescent="0.25">
      <c r="B58449" s="1"/>
      <c r="C58449" s="1"/>
    </row>
    <row r="58450" spans="2:3" x14ac:dyDescent="0.25">
      <c r="B58450" s="1"/>
      <c r="C58450" s="1"/>
    </row>
    <row r="58451" spans="2:3" x14ac:dyDescent="0.25">
      <c r="B58451" s="1"/>
      <c r="C58451" s="1"/>
    </row>
    <row r="58452" spans="2:3" x14ac:dyDescent="0.25">
      <c r="B58452" s="1"/>
      <c r="C58452" s="1"/>
    </row>
    <row r="58453" spans="2:3" x14ac:dyDescent="0.25">
      <c r="B58453" s="1"/>
      <c r="C58453" s="1"/>
    </row>
    <row r="58454" spans="2:3" x14ac:dyDescent="0.25">
      <c r="B58454" s="1"/>
      <c r="C58454" s="1"/>
    </row>
    <row r="58455" spans="2:3" x14ac:dyDescent="0.25">
      <c r="B58455" s="1"/>
      <c r="C58455" s="1"/>
    </row>
    <row r="58456" spans="2:3" x14ac:dyDescent="0.25">
      <c r="B58456" s="1"/>
      <c r="C58456" s="1"/>
    </row>
    <row r="58457" spans="2:3" x14ac:dyDescent="0.25">
      <c r="B58457" s="1"/>
      <c r="C58457" s="1"/>
    </row>
    <row r="58458" spans="2:3" x14ac:dyDescent="0.25">
      <c r="B58458" s="1"/>
      <c r="C58458" s="1"/>
    </row>
    <row r="58459" spans="2:3" x14ac:dyDescent="0.25">
      <c r="B58459" s="1"/>
      <c r="C58459" s="1"/>
    </row>
    <row r="58460" spans="2:3" x14ac:dyDescent="0.25">
      <c r="B58460" s="1"/>
      <c r="C58460" s="1"/>
    </row>
    <row r="58461" spans="2:3" x14ac:dyDescent="0.25">
      <c r="B58461" s="1"/>
      <c r="C58461" s="1"/>
    </row>
    <row r="58462" spans="2:3" x14ac:dyDescent="0.25">
      <c r="B58462" s="1"/>
      <c r="C58462" s="1"/>
    </row>
    <row r="58463" spans="2:3" x14ac:dyDescent="0.25">
      <c r="B58463" s="1"/>
      <c r="C58463" s="1"/>
    </row>
    <row r="58464" spans="2:3" x14ac:dyDescent="0.25">
      <c r="B58464" s="1"/>
      <c r="C58464" s="1"/>
    </row>
    <row r="58465" spans="2:3" x14ac:dyDescent="0.25">
      <c r="B58465" s="1"/>
      <c r="C58465" s="1"/>
    </row>
    <row r="58466" spans="2:3" x14ac:dyDescent="0.25">
      <c r="B58466" s="1"/>
      <c r="C58466" s="1"/>
    </row>
    <row r="58467" spans="2:3" x14ac:dyDescent="0.25">
      <c r="B58467" s="1"/>
      <c r="C58467" s="1"/>
    </row>
    <row r="58468" spans="2:3" x14ac:dyDescent="0.25">
      <c r="B58468" s="1"/>
      <c r="C58468" s="1"/>
    </row>
    <row r="58469" spans="2:3" x14ac:dyDescent="0.25">
      <c r="B58469" s="1"/>
      <c r="C58469" s="1"/>
    </row>
    <row r="58470" spans="2:3" x14ac:dyDescent="0.25">
      <c r="B58470" s="1"/>
      <c r="C58470" s="1"/>
    </row>
    <row r="58471" spans="2:3" x14ac:dyDescent="0.25">
      <c r="B58471" s="1"/>
      <c r="C58471" s="1"/>
    </row>
    <row r="58472" spans="2:3" x14ac:dyDescent="0.25">
      <c r="B58472" s="1"/>
      <c r="C58472" s="1"/>
    </row>
    <row r="58473" spans="2:3" x14ac:dyDescent="0.25">
      <c r="B58473" s="1"/>
      <c r="C58473" s="1"/>
    </row>
    <row r="58474" spans="2:3" x14ac:dyDescent="0.25">
      <c r="B58474" s="1"/>
      <c r="C58474" s="1"/>
    </row>
    <row r="58475" spans="2:3" x14ac:dyDescent="0.25">
      <c r="B58475" s="1"/>
      <c r="C58475" s="1"/>
    </row>
    <row r="58476" spans="2:3" x14ac:dyDescent="0.25">
      <c r="B58476" s="1"/>
      <c r="C58476" s="1"/>
    </row>
    <row r="58477" spans="2:3" x14ac:dyDescent="0.25">
      <c r="B58477" s="1"/>
      <c r="C58477" s="1"/>
    </row>
    <row r="58478" spans="2:3" x14ac:dyDescent="0.25">
      <c r="B58478" s="1"/>
      <c r="C58478" s="1"/>
    </row>
    <row r="58479" spans="2:3" x14ac:dyDescent="0.25">
      <c r="B58479" s="1"/>
      <c r="C58479" s="1"/>
    </row>
    <row r="58480" spans="2:3" x14ac:dyDescent="0.25">
      <c r="B58480" s="1"/>
      <c r="C58480" s="1"/>
    </row>
    <row r="58481" spans="2:3" x14ac:dyDescent="0.25">
      <c r="B58481" s="1"/>
      <c r="C58481" s="1"/>
    </row>
    <row r="58482" spans="2:3" x14ac:dyDescent="0.25">
      <c r="B58482" s="1"/>
      <c r="C58482" s="1"/>
    </row>
    <row r="58483" spans="2:3" x14ac:dyDescent="0.25">
      <c r="B58483" s="1"/>
      <c r="C58483" s="1"/>
    </row>
    <row r="58484" spans="2:3" x14ac:dyDescent="0.25">
      <c r="B58484" s="1"/>
      <c r="C58484" s="1"/>
    </row>
    <row r="58485" spans="2:3" x14ac:dyDescent="0.25">
      <c r="B58485" s="1"/>
      <c r="C58485" s="1"/>
    </row>
    <row r="58486" spans="2:3" x14ac:dyDescent="0.25">
      <c r="B58486" s="1"/>
      <c r="C58486" s="1"/>
    </row>
    <row r="58487" spans="2:3" x14ac:dyDescent="0.25">
      <c r="B58487" s="1"/>
      <c r="C58487" s="1"/>
    </row>
    <row r="58488" spans="2:3" x14ac:dyDescent="0.25">
      <c r="B58488" s="1"/>
      <c r="C58488" s="1"/>
    </row>
    <row r="58489" spans="2:3" x14ac:dyDescent="0.25">
      <c r="B58489" s="1"/>
      <c r="C58489" s="1"/>
    </row>
    <row r="58490" spans="2:3" x14ac:dyDescent="0.25">
      <c r="B58490" s="1"/>
      <c r="C58490" s="1"/>
    </row>
    <row r="58491" spans="2:3" x14ac:dyDescent="0.25">
      <c r="B58491" s="1"/>
      <c r="C58491" s="1"/>
    </row>
    <row r="58492" spans="2:3" x14ac:dyDescent="0.25">
      <c r="B58492" s="1"/>
      <c r="C58492" s="1"/>
    </row>
    <row r="58493" spans="2:3" x14ac:dyDescent="0.25">
      <c r="B58493" s="1"/>
      <c r="C58493" s="1"/>
    </row>
    <row r="58494" spans="2:3" x14ac:dyDescent="0.25">
      <c r="B58494" s="1"/>
      <c r="C58494" s="1"/>
    </row>
    <row r="58495" spans="2:3" x14ac:dyDescent="0.25">
      <c r="B58495" s="1"/>
      <c r="C58495" s="1"/>
    </row>
    <row r="58496" spans="2:3" x14ac:dyDescent="0.25">
      <c r="B58496" s="1"/>
      <c r="C58496" s="1"/>
    </row>
    <row r="58497" spans="2:3" x14ac:dyDescent="0.25">
      <c r="B58497" s="1"/>
      <c r="C58497" s="1"/>
    </row>
    <row r="58498" spans="2:3" x14ac:dyDescent="0.25">
      <c r="B58498" s="1"/>
      <c r="C58498" s="1"/>
    </row>
    <row r="58499" spans="2:3" x14ac:dyDescent="0.25">
      <c r="B58499" s="1"/>
      <c r="C58499" s="1"/>
    </row>
    <row r="58500" spans="2:3" x14ac:dyDescent="0.25">
      <c r="B58500" s="1"/>
      <c r="C58500" s="1"/>
    </row>
    <row r="58501" spans="2:3" x14ac:dyDescent="0.25">
      <c r="B58501" s="1"/>
      <c r="C58501" s="1"/>
    </row>
    <row r="58502" spans="2:3" x14ac:dyDescent="0.25">
      <c r="B58502" s="1"/>
      <c r="C58502" s="1"/>
    </row>
    <row r="58503" spans="2:3" x14ac:dyDescent="0.25">
      <c r="B58503" s="1"/>
      <c r="C58503" s="1"/>
    </row>
    <row r="58504" spans="2:3" x14ac:dyDescent="0.25">
      <c r="B58504" s="1"/>
      <c r="C58504" s="1"/>
    </row>
    <row r="58505" spans="2:3" x14ac:dyDescent="0.25">
      <c r="B58505" s="1"/>
      <c r="C58505" s="1"/>
    </row>
    <row r="58506" spans="2:3" x14ac:dyDescent="0.25">
      <c r="B58506" s="1"/>
      <c r="C58506" s="1"/>
    </row>
    <row r="58507" spans="2:3" x14ac:dyDescent="0.25">
      <c r="B58507" s="1"/>
      <c r="C58507" s="1"/>
    </row>
    <row r="58508" spans="2:3" x14ac:dyDescent="0.25">
      <c r="B58508" s="1"/>
      <c r="C58508" s="1"/>
    </row>
    <row r="58509" spans="2:3" x14ac:dyDescent="0.25">
      <c r="B58509" s="1"/>
      <c r="C58509" s="1"/>
    </row>
    <row r="58510" spans="2:3" x14ac:dyDescent="0.25">
      <c r="B58510" s="1"/>
      <c r="C58510" s="1"/>
    </row>
    <row r="58511" spans="2:3" x14ac:dyDescent="0.25">
      <c r="B58511" s="1"/>
      <c r="C58511" s="1"/>
    </row>
    <row r="58512" spans="2:3" x14ac:dyDescent="0.25">
      <c r="B58512" s="1"/>
      <c r="C58512" s="1"/>
    </row>
    <row r="58513" spans="2:3" x14ac:dyDescent="0.25">
      <c r="B58513" s="1"/>
      <c r="C58513" s="1"/>
    </row>
    <row r="58514" spans="2:3" x14ac:dyDescent="0.25">
      <c r="B58514" s="1"/>
      <c r="C58514" s="1"/>
    </row>
    <row r="58515" spans="2:3" x14ac:dyDescent="0.25">
      <c r="B58515" s="1"/>
      <c r="C58515" s="1"/>
    </row>
    <row r="58516" spans="2:3" x14ac:dyDescent="0.25">
      <c r="B58516" s="1"/>
      <c r="C58516" s="1"/>
    </row>
    <row r="58517" spans="2:3" x14ac:dyDescent="0.25">
      <c r="B58517" s="1"/>
      <c r="C58517" s="1"/>
    </row>
    <row r="58518" spans="2:3" x14ac:dyDescent="0.25">
      <c r="B58518" s="1"/>
      <c r="C58518" s="1"/>
    </row>
    <row r="58519" spans="2:3" x14ac:dyDescent="0.25">
      <c r="B58519" s="1"/>
      <c r="C58519" s="1"/>
    </row>
    <row r="58520" spans="2:3" x14ac:dyDescent="0.25">
      <c r="B58520" s="1"/>
      <c r="C58520" s="1"/>
    </row>
    <row r="58521" spans="2:3" x14ac:dyDescent="0.25">
      <c r="B58521" s="1"/>
      <c r="C58521" s="1"/>
    </row>
    <row r="58522" spans="2:3" x14ac:dyDescent="0.25">
      <c r="B58522" s="1"/>
      <c r="C58522" s="1"/>
    </row>
    <row r="58523" spans="2:3" x14ac:dyDescent="0.25">
      <c r="B58523" s="1"/>
      <c r="C58523" s="1"/>
    </row>
    <row r="58524" spans="2:3" x14ac:dyDescent="0.25">
      <c r="B58524" s="1"/>
      <c r="C58524" s="1"/>
    </row>
    <row r="58525" spans="2:3" x14ac:dyDescent="0.25">
      <c r="B58525" s="1"/>
      <c r="C58525" s="1"/>
    </row>
    <row r="58526" spans="2:3" x14ac:dyDescent="0.25">
      <c r="B58526" s="1"/>
      <c r="C58526" s="1"/>
    </row>
    <row r="58527" spans="2:3" x14ac:dyDescent="0.25">
      <c r="B58527" s="1"/>
      <c r="C58527" s="1"/>
    </row>
    <row r="58528" spans="2:3" x14ac:dyDescent="0.25">
      <c r="B58528" s="1"/>
      <c r="C58528" s="1"/>
    </row>
    <row r="58529" spans="2:3" x14ac:dyDescent="0.25">
      <c r="B58529" s="1"/>
      <c r="C58529" s="1"/>
    </row>
    <row r="58530" spans="2:3" x14ac:dyDescent="0.25">
      <c r="B58530" s="1"/>
      <c r="C58530" s="1"/>
    </row>
    <row r="58531" spans="2:3" x14ac:dyDescent="0.25">
      <c r="B58531" s="1"/>
      <c r="C58531" s="1"/>
    </row>
    <row r="58532" spans="2:3" x14ac:dyDescent="0.25">
      <c r="B58532" s="1"/>
      <c r="C58532" s="1"/>
    </row>
    <row r="58533" spans="2:3" x14ac:dyDescent="0.25">
      <c r="B58533" s="1"/>
      <c r="C58533" s="1"/>
    </row>
    <row r="58534" spans="2:3" x14ac:dyDescent="0.25">
      <c r="B58534" s="1"/>
      <c r="C58534" s="1"/>
    </row>
    <row r="58535" spans="2:3" x14ac:dyDescent="0.25">
      <c r="B58535" s="1"/>
      <c r="C58535" s="1"/>
    </row>
    <row r="58536" spans="2:3" x14ac:dyDescent="0.25">
      <c r="B58536" s="1"/>
      <c r="C58536" s="1"/>
    </row>
    <row r="58537" spans="2:3" x14ac:dyDescent="0.25">
      <c r="B58537" s="1"/>
      <c r="C58537" s="1"/>
    </row>
    <row r="58538" spans="2:3" x14ac:dyDescent="0.25">
      <c r="B58538" s="1"/>
      <c r="C58538" s="1"/>
    </row>
    <row r="58539" spans="2:3" x14ac:dyDescent="0.25">
      <c r="B58539" s="1"/>
      <c r="C58539" s="1"/>
    </row>
    <row r="58540" spans="2:3" x14ac:dyDescent="0.25">
      <c r="B58540" s="1"/>
      <c r="C58540" s="1"/>
    </row>
    <row r="58541" spans="2:3" x14ac:dyDescent="0.25">
      <c r="B58541" s="1"/>
      <c r="C58541" s="1"/>
    </row>
    <row r="58542" spans="2:3" x14ac:dyDescent="0.25">
      <c r="B58542" s="1"/>
      <c r="C58542" s="1"/>
    </row>
    <row r="58543" spans="2:3" x14ac:dyDescent="0.25">
      <c r="B58543" s="1"/>
      <c r="C58543" s="1"/>
    </row>
    <row r="58544" spans="2:3" x14ac:dyDescent="0.25">
      <c r="B58544" s="1"/>
      <c r="C58544" s="1"/>
    </row>
    <row r="58545" spans="2:3" x14ac:dyDescent="0.25">
      <c r="B58545" s="1"/>
      <c r="C58545" s="1"/>
    </row>
    <row r="58546" spans="2:3" x14ac:dyDescent="0.25">
      <c r="B58546" s="1"/>
      <c r="C58546" s="1"/>
    </row>
    <row r="58547" spans="2:3" x14ac:dyDescent="0.25">
      <c r="B58547" s="1"/>
      <c r="C58547" s="1"/>
    </row>
    <row r="58548" spans="2:3" x14ac:dyDescent="0.25">
      <c r="B58548" s="1"/>
      <c r="C58548" s="1"/>
    </row>
    <row r="58549" spans="2:3" x14ac:dyDescent="0.25">
      <c r="B58549" s="1"/>
      <c r="C58549" s="1"/>
    </row>
    <row r="58550" spans="2:3" x14ac:dyDescent="0.25">
      <c r="B58550" s="1"/>
      <c r="C58550" s="1"/>
    </row>
    <row r="58551" spans="2:3" x14ac:dyDescent="0.25">
      <c r="B58551" s="1"/>
      <c r="C58551" s="1"/>
    </row>
    <row r="58552" spans="2:3" x14ac:dyDescent="0.25">
      <c r="B58552" s="1"/>
      <c r="C58552" s="1"/>
    </row>
    <row r="58553" spans="2:3" x14ac:dyDescent="0.25">
      <c r="B58553" s="1"/>
      <c r="C58553" s="1"/>
    </row>
    <row r="58554" spans="2:3" x14ac:dyDescent="0.25">
      <c r="B58554" s="1"/>
      <c r="C58554" s="1"/>
    </row>
    <row r="58555" spans="2:3" x14ac:dyDescent="0.25">
      <c r="B58555" s="1"/>
      <c r="C58555" s="1"/>
    </row>
    <row r="58556" spans="2:3" x14ac:dyDescent="0.25">
      <c r="B58556" s="1"/>
      <c r="C58556" s="1"/>
    </row>
    <row r="58557" spans="2:3" x14ac:dyDescent="0.25">
      <c r="B58557" s="1"/>
      <c r="C58557" s="1"/>
    </row>
    <row r="58558" spans="2:3" x14ac:dyDescent="0.25">
      <c r="B58558" s="1"/>
      <c r="C58558" s="1"/>
    </row>
    <row r="58559" spans="2:3" x14ac:dyDescent="0.25">
      <c r="B58559" s="1"/>
      <c r="C58559" s="1"/>
    </row>
    <row r="58560" spans="2:3" x14ac:dyDescent="0.25">
      <c r="B58560" s="1"/>
      <c r="C58560" s="1"/>
    </row>
    <row r="58561" spans="2:3" x14ac:dyDescent="0.25">
      <c r="B58561" s="1"/>
      <c r="C58561" s="1"/>
    </row>
    <row r="58562" spans="2:3" x14ac:dyDescent="0.25">
      <c r="B58562" s="1"/>
      <c r="C58562" s="1"/>
    </row>
    <row r="58563" spans="2:3" x14ac:dyDescent="0.25">
      <c r="B58563" s="1"/>
      <c r="C58563" s="1"/>
    </row>
    <row r="58564" spans="2:3" x14ac:dyDescent="0.25">
      <c r="B58564" s="1"/>
      <c r="C58564" s="1"/>
    </row>
    <row r="58565" spans="2:3" x14ac:dyDescent="0.25">
      <c r="B58565" s="1"/>
      <c r="C58565" s="1"/>
    </row>
    <row r="58566" spans="2:3" x14ac:dyDescent="0.25">
      <c r="B58566" s="1"/>
      <c r="C58566" s="1"/>
    </row>
    <row r="58567" spans="2:3" x14ac:dyDescent="0.25">
      <c r="B58567" s="1"/>
      <c r="C58567" s="1"/>
    </row>
    <row r="58568" spans="2:3" x14ac:dyDescent="0.25">
      <c r="B58568" s="1"/>
      <c r="C58568" s="1"/>
    </row>
    <row r="58569" spans="2:3" x14ac:dyDescent="0.25">
      <c r="B58569" s="1"/>
      <c r="C58569" s="1"/>
    </row>
    <row r="58570" spans="2:3" x14ac:dyDescent="0.25">
      <c r="B58570" s="1"/>
      <c r="C58570" s="1"/>
    </row>
    <row r="58571" spans="2:3" x14ac:dyDescent="0.25">
      <c r="B58571" s="1"/>
      <c r="C58571" s="1"/>
    </row>
    <row r="58572" spans="2:3" x14ac:dyDescent="0.25">
      <c r="B58572" s="1"/>
      <c r="C58572" s="1"/>
    </row>
    <row r="58573" spans="2:3" x14ac:dyDescent="0.25">
      <c r="B58573" s="1"/>
      <c r="C58573" s="1"/>
    </row>
    <row r="58574" spans="2:3" x14ac:dyDescent="0.25">
      <c r="B58574" s="1"/>
      <c r="C58574" s="1"/>
    </row>
    <row r="58575" spans="2:3" x14ac:dyDescent="0.25">
      <c r="B58575" s="1"/>
      <c r="C58575" s="1"/>
    </row>
    <row r="58576" spans="2:3" x14ac:dyDescent="0.25">
      <c r="B58576" s="1"/>
      <c r="C58576" s="1"/>
    </row>
    <row r="58577" spans="2:3" x14ac:dyDescent="0.25">
      <c r="B58577" s="1"/>
      <c r="C58577" s="1"/>
    </row>
    <row r="58578" spans="2:3" x14ac:dyDescent="0.25">
      <c r="B58578" s="1"/>
      <c r="C58578" s="1"/>
    </row>
    <row r="58579" spans="2:3" x14ac:dyDescent="0.25">
      <c r="B58579" s="1"/>
      <c r="C58579" s="1"/>
    </row>
    <row r="58580" spans="2:3" x14ac:dyDescent="0.25">
      <c r="B58580" s="1"/>
      <c r="C58580" s="1"/>
    </row>
    <row r="58581" spans="2:3" x14ac:dyDescent="0.25">
      <c r="B58581" s="1"/>
      <c r="C58581" s="1"/>
    </row>
    <row r="58582" spans="2:3" x14ac:dyDescent="0.25">
      <c r="B58582" s="1"/>
      <c r="C58582" s="1"/>
    </row>
    <row r="58583" spans="2:3" x14ac:dyDescent="0.25">
      <c r="B58583" s="1"/>
      <c r="C58583" s="1"/>
    </row>
    <row r="58584" spans="2:3" x14ac:dyDescent="0.25">
      <c r="B58584" s="1"/>
      <c r="C58584" s="1"/>
    </row>
    <row r="58585" spans="2:3" x14ac:dyDescent="0.25">
      <c r="B58585" s="1"/>
      <c r="C58585" s="1"/>
    </row>
    <row r="58586" spans="2:3" x14ac:dyDescent="0.25">
      <c r="B58586" s="1"/>
      <c r="C58586" s="1"/>
    </row>
    <row r="58587" spans="2:3" x14ac:dyDescent="0.25">
      <c r="B58587" s="1"/>
      <c r="C58587" s="1"/>
    </row>
    <row r="58588" spans="2:3" x14ac:dyDescent="0.25">
      <c r="B58588" s="1"/>
      <c r="C58588" s="1"/>
    </row>
    <row r="58589" spans="2:3" x14ac:dyDescent="0.25">
      <c r="B58589" s="1"/>
      <c r="C58589" s="1"/>
    </row>
    <row r="58590" spans="2:3" x14ac:dyDescent="0.25">
      <c r="B58590" s="1"/>
      <c r="C58590" s="1"/>
    </row>
    <row r="58591" spans="2:3" x14ac:dyDescent="0.25">
      <c r="B58591" s="1"/>
      <c r="C58591" s="1"/>
    </row>
    <row r="58592" spans="2:3" x14ac:dyDescent="0.25">
      <c r="B58592" s="1"/>
      <c r="C58592" s="1"/>
    </row>
    <row r="58593" spans="2:3" x14ac:dyDescent="0.25">
      <c r="B58593" s="1"/>
      <c r="C58593" s="1"/>
    </row>
    <row r="58594" spans="2:3" x14ac:dyDescent="0.25">
      <c r="B58594" s="1"/>
      <c r="C58594" s="1"/>
    </row>
    <row r="58595" spans="2:3" x14ac:dyDescent="0.25">
      <c r="B58595" s="1"/>
      <c r="C58595" s="1"/>
    </row>
    <row r="58596" spans="2:3" x14ac:dyDescent="0.25">
      <c r="B58596" s="1"/>
      <c r="C58596" s="1"/>
    </row>
    <row r="58597" spans="2:3" x14ac:dyDescent="0.25">
      <c r="B58597" s="1"/>
      <c r="C58597" s="1"/>
    </row>
    <row r="58598" spans="2:3" x14ac:dyDescent="0.25">
      <c r="B58598" s="1"/>
      <c r="C58598" s="1"/>
    </row>
    <row r="58599" spans="2:3" x14ac:dyDescent="0.25">
      <c r="B58599" s="1"/>
      <c r="C58599" s="1"/>
    </row>
    <row r="58600" spans="2:3" x14ac:dyDescent="0.25">
      <c r="B58600" s="1"/>
      <c r="C58600" s="1"/>
    </row>
    <row r="58601" spans="2:3" x14ac:dyDescent="0.25">
      <c r="B58601" s="1"/>
      <c r="C58601" s="1"/>
    </row>
    <row r="58602" spans="2:3" x14ac:dyDescent="0.25">
      <c r="B58602" s="1"/>
      <c r="C58602" s="1"/>
    </row>
    <row r="58603" spans="2:3" x14ac:dyDescent="0.25">
      <c r="B58603" s="1"/>
      <c r="C58603" s="1"/>
    </row>
    <row r="58604" spans="2:3" x14ac:dyDescent="0.25">
      <c r="B58604" s="1"/>
      <c r="C58604" s="1"/>
    </row>
    <row r="58605" spans="2:3" x14ac:dyDescent="0.25">
      <c r="B58605" s="1"/>
      <c r="C58605" s="1"/>
    </row>
    <row r="58606" spans="2:3" x14ac:dyDescent="0.25">
      <c r="B58606" s="1"/>
      <c r="C58606" s="1"/>
    </row>
    <row r="58607" spans="2:3" x14ac:dyDescent="0.25">
      <c r="B58607" s="1"/>
      <c r="C58607" s="1"/>
    </row>
    <row r="58608" spans="2:3" x14ac:dyDescent="0.25">
      <c r="B58608" s="1"/>
      <c r="C58608" s="1"/>
    </row>
    <row r="58609" spans="2:3" x14ac:dyDescent="0.25">
      <c r="B58609" s="1"/>
      <c r="C58609" s="1"/>
    </row>
    <row r="58610" spans="2:3" x14ac:dyDescent="0.25">
      <c r="B58610" s="1"/>
      <c r="C58610" s="1"/>
    </row>
    <row r="58611" spans="2:3" x14ac:dyDescent="0.25">
      <c r="B58611" s="1"/>
      <c r="C58611" s="1"/>
    </row>
    <row r="58612" spans="2:3" x14ac:dyDescent="0.25">
      <c r="B58612" s="1"/>
      <c r="C58612" s="1"/>
    </row>
    <row r="58613" spans="2:3" x14ac:dyDescent="0.25">
      <c r="B58613" s="1"/>
      <c r="C58613" s="1"/>
    </row>
    <row r="58614" spans="2:3" x14ac:dyDescent="0.25">
      <c r="B58614" s="1"/>
      <c r="C58614" s="1"/>
    </row>
    <row r="58615" spans="2:3" x14ac:dyDescent="0.25">
      <c r="B58615" s="1"/>
      <c r="C58615" s="1"/>
    </row>
    <row r="58616" spans="2:3" x14ac:dyDescent="0.25">
      <c r="B58616" s="1"/>
      <c r="C58616" s="1"/>
    </row>
    <row r="58617" spans="2:3" x14ac:dyDescent="0.25">
      <c r="B58617" s="1"/>
      <c r="C58617" s="1"/>
    </row>
    <row r="58618" spans="2:3" x14ac:dyDescent="0.25">
      <c r="B58618" s="1"/>
      <c r="C58618" s="1"/>
    </row>
    <row r="58619" spans="2:3" x14ac:dyDescent="0.25">
      <c r="B58619" s="1"/>
      <c r="C58619" s="1"/>
    </row>
    <row r="58620" spans="2:3" x14ac:dyDescent="0.25">
      <c r="B58620" s="1"/>
      <c r="C58620" s="1"/>
    </row>
    <row r="58621" spans="2:3" x14ac:dyDescent="0.25">
      <c r="B58621" s="1"/>
      <c r="C58621" s="1"/>
    </row>
    <row r="58622" spans="2:3" x14ac:dyDescent="0.25">
      <c r="B58622" s="1"/>
      <c r="C58622" s="1"/>
    </row>
    <row r="58623" spans="2:3" x14ac:dyDescent="0.25">
      <c r="B58623" s="1"/>
      <c r="C58623" s="1"/>
    </row>
    <row r="58624" spans="2:3" x14ac:dyDescent="0.25">
      <c r="B58624" s="1"/>
      <c r="C58624" s="1"/>
    </row>
    <row r="58625" spans="2:3" x14ac:dyDescent="0.25">
      <c r="B58625" s="1"/>
      <c r="C58625" s="1"/>
    </row>
    <row r="58626" spans="2:3" x14ac:dyDescent="0.25">
      <c r="B58626" s="1"/>
      <c r="C58626" s="1"/>
    </row>
    <row r="58627" spans="2:3" x14ac:dyDescent="0.25">
      <c r="B58627" s="1"/>
      <c r="C58627" s="1"/>
    </row>
    <row r="58628" spans="2:3" x14ac:dyDescent="0.25">
      <c r="B58628" s="1"/>
      <c r="C58628" s="1"/>
    </row>
    <row r="58629" spans="2:3" x14ac:dyDescent="0.25">
      <c r="B58629" s="1"/>
      <c r="C58629" s="1"/>
    </row>
    <row r="58630" spans="2:3" x14ac:dyDescent="0.25">
      <c r="B58630" s="1"/>
      <c r="C58630" s="1"/>
    </row>
    <row r="58631" spans="2:3" x14ac:dyDescent="0.25">
      <c r="B58631" s="1"/>
      <c r="C58631" s="1"/>
    </row>
    <row r="58632" spans="2:3" x14ac:dyDescent="0.25">
      <c r="B58632" s="1"/>
      <c r="C58632" s="1"/>
    </row>
    <row r="58633" spans="2:3" x14ac:dyDescent="0.25">
      <c r="B58633" s="1"/>
      <c r="C58633" s="1"/>
    </row>
    <row r="58634" spans="2:3" x14ac:dyDescent="0.25">
      <c r="B58634" s="1"/>
      <c r="C58634" s="1"/>
    </row>
    <row r="58635" spans="2:3" x14ac:dyDescent="0.25">
      <c r="B58635" s="1"/>
      <c r="C58635" s="1"/>
    </row>
    <row r="58636" spans="2:3" x14ac:dyDescent="0.25">
      <c r="B58636" s="1"/>
      <c r="C58636" s="1"/>
    </row>
    <row r="58637" spans="2:3" x14ac:dyDescent="0.25">
      <c r="B58637" s="1"/>
      <c r="C58637" s="1"/>
    </row>
    <row r="58638" spans="2:3" x14ac:dyDescent="0.25">
      <c r="B58638" s="1"/>
      <c r="C58638" s="1"/>
    </row>
    <row r="58639" spans="2:3" x14ac:dyDescent="0.25">
      <c r="B58639" s="1"/>
      <c r="C58639" s="1"/>
    </row>
    <row r="58640" spans="2:3" x14ac:dyDescent="0.25">
      <c r="B58640" s="1"/>
      <c r="C58640" s="1"/>
    </row>
    <row r="58641" spans="2:3" x14ac:dyDescent="0.25">
      <c r="B58641" s="1"/>
      <c r="C58641" s="1"/>
    </row>
    <row r="58642" spans="2:3" x14ac:dyDescent="0.25">
      <c r="B58642" s="1"/>
      <c r="C58642" s="1"/>
    </row>
    <row r="58643" spans="2:3" x14ac:dyDescent="0.25">
      <c r="B58643" s="1"/>
      <c r="C58643" s="1"/>
    </row>
    <row r="58644" spans="2:3" x14ac:dyDescent="0.25">
      <c r="B58644" s="1"/>
      <c r="C58644" s="1"/>
    </row>
    <row r="58645" spans="2:3" x14ac:dyDescent="0.25">
      <c r="B58645" s="1"/>
      <c r="C58645" s="1"/>
    </row>
    <row r="58646" spans="2:3" x14ac:dyDescent="0.25">
      <c r="B58646" s="1"/>
      <c r="C58646" s="1"/>
    </row>
    <row r="58647" spans="2:3" x14ac:dyDescent="0.25">
      <c r="B58647" s="1"/>
      <c r="C58647" s="1"/>
    </row>
    <row r="58648" spans="2:3" x14ac:dyDescent="0.25">
      <c r="B58648" s="1"/>
      <c r="C58648" s="1"/>
    </row>
    <row r="58649" spans="2:3" x14ac:dyDescent="0.25">
      <c r="B58649" s="1"/>
      <c r="C58649" s="1"/>
    </row>
    <row r="58650" spans="2:3" x14ac:dyDescent="0.25">
      <c r="B58650" s="1"/>
      <c r="C58650" s="1"/>
    </row>
    <row r="58651" spans="2:3" x14ac:dyDescent="0.25">
      <c r="B58651" s="1"/>
      <c r="C58651" s="1"/>
    </row>
    <row r="58652" spans="2:3" x14ac:dyDescent="0.25">
      <c r="B58652" s="1"/>
      <c r="C58652" s="1"/>
    </row>
    <row r="58653" spans="2:3" x14ac:dyDescent="0.25">
      <c r="B58653" s="1"/>
      <c r="C58653" s="1"/>
    </row>
    <row r="58654" spans="2:3" x14ac:dyDescent="0.25">
      <c r="B58654" s="1"/>
      <c r="C58654" s="1"/>
    </row>
    <row r="58655" spans="2:3" x14ac:dyDescent="0.25">
      <c r="B58655" s="1"/>
      <c r="C58655" s="1"/>
    </row>
    <row r="58656" spans="2:3" x14ac:dyDescent="0.25">
      <c r="B58656" s="1"/>
      <c r="C58656" s="1"/>
    </row>
    <row r="58657" spans="2:3" x14ac:dyDescent="0.25">
      <c r="B58657" s="1"/>
      <c r="C58657" s="1"/>
    </row>
    <row r="58658" spans="2:3" x14ac:dyDescent="0.25">
      <c r="B58658" s="1"/>
      <c r="C58658" s="1"/>
    </row>
    <row r="58659" spans="2:3" x14ac:dyDescent="0.25">
      <c r="B58659" s="1"/>
      <c r="C58659" s="1"/>
    </row>
    <row r="58660" spans="2:3" x14ac:dyDescent="0.25">
      <c r="B58660" s="1"/>
      <c r="C58660" s="1"/>
    </row>
    <row r="58661" spans="2:3" x14ac:dyDescent="0.25">
      <c r="B58661" s="1"/>
      <c r="C58661" s="1"/>
    </row>
    <row r="58662" spans="2:3" x14ac:dyDescent="0.25">
      <c r="B58662" s="1"/>
      <c r="C58662" s="1"/>
    </row>
    <row r="58663" spans="2:3" x14ac:dyDescent="0.25">
      <c r="B58663" s="1"/>
      <c r="C58663" s="1"/>
    </row>
    <row r="58664" spans="2:3" x14ac:dyDescent="0.25">
      <c r="B58664" s="1"/>
      <c r="C58664" s="1"/>
    </row>
    <row r="58665" spans="2:3" x14ac:dyDescent="0.25">
      <c r="B58665" s="1"/>
      <c r="C58665" s="1"/>
    </row>
    <row r="58666" spans="2:3" x14ac:dyDescent="0.25">
      <c r="B58666" s="1"/>
      <c r="C58666" s="1"/>
    </row>
    <row r="58667" spans="2:3" x14ac:dyDescent="0.25">
      <c r="B58667" s="1"/>
      <c r="C58667" s="1"/>
    </row>
    <row r="58668" spans="2:3" x14ac:dyDescent="0.25">
      <c r="B58668" s="1"/>
      <c r="C58668" s="1"/>
    </row>
    <row r="58669" spans="2:3" x14ac:dyDescent="0.25">
      <c r="B58669" s="1"/>
      <c r="C58669" s="1"/>
    </row>
    <row r="58670" spans="2:3" x14ac:dyDescent="0.25">
      <c r="B58670" s="1"/>
      <c r="C58670" s="1"/>
    </row>
    <row r="58671" spans="2:3" x14ac:dyDescent="0.25">
      <c r="B58671" s="1"/>
      <c r="C58671" s="1"/>
    </row>
    <row r="58672" spans="2:3" x14ac:dyDescent="0.25">
      <c r="B58672" s="1"/>
      <c r="C58672" s="1"/>
    </row>
    <row r="58673" spans="2:3" x14ac:dyDescent="0.25">
      <c r="B58673" s="1"/>
      <c r="C58673" s="1"/>
    </row>
    <row r="58674" spans="2:3" x14ac:dyDescent="0.25">
      <c r="B58674" s="1"/>
      <c r="C58674" s="1"/>
    </row>
    <row r="58675" spans="2:3" x14ac:dyDescent="0.25">
      <c r="B58675" s="1"/>
      <c r="C58675" s="1"/>
    </row>
    <row r="58676" spans="2:3" x14ac:dyDescent="0.25">
      <c r="B58676" s="1"/>
      <c r="C58676" s="1"/>
    </row>
    <row r="58677" spans="2:3" x14ac:dyDescent="0.25">
      <c r="B58677" s="1"/>
      <c r="C58677" s="1"/>
    </row>
    <row r="58678" spans="2:3" x14ac:dyDescent="0.25">
      <c r="B58678" s="1"/>
      <c r="C58678" s="1"/>
    </row>
    <row r="58679" spans="2:3" x14ac:dyDescent="0.25">
      <c r="B58679" s="1"/>
      <c r="C58679" s="1"/>
    </row>
    <row r="58680" spans="2:3" x14ac:dyDescent="0.25">
      <c r="B58680" s="1"/>
      <c r="C58680" s="1"/>
    </row>
    <row r="58681" spans="2:3" x14ac:dyDescent="0.25">
      <c r="B58681" s="1"/>
      <c r="C58681" s="1"/>
    </row>
    <row r="58682" spans="2:3" x14ac:dyDescent="0.25">
      <c r="B58682" s="1"/>
      <c r="C58682" s="1"/>
    </row>
    <row r="58683" spans="2:3" x14ac:dyDescent="0.25">
      <c r="B58683" s="1"/>
      <c r="C58683" s="1"/>
    </row>
    <row r="58684" spans="2:3" x14ac:dyDescent="0.25">
      <c r="B58684" s="1"/>
      <c r="C58684" s="1"/>
    </row>
    <row r="58685" spans="2:3" x14ac:dyDescent="0.25">
      <c r="B58685" s="1"/>
      <c r="C58685" s="1"/>
    </row>
    <row r="58686" spans="2:3" x14ac:dyDescent="0.25">
      <c r="B58686" s="1"/>
      <c r="C58686" s="1"/>
    </row>
    <row r="58687" spans="2:3" x14ac:dyDescent="0.25">
      <c r="B58687" s="1"/>
      <c r="C58687" s="1"/>
    </row>
    <row r="58688" spans="2:3" x14ac:dyDescent="0.25">
      <c r="B58688" s="1"/>
      <c r="C58688" s="1"/>
    </row>
    <row r="58689" spans="2:3" x14ac:dyDescent="0.25">
      <c r="B58689" s="1"/>
      <c r="C58689" s="1"/>
    </row>
    <row r="58690" spans="2:3" x14ac:dyDescent="0.25">
      <c r="B58690" s="1"/>
      <c r="C58690" s="1"/>
    </row>
    <row r="58691" spans="2:3" x14ac:dyDescent="0.25">
      <c r="B58691" s="1"/>
      <c r="C58691" s="1"/>
    </row>
    <row r="58692" spans="2:3" x14ac:dyDescent="0.25">
      <c r="B58692" s="1"/>
      <c r="C58692" s="1"/>
    </row>
    <row r="58693" spans="2:3" x14ac:dyDescent="0.25">
      <c r="B58693" s="1"/>
      <c r="C58693" s="1"/>
    </row>
    <row r="58694" spans="2:3" x14ac:dyDescent="0.25">
      <c r="B58694" s="1"/>
      <c r="C58694" s="1"/>
    </row>
    <row r="58695" spans="2:3" x14ac:dyDescent="0.25">
      <c r="B58695" s="1"/>
      <c r="C58695" s="1"/>
    </row>
    <row r="58696" spans="2:3" x14ac:dyDescent="0.25">
      <c r="B58696" s="1"/>
      <c r="C58696" s="1"/>
    </row>
    <row r="58697" spans="2:3" x14ac:dyDescent="0.25">
      <c r="B58697" s="1"/>
      <c r="C58697" s="1"/>
    </row>
    <row r="58698" spans="2:3" x14ac:dyDescent="0.25">
      <c r="B58698" s="1"/>
      <c r="C58698" s="1"/>
    </row>
    <row r="58699" spans="2:3" x14ac:dyDescent="0.25">
      <c r="B58699" s="1"/>
      <c r="C58699" s="1"/>
    </row>
    <row r="58700" spans="2:3" x14ac:dyDescent="0.25">
      <c r="B58700" s="1"/>
      <c r="C58700" s="1"/>
    </row>
    <row r="58701" spans="2:3" x14ac:dyDescent="0.25">
      <c r="B58701" s="1"/>
      <c r="C58701" s="1"/>
    </row>
    <row r="58702" spans="2:3" x14ac:dyDescent="0.25">
      <c r="B58702" s="1"/>
      <c r="C58702" s="1"/>
    </row>
    <row r="58703" spans="2:3" x14ac:dyDescent="0.25">
      <c r="B58703" s="1"/>
      <c r="C58703" s="1"/>
    </row>
    <row r="58704" spans="2:3" x14ac:dyDescent="0.25">
      <c r="B58704" s="1"/>
      <c r="C58704" s="1"/>
    </row>
    <row r="58705" spans="2:3" x14ac:dyDescent="0.25">
      <c r="B58705" s="1"/>
      <c r="C58705" s="1"/>
    </row>
    <row r="58706" spans="2:3" x14ac:dyDescent="0.25">
      <c r="B58706" s="1"/>
      <c r="C58706" s="1"/>
    </row>
    <row r="58707" spans="2:3" x14ac:dyDescent="0.25">
      <c r="B58707" s="1"/>
      <c r="C58707" s="1"/>
    </row>
    <row r="58708" spans="2:3" x14ac:dyDescent="0.25">
      <c r="B58708" s="1"/>
      <c r="C58708" s="1"/>
    </row>
    <row r="58709" spans="2:3" x14ac:dyDescent="0.25">
      <c r="B58709" s="1"/>
      <c r="C58709" s="1"/>
    </row>
    <row r="58710" spans="2:3" x14ac:dyDescent="0.25">
      <c r="B58710" s="1"/>
      <c r="C58710" s="1"/>
    </row>
    <row r="58711" spans="2:3" x14ac:dyDescent="0.25">
      <c r="B58711" s="1"/>
      <c r="C58711" s="1"/>
    </row>
    <row r="58712" spans="2:3" x14ac:dyDescent="0.25">
      <c r="B58712" s="1"/>
      <c r="C58712" s="1"/>
    </row>
    <row r="58713" spans="2:3" x14ac:dyDescent="0.25">
      <c r="B58713" s="1"/>
      <c r="C58713" s="1"/>
    </row>
    <row r="58714" spans="2:3" x14ac:dyDescent="0.25">
      <c r="B58714" s="1"/>
      <c r="C58714" s="1"/>
    </row>
    <row r="58715" spans="2:3" x14ac:dyDescent="0.25">
      <c r="B58715" s="1"/>
      <c r="C58715" s="1"/>
    </row>
    <row r="58716" spans="2:3" x14ac:dyDescent="0.25">
      <c r="B58716" s="1"/>
      <c r="C58716" s="1"/>
    </row>
    <row r="58717" spans="2:3" x14ac:dyDescent="0.25">
      <c r="B58717" s="1"/>
      <c r="C58717" s="1"/>
    </row>
    <row r="58718" spans="2:3" x14ac:dyDescent="0.25">
      <c r="B58718" s="1"/>
      <c r="C58718" s="1"/>
    </row>
    <row r="58719" spans="2:3" x14ac:dyDescent="0.25">
      <c r="B58719" s="1"/>
      <c r="C58719" s="1"/>
    </row>
    <row r="58720" spans="2:3" x14ac:dyDescent="0.25">
      <c r="B58720" s="1"/>
      <c r="C58720" s="1"/>
    </row>
    <row r="58721" spans="2:3" x14ac:dyDescent="0.25">
      <c r="B58721" s="1"/>
      <c r="C58721" s="1"/>
    </row>
    <row r="58722" spans="2:3" x14ac:dyDescent="0.25">
      <c r="B58722" s="1"/>
      <c r="C58722" s="1"/>
    </row>
    <row r="58723" spans="2:3" x14ac:dyDescent="0.25">
      <c r="B58723" s="1"/>
      <c r="C58723" s="1"/>
    </row>
    <row r="58724" spans="2:3" x14ac:dyDescent="0.25">
      <c r="B58724" s="1"/>
      <c r="C58724" s="1"/>
    </row>
    <row r="58725" spans="2:3" x14ac:dyDescent="0.25">
      <c r="B58725" s="1"/>
      <c r="C58725" s="1"/>
    </row>
    <row r="58726" spans="2:3" x14ac:dyDescent="0.25">
      <c r="B58726" s="1"/>
      <c r="C58726" s="1"/>
    </row>
    <row r="58727" spans="2:3" x14ac:dyDescent="0.25">
      <c r="B58727" s="1"/>
      <c r="C58727" s="1"/>
    </row>
    <row r="58728" spans="2:3" x14ac:dyDescent="0.25">
      <c r="B58728" s="1"/>
      <c r="C58728" s="1"/>
    </row>
    <row r="58729" spans="2:3" x14ac:dyDescent="0.25">
      <c r="B58729" s="1"/>
      <c r="C58729" s="1"/>
    </row>
    <row r="58730" spans="2:3" x14ac:dyDescent="0.25">
      <c r="B58730" s="1"/>
      <c r="C58730" s="1"/>
    </row>
    <row r="58731" spans="2:3" x14ac:dyDescent="0.25">
      <c r="B58731" s="1"/>
      <c r="C58731" s="1"/>
    </row>
    <row r="58732" spans="2:3" x14ac:dyDescent="0.25">
      <c r="B58732" s="1"/>
      <c r="C58732" s="1"/>
    </row>
    <row r="58733" spans="2:3" x14ac:dyDescent="0.25">
      <c r="B58733" s="1"/>
      <c r="C58733" s="1"/>
    </row>
    <row r="58734" spans="2:3" x14ac:dyDescent="0.25">
      <c r="B58734" s="1"/>
      <c r="C58734" s="1"/>
    </row>
    <row r="58735" spans="2:3" x14ac:dyDescent="0.25">
      <c r="B58735" s="1"/>
      <c r="C58735" s="1"/>
    </row>
    <row r="58736" spans="2:3" x14ac:dyDescent="0.25">
      <c r="B58736" s="1"/>
      <c r="C58736" s="1"/>
    </row>
    <row r="58737" spans="2:3" x14ac:dyDescent="0.25">
      <c r="B58737" s="1"/>
      <c r="C58737" s="1"/>
    </row>
    <row r="58738" spans="2:3" x14ac:dyDescent="0.25">
      <c r="B58738" s="1"/>
      <c r="C58738" s="1"/>
    </row>
    <row r="58739" spans="2:3" x14ac:dyDescent="0.25">
      <c r="B58739" s="1"/>
      <c r="C58739" s="1"/>
    </row>
    <row r="58740" spans="2:3" x14ac:dyDescent="0.25">
      <c r="B58740" s="1"/>
      <c r="C58740" s="1"/>
    </row>
    <row r="58741" spans="2:3" x14ac:dyDescent="0.25">
      <c r="B58741" s="1"/>
      <c r="C58741" s="1"/>
    </row>
    <row r="58742" spans="2:3" x14ac:dyDescent="0.25">
      <c r="B58742" s="1"/>
      <c r="C58742" s="1"/>
    </row>
    <row r="58743" spans="2:3" x14ac:dyDescent="0.25">
      <c r="B58743" s="1"/>
      <c r="C58743" s="1"/>
    </row>
    <row r="58744" spans="2:3" x14ac:dyDescent="0.25">
      <c r="B58744" s="1"/>
      <c r="C58744" s="1"/>
    </row>
    <row r="58745" spans="2:3" x14ac:dyDescent="0.25">
      <c r="B58745" s="1"/>
      <c r="C58745" s="1"/>
    </row>
    <row r="58746" spans="2:3" x14ac:dyDescent="0.25">
      <c r="B58746" s="1"/>
      <c r="C58746" s="1"/>
    </row>
    <row r="58747" spans="2:3" x14ac:dyDescent="0.25">
      <c r="B58747" s="1"/>
      <c r="C58747" s="1"/>
    </row>
    <row r="58748" spans="2:3" x14ac:dyDescent="0.25">
      <c r="B58748" s="1"/>
      <c r="C58748" s="1"/>
    </row>
    <row r="58749" spans="2:3" x14ac:dyDescent="0.25">
      <c r="B58749" s="1"/>
      <c r="C58749" s="1"/>
    </row>
    <row r="58750" spans="2:3" x14ac:dyDescent="0.25">
      <c r="B58750" s="1"/>
      <c r="C58750" s="1"/>
    </row>
    <row r="58751" spans="2:3" x14ac:dyDescent="0.25">
      <c r="B58751" s="1"/>
      <c r="C58751" s="1"/>
    </row>
    <row r="58752" spans="2:3" x14ac:dyDescent="0.25">
      <c r="B58752" s="1"/>
      <c r="C58752" s="1"/>
    </row>
    <row r="58753" spans="2:3" x14ac:dyDescent="0.25">
      <c r="B58753" s="1"/>
      <c r="C58753" s="1"/>
    </row>
    <row r="58754" spans="2:3" x14ac:dyDescent="0.25">
      <c r="B58754" s="1"/>
      <c r="C58754" s="1"/>
    </row>
    <row r="58755" spans="2:3" x14ac:dyDescent="0.25">
      <c r="B58755" s="1"/>
      <c r="C58755" s="1"/>
    </row>
    <row r="58756" spans="2:3" x14ac:dyDescent="0.25">
      <c r="B58756" s="1"/>
      <c r="C58756" s="1"/>
    </row>
    <row r="58757" spans="2:3" x14ac:dyDescent="0.25">
      <c r="B58757" s="1"/>
      <c r="C58757" s="1"/>
    </row>
    <row r="58758" spans="2:3" x14ac:dyDescent="0.25">
      <c r="B58758" s="1"/>
      <c r="C58758" s="1"/>
    </row>
    <row r="58759" spans="2:3" x14ac:dyDescent="0.25">
      <c r="B58759" s="1"/>
      <c r="C58759" s="1"/>
    </row>
    <row r="58760" spans="2:3" x14ac:dyDescent="0.25">
      <c r="B58760" s="1"/>
      <c r="C58760" s="1"/>
    </row>
    <row r="58761" spans="2:3" x14ac:dyDescent="0.25">
      <c r="B58761" s="1"/>
      <c r="C58761" s="1"/>
    </row>
    <row r="58762" spans="2:3" x14ac:dyDescent="0.25">
      <c r="B58762" s="1"/>
      <c r="C58762" s="1"/>
    </row>
    <row r="58763" spans="2:3" x14ac:dyDescent="0.25">
      <c r="B58763" s="1"/>
      <c r="C58763" s="1"/>
    </row>
    <row r="58764" spans="2:3" x14ac:dyDescent="0.25">
      <c r="B58764" s="1"/>
      <c r="C58764" s="1"/>
    </row>
    <row r="58765" spans="2:3" x14ac:dyDescent="0.25">
      <c r="B58765" s="1"/>
      <c r="C58765" s="1"/>
    </row>
    <row r="58766" spans="2:3" x14ac:dyDescent="0.25">
      <c r="B58766" s="1"/>
      <c r="C58766" s="1"/>
    </row>
    <row r="58767" spans="2:3" x14ac:dyDescent="0.25">
      <c r="B58767" s="1"/>
      <c r="C58767" s="1"/>
    </row>
    <row r="58768" spans="2:3" x14ac:dyDescent="0.25">
      <c r="B58768" s="1"/>
      <c r="C58768" s="1"/>
    </row>
    <row r="58769" spans="2:3" x14ac:dyDescent="0.25">
      <c r="B58769" s="1"/>
      <c r="C58769" s="1"/>
    </row>
    <row r="58770" spans="2:3" x14ac:dyDescent="0.25">
      <c r="B58770" s="1"/>
      <c r="C58770" s="1"/>
    </row>
    <row r="58771" spans="2:3" x14ac:dyDescent="0.25">
      <c r="B58771" s="1"/>
      <c r="C58771" s="1"/>
    </row>
    <row r="58772" spans="2:3" x14ac:dyDescent="0.25">
      <c r="B58772" s="1"/>
      <c r="C58772" s="1"/>
    </row>
    <row r="58773" spans="2:3" x14ac:dyDescent="0.25">
      <c r="B58773" s="1"/>
      <c r="C58773" s="1"/>
    </row>
    <row r="58774" spans="2:3" x14ac:dyDescent="0.25">
      <c r="B58774" s="1"/>
      <c r="C58774" s="1"/>
    </row>
    <row r="58775" spans="2:3" x14ac:dyDescent="0.25">
      <c r="B58775" s="1"/>
      <c r="C58775" s="1"/>
    </row>
    <row r="58776" spans="2:3" x14ac:dyDescent="0.25">
      <c r="B58776" s="1"/>
      <c r="C58776" s="1"/>
    </row>
    <row r="58777" spans="2:3" x14ac:dyDescent="0.25">
      <c r="B58777" s="1"/>
      <c r="C58777" s="1"/>
    </row>
    <row r="58778" spans="2:3" x14ac:dyDescent="0.25">
      <c r="B58778" s="1"/>
      <c r="C58778" s="1"/>
    </row>
    <row r="58779" spans="2:3" x14ac:dyDescent="0.25">
      <c r="B58779" s="1"/>
      <c r="C58779" s="1"/>
    </row>
    <row r="58780" spans="2:3" x14ac:dyDescent="0.25">
      <c r="B58780" s="1"/>
      <c r="C58780" s="1"/>
    </row>
    <row r="58781" spans="2:3" x14ac:dyDescent="0.25">
      <c r="B58781" s="1"/>
      <c r="C58781" s="1"/>
    </row>
    <row r="58782" spans="2:3" x14ac:dyDescent="0.25">
      <c r="B58782" s="1"/>
      <c r="C58782" s="1"/>
    </row>
    <row r="58783" spans="2:3" x14ac:dyDescent="0.25">
      <c r="B58783" s="1"/>
      <c r="C58783" s="1"/>
    </row>
    <row r="58784" spans="2:3" x14ac:dyDescent="0.25">
      <c r="B58784" s="1"/>
      <c r="C58784" s="1"/>
    </row>
    <row r="58785" spans="2:3" x14ac:dyDescent="0.25">
      <c r="B58785" s="1"/>
      <c r="C58785" s="1"/>
    </row>
    <row r="58786" spans="2:3" x14ac:dyDescent="0.25">
      <c r="B58786" s="1"/>
      <c r="C58786" s="1"/>
    </row>
    <row r="58787" spans="2:3" x14ac:dyDescent="0.25">
      <c r="B58787" s="1"/>
      <c r="C58787" s="1"/>
    </row>
    <row r="58788" spans="2:3" x14ac:dyDescent="0.25">
      <c r="B58788" s="1"/>
      <c r="C58788" s="1"/>
    </row>
    <row r="58789" spans="2:3" x14ac:dyDescent="0.25">
      <c r="B58789" s="1"/>
      <c r="C58789" s="1"/>
    </row>
    <row r="58790" spans="2:3" x14ac:dyDescent="0.25">
      <c r="B58790" s="1"/>
      <c r="C58790" s="1"/>
    </row>
    <row r="58791" spans="2:3" x14ac:dyDescent="0.25">
      <c r="B58791" s="1"/>
      <c r="C58791" s="1"/>
    </row>
    <row r="58792" spans="2:3" x14ac:dyDescent="0.25">
      <c r="B58792" s="1"/>
      <c r="C58792" s="1"/>
    </row>
    <row r="58793" spans="2:3" x14ac:dyDescent="0.25">
      <c r="B58793" s="1"/>
      <c r="C58793" s="1"/>
    </row>
    <row r="58794" spans="2:3" x14ac:dyDescent="0.25">
      <c r="B58794" s="1"/>
      <c r="C58794" s="1"/>
    </row>
    <row r="58795" spans="2:3" x14ac:dyDescent="0.25">
      <c r="B58795" s="1"/>
      <c r="C58795" s="1"/>
    </row>
    <row r="58796" spans="2:3" x14ac:dyDescent="0.25">
      <c r="B58796" s="1"/>
      <c r="C58796" s="1"/>
    </row>
    <row r="58797" spans="2:3" x14ac:dyDescent="0.25">
      <c r="B58797" s="1"/>
      <c r="C58797" s="1"/>
    </row>
    <row r="58798" spans="2:3" x14ac:dyDescent="0.25">
      <c r="B58798" s="1"/>
      <c r="C58798" s="1"/>
    </row>
    <row r="58799" spans="2:3" x14ac:dyDescent="0.25">
      <c r="B58799" s="1"/>
      <c r="C58799" s="1"/>
    </row>
    <row r="58800" spans="2:3" x14ac:dyDescent="0.25">
      <c r="B58800" s="1"/>
      <c r="C58800" s="1"/>
    </row>
    <row r="58801" spans="2:3" x14ac:dyDescent="0.25">
      <c r="B58801" s="1"/>
      <c r="C58801" s="1"/>
    </row>
    <row r="58802" spans="2:3" x14ac:dyDescent="0.25">
      <c r="B58802" s="1"/>
      <c r="C58802" s="1"/>
    </row>
    <row r="58803" spans="2:3" x14ac:dyDescent="0.25">
      <c r="B58803" s="1"/>
      <c r="C58803" s="1"/>
    </row>
    <row r="58804" spans="2:3" x14ac:dyDescent="0.25">
      <c r="B58804" s="1"/>
      <c r="C58804" s="1"/>
    </row>
    <row r="58805" spans="2:3" x14ac:dyDescent="0.25">
      <c r="B58805" s="1"/>
      <c r="C58805" s="1"/>
    </row>
    <row r="58806" spans="2:3" x14ac:dyDescent="0.25">
      <c r="B58806" s="1"/>
      <c r="C58806" s="1"/>
    </row>
    <row r="58807" spans="2:3" x14ac:dyDescent="0.25">
      <c r="B58807" s="1"/>
      <c r="C58807" s="1"/>
    </row>
    <row r="58808" spans="2:3" x14ac:dyDescent="0.25">
      <c r="B58808" s="1"/>
      <c r="C58808" s="1"/>
    </row>
    <row r="58809" spans="2:3" x14ac:dyDescent="0.25">
      <c r="B58809" s="1"/>
      <c r="C58809" s="1"/>
    </row>
    <row r="58810" spans="2:3" x14ac:dyDescent="0.25">
      <c r="B58810" s="1"/>
      <c r="C58810" s="1"/>
    </row>
    <row r="58811" spans="2:3" x14ac:dyDescent="0.25">
      <c r="B58811" s="1"/>
      <c r="C58811" s="1"/>
    </row>
    <row r="58812" spans="2:3" x14ac:dyDescent="0.25">
      <c r="B58812" s="1"/>
      <c r="C58812" s="1"/>
    </row>
    <row r="58813" spans="2:3" x14ac:dyDescent="0.25">
      <c r="B58813" s="1"/>
      <c r="C58813" s="1"/>
    </row>
    <row r="58814" spans="2:3" x14ac:dyDescent="0.25">
      <c r="B58814" s="1"/>
      <c r="C58814" s="1"/>
    </row>
    <row r="58815" spans="2:3" x14ac:dyDescent="0.25">
      <c r="B58815" s="1"/>
      <c r="C58815" s="1"/>
    </row>
    <row r="58816" spans="2:3" x14ac:dyDescent="0.25">
      <c r="B58816" s="1"/>
      <c r="C58816" s="1"/>
    </row>
    <row r="58817" spans="2:3" x14ac:dyDescent="0.25">
      <c r="B58817" s="1"/>
      <c r="C58817" s="1"/>
    </row>
    <row r="58818" spans="2:3" x14ac:dyDescent="0.25">
      <c r="B58818" s="1"/>
      <c r="C58818" s="1"/>
    </row>
    <row r="58819" spans="2:3" x14ac:dyDescent="0.25">
      <c r="B58819" s="1"/>
      <c r="C58819" s="1"/>
    </row>
    <row r="58820" spans="2:3" x14ac:dyDescent="0.25">
      <c r="B58820" s="1"/>
      <c r="C58820" s="1"/>
    </row>
    <row r="58821" spans="2:3" x14ac:dyDescent="0.25">
      <c r="B58821" s="1"/>
      <c r="C58821" s="1"/>
    </row>
    <row r="58822" spans="2:3" x14ac:dyDescent="0.25">
      <c r="B58822" s="1"/>
      <c r="C58822" s="1"/>
    </row>
    <row r="58823" spans="2:3" x14ac:dyDescent="0.25">
      <c r="B58823" s="1"/>
      <c r="C58823" s="1"/>
    </row>
    <row r="58824" spans="2:3" x14ac:dyDescent="0.25">
      <c r="B58824" s="1"/>
      <c r="C58824" s="1"/>
    </row>
    <row r="58825" spans="2:3" x14ac:dyDescent="0.25">
      <c r="B58825" s="1"/>
      <c r="C58825" s="1"/>
    </row>
    <row r="58826" spans="2:3" x14ac:dyDescent="0.25">
      <c r="B58826" s="1"/>
      <c r="C58826" s="1"/>
    </row>
    <row r="58827" spans="2:3" x14ac:dyDescent="0.25">
      <c r="B58827" s="1"/>
      <c r="C58827" s="1"/>
    </row>
    <row r="58828" spans="2:3" x14ac:dyDescent="0.25">
      <c r="B58828" s="1"/>
      <c r="C58828" s="1"/>
    </row>
    <row r="58829" spans="2:3" x14ac:dyDescent="0.25">
      <c r="B58829" s="1"/>
      <c r="C58829" s="1"/>
    </row>
    <row r="58830" spans="2:3" x14ac:dyDescent="0.25">
      <c r="B58830" s="1"/>
      <c r="C58830" s="1"/>
    </row>
    <row r="58831" spans="2:3" x14ac:dyDescent="0.25">
      <c r="B58831" s="1"/>
      <c r="C58831" s="1"/>
    </row>
    <row r="58832" spans="2:3" x14ac:dyDescent="0.25">
      <c r="B58832" s="1"/>
      <c r="C58832" s="1"/>
    </row>
    <row r="58833" spans="2:3" x14ac:dyDescent="0.25">
      <c r="B58833" s="1"/>
      <c r="C58833" s="1"/>
    </row>
    <row r="58834" spans="2:3" x14ac:dyDescent="0.25">
      <c r="B58834" s="1"/>
      <c r="C58834" s="1"/>
    </row>
    <row r="58835" spans="2:3" x14ac:dyDescent="0.25">
      <c r="B58835" s="1"/>
      <c r="C58835" s="1"/>
    </row>
    <row r="58836" spans="2:3" x14ac:dyDescent="0.25">
      <c r="B58836" s="1"/>
      <c r="C58836" s="1"/>
    </row>
    <row r="58837" spans="2:3" x14ac:dyDescent="0.25">
      <c r="B58837" s="1"/>
      <c r="C58837" s="1"/>
    </row>
    <row r="58838" spans="2:3" x14ac:dyDescent="0.25">
      <c r="B58838" s="1"/>
      <c r="C58838" s="1"/>
    </row>
    <row r="58839" spans="2:3" x14ac:dyDescent="0.25">
      <c r="B58839" s="1"/>
      <c r="C58839" s="1"/>
    </row>
    <row r="58840" spans="2:3" x14ac:dyDescent="0.25">
      <c r="B58840" s="1"/>
      <c r="C58840" s="1"/>
    </row>
    <row r="58841" spans="2:3" x14ac:dyDescent="0.25">
      <c r="B58841" s="1"/>
      <c r="C58841" s="1"/>
    </row>
    <row r="58842" spans="2:3" x14ac:dyDescent="0.25">
      <c r="B58842" s="1"/>
      <c r="C58842" s="1"/>
    </row>
    <row r="58843" spans="2:3" x14ac:dyDescent="0.25">
      <c r="B58843" s="1"/>
      <c r="C58843" s="1"/>
    </row>
    <row r="58844" spans="2:3" x14ac:dyDescent="0.25">
      <c r="B58844" s="1"/>
      <c r="C58844" s="1"/>
    </row>
    <row r="58845" spans="2:3" x14ac:dyDescent="0.25">
      <c r="B58845" s="1"/>
      <c r="C58845" s="1"/>
    </row>
    <row r="58846" spans="2:3" x14ac:dyDescent="0.25">
      <c r="B58846" s="1"/>
      <c r="C58846" s="1"/>
    </row>
    <row r="58847" spans="2:3" x14ac:dyDescent="0.25">
      <c r="B58847" s="1"/>
      <c r="C58847" s="1"/>
    </row>
    <row r="58848" spans="2:3" x14ac:dyDescent="0.25">
      <c r="B58848" s="1"/>
      <c r="C58848" s="1"/>
    </row>
    <row r="58849" spans="2:3" x14ac:dyDescent="0.25">
      <c r="B58849" s="1"/>
      <c r="C58849" s="1"/>
    </row>
    <row r="58850" spans="2:3" x14ac:dyDescent="0.25">
      <c r="B58850" s="1"/>
      <c r="C58850" s="1"/>
    </row>
    <row r="58851" spans="2:3" x14ac:dyDescent="0.25">
      <c r="B58851" s="1"/>
      <c r="C58851" s="1"/>
    </row>
    <row r="58852" spans="2:3" x14ac:dyDescent="0.25">
      <c r="B58852" s="1"/>
      <c r="C58852" s="1"/>
    </row>
    <row r="58853" spans="2:3" x14ac:dyDescent="0.25">
      <c r="B58853" s="1"/>
      <c r="C58853" s="1"/>
    </row>
    <row r="58854" spans="2:3" x14ac:dyDescent="0.25">
      <c r="B58854" s="1"/>
      <c r="C58854" s="1"/>
    </row>
    <row r="58855" spans="2:3" x14ac:dyDescent="0.25">
      <c r="B58855" s="1"/>
      <c r="C58855" s="1"/>
    </row>
    <row r="58856" spans="2:3" x14ac:dyDescent="0.25">
      <c r="B58856" s="1"/>
      <c r="C58856" s="1"/>
    </row>
    <row r="58857" spans="2:3" x14ac:dyDescent="0.25">
      <c r="B58857" s="1"/>
      <c r="C58857" s="1"/>
    </row>
    <row r="58858" spans="2:3" x14ac:dyDescent="0.25">
      <c r="B58858" s="1"/>
      <c r="C58858" s="1"/>
    </row>
    <row r="58859" spans="2:3" x14ac:dyDescent="0.25">
      <c r="B58859" s="1"/>
      <c r="C58859" s="1"/>
    </row>
    <row r="58860" spans="2:3" x14ac:dyDescent="0.25">
      <c r="B58860" s="1"/>
      <c r="C58860" s="1"/>
    </row>
    <row r="58861" spans="2:3" x14ac:dyDescent="0.25">
      <c r="B58861" s="1"/>
      <c r="C58861" s="1"/>
    </row>
    <row r="58862" spans="2:3" x14ac:dyDescent="0.25">
      <c r="B58862" s="1"/>
      <c r="C58862" s="1"/>
    </row>
    <row r="58863" spans="2:3" x14ac:dyDescent="0.25">
      <c r="B58863" s="1"/>
      <c r="C58863" s="1"/>
    </row>
    <row r="58864" spans="2:3" x14ac:dyDescent="0.25">
      <c r="B58864" s="1"/>
      <c r="C58864" s="1"/>
    </row>
    <row r="58865" spans="2:3" x14ac:dyDescent="0.25">
      <c r="B58865" s="1"/>
      <c r="C58865" s="1"/>
    </row>
    <row r="58866" spans="2:3" x14ac:dyDescent="0.25">
      <c r="B58866" s="1"/>
      <c r="C58866" s="1"/>
    </row>
    <row r="58867" spans="2:3" x14ac:dyDescent="0.25">
      <c r="B58867" s="1"/>
      <c r="C58867" s="1"/>
    </row>
    <row r="58868" spans="2:3" x14ac:dyDescent="0.25">
      <c r="B58868" s="1"/>
      <c r="C58868" s="1"/>
    </row>
    <row r="58869" spans="2:3" x14ac:dyDescent="0.25">
      <c r="B58869" s="1"/>
      <c r="C58869" s="1"/>
    </row>
    <row r="58870" spans="2:3" x14ac:dyDescent="0.25">
      <c r="B58870" s="1"/>
      <c r="C58870" s="1"/>
    </row>
    <row r="58871" spans="2:3" x14ac:dyDescent="0.25">
      <c r="B58871" s="1"/>
      <c r="C58871" s="1"/>
    </row>
    <row r="58872" spans="2:3" x14ac:dyDescent="0.25">
      <c r="B58872" s="1"/>
      <c r="C58872" s="1"/>
    </row>
    <row r="58873" spans="2:3" x14ac:dyDescent="0.25">
      <c r="B58873" s="1"/>
      <c r="C58873" s="1"/>
    </row>
    <row r="58874" spans="2:3" x14ac:dyDescent="0.25">
      <c r="B58874" s="1"/>
      <c r="C58874" s="1"/>
    </row>
    <row r="58875" spans="2:3" x14ac:dyDescent="0.25">
      <c r="B58875" s="1"/>
      <c r="C58875" s="1"/>
    </row>
    <row r="58876" spans="2:3" x14ac:dyDescent="0.25">
      <c r="B58876" s="1"/>
      <c r="C58876" s="1"/>
    </row>
    <row r="58877" spans="2:3" x14ac:dyDescent="0.25">
      <c r="B58877" s="1"/>
      <c r="C58877" s="1"/>
    </row>
    <row r="58878" spans="2:3" x14ac:dyDescent="0.25">
      <c r="B58878" s="1"/>
      <c r="C58878" s="1"/>
    </row>
    <row r="58879" spans="2:3" x14ac:dyDescent="0.25">
      <c r="B58879" s="1"/>
      <c r="C58879" s="1"/>
    </row>
    <row r="58880" spans="2:3" x14ac:dyDescent="0.25">
      <c r="B58880" s="1"/>
      <c r="C58880" s="1"/>
    </row>
    <row r="58881" spans="2:3" x14ac:dyDescent="0.25">
      <c r="B58881" s="1"/>
      <c r="C58881" s="1"/>
    </row>
    <row r="58882" spans="2:3" x14ac:dyDescent="0.25">
      <c r="B58882" s="1"/>
      <c r="C58882" s="1"/>
    </row>
    <row r="58883" spans="2:3" x14ac:dyDescent="0.25">
      <c r="B58883" s="1"/>
      <c r="C58883" s="1"/>
    </row>
    <row r="58884" spans="2:3" x14ac:dyDescent="0.25">
      <c r="B58884" s="1"/>
      <c r="C58884" s="1"/>
    </row>
    <row r="58885" spans="2:3" x14ac:dyDescent="0.25">
      <c r="B58885" s="1"/>
      <c r="C58885" s="1"/>
    </row>
    <row r="58886" spans="2:3" x14ac:dyDescent="0.25">
      <c r="B58886" s="1"/>
      <c r="C58886" s="1"/>
    </row>
    <row r="58887" spans="2:3" x14ac:dyDescent="0.25">
      <c r="B58887" s="1"/>
      <c r="C58887" s="1"/>
    </row>
    <row r="58888" spans="2:3" x14ac:dyDescent="0.25">
      <c r="B58888" s="1"/>
      <c r="C58888" s="1"/>
    </row>
    <row r="58889" spans="2:3" x14ac:dyDescent="0.25">
      <c r="B58889" s="1"/>
      <c r="C58889" s="1"/>
    </row>
    <row r="58890" spans="2:3" x14ac:dyDescent="0.25">
      <c r="B58890" s="1"/>
      <c r="C58890" s="1"/>
    </row>
    <row r="58891" spans="2:3" x14ac:dyDescent="0.25">
      <c r="B58891" s="1"/>
      <c r="C58891" s="1"/>
    </row>
    <row r="58892" spans="2:3" x14ac:dyDescent="0.25">
      <c r="B58892" s="1"/>
      <c r="C58892" s="1"/>
    </row>
    <row r="58893" spans="2:3" x14ac:dyDescent="0.25">
      <c r="B58893" s="1"/>
      <c r="C58893" s="1"/>
    </row>
    <row r="58894" spans="2:3" x14ac:dyDescent="0.25">
      <c r="B58894" s="1"/>
      <c r="C58894" s="1"/>
    </row>
    <row r="58895" spans="2:3" x14ac:dyDescent="0.25">
      <c r="B58895" s="1"/>
      <c r="C58895" s="1"/>
    </row>
    <row r="58896" spans="2:3" x14ac:dyDescent="0.25">
      <c r="B58896" s="1"/>
      <c r="C58896" s="1"/>
    </row>
    <row r="58897" spans="2:3" x14ac:dyDescent="0.25">
      <c r="B58897" s="1"/>
      <c r="C58897" s="1"/>
    </row>
    <row r="58898" spans="2:3" x14ac:dyDescent="0.25">
      <c r="B58898" s="1"/>
      <c r="C58898" s="1"/>
    </row>
    <row r="58899" spans="2:3" x14ac:dyDescent="0.25">
      <c r="B58899" s="1"/>
      <c r="C58899" s="1"/>
    </row>
    <row r="58900" spans="2:3" x14ac:dyDescent="0.25">
      <c r="B58900" s="1"/>
      <c r="C58900" s="1"/>
    </row>
    <row r="58901" spans="2:3" x14ac:dyDescent="0.25">
      <c r="B58901" s="1"/>
      <c r="C58901" s="1"/>
    </row>
    <row r="58902" spans="2:3" x14ac:dyDescent="0.25">
      <c r="B58902" s="1"/>
      <c r="C58902" s="1"/>
    </row>
    <row r="58903" spans="2:3" x14ac:dyDescent="0.25">
      <c r="B58903" s="1"/>
      <c r="C58903" s="1"/>
    </row>
    <row r="58904" spans="2:3" x14ac:dyDescent="0.25">
      <c r="B58904" s="1"/>
      <c r="C58904" s="1"/>
    </row>
    <row r="58905" spans="2:3" x14ac:dyDescent="0.25">
      <c r="B58905" s="1"/>
      <c r="C58905" s="1"/>
    </row>
    <row r="58906" spans="2:3" x14ac:dyDescent="0.25">
      <c r="B58906" s="1"/>
      <c r="C58906" s="1"/>
    </row>
    <row r="58907" spans="2:3" x14ac:dyDescent="0.25">
      <c r="B58907" s="1"/>
      <c r="C58907" s="1"/>
    </row>
    <row r="58908" spans="2:3" x14ac:dyDescent="0.25">
      <c r="B58908" s="1"/>
      <c r="C58908" s="1"/>
    </row>
    <row r="58909" spans="2:3" x14ac:dyDescent="0.25">
      <c r="B58909" s="1"/>
      <c r="C58909" s="1"/>
    </row>
    <row r="58910" spans="2:3" x14ac:dyDescent="0.25">
      <c r="B58910" s="1"/>
      <c r="C58910" s="1"/>
    </row>
    <row r="58911" spans="2:3" x14ac:dyDescent="0.25">
      <c r="B58911" s="1"/>
      <c r="C58911" s="1"/>
    </row>
    <row r="58912" spans="2:3" x14ac:dyDescent="0.25">
      <c r="B58912" s="1"/>
      <c r="C58912" s="1"/>
    </row>
    <row r="58913" spans="2:3" x14ac:dyDescent="0.25">
      <c r="B58913" s="1"/>
      <c r="C58913" s="1"/>
    </row>
    <row r="58914" spans="2:3" x14ac:dyDescent="0.25">
      <c r="B58914" s="1"/>
      <c r="C58914" s="1"/>
    </row>
    <row r="58915" spans="2:3" x14ac:dyDescent="0.25">
      <c r="B58915" s="1"/>
      <c r="C58915" s="1"/>
    </row>
    <row r="58916" spans="2:3" x14ac:dyDescent="0.25">
      <c r="B58916" s="1"/>
      <c r="C58916" s="1"/>
    </row>
    <row r="58917" spans="2:3" x14ac:dyDescent="0.25">
      <c r="B58917" s="1"/>
      <c r="C58917" s="1"/>
    </row>
    <row r="58918" spans="2:3" x14ac:dyDescent="0.25">
      <c r="B58918" s="1"/>
      <c r="C58918" s="1"/>
    </row>
    <row r="58919" spans="2:3" x14ac:dyDescent="0.25">
      <c r="B58919" s="1"/>
      <c r="C58919" s="1"/>
    </row>
    <row r="58920" spans="2:3" x14ac:dyDescent="0.25">
      <c r="B58920" s="1"/>
      <c r="C58920" s="1"/>
    </row>
    <row r="58921" spans="2:3" x14ac:dyDescent="0.25">
      <c r="B58921" s="1"/>
      <c r="C58921" s="1"/>
    </row>
    <row r="58922" spans="2:3" x14ac:dyDescent="0.25">
      <c r="B58922" s="1"/>
      <c r="C58922" s="1"/>
    </row>
    <row r="58923" spans="2:3" x14ac:dyDescent="0.25">
      <c r="B58923" s="1"/>
      <c r="C58923" s="1"/>
    </row>
    <row r="58924" spans="2:3" x14ac:dyDescent="0.25">
      <c r="B58924" s="1"/>
      <c r="C58924" s="1"/>
    </row>
    <row r="58925" spans="2:3" x14ac:dyDescent="0.25">
      <c r="B58925" s="1"/>
      <c r="C58925" s="1"/>
    </row>
    <row r="58926" spans="2:3" x14ac:dyDescent="0.25">
      <c r="B58926" s="1"/>
      <c r="C58926" s="1"/>
    </row>
    <row r="58927" spans="2:3" x14ac:dyDescent="0.25">
      <c r="B58927" s="1"/>
      <c r="C58927" s="1"/>
    </row>
    <row r="58928" spans="2:3" x14ac:dyDescent="0.25">
      <c r="B58928" s="1"/>
      <c r="C58928" s="1"/>
    </row>
    <row r="58929" spans="2:3" x14ac:dyDescent="0.25">
      <c r="B58929" s="1"/>
      <c r="C58929" s="1"/>
    </row>
    <row r="58930" spans="2:3" x14ac:dyDescent="0.25">
      <c r="B58930" s="1"/>
      <c r="C58930" s="1"/>
    </row>
    <row r="58931" spans="2:3" x14ac:dyDescent="0.25">
      <c r="B58931" s="1"/>
      <c r="C58931" s="1"/>
    </row>
    <row r="58932" spans="2:3" x14ac:dyDescent="0.25">
      <c r="B58932" s="1"/>
      <c r="C58932" s="1"/>
    </row>
    <row r="58933" spans="2:3" x14ac:dyDescent="0.25">
      <c r="B58933" s="1"/>
      <c r="C58933" s="1"/>
    </row>
    <row r="58934" spans="2:3" x14ac:dyDescent="0.25">
      <c r="B58934" s="1"/>
      <c r="C58934" s="1"/>
    </row>
    <row r="58935" spans="2:3" x14ac:dyDescent="0.25">
      <c r="B58935" s="1"/>
      <c r="C58935" s="1"/>
    </row>
    <row r="58936" spans="2:3" x14ac:dyDescent="0.25">
      <c r="B58936" s="1"/>
      <c r="C58936" s="1"/>
    </row>
    <row r="58937" spans="2:3" x14ac:dyDescent="0.25">
      <c r="B58937" s="1"/>
      <c r="C58937" s="1"/>
    </row>
    <row r="58938" spans="2:3" x14ac:dyDescent="0.25">
      <c r="B58938" s="1"/>
      <c r="C58938" s="1"/>
    </row>
    <row r="58939" spans="2:3" x14ac:dyDescent="0.25">
      <c r="B58939" s="1"/>
      <c r="C58939" s="1"/>
    </row>
    <row r="58940" spans="2:3" x14ac:dyDescent="0.25">
      <c r="B58940" s="1"/>
      <c r="C58940" s="1"/>
    </row>
    <row r="58941" spans="2:3" x14ac:dyDescent="0.25">
      <c r="B58941" s="1"/>
      <c r="C58941" s="1"/>
    </row>
    <row r="58942" spans="2:3" x14ac:dyDescent="0.25">
      <c r="B58942" s="1"/>
      <c r="C58942" s="1"/>
    </row>
    <row r="58943" spans="2:3" x14ac:dyDescent="0.25">
      <c r="B58943" s="1"/>
      <c r="C58943" s="1"/>
    </row>
    <row r="58944" spans="2:3" x14ac:dyDescent="0.25">
      <c r="B58944" s="1"/>
      <c r="C58944" s="1"/>
    </row>
    <row r="58945" spans="2:3" x14ac:dyDescent="0.25">
      <c r="B58945" s="1"/>
      <c r="C58945" s="1"/>
    </row>
    <row r="58946" spans="2:3" x14ac:dyDescent="0.25">
      <c r="B58946" s="1"/>
      <c r="C58946" s="1"/>
    </row>
    <row r="58947" spans="2:3" x14ac:dyDescent="0.25">
      <c r="B58947" s="1"/>
      <c r="C58947" s="1"/>
    </row>
    <row r="58948" spans="2:3" x14ac:dyDescent="0.25">
      <c r="B58948" s="1"/>
      <c r="C58948" s="1"/>
    </row>
    <row r="58949" spans="2:3" x14ac:dyDescent="0.25">
      <c r="B58949" s="1"/>
      <c r="C58949" s="1"/>
    </row>
    <row r="58950" spans="2:3" x14ac:dyDescent="0.25">
      <c r="B58950" s="1"/>
      <c r="C58950" s="1"/>
    </row>
    <row r="58951" spans="2:3" x14ac:dyDescent="0.25">
      <c r="B58951" s="1"/>
      <c r="C58951" s="1"/>
    </row>
    <row r="58952" spans="2:3" x14ac:dyDescent="0.25">
      <c r="B58952" s="1"/>
      <c r="C58952" s="1"/>
    </row>
    <row r="58953" spans="2:3" x14ac:dyDescent="0.25">
      <c r="B58953" s="1"/>
      <c r="C58953" s="1"/>
    </row>
    <row r="58954" spans="2:3" x14ac:dyDescent="0.25">
      <c r="B58954" s="1"/>
      <c r="C58954" s="1"/>
    </row>
    <row r="58955" spans="2:3" x14ac:dyDescent="0.25">
      <c r="B58955" s="1"/>
      <c r="C58955" s="1"/>
    </row>
    <row r="58956" spans="2:3" x14ac:dyDescent="0.25">
      <c r="B58956" s="1"/>
      <c r="C58956" s="1"/>
    </row>
    <row r="58957" spans="2:3" x14ac:dyDescent="0.25">
      <c r="B58957" s="1"/>
      <c r="C58957" s="1"/>
    </row>
    <row r="58958" spans="2:3" x14ac:dyDescent="0.25">
      <c r="B58958" s="1"/>
      <c r="C58958" s="1"/>
    </row>
    <row r="58959" spans="2:3" x14ac:dyDescent="0.25">
      <c r="B58959" s="1"/>
      <c r="C58959" s="1"/>
    </row>
    <row r="58960" spans="2:3" x14ac:dyDescent="0.25">
      <c r="B58960" s="1"/>
      <c r="C58960" s="1"/>
    </row>
    <row r="58961" spans="2:3" x14ac:dyDescent="0.25">
      <c r="B58961" s="1"/>
      <c r="C58961" s="1"/>
    </row>
    <row r="58962" spans="2:3" x14ac:dyDescent="0.25">
      <c r="B58962" s="1"/>
      <c r="C58962" s="1"/>
    </row>
    <row r="58963" spans="2:3" x14ac:dyDescent="0.25">
      <c r="B58963" s="1"/>
      <c r="C58963" s="1"/>
    </row>
    <row r="58964" spans="2:3" x14ac:dyDescent="0.25">
      <c r="B58964" s="1"/>
      <c r="C58964" s="1"/>
    </row>
    <row r="58965" spans="2:3" x14ac:dyDescent="0.25">
      <c r="B58965" s="1"/>
      <c r="C58965" s="1"/>
    </row>
    <row r="58966" spans="2:3" x14ac:dyDescent="0.25">
      <c r="B58966" s="1"/>
      <c r="C58966" s="1"/>
    </row>
    <row r="58967" spans="2:3" x14ac:dyDescent="0.25">
      <c r="B58967" s="1"/>
      <c r="C58967" s="1"/>
    </row>
    <row r="58968" spans="2:3" x14ac:dyDescent="0.25">
      <c r="B58968" s="1"/>
      <c r="C58968" s="1"/>
    </row>
    <row r="58969" spans="2:3" x14ac:dyDescent="0.25">
      <c r="B58969" s="1"/>
      <c r="C58969" s="1"/>
    </row>
    <row r="58970" spans="2:3" x14ac:dyDescent="0.25">
      <c r="B58970" s="1"/>
      <c r="C58970" s="1"/>
    </row>
    <row r="58971" spans="2:3" x14ac:dyDescent="0.25">
      <c r="B58971" s="1"/>
      <c r="C58971" s="1"/>
    </row>
    <row r="58972" spans="2:3" x14ac:dyDescent="0.25">
      <c r="B58972" s="1"/>
      <c r="C58972" s="1"/>
    </row>
    <row r="58973" spans="2:3" x14ac:dyDescent="0.25">
      <c r="B58973" s="1"/>
      <c r="C58973" s="1"/>
    </row>
    <row r="58974" spans="2:3" x14ac:dyDescent="0.25">
      <c r="B58974" s="1"/>
      <c r="C58974" s="1"/>
    </row>
    <row r="58975" spans="2:3" x14ac:dyDescent="0.25">
      <c r="B58975" s="1"/>
      <c r="C58975" s="1"/>
    </row>
    <row r="58976" spans="2:3" x14ac:dyDescent="0.25">
      <c r="B58976" s="1"/>
      <c r="C58976" s="1"/>
    </row>
    <row r="58977" spans="2:3" x14ac:dyDescent="0.25">
      <c r="B58977" s="1"/>
      <c r="C58977" s="1"/>
    </row>
    <row r="58978" spans="2:3" x14ac:dyDescent="0.25">
      <c r="B58978" s="1"/>
      <c r="C58978" s="1"/>
    </row>
    <row r="58979" spans="2:3" x14ac:dyDescent="0.25">
      <c r="B58979" s="1"/>
      <c r="C58979" s="1"/>
    </row>
    <row r="58980" spans="2:3" x14ac:dyDescent="0.25">
      <c r="B58980" s="1"/>
      <c r="C58980" s="1"/>
    </row>
    <row r="58981" spans="2:3" x14ac:dyDescent="0.25">
      <c r="B58981" s="1"/>
      <c r="C58981" s="1"/>
    </row>
    <row r="58982" spans="2:3" x14ac:dyDescent="0.25">
      <c r="B58982" s="1"/>
      <c r="C58982" s="1"/>
    </row>
    <row r="58983" spans="2:3" x14ac:dyDescent="0.25">
      <c r="B58983" s="1"/>
      <c r="C58983" s="1"/>
    </row>
    <row r="58984" spans="2:3" x14ac:dyDescent="0.25">
      <c r="B58984" s="1"/>
      <c r="C58984" s="1"/>
    </row>
    <row r="58985" spans="2:3" x14ac:dyDescent="0.25">
      <c r="B58985" s="1"/>
      <c r="C58985" s="1"/>
    </row>
    <row r="58986" spans="2:3" x14ac:dyDescent="0.25">
      <c r="B58986" s="1"/>
      <c r="C58986" s="1"/>
    </row>
    <row r="58987" spans="2:3" x14ac:dyDescent="0.25">
      <c r="B58987" s="1"/>
      <c r="C58987" s="1"/>
    </row>
    <row r="58988" spans="2:3" x14ac:dyDescent="0.25">
      <c r="B58988" s="1"/>
      <c r="C58988" s="1"/>
    </row>
    <row r="58989" spans="2:3" x14ac:dyDescent="0.25">
      <c r="B58989" s="1"/>
      <c r="C58989" s="1"/>
    </row>
    <row r="58990" spans="2:3" x14ac:dyDescent="0.25">
      <c r="B58990" s="1"/>
      <c r="C58990" s="1"/>
    </row>
    <row r="58991" spans="2:3" x14ac:dyDescent="0.25">
      <c r="B58991" s="1"/>
      <c r="C58991" s="1"/>
    </row>
    <row r="58992" spans="2:3" x14ac:dyDescent="0.25">
      <c r="B58992" s="1"/>
      <c r="C58992" s="1"/>
    </row>
    <row r="58993" spans="2:3" x14ac:dyDescent="0.25">
      <c r="B58993" s="1"/>
      <c r="C58993" s="1"/>
    </row>
    <row r="58994" spans="2:3" x14ac:dyDescent="0.25">
      <c r="B58994" s="1"/>
      <c r="C58994" s="1"/>
    </row>
    <row r="58995" spans="2:3" x14ac:dyDescent="0.25">
      <c r="B58995" s="1"/>
      <c r="C58995" s="1"/>
    </row>
    <row r="58996" spans="2:3" x14ac:dyDescent="0.25">
      <c r="B58996" s="1"/>
      <c r="C58996" s="1"/>
    </row>
    <row r="58997" spans="2:3" x14ac:dyDescent="0.25">
      <c r="B58997" s="1"/>
      <c r="C58997" s="1"/>
    </row>
    <row r="58998" spans="2:3" x14ac:dyDescent="0.25">
      <c r="B58998" s="1"/>
      <c r="C58998" s="1"/>
    </row>
    <row r="58999" spans="2:3" x14ac:dyDescent="0.25">
      <c r="B58999" s="1"/>
      <c r="C58999" s="1"/>
    </row>
    <row r="59000" spans="2:3" x14ac:dyDescent="0.25">
      <c r="B59000" s="1"/>
      <c r="C59000" s="1"/>
    </row>
    <row r="59001" spans="2:3" x14ac:dyDescent="0.25">
      <c r="B59001" s="1"/>
      <c r="C59001" s="1"/>
    </row>
    <row r="59002" spans="2:3" x14ac:dyDescent="0.25">
      <c r="B59002" s="1"/>
      <c r="C59002" s="1"/>
    </row>
    <row r="59003" spans="2:3" x14ac:dyDescent="0.25">
      <c r="B59003" s="1"/>
      <c r="C59003" s="1"/>
    </row>
    <row r="59004" spans="2:3" x14ac:dyDescent="0.25">
      <c r="B59004" s="1"/>
      <c r="C59004" s="1"/>
    </row>
    <row r="59005" spans="2:3" x14ac:dyDescent="0.25">
      <c r="B59005" s="1"/>
      <c r="C59005" s="1"/>
    </row>
    <row r="59006" spans="2:3" x14ac:dyDescent="0.25">
      <c r="B59006" s="1"/>
      <c r="C59006" s="1"/>
    </row>
    <row r="59007" spans="2:3" x14ac:dyDescent="0.25">
      <c r="B59007" s="1"/>
      <c r="C59007" s="1"/>
    </row>
    <row r="59008" spans="2:3" x14ac:dyDescent="0.25">
      <c r="B59008" s="1"/>
      <c r="C59008" s="1"/>
    </row>
    <row r="59009" spans="2:3" x14ac:dyDescent="0.25">
      <c r="B59009" s="1"/>
      <c r="C59009" s="1"/>
    </row>
    <row r="59010" spans="2:3" x14ac:dyDescent="0.25">
      <c r="B59010" s="1"/>
      <c r="C59010" s="1"/>
    </row>
    <row r="59011" spans="2:3" x14ac:dyDescent="0.25">
      <c r="B59011" s="1"/>
      <c r="C59011" s="1"/>
    </row>
    <row r="59012" spans="2:3" x14ac:dyDescent="0.25">
      <c r="B59012" s="1"/>
      <c r="C59012" s="1"/>
    </row>
    <row r="59013" spans="2:3" x14ac:dyDescent="0.25">
      <c r="B59013" s="1"/>
      <c r="C59013" s="1"/>
    </row>
    <row r="59014" spans="2:3" x14ac:dyDescent="0.25">
      <c r="B59014" s="1"/>
      <c r="C59014" s="1"/>
    </row>
    <row r="59015" spans="2:3" x14ac:dyDescent="0.25">
      <c r="B59015" s="1"/>
      <c r="C59015" s="1"/>
    </row>
    <row r="59016" spans="2:3" x14ac:dyDescent="0.25">
      <c r="B59016" s="1"/>
      <c r="C59016" s="1"/>
    </row>
    <row r="59017" spans="2:3" x14ac:dyDescent="0.25">
      <c r="B59017" s="1"/>
      <c r="C59017" s="1"/>
    </row>
    <row r="59018" spans="2:3" x14ac:dyDescent="0.25">
      <c r="B59018" s="1"/>
      <c r="C59018" s="1"/>
    </row>
    <row r="59019" spans="2:3" x14ac:dyDescent="0.25">
      <c r="B59019" s="1"/>
      <c r="C59019" s="1"/>
    </row>
    <row r="59020" spans="2:3" x14ac:dyDescent="0.25">
      <c r="B59020" s="1"/>
      <c r="C59020" s="1"/>
    </row>
    <row r="59021" spans="2:3" x14ac:dyDescent="0.25">
      <c r="B59021" s="1"/>
      <c r="C59021" s="1"/>
    </row>
    <row r="59022" spans="2:3" x14ac:dyDescent="0.25">
      <c r="B59022" s="1"/>
      <c r="C59022" s="1"/>
    </row>
    <row r="59023" spans="2:3" x14ac:dyDescent="0.25">
      <c r="B59023" s="1"/>
      <c r="C59023" s="1"/>
    </row>
    <row r="59024" spans="2:3" x14ac:dyDescent="0.25">
      <c r="B59024" s="1"/>
      <c r="C59024" s="1"/>
    </row>
    <row r="59025" spans="2:3" x14ac:dyDescent="0.25">
      <c r="B59025" s="1"/>
      <c r="C59025" s="1"/>
    </row>
    <row r="59026" spans="2:3" x14ac:dyDescent="0.25">
      <c r="B59026" s="1"/>
      <c r="C59026" s="1"/>
    </row>
    <row r="59027" spans="2:3" x14ac:dyDescent="0.25">
      <c r="B59027" s="1"/>
      <c r="C59027" s="1"/>
    </row>
    <row r="59028" spans="2:3" x14ac:dyDescent="0.25">
      <c r="B59028" s="1"/>
      <c r="C59028" s="1"/>
    </row>
    <row r="59029" spans="2:3" x14ac:dyDescent="0.25">
      <c r="B59029" s="1"/>
      <c r="C59029" s="1"/>
    </row>
    <row r="59030" spans="2:3" x14ac:dyDescent="0.25">
      <c r="B59030" s="1"/>
      <c r="C59030" s="1"/>
    </row>
    <row r="59031" spans="2:3" x14ac:dyDescent="0.25">
      <c r="B59031" s="1"/>
      <c r="C59031" s="1"/>
    </row>
    <row r="59032" spans="2:3" x14ac:dyDescent="0.25">
      <c r="B59032" s="1"/>
      <c r="C59032" s="1"/>
    </row>
    <row r="59033" spans="2:3" x14ac:dyDescent="0.25">
      <c r="B59033" s="1"/>
      <c r="C59033" s="1"/>
    </row>
    <row r="59034" spans="2:3" x14ac:dyDescent="0.25">
      <c r="B59034" s="1"/>
      <c r="C59034" s="1"/>
    </row>
    <row r="59035" spans="2:3" x14ac:dyDescent="0.25">
      <c r="B59035" s="1"/>
      <c r="C59035" s="1"/>
    </row>
    <row r="59036" spans="2:3" x14ac:dyDescent="0.25">
      <c r="B59036" s="1"/>
      <c r="C59036" s="1"/>
    </row>
    <row r="59037" spans="2:3" x14ac:dyDescent="0.25">
      <c r="B59037" s="1"/>
      <c r="C59037" s="1"/>
    </row>
    <row r="59038" spans="2:3" x14ac:dyDescent="0.25">
      <c r="B59038" s="1"/>
      <c r="C59038" s="1"/>
    </row>
    <row r="59039" spans="2:3" x14ac:dyDescent="0.25">
      <c r="B59039" s="1"/>
      <c r="C59039" s="1"/>
    </row>
    <row r="59040" spans="2:3" x14ac:dyDescent="0.25">
      <c r="B59040" s="1"/>
      <c r="C59040" s="1"/>
    </row>
    <row r="59041" spans="2:3" x14ac:dyDescent="0.25">
      <c r="B59041" s="1"/>
      <c r="C59041" s="1"/>
    </row>
    <row r="59042" spans="2:3" x14ac:dyDescent="0.25">
      <c r="B59042" s="1"/>
      <c r="C59042" s="1"/>
    </row>
    <row r="59043" spans="2:3" x14ac:dyDescent="0.25">
      <c r="B59043" s="1"/>
      <c r="C59043" s="1"/>
    </row>
    <row r="59044" spans="2:3" x14ac:dyDescent="0.25">
      <c r="B59044" s="1"/>
      <c r="C59044" s="1"/>
    </row>
    <row r="59045" spans="2:3" x14ac:dyDescent="0.25">
      <c r="B59045" s="1"/>
      <c r="C59045" s="1"/>
    </row>
    <row r="59046" spans="2:3" x14ac:dyDescent="0.25">
      <c r="B59046" s="1"/>
      <c r="C59046" s="1"/>
    </row>
    <row r="59047" spans="2:3" x14ac:dyDescent="0.25">
      <c r="B59047" s="1"/>
      <c r="C59047" s="1"/>
    </row>
    <row r="59048" spans="2:3" x14ac:dyDescent="0.25">
      <c r="B59048" s="1"/>
      <c r="C59048" s="1"/>
    </row>
    <row r="59049" spans="2:3" x14ac:dyDescent="0.25">
      <c r="B59049" s="1"/>
      <c r="C59049" s="1"/>
    </row>
    <row r="59050" spans="2:3" x14ac:dyDescent="0.25">
      <c r="B59050" s="1"/>
      <c r="C59050" s="1"/>
    </row>
    <row r="59051" spans="2:3" x14ac:dyDescent="0.25">
      <c r="B59051" s="1"/>
      <c r="C59051" s="1"/>
    </row>
    <row r="59052" spans="2:3" x14ac:dyDescent="0.25">
      <c r="B59052" s="1"/>
      <c r="C59052" s="1"/>
    </row>
    <row r="59053" spans="2:3" x14ac:dyDescent="0.25">
      <c r="B59053" s="1"/>
      <c r="C59053" s="1"/>
    </row>
    <row r="59054" spans="2:3" x14ac:dyDescent="0.25">
      <c r="B59054" s="1"/>
      <c r="C59054" s="1"/>
    </row>
    <row r="59055" spans="2:3" x14ac:dyDescent="0.25">
      <c r="B59055" s="1"/>
      <c r="C59055" s="1"/>
    </row>
    <row r="59056" spans="2:3" x14ac:dyDescent="0.25">
      <c r="B59056" s="1"/>
      <c r="C59056" s="1"/>
    </row>
    <row r="59057" spans="2:3" x14ac:dyDescent="0.25">
      <c r="B59057" s="1"/>
      <c r="C59057" s="1"/>
    </row>
    <row r="59058" spans="2:3" x14ac:dyDescent="0.25">
      <c r="B59058" s="1"/>
      <c r="C59058" s="1"/>
    </row>
    <row r="59059" spans="2:3" x14ac:dyDescent="0.25">
      <c r="B59059" s="1"/>
      <c r="C59059" s="1"/>
    </row>
    <row r="59060" spans="2:3" x14ac:dyDescent="0.25">
      <c r="B59060" s="1"/>
      <c r="C59060" s="1"/>
    </row>
    <row r="59061" spans="2:3" x14ac:dyDescent="0.25">
      <c r="B59061" s="1"/>
      <c r="C59061" s="1"/>
    </row>
    <row r="59062" spans="2:3" x14ac:dyDescent="0.25">
      <c r="B59062" s="1"/>
      <c r="C59062" s="1"/>
    </row>
    <row r="59063" spans="2:3" x14ac:dyDescent="0.25">
      <c r="B59063" s="1"/>
      <c r="C59063" s="1"/>
    </row>
    <row r="59064" spans="2:3" x14ac:dyDescent="0.25">
      <c r="B59064" s="1"/>
      <c r="C59064" s="1"/>
    </row>
    <row r="59065" spans="2:3" x14ac:dyDescent="0.25">
      <c r="B59065" s="1"/>
      <c r="C59065" s="1"/>
    </row>
    <row r="59066" spans="2:3" x14ac:dyDescent="0.25">
      <c r="B59066" s="1"/>
      <c r="C59066" s="1"/>
    </row>
    <row r="59067" spans="2:3" x14ac:dyDescent="0.25">
      <c r="B59067" s="1"/>
      <c r="C59067" s="1"/>
    </row>
    <row r="59068" spans="2:3" x14ac:dyDescent="0.25">
      <c r="B59068" s="1"/>
      <c r="C59068" s="1"/>
    </row>
    <row r="59069" spans="2:3" x14ac:dyDescent="0.25">
      <c r="B59069" s="1"/>
      <c r="C59069" s="1"/>
    </row>
    <row r="59070" spans="2:3" x14ac:dyDescent="0.25">
      <c r="B59070" s="1"/>
      <c r="C59070" s="1"/>
    </row>
    <row r="59071" spans="2:3" x14ac:dyDescent="0.25">
      <c r="B59071" s="1"/>
      <c r="C59071" s="1"/>
    </row>
    <row r="59072" spans="2:3" x14ac:dyDescent="0.25">
      <c r="B59072" s="1"/>
      <c r="C59072" s="1"/>
    </row>
    <row r="59073" spans="2:3" x14ac:dyDescent="0.25">
      <c r="B59073" s="1"/>
      <c r="C59073" s="1"/>
    </row>
    <row r="59074" spans="2:3" x14ac:dyDescent="0.25">
      <c r="B59074" s="1"/>
      <c r="C59074" s="1"/>
    </row>
    <row r="59075" spans="2:3" x14ac:dyDescent="0.25">
      <c r="B59075" s="1"/>
      <c r="C59075" s="1"/>
    </row>
    <row r="59076" spans="2:3" x14ac:dyDescent="0.25">
      <c r="B59076" s="1"/>
      <c r="C59076" s="1"/>
    </row>
    <row r="59077" spans="2:3" x14ac:dyDescent="0.25">
      <c r="B59077" s="1"/>
      <c r="C59077" s="1"/>
    </row>
    <row r="59078" spans="2:3" x14ac:dyDescent="0.25">
      <c r="B59078" s="1"/>
      <c r="C59078" s="1"/>
    </row>
    <row r="59079" spans="2:3" x14ac:dyDescent="0.25">
      <c r="B59079" s="1"/>
      <c r="C59079" s="1"/>
    </row>
    <row r="59080" spans="2:3" x14ac:dyDescent="0.25">
      <c r="B59080" s="1"/>
      <c r="C59080" s="1"/>
    </row>
    <row r="59081" spans="2:3" x14ac:dyDescent="0.25">
      <c r="B59081" s="1"/>
      <c r="C59081" s="1"/>
    </row>
    <row r="59082" spans="2:3" x14ac:dyDescent="0.25">
      <c r="B59082" s="1"/>
      <c r="C59082" s="1"/>
    </row>
    <row r="59083" spans="2:3" x14ac:dyDescent="0.25">
      <c r="B59083" s="1"/>
      <c r="C59083" s="1"/>
    </row>
    <row r="59084" spans="2:3" x14ac:dyDescent="0.25">
      <c r="B59084" s="1"/>
      <c r="C59084" s="1"/>
    </row>
    <row r="59085" spans="2:3" x14ac:dyDescent="0.25">
      <c r="B59085" s="1"/>
      <c r="C59085" s="1"/>
    </row>
    <row r="59086" spans="2:3" x14ac:dyDescent="0.25">
      <c r="B59086" s="1"/>
      <c r="C59086" s="1"/>
    </row>
    <row r="59087" spans="2:3" x14ac:dyDescent="0.25">
      <c r="B59087" s="1"/>
      <c r="C59087" s="1"/>
    </row>
    <row r="59088" spans="2:3" x14ac:dyDescent="0.25">
      <c r="B59088" s="1"/>
      <c r="C59088" s="1"/>
    </row>
    <row r="59089" spans="2:3" x14ac:dyDescent="0.25">
      <c r="B59089" s="1"/>
      <c r="C59089" s="1"/>
    </row>
    <row r="59090" spans="2:3" x14ac:dyDescent="0.25">
      <c r="B59090" s="1"/>
      <c r="C59090" s="1"/>
    </row>
    <row r="59091" spans="2:3" x14ac:dyDescent="0.25">
      <c r="B59091" s="1"/>
      <c r="C59091" s="1"/>
    </row>
    <row r="59092" spans="2:3" x14ac:dyDescent="0.25">
      <c r="B59092" s="1"/>
      <c r="C59092" s="1"/>
    </row>
    <row r="59093" spans="2:3" x14ac:dyDescent="0.25">
      <c r="B59093" s="1"/>
      <c r="C59093" s="1"/>
    </row>
    <row r="59094" spans="2:3" x14ac:dyDescent="0.25">
      <c r="B59094" s="1"/>
      <c r="C59094" s="1"/>
    </row>
    <row r="59095" spans="2:3" x14ac:dyDescent="0.25">
      <c r="B59095" s="1"/>
      <c r="C59095" s="1"/>
    </row>
    <row r="59096" spans="2:3" x14ac:dyDescent="0.25">
      <c r="B59096" s="1"/>
      <c r="C59096" s="1"/>
    </row>
    <row r="59097" spans="2:3" x14ac:dyDescent="0.25">
      <c r="B59097" s="1"/>
      <c r="C59097" s="1"/>
    </row>
    <row r="59098" spans="2:3" x14ac:dyDescent="0.25">
      <c r="B59098" s="1"/>
      <c r="C59098" s="1"/>
    </row>
    <row r="59099" spans="2:3" x14ac:dyDescent="0.25">
      <c r="B59099" s="1"/>
      <c r="C59099" s="1"/>
    </row>
    <row r="59100" spans="2:3" x14ac:dyDescent="0.25">
      <c r="B59100" s="1"/>
      <c r="C59100" s="1"/>
    </row>
    <row r="59101" spans="2:3" x14ac:dyDescent="0.25">
      <c r="B59101" s="1"/>
      <c r="C59101" s="1"/>
    </row>
    <row r="59102" spans="2:3" x14ac:dyDescent="0.25">
      <c r="B59102" s="1"/>
      <c r="C59102" s="1"/>
    </row>
    <row r="59103" spans="2:3" x14ac:dyDescent="0.25">
      <c r="B59103" s="1"/>
      <c r="C59103" s="1"/>
    </row>
    <row r="59104" spans="2:3" x14ac:dyDescent="0.25">
      <c r="B59104" s="1"/>
      <c r="C59104" s="1"/>
    </row>
    <row r="59105" spans="2:3" x14ac:dyDescent="0.25">
      <c r="B59105" s="1"/>
      <c r="C59105" s="1"/>
    </row>
    <row r="59106" spans="2:3" x14ac:dyDescent="0.25">
      <c r="B59106" s="1"/>
      <c r="C59106" s="1"/>
    </row>
    <row r="59107" spans="2:3" x14ac:dyDescent="0.25">
      <c r="B59107" s="1"/>
      <c r="C59107" s="1"/>
    </row>
    <row r="59108" spans="2:3" x14ac:dyDescent="0.25">
      <c r="B59108" s="1"/>
      <c r="C59108" s="1"/>
    </row>
    <row r="59109" spans="2:3" x14ac:dyDescent="0.25">
      <c r="B59109" s="1"/>
      <c r="C59109" s="1"/>
    </row>
    <row r="59110" spans="2:3" x14ac:dyDescent="0.25">
      <c r="B59110" s="1"/>
      <c r="C59110" s="1"/>
    </row>
    <row r="59111" spans="2:3" x14ac:dyDescent="0.25">
      <c r="B59111" s="1"/>
      <c r="C59111" s="1"/>
    </row>
    <row r="59112" spans="2:3" x14ac:dyDescent="0.25">
      <c r="B59112" s="1"/>
      <c r="C59112" s="1"/>
    </row>
    <row r="59113" spans="2:3" x14ac:dyDescent="0.25">
      <c r="B59113" s="1"/>
      <c r="C59113" s="1"/>
    </row>
    <row r="59114" spans="2:3" x14ac:dyDescent="0.25">
      <c r="B59114" s="1"/>
      <c r="C59114" s="1"/>
    </row>
    <row r="59115" spans="2:3" x14ac:dyDescent="0.25">
      <c r="B59115" s="1"/>
      <c r="C59115" s="1"/>
    </row>
    <row r="59116" spans="2:3" x14ac:dyDescent="0.25">
      <c r="B59116" s="1"/>
      <c r="C59116" s="1"/>
    </row>
    <row r="59117" spans="2:3" x14ac:dyDescent="0.25">
      <c r="B59117" s="1"/>
      <c r="C59117" s="1"/>
    </row>
    <row r="59118" spans="2:3" x14ac:dyDescent="0.25">
      <c r="B59118" s="1"/>
      <c r="C59118" s="1"/>
    </row>
    <row r="59119" spans="2:3" x14ac:dyDescent="0.25">
      <c r="B59119" s="1"/>
      <c r="C59119" s="1"/>
    </row>
    <row r="59120" spans="2:3" x14ac:dyDescent="0.25">
      <c r="B59120" s="1"/>
      <c r="C59120" s="1"/>
    </row>
    <row r="59121" spans="2:3" x14ac:dyDescent="0.25">
      <c r="B59121" s="1"/>
      <c r="C59121" s="1"/>
    </row>
    <row r="59122" spans="2:3" x14ac:dyDescent="0.25">
      <c r="B59122" s="1"/>
      <c r="C59122" s="1"/>
    </row>
    <row r="59123" spans="2:3" x14ac:dyDescent="0.25">
      <c r="B59123" s="1"/>
      <c r="C59123" s="1"/>
    </row>
    <row r="59124" spans="2:3" x14ac:dyDescent="0.25">
      <c r="B59124" s="1"/>
      <c r="C59124" s="1"/>
    </row>
    <row r="59125" spans="2:3" x14ac:dyDescent="0.25">
      <c r="B59125" s="1"/>
      <c r="C59125" s="1"/>
    </row>
    <row r="59126" spans="2:3" x14ac:dyDescent="0.25">
      <c r="B59126" s="1"/>
      <c r="C59126" s="1"/>
    </row>
    <row r="59127" spans="2:3" x14ac:dyDescent="0.25">
      <c r="B59127" s="1"/>
      <c r="C59127" s="1"/>
    </row>
    <row r="59128" spans="2:3" x14ac:dyDescent="0.25">
      <c r="B59128" s="1"/>
      <c r="C59128" s="1"/>
    </row>
    <row r="59129" spans="2:3" x14ac:dyDescent="0.25">
      <c r="B59129" s="1"/>
      <c r="C59129" s="1"/>
    </row>
    <row r="59130" spans="2:3" x14ac:dyDescent="0.25">
      <c r="B59130" s="1"/>
      <c r="C59130" s="1"/>
    </row>
    <row r="59131" spans="2:3" x14ac:dyDescent="0.25">
      <c r="B59131" s="1"/>
      <c r="C59131" s="1"/>
    </row>
    <row r="59132" spans="2:3" x14ac:dyDescent="0.25">
      <c r="B59132" s="1"/>
      <c r="C59132" s="1"/>
    </row>
    <row r="59133" spans="2:3" x14ac:dyDescent="0.25">
      <c r="B59133" s="1"/>
      <c r="C59133" s="1"/>
    </row>
    <row r="59134" spans="2:3" x14ac:dyDescent="0.25">
      <c r="B59134" s="1"/>
      <c r="C59134" s="1"/>
    </row>
    <row r="59135" spans="2:3" x14ac:dyDescent="0.25">
      <c r="B59135" s="1"/>
      <c r="C59135" s="1"/>
    </row>
    <row r="59136" spans="2:3" x14ac:dyDescent="0.25">
      <c r="B59136" s="1"/>
      <c r="C59136" s="1"/>
    </row>
    <row r="59137" spans="2:3" x14ac:dyDescent="0.25">
      <c r="B59137" s="1"/>
      <c r="C59137" s="1"/>
    </row>
    <row r="59138" spans="2:3" x14ac:dyDescent="0.25">
      <c r="B59138" s="1"/>
      <c r="C59138" s="1"/>
    </row>
    <row r="59139" spans="2:3" x14ac:dyDescent="0.25">
      <c r="B59139" s="1"/>
      <c r="C59139" s="1"/>
    </row>
    <row r="59140" spans="2:3" x14ac:dyDescent="0.25">
      <c r="B59140" s="1"/>
      <c r="C59140" s="1"/>
    </row>
    <row r="59141" spans="2:3" x14ac:dyDescent="0.25">
      <c r="B59141" s="1"/>
      <c r="C59141" s="1"/>
    </row>
    <row r="59142" spans="2:3" x14ac:dyDescent="0.25">
      <c r="B59142" s="1"/>
      <c r="C59142" s="1"/>
    </row>
    <row r="59143" spans="2:3" x14ac:dyDescent="0.25">
      <c r="B59143" s="1"/>
      <c r="C59143" s="1"/>
    </row>
    <row r="59144" spans="2:3" x14ac:dyDescent="0.25">
      <c r="B59144" s="1"/>
      <c r="C59144" s="1"/>
    </row>
    <row r="59145" spans="2:3" x14ac:dyDescent="0.25">
      <c r="B59145" s="1"/>
      <c r="C59145" s="1"/>
    </row>
    <row r="59146" spans="2:3" x14ac:dyDescent="0.25">
      <c r="B59146" s="1"/>
      <c r="C59146" s="1"/>
    </row>
    <row r="59147" spans="2:3" x14ac:dyDescent="0.25">
      <c r="B59147" s="1"/>
      <c r="C59147" s="1"/>
    </row>
    <row r="59148" spans="2:3" x14ac:dyDescent="0.25">
      <c r="B59148" s="1"/>
      <c r="C59148" s="1"/>
    </row>
    <row r="59149" spans="2:3" x14ac:dyDescent="0.25">
      <c r="B59149" s="1"/>
      <c r="C59149" s="1"/>
    </row>
    <row r="59150" spans="2:3" x14ac:dyDescent="0.25">
      <c r="B59150" s="1"/>
      <c r="C59150" s="1"/>
    </row>
    <row r="59151" spans="2:3" x14ac:dyDescent="0.25">
      <c r="B59151" s="1"/>
      <c r="C59151" s="1"/>
    </row>
    <row r="59152" spans="2:3" x14ac:dyDescent="0.25">
      <c r="B59152" s="1"/>
      <c r="C59152" s="1"/>
    </row>
    <row r="59153" spans="2:3" x14ac:dyDescent="0.25">
      <c r="B59153" s="1"/>
      <c r="C59153" s="1"/>
    </row>
    <row r="59154" spans="2:3" x14ac:dyDescent="0.25">
      <c r="B59154" s="1"/>
      <c r="C59154" s="1"/>
    </row>
    <row r="59155" spans="2:3" x14ac:dyDescent="0.25">
      <c r="B59155" s="1"/>
      <c r="C59155" s="1"/>
    </row>
    <row r="59156" spans="2:3" x14ac:dyDescent="0.25">
      <c r="B59156" s="1"/>
      <c r="C59156" s="1"/>
    </row>
    <row r="59157" spans="2:3" x14ac:dyDescent="0.25">
      <c r="B59157" s="1"/>
      <c r="C59157" s="1"/>
    </row>
    <row r="59158" spans="2:3" x14ac:dyDescent="0.25">
      <c r="B59158" s="1"/>
      <c r="C59158" s="1"/>
    </row>
    <row r="59159" spans="2:3" x14ac:dyDescent="0.25">
      <c r="B59159" s="1"/>
      <c r="C59159" s="1"/>
    </row>
    <row r="59160" spans="2:3" x14ac:dyDescent="0.25">
      <c r="B59160" s="1"/>
      <c r="C59160" s="1"/>
    </row>
    <row r="59161" spans="2:3" x14ac:dyDescent="0.25">
      <c r="B59161" s="1"/>
      <c r="C59161" s="1"/>
    </row>
    <row r="59162" spans="2:3" x14ac:dyDescent="0.25">
      <c r="B59162" s="1"/>
      <c r="C59162" s="1"/>
    </row>
    <row r="59163" spans="2:3" x14ac:dyDescent="0.25">
      <c r="B59163" s="1"/>
      <c r="C59163" s="1"/>
    </row>
    <row r="59164" spans="2:3" x14ac:dyDescent="0.25">
      <c r="B59164" s="1"/>
      <c r="C59164" s="1"/>
    </row>
    <row r="59165" spans="2:3" x14ac:dyDescent="0.25">
      <c r="B59165" s="1"/>
      <c r="C59165" s="1"/>
    </row>
    <row r="59166" spans="2:3" x14ac:dyDescent="0.25">
      <c r="B59166" s="1"/>
      <c r="C59166" s="1"/>
    </row>
    <row r="59167" spans="2:3" x14ac:dyDescent="0.25">
      <c r="B59167" s="1"/>
      <c r="C59167" s="1"/>
    </row>
    <row r="59168" spans="2:3" x14ac:dyDescent="0.25">
      <c r="B59168" s="1"/>
      <c r="C59168" s="1"/>
    </row>
    <row r="59169" spans="2:3" x14ac:dyDescent="0.25">
      <c r="B59169" s="1"/>
      <c r="C59169" s="1"/>
    </row>
    <row r="59170" spans="2:3" x14ac:dyDescent="0.25">
      <c r="B59170" s="1"/>
      <c r="C59170" s="1"/>
    </row>
    <row r="59171" spans="2:3" x14ac:dyDescent="0.25">
      <c r="B59171" s="1"/>
      <c r="C59171" s="1"/>
    </row>
    <row r="59172" spans="2:3" x14ac:dyDescent="0.25">
      <c r="B59172" s="1"/>
      <c r="C59172" s="1"/>
    </row>
    <row r="59173" spans="2:3" x14ac:dyDescent="0.25">
      <c r="B59173" s="1"/>
      <c r="C59173" s="1"/>
    </row>
    <row r="59174" spans="2:3" x14ac:dyDescent="0.25">
      <c r="B59174" s="1"/>
      <c r="C59174" s="1"/>
    </row>
    <row r="59175" spans="2:3" x14ac:dyDescent="0.25">
      <c r="B59175" s="1"/>
      <c r="C59175" s="1"/>
    </row>
    <row r="59176" spans="2:3" x14ac:dyDescent="0.25">
      <c r="B59176" s="1"/>
      <c r="C59176" s="1"/>
    </row>
    <row r="59177" spans="2:3" x14ac:dyDescent="0.25">
      <c r="B59177" s="1"/>
      <c r="C59177" s="1"/>
    </row>
    <row r="59178" spans="2:3" x14ac:dyDescent="0.25">
      <c r="B59178" s="1"/>
      <c r="C59178" s="1"/>
    </row>
    <row r="59179" spans="2:3" x14ac:dyDescent="0.25">
      <c r="B59179" s="1"/>
      <c r="C59179" s="1"/>
    </row>
    <row r="59180" spans="2:3" x14ac:dyDescent="0.25">
      <c r="B59180" s="1"/>
      <c r="C59180" s="1"/>
    </row>
    <row r="59181" spans="2:3" x14ac:dyDescent="0.25">
      <c r="B59181" s="1"/>
      <c r="C59181" s="1"/>
    </row>
    <row r="59182" spans="2:3" x14ac:dyDescent="0.25">
      <c r="B59182" s="1"/>
      <c r="C59182" s="1"/>
    </row>
    <row r="59183" spans="2:3" x14ac:dyDescent="0.25">
      <c r="B59183" s="1"/>
      <c r="C59183" s="1"/>
    </row>
    <row r="59184" spans="2:3" x14ac:dyDescent="0.25">
      <c r="B59184" s="1"/>
      <c r="C59184" s="1"/>
    </row>
    <row r="59185" spans="2:3" x14ac:dyDescent="0.25">
      <c r="B59185" s="1"/>
      <c r="C59185" s="1"/>
    </row>
    <row r="59186" spans="2:3" x14ac:dyDescent="0.25">
      <c r="B59186" s="1"/>
      <c r="C59186" s="1"/>
    </row>
    <row r="59187" spans="2:3" x14ac:dyDescent="0.25">
      <c r="B59187" s="1"/>
      <c r="C59187" s="1"/>
    </row>
    <row r="59188" spans="2:3" x14ac:dyDescent="0.25">
      <c r="B59188" s="1"/>
      <c r="C59188" s="1"/>
    </row>
    <row r="59189" spans="2:3" x14ac:dyDescent="0.25">
      <c r="B59189" s="1"/>
      <c r="C59189" s="1"/>
    </row>
    <row r="59190" spans="2:3" x14ac:dyDescent="0.25">
      <c r="B59190" s="1"/>
      <c r="C59190" s="1"/>
    </row>
    <row r="59191" spans="2:3" x14ac:dyDescent="0.25">
      <c r="B59191" s="1"/>
      <c r="C59191" s="1"/>
    </row>
    <row r="59192" spans="2:3" x14ac:dyDescent="0.25">
      <c r="B59192" s="1"/>
      <c r="C59192" s="1"/>
    </row>
    <row r="59193" spans="2:3" x14ac:dyDescent="0.25">
      <c r="B59193" s="1"/>
      <c r="C59193" s="1"/>
    </row>
    <row r="59194" spans="2:3" x14ac:dyDescent="0.25">
      <c r="B59194" s="1"/>
      <c r="C59194" s="1"/>
    </row>
    <row r="59195" spans="2:3" x14ac:dyDescent="0.25">
      <c r="B59195" s="1"/>
      <c r="C59195" s="1"/>
    </row>
    <row r="59196" spans="2:3" x14ac:dyDescent="0.25">
      <c r="B59196" s="1"/>
      <c r="C59196" s="1"/>
    </row>
    <row r="59197" spans="2:3" x14ac:dyDescent="0.25">
      <c r="B59197" s="1"/>
      <c r="C59197" s="1"/>
    </row>
    <row r="59198" spans="2:3" x14ac:dyDescent="0.25">
      <c r="B59198" s="1"/>
      <c r="C59198" s="1"/>
    </row>
    <row r="59199" spans="2:3" x14ac:dyDescent="0.25">
      <c r="B59199" s="1"/>
      <c r="C59199" s="1"/>
    </row>
    <row r="59200" spans="2:3" x14ac:dyDescent="0.25">
      <c r="B59200" s="1"/>
      <c r="C59200" s="1"/>
    </row>
    <row r="59201" spans="2:3" x14ac:dyDescent="0.25">
      <c r="B59201" s="1"/>
      <c r="C59201" s="1"/>
    </row>
    <row r="59202" spans="2:3" x14ac:dyDescent="0.25">
      <c r="B59202" s="1"/>
      <c r="C59202" s="1"/>
    </row>
    <row r="59203" spans="2:3" x14ac:dyDescent="0.25">
      <c r="B59203" s="1"/>
      <c r="C59203" s="1"/>
    </row>
    <row r="59204" spans="2:3" x14ac:dyDescent="0.25">
      <c r="B59204" s="1"/>
      <c r="C59204" s="1"/>
    </row>
    <row r="59205" spans="2:3" x14ac:dyDescent="0.25">
      <c r="B59205" s="1"/>
      <c r="C59205" s="1"/>
    </row>
    <row r="59206" spans="2:3" x14ac:dyDescent="0.25">
      <c r="B59206" s="1"/>
      <c r="C59206" s="1"/>
    </row>
    <row r="59207" spans="2:3" x14ac:dyDescent="0.25">
      <c r="B59207" s="1"/>
      <c r="C59207" s="1"/>
    </row>
    <row r="59208" spans="2:3" x14ac:dyDescent="0.25">
      <c r="B59208" s="1"/>
      <c r="C59208" s="1"/>
    </row>
    <row r="59209" spans="2:3" x14ac:dyDescent="0.25">
      <c r="B59209" s="1"/>
      <c r="C59209" s="1"/>
    </row>
    <row r="59210" spans="2:3" x14ac:dyDescent="0.25">
      <c r="B59210" s="1"/>
      <c r="C59210" s="1"/>
    </row>
    <row r="59211" spans="2:3" x14ac:dyDescent="0.25">
      <c r="B59211" s="1"/>
      <c r="C59211" s="1"/>
    </row>
    <row r="59212" spans="2:3" x14ac:dyDescent="0.25">
      <c r="B59212" s="1"/>
      <c r="C59212" s="1"/>
    </row>
    <row r="59213" spans="2:3" x14ac:dyDescent="0.25">
      <c r="B59213" s="1"/>
      <c r="C59213" s="1"/>
    </row>
    <row r="59214" spans="2:3" x14ac:dyDescent="0.25">
      <c r="B59214" s="1"/>
      <c r="C59214" s="1"/>
    </row>
    <row r="59215" spans="2:3" x14ac:dyDescent="0.25">
      <c r="B59215" s="1"/>
      <c r="C59215" s="1"/>
    </row>
    <row r="59216" spans="2:3" x14ac:dyDescent="0.25">
      <c r="B59216" s="1"/>
      <c r="C59216" s="1"/>
    </row>
    <row r="59217" spans="2:3" x14ac:dyDescent="0.25">
      <c r="B59217" s="1"/>
      <c r="C59217" s="1"/>
    </row>
    <row r="59218" spans="2:3" x14ac:dyDescent="0.25">
      <c r="B59218" s="1"/>
      <c r="C59218" s="1"/>
    </row>
    <row r="59219" spans="2:3" x14ac:dyDescent="0.25">
      <c r="B59219" s="1"/>
      <c r="C59219" s="1"/>
    </row>
    <row r="59220" spans="2:3" x14ac:dyDescent="0.25">
      <c r="B59220" s="1"/>
      <c r="C59220" s="1"/>
    </row>
    <row r="59221" spans="2:3" x14ac:dyDescent="0.25">
      <c r="B59221" s="1"/>
      <c r="C59221" s="1"/>
    </row>
    <row r="59222" spans="2:3" x14ac:dyDescent="0.25">
      <c r="B59222" s="1"/>
      <c r="C59222" s="1"/>
    </row>
    <row r="59223" spans="2:3" x14ac:dyDescent="0.25">
      <c r="B59223" s="1"/>
      <c r="C59223" s="1"/>
    </row>
    <row r="59224" spans="2:3" x14ac:dyDescent="0.25">
      <c r="B59224" s="1"/>
      <c r="C59224" s="1"/>
    </row>
    <row r="59225" spans="2:3" x14ac:dyDescent="0.25">
      <c r="B59225" s="1"/>
      <c r="C59225" s="1"/>
    </row>
    <row r="59226" spans="2:3" x14ac:dyDescent="0.25">
      <c r="B59226" s="1"/>
      <c r="C59226" s="1"/>
    </row>
    <row r="59227" spans="2:3" x14ac:dyDescent="0.25">
      <c r="B59227" s="1"/>
      <c r="C59227" s="1"/>
    </row>
    <row r="59228" spans="2:3" x14ac:dyDescent="0.25">
      <c r="B59228" s="1"/>
      <c r="C59228" s="1"/>
    </row>
    <row r="59229" spans="2:3" x14ac:dyDescent="0.25">
      <c r="B59229" s="1"/>
      <c r="C59229" s="1"/>
    </row>
    <row r="59230" spans="2:3" x14ac:dyDescent="0.25">
      <c r="B59230" s="1"/>
      <c r="C59230" s="1"/>
    </row>
    <row r="59231" spans="2:3" x14ac:dyDescent="0.25">
      <c r="B59231" s="1"/>
      <c r="C59231" s="1"/>
    </row>
    <row r="59232" spans="2:3" x14ac:dyDescent="0.25">
      <c r="B59232" s="1"/>
      <c r="C59232" s="1"/>
    </row>
    <row r="59233" spans="2:3" x14ac:dyDescent="0.25">
      <c r="B59233" s="1"/>
      <c r="C59233" s="1"/>
    </row>
    <row r="59234" spans="2:3" x14ac:dyDescent="0.25">
      <c r="B59234" s="1"/>
      <c r="C59234" s="1"/>
    </row>
    <row r="59235" spans="2:3" x14ac:dyDescent="0.25">
      <c r="B59235" s="1"/>
      <c r="C59235" s="1"/>
    </row>
    <row r="59236" spans="2:3" x14ac:dyDescent="0.25">
      <c r="B59236" s="1"/>
      <c r="C59236" s="1"/>
    </row>
    <row r="59237" spans="2:3" x14ac:dyDescent="0.25">
      <c r="B59237" s="1"/>
      <c r="C59237" s="1"/>
    </row>
    <row r="59238" spans="2:3" x14ac:dyDescent="0.25">
      <c r="B59238" s="1"/>
      <c r="C59238" s="1"/>
    </row>
    <row r="59239" spans="2:3" x14ac:dyDescent="0.25">
      <c r="B59239" s="1"/>
      <c r="C59239" s="1"/>
    </row>
    <row r="59240" spans="2:3" x14ac:dyDescent="0.25">
      <c r="B59240" s="1"/>
      <c r="C59240" s="1"/>
    </row>
    <row r="59241" spans="2:3" x14ac:dyDescent="0.25">
      <c r="B59241" s="1"/>
      <c r="C59241" s="1"/>
    </row>
    <row r="59242" spans="2:3" x14ac:dyDescent="0.25">
      <c r="B59242" s="1"/>
      <c r="C59242" s="1"/>
    </row>
    <row r="59243" spans="2:3" x14ac:dyDescent="0.25">
      <c r="B59243" s="1"/>
      <c r="C59243" s="1"/>
    </row>
    <row r="59244" spans="2:3" x14ac:dyDescent="0.25">
      <c r="B59244" s="1"/>
      <c r="C59244" s="1"/>
    </row>
    <row r="59245" spans="2:3" x14ac:dyDescent="0.25">
      <c r="B59245" s="1"/>
      <c r="C59245" s="1"/>
    </row>
    <row r="59246" spans="2:3" x14ac:dyDescent="0.25">
      <c r="B59246" s="1"/>
      <c r="C59246" s="1"/>
    </row>
    <row r="59247" spans="2:3" x14ac:dyDescent="0.25">
      <c r="B59247" s="1"/>
      <c r="C59247" s="1"/>
    </row>
    <row r="59248" spans="2:3" x14ac:dyDescent="0.25">
      <c r="B59248" s="1"/>
      <c r="C59248" s="1"/>
    </row>
    <row r="59249" spans="2:3" x14ac:dyDescent="0.25">
      <c r="B59249" s="1"/>
      <c r="C59249" s="1"/>
    </row>
    <row r="59250" spans="2:3" x14ac:dyDescent="0.25">
      <c r="B59250" s="1"/>
      <c r="C59250" s="1"/>
    </row>
    <row r="59251" spans="2:3" x14ac:dyDescent="0.25">
      <c r="B59251" s="1"/>
      <c r="C59251" s="1"/>
    </row>
    <row r="59252" spans="2:3" x14ac:dyDescent="0.25">
      <c r="B59252" s="1"/>
      <c r="C59252" s="1"/>
    </row>
    <row r="59253" spans="2:3" x14ac:dyDescent="0.25">
      <c r="B59253" s="1"/>
      <c r="C59253" s="1"/>
    </row>
    <row r="59254" spans="2:3" x14ac:dyDescent="0.25">
      <c r="B59254" s="1"/>
      <c r="C59254" s="1"/>
    </row>
    <row r="59255" spans="2:3" x14ac:dyDescent="0.25">
      <c r="B59255" s="1"/>
      <c r="C59255" s="1"/>
    </row>
    <row r="59256" spans="2:3" x14ac:dyDescent="0.25">
      <c r="B59256" s="1"/>
      <c r="C59256" s="1"/>
    </row>
    <row r="59257" spans="2:3" x14ac:dyDescent="0.25">
      <c r="B59257" s="1"/>
      <c r="C59257" s="1"/>
    </row>
    <row r="59258" spans="2:3" x14ac:dyDescent="0.25">
      <c r="B59258" s="1"/>
      <c r="C59258" s="1"/>
    </row>
    <row r="59259" spans="2:3" x14ac:dyDescent="0.25">
      <c r="B59259" s="1"/>
      <c r="C59259" s="1"/>
    </row>
    <row r="59260" spans="2:3" x14ac:dyDescent="0.25">
      <c r="B59260" s="1"/>
      <c r="C59260" s="1"/>
    </row>
    <row r="59261" spans="2:3" x14ac:dyDescent="0.25">
      <c r="B59261" s="1"/>
      <c r="C59261" s="1"/>
    </row>
    <row r="59262" spans="2:3" x14ac:dyDescent="0.25">
      <c r="B59262" s="1"/>
      <c r="C59262" s="1"/>
    </row>
    <row r="59263" spans="2:3" x14ac:dyDescent="0.25">
      <c r="B59263" s="1"/>
      <c r="C59263" s="1"/>
    </row>
    <row r="59264" spans="2:3" x14ac:dyDescent="0.25">
      <c r="B59264" s="1"/>
      <c r="C59264" s="1"/>
    </row>
    <row r="59265" spans="2:3" x14ac:dyDescent="0.25">
      <c r="B59265" s="1"/>
      <c r="C59265" s="1"/>
    </row>
    <row r="59266" spans="2:3" x14ac:dyDescent="0.25">
      <c r="B59266" s="1"/>
      <c r="C59266" s="1"/>
    </row>
    <row r="59267" spans="2:3" x14ac:dyDescent="0.25">
      <c r="B59267" s="1"/>
      <c r="C59267" s="1"/>
    </row>
    <row r="59268" spans="2:3" x14ac:dyDescent="0.25">
      <c r="B59268" s="1"/>
      <c r="C59268" s="1"/>
    </row>
    <row r="59269" spans="2:3" x14ac:dyDescent="0.25">
      <c r="B59269" s="1"/>
      <c r="C59269" s="1"/>
    </row>
    <row r="59270" spans="2:3" x14ac:dyDescent="0.25">
      <c r="B59270" s="1"/>
      <c r="C59270" s="1"/>
    </row>
    <row r="59271" spans="2:3" x14ac:dyDescent="0.25">
      <c r="B59271" s="1"/>
      <c r="C59271" s="1"/>
    </row>
    <row r="59272" spans="2:3" x14ac:dyDescent="0.25">
      <c r="B59272" s="1"/>
      <c r="C59272" s="1"/>
    </row>
    <row r="59273" spans="2:3" x14ac:dyDescent="0.25">
      <c r="B59273" s="1"/>
      <c r="C59273" s="1"/>
    </row>
    <row r="59274" spans="2:3" x14ac:dyDescent="0.25">
      <c r="B59274" s="1"/>
      <c r="C59274" s="1"/>
    </row>
    <row r="59275" spans="2:3" x14ac:dyDescent="0.25">
      <c r="B59275" s="1"/>
      <c r="C59275" s="1"/>
    </row>
    <row r="59276" spans="2:3" x14ac:dyDescent="0.25">
      <c r="B59276" s="1"/>
      <c r="C59276" s="1"/>
    </row>
    <row r="59277" spans="2:3" x14ac:dyDescent="0.25">
      <c r="B59277" s="1"/>
      <c r="C59277" s="1"/>
    </row>
    <row r="59278" spans="2:3" x14ac:dyDescent="0.25">
      <c r="B59278" s="1"/>
      <c r="C59278" s="1"/>
    </row>
    <row r="59279" spans="2:3" x14ac:dyDescent="0.25">
      <c r="B59279" s="1"/>
      <c r="C59279" s="1"/>
    </row>
    <row r="59280" spans="2:3" x14ac:dyDescent="0.25">
      <c r="B59280" s="1"/>
      <c r="C59280" s="1"/>
    </row>
    <row r="59281" spans="2:3" x14ac:dyDescent="0.25">
      <c r="B59281" s="1"/>
      <c r="C59281" s="1"/>
    </row>
    <row r="59282" spans="2:3" x14ac:dyDescent="0.25">
      <c r="B59282" s="1"/>
      <c r="C59282" s="1"/>
    </row>
    <row r="59283" spans="2:3" x14ac:dyDescent="0.25">
      <c r="B59283" s="1"/>
      <c r="C59283" s="1"/>
    </row>
    <row r="59284" spans="2:3" x14ac:dyDescent="0.25">
      <c r="B59284" s="1"/>
      <c r="C59284" s="1"/>
    </row>
    <row r="59285" spans="2:3" x14ac:dyDescent="0.25">
      <c r="B59285" s="1"/>
      <c r="C59285" s="1"/>
    </row>
    <row r="59286" spans="2:3" x14ac:dyDescent="0.25">
      <c r="B59286" s="1"/>
      <c r="C59286" s="1"/>
    </row>
    <row r="59287" spans="2:3" x14ac:dyDescent="0.25">
      <c r="B59287" s="1"/>
      <c r="C59287" s="1"/>
    </row>
    <row r="59288" spans="2:3" x14ac:dyDescent="0.25">
      <c r="B59288" s="1"/>
      <c r="C59288" s="1"/>
    </row>
    <row r="59289" spans="2:3" x14ac:dyDescent="0.25">
      <c r="B59289" s="1"/>
      <c r="C59289" s="1"/>
    </row>
    <row r="59290" spans="2:3" x14ac:dyDescent="0.25">
      <c r="B59290" s="1"/>
      <c r="C59290" s="1"/>
    </row>
    <row r="59291" spans="2:3" x14ac:dyDescent="0.25">
      <c r="B59291" s="1"/>
      <c r="C59291" s="1"/>
    </row>
    <row r="59292" spans="2:3" x14ac:dyDescent="0.25">
      <c r="B59292" s="1"/>
      <c r="C59292" s="1"/>
    </row>
    <row r="59293" spans="2:3" x14ac:dyDescent="0.25">
      <c r="B59293" s="1"/>
      <c r="C59293" s="1"/>
    </row>
    <row r="59294" spans="2:3" x14ac:dyDescent="0.25">
      <c r="B59294" s="1"/>
      <c r="C59294" s="1"/>
    </row>
    <row r="59295" spans="2:3" x14ac:dyDescent="0.25">
      <c r="B59295" s="1"/>
      <c r="C59295" s="1"/>
    </row>
    <row r="59296" spans="2:3" x14ac:dyDescent="0.25">
      <c r="B59296" s="1"/>
      <c r="C59296" s="1"/>
    </row>
    <row r="59297" spans="2:3" x14ac:dyDescent="0.25">
      <c r="B59297" s="1"/>
      <c r="C59297" s="1"/>
    </row>
    <row r="59298" spans="2:3" x14ac:dyDescent="0.25">
      <c r="B59298" s="1"/>
      <c r="C59298" s="1"/>
    </row>
    <row r="59299" spans="2:3" x14ac:dyDescent="0.25">
      <c r="B59299" s="1"/>
      <c r="C59299" s="1"/>
    </row>
    <row r="59300" spans="2:3" x14ac:dyDescent="0.25">
      <c r="B59300" s="1"/>
      <c r="C59300" s="1"/>
    </row>
    <row r="59301" spans="2:3" x14ac:dyDescent="0.25">
      <c r="B59301" s="1"/>
      <c r="C59301" s="1"/>
    </row>
    <row r="59302" spans="2:3" x14ac:dyDescent="0.25">
      <c r="B59302" s="1"/>
      <c r="C59302" s="1"/>
    </row>
    <row r="59303" spans="2:3" x14ac:dyDescent="0.25">
      <c r="B59303" s="1"/>
      <c r="C59303" s="1"/>
    </row>
    <row r="59304" spans="2:3" x14ac:dyDescent="0.25">
      <c r="B59304" s="1"/>
      <c r="C59304" s="1"/>
    </row>
    <row r="59305" spans="2:3" x14ac:dyDescent="0.25">
      <c r="B59305" s="1"/>
      <c r="C59305" s="1"/>
    </row>
    <row r="59306" spans="2:3" x14ac:dyDescent="0.25">
      <c r="B59306" s="1"/>
      <c r="C59306" s="1"/>
    </row>
    <row r="59307" spans="2:3" x14ac:dyDescent="0.25">
      <c r="B59307" s="1"/>
      <c r="C59307" s="1"/>
    </row>
    <row r="59308" spans="2:3" x14ac:dyDescent="0.25">
      <c r="B59308" s="1"/>
      <c r="C59308" s="1"/>
    </row>
    <row r="59309" spans="2:3" x14ac:dyDescent="0.25">
      <c r="B59309" s="1"/>
      <c r="C59309" s="1"/>
    </row>
    <row r="59310" spans="2:3" x14ac:dyDescent="0.25">
      <c r="B59310" s="1"/>
      <c r="C59310" s="1"/>
    </row>
    <row r="59311" spans="2:3" x14ac:dyDescent="0.25">
      <c r="B59311" s="1"/>
      <c r="C59311" s="1"/>
    </row>
    <row r="59312" spans="2:3" x14ac:dyDescent="0.25">
      <c r="B59312" s="1"/>
      <c r="C59312" s="1"/>
    </row>
    <row r="59313" spans="2:3" x14ac:dyDescent="0.25">
      <c r="B59313" s="1"/>
      <c r="C59313" s="1"/>
    </row>
    <row r="59314" spans="2:3" x14ac:dyDescent="0.25">
      <c r="B59314" s="1"/>
      <c r="C59314" s="1"/>
    </row>
    <row r="59315" spans="2:3" x14ac:dyDescent="0.25">
      <c r="B59315" s="1"/>
      <c r="C59315" s="1"/>
    </row>
    <row r="59316" spans="2:3" x14ac:dyDescent="0.25">
      <c r="B59316" s="1"/>
      <c r="C59316" s="1"/>
    </row>
    <row r="59317" spans="2:3" x14ac:dyDescent="0.25">
      <c r="B59317" s="1"/>
      <c r="C59317" s="1"/>
    </row>
    <row r="59318" spans="2:3" x14ac:dyDescent="0.25">
      <c r="B59318" s="1"/>
      <c r="C59318" s="1"/>
    </row>
    <row r="59319" spans="2:3" x14ac:dyDescent="0.25">
      <c r="B59319" s="1"/>
      <c r="C59319" s="1"/>
    </row>
    <row r="59320" spans="2:3" x14ac:dyDescent="0.25">
      <c r="B59320" s="1"/>
      <c r="C59320" s="1"/>
    </row>
    <row r="59321" spans="2:3" x14ac:dyDescent="0.25">
      <c r="B59321" s="1"/>
      <c r="C59321" s="1"/>
    </row>
    <row r="59322" spans="2:3" x14ac:dyDescent="0.25">
      <c r="B59322" s="1"/>
      <c r="C59322" s="1"/>
    </row>
    <row r="59323" spans="2:3" x14ac:dyDescent="0.25">
      <c r="B59323" s="1"/>
      <c r="C59323" s="1"/>
    </row>
    <row r="59324" spans="2:3" x14ac:dyDescent="0.25">
      <c r="B59324" s="1"/>
      <c r="C59324" s="1"/>
    </row>
    <row r="59325" spans="2:3" x14ac:dyDescent="0.25">
      <c r="B59325" s="1"/>
      <c r="C59325" s="1"/>
    </row>
    <row r="59326" spans="2:3" x14ac:dyDescent="0.25">
      <c r="B59326" s="1"/>
      <c r="C59326" s="1"/>
    </row>
    <row r="59327" spans="2:3" x14ac:dyDescent="0.25">
      <c r="B59327" s="1"/>
      <c r="C59327" s="1"/>
    </row>
    <row r="59328" spans="2:3" x14ac:dyDescent="0.25">
      <c r="B59328" s="1"/>
      <c r="C59328" s="1"/>
    </row>
    <row r="59329" spans="2:3" x14ac:dyDescent="0.25">
      <c r="B59329" s="1"/>
      <c r="C59329" s="1"/>
    </row>
    <row r="59330" spans="2:3" x14ac:dyDescent="0.25">
      <c r="B59330" s="1"/>
      <c r="C59330" s="1"/>
    </row>
    <row r="59331" spans="2:3" x14ac:dyDescent="0.25">
      <c r="B59331" s="1"/>
      <c r="C59331" s="1"/>
    </row>
    <row r="59332" spans="2:3" x14ac:dyDescent="0.25">
      <c r="B59332" s="1"/>
      <c r="C59332" s="1"/>
    </row>
    <row r="59333" spans="2:3" x14ac:dyDescent="0.25">
      <c r="B59333" s="1"/>
      <c r="C59333" s="1"/>
    </row>
    <row r="59334" spans="2:3" x14ac:dyDescent="0.25">
      <c r="B59334" s="1"/>
      <c r="C59334" s="1"/>
    </row>
    <row r="59335" spans="2:3" x14ac:dyDescent="0.25">
      <c r="B59335" s="1"/>
      <c r="C59335" s="1"/>
    </row>
    <row r="59336" spans="2:3" x14ac:dyDescent="0.25">
      <c r="B59336" s="1"/>
      <c r="C59336" s="1"/>
    </row>
    <row r="59337" spans="2:3" x14ac:dyDescent="0.25">
      <c r="B59337" s="1"/>
      <c r="C59337" s="1"/>
    </row>
    <row r="59338" spans="2:3" x14ac:dyDescent="0.25">
      <c r="B59338" s="1"/>
      <c r="C59338" s="1"/>
    </row>
    <row r="59339" spans="2:3" x14ac:dyDescent="0.25">
      <c r="B59339" s="1"/>
      <c r="C59339" s="1"/>
    </row>
    <row r="59340" spans="2:3" x14ac:dyDescent="0.25">
      <c r="B59340" s="1"/>
      <c r="C59340" s="1"/>
    </row>
    <row r="59341" spans="2:3" x14ac:dyDescent="0.25">
      <c r="B59341" s="1"/>
      <c r="C59341" s="1"/>
    </row>
    <row r="59342" spans="2:3" x14ac:dyDescent="0.25">
      <c r="B59342" s="1"/>
      <c r="C59342" s="1"/>
    </row>
    <row r="59343" spans="2:3" x14ac:dyDescent="0.25">
      <c r="B59343" s="1"/>
      <c r="C59343" s="1"/>
    </row>
    <row r="59344" spans="2:3" x14ac:dyDescent="0.25">
      <c r="B59344" s="1"/>
      <c r="C59344" s="1"/>
    </row>
    <row r="59345" spans="2:3" x14ac:dyDescent="0.25">
      <c r="B59345" s="1"/>
      <c r="C59345" s="1"/>
    </row>
    <row r="59346" spans="2:3" x14ac:dyDescent="0.25">
      <c r="B59346" s="1"/>
      <c r="C59346" s="1"/>
    </row>
    <row r="59347" spans="2:3" x14ac:dyDescent="0.25">
      <c r="B59347" s="1"/>
      <c r="C59347" s="1"/>
    </row>
    <row r="59348" spans="2:3" x14ac:dyDescent="0.25">
      <c r="B59348" s="1"/>
      <c r="C59348" s="1"/>
    </row>
    <row r="59349" spans="2:3" x14ac:dyDescent="0.25">
      <c r="B59349" s="1"/>
      <c r="C59349" s="1"/>
    </row>
    <row r="59350" spans="2:3" x14ac:dyDescent="0.25">
      <c r="B59350" s="1"/>
      <c r="C59350" s="1"/>
    </row>
    <row r="59351" spans="2:3" x14ac:dyDescent="0.25">
      <c r="B59351" s="1"/>
      <c r="C59351" s="1"/>
    </row>
    <row r="59352" spans="2:3" x14ac:dyDescent="0.25">
      <c r="B59352" s="1"/>
      <c r="C59352" s="1"/>
    </row>
    <row r="59353" spans="2:3" x14ac:dyDescent="0.25">
      <c r="B59353" s="1"/>
      <c r="C59353" s="1"/>
    </row>
    <row r="59354" spans="2:3" x14ac:dyDescent="0.25">
      <c r="B59354" s="1"/>
      <c r="C59354" s="1"/>
    </row>
    <row r="59355" spans="2:3" x14ac:dyDescent="0.25">
      <c r="B59355" s="1"/>
      <c r="C59355" s="1"/>
    </row>
    <row r="59356" spans="2:3" x14ac:dyDescent="0.25">
      <c r="B59356" s="1"/>
      <c r="C59356" s="1"/>
    </row>
    <row r="59357" spans="2:3" x14ac:dyDescent="0.25">
      <c r="B59357" s="1"/>
      <c r="C59357" s="1"/>
    </row>
    <row r="59358" spans="2:3" x14ac:dyDescent="0.25">
      <c r="B59358" s="1"/>
      <c r="C59358" s="1"/>
    </row>
    <row r="59359" spans="2:3" x14ac:dyDescent="0.25">
      <c r="B59359" s="1"/>
      <c r="C59359" s="1"/>
    </row>
    <row r="59360" spans="2:3" x14ac:dyDescent="0.25">
      <c r="B59360" s="1"/>
      <c r="C59360" s="1"/>
    </row>
    <row r="59361" spans="2:3" x14ac:dyDescent="0.25">
      <c r="B59361" s="1"/>
      <c r="C59361" s="1"/>
    </row>
    <row r="59362" spans="2:3" x14ac:dyDescent="0.25">
      <c r="B59362" s="1"/>
      <c r="C59362" s="1"/>
    </row>
    <row r="59363" spans="2:3" x14ac:dyDescent="0.25">
      <c r="B59363" s="1"/>
      <c r="C59363" s="1"/>
    </row>
    <row r="59364" spans="2:3" x14ac:dyDescent="0.25">
      <c r="B59364" s="1"/>
      <c r="C59364" s="1"/>
    </row>
    <row r="59365" spans="2:3" x14ac:dyDescent="0.25">
      <c r="B59365" s="1"/>
      <c r="C59365" s="1"/>
    </row>
    <row r="59366" spans="2:3" x14ac:dyDescent="0.25">
      <c r="B59366" s="1"/>
      <c r="C59366" s="1"/>
    </row>
    <row r="59367" spans="2:3" x14ac:dyDescent="0.25">
      <c r="B59367" s="1"/>
      <c r="C59367" s="1"/>
    </row>
    <row r="59368" spans="2:3" x14ac:dyDescent="0.25">
      <c r="B59368" s="1"/>
      <c r="C59368" s="1"/>
    </row>
    <row r="59369" spans="2:3" x14ac:dyDescent="0.25">
      <c r="B59369" s="1"/>
      <c r="C59369" s="1"/>
    </row>
    <row r="59370" spans="2:3" x14ac:dyDescent="0.25">
      <c r="B59370" s="1"/>
      <c r="C59370" s="1"/>
    </row>
    <row r="59371" spans="2:3" x14ac:dyDescent="0.25">
      <c r="B59371" s="1"/>
      <c r="C59371" s="1"/>
    </row>
    <row r="59372" spans="2:3" x14ac:dyDescent="0.25">
      <c r="B59372" s="1"/>
      <c r="C59372" s="1"/>
    </row>
    <row r="59373" spans="2:3" x14ac:dyDescent="0.25">
      <c r="B59373" s="1"/>
      <c r="C59373" s="1"/>
    </row>
    <row r="59374" spans="2:3" x14ac:dyDescent="0.25">
      <c r="B59374" s="1"/>
      <c r="C59374" s="1"/>
    </row>
    <row r="59375" spans="2:3" x14ac:dyDescent="0.25">
      <c r="B59375" s="1"/>
      <c r="C59375" s="1"/>
    </row>
    <row r="59376" spans="2:3" x14ac:dyDescent="0.25">
      <c r="B59376" s="1"/>
      <c r="C59376" s="1"/>
    </row>
    <row r="59377" spans="2:3" x14ac:dyDescent="0.25">
      <c r="B59377" s="1"/>
      <c r="C59377" s="1"/>
    </row>
    <row r="59378" spans="2:3" x14ac:dyDescent="0.25">
      <c r="B59378" s="1"/>
      <c r="C59378" s="1"/>
    </row>
    <row r="59379" spans="2:3" x14ac:dyDescent="0.25">
      <c r="B59379" s="1"/>
      <c r="C59379" s="1"/>
    </row>
    <row r="59380" spans="2:3" x14ac:dyDescent="0.25">
      <c r="B59380" s="1"/>
      <c r="C59380" s="1"/>
    </row>
    <row r="59381" spans="2:3" x14ac:dyDescent="0.25">
      <c r="B59381" s="1"/>
      <c r="C59381" s="1"/>
    </row>
    <row r="59382" spans="2:3" x14ac:dyDescent="0.25">
      <c r="B59382" s="1"/>
      <c r="C59382" s="1"/>
    </row>
    <row r="59383" spans="2:3" x14ac:dyDescent="0.25">
      <c r="B59383" s="1"/>
      <c r="C59383" s="1"/>
    </row>
    <row r="59384" spans="2:3" x14ac:dyDescent="0.25">
      <c r="B59384" s="1"/>
      <c r="C59384" s="1"/>
    </row>
    <row r="59385" spans="2:3" x14ac:dyDescent="0.25">
      <c r="B59385" s="1"/>
      <c r="C59385" s="1"/>
    </row>
    <row r="59386" spans="2:3" x14ac:dyDescent="0.25">
      <c r="B59386" s="1"/>
      <c r="C59386" s="1"/>
    </row>
    <row r="59387" spans="2:3" x14ac:dyDescent="0.25">
      <c r="B59387" s="1"/>
      <c r="C59387" s="1"/>
    </row>
    <row r="59388" spans="2:3" x14ac:dyDescent="0.25">
      <c r="B59388" s="1"/>
      <c r="C59388" s="1"/>
    </row>
    <row r="59389" spans="2:3" x14ac:dyDescent="0.25">
      <c r="B59389" s="1"/>
      <c r="C59389" s="1"/>
    </row>
    <row r="59390" spans="2:3" x14ac:dyDescent="0.25">
      <c r="B59390" s="1"/>
      <c r="C59390" s="1"/>
    </row>
    <row r="59391" spans="2:3" x14ac:dyDescent="0.25">
      <c r="B59391" s="1"/>
      <c r="C59391" s="1"/>
    </row>
    <row r="59392" spans="2:3" x14ac:dyDescent="0.25">
      <c r="B59392" s="1"/>
      <c r="C59392" s="1"/>
    </row>
    <row r="59393" spans="2:3" x14ac:dyDescent="0.25">
      <c r="B59393" s="1"/>
      <c r="C59393" s="1"/>
    </row>
    <row r="59394" spans="2:3" x14ac:dyDescent="0.25">
      <c r="B59394" s="1"/>
      <c r="C59394" s="1"/>
    </row>
    <row r="59395" spans="2:3" x14ac:dyDescent="0.25">
      <c r="B59395" s="1"/>
      <c r="C59395" s="1"/>
    </row>
    <row r="59396" spans="2:3" x14ac:dyDescent="0.25">
      <c r="B59396" s="1"/>
      <c r="C59396" s="1"/>
    </row>
    <row r="59397" spans="2:3" x14ac:dyDescent="0.25">
      <c r="B59397" s="1"/>
      <c r="C59397" s="1"/>
    </row>
    <row r="59398" spans="2:3" x14ac:dyDescent="0.25">
      <c r="B59398" s="1"/>
      <c r="C59398" s="1"/>
    </row>
    <row r="59399" spans="2:3" x14ac:dyDescent="0.25">
      <c r="B59399" s="1"/>
      <c r="C59399" s="1"/>
    </row>
    <row r="59400" spans="2:3" x14ac:dyDescent="0.25">
      <c r="B59400" s="1"/>
      <c r="C59400" s="1"/>
    </row>
    <row r="59401" spans="2:3" x14ac:dyDescent="0.25">
      <c r="B59401" s="1"/>
      <c r="C59401" s="1"/>
    </row>
    <row r="59402" spans="2:3" x14ac:dyDescent="0.25">
      <c r="B59402" s="1"/>
      <c r="C59402" s="1"/>
    </row>
    <row r="59403" spans="2:3" x14ac:dyDescent="0.25">
      <c r="B59403" s="1"/>
      <c r="C59403" s="1"/>
    </row>
    <row r="59404" spans="2:3" x14ac:dyDescent="0.25">
      <c r="B59404" s="1"/>
      <c r="C59404" s="1"/>
    </row>
    <row r="59405" spans="2:3" x14ac:dyDescent="0.25">
      <c r="B59405" s="1"/>
      <c r="C59405" s="1"/>
    </row>
    <row r="59406" spans="2:3" x14ac:dyDescent="0.25">
      <c r="B59406" s="1"/>
      <c r="C59406" s="1"/>
    </row>
    <row r="59407" spans="2:3" x14ac:dyDescent="0.25">
      <c r="B59407" s="1"/>
      <c r="C59407" s="1"/>
    </row>
    <row r="59408" spans="2:3" x14ac:dyDescent="0.25">
      <c r="B59408" s="1"/>
      <c r="C59408" s="1"/>
    </row>
    <row r="59409" spans="2:3" x14ac:dyDescent="0.25">
      <c r="B59409" s="1"/>
      <c r="C59409" s="1"/>
    </row>
    <row r="59410" spans="2:3" x14ac:dyDescent="0.25">
      <c r="B59410" s="1"/>
      <c r="C59410" s="1"/>
    </row>
    <row r="59411" spans="2:3" x14ac:dyDescent="0.25">
      <c r="B59411" s="1"/>
      <c r="C59411" s="1"/>
    </row>
    <row r="59412" spans="2:3" x14ac:dyDescent="0.25">
      <c r="B59412" s="1"/>
      <c r="C59412" s="1"/>
    </row>
    <row r="59413" spans="2:3" x14ac:dyDescent="0.25">
      <c r="B59413" s="1"/>
      <c r="C59413" s="1"/>
    </row>
    <row r="59414" spans="2:3" x14ac:dyDescent="0.25">
      <c r="B59414" s="1"/>
      <c r="C59414" s="1"/>
    </row>
    <row r="59415" spans="2:3" x14ac:dyDescent="0.25">
      <c r="B59415" s="1"/>
      <c r="C59415" s="1"/>
    </row>
    <row r="59416" spans="2:3" x14ac:dyDescent="0.25">
      <c r="B59416" s="1"/>
      <c r="C59416" s="1"/>
    </row>
    <row r="59417" spans="2:3" x14ac:dyDescent="0.25">
      <c r="B59417" s="1"/>
      <c r="C59417" s="1"/>
    </row>
    <row r="59418" spans="2:3" x14ac:dyDescent="0.25">
      <c r="B59418" s="1"/>
      <c r="C59418" s="1"/>
    </row>
    <row r="59419" spans="2:3" x14ac:dyDescent="0.25">
      <c r="B59419" s="1"/>
      <c r="C59419" s="1"/>
    </row>
    <row r="59420" spans="2:3" x14ac:dyDescent="0.25">
      <c r="B59420" s="1"/>
      <c r="C59420" s="1"/>
    </row>
    <row r="59421" spans="2:3" x14ac:dyDescent="0.25">
      <c r="B59421" s="1"/>
      <c r="C59421" s="1"/>
    </row>
    <row r="59422" spans="2:3" x14ac:dyDescent="0.25">
      <c r="B59422" s="1"/>
      <c r="C59422" s="1"/>
    </row>
    <row r="59423" spans="2:3" x14ac:dyDescent="0.25">
      <c r="B59423" s="1"/>
      <c r="C59423" s="1"/>
    </row>
    <row r="59424" spans="2:3" x14ac:dyDescent="0.25">
      <c r="B59424" s="1"/>
      <c r="C59424" s="1"/>
    </row>
    <row r="59425" spans="2:3" x14ac:dyDescent="0.25">
      <c r="B59425" s="1"/>
      <c r="C59425" s="1"/>
    </row>
    <row r="59426" spans="2:3" x14ac:dyDescent="0.25">
      <c r="B59426" s="1"/>
      <c r="C59426" s="1"/>
    </row>
    <row r="59427" spans="2:3" x14ac:dyDescent="0.25">
      <c r="B59427" s="1"/>
      <c r="C59427" s="1"/>
    </row>
    <row r="59428" spans="2:3" x14ac:dyDescent="0.25">
      <c r="B59428" s="1"/>
      <c r="C59428" s="1"/>
    </row>
    <row r="59429" spans="2:3" x14ac:dyDescent="0.25">
      <c r="B59429" s="1"/>
      <c r="C59429" s="1"/>
    </row>
    <row r="59430" spans="2:3" x14ac:dyDescent="0.25">
      <c r="B59430" s="1"/>
      <c r="C59430" s="1"/>
    </row>
    <row r="59431" spans="2:3" x14ac:dyDescent="0.25">
      <c r="B59431" s="1"/>
      <c r="C59431" s="1"/>
    </row>
    <row r="59432" spans="2:3" x14ac:dyDescent="0.25">
      <c r="B59432" s="1"/>
      <c r="C59432" s="1"/>
    </row>
    <row r="59433" spans="2:3" x14ac:dyDescent="0.25">
      <c r="B59433" s="1"/>
      <c r="C59433" s="1"/>
    </row>
    <row r="59434" spans="2:3" x14ac:dyDescent="0.25">
      <c r="B59434" s="1"/>
      <c r="C59434" s="1"/>
    </row>
    <row r="59435" spans="2:3" x14ac:dyDescent="0.25">
      <c r="B59435" s="1"/>
      <c r="C59435" s="1"/>
    </row>
    <row r="59436" spans="2:3" x14ac:dyDescent="0.25">
      <c r="B59436" s="1"/>
      <c r="C59436" s="1"/>
    </row>
    <row r="59437" spans="2:3" x14ac:dyDescent="0.25">
      <c r="B59437" s="1"/>
      <c r="C59437" s="1"/>
    </row>
    <row r="59438" spans="2:3" x14ac:dyDescent="0.25">
      <c r="B59438" s="1"/>
      <c r="C59438" s="1"/>
    </row>
    <row r="59439" spans="2:3" x14ac:dyDescent="0.25">
      <c r="B59439" s="1"/>
      <c r="C59439" s="1"/>
    </row>
    <row r="59440" spans="2:3" x14ac:dyDescent="0.25">
      <c r="B59440" s="1"/>
      <c r="C59440" s="1"/>
    </row>
    <row r="59441" spans="2:3" x14ac:dyDescent="0.25">
      <c r="B59441" s="1"/>
      <c r="C59441" s="1"/>
    </row>
    <row r="59442" spans="2:3" x14ac:dyDescent="0.25">
      <c r="B59442" s="1"/>
      <c r="C59442" s="1"/>
    </row>
    <row r="59443" spans="2:3" x14ac:dyDescent="0.25">
      <c r="B59443" s="1"/>
      <c r="C59443" s="1"/>
    </row>
    <row r="59444" spans="2:3" x14ac:dyDescent="0.25">
      <c r="B59444" s="1"/>
      <c r="C59444" s="1"/>
    </row>
    <row r="59445" spans="2:3" x14ac:dyDescent="0.25">
      <c r="B59445" s="1"/>
      <c r="C59445" s="1"/>
    </row>
    <row r="59446" spans="2:3" x14ac:dyDescent="0.25">
      <c r="B59446" s="1"/>
      <c r="C59446" s="1"/>
    </row>
    <row r="59447" spans="2:3" x14ac:dyDescent="0.25">
      <c r="B59447" s="1"/>
      <c r="C59447" s="1"/>
    </row>
    <row r="59448" spans="2:3" x14ac:dyDescent="0.25">
      <c r="B59448" s="1"/>
      <c r="C59448" s="1"/>
    </row>
    <row r="59449" spans="2:3" x14ac:dyDescent="0.25">
      <c r="B59449" s="1"/>
      <c r="C59449" s="1"/>
    </row>
    <row r="59450" spans="2:3" x14ac:dyDescent="0.25">
      <c r="B59450" s="1"/>
      <c r="C59450" s="1"/>
    </row>
    <row r="59451" spans="2:3" x14ac:dyDescent="0.25">
      <c r="B59451" s="1"/>
      <c r="C59451" s="1"/>
    </row>
    <row r="59452" spans="2:3" x14ac:dyDescent="0.25">
      <c r="B59452" s="1"/>
      <c r="C59452" s="1"/>
    </row>
    <row r="59453" spans="2:3" x14ac:dyDescent="0.25">
      <c r="B59453" s="1"/>
      <c r="C59453" s="1"/>
    </row>
    <row r="59454" spans="2:3" x14ac:dyDescent="0.25">
      <c r="B59454" s="1"/>
      <c r="C59454" s="1"/>
    </row>
    <row r="59455" spans="2:3" x14ac:dyDescent="0.25">
      <c r="B59455" s="1"/>
      <c r="C59455" s="1"/>
    </row>
    <row r="59456" spans="2:3" x14ac:dyDescent="0.25">
      <c r="B59456" s="1"/>
      <c r="C59456" s="1"/>
    </row>
    <row r="59457" spans="2:3" x14ac:dyDescent="0.25">
      <c r="B59457" s="1"/>
      <c r="C59457" s="1"/>
    </row>
    <row r="59458" spans="2:3" x14ac:dyDescent="0.25">
      <c r="B59458" s="1"/>
      <c r="C59458" s="1"/>
    </row>
    <row r="59459" spans="2:3" x14ac:dyDescent="0.25">
      <c r="B59459" s="1"/>
      <c r="C59459" s="1"/>
    </row>
    <row r="59460" spans="2:3" x14ac:dyDescent="0.25">
      <c r="B59460" s="1"/>
      <c r="C59460" s="1"/>
    </row>
    <row r="59461" spans="2:3" x14ac:dyDescent="0.25">
      <c r="B59461" s="1"/>
      <c r="C59461" s="1"/>
    </row>
    <row r="59462" spans="2:3" x14ac:dyDescent="0.25">
      <c r="B59462" s="1"/>
      <c r="C59462" s="1"/>
    </row>
    <row r="59463" spans="2:3" x14ac:dyDescent="0.25">
      <c r="B59463" s="1"/>
      <c r="C59463" s="1"/>
    </row>
    <row r="59464" spans="2:3" x14ac:dyDescent="0.25">
      <c r="B59464" s="1"/>
      <c r="C59464" s="1"/>
    </row>
    <row r="59465" spans="2:3" x14ac:dyDescent="0.25">
      <c r="B59465" s="1"/>
      <c r="C59465" s="1"/>
    </row>
    <row r="59466" spans="2:3" x14ac:dyDescent="0.25">
      <c r="B59466" s="1"/>
      <c r="C59466" s="1"/>
    </row>
    <row r="59467" spans="2:3" x14ac:dyDescent="0.25">
      <c r="B59467" s="1"/>
      <c r="C59467" s="1"/>
    </row>
    <row r="59468" spans="2:3" x14ac:dyDescent="0.25">
      <c r="B59468" s="1"/>
      <c r="C59468" s="1"/>
    </row>
    <row r="59469" spans="2:3" x14ac:dyDescent="0.25">
      <c r="B59469" s="1"/>
      <c r="C59469" s="1"/>
    </row>
    <row r="59470" spans="2:3" x14ac:dyDescent="0.25">
      <c r="B59470" s="1"/>
      <c r="C59470" s="1"/>
    </row>
    <row r="59471" spans="2:3" x14ac:dyDescent="0.25">
      <c r="B59471" s="1"/>
      <c r="C59471" s="1"/>
    </row>
    <row r="59472" spans="2:3" x14ac:dyDescent="0.25">
      <c r="B59472" s="1"/>
      <c r="C59472" s="1"/>
    </row>
    <row r="59473" spans="2:3" x14ac:dyDescent="0.25">
      <c r="B59473" s="1"/>
      <c r="C59473" s="1"/>
    </row>
    <row r="59474" spans="2:3" x14ac:dyDescent="0.25">
      <c r="B59474" s="1"/>
      <c r="C59474" s="1"/>
    </row>
    <row r="59475" spans="2:3" x14ac:dyDescent="0.25">
      <c r="B59475" s="1"/>
      <c r="C59475" s="1"/>
    </row>
    <row r="59476" spans="2:3" x14ac:dyDescent="0.25">
      <c r="B59476" s="1"/>
      <c r="C59476" s="1"/>
    </row>
    <row r="59477" spans="2:3" x14ac:dyDescent="0.25">
      <c r="B59477" s="1"/>
      <c r="C59477" s="1"/>
    </row>
    <row r="59478" spans="2:3" x14ac:dyDescent="0.25">
      <c r="B59478" s="1"/>
      <c r="C59478" s="1"/>
    </row>
    <row r="59479" spans="2:3" x14ac:dyDescent="0.25">
      <c r="B59479" s="1"/>
      <c r="C59479" s="1"/>
    </row>
    <row r="59480" spans="2:3" x14ac:dyDescent="0.25">
      <c r="B59480" s="1"/>
      <c r="C59480" s="1"/>
    </row>
    <row r="59481" spans="2:3" x14ac:dyDescent="0.25">
      <c r="B59481" s="1"/>
      <c r="C59481" s="1"/>
    </row>
    <row r="59482" spans="2:3" x14ac:dyDescent="0.25">
      <c r="B59482" s="1"/>
      <c r="C59482" s="1"/>
    </row>
    <row r="59483" spans="2:3" x14ac:dyDescent="0.25">
      <c r="B59483" s="1"/>
      <c r="C59483" s="1"/>
    </row>
    <row r="59484" spans="2:3" x14ac:dyDescent="0.25">
      <c r="B59484" s="1"/>
      <c r="C59484" s="1"/>
    </row>
    <row r="59485" spans="2:3" x14ac:dyDescent="0.25">
      <c r="B59485" s="1"/>
      <c r="C59485" s="1"/>
    </row>
    <row r="59486" spans="2:3" x14ac:dyDescent="0.25">
      <c r="B59486" s="1"/>
      <c r="C59486" s="1"/>
    </row>
    <row r="59487" spans="2:3" x14ac:dyDescent="0.25">
      <c r="B59487" s="1"/>
      <c r="C59487" s="1"/>
    </row>
    <row r="59488" spans="2:3" x14ac:dyDescent="0.25">
      <c r="B59488" s="1"/>
      <c r="C59488" s="1"/>
    </row>
    <row r="59489" spans="2:3" x14ac:dyDescent="0.25">
      <c r="B59489" s="1"/>
      <c r="C59489" s="1"/>
    </row>
    <row r="59490" spans="2:3" x14ac:dyDescent="0.25">
      <c r="B59490" s="1"/>
      <c r="C59490" s="1"/>
    </row>
    <row r="59491" spans="2:3" x14ac:dyDescent="0.25">
      <c r="B59491" s="1"/>
      <c r="C59491" s="1"/>
    </row>
    <row r="59492" spans="2:3" x14ac:dyDescent="0.25">
      <c r="B59492" s="1"/>
      <c r="C59492" s="1"/>
    </row>
    <row r="59493" spans="2:3" x14ac:dyDescent="0.25">
      <c r="B59493" s="1"/>
      <c r="C59493" s="1"/>
    </row>
    <row r="59494" spans="2:3" x14ac:dyDescent="0.25">
      <c r="B59494" s="1"/>
      <c r="C59494" s="1"/>
    </row>
    <row r="59495" spans="2:3" x14ac:dyDescent="0.25">
      <c r="B59495" s="1"/>
      <c r="C59495" s="1"/>
    </row>
    <row r="59496" spans="2:3" x14ac:dyDescent="0.25">
      <c r="B59496" s="1"/>
      <c r="C59496" s="1"/>
    </row>
    <row r="59497" spans="2:3" x14ac:dyDescent="0.25">
      <c r="B59497" s="1"/>
      <c r="C59497" s="1"/>
    </row>
    <row r="59498" spans="2:3" x14ac:dyDescent="0.25">
      <c r="B59498" s="1"/>
      <c r="C59498" s="1"/>
    </row>
    <row r="59499" spans="2:3" x14ac:dyDescent="0.25">
      <c r="B59499" s="1"/>
      <c r="C59499" s="1"/>
    </row>
    <row r="59500" spans="2:3" x14ac:dyDescent="0.25">
      <c r="B59500" s="1"/>
      <c r="C59500" s="1"/>
    </row>
    <row r="59501" spans="2:3" x14ac:dyDescent="0.25">
      <c r="B59501" s="1"/>
      <c r="C59501" s="1"/>
    </row>
    <row r="59502" spans="2:3" x14ac:dyDescent="0.25">
      <c r="B59502" s="1"/>
      <c r="C59502" s="1"/>
    </row>
    <row r="59503" spans="2:3" x14ac:dyDescent="0.25">
      <c r="B59503" s="1"/>
      <c r="C59503" s="1"/>
    </row>
    <row r="59504" spans="2:3" x14ac:dyDescent="0.25">
      <c r="B59504" s="1"/>
      <c r="C59504" s="1"/>
    </row>
    <row r="59505" spans="2:3" x14ac:dyDescent="0.25">
      <c r="B59505" s="1"/>
      <c r="C59505" s="1"/>
    </row>
    <row r="59506" spans="2:3" x14ac:dyDescent="0.25">
      <c r="B59506" s="1"/>
      <c r="C59506" s="1"/>
    </row>
    <row r="59507" spans="2:3" x14ac:dyDescent="0.25">
      <c r="B59507" s="1"/>
      <c r="C59507" s="1"/>
    </row>
    <row r="59508" spans="2:3" x14ac:dyDescent="0.25">
      <c r="B59508" s="1"/>
      <c r="C59508" s="1"/>
    </row>
    <row r="59509" spans="2:3" x14ac:dyDescent="0.25">
      <c r="B59509" s="1"/>
      <c r="C59509" s="1"/>
    </row>
    <row r="59510" spans="2:3" x14ac:dyDescent="0.25">
      <c r="B59510" s="1"/>
      <c r="C59510" s="1"/>
    </row>
    <row r="59511" spans="2:3" x14ac:dyDescent="0.25">
      <c r="B59511" s="1"/>
      <c r="C59511" s="1"/>
    </row>
    <row r="59512" spans="2:3" x14ac:dyDescent="0.25">
      <c r="B59512" s="1"/>
      <c r="C59512" s="1"/>
    </row>
    <row r="59513" spans="2:3" x14ac:dyDescent="0.25">
      <c r="B59513" s="1"/>
      <c r="C59513" s="1"/>
    </row>
    <row r="59514" spans="2:3" x14ac:dyDescent="0.25">
      <c r="B59514" s="1"/>
      <c r="C59514" s="1"/>
    </row>
    <row r="59515" spans="2:3" x14ac:dyDescent="0.25">
      <c r="B59515" s="1"/>
      <c r="C59515" s="1"/>
    </row>
    <row r="59516" spans="2:3" x14ac:dyDescent="0.25">
      <c r="B59516" s="1"/>
      <c r="C59516" s="1"/>
    </row>
    <row r="59517" spans="2:3" x14ac:dyDescent="0.25">
      <c r="B59517" s="1"/>
      <c r="C59517" s="1"/>
    </row>
    <row r="59518" spans="2:3" x14ac:dyDescent="0.25">
      <c r="B59518" s="1"/>
      <c r="C59518" s="1"/>
    </row>
    <row r="59519" spans="2:3" x14ac:dyDescent="0.25">
      <c r="B59519" s="1"/>
      <c r="C59519" s="1"/>
    </row>
    <row r="59520" spans="2:3" x14ac:dyDescent="0.25">
      <c r="B59520" s="1"/>
      <c r="C59520" s="1"/>
    </row>
    <row r="59521" spans="2:3" x14ac:dyDescent="0.25">
      <c r="B59521" s="1"/>
      <c r="C59521" s="1"/>
    </row>
    <row r="59522" spans="2:3" x14ac:dyDescent="0.25">
      <c r="B59522" s="1"/>
      <c r="C59522" s="1"/>
    </row>
    <row r="59523" spans="2:3" x14ac:dyDescent="0.25">
      <c r="B59523" s="1"/>
      <c r="C59523" s="1"/>
    </row>
    <row r="59524" spans="2:3" x14ac:dyDescent="0.25">
      <c r="B59524" s="1"/>
      <c r="C59524" s="1"/>
    </row>
    <row r="59525" spans="2:3" x14ac:dyDescent="0.25">
      <c r="B59525" s="1"/>
      <c r="C59525" s="1"/>
    </row>
    <row r="59526" spans="2:3" x14ac:dyDescent="0.25">
      <c r="B59526" s="1"/>
      <c r="C59526" s="1"/>
    </row>
    <row r="59527" spans="2:3" x14ac:dyDescent="0.25">
      <c r="B59527" s="1"/>
      <c r="C59527" s="1"/>
    </row>
    <row r="59528" spans="2:3" x14ac:dyDescent="0.25">
      <c r="B59528" s="1"/>
      <c r="C59528" s="1"/>
    </row>
    <row r="59529" spans="2:3" x14ac:dyDescent="0.25">
      <c r="B59529" s="1"/>
      <c r="C59529" s="1"/>
    </row>
    <row r="59530" spans="2:3" x14ac:dyDescent="0.25">
      <c r="B59530" s="1"/>
      <c r="C59530" s="1"/>
    </row>
    <row r="59531" spans="2:3" x14ac:dyDescent="0.25">
      <c r="B59531" s="1"/>
      <c r="C59531" s="1"/>
    </row>
    <row r="59532" spans="2:3" x14ac:dyDescent="0.25">
      <c r="B59532" s="1"/>
      <c r="C59532" s="1"/>
    </row>
    <row r="59533" spans="2:3" x14ac:dyDescent="0.25">
      <c r="B59533" s="1"/>
      <c r="C59533" s="1"/>
    </row>
    <row r="59534" spans="2:3" x14ac:dyDescent="0.25">
      <c r="B59534" s="1"/>
      <c r="C59534" s="1"/>
    </row>
    <row r="59535" spans="2:3" x14ac:dyDescent="0.25">
      <c r="B59535" s="1"/>
      <c r="C59535" s="1"/>
    </row>
    <row r="59536" spans="2:3" x14ac:dyDescent="0.25">
      <c r="B59536" s="1"/>
      <c r="C59536" s="1"/>
    </row>
    <row r="59537" spans="2:3" x14ac:dyDescent="0.25">
      <c r="B59537" s="1"/>
      <c r="C59537" s="1"/>
    </row>
    <row r="59538" spans="2:3" x14ac:dyDescent="0.25">
      <c r="B59538" s="1"/>
      <c r="C59538" s="1"/>
    </row>
    <row r="59539" spans="2:3" x14ac:dyDescent="0.25">
      <c r="B59539" s="1"/>
      <c r="C59539" s="1"/>
    </row>
    <row r="59540" spans="2:3" x14ac:dyDescent="0.25">
      <c r="B59540" s="1"/>
      <c r="C59540" s="1"/>
    </row>
    <row r="59541" spans="2:3" x14ac:dyDescent="0.25">
      <c r="B59541" s="1"/>
      <c r="C59541" s="1"/>
    </row>
    <row r="59542" spans="2:3" x14ac:dyDescent="0.25">
      <c r="B59542" s="1"/>
      <c r="C59542" s="1"/>
    </row>
    <row r="59543" spans="2:3" x14ac:dyDescent="0.25">
      <c r="B59543" s="1"/>
      <c r="C59543" s="1"/>
    </row>
    <row r="59544" spans="2:3" x14ac:dyDescent="0.25">
      <c r="B59544" s="1"/>
      <c r="C59544" s="1"/>
    </row>
    <row r="59545" spans="2:3" x14ac:dyDescent="0.25">
      <c r="B59545" s="1"/>
      <c r="C59545" s="1"/>
    </row>
    <row r="59546" spans="2:3" x14ac:dyDescent="0.25">
      <c r="B59546" s="1"/>
      <c r="C59546" s="1"/>
    </row>
    <row r="59547" spans="2:3" x14ac:dyDescent="0.25">
      <c r="B59547" s="1"/>
      <c r="C59547" s="1"/>
    </row>
    <row r="59548" spans="2:3" x14ac:dyDescent="0.25">
      <c r="B59548" s="1"/>
      <c r="C59548" s="1"/>
    </row>
    <row r="59549" spans="2:3" x14ac:dyDescent="0.25">
      <c r="B59549" s="1"/>
      <c r="C59549" s="1"/>
    </row>
    <row r="59550" spans="2:3" x14ac:dyDescent="0.25">
      <c r="B59550" s="1"/>
      <c r="C59550" s="1"/>
    </row>
    <row r="59551" spans="2:3" x14ac:dyDescent="0.25">
      <c r="B59551" s="1"/>
      <c r="C59551" s="1"/>
    </row>
    <row r="59552" spans="2:3" x14ac:dyDescent="0.25">
      <c r="B59552" s="1"/>
      <c r="C59552" s="1"/>
    </row>
    <row r="59553" spans="2:3" x14ac:dyDescent="0.25">
      <c r="B59553" s="1"/>
      <c r="C59553" s="1"/>
    </row>
    <row r="59554" spans="2:3" x14ac:dyDescent="0.25">
      <c r="B59554" s="1"/>
      <c r="C59554" s="1"/>
    </row>
    <row r="59555" spans="2:3" x14ac:dyDescent="0.25">
      <c r="B59555" s="1"/>
      <c r="C59555" s="1"/>
    </row>
    <row r="59556" spans="2:3" x14ac:dyDescent="0.25">
      <c r="B59556" s="1"/>
      <c r="C59556" s="1"/>
    </row>
    <row r="59557" spans="2:3" x14ac:dyDescent="0.25">
      <c r="B59557" s="1"/>
      <c r="C59557" s="1"/>
    </row>
    <row r="59558" spans="2:3" x14ac:dyDescent="0.25">
      <c r="B59558" s="1"/>
      <c r="C59558" s="1"/>
    </row>
    <row r="59559" spans="2:3" x14ac:dyDescent="0.25">
      <c r="B59559" s="1"/>
      <c r="C59559" s="1"/>
    </row>
    <row r="59560" spans="2:3" x14ac:dyDescent="0.25">
      <c r="B59560" s="1"/>
      <c r="C59560" s="1"/>
    </row>
    <row r="59561" spans="2:3" x14ac:dyDescent="0.25">
      <c r="B59561" s="1"/>
      <c r="C59561" s="1"/>
    </row>
    <row r="59562" spans="2:3" x14ac:dyDescent="0.25">
      <c r="B59562" s="1"/>
      <c r="C59562" s="1"/>
    </row>
    <row r="59563" spans="2:3" x14ac:dyDescent="0.25">
      <c r="B59563" s="1"/>
      <c r="C59563" s="1"/>
    </row>
    <row r="59564" spans="2:3" x14ac:dyDescent="0.25">
      <c r="B59564" s="1"/>
      <c r="C59564" s="1"/>
    </row>
    <row r="59565" spans="2:3" x14ac:dyDescent="0.25">
      <c r="B59565" s="1"/>
      <c r="C59565" s="1"/>
    </row>
    <row r="59566" spans="2:3" x14ac:dyDescent="0.25">
      <c r="B59566" s="1"/>
      <c r="C59566" s="1"/>
    </row>
    <row r="59567" spans="2:3" x14ac:dyDescent="0.25">
      <c r="B59567" s="1"/>
      <c r="C59567" s="1"/>
    </row>
    <row r="59568" spans="2:3" x14ac:dyDescent="0.25">
      <c r="B59568" s="1"/>
      <c r="C59568" s="1"/>
    </row>
    <row r="59569" spans="2:3" x14ac:dyDescent="0.25">
      <c r="B59569" s="1"/>
      <c r="C59569" s="1"/>
    </row>
    <row r="59570" spans="2:3" x14ac:dyDescent="0.25">
      <c r="B59570" s="1"/>
      <c r="C59570" s="1"/>
    </row>
    <row r="59571" spans="2:3" x14ac:dyDescent="0.25">
      <c r="B59571" s="1"/>
      <c r="C59571" s="1"/>
    </row>
    <row r="59572" spans="2:3" x14ac:dyDescent="0.25">
      <c r="B59572" s="1"/>
      <c r="C59572" s="1"/>
    </row>
    <row r="59573" spans="2:3" x14ac:dyDescent="0.25">
      <c r="B59573" s="1"/>
      <c r="C59573" s="1"/>
    </row>
    <row r="59574" spans="2:3" x14ac:dyDescent="0.25">
      <c r="B59574" s="1"/>
      <c r="C59574" s="1"/>
    </row>
    <row r="59575" spans="2:3" x14ac:dyDescent="0.25">
      <c r="B59575" s="1"/>
      <c r="C59575" s="1"/>
    </row>
    <row r="59576" spans="2:3" x14ac:dyDescent="0.25">
      <c r="B59576" s="1"/>
      <c r="C59576" s="1"/>
    </row>
    <row r="59577" spans="2:3" x14ac:dyDescent="0.25">
      <c r="B59577" s="1"/>
      <c r="C59577" s="1"/>
    </row>
    <row r="59578" spans="2:3" x14ac:dyDescent="0.25">
      <c r="B59578" s="1"/>
      <c r="C59578" s="1"/>
    </row>
    <row r="59579" spans="2:3" x14ac:dyDescent="0.25">
      <c r="B59579" s="1"/>
      <c r="C59579" s="1"/>
    </row>
    <row r="59580" spans="2:3" x14ac:dyDescent="0.25">
      <c r="B59580" s="1"/>
      <c r="C59580" s="1"/>
    </row>
    <row r="59581" spans="2:3" x14ac:dyDescent="0.25">
      <c r="B59581" s="1"/>
      <c r="C59581" s="1"/>
    </row>
    <row r="59582" spans="2:3" x14ac:dyDescent="0.25">
      <c r="B59582" s="1"/>
      <c r="C59582" s="1"/>
    </row>
    <row r="59583" spans="2:3" x14ac:dyDescent="0.25">
      <c r="B59583" s="1"/>
      <c r="C59583" s="1"/>
    </row>
    <row r="59584" spans="2:3" x14ac:dyDescent="0.25">
      <c r="B59584" s="1"/>
      <c r="C59584" s="1"/>
    </row>
    <row r="59585" spans="2:3" x14ac:dyDescent="0.25">
      <c r="B59585" s="1"/>
      <c r="C59585" s="1"/>
    </row>
    <row r="59586" spans="2:3" x14ac:dyDescent="0.25">
      <c r="B59586" s="1"/>
      <c r="C59586" s="1"/>
    </row>
    <row r="59587" spans="2:3" x14ac:dyDescent="0.25">
      <c r="B59587" s="1"/>
      <c r="C59587" s="1"/>
    </row>
    <row r="59588" spans="2:3" x14ac:dyDescent="0.25">
      <c r="B59588" s="1"/>
      <c r="C59588" s="1"/>
    </row>
    <row r="59589" spans="2:3" x14ac:dyDescent="0.25">
      <c r="B59589" s="1"/>
      <c r="C59589" s="1"/>
    </row>
    <row r="59590" spans="2:3" x14ac:dyDescent="0.25">
      <c r="B59590" s="1"/>
      <c r="C59590" s="1"/>
    </row>
    <row r="59591" spans="2:3" x14ac:dyDescent="0.25">
      <c r="B59591" s="1"/>
      <c r="C59591" s="1"/>
    </row>
    <row r="59592" spans="2:3" x14ac:dyDescent="0.25">
      <c r="B59592" s="1"/>
      <c r="C59592" s="1"/>
    </row>
    <row r="59593" spans="2:3" x14ac:dyDescent="0.25">
      <c r="B59593" s="1"/>
      <c r="C59593" s="1"/>
    </row>
    <row r="59594" spans="2:3" x14ac:dyDescent="0.25">
      <c r="B59594" s="1"/>
      <c r="C59594" s="1"/>
    </row>
    <row r="59595" spans="2:3" x14ac:dyDescent="0.25">
      <c r="B59595" s="1"/>
      <c r="C59595" s="1"/>
    </row>
    <row r="59596" spans="2:3" x14ac:dyDescent="0.25">
      <c r="B59596" s="1"/>
      <c r="C59596" s="1"/>
    </row>
    <row r="59597" spans="2:3" x14ac:dyDescent="0.25">
      <c r="B59597" s="1"/>
      <c r="C59597" s="1"/>
    </row>
    <row r="59598" spans="2:3" x14ac:dyDescent="0.25">
      <c r="B59598" s="1"/>
      <c r="C59598" s="1"/>
    </row>
    <row r="59599" spans="2:3" x14ac:dyDescent="0.25">
      <c r="B59599" s="1"/>
      <c r="C59599" s="1"/>
    </row>
    <row r="59600" spans="2:3" x14ac:dyDescent="0.25">
      <c r="B59600" s="1"/>
      <c r="C59600" s="1"/>
    </row>
    <row r="59601" spans="2:3" x14ac:dyDescent="0.25">
      <c r="B59601" s="1"/>
      <c r="C59601" s="1"/>
    </row>
    <row r="59602" spans="2:3" x14ac:dyDescent="0.25">
      <c r="B59602" s="1"/>
      <c r="C59602" s="1"/>
    </row>
    <row r="59603" spans="2:3" x14ac:dyDescent="0.25">
      <c r="B59603" s="1"/>
      <c r="C59603" s="1"/>
    </row>
    <row r="59604" spans="2:3" x14ac:dyDescent="0.25">
      <c r="B59604" s="1"/>
      <c r="C59604" s="1"/>
    </row>
    <row r="59605" spans="2:3" x14ac:dyDescent="0.25">
      <c r="B59605" s="1"/>
      <c r="C59605" s="1"/>
    </row>
    <row r="59606" spans="2:3" x14ac:dyDescent="0.25">
      <c r="B59606" s="1"/>
      <c r="C59606" s="1"/>
    </row>
    <row r="59607" spans="2:3" x14ac:dyDescent="0.25">
      <c r="B59607" s="1"/>
      <c r="C59607" s="1"/>
    </row>
    <row r="59608" spans="2:3" x14ac:dyDescent="0.25">
      <c r="B59608" s="1"/>
      <c r="C59608" s="1"/>
    </row>
    <row r="59609" spans="2:3" x14ac:dyDescent="0.25">
      <c r="B59609" s="1"/>
      <c r="C59609" s="1"/>
    </row>
    <row r="59610" spans="2:3" x14ac:dyDescent="0.25">
      <c r="B59610" s="1"/>
      <c r="C59610" s="1"/>
    </row>
    <row r="59611" spans="2:3" x14ac:dyDescent="0.25">
      <c r="B59611" s="1"/>
      <c r="C59611" s="1"/>
    </row>
    <row r="59612" spans="2:3" x14ac:dyDescent="0.25">
      <c r="B59612" s="1"/>
      <c r="C59612" s="1"/>
    </row>
    <row r="59613" spans="2:3" x14ac:dyDescent="0.25">
      <c r="B59613" s="1"/>
      <c r="C59613" s="1"/>
    </row>
    <row r="59614" spans="2:3" x14ac:dyDescent="0.25">
      <c r="B59614" s="1"/>
      <c r="C59614" s="1"/>
    </row>
    <row r="59615" spans="2:3" x14ac:dyDescent="0.25">
      <c r="B59615" s="1"/>
      <c r="C59615" s="1"/>
    </row>
    <row r="59616" spans="2:3" x14ac:dyDescent="0.25">
      <c r="B59616" s="1"/>
      <c r="C59616" s="1"/>
    </row>
    <row r="59617" spans="2:3" x14ac:dyDescent="0.25">
      <c r="B59617" s="1"/>
      <c r="C59617" s="1"/>
    </row>
    <row r="59618" spans="2:3" x14ac:dyDescent="0.25">
      <c r="B59618" s="1"/>
      <c r="C59618" s="1"/>
    </row>
    <row r="59619" spans="2:3" x14ac:dyDescent="0.25">
      <c r="B59619" s="1"/>
      <c r="C59619" s="1"/>
    </row>
    <row r="59620" spans="2:3" x14ac:dyDescent="0.25">
      <c r="B59620" s="1"/>
      <c r="C59620" s="1"/>
    </row>
    <row r="59621" spans="2:3" x14ac:dyDescent="0.25">
      <c r="B59621" s="1"/>
      <c r="C59621" s="1"/>
    </row>
    <row r="59622" spans="2:3" x14ac:dyDescent="0.25">
      <c r="B59622" s="1"/>
      <c r="C59622" s="1"/>
    </row>
    <row r="59623" spans="2:3" x14ac:dyDescent="0.25">
      <c r="B59623" s="1"/>
      <c r="C59623" s="1"/>
    </row>
    <row r="59624" spans="2:3" x14ac:dyDescent="0.25">
      <c r="B59624" s="1"/>
      <c r="C59624" s="1"/>
    </row>
    <row r="59625" spans="2:3" x14ac:dyDescent="0.25">
      <c r="B59625" s="1"/>
      <c r="C59625" s="1"/>
    </row>
    <row r="59626" spans="2:3" x14ac:dyDescent="0.25">
      <c r="B59626" s="1"/>
      <c r="C59626" s="1"/>
    </row>
    <row r="59627" spans="2:3" x14ac:dyDescent="0.25">
      <c r="B59627" s="1"/>
      <c r="C59627" s="1"/>
    </row>
    <row r="59628" spans="2:3" x14ac:dyDescent="0.25">
      <c r="B59628" s="1"/>
      <c r="C59628" s="1"/>
    </row>
    <row r="59629" spans="2:3" x14ac:dyDescent="0.25">
      <c r="B59629" s="1"/>
      <c r="C59629" s="1"/>
    </row>
    <row r="59630" spans="2:3" x14ac:dyDescent="0.25">
      <c r="B59630" s="1"/>
      <c r="C59630" s="1"/>
    </row>
    <row r="59631" spans="2:3" x14ac:dyDescent="0.25">
      <c r="B59631" s="1"/>
      <c r="C59631" s="1"/>
    </row>
    <row r="59632" spans="2:3" x14ac:dyDescent="0.25">
      <c r="B59632" s="1"/>
      <c r="C59632" s="1"/>
    </row>
    <row r="59633" spans="2:3" x14ac:dyDescent="0.25">
      <c r="B59633" s="1"/>
      <c r="C59633" s="1"/>
    </row>
    <row r="59634" spans="2:3" x14ac:dyDescent="0.25">
      <c r="B59634" s="1"/>
      <c r="C59634" s="1"/>
    </row>
    <row r="59635" spans="2:3" x14ac:dyDescent="0.25">
      <c r="B59635" s="1"/>
      <c r="C59635" s="1"/>
    </row>
    <row r="59636" spans="2:3" x14ac:dyDescent="0.25">
      <c r="B59636" s="1"/>
      <c r="C59636" s="1"/>
    </row>
    <row r="59637" spans="2:3" x14ac:dyDescent="0.25">
      <c r="B59637" s="1"/>
      <c r="C59637" s="1"/>
    </row>
    <row r="59638" spans="2:3" x14ac:dyDescent="0.25">
      <c r="B59638" s="1"/>
      <c r="C59638" s="1"/>
    </row>
    <row r="59639" spans="2:3" x14ac:dyDescent="0.25">
      <c r="B59639" s="1"/>
      <c r="C59639" s="1"/>
    </row>
    <row r="59640" spans="2:3" x14ac:dyDescent="0.25">
      <c r="B59640" s="1"/>
      <c r="C59640" s="1"/>
    </row>
    <row r="59641" spans="2:3" x14ac:dyDescent="0.25">
      <c r="B59641" s="1"/>
      <c r="C59641" s="1"/>
    </row>
    <row r="59642" spans="2:3" x14ac:dyDescent="0.25">
      <c r="B59642" s="1"/>
      <c r="C59642" s="1"/>
    </row>
    <row r="59643" spans="2:3" x14ac:dyDescent="0.25">
      <c r="B59643" s="1"/>
      <c r="C59643" s="1"/>
    </row>
    <row r="59644" spans="2:3" x14ac:dyDescent="0.25">
      <c r="B59644" s="1"/>
      <c r="C59644" s="1"/>
    </row>
    <row r="59645" spans="2:3" x14ac:dyDescent="0.25">
      <c r="B59645" s="1"/>
      <c r="C59645" s="1"/>
    </row>
    <row r="59646" spans="2:3" x14ac:dyDescent="0.25">
      <c r="B59646" s="1"/>
      <c r="C59646" s="1"/>
    </row>
    <row r="59647" spans="2:3" x14ac:dyDescent="0.25">
      <c r="B59647" s="1"/>
      <c r="C59647" s="1"/>
    </row>
    <row r="59648" spans="2:3" x14ac:dyDescent="0.25">
      <c r="B59648" s="1"/>
      <c r="C59648" s="1"/>
    </row>
    <row r="59649" spans="2:3" x14ac:dyDescent="0.25">
      <c r="B59649" s="1"/>
      <c r="C59649" s="1"/>
    </row>
    <row r="59650" spans="2:3" x14ac:dyDescent="0.25">
      <c r="B59650" s="1"/>
      <c r="C59650" s="1"/>
    </row>
    <row r="59651" spans="2:3" x14ac:dyDescent="0.25">
      <c r="B59651" s="1"/>
      <c r="C59651" s="1"/>
    </row>
    <row r="59652" spans="2:3" x14ac:dyDescent="0.25">
      <c r="B59652" s="1"/>
      <c r="C59652" s="1"/>
    </row>
    <row r="59653" spans="2:3" x14ac:dyDescent="0.25">
      <c r="B59653" s="1"/>
      <c r="C59653" s="1"/>
    </row>
    <row r="59654" spans="2:3" x14ac:dyDescent="0.25">
      <c r="B59654" s="1"/>
      <c r="C59654" s="1"/>
    </row>
    <row r="59655" spans="2:3" x14ac:dyDescent="0.25">
      <c r="B59655" s="1"/>
      <c r="C59655" s="1"/>
    </row>
    <row r="59656" spans="2:3" x14ac:dyDescent="0.25">
      <c r="B59656" s="1"/>
      <c r="C59656" s="1"/>
    </row>
    <row r="59657" spans="2:3" x14ac:dyDescent="0.25">
      <c r="B59657" s="1"/>
      <c r="C59657" s="1"/>
    </row>
    <row r="59658" spans="2:3" x14ac:dyDescent="0.25">
      <c r="B59658" s="1"/>
      <c r="C59658" s="1"/>
    </row>
    <row r="59659" spans="2:3" x14ac:dyDescent="0.25">
      <c r="B59659" s="1"/>
      <c r="C59659" s="1"/>
    </row>
    <row r="59660" spans="2:3" x14ac:dyDescent="0.25">
      <c r="B59660" s="1"/>
      <c r="C59660" s="1"/>
    </row>
    <row r="59661" spans="2:3" x14ac:dyDescent="0.25">
      <c r="B59661" s="1"/>
      <c r="C59661" s="1"/>
    </row>
    <row r="59662" spans="2:3" x14ac:dyDescent="0.25">
      <c r="B59662" s="1"/>
      <c r="C59662" s="1"/>
    </row>
    <row r="59663" spans="2:3" x14ac:dyDescent="0.25">
      <c r="B59663" s="1"/>
      <c r="C59663" s="1"/>
    </row>
    <row r="59664" spans="2:3" x14ac:dyDescent="0.25">
      <c r="B59664" s="1"/>
      <c r="C59664" s="1"/>
    </row>
    <row r="59665" spans="2:3" x14ac:dyDescent="0.25">
      <c r="B59665" s="1"/>
      <c r="C59665" s="1"/>
    </row>
    <row r="59666" spans="2:3" x14ac:dyDescent="0.25">
      <c r="B59666" s="1"/>
      <c r="C59666" s="1"/>
    </row>
    <row r="59667" spans="2:3" x14ac:dyDescent="0.25">
      <c r="B59667" s="1"/>
      <c r="C59667" s="1"/>
    </row>
    <row r="59668" spans="2:3" x14ac:dyDescent="0.25">
      <c r="B59668" s="1"/>
      <c r="C59668" s="1"/>
    </row>
    <row r="59669" spans="2:3" x14ac:dyDescent="0.25">
      <c r="B59669" s="1"/>
      <c r="C59669" s="1"/>
    </row>
    <row r="59670" spans="2:3" x14ac:dyDescent="0.25">
      <c r="B59670" s="1"/>
      <c r="C59670" s="1"/>
    </row>
    <row r="59671" spans="2:3" x14ac:dyDescent="0.25">
      <c r="B59671" s="1"/>
      <c r="C59671" s="1"/>
    </row>
    <row r="59672" spans="2:3" x14ac:dyDescent="0.25">
      <c r="B59672" s="1"/>
      <c r="C59672" s="1"/>
    </row>
    <row r="59673" spans="2:3" x14ac:dyDescent="0.25">
      <c r="B59673" s="1"/>
      <c r="C59673" s="1"/>
    </row>
    <row r="59674" spans="2:3" x14ac:dyDescent="0.25">
      <c r="B59674" s="1"/>
      <c r="C59674" s="1"/>
    </row>
    <row r="59675" spans="2:3" x14ac:dyDescent="0.25">
      <c r="B59675" s="1"/>
      <c r="C59675" s="1"/>
    </row>
    <row r="59676" spans="2:3" x14ac:dyDescent="0.25">
      <c r="B59676" s="1"/>
      <c r="C59676" s="1"/>
    </row>
    <row r="59677" spans="2:3" x14ac:dyDescent="0.25">
      <c r="B59677" s="1"/>
      <c r="C59677" s="1"/>
    </row>
    <row r="59678" spans="2:3" x14ac:dyDescent="0.25">
      <c r="B59678" s="1"/>
      <c r="C59678" s="1"/>
    </row>
    <row r="59679" spans="2:3" x14ac:dyDescent="0.25">
      <c r="B59679" s="1"/>
      <c r="C59679" s="1"/>
    </row>
    <row r="59680" spans="2:3" x14ac:dyDescent="0.25">
      <c r="B59680" s="1"/>
      <c r="C59680" s="1"/>
    </row>
    <row r="59681" spans="2:3" x14ac:dyDescent="0.25">
      <c r="B59681" s="1"/>
      <c r="C59681" s="1"/>
    </row>
    <row r="59682" spans="2:3" x14ac:dyDescent="0.25">
      <c r="B59682" s="1"/>
      <c r="C59682" s="1"/>
    </row>
    <row r="59683" spans="2:3" x14ac:dyDescent="0.25">
      <c r="B59683" s="1"/>
      <c r="C59683" s="1"/>
    </row>
    <row r="59684" spans="2:3" x14ac:dyDescent="0.25">
      <c r="B59684" s="1"/>
      <c r="C59684" s="1"/>
    </row>
    <row r="59685" spans="2:3" x14ac:dyDescent="0.25">
      <c r="B59685" s="1"/>
      <c r="C59685" s="1"/>
    </row>
    <row r="59686" spans="2:3" x14ac:dyDescent="0.25">
      <c r="B59686" s="1"/>
      <c r="C59686" s="1"/>
    </row>
    <row r="59687" spans="2:3" x14ac:dyDescent="0.25">
      <c r="B59687" s="1"/>
      <c r="C59687" s="1"/>
    </row>
    <row r="59688" spans="2:3" x14ac:dyDescent="0.25">
      <c r="B59688" s="1"/>
      <c r="C59688" s="1"/>
    </row>
    <row r="59689" spans="2:3" x14ac:dyDescent="0.25">
      <c r="B59689" s="1"/>
      <c r="C59689" s="1"/>
    </row>
    <row r="59690" spans="2:3" x14ac:dyDescent="0.25">
      <c r="B59690" s="1"/>
      <c r="C59690" s="1"/>
    </row>
    <row r="59691" spans="2:3" x14ac:dyDescent="0.25">
      <c r="B59691" s="1"/>
      <c r="C59691" s="1"/>
    </row>
    <row r="59692" spans="2:3" x14ac:dyDescent="0.25">
      <c r="B59692" s="1"/>
      <c r="C59692" s="1"/>
    </row>
    <row r="59693" spans="2:3" x14ac:dyDescent="0.25">
      <c r="B59693" s="1"/>
      <c r="C59693" s="1"/>
    </row>
    <row r="59694" spans="2:3" x14ac:dyDescent="0.25">
      <c r="B59694" s="1"/>
      <c r="C59694" s="1"/>
    </row>
    <row r="59695" spans="2:3" x14ac:dyDescent="0.25">
      <c r="B59695" s="1"/>
      <c r="C59695" s="1"/>
    </row>
    <row r="59696" spans="2:3" x14ac:dyDescent="0.25">
      <c r="B59696" s="1"/>
      <c r="C59696" s="1"/>
    </row>
    <row r="59697" spans="2:3" x14ac:dyDescent="0.25">
      <c r="B59697" s="1"/>
      <c r="C59697" s="1"/>
    </row>
    <row r="59698" spans="2:3" x14ac:dyDescent="0.25">
      <c r="B59698" s="1"/>
      <c r="C59698" s="1"/>
    </row>
    <row r="59699" spans="2:3" x14ac:dyDescent="0.25">
      <c r="B59699" s="1"/>
      <c r="C59699" s="1"/>
    </row>
    <row r="59700" spans="2:3" x14ac:dyDescent="0.25">
      <c r="B59700" s="1"/>
      <c r="C59700" s="1"/>
    </row>
    <row r="59701" spans="2:3" x14ac:dyDescent="0.25">
      <c r="B59701" s="1"/>
      <c r="C59701" s="1"/>
    </row>
    <row r="59702" spans="2:3" x14ac:dyDescent="0.25">
      <c r="B59702" s="1"/>
      <c r="C59702" s="1"/>
    </row>
    <row r="59703" spans="2:3" x14ac:dyDescent="0.25">
      <c r="B59703" s="1"/>
      <c r="C59703" s="1"/>
    </row>
    <row r="59704" spans="2:3" x14ac:dyDescent="0.25">
      <c r="B59704" s="1"/>
      <c r="C59704" s="1"/>
    </row>
    <row r="59705" spans="2:3" x14ac:dyDescent="0.25">
      <c r="B59705" s="1"/>
      <c r="C59705" s="1"/>
    </row>
    <row r="59706" spans="2:3" x14ac:dyDescent="0.25">
      <c r="B59706" s="1"/>
      <c r="C59706" s="1"/>
    </row>
    <row r="59707" spans="2:3" x14ac:dyDescent="0.25">
      <c r="B59707" s="1"/>
      <c r="C59707" s="1"/>
    </row>
    <row r="59708" spans="2:3" x14ac:dyDescent="0.25">
      <c r="B59708" s="1"/>
      <c r="C59708" s="1"/>
    </row>
    <row r="59709" spans="2:3" x14ac:dyDescent="0.25">
      <c r="B59709" s="1"/>
      <c r="C59709" s="1"/>
    </row>
    <row r="59710" spans="2:3" x14ac:dyDescent="0.25">
      <c r="B59710" s="1"/>
      <c r="C59710" s="1"/>
    </row>
    <row r="59711" spans="2:3" x14ac:dyDescent="0.25">
      <c r="B59711" s="1"/>
      <c r="C59711" s="1"/>
    </row>
    <row r="59712" spans="2:3" x14ac:dyDescent="0.25">
      <c r="B59712" s="1"/>
      <c r="C59712" s="1"/>
    </row>
    <row r="59713" spans="2:3" x14ac:dyDescent="0.25">
      <c r="B59713" s="1"/>
      <c r="C59713" s="1"/>
    </row>
    <row r="59714" spans="2:3" x14ac:dyDescent="0.25">
      <c r="B59714" s="1"/>
      <c r="C59714" s="1"/>
    </row>
    <row r="59715" spans="2:3" x14ac:dyDescent="0.25">
      <c r="B59715" s="1"/>
      <c r="C59715" s="1"/>
    </row>
    <row r="59716" spans="2:3" x14ac:dyDescent="0.25">
      <c r="B59716" s="1"/>
      <c r="C59716" s="1"/>
    </row>
    <row r="59717" spans="2:3" x14ac:dyDescent="0.25">
      <c r="B59717" s="1"/>
      <c r="C59717" s="1"/>
    </row>
    <row r="59718" spans="2:3" x14ac:dyDescent="0.25">
      <c r="B59718" s="1"/>
      <c r="C59718" s="1"/>
    </row>
    <row r="59719" spans="2:3" x14ac:dyDescent="0.25">
      <c r="B59719" s="1"/>
      <c r="C59719" s="1"/>
    </row>
    <row r="59720" spans="2:3" x14ac:dyDescent="0.25">
      <c r="B59720" s="1"/>
      <c r="C59720" s="1"/>
    </row>
    <row r="59721" spans="2:3" x14ac:dyDescent="0.25">
      <c r="B59721" s="1"/>
      <c r="C59721" s="1"/>
    </row>
    <row r="59722" spans="2:3" x14ac:dyDescent="0.25">
      <c r="B59722" s="1"/>
      <c r="C59722" s="1"/>
    </row>
    <row r="59723" spans="2:3" x14ac:dyDescent="0.25">
      <c r="B59723" s="1"/>
      <c r="C59723" s="1"/>
    </row>
    <row r="59724" spans="2:3" x14ac:dyDescent="0.25">
      <c r="B59724" s="1"/>
      <c r="C59724" s="1"/>
    </row>
    <row r="59725" spans="2:3" x14ac:dyDescent="0.25">
      <c r="B59725" s="1"/>
      <c r="C59725" s="1"/>
    </row>
    <row r="59726" spans="2:3" x14ac:dyDescent="0.25">
      <c r="B59726" s="1"/>
      <c r="C59726" s="1"/>
    </row>
    <row r="59727" spans="2:3" x14ac:dyDescent="0.25">
      <c r="B59727" s="1"/>
      <c r="C59727" s="1"/>
    </row>
    <row r="59728" spans="2:3" x14ac:dyDescent="0.25">
      <c r="B59728" s="1"/>
      <c r="C59728" s="1"/>
    </row>
    <row r="59729" spans="2:3" x14ac:dyDescent="0.25">
      <c r="B59729" s="1"/>
      <c r="C59729" s="1"/>
    </row>
    <row r="59730" spans="2:3" x14ac:dyDescent="0.25">
      <c r="B59730" s="1"/>
      <c r="C59730" s="1"/>
    </row>
    <row r="59731" spans="2:3" x14ac:dyDescent="0.25">
      <c r="B59731" s="1"/>
      <c r="C59731" s="1"/>
    </row>
    <row r="59732" spans="2:3" x14ac:dyDescent="0.25">
      <c r="B59732" s="1"/>
      <c r="C59732" s="1"/>
    </row>
    <row r="59733" spans="2:3" x14ac:dyDescent="0.25">
      <c r="B59733" s="1"/>
      <c r="C59733" s="1"/>
    </row>
    <row r="59734" spans="2:3" x14ac:dyDescent="0.25">
      <c r="B59734" s="1"/>
      <c r="C59734" s="1"/>
    </row>
    <row r="59735" spans="2:3" x14ac:dyDescent="0.25">
      <c r="B59735" s="1"/>
      <c r="C59735" s="1"/>
    </row>
    <row r="59736" spans="2:3" x14ac:dyDescent="0.25">
      <c r="B59736" s="1"/>
      <c r="C59736" s="1"/>
    </row>
    <row r="59737" spans="2:3" x14ac:dyDescent="0.25">
      <c r="B59737" s="1"/>
      <c r="C59737" s="1"/>
    </row>
    <row r="59738" spans="2:3" x14ac:dyDescent="0.25">
      <c r="B59738" s="1"/>
      <c r="C59738" s="1"/>
    </row>
    <row r="59739" spans="2:3" x14ac:dyDescent="0.25">
      <c r="B59739" s="1"/>
      <c r="C59739" s="1"/>
    </row>
    <row r="59740" spans="2:3" x14ac:dyDescent="0.25">
      <c r="B59740" s="1"/>
      <c r="C59740" s="1"/>
    </row>
    <row r="59741" spans="2:3" x14ac:dyDescent="0.25">
      <c r="B59741" s="1"/>
      <c r="C59741" s="1"/>
    </row>
    <row r="59742" spans="2:3" x14ac:dyDescent="0.25">
      <c r="B59742" s="1"/>
      <c r="C59742" s="1"/>
    </row>
    <row r="59743" spans="2:3" x14ac:dyDescent="0.25">
      <c r="B59743" s="1"/>
      <c r="C59743" s="1"/>
    </row>
    <row r="59744" spans="2:3" x14ac:dyDescent="0.25">
      <c r="B59744" s="1"/>
      <c r="C59744" s="1"/>
    </row>
    <row r="59745" spans="2:3" x14ac:dyDescent="0.25">
      <c r="B59745" s="1"/>
      <c r="C59745" s="1"/>
    </row>
    <row r="59746" spans="2:3" x14ac:dyDescent="0.25">
      <c r="B59746" s="1"/>
      <c r="C59746" s="1"/>
    </row>
    <row r="59747" spans="2:3" x14ac:dyDescent="0.25">
      <c r="B59747" s="1"/>
      <c r="C59747" s="1"/>
    </row>
    <row r="59748" spans="2:3" x14ac:dyDescent="0.25">
      <c r="B59748" s="1"/>
      <c r="C59748" s="1"/>
    </row>
    <row r="59749" spans="2:3" x14ac:dyDescent="0.25">
      <c r="B59749" s="1"/>
      <c r="C59749" s="1"/>
    </row>
    <row r="59750" spans="2:3" x14ac:dyDescent="0.25">
      <c r="B59750" s="1"/>
      <c r="C59750" s="1"/>
    </row>
    <row r="59751" spans="2:3" x14ac:dyDescent="0.25">
      <c r="B59751" s="1"/>
      <c r="C59751" s="1"/>
    </row>
    <row r="59752" spans="2:3" x14ac:dyDescent="0.25">
      <c r="B59752" s="1"/>
      <c r="C59752" s="1"/>
    </row>
    <row r="59753" spans="2:3" x14ac:dyDescent="0.25">
      <c r="B59753" s="1"/>
      <c r="C59753" s="1"/>
    </row>
    <row r="59754" spans="2:3" x14ac:dyDescent="0.25">
      <c r="B59754" s="1"/>
      <c r="C59754" s="1"/>
    </row>
    <row r="59755" spans="2:3" x14ac:dyDescent="0.25">
      <c r="B59755" s="1"/>
      <c r="C59755" s="1"/>
    </row>
    <row r="59756" spans="2:3" x14ac:dyDescent="0.25">
      <c r="B59756" s="1"/>
      <c r="C59756" s="1"/>
    </row>
    <row r="59757" spans="2:3" x14ac:dyDescent="0.25">
      <c r="B59757" s="1"/>
      <c r="C59757" s="1"/>
    </row>
    <row r="59758" spans="2:3" x14ac:dyDescent="0.25">
      <c r="B59758" s="1"/>
      <c r="C59758" s="1"/>
    </row>
    <row r="59759" spans="2:3" x14ac:dyDescent="0.25">
      <c r="B59759" s="1"/>
      <c r="C59759" s="1"/>
    </row>
    <row r="59760" spans="2:3" x14ac:dyDescent="0.25">
      <c r="B59760" s="1"/>
      <c r="C59760" s="1"/>
    </row>
    <row r="59761" spans="2:3" x14ac:dyDescent="0.25">
      <c r="B59761" s="1"/>
      <c r="C59761" s="1"/>
    </row>
    <row r="59762" spans="2:3" x14ac:dyDescent="0.25">
      <c r="B59762" s="1"/>
      <c r="C59762" s="1"/>
    </row>
    <row r="59763" spans="2:3" x14ac:dyDescent="0.25">
      <c r="B59763" s="1"/>
      <c r="C59763" s="1"/>
    </row>
    <row r="59764" spans="2:3" x14ac:dyDescent="0.25">
      <c r="B59764" s="1"/>
      <c r="C59764" s="1"/>
    </row>
    <row r="59765" spans="2:3" x14ac:dyDescent="0.25">
      <c r="B59765" s="1"/>
      <c r="C59765" s="1"/>
    </row>
    <row r="59766" spans="2:3" x14ac:dyDescent="0.25">
      <c r="B59766" s="1"/>
      <c r="C59766" s="1"/>
    </row>
    <row r="59767" spans="2:3" x14ac:dyDescent="0.25">
      <c r="B59767" s="1"/>
      <c r="C59767" s="1"/>
    </row>
    <row r="59768" spans="2:3" x14ac:dyDescent="0.25">
      <c r="B59768" s="1"/>
      <c r="C59768" s="1"/>
    </row>
    <row r="59769" spans="2:3" x14ac:dyDescent="0.25">
      <c r="B59769" s="1"/>
      <c r="C59769" s="1"/>
    </row>
    <row r="59770" spans="2:3" x14ac:dyDescent="0.25">
      <c r="B59770" s="1"/>
      <c r="C59770" s="1"/>
    </row>
    <row r="59771" spans="2:3" x14ac:dyDescent="0.25">
      <c r="B59771" s="1"/>
      <c r="C59771" s="1"/>
    </row>
    <row r="59772" spans="2:3" x14ac:dyDescent="0.25">
      <c r="B59772" s="1"/>
      <c r="C59772" s="1"/>
    </row>
    <row r="59773" spans="2:3" x14ac:dyDescent="0.25">
      <c r="B59773" s="1"/>
      <c r="C59773" s="1"/>
    </row>
    <row r="59774" spans="2:3" x14ac:dyDescent="0.25">
      <c r="B59774" s="1"/>
      <c r="C59774" s="1"/>
    </row>
    <row r="59775" spans="2:3" x14ac:dyDescent="0.25">
      <c r="B59775" s="1"/>
      <c r="C59775" s="1"/>
    </row>
    <row r="59776" spans="2:3" x14ac:dyDescent="0.25">
      <c r="B59776" s="1"/>
      <c r="C59776" s="1"/>
    </row>
    <row r="59777" spans="2:3" x14ac:dyDescent="0.25">
      <c r="B59777" s="1"/>
      <c r="C59777" s="1"/>
    </row>
    <row r="59778" spans="2:3" x14ac:dyDescent="0.25">
      <c r="B59778" s="1"/>
      <c r="C59778" s="1"/>
    </row>
    <row r="59779" spans="2:3" x14ac:dyDescent="0.25">
      <c r="B59779" s="1"/>
      <c r="C59779" s="1"/>
    </row>
    <row r="59780" spans="2:3" x14ac:dyDescent="0.25">
      <c r="B59780" s="1"/>
      <c r="C59780" s="1"/>
    </row>
    <row r="59781" spans="2:3" x14ac:dyDescent="0.25">
      <c r="B59781" s="1"/>
      <c r="C59781" s="1"/>
    </row>
    <row r="59782" spans="2:3" x14ac:dyDescent="0.25">
      <c r="B59782" s="1"/>
      <c r="C59782" s="1"/>
    </row>
    <row r="59783" spans="2:3" x14ac:dyDescent="0.25">
      <c r="B59783" s="1"/>
      <c r="C59783" s="1"/>
    </row>
    <row r="59784" spans="2:3" x14ac:dyDescent="0.25">
      <c r="B59784" s="1"/>
      <c r="C59784" s="1"/>
    </row>
    <row r="59785" spans="2:3" x14ac:dyDescent="0.25">
      <c r="B59785" s="1"/>
      <c r="C59785" s="1"/>
    </row>
    <row r="59786" spans="2:3" x14ac:dyDescent="0.25">
      <c r="B59786" s="1"/>
      <c r="C59786" s="1"/>
    </row>
    <row r="59787" spans="2:3" x14ac:dyDescent="0.25">
      <c r="B59787" s="1"/>
      <c r="C59787" s="1"/>
    </row>
    <row r="59788" spans="2:3" x14ac:dyDescent="0.25">
      <c r="B59788" s="1"/>
      <c r="C59788" s="1"/>
    </row>
    <row r="59789" spans="2:3" x14ac:dyDescent="0.25">
      <c r="B59789" s="1"/>
      <c r="C59789" s="1"/>
    </row>
    <row r="59790" spans="2:3" x14ac:dyDescent="0.25">
      <c r="B59790" s="1"/>
      <c r="C59790" s="1"/>
    </row>
    <row r="59791" spans="2:3" x14ac:dyDescent="0.25">
      <c r="B59791" s="1"/>
      <c r="C59791" s="1"/>
    </row>
    <row r="59792" spans="2:3" x14ac:dyDescent="0.25">
      <c r="B59792" s="1"/>
      <c r="C59792" s="1"/>
    </row>
    <row r="59793" spans="2:3" x14ac:dyDescent="0.25">
      <c r="B59793" s="1"/>
      <c r="C59793" s="1"/>
    </row>
    <row r="59794" spans="2:3" x14ac:dyDescent="0.25">
      <c r="B59794" s="1"/>
      <c r="C59794" s="1"/>
    </row>
    <row r="59795" spans="2:3" x14ac:dyDescent="0.25">
      <c r="B59795" s="1"/>
      <c r="C59795" s="1"/>
    </row>
    <row r="59796" spans="2:3" x14ac:dyDescent="0.25">
      <c r="B59796" s="1"/>
      <c r="C59796" s="1"/>
    </row>
    <row r="59797" spans="2:3" x14ac:dyDescent="0.25">
      <c r="B59797" s="1"/>
      <c r="C59797" s="1"/>
    </row>
    <row r="59798" spans="2:3" x14ac:dyDescent="0.25">
      <c r="B59798" s="1"/>
      <c r="C59798" s="1"/>
    </row>
    <row r="59799" spans="2:3" x14ac:dyDescent="0.25">
      <c r="B59799" s="1"/>
      <c r="C59799" s="1"/>
    </row>
    <row r="59800" spans="2:3" x14ac:dyDescent="0.25">
      <c r="B59800" s="1"/>
      <c r="C59800" s="1"/>
    </row>
    <row r="59801" spans="2:3" x14ac:dyDescent="0.25">
      <c r="B59801" s="1"/>
      <c r="C59801" s="1"/>
    </row>
    <row r="59802" spans="2:3" x14ac:dyDescent="0.25">
      <c r="B59802" s="1"/>
      <c r="C59802" s="1"/>
    </row>
    <row r="59803" spans="2:3" x14ac:dyDescent="0.25">
      <c r="B59803" s="1"/>
      <c r="C59803" s="1"/>
    </row>
    <row r="59804" spans="2:3" x14ac:dyDescent="0.25">
      <c r="B59804" s="1"/>
      <c r="C59804" s="1"/>
    </row>
    <row r="59805" spans="2:3" x14ac:dyDescent="0.25">
      <c r="B59805" s="1"/>
      <c r="C59805" s="1"/>
    </row>
    <row r="59806" spans="2:3" x14ac:dyDescent="0.25">
      <c r="B59806" s="1"/>
      <c r="C59806" s="1"/>
    </row>
    <row r="59807" spans="2:3" x14ac:dyDescent="0.25">
      <c r="B59807" s="1"/>
      <c r="C59807" s="1"/>
    </row>
    <row r="59808" spans="2:3" x14ac:dyDescent="0.25">
      <c r="B59808" s="1"/>
      <c r="C59808" s="1"/>
    </row>
    <row r="59809" spans="2:3" x14ac:dyDescent="0.25">
      <c r="B59809" s="1"/>
      <c r="C59809" s="1"/>
    </row>
    <row r="59810" spans="2:3" x14ac:dyDescent="0.25">
      <c r="B59810" s="1"/>
      <c r="C59810" s="1"/>
    </row>
    <row r="59811" spans="2:3" x14ac:dyDescent="0.25">
      <c r="B59811" s="1"/>
      <c r="C59811" s="1"/>
    </row>
    <row r="59812" spans="2:3" x14ac:dyDescent="0.25">
      <c r="B59812" s="1"/>
      <c r="C59812" s="1"/>
    </row>
    <row r="59813" spans="2:3" x14ac:dyDescent="0.25">
      <c r="B59813" s="1"/>
      <c r="C59813" s="1"/>
    </row>
    <row r="59814" spans="2:3" x14ac:dyDescent="0.25">
      <c r="B59814" s="1"/>
      <c r="C59814" s="1"/>
    </row>
    <row r="59815" spans="2:3" x14ac:dyDescent="0.25">
      <c r="B59815" s="1"/>
      <c r="C59815" s="1"/>
    </row>
    <row r="59816" spans="2:3" x14ac:dyDescent="0.25">
      <c r="B59816" s="1"/>
      <c r="C59816" s="1"/>
    </row>
    <row r="59817" spans="2:3" x14ac:dyDescent="0.25">
      <c r="B59817" s="1"/>
      <c r="C59817" s="1"/>
    </row>
    <row r="59818" spans="2:3" x14ac:dyDescent="0.25">
      <c r="B59818" s="1"/>
      <c r="C59818" s="1"/>
    </row>
    <row r="59819" spans="2:3" x14ac:dyDescent="0.25">
      <c r="B59819" s="1"/>
      <c r="C59819" s="1"/>
    </row>
    <row r="59820" spans="2:3" x14ac:dyDescent="0.25">
      <c r="B59820" s="1"/>
      <c r="C59820" s="1"/>
    </row>
    <row r="59821" spans="2:3" x14ac:dyDescent="0.25">
      <c r="B59821" s="1"/>
      <c r="C59821" s="1"/>
    </row>
    <row r="59822" spans="2:3" x14ac:dyDescent="0.25">
      <c r="B59822" s="1"/>
      <c r="C59822" s="1"/>
    </row>
    <row r="59823" spans="2:3" x14ac:dyDescent="0.25">
      <c r="B59823" s="1"/>
      <c r="C59823" s="1"/>
    </row>
    <row r="59824" spans="2:3" x14ac:dyDescent="0.25">
      <c r="B59824" s="1"/>
      <c r="C59824" s="1"/>
    </row>
    <row r="59825" spans="2:3" x14ac:dyDescent="0.25">
      <c r="B59825" s="1"/>
      <c r="C59825" s="1"/>
    </row>
    <row r="59826" spans="2:3" x14ac:dyDescent="0.25">
      <c r="B59826" s="1"/>
      <c r="C59826" s="1"/>
    </row>
    <row r="59827" spans="2:3" x14ac:dyDescent="0.25">
      <c r="B59827" s="1"/>
      <c r="C59827" s="1"/>
    </row>
    <row r="59828" spans="2:3" x14ac:dyDescent="0.25">
      <c r="B59828" s="1"/>
      <c r="C59828" s="1"/>
    </row>
    <row r="59829" spans="2:3" x14ac:dyDescent="0.25">
      <c r="B59829" s="1"/>
      <c r="C59829" s="1"/>
    </row>
    <row r="59830" spans="2:3" x14ac:dyDescent="0.25">
      <c r="B59830" s="1"/>
      <c r="C59830" s="1"/>
    </row>
    <row r="59831" spans="2:3" x14ac:dyDescent="0.25">
      <c r="B59831" s="1"/>
      <c r="C59831" s="1"/>
    </row>
    <row r="59832" spans="2:3" x14ac:dyDescent="0.25">
      <c r="B59832" s="1"/>
      <c r="C59832" s="1"/>
    </row>
    <row r="59833" spans="2:3" x14ac:dyDescent="0.25">
      <c r="B59833" s="1"/>
      <c r="C59833" s="1"/>
    </row>
    <row r="59834" spans="2:3" x14ac:dyDescent="0.25">
      <c r="B59834" s="1"/>
      <c r="C59834" s="1"/>
    </row>
    <row r="59835" spans="2:3" x14ac:dyDescent="0.25">
      <c r="B59835" s="1"/>
      <c r="C59835" s="1"/>
    </row>
    <row r="59836" spans="2:3" x14ac:dyDescent="0.25">
      <c r="B59836" s="1"/>
      <c r="C59836" s="1"/>
    </row>
    <row r="59837" spans="2:3" x14ac:dyDescent="0.25">
      <c r="B59837" s="1"/>
      <c r="C59837" s="1"/>
    </row>
    <row r="59838" spans="2:3" x14ac:dyDescent="0.25">
      <c r="B59838" s="1"/>
      <c r="C59838" s="1"/>
    </row>
    <row r="59839" spans="2:3" x14ac:dyDescent="0.25">
      <c r="B59839" s="1"/>
      <c r="C59839" s="1"/>
    </row>
    <row r="59840" spans="2:3" x14ac:dyDescent="0.25">
      <c r="B59840" s="1"/>
      <c r="C59840" s="1"/>
    </row>
    <row r="59841" spans="2:3" x14ac:dyDescent="0.25">
      <c r="B59841" s="1"/>
      <c r="C59841" s="1"/>
    </row>
    <row r="59842" spans="2:3" x14ac:dyDescent="0.25">
      <c r="B59842" s="1"/>
      <c r="C59842" s="1"/>
    </row>
    <row r="59843" spans="2:3" x14ac:dyDescent="0.25">
      <c r="B59843" s="1"/>
      <c r="C59843" s="1"/>
    </row>
    <row r="59844" spans="2:3" x14ac:dyDescent="0.25">
      <c r="B59844" s="1"/>
      <c r="C59844" s="1"/>
    </row>
    <row r="59845" spans="2:3" x14ac:dyDescent="0.25">
      <c r="B59845" s="1"/>
      <c r="C59845" s="1"/>
    </row>
    <row r="59846" spans="2:3" x14ac:dyDescent="0.25">
      <c r="B59846" s="1"/>
      <c r="C59846" s="1"/>
    </row>
    <row r="59847" spans="2:3" x14ac:dyDescent="0.25">
      <c r="B59847" s="1"/>
      <c r="C59847" s="1"/>
    </row>
    <row r="59848" spans="2:3" x14ac:dyDescent="0.25">
      <c r="B59848" s="1"/>
      <c r="C59848" s="1"/>
    </row>
    <row r="59849" spans="2:3" x14ac:dyDescent="0.25">
      <c r="B59849" s="1"/>
      <c r="C59849" s="1"/>
    </row>
    <row r="59850" spans="2:3" x14ac:dyDescent="0.25">
      <c r="B59850" s="1"/>
      <c r="C59850" s="1"/>
    </row>
    <row r="59851" spans="2:3" x14ac:dyDescent="0.25">
      <c r="B59851" s="1"/>
      <c r="C59851" s="1"/>
    </row>
    <row r="59852" spans="2:3" x14ac:dyDescent="0.25">
      <c r="B59852" s="1"/>
      <c r="C59852" s="1"/>
    </row>
    <row r="59853" spans="2:3" x14ac:dyDescent="0.25">
      <c r="B59853" s="1"/>
      <c r="C59853" s="1"/>
    </row>
    <row r="59854" spans="2:3" x14ac:dyDescent="0.25">
      <c r="B59854" s="1"/>
      <c r="C59854" s="1"/>
    </row>
    <row r="59855" spans="2:3" x14ac:dyDescent="0.25">
      <c r="B59855" s="1"/>
      <c r="C59855" s="1"/>
    </row>
    <row r="59856" spans="2:3" x14ac:dyDescent="0.25">
      <c r="B59856" s="1"/>
      <c r="C59856" s="1"/>
    </row>
    <row r="59857" spans="2:3" x14ac:dyDescent="0.25">
      <c r="B59857" s="1"/>
      <c r="C59857" s="1"/>
    </row>
    <row r="59858" spans="2:3" x14ac:dyDescent="0.25">
      <c r="B59858" s="1"/>
      <c r="C59858" s="1"/>
    </row>
    <row r="59859" spans="2:3" x14ac:dyDescent="0.25">
      <c r="B59859" s="1"/>
      <c r="C59859" s="1"/>
    </row>
    <row r="59860" spans="2:3" x14ac:dyDescent="0.25">
      <c r="B59860" s="1"/>
      <c r="C59860" s="1"/>
    </row>
    <row r="59861" spans="2:3" x14ac:dyDescent="0.25">
      <c r="B59861" s="1"/>
      <c r="C59861" s="1"/>
    </row>
    <row r="59862" spans="2:3" x14ac:dyDescent="0.25">
      <c r="B59862" s="1"/>
      <c r="C59862" s="1"/>
    </row>
    <row r="59863" spans="2:3" x14ac:dyDescent="0.25">
      <c r="B59863" s="1"/>
      <c r="C59863" s="1"/>
    </row>
    <row r="59864" spans="2:3" x14ac:dyDescent="0.25">
      <c r="B59864" s="1"/>
      <c r="C59864" s="1"/>
    </row>
    <row r="59865" spans="2:3" x14ac:dyDescent="0.25">
      <c r="B59865" s="1"/>
      <c r="C59865" s="1"/>
    </row>
    <row r="59866" spans="2:3" x14ac:dyDescent="0.25">
      <c r="B59866" s="1"/>
      <c r="C59866" s="1"/>
    </row>
    <row r="59867" spans="2:3" x14ac:dyDescent="0.25">
      <c r="B59867" s="1"/>
      <c r="C59867" s="1"/>
    </row>
    <row r="59868" spans="2:3" x14ac:dyDescent="0.25">
      <c r="B59868" s="1"/>
      <c r="C59868" s="1"/>
    </row>
    <row r="59869" spans="2:3" x14ac:dyDescent="0.25">
      <c r="B59869" s="1"/>
      <c r="C59869" s="1"/>
    </row>
    <row r="59870" spans="2:3" x14ac:dyDescent="0.25">
      <c r="B59870" s="1"/>
      <c r="C59870" s="1"/>
    </row>
    <row r="59871" spans="2:3" x14ac:dyDescent="0.25">
      <c r="B59871" s="1"/>
      <c r="C59871" s="1"/>
    </row>
    <row r="59872" spans="2:3" x14ac:dyDescent="0.25">
      <c r="B59872" s="1"/>
      <c r="C59872" s="1"/>
    </row>
    <row r="59873" spans="2:3" x14ac:dyDescent="0.25">
      <c r="B59873" s="1"/>
      <c r="C59873" s="1"/>
    </row>
    <row r="59874" spans="2:3" x14ac:dyDescent="0.25">
      <c r="B59874" s="1"/>
      <c r="C59874" s="1"/>
    </row>
    <row r="59875" spans="2:3" x14ac:dyDescent="0.25">
      <c r="B59875" s="1"/>
      <c r="C59875" s="1"/>
    </row>
    <row r="59876" spans="2:3" x14ac:dyDescent="0.25">
      <c r="B59876" s="1"/>
      <c r="C59876" s="1"/>
    </row>
    <row r="59877" spans="2:3" x14ac:dyDescent="0.25">
      <c r="B59877" s="1"/>
      <c r="C59877" s="1"/>
    </row>
    <row r="59878" spans="2:3" x14ac:dyDescent="0.25">
      <c r="B59878" s="1"/>
      <c r="C59878" s="1"/>
    </row>
    <row r="59879" spans="2:3" x14ac:dyDescent="0.25">
      <c r="B59879" s="1"/>
      <c r="C59879" s="1"/>
    </row>
    <row r="59880" spans="2:3" x14ac:dyDescent="0.25">
      <c r="B59880" s="1"/>
      <c r="C59880" s="1"/>
    </row>
    <row r="59881" spans="2:3" x14ac:dyDescent="0.25">
      <c r="B59881" s="1"/>
      <c r="C59881" s="1"/>
    </row>
    <row r="59882" spans="2:3" x14ac:dyDescent="0.25">
      <c r="B59882" s="1"/>
      <c r="C59882" s="1"/>
    </row>
    <row r="59883" spans="2:3" x14ac:dyDescent="0.25">
      <c r="B59883" s="1"/>
      <c r="C59883" s="1"/>
    </row>
    <row r="59884" spans="2:3" x14ac:dyDescent="0.25">
      <c r="B59884" s="1"/>
      <c r="C59884" s="1"/>
    </row>
    <row r="59885" spans="2:3" x14ac:dyDescent="0.25">
      <c r="B59885" s="1"/>
      <c r="C59885" s="1"/>
    </row>
    <row r="59886" spans="2:3" x14ac:dyDescent="0.25">
      <c r="B59886" s="1"/>
      <c r="C59886" s="1"/>
    </row>
    <row r="59887" spans="2:3" x14ac:dyDescent="0.25">
      <c r="B59887" s="1"/>
      <c r="C59887" s="1"/>
    </row>
    <row r="59888" spans="2:3" x14ac:dyDescent="0.25">
      <c r="B59888" s="1"/>
      <c r="C59888" s="1"/>
    </row>
    <row r="59889" spans="2:3" x14ac:dyDescent="0.25">
      <c r="B59889" s="1"/>
      <c r="C59889" s="1"/>
    </row>
    <row r="59890" spans="2:3" x14ac:dyDescent="0.25">
      <c r="B59890" s="1"/>
      <c r="C59890" s="1"/>
    </row>
    <row r="59891" spans="2:3" x14ac:dyDescent="0.25">
      <c r="B59891" s="1"/>
      <c r="C59891" s="1"/>
    </row>
    <row r="59892" spans="2:3" x14ac:dyDescent="0.25">
      <c r="B59892" s="1"/>
      <c r="C59892" s="1"/>
    </row>
    <row r="59893" spans="2:3" x14ac:dyDescent="0.25">
      <c r="B59893" s="1"/>
      <c r="C59893" s="1"/>
    </row>
    <row r="59894" spans="2:3" x14ac:dyDescent="0.25">
      <c r="B59894" s="1"/>
      <c r="C59894" s="1"/>
    </row>
    <row r="59895" spans="2:3" x14ac:dyDescent="0.25">
      <c r="B59895" s="1"/>
      <c r="C59895" s="1"/>
    </row>
    <row r="59896" spans="2:3" x14ac:dyDescent="0.25">
      <c r="B59896" s="1"/>
      <c r="C59896" s="1"/>
    </row>
    <row r="59897" spans="2:3" x14ac:dyDescent="0.25">
      <c r="B59897" s="1"/>
      <c r="C59897" s="1"/>
    </row>
    <row r="59898" spans="2:3" x14ac:dyDescent="0.25">
      <c r="B59898" s="1"/>
      <c r="C59898" s="1"/>
    </row>
    <row r="59899" spans="2:3" x14ac:dyDescent="0.25">
      <c r="B59899" s="1"/>
      <c r="C59899" s="1"/>
    </row>
    <row r="59900" spans="2:3" x14ac:dyDescent="0.25">
      <c r="B59900" s="1"/>
      <c r="C59900" s="1"/>
    </row>
    <row r="59901" spans="2:3" x14ac:dyDescent="0.25">
      <c r="B59901" s="1"/>
      <c r="C59901" s="1"/>
    </row>
    <row r="59902" spans="2:3" x14ac:dyDescent="0.25">
      <c r="B59902" s="1"/>
      <c r="C59902" s="1"/>
    </row>
    <row r="59903" spans="2:3" x14ac:dyDescent="0.25">
      <c r="B59903" s="1"/>
      <c r="C59903" s="1"/>
    </row>
    <row r="59904" spans="2:3" x14ac:dyDescent="0.25">
      <c r="B59904" s="1"/>
      <c r="C59904" s="1"/>
    </row>
    <row r="59905" spans="2:3" x14ac:dyDescent="0.25">
      <c r="B59905" s="1"/>
      <c r="C59905" s="1"/>
    </row>
    <row r="59906" spans="2:3" x14ac:dyDescent="0.25">
      <c r="B59906" s="1"/>
      <c r="C59906" s="1"/>
    </row>
    <row r="59907" spans="2:3" x14ac:dyDescent="0.25">
      <c r="B59907" s="1"/>
      <c r="C59907" s="1"/>
    </row>
    <row r="59908" spans="2:3" x14ac:dyDescent="0.25">
      <c r="B59908" s="1"/>
      <c r="C59908" s="1"/>
    </row>
    <row r="59909" spans="2:3" x14ac:dyDescent="0.25">
      <c r="B59909" s="1"/>
      <c r="C59909" s="1"/>
    </row>
    <row r="59910" spans="2:3" x14ac:dyDescent="0.25">
      <c r="B59910" s="1"/>
      <c r="C59910" s="1"/>
    </row>
    <row r="59911" spans="2:3" x14ac:dyDescent="0.25">
      <c r="B59911" s="1"/>
      <c r="C59911" s="1"/>
    </row>
    <row r="59912" spans="2:3" x14ac:dyDescent="0.25">
      <c r="B59912" s="1"/>
      <c r="C59912" s="1"/>
    </row>
    <row r="59913" spans="2:3" x14ac:dyDescent="0.25">
      <c r="B59913" s="1"/>
      <c r="C59913" s="1"/>
    </row>
    <row r="59914" spans="2:3" x14ac:dyDescent="0.25">
      <c r="B59914" s="1"/>
      <c r="C59914" s="1"/>
    </row>
    <row r="59915" spans="2:3" x14ac:dyDescent="0.25">
      <c r="B59915" s="1"/>
      <c r="C59915" s="1"/>
    </row>
    <row r="59916" spans="2:3" x14ac:dyDescent="0.25">
      <c r="B59916" s="1"/>
      <c r="C59916" s="1"/>
    </row>
    <row r="59917" spans="2:3" x14ac:dyDescent="0.25">
      <c r="B59917" s="1"/>
      <c r="C59917" s="1"/>
    </row>
    <row r="59918" spans="2:3" x14ac:dyDescent="0.25">
      <c r="B59918" s="1"/>
      <c r="C59918" s="1"/>
    </row>
    <row r="59919" spans="2:3" x14ac:dyDescent="0.25">
      <c r="B59919" s="1"/>
      <c r="C59919" s="1"/>
    </row>
    <row r="59920" spans="2:3" x14ac:dyDescent="0.25">
      <c r="B59920" s="1"/>
      <c r="C59920" s="1"/>
    </row>
    <row r="59921" spans="2:3" x14ac:dyDescent="0.25">
      <c r="B59921" s="1"/>
      <c r="C59921" s="1"/>
    </row>
    <row r="59922" spans="2:3" x14ac:dyDescent="0.25">
      <c r="B59922" s="1"/>
      <c r="C59922" s="1"/>
    </row>
    <row r="59923" spans="2:3" x14ac:dyDescent="0.25">
      <c r="B59923" s="1"/>
      <c r="C59923" s="1"/>
    </row>
    <row r="59924" spans="2:3" x14ac:dyDescent="0.25">
      <c r="B59924" s="1"/>
      <c r="C59924" s="1"/>
    </row>
    <row r="59925" spans="2:3" x14ac:dyDescent="0.25">
      <c r="B59925" s="1"/>
      <c r="C59925" s="1"/>
    </row>
    <row r="59926" spans="2:3" x14ac:dyDescent="0.25">
      <c r="B59926" s="1"/>
      <c r="C59926" s="1"/>
    </row>
    <row r="59927" spans="2:3" x14ac:dyDescent="0.25">
      <c r="B59927" s="1"/>
      <c r="C59927" s="1"/>
    </row>
    <row r="59928" spans="2:3" x14ac:dyDescent="0.25">
      <c r="B59928" s="1"/>
      <c r="C59928" s="1"/>
    </row>
    <row r="59929" spans="2:3" x14ac:dyDescent="0.25">
      <c r="B59929" s="1"/>
      <c r="C59929" s="1"/>
    </row>
    <row r="59930" spans="2:3" x14ac:dyDescent="0.25">
      <c r="B59930" s="1"/>
      <c r="C59930" s="1"/>
    </row>
    <row r="59931" spans="2:3" x14ac:dyDescent="0.25">
      <c r="B59931" s="1"/>
      <c r="C59931" s="1"/>
    </row>
    <row r="59932" spans="2:3" x14ac:dyDescent="0.25">
      <c r="B59932" s="1"/>
      <c r="C59932" s="1"/>
    </row>
    <row r="59933" spans="2:3" x14ac:dyDescent="0.25">
      <c r="B59933" s="1"/>
      <c r="C59933" s="1"/>
    </row>
    <row r="59934" spans="2:3" x14ac:dyDescent="0.25">
      <c r="B59934" s="1"/>
      <c r="C59934" s="1"/>
    </row>
    <row r="59935" spans="2:3" x14ac:dyDescent="0.25">
      <c r="B59935" s="1"/>
      <c r="C59935" s="1"/>
    </row>
    <row r="59936" spans="2:3" x14ac:dyDescent="0.25">
      <c r="B59936" s="1"/>
      <c r="C59936" s="1"/>
    </row>
    <row r="59937" spans="2:3" x14ac:dyDescent="0.25">
      <c r="B59937" s="1"/>
      <c r="C59937" s="1"/>
    </row>
    <row r="59938" spans="2:3" x14ac:dyDescent="0.25">
      <c r="B59938" s="1"/>
      <c r="C59938" s="1"/>
    </row>
    <row r="59939" spans="2:3" x14ac:dyDescent="0.25">
      <c r="B59939" s="1"/>
      <c r="C59939" s="1"/>
    </row>
    <row r="59940" spans="2:3" x14ac:dyDescent="0.25">
      <c r="B59940" s="1"/>
      <c r="C59940" s="1"/>
    </row>
    <row r="59941" spans="2:3" x14ac:dyDescent="0.25">
      <c r="B59941" s="1"/>
      <c r="C59941" s="1"/>
    </row>
    <row r="59942" spans="2:3" x14ac:dyDescent="0.25">
      <c r="B59942" s="1"/>
      <c r="C59942" s="1"/>
    </row>
    <row r="59943" spans="2:3" x14ac:dyDescent="0.25">
      <c r="B59943" s="1"/>
      <c r="C59943" s="1"/>
    </row>
    <row r="59944" spans="2:3" x14ac:dyDescent="0.25">
      <c r="B59944" s="1"/>
      <c r="C59944" s="1"/>
    </row>
    <row r="59945" spans="2:3" x14ac:dyDescent="0.25">
      <c r="B59945" s="1"/>
      <c r="C59945" s="1"/>
    </row>
    <row r="59946" spans="2:3" x14ac:dyDescent="0.25">
      <c r="B59946" s="1"/>
      <c r="C59946" s="1"/>
    </row>
    <row r="59947" spans="2:3" x14ac:dyDescent="0.25">
      <c r="B59947" s="1"/>
      <c r="C59947" s="1"/>
    </row>
    <row r="59948" spans="2:3" x14ac:dyDescent="0.25">
      <c r="B59948" s="1"/>
      <c r="C59948" s="1"/>
    </row>
    <row r="59949" spans="2:3" x14ac:dyDescent="0.25">
      <c r="B59949" s="1"/>
      <c r="C59949" s="1"/>
    </row>
    <row r="59950" spans="2:3" x14ac:dyDescent="0.25">
      <c r="B59950" s="1"/>
      <c r="C59950" s="1"/>
    </row>
    <row r="59951" spans="2:3" x14ac:dyDescent="0.25">
      <c r="B59951" s="1"/>
      <c r="C59951" s="1"/>
    </row>
    <row r="59952" spans="2:3" x14ac:dyDescent="0.25">
      <c r="B59952" s="1"/>
      <c r="C59952" s="1"/>
    </row>
    <row r="59953" spans="2:3" x14ac:dyDescent="0.25">
      <c r="B59953" s="1"/>
      <c r="C59953" s="1"/>
    </row>
    <row r="59954" spans="2:3" x14ac:dyDescent="0.25">
      <c r="B59954" s="1"/>
      <c r="C59954" s="1"/>
    </row>
    <row r="59955" spans="2:3" x14ac:dyDescent="0.25">
      <c r="B59955" s="1"/>
      <c r="C59955" s="1"/>
    </row>
    <row r="59956" spans="2:3" x14ac:dyDescent="0.25">
      <c r="B59956" s="1"/>
      <c r="C59956" s="1"/>
    </row>
    <row r="59957" spans="2:3" x14ac:dyDescent="0.25">
      <c r="B59957" s="1"/>
      <c r="C59957" s="1"/>
    </row>
    <row r="59958" spans="2:3" x14ac:dyDescent="0.25">
      <c r="B59958" s="1"/>
      <c r="C59958" s="1"/>
    </row>
    <row r="59959" spans="2:3" x14ac:dyDescent="0.25">
      <c r="B59959" s="1"/>
      <c r="C59959" s="1"/>
    </row>
    <row r="59960" spans="2:3" x14ac:dyDescent="0.25">
      <c r="B59960" s="1"/>
      <c r="C59960" s="1"/>
    </row>
    <row r="59961" spans="2:3" x14ac:dyDescent="0.25">
      <c r="B59961" s="1"/>
      <c r="C59961" s="1"/>
    </row>
    <row r="59962" spans="2:3" x14ac:dyDescent="0.25">
      <c r="B59962" s="1"/>
      <c r="C59962" s="1"/>
    </row>
    <row r="59963" spans="2:3" x14ac:dyDescent="0.25">
      <c r="B59963" s="1"/>
      <c r="C59963" s="1"/>
    </row>
    <row r="59964" spans="2:3" x14ac:dyDescent="0.25">
      <c r="B59964" s="1"/>
      <c r="C59964" s="1"/>
    </row>
    <row r="59965" spans="2:3" x14ac:dyDescent="0.25">
      <c r="B59965" s="1"/>
      <c r="C59965" s="1"/>
    </row>
    <row r="59966" spans="2:3" x14ac:dyDescent="0.25">
      <c r="B59966" s="1"/>
      <c r="C59966" s="1"/>
    </row>
    <row r="59967" spans="2:3" x14ac:dyDescent="0.25">
      <c r="B59967" s="1"/>
      <c r="C59967" s="1"/>
    </row>
    <row r="59968" spans="2:3" x14ac:dyDescent="0.25">
      <c r="B59968" s="1"/>
      <c r="C59968" s="1"/>
    </row>
    <row r="59969" spans="2:3" x14ac:dyDescent="0.25">
      <c r="B59969" s="1"/>
      <c r="C59969" s="1"/>
    </row>
    <row r="59970" spans="2:3" x14ac:dyDescent="0.25">
      <c r="B59970" s="1"/>
      <c r="C59970" s="1"/>
    </row>
    <row r="59971" spans="2:3" x14ac:dyDescent="0.25">
      <c r="B59971" s="1"/>
      <c r="C59971" s="1"/>
    </row>
    <row r="59972" spans="2:3" x14ac:dyDescent="0.25">
      <c r="B59972" s="1"/>
      <c r="C59972" s="1"/>
    </row>
    <row r="59973" spans="2:3" x14ac:dyDescent="0.25">
      <c r="B59973" s="1"/>
      <c r="C59973" s="1"/>
    </row>
    <row r="59974" spans="2:3" x14ac:dyDescent="0.25">
      <c r="B59974" s="1"/>
      <c r="C59974" s="1"/>
    </row>
    <row r="59975" spans="2:3" x14ac:dyDescent="0.25">
      <c r="B59975" s="1"/>
      <c r="C59975" s="1"/>
    </row>
    <row r="59976" spans="2:3" x14ac:dyDescent="0.25">
      <c r="B59976" s="1"/>
      <c r="C59976" s="1"/>
    </row>
    <row r="59977" spans="2:3" x14ac:dyDescent="0.25">
      <c r="B59977" s="1"/>
      <c r="C59977" s="1"/>
    </row>
    <row r="59978" spans="2:3" x14ac:dyDescent="0.25">
      <c r="B59978" s="1"/>
      <c r="C59978" s="1"/>
    </row>
    <row r="59979" spans="2:3" x14ac:dyDescent="0.25">
      <c r="B59979" s="1"/>
      <c r="C59979" s="1"/>
    </row>
    <row r="59980" spans="2:3" x14ac:dyDescent="0.25">
      <c r="B59980" s="1"/>
      <c r="C59980" s="1"/>
    </row>
    <row r="59981" spans="2:3" x14ac:dyDescent="0.25">
      <c r="B59981" s="1"/>
      <c r="C59981" s="1"/>
    </row>
    <row r="59982" spans="2:3" x14ac:dyDescent="0.25">
      <c r="B59982" s="1"/>
      <c r="C59982" s="1"/>
    </row>
    <row r="59983" spans="2:3" x14ac:dyDescent="0.25">
      <c r="B59983" s="1"/>
      <c r="C59983" s="1"/>
    </row>
    <row r="59984" spans="2:3" x14ac:dyDescent="0.25">
      <c r="B59984" s="1"/>
      <c r="C59984" s="1"/>
    </row>
    <row r="59985" spans="2:3" x14ac:dyDescent="0.25">
      <c r="B59985" s="1"/>
      <c r="C59985" s="1"/>
    </row>
    <row r="59986" spans="2:3" x14ac:dyDescent="0.25">
      <c r="B59986" s="1"/>
      <c r="C59986" s="1"/>
    </row>
    <row r="59987" spans="2:3" x14ac:dyDescent="0.25">
      <c r="B59987" s="1"/>
      <c r="C59987" s="1"/>
    </row>
    <row r="59988" spans="2:3" x14ac:dyDescent="0.25">
      <c r="B59988" s="1"/>
      <c r="C59988" s="1"/>
    </row>
    <row r="59989" spans="2:3" x14ac:dyDescent="0.25">
      <c r="B59989" s="1"/>
      <c r="C59989" s="1"/>
    </row>
    <row r="59990" spans="2:3" x14ac:dyDescent="0.25">
      <c r="B59990" s="1"/>
      <c r="C59990" s="1"/>
    </row>
    <row r="59991" spans="2:3" x14ac:dyDescent="0.25">
      <c r="B59991" s="1"/>
      <c r="C59991" s="1"/>
    </row>
    <row r="59992" spans="2:3" x14ac:dyDescent="0.25">
      <c r="B59992" s="1"/>
      <c r="C59992" s="1"/>
    </row>
    <row r="59993" spans="2:3" x14ac:dyDescent="0.25">
      <c r="B59993" s="1"/>
      <c r="C59993" s="1"/>
    </row>
    <row r="59994" spans="2:3" x14ac:dyDescent="0.25">
      <c r="B59994" s="1"/>
      <c r="C59994" s="1"/>
    </row>
    <row r="59995" spans="2:3" x14ac:dyDescent="0.25">
      <c r="B59995" s="1"/>
      <c r="C59995" s="1"/>
    </row>
    <row r="59996" spans="2:3" x14ac:dyDescent="0.25">
      <c r="B59996" s="1"/>
      <c r="C59996" s="1"/>
    </row>
    <row r="59997" spans="2:3" x14ac:dyDescent="0.25">
      <c r="B59997" s="1"/>
      <c r="C59997" s="1"/>
    </row>
    <row r="59998" spans="2:3" x14ac:dyDescent="0.25">
      <c r="B59998" s="1"/>
      <c r="C59998" s="1"/>
    </row>
    <row r="59999" spans="2:3" x14ac:dyDescent="0.25">
      <c r="B59999" s="1"/>
      <c r="C59999" s="1"/>
    </row>
    <row r="60000" spans="2:3" x14ac:dyDescent="0.25">
      <c r="B60000" s="1"/>
      <c r="C60000" s="1"/>
    </row>
    <row r="60001" spans="2:3" x14ac:dyDescent="0.25">
      <c r="B60001" s="1"/>
      <c r="C60001" s="1"/>
    </row>
    <row r="60002" spans="2:3" x14ac:dyDescent="0.25">
      <c r="B60002" s="1"/>
      <c r="C60002" s="1"/>
    </row>
    <row r="60003" spans="2:3" x14ac:dyDescent="0.25">
      <c r="B60003" s="1"/>
      <c r="C60003" s="1"/>
    </row>
    <row r="60004" spans="2:3" x14ac:dyDescent="0.25">
      <c r="B60004" s="1"/>
      <c r="C60004" s="1"/>
    </row>
    <row r="60005" spans="2:3" x14ac:dyDescent="0.25">
      <c r="B60005" s="1"/>
      <c r="C60005" s="1"/>
    </row>
    <row r="60006" spans="2:3" x14ac:dyDescent="0.25">
      <c r="B60006" s="1"/>
      <c r="C60006" s="1"/>
    </row>
    <row r="60007" spans="2:3" x14ac:dyDescent="0.25">
      <c r="B60007" s="1"/>
      <c r="C60007" s="1"/>
    </row>
    <row r="60008" spans="2:3" x14ac:dyDescent="0.25">
      <c r="B60008" s="1"/>
      <c r="C60008" s="1"/>
    </row>
    <row r="60009" spans="2:3" x14ac:dyDescent="0.25">
      <c r="B60009" s="1"/>
      <c r="C60009" s="1"/>
    </row>
    <row r="60010" spans="2:3" x14ac:dyDescent="0.25">
      <c r="B60010" s="1"/>
      <c r="C60010" s="1"/>
    </row>
    <row r="60011" spans="2:3" x14ac:dyDescent="0.25">
      <c r="B60011" s="1"/>
      <c r="C60011" s="1"/>
    </row>
    <row r="60012" spans="2:3" x14ac:dyDescent="0.25">
      <c r="B60012" s="1"/>
      <c r="C60012" s="1"/>
    </row>
    <row r="60013" spans="2:3" x14ac:dyDescent="0.25">
      <c r="B60013" s="1"/>
      <c r="C60013" s="1"/>
    </row>
    <row r="60014" spans="2:3" x14ac:dyDescent="0.25">
      <c r="B60014" s="1"/>
      <c r="C60014" s="1"/>
    </row>
    <row r="60015" spans="2:3" x14ac:dyDescent="0.25">
      <c r="B60015" s="1"/>
      <c r="C60015" s="1"/>
    </row>
    <row r="60016" spans="2:3" x14ac:dyDescent="0.25">
      <c r="B60016" s="1"/>
      <c r="C60016" s="1"/>
    </row>
    <row r="60017" spans="2:3" x14ac:dyDescent="0.25">
      <c r="B60017" s="1"/>
      <c r="C60017" s="1"/>
    </row>
    <row r="60018" spans="2:3" x14ac:dyDescent="0.25">
      <c r="B60018" s="1"/>
      <c r="C60018" s="1"/>
    </row>
    <row r="60019" spans="2:3" x14ac:dyDescent="0.25">
      <c r="B60019" s="1"/>
      <c r="C60019" s="1"/>
    </row>
    <row r="60020" spans="2:3" x14ac:dyDescent="0.25">
      <c r="B60020" s="1"/>
      <c r="C60020" s="1"/>
    </row>
    <row r="60021" spans="2:3" x14ac:dyDescent="0.25">
      <c r="B60021" s="1"/>
      <c r="C60021" s="1"/>
    </row>
    <row r="60022" spans="2:3" x14ac:dyDescent="0.25">
      <c r="B60022" s="1"/>
      <c r="C60022" s="1"/>
    </row>
    <row r="60023" spans="2:3" x14ac:dyDescent="0.25">
      <c r="B60023" s="1"/>
      <c r="C60023" s="1"/>
    </row>
    <row r="60024" spans="2:3" x14ac:dyDescent="0.25">
      <c r="B60024" s="1"/>
      <c r="C60024" s="1"/>
    </row>
    <row r="60025" spans="2:3" x14ac:dyDescent="0.25">
      <c r="B60025" s="1"/>
      <c r="C60025" s="1"/>
    </row>
    <row r="60026" spans="2:3" x14ac:dyDescent="0.25">
      <c r="B60026" s="1"/>
      <c r="C60026" s="1"/>
    </row>
    <row r="60027" spans="2:3" x14ac:dyDescent="0.25">
      <c r="B60027" s="1"/>
      <c r="C60027" s="1"/>
    </row>
    <row r="60028" spans="2:3" x14ac:dyDescent="0.25">
      <c r="B60028" s="1"/>
      <c r="C60028" s="1"/>
    </row>
    <row r="60029" spans="2:3" x14ac:dyDescent="0.25">
      <c r="B60029" s="1"/>
      <c r="C60029" s="1"/>
    </row>
    <row r="60030" spans="2:3" x14ac:dyDescent="0.25">
      <c r="B60030" s="1"/>
      <c r="C60030" s="1"/>
    </row>
    <row r="60031" spans="2:3" x14ac:dyDescent="0.25">
      <c r="B60031" s="1"/>
      <c r="C60031" s="1"/>
    </row>
    <row r="60032" spans="2:3" x14ac:dyDescent="0.25">
      <c r="B60032" s="1"/>
      <c r="C60032" s="1"/>
    </row>
    <row r="60033" spans="2:3" x14ac:dyDescent="0.25">
      <c r="B60033" s="1"/>
      <c r="C60033" s="1"/>
    </row>
    <row r="60034" spans="2:3" x14ac:dyDescent="0.25">
      <c r="B60034" s="1"/>
      <c r="C60034" s="1"/>
    </row>
    <row r="60035" spans="2:3" x14ac:dyDescent="0.25">
      <c r="B60035" s="1"/>
      <c r="C60035" s="1"/>
    </row>
    <row r="60036" spans="2:3" x14ac:dyDescent="0.25">
      <c r="B60036" s="1"/>
      <c r="C60036" s="1"/>
    </row>
    <row r="60037" spans="2:3" x14ac:dyDescent="0.25">
      <c r="B60037" s="1"/>
      <c r="C60037" s="1"/>
    </row>
    <row r="60038" spans="2:3" x14ac:dyDescent="0.25">
      <c r="B60038" s="1"/>
      <c r="C60038" s="1"/>
    </row>
    <row r="60039" spans="2:3" x14ac:dyDescent="0.25">
      <c r="B60039" s="1"/>
      <c r="C60039" s="1"/>
    </row>
    <row r="60040" spans="2:3" x14ac:dyDescent="0.25">
      <c r="B60040" s="1"/>
      <c r="C60040" s="1"/>
    </row>
    <row r="60041" spans="2:3" x14ac:dyDescent="0.25">
      <c r="B60041" s="1"/>
      <c r="C60041" s="1"/>
    </row>
    <row r="60042" spans="2:3" x14ac:dyDescent="0.25">
      <c r="B60042" s="1"/>
      <c r="C60042" s="1"/>
    </row>
    <row r="60043" spans="2:3" x14ac:dyDescent="0.25">
      <c r="B60043" s="1"/>
      <c r="C60043" s="1"/>
    </row>
    <row r="60044" spans="2:3" x14ac:dyDescent="0.25">
      <c r="B60044" s="1"/>
      <c r="C60044" s="1"/>
    </row>
    <row r="60045" spans="2:3" x14ac:dyDescent="0.25">
      <c r="B60045" s="1"/>
      <c r="C60045" s="1"/>
    </row>
    <row r="60046" spans="2:3" x14ac:dyDescent="0.25">
      <c r="B60046" s="1"/>
      <c r="C60046" s="1"/>
    </row>
    <row r="60047" spans="2:3" x14ac:dyDescent="0.25">
      <c r="B60047" s="1"/>
      <c r="C60047" s="1"/>
    </row>
    <row r="60048" spans="2:3" x14ac:dyDescent="0.25">
      <c r="B60048" s="1"/>
      <c r="C60048" s="1"/>
    </row>
    <row r="60049" spans="2:3" x14ac:dyDescent="0.25">
      <c r="B60049" s="1"/>
      <c r="C60049" s="1"/>
    </row>
    <row r="60050" spans="2:3" x14ac:dyDescent="0.25">
      <c r="B60050" s="1"/>
      <c r="C60050" s="1"/>
    </row>
    <row r="60051" spans="2:3" x14ac:dyDescent="0.25">
      <c r="B60051" s="1"/>
      <c r="C60051" s="1"/>
    </row>
    <row r="60052" spans="2:3" x14ac:dyDescent="0.25">
      <c r="B60052" s="1"/>
      <c r="C60052" s="1"/>
    </row>
    <row r="60053" spans="2:3" x14ac:dyDescent="0.25">
      <c r="B60053" s="1"/>
      <c r="C60053" s="1"/>
    </row>
    <row r="60054" spans="2:3" x14ac:dyDescent="0.25">
      <c r="B60054" s="1"/>
      <c r="C60054" s="1"/>
    </row>
    <row r="60055" spans="2:3" x14ac:dyDescent="0.25">
      <c r="B60055" s="1"/>
      <c r="C60055" s="1"/>
    </row>
    <row r="60056" spans="2:3" x14ac:dyDescent="0.25">
      <c r="B60056" s="1"/>
      <c r="C60056" s="1"/>
    </row>
    <row r="60057" spans="2:3" x14ac:dyDescent="0.25">
      <c r="B60057" s="1"/>
      <c r="C60057" s="1"/>
    </row>
    <row r="60058" spans="2:3" x14ac:dyDescent="0.25">
      <c r="B60058" s="1"/>
      <c r="C60058" s="1"/>
    </row>
    <row r="60059" spans="2:3" x14ac:dyDescent="0.25">
      <c r="B60059" s="1"/>
      <c r="C60059" s="1"/>
    </row>
    <row r="60060" spans="2:3" x14ac:dyDescent="0.25">
      <c r="B60060" s="1"/>
      <c r="C60060" s="1"/>
    </row>
    <row r="60061" spans="2:3" x14ac:dyDescent="0.25">
      <c r="B60061" s="1"/>
      <c r="C60061" s="1"/>
    </row>
    <row r="60062" spans="2:3" x14ac:dyDescent="0.25">
      <c r="B60062" s="1"/>
      <c r="C60062" s="1"/>
    </row>
    <row r="60063" spans="2:3" x14ac:dyDescent="0.25">
      <c r="B60063" s="1"/>
      <c r="C60063" s="1"/>
    </row>
    <row r="60064" spans="2:3" x14ac:dyDescent="0.25">
      <c r="B60064" s="1"/>
      <c r="C60064" s="1"/>
    </row>
    <row r="60065" spans="2:3" x14ac:dyDescent="0.25">
      <c r="B60065" s="1"/>
      <c r="C60065" s="1"/>
    </row>
    <row r="60066" spans="2:3" x14ac:dyDescent="0.25">
      <c r="B60066" s="1"/>
      <c r="C60066" s="1"/>
    </row>
    <row r="60067" spans="2:3" x14ac:dyDescent="0.25">
      <c r="B60067" s="1"/>
      <c r="C60067" s="1"/>
    </row>
    <row r="60068" spans="2:3" x14ac:dyDescent="0.25">
      <c r="B60068" s="1"/>
      <c r="C60068" s="1"/>
    </row>
    <row r="60069" spans="2:3" x14ac:dyDescent="0.25">
      <c r="B60069" s="1"/>
      <c r="C60069" s="1"/>
    </row>
    <row r="60070" spans="2:3" x14ac:dyDescent="0.25">
      <c r="B60070" s="1"/>
      <c r="C60070" s="1"/>
    </row>
    <row r="60071" spans="2:3" x14ac:dyDescent="0.25">
      <c r="B60071" s="1"/>
      <c r="C60071" s="1"/>
    </row>
    <row r="60072" spans="2:3" x14ac:dyDescent="0.25">
      <c r="B60072" s="1"/>
      <c r="C60072" s="1"/>
    </row>
    <row r="60073" spans="2:3" x14ac:dyDescent="0.25">
      <c r="B60073" s="1"/>
      <c r="C60073" s="1"/>
    </row>
    <row r="60074" spans="2:3" x14ac:dyDescent="0.25">
      <c r="B60074" s="1"/>
      <c r="C60074" s="1"/>
    </row>
    <row r="60075" spans="2:3" x14ac:dyDescent="0.25">
      <c r="B60075" s="1"/>
      <c r="C60075" s="1"/>
    </row>
    <row r="60076" spans="2:3" x14ac:dyDescent="0.25">
      <c r="B60076" s="1"/>
      <c r="C60076" s="1"/>
    </row>
    <row r="60077" spans="2:3" x14ac:dyDescent="0.25">
      <c r="B60077" s="1"/>
      <c r="C60077" s="1"/>
    </row>
    <row r="60078" spans="2:3" x14ac:dyDescent="0.25">
      <c r="B60078" s="1"/>
      <c r="C60078" s="1"/>
    </row>
    <row r="60079" spans="2:3" x14ac:dyDescent="0.25">
      <c r="B60079" s="1"/>
      <c r="C60079" s="1"/>
    </row>
    <row r="60080" spans="2:3" x14ac:dyDescent="0.25">
      <c r="B60080" s="1"/>
      <c r="C60080" s="1"/>
    </row>
    <row r="60081" spans="2:3" x14ac:dyDescent="0.25">
      <c r="B60081" s="1"/>
      <c r="C60081" s="1"/>
    </row>
    <row r="60082" spans="2:3" x14ac:dyDescent="0.25">
      <c r="B60082" s="1"/>
      <c r="C60082" s="1"/>
    </row>
    <row r="60083" spans="2:3" x14ac:dyDescent="0.25">
      <c r="B60083" s="1"/>
      <c r="C60083" s="1"/>
    </row>
    <row r="60084" spans="2:3" x14ac:dyDescent="0.25">
      <c r="B60084" s="1"/>
      <c r="C60084" s="1"/>
    </row>
    <row r="60085" spans="2:3" x14ac:dyDescent="0.25">
      <c r="B60085" s="1"/>
      <c r="C60085" s="1"/>
    </row>
    <row r="60086" spans="2:3" x14ac:dyDescent="0.25">
      <c r="B60086" s="1"/>
      <c r="C60086" s="1"/>
    </row>
    <row r="60087" spans="2:3" x14ac:dyDescent="0.25">
      <c r="B60087" s="1"/>
      <c r="C60087" s="1"/>
    </row>
    <row r="60088" spans="2:3" x14ac:dyDescent="0.25">
      <c r="B60088" s="1"/>
      <c r="C60088" s="1"/>
    </row>
    <row r="60089" spans="2:3" x14ac:dyDescent="0.25">
      <c r="B60089" s="1"/>
      <c r="C60089" s="1"/>
    </row>
    <row r="60090" spans="2:3" x14ac:dyDescent="0.25">
      <c r="B60090" s="1"/>
      <c r="C60090" s="1"/>
    </row>
    <row r="60091" spans="2:3" x14ac:dyDescent="0.25">
      <c r="B60091" s="1"/>
      <c r="C60091" s="1"/>
    </row>
    <row r="60092" spans="2:3" x14ac:dyDescent="0.25">
      <c r="B60092" s="1"/>
      <c r="C60092" s="1"/>
    </row>
    <row r="60093" spans="2:3" x14ac:dyDescent="0.25">
      <c r="B60093" s="1"/>
      <c r="C60093" s="1"/>
    </row>
    <row r="60094" spans="2:3" x14ac:dyDescent="0.25">
      <c r="B60094" s="1"/>
      <c r="C60094" s="1"/>
    </row>
    <row r="60095" spans="2:3" x14ac:dyDescent="0.25">
      <c r="B60095" s="1"/>
      <c r="C60095" s="1"/>
    </row>
    <row r="60096" spans="2:3" x14ac:dyDescent="0.25">
      <c r="B60096" s="1"/>
      <c r="C60096" s="1"/>
    </row>
    <row r="60097" spans="2:3" x14ac:dyDescent="0.25">
      <c r="B60097" s="1"/>
      <c r="C60097" s="1"/>
    </row>
    <row r="60098" spans="2:3" x14ac:dyDescent="0.25">
      <c r="B60098" s="1"/>
      <c r="C60098" s="1"/>
    </row>
    <row r="60099" spans="2:3" x14ac:dyDescent="0.25">
      <c r="B60099" s="1"/>
      <c r="C60099" s="1"/>
    </row>
    <row r="60100" spans="2:3" x14ac:dyDescent="0.25">
      <c r="B60100" s="1"/>
      <c r="C60100" s="1"/>
    </row>
    <row r="60101" spans="2:3" x14ac:dyDescent="0.25">
      <c r="B60101" s="1"/>
      <c r="C60101" s="1"/>
    </row>
    <row r="60102" spans="2:3" x14ac:dyDescent="0.25">
      <c r="B60102" s="1"/>
      <c r="C60102" s="1"/>
    </row>
    <row r="60103" spans="2:3" x14ac:dyDescent="0.25">
      <c r="B60103" s="1"/>
      <c r="C60103" s="1"/>
    </row>
    <row r="60104" spans="2:3" x14ac:dyDescent="0.25">
      <c r="B60104" s="1"/>
      <c r="C60104" s="1"/>
    </row>
    <row r="60105" spans="2:3" x14ac:dyDescent="0.25">
      <c r="B60105" s="1"/>
      <c r="C60105" s="1"/>
    </row>
    <row r="60106" spans="2:3" x14ac:dyDescent="0.25">
      <c r="B60106" s="1"/>
      <c r="C60106" s="1"/>
    </row>
    <row r="60107" spans="2:3" x14ac:dyDescent="0.25">
      <c r="B60107" s="1"/>
      <c r="C60107" s="1"/>
    </row>
    <row r="60108" spans="2:3" x14ac:dyDescent="0.25">
      <c r="B60108" s="1"/>
      <c r="C60108" s="1"/>
    </row>
    <row r="60109" spans="2:3" x14ac:dyDescent="0.25">
      <c r="B60109" s="1"/>
      <c r="C60109" s="1"/>
    </row>
    <row r="60110" spans="2:3" x14ac:dyDescent="0.25">
      <c r="B60110" s="1"/>
      <c r="C60110" s="1"/>
    </row>
    <row r="60111" spans="2:3" x14ac:dyDescent="0.25">
      <c r="B60111" s="1"/>
      <c r="C60111" s="1"/>
    </row>
    <row r="60112" spans="2:3" x14ac:dyDescent="0.25">
      <c r="B60112" s="1"/>
      <c r="C60112" s="1"/>
    </row>
    <row r="60113" spans="2:3" x14ac:dyDescent="0.25">
      <c r="B60113" s="1"/>
      <c r="C60113" s="1"/>
    </row>
    <row r="60114" spans="2:3" x14ac:dyDescent="0.25">
      <c r="B60114" s="1"/>
      <c r="C60114" s="1"/>
    </row>
    <row r="60115" spans="2:3" x14ac:dyDescent="0.25">
      <c r="B60115" s="1"/>
      <c r="C60115" s="1"/>
    </row>
    <row r="60116" spans="2:3" x14ac:dyDescent="0.25">
      <c r="B60116" s="1"/>
      <c r="C60116" s="1"/>
    </row>
    <row r="60117" spans="2:3" x14ac:dyDescent="0.25">
      <c r="B60117" s="1"/>
      <c r="C60117" s="1"/>
    </row>
    <row r="60118" spans="2:3" x14ac:dyDescent="0.25">
      <c r="B60118" s="1"/>
      <c r="C60118" s="1"/>
    </row>
    <row r="60119" spans="2:3" x14ac:dyDescent="0.25">
      <c r="B60119" s="1"/>
      <c r="C60119" s="1"/>
    </row>
    <row r="60120" spans="2:3" x14ac:dyDescent="0.25">
      <c r="B60120" s="1"/>
      <c r="C60120" s="1"/>
    </row>
    <row r="60121" spans="2:3" x14ac:dyDescent="0.25">
      <c r="B60121" s="1"/>
      <c r="C60121" s="1"/>
    </row>
    <row r="60122" spans="2:3" x14ac:dyDescent="0.25">
      <c r="B60122" s="1"/>
      <c r="C60122" s="1"/>
    </row>
    <row r="60123" spans="2:3" x14ac:dyDescent="0.25">
      <c r="B60123" s="1"/>
      <c r="C60123" s="1"/>
    </row>
    <row r="60124" spans="2:3" x14ac:dyDescent="0.25">
      <c r="B60124" s="1"/>
      <c r="C60124" s="1"/>
    </row>
    <row r="60125" spans="2:3" x14ac:dyDescent="0.25">
      <c r="B60125" s="1"/>
      <c r="C60125" s="1"/>
    </row>
    <row r="60126" spans="2:3" x14ac:dyDescent="0.25">
      <c r="B60126" s="1"/>
      <c r="C60126" s="1"/>
    </row>
    <row r="60127" spans="2:3" x14ac:dyDescent="0.25">
      <c r="B60127" s="1"/>
      <c r="C60127" s="1"/>
    </row>
    <row r="60128" spans="2:3" x14ac:dyDescent="0.25">
      <c r="B60128" s="1"/>
      <c r="C60128" s="1"/>
    </row>
    <row r="60129" spans="2:3" x14ac:dyDescent="0.25">
      <c r="B60129" s="1"/>
      <c r="C60129" s="1"/>
    </row>
    <row r="60130" spans="2:3" x14ac:dyDescent="0.25">
      <c r="B60130" s="1"/>
      <c r="C60130" s="1"/>
    </row>
    <row r="60131" spans="2:3" x14ac:dyDescent="0.25">
      <c r="B60131" s="1"/>
      <c r="C60131" s="1"/>
    </row>
    <row r="60132" spans="2:3" x14ac:dyDescent="0.25">
      <c r="B60132" s="1"/>
      <c r="C60132" s="1"/>
    </row>
    <row r="60133" spans="2:3" x14ac:dyDescent="0.25">
      <c r="B60133" s="1"/>
      <c r="C60133" s="1"/>
    </row>
    <row r="60134" spans="2:3" x14ac:dyDescent="0.25">
      <c r="B60134" s="1"/>
      <c r="C60134" s="1"/>
    </row>
    <row r="60135" spans="2:3" x14ac:dyDescent="0.25">
      <c r="B60135" s="1"/>
      <c r="C60135" s="1"/>
    </row>
    <row r="60136" spans="2:3" x14ac:dyDescent="0.25">
      <c r="B60136" s="1"/>
      <c r="C60136" s="1"/>
    </row>
    <row r="60137" spans="2:3" x14ac:dyDescent="0.25">
      <c r="B60137" s="1"/>
      <c r="C60137" s="1"/>
    </row>
    <row r="60138" spans="2:3" x14ac:dyDescent="0.25">
      <c r="B60138" s="1"/>
      <c r="C60138" s="1"/>
    </row>
    <row r="60139" spans="2:3" x14ac:dyDescent="0.25">
      <c r="B60139" s="1"/>
      <c r="C60139" s="1"/>
    </row>
    <row r="60140" spans="2:3" x14ac:dyDescent="0.25">
      <c r="B60140" s="1"/>
      <c r="C60140" s="1"/>
    </row>
    <row r="60141" spans="2:3" x14ac:dyDescent="0.25">
      <c r="B60141" s="1"/>
      <c r="C60141" s="1"/>
    </row>
    <row r="60142" spans="2:3" x14ac:dyDescent="0.25">
      <c r="B60142" s="1"/>
      <c r="C60142" s="1"/>
    </row>
    <row r="60143" spans="2:3" x14ac:dyDescent="0.25">
      <c r="B60143" s="1"/>
      <c r="C60143" s="1"/>
    </row>
    <row r="60144" spans="2:3" x14ac:dyDescent="0.25">
      <c r="B60144" s="1"/>
      <c r="C60144" s="1"/>
    </row>
    <row r="60145" spans="2:3" x14ac:dyDescent="0.25">
      <c r="B60145" s="1"/>
      <c r="C60145" s="1"/>
    </row>
    <row r="60146" spans="2:3" x14ac:dyDescent="0.25">
      <c r="B60146" s="1"/>
      <c r="C60146" s="1"/>
    </row>
    <row r="60147" spans="2:3" x14ac:dyDescent="0.25">
      <c r="B60147" s="1"/>
      <c r="C60147" s="1"/>
    </row>
    <row r="60148" spans="2:3" x14ac:dyDescent="0.25">
      <c r="B60148" s="1"/>
      <c r="C60148" s="1"/>
    </row>
    <row r="60149" spans="2:3" x14ac:dyDescent="0.25">
      <c r="B60149" s="1"/>
      <c r="C60149" s="1"/>
    </row>
    <row r="60150" spans="2:3" x14ac:dyDescent="0.25">
      <c r="B60150" s="1"/>
      <c r="C60150" s="1"/>
    </row>
    <row r="60151" spans="2:3" x14ac:dyDescent="0.25">
      <c r="B60151" s="1"/>
      <c r="C60151" s="1"/>
    </row>
    <row r="60152" spans="2:3" x14ac:dyDescent="0.25">
      <c r="B60152" s="1"/>
      <c r="C60152" s="1"/>
    </row>
    <row r="60153" spans="2:3" x14ac:dyDescent="0.25">
      <c r="B60153" s="1"/>
      <c r="C60153" s="1"/>
    </row>
    <row r="60154" spans="2:3" x14ac:dyDescent="0.25">
      <c r="B60154" s="1"/>
      <c r="C60154" s="1"/>
    </row>
    <row r="60155" spans="2:3" x14ac:dyDescent="0.25">
      <c r="B60155" s="1"/>
      <c r="C60155" s="1"/>
    </row>
    <row r="60156" spans="2:3" x14ac:dyDescent="0.25">
      <c r="B60156" s="1"/>
      <c r="C60156" s="1"/>
    </row>
    <row r="60157" spans="2:3" x14ac:dyDescent="0.25">
      <c r="B60157" s="1"/>
      <c r="C60157" s="1"/>
    </row>
    <row r="60158" spans="2:3" x14ac:dyDescent="0.25">
      <c r="B60158" s="1"/>
      <c r="C60158" s="1"/>
    </row>
    <row r="60159" spans="2:3" x14ac:dyDescent="0.25">
      <c r="B60159" s="1"/>
      <c r="C60159" s="1"/>
    </row>
    <row r="60160" spans="2:3" x14ac:dyDescent="0.25">
      <c r="B60160" s="1"/>
      <c r="C60160" s="1"/>
    </row>
    <row r="60161" spans="2:3" x14ac:dyDescent="0.25">
      <c r="B60161" s="1"/>
      <c r="C60161" s="1"/>
    </row>
    <row r="60162" spans="2:3" x14ac:dyDescent="0.25">
      <c r="B60162" s="1"/>
      <c r="C60162" s="1"/>
    </row>
    <row r="60163" spans="2:3" x14ac:dyDescent="0.25">
      <c r="B60163" s="1"/>
      <c r="C60163" s="1"/>
    </row>
    <row r="60164" spans="2:3" x14ac:dyDescent="0.25">
      <c r="B60164" s="1"/>
      <c r="C60164" s="1"/>
    </row>
    <row r="60165" spans="2:3" x14ac:dyDescent="0.25">
      <c r="B60165" s="1"/>
      <c r="C60165" s="1"/>
    </row>
    <row r="60166" spans="2:3" x14ac:dyDescent="0.25">
      <c r="B60166" s="1"/>
      <c r="C60166" s="1"/>
    </row>
    <row r="60167" spans="2:3" x14ac:dyDescent="0.25">
      <c r="B60167" s="1"/>
      <c r="C60167" s="1"/>
    </row>
    <row r="60168" spans="2:3" x14ac:dyDescent="0.25">
      <c r="B60168" s="1"/>
      <c r="C60168" s="1"/>
    </row>
    <row r="60169" spans="2:3" x14ac:dyDescent="0.25">
      <c r="B60169" s="1"/>
      <c r="C60169" s="1"/>
    </row>
    <row r="60170" spans="2:3" x14ac:dyDescent="0.25">
      <c r="B60170" s="1"/>
      <c r="C60170" s="1"/>
    </row>
    <row r="60171" spans="2:3" x14ac:dyDescent="0.25">
      <c r="B60171" s="1"/>
      <c r="C60171" s="1"/>
    </row>
    <row r="60172" spans="2:3" x14ac:dyDescent="0.25">
      <c r="B60172" s="1"/>
      <c r="C60172" s="1"/>
    </row>
    <row r="60173" spans="2:3" x14ac:dyDescent="0.25">
      <c r="B60173" s="1"/>
      <c r="C60173" s="1"/>
    </row>
    <row r="60174" spans="2:3" x14ac:dyDescent="0.25">
      <c r="B60174" s="1"/>
      <c r="C60174" s="1"/>
    </row>
    <row r="60175" spans="2:3" x14ac:dyDescent="0.25">
      <c r="B60175" s="1"/>
      <c r="C60175" s="1"/>
    </row>
    <row r="60176" spans="2:3" x14ac:dyDescent="0.25">
      <c r="B60176" s="1"/>
      <c r="C60176" s="1"/>
    </row>
    <row r="60177" spans="2:3" x14ac:dyDescent="0.25">
      <c r="B60177" s="1"/>
      <c r="C60177" s="1"/>
    </row>
    <row r="60178" spans="2:3" x14ac:dyDescent="0.25">
      <c r="B60178" s="1"/>
      <c r="C60178" s="1"/>
    </row>
    <row r="60179" spans="2:3" x14ac:dyDescent="0.25">
      <c r="B60179" s="1"/>
      <c r="C60179" s="1"/>
    </row>
    <row r="60180" spans="2:3" x14ac:dyDescent="0.25">
      <c r="B60180" s="1"/>
      <c r="C60180" s="1"/>
    </row>
    <row r="60181" spans="2:3" x14ac:dyDescent="0.25">
      <c r="B60181" s="1"/>
      <c r="C60181" s="1"/>
    </row>
    <row r="60182" spans="2:3" x14ac:dyDescent="0.25">
      <c r="B60182" s="1"/>
      <c r="C60182" s="1"/>
    </row>
    <row r="60183" spans="2:3" x14ac:dyDescent="0.25">
      <c r="B60183" s="1"/>
      <c r="C60183" s="1"/>
    </row>
    <row r="60184" spans="2:3" x14ac:dyDescent="0.25">
      <c r="B60184" s="1"/>
      <c r="C60184" s="1"/>
    </row>
    <row r="60185" spans="2:3" x14ac:dyDescent="0.25">
      <c r="B60185" s="1"/>
      <c r="C60185" s="1"/>
    </row>
    <row r="60186" spans="2:3" x14ac:dyDescent="0.25">
      <c r="B60186" s="1"/>
      <c r="C60186" s="1"/>
    </row>
    <row r="60187" spans="2:3" x14ac:dyDescent="0.25">
      <c r="B60187" s="1"/>
      <c r="C60187" s="1"/>
    </row>
    <row r="60188" spans="2:3" x14ac:dyDescent="0.25">
      <c r="B60188" s="1"/>
      <c r="C60188" s="1"/>
    </row>
    <row r="60189" spans="2:3" x14ac:dyDescent="0.25">
      <c r="B60189" s="1"/>
      <c r="C60189" s="1"/>
    </row>
    <row r="60190" spans="2:3" x14ac:dyDescent="0.25">
      <c r="B60190" s="1"/>
      <c r="C60190" s="1"/>
    </row>
    <row r="60191" spans="2:3" x14ac:dyDescent="0.25">
      <c r="B60191" s="1"/>
      <c r="C60191" s="1"/>
    </row>
    <row r="60192" spans="2:3" x14ac:dyDescent="0.25">
      <c r="B60192" s="1"/>
      <c r="C60192" s="1"/>
    </row>
    <row r="60193" spans="2:3" x14ac:dyDescent="0.25">
      <c r="B60193" s="1"/>
      <c r="C60193" s="1"/>
    </row>
    <row r="60194" spans="2:3" x14ac:dyDescent="0.25">
      <c r="B60194" s="1"/>
      <c r="C60194" s="1"/>
    </row>
    <row r="60195" spans="2:3" x14ac:dyDescent="0.25">
      <c r="B60195" s="1"/>
      <c r="C60195" s="1"/>
    </row>
    <row r="60196" spans="2:3" x14ac:dyDescent="0.25">
      <c r="B60196" s="1"/>
      <c r="C60196" s="1"/>
    </row>
    <row r="60197" spans="2:3" x14ac:dyDescent="0.25">
      <c r="B60197" s="1"/>
      <c r="C60197" s="1"/>
    </row>
    <row r="60198" spans="2:3" x14ac:dyDescent="0.25">
      <c r="B60198" s="1"/>
      <c r="C60198" s="1"/>
    </row>
    <row r="60199" spans="2:3" x14ac:dyDescent="0.25">
      <c r="B60199" s="1"/>
      <c r="C60199" s="1"/>
    </row>
    <row r="60200" spans="2:3" x14ac:dyDescent="0.25">
      <c r="B60200" s="1"/>
      <c r="C60200" s="1"/>
    </row>
    <row r="60201" spans="2:3" x14ac:dyDescent="0.25">
      <c r="B60201" s="1"/>
      <c r="C60201" s="1"/>
    </row>
    <row r="60202" spans="2:3" x14ac:dyDescent="0.25">
      <c r="B60202" s="1"/>
      <c r="C60202" s="1"/>
    </row>
    <row r="60203" spans="2:3" x14ac:dyDescent="0.25">
      <c r="B60203" s="1"/>
      <c r="C60203" s="1"/>
    </row>
    <row r="60204" spans="2:3" x14ac:dyDescent="0.25">
      <c r="B60204" s="1"/>
      <c r="C60204" s="1"/>
    </row>
    <row r="60205" spans="2:3" x14ac:dyDescent="0.25">
      <c r="B60205" s="1"/>
      <c r="C60205" s="1"/>
    </row>
    <row r="60206" spans="2:3" x14ac:dyDescent="0.25">
      <c r="B60206" s="1"/>
      <c r="C60206" s="1"/>
    </row>
    <row r="60207" spans="2:3" x14ac:dyDescent="0.25">
      <c r="B60207" s="1"/>
      <c r="C60207" s="1"/>
    </row>
    <row r="60208" spans="2:3" x14ac:dyDescent="0.25">
      <c r="B60208" s="1"/>
      <c r="C60208" s="1"/>
    </row>
    <row r="60209" spans="2:3" x14ac:dyDescent="0.25">
      <c r="B60209" s="1"/>
      <c r="C60209" s="1"/>
    </row>
    <row r="60210" spans="2:3" x14ac:dyDescent="0.25">
      <c r="B60210" s="1"/>
      <c r="C60210" s="1"/>
    </row>
    <row r="60211" spans="2:3" x14ac:dyDescent="0.25">
      <c r="B60211" s="1"/>
      <c r="C60211" s="1"/>
    </row>
    <row r="60212" spans="2:3" x14ac:dyDescent="0.25">
      <c r="B60212" s="1"/>
      <c r="C60212" s="1"/>
    </row>
    <row r="60213" spans="2:3" x14ac:dyDescent="0.25">
      <c r="B60213" s="1"/>
      <c r="C60213" s="1"/>
    </row>
    <row r="60214" spans="2:3" x14ac:dyDescent="0.25">
      <c r="B60214" s="1"/>
      <c r="C60214" s="1"/>
    </row>
    <row r="60215" spans="2:3" x14ac:dyDescent="0.25">
      <c r="B60215" s="1"/>
      <c r="C60215" s="1"/>
    </row>
    <row r="60216" spans="2:3" x14ac:dyDescent="0.25">
      <c r="B60216" s="1"/>
      <c r="C60216" s="1"/>
    </row>
    <row r="60217" spans="2:3" x14ac:dyDescent="0.25">
      <c r="B60217" s="1"/>
      <c r="C60217" s="1"/>
    </row>
    <row r="60218" spans="2:3" x14ac:dyDescent="0.25">
      <c r="B60218" s="1"/>
      <c r="C60218" s="1"/>
    </row>
    <row r="60219" spans="2:3" x14ac:dyDescent="0.25">
      <c r="B60219" s="1"/>
      <c r="C60219" s="1"/>
    </row>
    <row r="60220" spans="2:3" x14ac:dyDescent="0.25">
      <c r="B60220" s="1"/>
      <c r="C60220" s="1"/>
    </row>
    <row r="60221" spans="2:3" x14ac:dyDescent="0.25">
      <c r="B60221" s="1"/>
      <c r="C60221" s="1"/>
    </row>
    <row r="60222" spans="2:3" x14ac:dyDescent="0.25">
      <c r="B60222" s="1"/>
      <c r="C60222" s="1"/>
    </row>
    <row r="60223" spans="2:3" x14ac:dyDescent="0.25">
      <c r="B60223" s="1"/>
      <c r="C60223" s="1"/>
    </row>
    <row r="60224" spans="2:3" x14ac:dyDescent="0.25">
      <c r="B60224" s="1"/>
      <c r="C60224" s="1"/>
    </row>
    <row r="60225" spans="2:3" x14ac:dyDescent="0.25">
      <c r="B60225" s="1"/>
      <c r="C60225" s="1"/>
    </row>
    <row r="60226" spans="2:3" x14ac:dyDescent="0.25">
      <c r="B60226" s="1"/>
      <c r="C60226" s="1"/>
    </row>
    <row r="60227" spans="2:3" x14ac:dyDescent="0.25">
      <c r="B60227" s="1"/>
      <c r="C60227" s="1"/>
    </row>
    <row r="60228" spans="2:3" x14ac:dyDescent="0.25">
      <c r="B60228" s="1"/>
      <c r="C60228" s="1"/>
    </row>
    <row r="60229" spans="2:3" x14ac:dyDescent="0.25">
      <c r="B60229" s="1"/>
      <c r="C60229" s="1"/>
    </row>
    <row r="60230" spans="2:3" x14ac:dyDescent="0.25">
      <c r="B60230" s="1"/>
      <c r="C60230" s="1"/>
    </row>
    <row r="60231" spans="2:3" x14ac:dyDescent="0.25">
      <c r="B60231" s="1"/>
      <c r="C60231" s="1"/>
    </row>
    <row r="60232" spans="2:3" x14ac:dyDescent="0.25">
      <c r="B60232" s="1"/>
      <c r="C60232" s="1"/>
    </row>
    <row r="60233" spans="2:3" x14ac:dyDescent="0.25">
      <c r="B60233" s="1"/>
      <c r="C60233" s="1"/>
    </row>
    <row r="60234" spans="2:3" x14ac:dyDescent="0.25">
      <c r="B60234" s="1"/>
      <c r="C60234" s="1"/>
    </row>
    <row r="60235" spans="2:3" x14ac:dyDescent="0.25">
      <c r="B60235" s="1"/>
      <c r="C60235" s="1"/>
    </row>
    <row r="60236" spans="2:3" x14ac:dyDescent="0.25">
      <c r="B60236" s="1"/>
      <c r="C60236" s="1"/>
    </row>
    <row r="60237" spans="2:3" x14ac:dyDescent="0.25">
      <c r="B60237" s="1"/>
      <c r="C60237" s="1"/>
    </row>
    <row r="60238" spans="2:3" x14ac:dyDescent="0.25">
      <c r="B60238" s="1"/>
      <c r="C60238" s="1"/>
    </row>
    <row r="60239" spans="2:3" x14ac:dyDescent="0.25">
      <c r="B60239" s="1"/>
      <c r="C60239" s="1"/>
    </row>
    <row r="60240" spans="2:3" x14ac:dyDescent="0.25">
      <c r="B60240" s="1"/>
      <c r="C60240" s="1"/>
    </row>
    <row r="60241" spans="2:3" x14ac:dyDescent="0.25">
      <c r="B60241" s="1"/>
      <c r="C60241" s="1"/>
    </row>
    <row r="60242" spans="2:3" x14ac:dyDescent="0.25">
      <c r="B60242" s="1"/>
      <c r="C60242" s="1"/>
    </row>
    <row r="60243" spans="2:3" x14ac:dyDescent="0.25">
      <c r="B60243" s="1"/>
      <c r="C60243" s="1"/>
    </row>
    <row r="60244" spans="2:3" x14ac:dyDescent="0.25">
      <c r="B60244" s="1"/>
      <c r="C60244" s="1"/>
    </row>
    <row r="60245" spans="2:3" x14ac:dyDescent="0.25">
      <c r="B60245" s="1"/>
      <c r="C60245" s="1"/>
    </row>
    <row r="60246" spans="2:3" x14ac:dyDescent="0.25">
      <c r="B60246" s="1"/>
      <c r="C60246" s="1"/>
    </row>
    <row r="60247" spans="2:3" x14ac:dyDescent="0.25">
      <c r="B60247" s="1"/>
      <c r="C60247" s="1"/>
    </row>
    <row r="60248" spans="2:3" x14ac:dyDescent="0.25">
      <c r="B60248" s="1"/>
      <c r="C60248" s="1"/>
    </row>
    <row r="60249" spans="2:3" x14ac:dyDescent="0.25">
      <c r="B60249" s="1"/>
      <c r="C60249" s="1"/>
    </row>
    <row r="60250" spans="2:3" x14ac:dyDescent="0.25">
      <c r="B60250" s="1"/>
      <c r="C60250" s="1"/>
    </row>
    <row r="60251" spans="2:3" x14ac:dyDescent="0.25">
      <c r="B60251" s="1"/>
      <c r="C60251" s="1"/>
    </row>
    <row r="60252" spans="2:3" x14ac:dyDescent="0.25">
      <c r="B60252" s="1"/>
      <c r="C60252" s="1"/>
    </row>
    <row r="60253" spans="2:3" x14ac:dyDescent="0.25">
      <c r="B60253" s="1"/>
      <c r="C60253" s="1"/>
    </row>
    <row r="60254" spans="2:3" x14ac:dyDescent="0.25">
      <c r="B60254" s="1"/>
      <c r="C60254" s="1"/>
    </row>
    <row r="60255" spans="2:3" x14ac:dyDescent="0.25">
      <c r="B60255" s="1"/>
      <c r="C60255" s="1"/>
    </row>
    <row r="60256" spans="2:3" x14ac:dyDescent="0.25">
      <c r="B60256" s="1"/>
      <c r="C60256" s="1"/>
    </row>
    <row r="60257" spans="2:3" x14ac:dyDescent="0.25">
      <c r="B60257" s="1"/>
      <c r="C60257" s="1"/>
    </row>
    <row r="60258" spans="2:3" x14ac:dyDescent="0.25">
      <c r="B60258" s="1"/>
      <c r="C60258" s="1"/>
    </row>
    <row r="60259" spans="2:3" x14ac:dyDescent="0.25">
      <c r="B60259" s="1"/>
      <c r="C60259" s="1"/>
    </row>
    <row r="60260" spans="2:3" x14ac:dyDescent="0.25">
      <c r="B60260" s="1"/>
      <c r="C60260" s="1"/>
    </row>
    <row r="60261" spans="2:3" x14ac:dyDescent="0.25">
      <c r="B60261" s="1"/>
      <c r="C60261" s="1"/>
    </row>
    <row r="60262" spans="2:3" x14ac:dyDescent="0.25">
      <c r="B60262" s="1"/>
      <c r="C60262" s="1"/>
    </row>
    <row r="60263" spans="2:3" x14ac:dyDescent="0.25">
      <c r="B60263" s="1"/>
      <c r="C60263" s="1"/>
    </row>
    <row r="60264" spans="2:3" x14ac:dyDescent="0.25">
      <c r="B60264" s="1"/>
      <c r="C60264" s="1"/>
    </row>
    <row r="60265" spans="2:3" x14ac:dyDescent="0.25">
      <c r="B60265" s="1"/>
      <c r="C60265" s="1"/>
    </row>
    <row r="60266" spans="2:3" x14ac:dyDescent="0.25">
      <c r="B60266" s="1"/>
      <c r="C60266" s="1"/>
    </row>
    <row r="60267" spans="2:3" x14ac:dyDescent="0.25">
      <c r="B60267" s="1"/>
      <c r="C60267" s="1"/>
    </row>
    <row r="60268" spans="2:3" x14ac:dyDescent="0.25">
      <c r="B60268" s="1"/>
      <c r="C60268" s="1"/>
    </row>
    <row r="60269" spans="2:3" x14ac:dyDescent="0.25">
      <c r="B60269" s="1"/>
      <c r="C60269" s="1"/>
    </row>
    <row r="60270" spans="2:3" x14ac:dyDescent="0.25">
      <c r="B60270" s="1"/>
      <c r="C60270" s="1"/>
    </row>
    <row r="60271" spans="2:3" x14ac:dyDescent="0.25">
      <c r="B60271" s="1"/>
      <c r="C60271" s="1"/>
    </row>
    <row r="60272" spans="2:3" x14ac:dyDescent="0.25">
      <c r="B60272" s="1"/>
      <c r="C60272" s="1"/>
    </row>
    <row r="60273" spans="2:3" x14ac:dyDescent="0.25">
      <c r="B60273" s="1"/>
      <c r="C60273" s="1"/>
    </row>
    <row r="60274" spans="2:3" x14ac:dyDescent="0.25">
      <c r="B60274" s="1"/>
      <c r="C60274" s="1"/>
    </row>
    <row r="60275" spans="2:3" x14ac:dyDescent="0.25">
      <c r="B60275" s="1"/>
      <c r="C60275" s="1"/>
    </row>
    <row r="60276" spans="2:3" x14ac:dyDescent="0.25">
      <c r="B60276" s="1"/>
      <c r="C60276" s="1"/>
    </row>
    <row r="60277" spans="2:3" x14ac:dyDescent="0.25">
      <c r="B60277" s="1"/>
      <c r="C60277" s="1"/>
    </row>
    <row r="60278" spans="2:3" x14ac:dyDescent="0.25">
      <c r="B60278" s="1"/>
      <c r="C60278" s="1"/>
    </row>
    <row r="60279" spans="2:3" x14ac:dyDescent="0.25">
      <c r="B60279" s="1"/>
      <c r="C60279" s="1"/>
    </row>
    <row r="60280" spans="2:3" x14ac:dyDescent="0.25">
      <c r="B60280" s="1"/>
      <c r="C60280" s="1"/>
    </row>
    <row r="60281" spans="2:3" x14ac:dyDescent="0.25">
      <c r="B60281" s="1"/>
      <c r="C60281" s="1"/>
    </row>
    <row r="60282" spans="2:3" x14ac:dyDescent="0.25">
      <c r="B60282" s="1"/>
      <c r="C60282" s="1"/>
    </row>
    <row r="60283" spans="2:3" x14ac:dyDescent="0.25">
      <c r="B60283" s="1"/>
      <c r="C60283" s="1"/>
    </row>
    <row r="60284" spans="2:3" x14ac:dyDescent="0.25">
      <c r="B60284" s="1"/>
      <c r="C60284" s="1"/>
    </row>
    <row r="60285" spans="2:3" x14ac:dyDescent="0.25">
      <c r="B60285" s="1"/>
      <c r="C60285" s="1"/>
    </row>
    <row r="60286" spans="2:3" x14ac:dyDescent="0.25">
      <c r="B60286" s="1"/>
      <c r="C60286" s="1"/>
    </row>
    <row r="60287" spans="2:3" x14ac:dyDescent="0.25">
      <c r="B60287" s="1"/>
      <c r="C60287" s="1"/>
    </row>
    <row r="60288" spans="2:3" x14ac:dyDescent="0.25">
      <c r="B60288" s="1"/>
      <c r="C60288" s="1"/>
    </row>
    <row r="60289" spans="2:3" x14ac:dyDescent="0.25">
      <c r="B60289" s="1"/>
      <c r="C60289" s="1"/>
    </row>
    <row r="60290" spans="2:3" x14ac:dyDescent="0.25">
      <c r="B60290" s="1"/>
      <c r="C60290" s="1"/>
    </row>
    <row r="60291" spans="2:3" x14ac:dyDescent="0.25">
      <c r="B60291" s="1"/>
      <c r="C60291" s="1"/>
    </row>
    <row r="60292" spans="2:3" x14ac:dyDescent="0.25">
      <c r="B60292" s="1"/>
      <c r="C60292" s="1"/>
    </row>
    <row r="60293" spans="2:3" x14ac:dyDescent="0.25">
      <c r="B60293" s="1"/>
      <c r="C60293" s="1"/>
    </row>
    <row r="60294" spans="2:3" x14ac:dyDescent="0.25">
      <c r="B60294" s="1"/>
      <c r="C60294" s="1"/>
    </row>
    <row r="60295" spans="2:3" x14ac:dyDescent="0.25">
      <c r="B60295" s="1"/>
      <c r="C60295" s="1"/>
    </row>
    <row r="60296" spans="2:3" x14ac:dyDescent="0.25">
      <c r="B60296" s="1"/>
      <c r="C60296" s="1"/>
    </row>
    <row r="60297" spans="2:3" x14ac:dyDescent="0.25">
      <c r="B60297" s="1"/>
      <c r="C60297" s="1"/>
    </row>
    <row r="60298" spans="2:3" x14ac:dyDescent="0.25">
      <c r="B60298" s="1"/>
      <c r="C60298" s="1"/>
    </row>
    <row r="60299" spans="2:3" x14ac:dyDescent="0.25">
      <c r="B60299" s="1"/>
      <c r="C60299" s="1"/>
    </row>
    <row r="60300" spans="2:3" x14ac:dyDescent="0.25">
      <c r="B60300" s="1"/>
      <c r="C60300" s="1"/>
    </row>
    <row r="60301" spans="2:3" x14ac:dyDescent="0.25">
      <c r="B60301" s="1"/>
      <c r="C60301" s="1"/>
    </row>
    <row r="60302" spans="2:3" x14ac:dyDescent="0.25">
      <c r="B60302" s="1"/>
      <c r="C60302" s="1"/>
    </row>
    <row r="60303" spans="2:3" x14ac:dyDescent="0.25">
      <c r="B60303" s="1"/>
      <c r="C60303" s="1"/>
    </row>
    <row r="60304" spans="2:3" x14ac:dyDescent="0.25">
      <c r="B60304" s="1"/>
      <c r="C60304" s="1"/>
    </row>
    <row r="60305" spans="2:3" x14ac:dyDescent="0.25">
      <c r="B60305" s="1"/>
      <c r="C60305" s="1"/>
    </row>
    <row r="60306" spans="2:3" x14ac:dyDescent="0.25">
      <c r="B60306" s="1"/>
      <c r="C60306" s="1"/>
    </row>
    <row r="60307" spans="2:3" x14ac:dyDescent="0.25">
      <c r="B60307" s="1"/>
      <c r="C60307" s="1"/>
    </row>
    <row r="60308" spans="2:3" x14ac:dyDescent="0.25">
      <c r="B60308" s="1"/>
      <c r="C60308" s="1"/>
    </row>
    <row r="60309" spans="2:3" x14ac:dyDescent="0.25">
      <c r="B60309" s="1"/>
      <c r="C60309" s="1"/>
    </row>
    <row r="60310" spans="2:3" x14ac:dyDescent="0.25">
      <c r="B60310" s="1"/>
      <c r="C60310" s="1"/>
    </row>
    <row r="60311" spans="2:3" x14ac:dyDescent="0.25">
      <c r="B60311" s="1"/>
      <c r="C60311" s="1"/>
    </row>
    <row r="60312" spans="2:3" x14ac:dyDescent="0.25">
      <c r="B60312" s="1"/>
      <c r="C60312" s="1"/>
    </row>
    <row r="60313" spans="2:3" x14ac:dyDescent="0.25">
      <c r="B60313" s="1"/>
      <c r="C60313" s="1"/>
    </row>
    <row r="60314" spans="2:3" x14ac:dyDescent="0.25">
      <c r="B60314" s="1"/>
      <c r="C60314" s="1"/>
    </row>
    <row r="60315" spans="2:3" x14ac:dyDescent="0.25">
      <c r="B60315" s="1"/>
      <c r="C60315" s="1"/>
    </row>
    <row r="60316" spans="2:3" x14ac:dyDescent="0.25">
      <c r="B60316" s="1"/>
      <c r="C60316" s="1"/>
    </row>
    <row r="60317" spans="2:3" x14ac:dyDescent="0.25">
      <c r="B60317" s="1"/>
      <c r="C60317" s="1"/>
    </row>
    <row r="60318" spans="2:3" x14ac:dyDescent="0.25">
      <c r="B60318" s="1"/>
      <c r="C60318" s="1"/>
    </row>
    <row r="60319" spans="2:3" x14ac:dyDescent="0.25">
      <c r="B60319" s="1"/>
      <c r="C60319" s="1"/>
    </row>
    <row r="60320" spans="2:3" x14ac:dyDescent="0.25">
      <c r="B60320" s="1"/>
      <c r="C60320" s="1"/>
    </row>
    <row r="60321" spans="2:3" x14ac:dyDescent="0.25">
      <c r="B60321" s="1"/>
      <c r="C60321" s="1"/>
    </row>
    <row r="60322" spans="2:3" x14ac:dyDescent="0.25">
      <c r="B60322" s="1"/>
      <c r="C60322" s="1"/>
    </row>
    <row r="60323" spans="2:3" x14ac:dyDescent="0.25">
      <c r="B60323" s="1"/>
      <c r="C60323" s="1"/>
    </row>
    <row r="60324" spans="2:3" x14ac:dyDescent="0.25">
      <c r="B60324" s="1"/>
      <c r="C60324" s="1"/>
    </row>
    <row r="60325" spans="2:3" x14ac:dyDescent="0.25">
      <c r="B60325" s="1"/>
      <c r="C60325" s="1"/>
    </row>
    <row r="60326" spans="2:3" x14ac:dyDescent="0.25">
      <c r="B60326" s="1"/>
      <c r="C60326" s="1"/>
    </row>
    <row r="60327" spans="2:3" x14ac:dyDescent="0.25">
      <c r="B60327" s="1"/>
      <c r="C60327" s="1"/>
    </row>
    <row r="60328" spans="2:3" x14ac:dyDescent="0.25">
      <c r="B60328" s="1"/>
      <c r="C60328" s="1"/>
    </row>
    <row r="60329" spans="2:3" x14ac:dyDescent="0.25">
      <c r="B60329" s="1"/>
      <c r="C60329" s="1"/>
    </row>
    <row r="60330" spans="2:3" x14ac:dyDescent="0.25">
      <c r="B60330" s="1"/>
      <c r="C60330" s="1"/>
    </row>
    <row r="60331" spans="2:3" x14ac:dyDescent="0.25">
      <c r="B60331" s="1"/>
      <c r="C60331" s="1"/>
    </row>
    <row r="60332" spans="2:3" x14ac:dyDescent="0.25">
      <c r="B60332" s="1"/>
      <c r="C60332" s="1"/>
    </row>
    <row r="60333" spans="2:3" x14ac:dyDescent="0.25">
      <c r="B60333" s="1"/>
      <c r="C60333" s="1"/>
    </row>
    <row r="60334" spans="2:3" x14ac:dyDescent="0.25">
      <c r="B60334" s="1"/>
      <c r="C60334" s="1"/>
    </row>
    <row r="60335" spans="2:3" x14ac:dyDescent="0.25">
      <c r="B60335" s="1"/>
      <c r="C60335" s="1"/>
    </row>
    <row r="60336" spans="2:3" x14ac:dyDescent="0.25">
      <c r="B60336" s="1"/>
      <c r="C60336" s="1"/>
    </row>
    <row r="60337" spans="2:3" x14ac:dyDescent="0.25">
      <c r="B60337" s="1"/>
      <c r="C60337" s="1"/>
    </row>
    <row r="60338" spans="2:3" x14ac:dyDescent="0.25">
      <c r="B60338" s="1"/>
      <c r="C60338" s="1"/>
    </row>
    <row r="60339" spans="2:3" x14ac:dyDescent="0.25">
      <c r="B60339" s="1"/>
      <c r="C60339" s="1"/>
    </row>
    <row r="60340" spans="2:3" x14ac:dyDescent="0.25">
      <c r="B60340" s="1"/>
      <c r="C60340" s="1"/>
    </row>
    <row r="60341" spans="2:3" x14ac:dyDescent="0.25">
      <c r="B60341" s="1"/>
      <c r="C60341" s="1"/>
    </row>
    <row r="60342" spans="2:3" x14ac:dyDescent="0.25">
      <c r="B60342" s="1"/>
      <c r="C60342" s="1"/>
    </row>
    <row r="60343" spans="2:3" x14ac:dyDescent="0.25">
      <c r="B60343" s="1"/>
      <c r="C60343" s="1"/>
    </row>
    <row r="60344" spans="2:3" x14ac:dyDescent="0.25">
      <c r="B60344" s="1"/>
      <c r="C60344" s="1"/>
    </row>
    <row r="60345" spans="2:3" x14ac:dyDescent="0.25">
      <c r="B60345" s="1"/>
      <c r="C60345" s="1"/>
    </row>
    <row r="60346" spans="2:3" x14ac:dyDescent="0.25">
      <c r="B60346" s="1"/>
      <c r="C60346" s="1"/>
    </row>
    <row r="60347" spans="2:3" x14ac:dyDescent="0.25">
      <c r="B60347" s="1"/>
      <c r="C60347" s="1"/>
    </row>
    <row r="60348" spans="2:3" x14ac:dyDescent="0.25">
      <c r="B60348" s="1"/>
      <c r="C60348" s="1"/>
    </row>
    <row r="60349" spans="2:3" x14ac:dyDescent="0.25">
      <c r="B60349" s="1"/>
      <c r="C60349" s="1"/>
    </row>
    <row r="60350" spans="2:3" x14ac:dyDescent="0.25">
      <c r="B60350" s="1"/>
      <c r="C60350" s="1"/>
    </row>
    <row r="60351" spans="2:3" x14ac:dyDescent="0.25">
      <c r="B60351" s="1"/>
      <c r="C60351" s="1"/>
    </row>
    <row r="60352" spans="2:3" x14ac:dyDescent="0.25">
      <c r="B60352" s="1"/>
      <c r="C60352" s="1"/>
    </row>
    <row r="60353" spans="2:3" x14ac:dyDescent="0.25">
      <c r="B60353" s="1"/>
      <c r="C60353" s="1"/>
    </row>
    <row r="60354" spans="2:3" x14ac:dyDescent="0.25">
      <c r="B60354" s="1"/>
      <c r="C60354" s="1"/>
    </row>
    <row r="60355" spans="2:3" x14ac:dyDescent="0.25">
      <c r="B60355" s="1"/>
      <c r="C60355" s="1"/>
    </row>
    <row r="60356" spans="2:3" x14ac:dyDescent="0.25">
      <c r="B60356" s="1"/>
      <c r="C60356" s="1"/>
    </row>
    <row r="60357" spans="2:3" x14ac:dyDescent="0.25">
      <c r="B60357" s="1"/>
      <c r="C60357" s="1"/>
    </row>
    <row r="60358" spans="2:3" x14ac:dyDescent="0.25">
      <c r="B60358" s="1"/>
      <c r="C60358" s="1"/>
    </row>
    <row r="60359" spans="2:3" x14ac:dyDescent="0.25">
      <c r="B60359" s="1"/>
      <c r="C60359" s="1"/>
    </row>
    <row r="60360" spans="2:3" x14ac:dyDescent="0.25">
      <c r="B60360" s="1"/>
      <c r="C60360" s="1"/>
    </row>
    <row r="60361" spans="2:3" x14ac:dyDescent="0.25">
      <c r="B60361" s="1"/>
      <c r="C60361" s="1"/>
    </row>
    <row r="60362" spans="2:3" x14ac:dyDescent="0.25">
      <c r="B60362" s="1"/>
      <c r="C60362" s="1"/>
    </row>
    <row r="60363" spans="2:3" x14ac:dyDescent="0.25">
      <c r="B60363" s="1"/>
      <c r="C60363" s="1"/>
    </row>
    <row r="60364" spans="2:3" x14ac:dyDescent="0.25">
      <c r="B60364" s="1"/>
      <c r="C60364" s="1"/>
    </row>
    <row r="60365" spans="2:3" x14ac:dyDescent="0.25">
      <c r="B60365" s="1"/>
      <c r="C60365" s="1"/>
    </row>
    <row r="60366" spans="2:3" x14ac:dyDescent="0.25">
      <c r="B60366" s="1"/>
      <c r="C60366" s="1"/>
    </row>
    <row r="60367" spans="2:3" x14ac:dyDescent="0.25">
      <c r="B60367" s="1"/>
      <c r="C60367" s="1"/>
    </row>
    <row r="60368" spans="2:3" x14ac:dyDescent="0.25">
      <c r="B60368" s="1"/>
      <c r="C60368" s="1"/>
    </row>
    <row r="60369" spans="2:3" x14ac:dyDescent="0.25">
      <c r="B60369" s="1"/>
      <c r="C60369" s="1"/>
    </row>
    <row r="60370" spans="2:3" x14ac:dyDescent="0.25">
      <c r="B60370" s="1"/>
      <c r="C60370" s="1"/>
    </row>
    <row r="60371" spans="2:3" x14ac:dyDescent="0.25">
      <c r="B60371" s="1"/>
      <c r="C60371" s="1"/>
    </row>
    <row r="60372" spans="2:3" x14ac:dyDescent="0.25">
      <c r="B60372" s="1"/>
      <c r="C60372" s="1"/>
    </row>
    <row r="60373" spans="2:3" x14ac:dyDescent="0.25">
      <c r="B60373" s="1"/>
      <c r="C60373" s="1"/>
    </row>
    <row r="60374" spans="2:3" x14ac:dyDescent="0.25">
      <c r="B60374" s="1"/>
      <c r="C60374" s="1"/>
    </row>
    <row r="60375" spans="2:3" x14ac:dyDescent="0.25">
      <c r="B60375" s="1"/>
      <c r="C60375" s="1"/>
    </row>
    <row r="60376" spans="2:3" x14ac:dyDescent="0.25">
      <c r="B60376" s="1"/>
      <c r="C60376" s="1"/>
    </row>
    <row r="60377" spans="2:3" x14ac:dyDescent="0.25">
      <c r="B60377" s="1"/>
      <c r="C60377" s="1"/>
    </row>
    <row r="60378" spans="2:3" x14ac:dyDescent="0.25">
      <c r="B60378" s="1"/>
      <c r="C60378" s="1"/>
    </row>
    <row r="60379" spans="2:3" x14ac:dyDescent="0.25">
      <c r="B60379" s="1"/>
      <c r="C60379" s="1"/>
    </row>
    <row r="60380" spans="2:3" x14ac:dyDescent="0.25">
      <c r="B60380" s="1"/>
      <c r="C60380" s="1"/>
    </row>
    <row r="60381" spans="2:3" x14ac:dyDescent="0.25">
      <c r="B60381" s="1"/>
      <c r="C60381" s="1"/>
    </row>
    <row r="60382" spans="2:3" x14ac:dyDescent="0.25">
      <c r="B60382" s="1"/>
      <c r="C60382" s="1"/>
    </row>
    <row r="60383" spans="2:3" x14ac:dyDescent="0.25">
      <c r="B60383" s="1"/>
      <c r="C60383" s="1"/>
    </row>
    <row r="60384" spans="2:3" x14ac:dyDescent="0.25">
      <c r="B60384" s="1"/>
      <c r="C60384" s="1"/>
    </row>
    <row r="60385" spans="2:3" x14ac:dyDescent="0.25">
      <c r="B60385" s="1"/>
      <c r="C60385" s="1"/>
    </row>
    <row r="60386" spans="2:3" x14ac:dyDescent="0.25">
      <c r="B60386" s="1"/>
      <c r="C60386" s="1"/>
    </row>
    <row r="60387" spans="2:3" x14ac:dyDescent="0.25">
      <c r="B60387" s="1"/>
      <c r="C60387" s="1"/>
    </row>
    <row r="60388" spans="2:3" x14ac:dyDescent="0.25">
      <c r="B60388" s="1"/>
      <c r="C60388" s="1"/>
    </row>
    <row r="60389" spans="2:3" x14ac:dyDescent="0.25">
      <c r="B60389" s="1"/>
      <c r="C60389" s="1"/>
    </row>
    <row r="60390" spans="2:3" x14ac:dyDescent="0.25">
      <c r="B60390" s="1"/>
      <c r="C60390" s="1"/>
    </row>
    <row r="60391" spans="2:3" x14ac:dyDescent="0.25">
      <c r="B60391" s="1"/>
      <c r="C60391" s="1"/>
    </row>
    <row r="60392" spans="2:3" x14ac:dyDescent="0.25">
      <c r="B60392" s="1"/>
      <c r="C60392" s="1"/>
    </row>
    <row r="60393" spans="2:3" x14ac:dyDescent="0.25">
      <c r="B60393" s="1"/>
      <c r="C60393" s="1"/>
    </row>
    <row r="60394" spans="2:3" x14ac:dyDescent="0.25">
      <c r="B60394" s="1"/>
      <c r="C60394" s="1"/>
    </row>
    <row r="60395" spans="2:3" x14ac:dyDescent="0.25">
      <c r="B60395" s="1"/>
      <c r="C60395" s="1"/>
    </row>
    <row r="60396" spans="2:3" x14ac:dyDescent="0.25">
      <c r="B60396" s="1"/>
      <c r="C60396" s="1"/>
    </row>
    <row r="60397" spans="2:3" x14ac:dyDescent="0.25">
      <c r="B60397" s="1"/>
      <c r="C60397" s="1"/>
    </row>
    <row r="60398" spans="2:3" x14ac:dyDescent="0.25">
      <c r="B60398" s="1"/>
      <c r="C60398" s="1"/>
    </row>
    <row r="60399" spans="2:3" x14ac:dyDescent="0.25">
      <c r="B60399" s="1"/>
      <c r="C60399" s="1"/>
    </row>
    <row r="60400" spans="2:3" x14ac:dyDescent="0.25">
      <c r="B60400" s="1"/>
      <c r="C60400" s="1"/>
    </row>
    <row r="60401" spans="2:3" x14ac:dyDescent="0.25">
      <c r="B60401" s="1"/>
      <c r="C60401" s="1"/>
    </row>
    <row r="60402" spans="2:3" x14ac:dyDescent="0.25">
      <c r="B60402" s="1"/>
      <c r="C60402" s="1"/>
    </row>
    <row r="60403" spans="2:3" x14ac:dyDescent="0.25">
      <c r="B60403" s="1"/>
      <c r="C60403" s="1"/>
    </row>
    <row r="60404" spans="2:3" x14ac:dyDescent="0.25">
      <c r="B60404" s="1"/>
      <c r="C60404" s="1"/>
    </row>
    <row r="60405" spans="2:3" x14ac:dyDescent="0.25">
      <c r="B60405" s="1"/>
      <c r="C60405" s="1"/>
    </row>
    <row r="60406" spans="2:3" x14ac:dyDescent="0.25">
      <c r="B60406" s="1"/>
      <c r="C60406" s="1"/>
    </row>
    <row r="60407" spans="2:3" x14ac:dyDescent="0.25">
      <c r="B60407" s="1"/>
      <c r="C60407" s="1"/>
    </row>
    <row r="60408" spans="2:3" x14ac:dyDescent="0.25">
      <c r="B60408" s="1"/>
      <c r="C60408" s="1"/>
    </row>
    <row r="60409" spans="2:3" x14ac:dyDescent="0.25">
      <c r="B60409" s="1"/>
      <c r="C60409" s="1"/>
    </row>
    <row r="60410" spans="2:3" x14ac:dyDescent="0.25">
      <c r="B60410" s="1"/>
      <c r="C60410" s="1"/>
    </row>
    <row r="60411" spans="2:3" x14ac:dyDescent="0.25">
      <c r="B60411" s="1"/>
      <c r="C60411" s="1"/>
    </row>
    <row r="60412" spans="2:3" x14ac:dyDescent="0.25">
      <c r="B60412" s="1"/>
      <c r="C60412" s="1"/>
    </row>
    <row r="60413" spans="2:3" x14ac:dyDescent="0.25">
      <c r="B60413" s="1"/>
      <c r="C60413" s="1"/>
    </row>
    <row r="60414" spans="2:3" x14ac:dyDescent="0.25">
      <c r="B60414" s="1"/>
      <c r="C60414" s="1"/>
    </row>
    <row r="60415" spans="2:3" x14ac:dyDescent="0.25">
      <c r="B60415" s="1"/>
      <c r="C60415" s="1"/>
    </row>
    <row r="60416" spans="2:3" x14ac:dyDescent="0.25">
      <c r="B60416" s="1"/>
      <c r="C60416" s="1"/>
    </row>
    <row r="60417" spans="2:3" x14ac:dyDescent="0.25">
      <c r="B60417" s="1"/>
      <c r="C60417" s="1"/>
    </row>
    <row r="60418" spans="2:3" x14ac:dyDescent="0.25">
      <c r="B60418" s="1"/>
      <c r="C60418" s="1"/>
    </row>
    <row r="60419" spans="2:3" x14ac:dyDescent="0.25">
      <c r="B60419" s="1"/>
      <c r="C60419" s="1"/>
    </row>
    <row r="60420" spans="2:3" x14ac:dyDescent="0.25">
      <c r="B60420" s="1"/>
      <c r="C60420" s="1"/>
    </row>
    <row r="60421" spans="2:3" x14ac:dyDescent="0.25">
      <c r="B60421" s="1"/>
      <c r="C60421" s="1"/>
    </row>
    <row r="60422" spans="2:3" x14ac:dyDescent="0.25">
      <c r="B60422" s="1"/>
      <c r="C60422" s="1"/>
    </row>
    <row r="60423" spans="2:3" x14ac:dyDescent="0.25">
      <c r="B60423" s="1"/>
      <c r="C60423" s="1"/>
    </row>
    <row r="60424" spans="2:3" x14ac:dyDescent="0.25">
      <c r="B60424" s="1"/>
      <c r="C60424" s="1"/>
    </row>
    <row r="60425" spans="2:3" x14ac:dyDescent="0.25">
      <c r="B60425" s="1"/>
      <c r="C60425" s="1"/>
    </row>
    <row r="60426" spans="2:3" x14ac:dyDescent="0.25">
      <c r="B60426" s="1"/>
      <c r="C60426" s="1"/>
    </row>
    <row r="60427" spans="2:3" x14ac:dyDescent="0.25">
      <c r="B60427" s="1"/>
      <c r="C60427" s="1"/>
    </row>
    <row r="60428" spans="2:3" x14ac:dyDescent="0.25">
      <c r="B60428" s="1"/>
      <c r="C60428" s="1"/>
    </row>
    <row r="60429" spans="2:3" x14ac:dyDescent="0.25">
      <c r="B60429" s="1"/>
      <c r="C60429" s="1"/>
    </row>
    <row r="60430" spans="2:3" x14ac:dyDescent="0.25">
      <c r="B60430" s="1"/>
      <c r="C60430" s="1"/>
    </row>
    <row r="60431" spans="2:3" x14ac:dyDescent="0.25">
      <c r="B60431" s="1"/>
      <c r="C60431" s="1"/>
    </row>
    <row r="60432" spans="2:3" x14ac:dyDescent="0.25">
      <c r="B60432" s="1"/>
      <c r="C60432" s="1"/>
    </row>
    <row r="60433" spans="2:3" x14ac:dyDescent="0.25">
      <c r="B60433" s="1"/>
      <c r="C60433" s="1"/>
    </row>
    <row r="60434" spans="2:3" x14ac:dyDescent="0.25">
      <c r="B60434" s="1"/>
      <c r="C60434" s="1"/>
    </row>
    <row r="60435" spans="2:3" x14ac:dyDescent="0.25">
      <c r="B60435" s="1"/>
      <c r="C60435" s="1"/>
    </row>
    <row r="60436" spans="2:3" x14ac:dyDescent="0.25">
      <c r="B60436" s="1"/>
      <c r="C60436" s="1"/>
    </row>
    <row r="60437" spans="2:3" x14ac:dyDescent="0.25">
      <c r="B60437" s="1"/>
      <c r="C60437" s="1"/>
    </row>
    <row r="60438" spans="2:3" x14ac:dyDescent="0.25">
      <c r="B60438" s="1"/>
      <c r="C60438" s="1"/>
    </row>
    <row r="60439" spans="2:3" x14ac:dyDescent="0.25">
      <c r="B60439" s="1"/>
      <c r="C60439" s="1"/>
    </row>
    <row r="60440" spans="2:3" x14ac:dyDescent="0.25">
      <c r="B60440" s="1"/>
      <c r="C60440" s="1"/>
    </row>
    <row r="60441" spans="2:3" x14ac:dyDescent="0.25">
      <c r="B60441" s="1"/>
      <c r="C60441" s="1"/>
    </row>
    <row r="60442" spans="2:3" x14ac:dyDescent="0.25">
      <c r="B60442" s="1"/>
      <c r="C60442" s="1"/>
    </row>
    <row r="60443" spans="2:3" x14ac:dyDescent="0.25">
      <c r="B60443" s="1"/>
      <c r="C60443" s="1"/>
    </row>
    <row r="60444" spans="2:3" x14ac:dyDescent="0.25">
      <c r="B60444" s="1"/>
      <c r="C60444" s="1"/>
    </row>
    <row r="60445" spans="2:3" x14ac:dyDescent="0.25">
      <c r="B60445" s="1"/>
      <c r="C60445" s="1"/>
    </row>
    <row r="60446" spans="2:3" x14ac:dyDescent="0.25">
      <c r="B60446" s="1"/>
      <c r="C60446" s="1"/>
    </row>
    <row r="60447" spans="2:3" x14ac:dyDescent="0.25">
      <c r="B60447" s="1"/>
      <c r="C60447" s="1"/>
    </row>
    <row r="60448" spans="2:3" x14ac:dyDescent="0.25">
      <c r="B60448" s="1"/>
      <c r="C60448" s="1"/>
    </row>
    <row r="60449" spans="2:3" x14ac:dyDescent="0.25">
      <c r="B60449" s="1"/>
      <c r="C60449" s="1"/>
    </row>
    <row r="60450" spans="2:3" x14ac:dyDescent="0.25">
      <c r="B60450" s="1"/>
      <c r="C60450" s="1"/>
    </row>
    <row r="60451" spans="2:3" x14ac:dyDescent="0.25">
      <c r="B60451" s="1"/>
      <c r="C60451" s="1"/>
    </row>
    <row r="60452" spans="2:3" x14ac:dyDescent="0.25">
      <c r="B60452" s="1"/>
      <c r="C60452" s="1"/>
    </row>
    <row r="60453" spans="2:3" x14ac:dyDescent="0.25">
      <c r="B60453" s="1"/>
      <c r="C60453" s="1"/>
    </row>
    <row r="60454" spans="2:3" x14ac:dyDescent="0.25">
      <c r="B60454" s="1"/>
      <c r="C60454" s="1"/>
    </row>
    <row r="60455" spans="2:3" x14ac:dyDescent="0.25">
      <c r="B60455" s="1"/>
      <c r="C60455" s="1"/>
    </row>
    <row r="60456" spans="2:3" x14ac:dyDescent="0.25">
      <c r="B60456" s="1"/>
      <c r="C60456" s="1"/>
    </row>
    <row r="60457" spans="2:3" x14ac:dyDescent="0.25">
      <c r="B60457" s="1"/>
      <c r="C60457" s="1"/>
    </row>
    <row r="60458" spans="2:3" x14ac:dyDescent="0.25">
      <c r="B60458" s="1"/>
      <c r="C60458" s="1"/>
    </row>
    <row r="60459" spans="2:3" x14ac:dyDescent="0.25">
      <c r="B60459" s="1"/>
      <c r="C60459" s="1"/>
    </row>
    <row r="60460" spans="2:3" x14ac:dyDescent="0.25">
      <c r="B60460" s="1"/>
      <c r="C60460" s="1"/>
    </row>
    <row r="60461" spans="2:3" x14ac:dyDescent="0.25">
      <c r="B60461" s="1"/>
      <c r="C60461" s="1"/>
    </row>
    <row r="60462" spans="2:3" x14ac:dyDescent="0.25">
      <c r="B60462" s="1"/>
      <c r="C60462" s="1"/>
    </row>
    <row r="60463" spans="2:3" x14ac:dyDescent="0.25">
      <c r="B60463" s="1"/>
      <c r="C60463" s="1"/>
    </row>
    <row r="60464" spans="2:3" x14ac:dyDescent="0.25">
      <c r="B60464" s="1"/>
      <c r="C60464" s="1"/>
    </row>
    <row r="60465" spans="2:3" x14ac:dyDescent="0.25">
      <c r="B60465" s="1"/>
      <c r="C60465" s="1"/>
    </row>
    <row r="60466" spans="2:3" x14ac:dyDescent="0.25">
      <c r="B60466" s="1"/>
      <c r="C60466" s="1"/>
    </row>
    <row r="60467" spans="2:3" x14ac:dyDescent="0.25">
      <c r="B60467" s="1"/>
      <c r="C60467" s="1"/>
    </row>
    <row r="60468" spans="2:3" x14ac:dyDescent="0.25">
      <c r="B60468" s="1"/>
      <c r="C60468" s="1"/>
    </row>
    <row r="60469" spans="2:3" x14ac:dyDescent="0.25">
      <c r="B60469" s="1"/>
      <c r="C60469" s="1"/>
    </row>
    <row r="60470" spans="2:3" x14ac:dyDescent="0.25">
      <c r="B60470" s="1"/>
      <c r="C60470" s="1"/>
    </row>
    <row r="60471" spans="2:3" x14ac:dyDescent="0.25">
      <c r="B60471" s="1"/>
      <c r="C60471" s="1"/>
    </row>
    <row r="60472" spans="2:3" x14ac:dyDescent="0.25">
      <c r="B60472" s="1"/>
      <c r="C60472" s="1"/>
    </row>
    <row r="60473" spans="2:3" x14ac:dyDescent="0.25">
      <c r="B60473" s="1"/>
      <c r="C60473" s="1"/>
    </row>
    <row r="60474" spans="2:3" x14ac:dyDescent="0.25">
      <c r="B60474" s="1"/>
      <c r="C60474" s="1"/>
    </row>
    <row r="60475" spans="2:3" x14ac:dyDescent="0.25">
      <c r="B60475" s="1"/>
      <c r="C60475" s="1"/>
    </row>
    <row r="60476" spans="2:3" x14ac:dyDescent="0.25">
      <c r="B60476" s="1"/>
      <c r="C60476" s="1"/>
    </row>
    <row r="60477" spans="2:3" x14ac:dyDescent="0.25">
      <c r="B60477" s="1"/>
      <c r="C60477" s="1"/>
    </row>
    <row r="60478" spans="2:3" x14ac:dyDescent="0.25">
      <c r="B60478" s="1"/>
      <c r="C60478" s="1"/>
    </row>
    <row r="60479" spans="2:3" x14ac:dyDescent="0.25">
      <c r="B60479" s="1"/>
      <c r="C60479" s="1"/>
    </row>
    <row r="60480" spans="2:3" x14ac:dyDescent="0.25">
      <c r="B60480" s="1"/>
      <c r="C60480" s="1"/>
    </row>
    <row r="60481" spans="2:3" x14ac:dyDescent="0.25">
      <c r="B60481" s="1"/>
      <c r="C60481" s="1"/>
    </row>
    <row r="60482" spans="2:3" x14ac:dyDescent="0.25">
      <c r="B60482" s="1"/>
      <c r="C60482" s="1"/>
    </row>
    <row r="60483" spans="2:3" x14ac:dyDescent="0.25">
      <c r="B60483" s="1"/>
      <c r="C60483" s="1"/>
    </row>
    <row r="60484" spans="2:3" x14ac:dyDescent="0.25">
      <c r="B60484" s="1"/>
      <c r="C60484" s="1"/>
    </row>
    <row r="60485" spans="2:3" x14ac:dyDescent="0.25">
      <c r="B60485" s="1"/>
      <c r="C60485" s="1"/>
    </row>
    <row r="60486" spans="2:3" x14ac:dyDescent="0.25">
      <c r="B60486" s="1"/>
      <c r="C60486" s="1"/>
    </row>
    <row r="60487" spans="2:3" x14ac:dyDescent="0.25">
      <c r="B60487" s="1"/>
      <c r="C60487" s="1"/>
    </row>
    <row r="60488" spans="2:3" x14ac:dyDescent="0.25">
      <c r="B60488" s="1"/>
      <c r="C60488" s="1"/>
    </row>
    <row r="60489" spans="2:3" x14ac:dyDescent="0.25">
      <c r="B60489" s="1"/>
      <c r="C60489" s="1"/>
    </row>
    <row r="60490" spans="2:3" x14ac:dyDescent="0.25">
      <c r="B60490" s="1"/>
      <c r="C60490" s="1"/>
    </row>
    <row r="60491" spans="2:3" x14ac:dyDescent="0.25">
      <c r="B60491" s="1"/>
      <c r="C60491" s="1"/>
    </row>
    <row r="60492" spans="2:3" x14ac:dyDescent="0.25">
      <c r="B60492" s="1"/>
      <c r="C60492" s="1"/>
    </row>
    <row r="60493" spans="2:3" x14ac:dyDescent="0.25">
      <c r="B60493" s="1"/>
      <c r="C60493" s="1"/>
    </row>
    <row r="60494" spans="2:3" x14ac:dyDescent="0.25">
      <c r="B60494" s="1"/>
      <c r="C60494" s="1"/>
    </row>
    <row r="60495" spans="2:3" x14ac:dyDescent="0.25">
      <c r="B60495" s="1"/>
      <c r="C60495" s="1"/>
    </row>
    <row r="60496" spans="2:3" x14ac:dyDescent="0.25">
      <c r="B60496" s="1"/>
      <c r="C60496" s="1"/>
    </row>
    <row r="60497" spans="2:3" x14ac:dyDescent="0.25">
      <c r="B60497" s="1"/>
      <c r="C60497" s="1"/>
    </row>
    <row r="60498" spans="2:3" x14ac:dyDescent="0.25">
      <c r="B60498" s="1"/>
      <c r="C60498" s="1"/>
    </row>
    <row r="60499" spans="2:3" x14ac:dyDescent="0.25">
      <c r="B60499" s="1"/>
      <c r="C60499" s="1"/>
    </row>
    <row r="60500" spans="2:3" x14ac:dyDescent="0.25">
      <c r="B60500" s="1"/>
      <c r="C60500" s="1"/>
    </row>
    <row r="60501" spans="2:3" x14ac:dyDescent="0.25">
      <c r="B60501" s="1"/>
      <c r="C60501" s="1"/>
    </row>
    <row r="60502" spans="2:3" x14ac:dyDescent="0.25">
      <c r="B60502" s="1"/>
      <c r="C60502" s="1"/>
    </row>
    <row r="60503" spans="2:3" x14ac:dyDescent="0.25">
      <c r="B60503" s="1"/>
      <c r="C60503" s="1"/>
    </row>
    <row r="60504" spans="2:3" x14ac:dyDescent="0.25">
      <c r="B60504" s="1"/>
      <c r="C60504" s="1"/>
    </row>
    <row r="60505" spans="2:3" x14ac:dyDescent="0.25">
      <c r="B60505" s="1"/>
      <c r="C60505" s="1"/>
    </row>
    <row r="60506" spans="2:3" x14ac:dyDescent="0.25">
      <c r="B60506" s="1"/>
      <c r="C60506" s="1"/>
    </row>
    <row r="60507" spans="2:3" x14ac:dyDescent="0.25">
      <c r="B60507" s="1"/>
      <c r="C60507" s="1"/>
    </row>
    <row r="60508" spans="2:3" x14ac:dyDescent="0.25">
      <c r="B60508" s="1"/>
      <c r="C60508" s="1"/>
    </row>
    <row r="60509" spans="2:3" x14ac:dyDescent="0.25">
      <c r="B60509" s="1"/>
      <c r="C60509" s="1"/>
    </row>
    <row r="60510" spans="2:3" x14ac:dyDescent="0.25">
      <c r="B60510" s="1"/>
      <c r="C60510" s="1"/>
    </row>
    <row r="60511" spans="2:3" x14ac:dyDescent="0.25">
      <c r="B60511" s="1"/>
      <c r="C60511" s="1"/>
    </row>
    <row r="60512" spans="2:3" x14ac:dyDescent="0.25">
      <c r="B60512" s="1"/>
      <c r="C60512" s="1"/>
    </row>
    <row r="60513" spans="2:3" x14ac:dyDescent="0.25">
      <c r="B60513" s="1"/>
      <c r="C60513" s="1"/>
    </row>
    <row r="60514" spans="2:3" x14ac:dyDescent="0.25">
      <c r="B60514" s="1"/>
      <c r="C60514" s="1"/>
    </row>
    <row r="60515" spans="2:3" x14ac:dyDescent="0.25">
      <c r="B60515" s="1"/>
      <c r="C60515" s="1"/>
    </row>
    <row r="60516" spans="2:3" x14ac:dyDescent="0.25">
      <c r="B60516" s="1"/>
      <c r="C60516" s="1"/>
    </row>
    <row r="60517" spans="2:3" x14ac:dyDescent="0.25">
      <c r="B60517" s="1"/>
      <c r="C60517" s="1"/>
    </row>
    <row r="60518" spans="2:3" x14ac:dyDescent="0.25">
      <c r="B60518" s="1"/>
      <c r="C60518" s="1"/>
    </row>
    <row r="60519" spans="2:3" x14ac:dyDescent="0.25">
      <c r="B60519" s="1"/>
      <c r="C60519" s="1"/>
    </row>
    <row r="60520" spans="2:3" x14ac:dyDescent="0.25">
      <c r="B60520" s="1"/>
      <c r="C60520" s="1"/>
    </row>
    <row r="60521" spans="2:3" x14ac:dyDescent="0.25">
      <c r="B60521" s="1"/>
      <c r="C60521" s="1"/>
    </row>
    <row r="60522" spans="2:3" x14ac:dyDescent="0.25">
      <c r="B60522" s="1"/>
      <c r="C60522" s="1"/>
    </row>
    <row r="60523" spans="2:3" x14ac:dyDescent="0.25">
      <c r="B60523" s="1"/>
      <c r="C60523" s="1"/>
    </row>
    <row r="60524" spans="2:3" x14ac:dyDescent="0.25">
      <c r="B60524" s="1"/>
      <c r="C60524" s="1"/>
    </row>
    <row r="60525" spans="2:3" x14ac:dyDescent="0.25">
      <c r="B60525" s="1"/>
      <c r="C60525" s="1"/>
    </row>
    <row r="60526" spans="2:3" x14ac:dyDescent="0.25">
      <c r="B60526" s="1"/>
      <c r="C60526" s="1"/>
    </row>
    <row r="60527" spans="2:3" x14ac:dyDescent="0.25">
      <c r="B60527" s="1"/>
      <c r="C60527" s="1"/>
    </row>
    <row r="60528" spans="2:3" x14ac:dyDescent="0.25">
      <c r="B60528" s="1"/>
      <c r="C60528" s="1"/>
    </row>
    <row r="60529" spans="2:3" x14ac:dyDescent="0.25">
      <c r="B60529" s="1"/>
      <c r="C60529" s="1"/>
    </row>
    <row r="60530" spans="2:3" x14ac:dyDescent="0.25">
      <c r="B60530" s="1"/>
      <c r="C60530" s="1"/>
    </row>
    <row r="60531" spans="2:3" x14ac:dyDescent="0.25">
      <c r="B60531" s="1"/>
      <c r="C60531" s="1"/>
    </row>
    <row r="60532" spans="2:3" x14ac:dyDescent="0.25">
      <c r="B60532" s="1"/>
      <c r="C60532" s="1"/>
    </row>
    <row r="60533" spans="2:3" x14ac:dyDescent="0.25">
      <c r="B60533" s="1"/>
      <c r="C60533" s="1"/>
    </row>
    <row r="60534" spans="2:3" x14ac:dyDescent="0.25">
      <c r="B60534" s="1"/>
      <c r="C60534" s="1"/>
    </row>
    <row r="60535" spans="2:3" x14ac:dyDescent="0.25">
      <c r="B60535" s="1"/>
      <c r="C60535" s="1"/>
    </row>
    <row r="60536" spans="2:3" x14ac:dyDescent="0.25">
      <c r="B60536" s="1"/>
      <c r="C60536" s="1"/>
    </row>
    <row r="60537" spans="2:3" x14ac:dyDescent="0.25">
      <c r="B60537" s="1"/>
      <c r="C60537" s="1"/>
    </row>
    <row r="60538" spans="2:3" x14ac:dyDescent="0.25">
      <c r="B60538" s="1"/>
      <c r="C60538" s="1"/>
    </row>
    <row r="60539" spans="2:3" x14ac:dyDescent="0.25">
      <c r="B60539" s="1"/>
      <c r="C60539" s="1"/>
    </row>
    <row r="60540" spans="2:3" x14ac:dyDescent="0.25">
      <c r="B60540" s="1"/>
      <c r="C60540" s="1"/>
    </row>
    <row r="60541" spans="2:3" x14ac:dyDescent="0.25">
      <c r="B60541" s="1"/>
      <c r="C60541" s="1"/>
    </row>
    <row r="60542" spans="2:3" x14ac:dyDescent="0.25">
      <c r="B60542" s="1"/>
      <c r="C60542" s="1"/>
    </row>
    <row r="60543" spans="2:3" x14ac:dyDescent="0.25">
      <c r="B60543" s="1"/>
      <c r="C60543" s="1"/>
    </row>
    <row r="60544" spans="2:3" x14ac:dyDescent="0.25">
      <c r="B60544" s="1"/>
      <c r="C60544" s="1"/>
    </row>
    <row r="60545" spans="2:3" x14ac:dyDescent="0.25">
      <c r="B60545" s="1"/>
      <c r="C60545" s="1"/>
    </row>
    <row r="60546" spans="2:3" x14ac:dyDescent="0.25">
      <c r="B60546" s="1"/>
      <c r="C60546" s="1"/>
    </row>
    <row r="60547" spans="2:3" x14ac:dyDescent="0.25">
      <c r="B60547" s="1"/>
      <c r="C60547" s="1"/>
    </row>
    <row r="60548" spans="2:3" x14ac:dyDescent="0.25">
      <c r="B60548" s="1"/>
      <c r="C60548" s="1"/>
    </row>
    <row r="60549" spans="2:3" x14ac:dyDescent="0.25">
      <c r="B60549" s="1"/>
      <c r="C60549" s="1"/>
    </row>
    <row r="60550" spans="2:3" x14ac:dyDescent="0.25">
      <c r="B60550" s="1"/>
      <c r="C60550" s="1"/>
    </row>
    <row r="60551" spans="2:3" x14ac:dyDescent="0.25">
      <c r="B60551" s="1"/>
      <c r="C60551" s="1"/>
    </row>
    <row r="60552" spans="2:3" x14ac:dyDescent="0.25">
      <c r="B60552" s="1"/>
      <c r="C60552" s="1"/>
    </row>
    <row r="60553" spans="2:3" x14ac:dyDescent="0.25">
      <c r="B60553" s="1"/>
      <c r="C60553" s="1"/>
    </row>
    <row r="60554" spans="2:3" x14ac:dyDescent="0.25">
      <c r="B60554" s="1"/>
      <c r="C60554" s="1"/>
    </row>
    <row r="60555" spans="2:3" x14ac:dyDescent="0.25">
      <c r="B60555" s="1"/>
      <c r="C60555" s="1"/>
    </row>
    <row r="60556" spans="2:3" x14ac:dyDescent="0.25">
      <c r="B60556" s="1"/>
      <c r="C60556" s="1"/>
    </row>
    <row r="60557" spans="2:3" x14ac:dyDescent="0.25">
      <c r="B60557" s="1"/>
      <c r="C60557" s="1"/>
    </row>
    <row r="60558" spans="2:3" x14ac:dyDescent="0.25">
      <c r="B60558" s="1"/>
      <c r="C60558" s="1"/>
    </row>
    <row r="60559" spans="2:3" x14ac:dyDescent="0.25">
      <c r="B60559" s="1"/>
      <c r="C60559" s="1"/>
    </row>
    <row r="60560" spans="2:3" x14ac:dyDescent="0.25">
      <c r="B60560" s="1"/>
      <c r="C60560" s="1"/>
    </row>
    <row r="60561" spans="2:3" x14ac:dyDescent="0.25">
      <c r="B60561" s="1"/>
      <c r="C60561" s="1"/>
    </row>
    <row r="60562" spans="2:3" x14ac:dyDescent="0.25">
      <c r="B60562" s="1"/>
      <c r="C60562" s="1"/>
    </row>
    <row r="60563" spans="2:3" x14ac:dyDescent="0.25">
      <c r="B60563" s="1"/>
      <c r="C60563" s="1"/>
    </row>
    <row r="60564" spans="2:3" x14ac:dyDescent="0.25">
      <c r="B60564" s="1"/>
      <c r="C60564" s="1"/>
    </row>
    <row r="60565" spans="2:3" x14ac:dyDescent="0.25">
      <c r="B60565" s="1"/>
      <c r="C60565" s="1"/>
    </row>
    <row r="60566" spans="2:3" x14ac:dyDescent="0.25">
      <c r="B60566" s="1"/>
      <c r="C60566" s="1"/>
    </row>
    <row r="60567" spans="2:3" x14ac:dyDescent="0.25">
      <c r="B60567" s="1"/>
      <c r="C60567" s="1"/>
    </row>
    <row r="60568" spans="2:3" x14ac:dyDescent="0.25">
      <c r="B60568" s="1"/>
      <c r="C60568" s="1"/>
    </row>
    <row r="60569" spans="2:3" x14ac:dyDescent="0.25">
      <c r="B60569" s="1"/>
      <c r="C60569" s="1"/>
    </row>
    <row r="60570" spans="2:3" x14ac:dyDescent="0.25">
      <c r="B60570" s="1"/>
      <c r="C60570" s="1"/>
    </row>
    <row r="60571" spans="2:3" x14ac:dyDescent="0.25">
      <c r="B60571" s="1"/>
      <c r="C60571" s="1"/>
    </row>
    <row r="60572" spans="2:3" x14ac:dyDescent="0.25">
      <c r="B60572" s="1"/>
      <c r="C60572" s="1"/>
    </row>
    <row r="60573" spans="2:3" x14ac:dyDescent="0.25">
      <c r="B60573" s="1"/>
      <c r="C60573" s="1"/>
    </row>
    <row r="60574" spans="2:3" x14ac:dyDescent="0.25">
      <c r="B60574" s="1"/>
      <c r="C60574" s="1"/>
    </row>
    <row r="60575" spans="2:3" x14ac:dyDescent="0.25">
      <c r="B60575" s="1"/>
      <c r="C60575" s="1"/>
    </row>
    <row r="60576" spans="2:3" x14ac:dyDescent="0.25">
      <c r="B60576" s="1"/>
      <c r="C60576" s="1"/>
    </row>
    <row r="60577" spans="2:3" x14ac:dyDescent="0.25">
      <c r="B60577" s="1"/>
      <c r="C60577" s="1"/>
    </row>
    <row r="60578" spans="2:3" x14ac:dyDescent="0.25">
      <c r="B60578" s="1"/>
      <c r="C60578" s="1"/>
    </row>
    <row r="60579" spans="2:3" x14ac:dyDescent="0.25">
      <c r="B60579" s="1"/>
      <c r="C60579" s="1"/>
    </row>
    <row r="60580" spans="2:3" x14ac:dyDescent="0.25">
      <c r="B60580" s="1"/>
      <c r="C60580" s="1"/>
    </row>
    <row r="60581" spans="2:3" x14ac:dyDescent="0.25">
      <c r="B60581" s="1"/>
      <c r="C60581" s="1"/>
    </row>
    <row r="60582" spans="2:3" x14ac:dyDescent="0.25">
      <c r="B60582" s="1"/>
      <c r="C60582" s="1"/>
    </row>
    <row r="60583" spans="2:3" x14ac:dyDescent="0.25">
      <c r="B60583" s="1"/>
      <c r="C60583" s="1"/>
    </row>
    <row r="60584" spans="2:3" x14ac:dyDescent="0.25">
      <c r="B60584" s="1"/>
      <c r="C60584" s="1"/>
    </row>
    <row r="60585" spans="2:3" x14ac:dyDescent="0.25">
      <c r="B60585" s="1"/>
      <c r="C60585" s="1"/>
    </row>
    <row r="60586" spans="2:3" x14ac:dyDescent="0.25">
      <c r="B60586" s="1"/>
      <c r="C60586" s="1"/>
    </row>
    <row r="60587" spans="2:3" x14ac:dyDescent="0.25">
      <c r="B60587" s="1"/>
      <c r="C60587" s="1"/>
    </row>
    <row r="60588" spans="2:3" x14ac:dyDescent="0.25">
      <c r="B60588" s="1"/>
      <c r="C60588" s="1"/>
    </row>
    <row r="60589" spans="2:3" x14ac:dyDescent="0.25">
      <c r="B60589" s="1"/>
      <c r="C60589" s="1"/>
    </row>
    <row r="60590" spans="2:3" x14ac:dyDescent="0.25">
      <c r="B60590" s="1"/>
      <c r="C60590" s="1"/>
    </row>
    <row r="60591" spans="2:3" x14ac:dyDescent="0.25">
      <c r="B60591" s="1"/>
      <c r="C60591" s="1"/>
    </row>
    <row r="60592" spans="2:3" x14ac:dyDescent="0.25">
      <c r="B60592" s="1"/>
      <c r="C60592" s="1"/>
    </row>
    <row r="60593" spans="2:3" x14ac:dyDescent="0.25">
      <c r="B60593" s="1"/>
      <c r="C60593" s="1"/>
    </row>
    <row r="60594" spans="2:3" x14ac:dyDescent="0.25">
      <c r="B60594" s="1"/>
      <c r="C60594" s="1"/>
    </row>
    <row r="60595" spans="2:3" x14ac:dyDescent="0.25">
      <c r="B60595" s="1"/>
      <c r="C60595" s="1"/>
    </row>
    <row r="60596" spans="2:3" x14ac:dyDescent="0.25">
      <c r="B60596" s="1"/>
      <c r="C60596" s="1"/>
    </row>
    <row r="60597" spans="2:3" x14ac:dyDescent="0.25">
      <c r="B60597" s="1"/>
      <c r="C60597" s="1"/>
    </row>
    <row r="60598" spans="2:3" x14ac:dyDescent="0.25">
      <c r="B60598" s="1"/>
      <c r="C60598" s="1"/>
    </row>
    <row r="60599" spans="2:3" x14ac:dyDescent="0.25">
      <c r="B60599" s="1"/>
      <c r="C60599" s="1"/>
    </row>
    <row r="60600" spans="2:3" x14ac:dyDescent="0.25">
      <c r="B60600" s="1"/>
      <c r="C60600" s="1"/>
    </row>
    <row r="60601" spans="2:3" x14ac:dyDescent="0.25">
      <c r="B60601" s="1"/>
      <c r="C60601" s="1"/>
    </row>
    <row r="60602" spans="2:3" x14ac:dyDescent="0.25">
      <c r="B60602" s="1"/>
      <c r="C60602" s="1"/>
    </row>
    <row r="60603" spans="2:3" x14ac:dyDescent="0.25">
      <c r="B60603" s="1"/>
      <c r="C60603" s="1"/>
    </row>
    <row r="60604" spans="2:3" x14ac:dyDescent="0.25">
      <c r="B60604" s="1"/>
      <c r="C60604" s="1"/>
    </row>
    <row r="60605" spans="2:3" x14ac:dyDescent="0.25">
      <c r="B60605" s="1"/>
      <c r="C60605" s="1"/>
    </row>
    <row r="60606" spans="2:3" x14ac:dyDescent="0.25">
      <c r="B60606" s="1"/>
      <c r="C60606" s="1"/>
    </row>
    <row r="60607" spans="2:3" x14ac:dyDescent="0.25">
      <c r="B60607" s="1"/>
      <c r="C60607" s="1"/>
    </row>
    <row r="60608" spans="2:3" x14ac:dyDescent="0.25">
      <c r="B60608" s="1"/>
      <c r="C60608" s="1"/>
    </row>
    <row r="60609" spans="2:3" x14ac:dyDescent="0.25">
      <c r="B60609" s="1"/>
      <c r="C60609" s="1"/>
    </row>
    <row r="60610" spans="2:3" x14ac:dyDescent="0.25">
      <c r="B60610" s="1"/>
      <c r="C60610" s="1"/>
    </row>
    <row r="60611" spans="2:3" x14ac:dyDescent="0.25">
      <c r="B60611" s="1"/>
      <c r="C60611" s="1"/>
    </row>
    <row r="60612" spans="2:3" x14ac:dyDescent="0.25">
      <c r="B60612" s="1"/>
      <c r="C60612" s="1"/>
    </row>
    <row r="60613" spans="2:3" x14ac:dyDescent="0.25">
      <c r="B60613" s="1"/>
      <c r="C60613" s="1"/>
    </row>
    <row r="60614" spans="2:3" x14ac:dyDescent="0.25">
      <c r="B60614" s="1"/>
      <c r="C60614" s="1"/>
    </row>
    <row r="60615" spans="2:3" x14ac:dyDescent="0.25">
      <c r="B60615" s="1"/>
      <c r="C60615" s="1"/>
    </row>
    <row r="60616" spans="2:3" x14ac:dyDescent="0.25">
      <c r="B60616" s="1"/>
      <c r="C60616" s="1"/>
    </row>
    <row r="60617" spans="2:3" x14ac:dyDescent="0.25">
      <c r="B60617" s="1"/>
      <c r="C60617" s="1"/>
    </row>
    <row r="60618" spans="2:3" x14ac:dyDescent="0.25">
      <c r="B60618" s="1"/>
      <c r="C60618" s="1"/>
    </row>
    <row r="60619" spans="2:3" x14ac:dyDescent="0.25">
      <c r="B60619" s="1"/>
      <c r="C60619" s="1"/>
    </row>
    <row r="60620" spans="2:3" x14ac:dyDescent="0.25">
      <c r="B60620" s="1"/>
      <c r="C60620" s="1"/>
    </row>
    <row r="60621" spans="2:3" x14ac:dyDescent="0.25">
      <c r="B60621" s="1"/>
      <c r="C60621" s="1"/>
    </row>
    <row r="60622" spans="2:3" x14ac:dyDescent="0.25">
      <c r="B60622" s="1"/>
      <c r="C60622" s="1"/>
    </row>
    <row r="60623" spans="2:3" x14ac:dyDescent="0.25">
      <c r="B60623" s="1"/>
      <c r="C60623" s="1"/>
    </row>
    <row r="60624" spans="2:3" x14ac:dyDescent="0.25">
      <c r="B60624" s="1"/>
      <c r="C60624" s="1"/>
    </row>
    <row r="60625" spans="2:3" x14ac:dyDescent="0.25">
      <c r="B60625" s="1"/>
      <c r="C60625" s="1"/>
    </row>
    <row r="60626" spans="2:3" x14ac:dyDescent="0.25">
      <c r="B60626" s="1"/>
      <c r="C60626" s="1"/>
    </row>
    <row r="60627" spans="2:3" x14ac:dyDescent="0.25">
      <c r="B60627" s="1"/>
      <c r="C60627" s="1"/>
    </row>
    <row r="60628" spans="2:3" x14ac:dyDescent="0.25">
      <c r="B60628" s="1"/>
      <c r="C60628" s="1"/>
    </row>
    <row r="60629" spans="2:3" x14ac:dyDescent="0.25">
      <c r="B60629" s="1"/>
      <c r="C60629" s="1"/>
    </row>
    <row r="60630" spans="2:3" x14ac:dyDescent="0.25">
      <c r="B60630" s="1"/>
      <c r="C60630" s="1"/>
    </row>
    <row r="60631" spans="2:3" x14ac:dyDescent="0.25">
      <c r="B60631" s="1"/>
      <c r="C60631" s="1"/>
    </row>
    <row r="60632" spans="2:3" x14ac:dyDescent="0.25">
      <c r="B60632" s="1"/>
      <c r="C60632" s="1"/>
    </row>
    <row r="60633" spans="2:3" x14ac:dyDescent="0.25">
      <c r="B60633" s="1"/>
      <c r="C60633" s="1"/>
    </row>
    <row r="60634" spans="2:3" x14ac:dyDescent="0.25">
      <c r="B60634" s="1"/>
      <c r="C60634" s="1"/>
    </row>
    <row r="60635" spans="2:3" x14ac:dyDescent="0.25">
      <c r="B60635" s="1"/>
      <c r="C60635" s="1"/>
    </row>
    <row r="60636" spans="2:3" x14ac:dyDescent="0.25">
      <c r="B60636" s="1"/>
      <c r="C60636" s="1"/>
    </row>
    <row r="60637" spans="2:3" x14ac:dyDescent="0.25">
      <c r="B60637" s="1"/>
      <c r="C60637" s="1"/>
    </row>
    <row r="60638" spans="2:3" x14ac:dyDescent="0.25">
      <c r="B60638" s="1"/>
      <c r="C60638" s="1"/>
    </row>
    <row r="60639" spans="2:3" x14ac:dyDescent="0.25">
      <c r="B60639" s="1"/>
      <c r="C60639" s="1"/>
    </row>
    <row r="60640" spans="2:3" x14ac:dyDescent="0.25">
      <c r="B60640" s="1"/>
      <c r="C60640" s="1"/>
    </row>
    <row r="60641" spans="2:3" x14ac:dyDescent="0.25">
      <c r="B60641" s="1"/>
      <c r="C60641" s="1"/>
    </row>
    <row r="60642" spans="2:3" x14ac:dyDescent="0.25">
      <c r="B60642" s="1"/>
      <c r="C60642" s="1"/>
    </row>
    <row r="60643" spans="2:3" x14ac:dyDescent="0.25">
      <c r="B60643" s="1"/>
      <c r="C60643" s="1"/>
    </row>
    <row r="60644" spans="2:3" x14ac:dyDescent="0.25">
      <c r="B60644" s="1"/>
      <c r="C60644" s="1"/>
    </row>
    <row r="60645" spans="2:3" x14ac:dyDescent="0.25">
      <c r="B60645" s="1"/>
      <c r="C60645" s="1"/>
    </row>
    <row r="60646" spans="2:3" x14ac:dyDescent="0.25">
      <c r="B60646" s="1"/>
      <c r="C60646" s="1"/>
    </row>
    <row r="60647" spans="2:3" x14ac:dyDescent="0.25">
      <c r="B60647" s="1"/>
      <c r="C60647" s="1"/>
    </row>
    <row r="60648" spans="2:3" x14ac:dyDescent="0.25">
      <c r="B60648" s="1"/>
      <c r="C60648" s="1"/>
    </row>
    <row r="60649" spans="2:3" x14ac:dyDescent="0.25">
      <c r="B60649" s="1"/>
      <c r="C60649" s="1"/>
    </row>
    <row r="60650" spans="2:3" x14ac:dyDescent="0.25">
      <c r="B60650" s="1"/>
      <c r="C60650" s="1"/>
    </row>
    <row r="60651" spans="2:3" x14ac:dyDescent="0.25">
      <c r="B60651" s="1"/>
      <c r="C60651" s="1"/>
    </row>
    <row r="60652" spans="2:3" x14ac:dyDescent="0.25">
      <c r="B60652" s="1"/>
      <c r="C60652" s="1"/>
    </row>
    <row r="60653" spans="2:3" x14ac:dyDescent="0.25">
      <c r="B60653" s="1"/>
      <c r="C60653" s="1"/>
    </row>
    <row r="60654" spans="2:3" x14ac:dyDescent="0.25">
      <c r="B60654" s="1"/>
      <c r="C60654" s="1"/>
    </row>
    <row r="60655" spans="2:3" x14ac:dyDescent="0.25">
      <c r="B60655" s="1"/>
      <c r="C60655" s="1"/>
    </row>
    <row r="60656" spans="2:3" x14ac:dyDescent="0.25">
      <c r="B60656" s="1"/>
      <c r="C60656" s="1"/>
    </row>
    <row r="60657" spans="2:3" x14ac:dyDescent="0.25">
      <c r="B60657" s="1"/>
      <c r="C60657" s="1"/>
    </row>
    <row r="60658" spans="2:3" x14ac:dyDescent="0.25">
      <c r="B60658" s="1"/>
      <c r="C60658" s="1"/>
    </row>
    <row r="60659" spans="2:3" x14ac:dyDescent="0.25">
      <c r="B60659" s="1"/>
      <c r="C60659" s="1"/>
    </row>
    <row r="60660" spans="2:3" x14ac:dyDescent="0.25">
      <c r="B60660" s="1"/>
      <c r="C60660" s="1"/>
    </row>
    <row r="60661" spans="2:3" x14ac:dyDescent="0.25">
      <c r="B60661" s="1"/>
      <c r="C60661" s="1"/>
    </row>
    <row r="60662" spans="2:3" x14ac:dyDescent="0.25">
      <c r="B60662" s="1"/>
      <c r="C60662" s="1"/>
    </row>
    <row r="60663" spans="2:3" x14ac:dyDescent="0.25">
      <c r="B60663" s="1"/>
      <c r="C60663" s="1"/>
    </row>
    <row r="60664" spans="2:3" x14ac:dyDescent="0.25">
      <c r="B60664" s="1"/>
      <c r="C60664" s="1"/>
    </row>
    <row r="60665" spans="2:3" x14ac:dyDescent="0.25">
      <c r="B60665" s="1"/>
      <c r="C60665" s="1"/>
    </row>
    <row r="60666" spans="2:3" x14ac:dyDescent="0.25">
      <c r="B60666" s="1"/>
      <c r="C60666" s="1"/>
    </row>
    <row r="60667" spans="2:3" x14ac:dyDescent="0.25">
      <c r="B60667" s="1"/>
      <c r="C60667" s="1"/>
    </row>
    <row r="60668" spans="2:3" x14ac:dyDescent="0.25">
      <c r="B60668" s="1"/>
      <c r="C60668" s="1"/>
    </row>
    <row r="60669" spans="2:3" x14ac:dyDescent="0.25">
      <c r="B60669" s="1"/>
      <c r="C60669" s="1"/>
    </row>
    <row r="60670" spans="2:3" x14ac:dyDescent="0.25">
      <c r="B60670" s="1"/>
      <c r="C60670" s="1"/>
    </row>
    <row r="60671" spans="2:3" x14ac:dyDescent="0.25">
      <c r="B60671" s="1"/>
      <c r="C60671" s="1"/>
    </row>
    <row r="60672" spans="2:3" x14ac:dyDescent="0.25">
      <c r="B60672" s="1"/>
      <c r="C60672" s="1"/>
    </row>
    <row r="60673" spans="2:3" x14ac:dyDescent="0.25">
      <c r="B60673" s="1"/>
      <c r="C60673" s="1"/>
    </row>
    <row r="60674" spans="2:3" x14ac:dyDescent="0.25">
      <c r="B60674" s="1"/>
      <c r="C60674" s="1"/>
    </row>
    <row r="60675" spans="2:3" x14ac:dyDescent="0.25">
      <c r="B60675" s="1"/>
      <c r="C60675" s="1"/>
    </row>
    <row r="60676" spans="2:3" x14ac:dyDescent="0.25">
      <c r="B60676" s="1"/>
      <c r="C60676" s="1"/>
    </row>
    <row r="60677" spans="2:3" x14ac:dyDescent="0.25">
      <c r="B60677" s="1"/>
      <c r="C60677" s="1"/>
    </row>
    <row r="60678" spans="2:3" x14ac:dyDescent="0.25">
      <c r="B60678" s="1"/>
      <c r="C60678" s="1"/>
    </row>
    <row r="60679" spans="2:3" x14ac:dyDescent="0.25">
      <c r="B60679" s="1"/>
      <c r="C60679" s="1"/>
    </row>
    <row r="60680" spans="2:3" x14ac:dyDescent="0.25">
      <c r="B60680" s="1"/>
      <c r="C60680" s="1"/>
    </row>
    <row r="60681" spans="2:3" x14ac:dyDescent="0.25">
      <c r="B60681" s="1"/>
      <c r="C60681" s="1"/>
    </row>
    <row r="60682" spans="2:3" x14ac:dyDescent="0.25">
      <c r="B60682" s="1"/>
      <c r="C60682" s="1"/>
    </row>
    <row r="60683" spans="2:3" x14ac:dyDescent="0.25">
      <c r="B60683" s="1"/>
      <c r="C60683" s="1"/>
    </row>
    <row r="60684" spans="2:3" x14ac:dyDescent="0.25">
      <c r="B60684" s="1"/>
      <c r="C60684" s="1"/>
    </row>
    <row r="60685" spans="2:3" x14ac:dyDescent="0.25">
      <c r="B60685" s="1"/>
      <c r="C60685" s="1"/>
    </row>
    <row r="60686" spans="2:3" x14ac:dyDescent="0.25">
      <c r="B60686" s="1"/>
      <c r="C60686" s="1"/>
    </row>
    <row r="60687" spans="2:3" x14ac:dyDescent="0.25">
      <c r="B60687" s="1"/>
      <c r="C60687" s="1"/>
    </row>
    <row r="60688" spans="2:3" x14ac:dyDescent="0.25">
      <c r="B60688" s="1"/>
      <c r="C60688" s="1"/>
    </row>
    <row r="60689" spans="2:3" x14ac:dyDescent="0.25">
      <c r="B60689" s="1"/>
      <c r="C60689" s="1"/>
    </row>
    <row r="60690" spans="2:3" x14ac:dyDescent="0.25">
      <c r="B60690" s="1"/>
      <c r="C60690" s="1"/>
    </row>
    <row r="60691" spans="2:3" x14ac:dyDescent="0.25">
      <c r="B60691" s="1"/>
      <c r="C60691" s="1"/>
    </row>
    <row r="60692" spans="2:3" x14ac:dyDescent="0.25">
      <c r="B60692" s="1"/>
      <c r="C60692" s="1"/>
    </row>
    <row r="60693" spans="2:3" x14ac:dyDescent="0.25">
      <c r="B60693" s="1"/>
      <c r="C60693" s="1"/>
    </row>
    <row r="60694" spans="2:3" x14ac:dyDescent="0.25">
      <c r="B60694" s="1"/>
      <c r="C60694" s="1"/>
    </row>
    <row r="60695" spans="2:3" x14ac:dyDescent="0.25">
      <c r="B60695" s="1"/>
      <c r="C60695" s="1"/>
    </row>
    <row r="60696" spans="2:3" x14ac:dyDescent="0.25">
      <c r="B60696" s="1"/>
      <c r="C60696" s="1"/>
    </row>
    <row r="60697" spans="2:3" x14ac:dyDescent="0.25">
      <c r="B60697" s="1"/>
      <c r="C60697" s="1"/>
    </row>
    <row r="60698" spans="2:3" x14ac:dyDescent="0.25">
      <c r="B60698" s="1"/>
      <c r="C60698" s="1"/>
    </row>
    <row r="60699" spans="2:3" x14ac:dyDescent="0.25">
      <c r="B60699" s="1"/>
      <c r="C60699" s="1"/>
    </row>
    <row r="60700" spans="2:3" x14ac:dyDescent="0.25">
      <c r="B60700" s="1"/>
      <c r="C60700" s="1"/>
    </row>
    <row r="60701" spans="2:3" x14ac:dyDescent="0.25">
      <c r="B60701" s="1"/>
      <c r="C60701" s="1"/>
    </row>
    <row r="60702" spans="2:3" x14ac:dyDescent="0.25">
      <c r="B60702" s="1"/>
      <c r="C60702" s="1"/>
    </row>
    <row r="60703" spans="2:3" x14ac:dyDescent="0.25">
      <c r="B60703" s="1"/>
      <c r="C60703" s="1"/>
    </row>
    <row r="60704" spans="2:3" x14ac:dyDescent="0.25">
      <c r="B60704" s="1"/>
      <c r="C60704" s="1"/>
    </row>
    <row r="60705" spans="2:3" x14ac:dyDescent="0.25">
      <c r="B60705" s="1"/>
      <c r="C60705" s="1"/>
    </row>
    <row r="60706" spans="2:3" x14ac:dyDescent="0.25">
      <c r="B60706" s="1"/>
      <c r="C60706" s="1"/>
    </row>
    <row r="60707" spans="2:3" x14ac:dyDescent="0.25">
      <c r="B60707" s="1"/>
      <c r="C60707" s="1"/>
    </row>
    <row r="60708" spans="2:3" x14ac:dyDescent="0.25">
      <c r="B60708" s="1"/>
      <c r="C60708" s="1"/>
    </row>
    <row r="60709" spans="2:3" x14ac:dyDescent="0.25">
      <c r="B60709" s="1"/>
      <c r="C60709" s="1"/>
    </row>
    <row r="60710" spans="2:3" x14ac:dyDescent="0.25">
      <c r="B60710" s="1"/>
      <c r="C60710" s="1"/>
    </row>
    <row r="60711" spans="2:3" x14ac:dyDescent="0.25">
      <c r="B60711" s="1"/>
      <c r="C60711" s="1"/>
    </row>
    <row r="60712" spans="2:3" x14ac:dyDescent="0.25">
      <c r="B60712" s="1"/>
      <c r="C60712" s="1"/>
    </row>
    <row r="60713" spans="2:3" x14ac:dyDescent="0.25">
      <c r="B60713" s="1"/>
      <c r="C60713" s="1"/>
    </row>
    <row r="60714" spans="2:3" x14ac:dyDescent="0.25">
      <c r="B60714" s="1"/>
      <c r="C60714" s="1"/>
    </row>
    <row r="60715" spans="2:3" x14ac:dyDescent="0.25">
      <c r="B60715" s="1"/>
      <c r="C60715" s="1"/>
    </row>
    <row r="60716" spans="2:3" x14ac:dyDescent="0.25">
      <c r="B60716" s="1"/>
      <c r="C60716" s="1"/>
    </row>
    <row r="60717" spans="2:3" x14ac:dyDescent="0.25">
      <c r="B60717" s="1"/>
      <c r="C60717" s="1"/>
    </row>
    <row r="60718" spans="2:3" x14ac:dyDescent="0.25">
      <c r="B60718" s="1"/>
      <c r="C60718" s="1"/>
    </row>
    <row r="60719" spans="2:3" x14ac:dyDescent="0.25">
      <c r="B60719" s="1"/>
      <c r="C60719" s="1"/>
    </row>
    <row r="60720" spans="2:3" x14ac:dyDescent="0.25">
      <c r="B60720" s="1"/>
      <c r="C60720" s="1"/>
    </row>
    <row r="60721" spans="2:3" x14ac:dyDescent="0.25">
      <c r="B60721" s="1"/>
      <c r="C60721" s="1"/>
    </row>
    <row r="60722" spans="2:3" x14ac:dyDescent="0.25">
      <c r="B60722" s="1"/>
      <c r="C60722" s="1"/>
    </row>
    <row r="60723" spans="2:3" x14ac:dyDescent="0.25">
      <c r="B60723" s="1"/>
      <c r="C60723" s="1"/>
    </row>
    <row r="60724" spans="2:3" x14ac:dyDescent="0.25">
      <c r="B60724" s="1"/>
      <c r="C60724" s="1"/>
    </row>
    <row r="60725" spans="2:3" x14ac:dyDescent="0.25">
      <c r="B60725" s="1"/>
      <c r="C60725" s="1"/>
    </row>
    <row r="60726" spans="2:3" x14ac:dyDescent="0.25">
      <c r="B60726" s="1"/>
      <c r="C60726" s="1"/>
    </row>
    <row r="60727" spans="2:3" x14ac:dyDescent="0.25">
      <c r="B60727" s="1"/>
      <c r="C60727" s="1"/>
    </row>
    <row r="60728" spans="2:3" x14ac:dyDescent="0.25">
      <c r="B60728" s="1"/>
      <c r="C60728" s="1"/>
    </row>
    <row r="60729" spans="2:3" x14ac:dyDescent="0.25">
      <c r="B60729" s="1"/>
      <c r="C60729" s="1"/>
    </row>
    <row r="60730" spans="2:3" x14ac:dyDescent="0.25">
      <c r="B60730" s="1"/>
      <c r="C60730" s="1"/>
    </row>
    <row r="60731" spans="2:3" x14ac:dyDescent="0.25">
      <c r="B60731" s="1"/>
      <c r="C60731" s="1"/>
    </row>
    <row r="60732" spans="2:3" x14ac:dyDescent="0.25">
      <c r="B60732" s="1"/>
      <c r="C60732" s="1"/>
    </row>
    <row r="60733" spans="2:3" x14ac:dyDescent="0.25">
      <c r="B60733" s="1"/>
      <c r="C60733" s="1"/>
    </row>
    <row r="60734" spans="2:3" x14ac:dyDescent="0.25">
      <c r="B60734" s="1"/>
      <c r="C60734" s="1"/>
    </row>
    <row r="60735" spans="2:3" x14ac:dyDescent="0.25">
      <c r="B60735" s="1"/>
      <c r="C60735" s="1"/>
    </row>
    <row r="60736" spans="2:3" x14ac:dyDescent="0.25">
      <c r="B60736" s="1"/>
      <c r="C60736" s="1"/>
    </row>
    <row r="60737" spans="2:3" x14ac:dyDescent="0.25">
      <c r="B60737" s="1"/>
      <c r="C60737" s="1"/>
    </row>
    <row r="60738" spans="2:3" x14ac:dyDescent="0.25">
      <c r="B60738" s="1"/>
      <c r="C60738" s="1"/>
    </row>
    <row r="60739" spans="2:3" x14ac:dyDescent="0.25">
      <c r="B60739" s="1"/>
      <c r="C60739" s="1"/>
    </row>
    <row r="60740" spans="2:3" x14ac:dyDescent="0.25">
      <c r="B60740" s="1"/>
      <c r="C60740" s="1"/>
    </row>
    <row r="60741" spans="2:3" x14ac:dyDescent="0.25">
      <c r="B60741" s="1"/>
      <c r="C60741" s="1"/>
    </row>
    <row r="60742" spans="2:3" x14ac:dyDescent="0.25">
      <c r="B60742" s="1"/>
      <c r="C60742" s="1"/>
    </row>
    <row r="60743" spans="2:3" x14ac:dyDescent="0.25">
      <c r="B60743" s="1"/>
      <c r="C60743" s="1"/>
    </row>
    <row r="60744" spans="2:3" x14ac:dyDescent="0.25">
      <c r="B60744" s="1"/>
      <c r="C60744" s="1"/>
    </row>
    <row r="60745" spans="2:3" x14ac:dyDescent="0.25">
      <c r="B60745" s="1"/>
      <c r="C60745" s="1"/>
    </row>
    <row r="60746" spans="2:3" x14ac:dyDescent="0.25">
      <c r="B60746" s="1"/>
      <c r="C60746" s="1"/>
    </row>
    <row r="60747" spans="2:3" x14ac:dyDescent="0.25">
      <c r="B60747" s="1"/>
      <c r="C60747" s="1"/>
    </row>
    <row r="60748" spans="2:3" x14ac:dyDescent="0.25">
      <c r="B60748" s="1"/>
      <c r="C60748" s="1"/>
    </row>
    <row r="60749" spans="2:3" x14ac:dyDescent="0.25">
      <c r="B60749" s="1"/>
      <c r="C60749" s="1"/>
    </row>
    <row r="60750" spans="2:3" x14ac:dyDescent="0.25">
      <c r="B60750" s="1"/>
      <c r="C60750" s="1"/>
    </row>
    <row r="60751" spans="2:3" x14ac:dyDescent="0.25">
      <c r="B60751" s="1"/>
      <c r="C60751" s="1"/>
    </row>
    <row r="60752" spans="2:3" x14ac:dyDescent="0.25">
      <c r="B60752" s="1"/>
      <c r="C60752" s="1"/>
    </row>
    <row r="60753" spans="2:3" x14ac:dyDescent="0.25">
      <c r="B60753" s="1"/>
      <c r="C60753" s="1"/>
    </row>
    <row r="60754" spans="2:3" x14ac:dyDescent="0.25">
      <c r="B60754" s="1"/>
      <c r="C60754" s="1"/>
    </row>
    <row r="60755" spans="2:3" x14ac:dyDescent="0.25">
      <c r="B60755" s="1"/>
      <c r="C60755" s="1"/>
    </row>
    <row r="60756" spans="2:3" x14ac:dyDescent="0.25">
      <c r="B60756" s="1"/>
      <c r="C60756" s="1"/>
    </row>
    <row r="60757" spans="2:3" x14ac:dyDescent="0.25">
      <c r="B60757" s="1"/>
      <c r="C60757" s="1"/>
    </row>
    <row r="60758" spans="2:3" x14ac:dyDescent="0.25">
      <c r="B60758" s="1"/>
      <c r="C60758" s="1"/>
    </row>
    <row r="60759" spans="2:3" x14ac:dyDescent="0.25">
      <c r="B60759" s="1"/>
      <c r="C60759" s="1"/>
    </row>
    <row r="60760" spans="2:3" x14ac:dyDescent="0.25">
      <c r="B60760" s="1"/>
      <c r="C60760" s="1"/>
    </row>
    <row r="60761" spans="2:3" x14ac:dyDescent="0.25">
      <c r="B60761" s="1"/>
      <c r="C60761" s="1"/>
    </row>
    <row r="60762" spans="2:3" x14ac:dyDescent="0.25">
      <c r="B60762" s="1"/>
      <c r="C60762" s="1"/>
    </row>
    <row r="60763" spans="2:3" x14ac:dyDescent="0.25">
      <c r="B60763" s="1"/>
      <c r="C60763" s="1"/>
    </row>
    <row r="60764" spans="2:3" x14ac:dyDescent="0.25">
      <c r="B60764" s="1"/>
      <c r="C60764" s="1"/>
    </row>
    <row r="60765" spans="2:3" x14ac:dyDescent="0.25">
      <c r="B60765" s="1"/>
      <c r="C60765" s="1"/>
    </row>
    <row r="60766" spans="2:3" x14ac:dyDescent="0.25">
      <c r="B60766" s="1"/>
      <c r="C60766" s="1"/>
    </row>
    <row r="60767" spans="2:3" x14ac:dyDescent="0.25">
      <c r="B60767" s="1"/>
      <c r="C60767" s="1"/>
    </row>
    <row r="60768" spans="2:3" x14ac:dyDescent="0.25">
      <c r="B60768" s="1"/>
      <c r="C60768" s="1"/>
    </row>
    <row r="60769" spans="2:3" x14ac:dyDescent="0.25">
      <c r="B60769" s="1"/>
      <c r="C60769" s="1"/>
    </row>
    <row r="60770" spans="2:3" x14ac:dyDescent="0.25">
      <c r="B60770" s="1"/>
      <c r="C60770" s="1"/>
    </row>
    <row r="60771" spans="2:3" x14ac:dyDescent="0.25">
      <c r="B60771" s="1"/>
      <c r="C60771" s="1"/>
    </row>
    <row r="60772" spans="2:3" x14ac:dyDescent="0.25">
      <c r="B60772" s="1"/>
      <c r="C60772" s="1"/>
    </row>
    <row r="60773" spans="2:3" x14ac:dyDescent="0.25">
      <c r="B60773" s="1"/>
      <c r="C60773" s="1"/>
    </row>
    <row r="60774" spans="2:3" x14ac:dyDescent="0.25">
      <c r="B60774" s="1"/>
      <c r="C60774" s="1"/>
    </row>
    <row r="60775" spans="2:3" x14ac:dyDescent="0.25">
      <c r="B60775" s="1"/>
      <c r="C60775" s="1"/>
    </row>
    <row r="60776" spans="2:3" x14ac:dyDescent="0.25">
      <c r="B60776" s="1"/>
      <c r="C60776" s="1"/>
    </row>
    <row r="60777" spans="2:3" x14ac:dyDescent="0.25">
      <c r="B60777" s="1"/>
      <c r="C60777" s="1"/>
    </row>
    <row r="60778" spans="2:3" x14ac:dyDescent="0.25">
      <c r="B60778" s="1"/>
      <c r="C60778" s="1"/>
    </row>
    <row r="60779" spans="2:3" x14ac:dyDescent="0.25">
      <c r="B60779" s="1"/>
      <c r="C60779" s="1"/>
    </row>
    <row r="60780" spans="2:3" x14ac:dyDescent="0.25">
      <c r="B60780" s="1"/>
      <c r="C60780" s="1"/>
    </row>
    <row r="60781" spans="2:3" x14ac:dyDescent="0.25">
      <c r="B60781" s="1"/>
      <c r="C60781" s="1"/>
    </row>
    <row r="60782" spans="2:3" x14ac:dyDescent="0.25">
      <c r="B60782" s="1"/>
      <c r="C60782" s="1"/>
    </row>
    <row r="60783" spans="2:3" x14ac:dyDescent="0.25">
      <c r="B60783" s="1"/>
      <c r="C60783" s="1"/>
    </row>
    <row r="60784" spans="2:3" x14ac:dyDescent="0.25">
      <c r="B60784" s="1"/>
      <c r="C60784" s="1"/>
    </row>
    <row r="60785" spans="2:3" x14ac:dyDescent="0.25">
      <c r="B60785" s="1"/>
      <c r="C60785" s="1"/>
    </row>
    <row r="60786" spans="2:3" x14ac:dyDescent="0.25">
      <c r="B60786" s="1"/>
      <c r="C60786" s="1"/>
    </row>
    <row r="60787" spans="2:3" x14ac:dyDescent="0.25">
      <c r="B60787" s="1"/>
      <c r="C60787" s="1"/>
    </row>
    <row r="60788" spans="2:3" x14ac:dyDescent="0.25">
      <c r="B60788" s="1"/>
      <c r="C60788" s="1"/>
    </row>
    <row r="60789" spans="2:3" x14ac:dyDescent="0.25">
      <c r="B60789" s="1"/>
      <c r="C60789" s="1"/>
    </row>
    <row r="60790" spans="2:3" x14ac:dyDescent="0.25">
      <c r="B60790" s="1"/>
      <c r="C60790" s="1"/>
    </row>
    <row r="60791" spans="2:3" x14ac:dyDescent="0.25">
      <c r="B60791" s="1"/>
      <c r="C60791" s="1"/>
    </row>
    <row r="60792" spans="2:3" x14ac:dyDescent="0.25">
      <c r="B60792" s="1"/>
      <c r="C60792" s="1"/>
    </row>
    <row r="60793" spans="2:3" x14ac:dyDescent="0.25">
      <c r="B60793" s="1"/>
      <c r="C60793" s="1"/>
    </row>
    <row r="60794" spans="2:3" x14ac:dyDescent="0.25">
      <c r="B60794" s="1"/>
      <c r="C60794" s="1"/>
    </row>
    <row r="60795" spans="2:3" x14ac:dyDescent="0.25">
      <c r="B60795" s="1"/>
      <c r="C60795" s="1"/>
    </row>
    <row r="60796" spans="2:3" x14ac:dyDescent="0.25">
      <c r="B60796" s="1"/>
      <c r="C60796" s="1"/>
    </row>
    <row r="60797" spans="2:3" x14ac:dyDescent="0.25">
      <c r="B60797" s="1"/>
      <c r="C60797" s="1"/>
    </row>
    <row r="60798" spans="2:3" x14ac:dyDescent="0.25">
      <c r="B60798" s="1"/>
      <c r="C60798" s="1"/>
    </row>
    <row r="60799" spans="2:3" x14ac:dyDescent="0.25">
      <c r="B60799" s="1"/>
      <c r="C60799" s="1"/>
    </row>
    <row r="60800" spans="2:3" x14ac:dyDescent="0.25">
      <c r="B60800" s="1"/>
      <c r="C60800" s="1"/>
    </row>
    <row r="60801" spans="2:3" x14ac:dyDescent="0.25">
      <c r="B60801" s="1"/>
      <c r="C60801" s="1"/>
    </row>
    <row r="60802" spans="2:3" x14ac:dyDescent="0.25">
      <c r="B60802" s="1"/>
      <c r="C60802" s="1"/>
    </row>
    <row r="60803" spans="2:3" x14ac:dyDescent="0.25">
      <c r="B60803" s="1"/>
      <c r="C60803" s="1"/>
    </row>
    <row r="60804" spans="2:3" x14ac:dyDescent="0.25">
      <c r="B60804" s="1"/>
      <c r="C60804" s="1"/>
    </row>
    <row r="60805" spans="2:3" x14ac:dyDescent="0.25">
      <c r="B60805" s="1"/>
      <c r="C60805" s="1"/>
    </row>
    <row r="60806" spans="2:3" x14ac:dyDescent="0.25">
      <c r="B60806" s="1"/>
      <c r="C60806" s="1"/>
    </row>
    <row r="60807" spans="2:3" x14ac:dyDescent="0.25">
      <c r="B60807" s="1"/>
      <c r="C60807" s="1"/>
    </row>
    <row r="60808" spans="2:3" x14ac:dyDescent="0.25">
      <c r="B60808" s="1"/>
      <c r="C60808" s="1"/>
    </row>
    <row r="60809" spans="2:3" x14ac:dyDescent="0.25">
      <c r="B60809" s="1"/>
      <c r="C60809" s="1"/>
    </row>
    <row r="60810" spans="2:3" x14ac:dyDescent="0.25">
      <c r="B60810" s="1"/>
      <c r="C60810" s="1"/>
    </row>
    <row r="60811" spans="2:3" x14ac:dyDescent="0.25">
      <c r="B60811" s="1"/>
      <c r="C60811" s="1"/>
    </row>
    <row r="60812" spans="2:3" x14ac:dyDescent="0.25">
      <c r="B60812" s="1"/>
      <c r="C60812" s="1"/>
    </row>
    <row r="60813" spans="2:3" x14ac:dyDescent="0.25">
      <c r="B60813" s="1"/>
      <c r="C60813" s="1"/>
    </row>
    <row r="60814" spans="2:3" x14ac:dyDescent="0.25">
      <c r="B60814" s="1"/>
      <c r="C60814" s="1"/>
    </row>
    <row r="60815" spans="2:3" x14ac:dyDescent="0.25">
      <c r="B60815" s="1"/>
      <c r="C60815" s="1"/>
    </row>
    <row r="60816" spans="2:3" x14ac:dyDescent="0.25">
      <c r="B60816" s="1"/>
      <c r="C60816" s="1"/>
    </row>
    <row r="60817" spans="2:3" x14ac:dyDescent="0.25">
      <c r="B60817" s="1"/>
      <c r="C60817" s="1"/>
    </row>
    <row r="60818" spans="2:3" x14ac:dyDescent="0.25">
      <c r="B60818" s="1"/>
      <c r="C60818" s="1"/>
    </row>
    <row r="60819" spans="2:3" x14ac:dyDescent="0.25">
      <c r="B60819" s="1"/>
      <c r="C60819" s="1"/>
    </row>
    <row r="60820" spans="2:3" x14ac:dyDescent="0.25">
      <c r="B60820" s="1"/>
      <c r="C60820" s="1"/>
    </row>
    <row r="60821" spans="2:3" x14ac:dyDescent="0.25">
      <c r="B60821" s="1"/>
      <c r="C60821" s="1"/>
    </row>
    <row r="60822" spans="2:3" x14ac:dyDescent="0.25">
      <c r="B60822" s="1"/>
      <c r="C60822" s="1"/>
    </row>
    <row r="60823" spans="2:3" x14ac:dyDescent="0.25">
      <c r="B60823" s="1"/>
      <c r="C60823" s="1"/>
    </row>
    <row r="60824" spans="2:3" x14ac:dyDescent="0.25">
      <c r="B60824" s="1"/>
      <c r="C60824" s="1"/>
    </row>
    <row r="60825" spans="2:3" x14ac:dyDescent="0.25">
      <c r="B60825" s="1"/>
      <c r="C60825" s="1"/>
    </row>
    <row r="60826" spans="2:3" x14ac:dyDescent="0.25">
      <c r="B60826" s="1"/>
      <c r="C60826" s="1"/>
    </row>
    <row r="60827" spans="2:3" x14ac:dyDescent="0.25">
      <c r="B60827" s="1"/>
      <c r="C60827" s="1"/>
    </row>
    <row r="60828" spans="2:3" x14ac:dyDescent="0.25">
      <c r="B60828" s="1"/>
      <c r="C60828" s="1"/>
    </row>
    <row r="60829" spans="2:3" x14ac:dyDescent="0.25">
      <c r="B60829" s="1"/>
      <c r="C60829" s="1"/>
    </row>
    <row r="60830" spans="2:3" x14ac:dyDescent="0.25">
      <c r="B60830" s="1"/>
      <c r="C60830" s="1"/>
    </row>
    <row r="60831" spans="2:3" x14ac:dyDescent="0.25">
      <c r="B60831" s="1"/>
      <c r="C60831" s="1"/>
    </row>
    <row r="60832" spans="2:3" x14ac:dyDescent="0.25">
      <c r="B60832" s="1"/>
      <c r="C60832" s="1"/>
    </row>
    <row r="60833" spans="2:3" x14ac:dyDescent="0.25">
      <c r="B60833" s="1"/>
      <c r="C60833" s="1"/>
    </row>
    <row r="60834" spans="2:3" x14ac:dyDescent="0.25">
      <c r="B60834" s="1"/>
      <c r="C60834" s="1"/>
    </row>
    <row r="60835" spans="2:3" x14ac:dyDescent="0.25">
      <c r="B60835" s="1"/>
      <c r="C60835" s="1"/>
    </row>
    <row r="60836" spans="2:3" x14ac:dyDescent="0.25">
      <c r="B60836" s="1"/>
      <c r="C60836" s="1"/>
    </row>
    <row r="60837" spans="2:3" x14ac:dyDescent="0.25">
      <c r="B60837" s="1"/>
      <c r="C60837" s="1"/>
    </row>
    <row r="60838" spans="2:3" x14ac:dyDescent="0.25">
      <c r="B60838" s="1"/>
      <c r="C60838" s="1"/>
    </row>
    <row r="60839" spans="2:3" x14ac:dyDescent="0.25">
      <c r="B60839" s="1"/>
      <c r="C60839" s="1"/>
    </row>
    <row r="60840" spans="2:3" x14ac:dyDescent="0.25">
      <c r="B60840" s="1"/>
      <c r="C60840" s="1"/>
    </row>
    <row r="60841" spans="2:3" x14ac:dyDescent="0.25">
      <c r="B60841" s="1"/>
      <c r="C60841" s="1"/>
    </row>
    <row r="60842" spans="2:3" x14ac:dyDescent="0.25">
      <c r="B60842" s="1"/>
      <c r="C60842" s="1"/>
    </row>
    <row r="60843" spans="2:3" x14ac:dyDescent="0.25">
      <c r="B60843" s="1"/>
      <c r="C60843" s="1"/>
    </row>
    <row r="60844" spans="2:3" x14ac:dyDescent="0.25">
      <c r="B60844" s="1"/>
      <c r="C60844" s="1"/>
    </row>
    <row r="60845" spans="2:3" x14ac:dyDescent="0.25">
      <c r="B60845" s="1"/>
      <c r="C60845" s="1"/>
    </row>
    <row r="60846" spans="2:3" x14ac:dyDescent="0.25">
      <c r="B60846" s="1"/>
      <c r="C60846" s="1"/>
    </row>
    <row r="60847" spans="2:3" x14ac:dyDescent="0.25">
      <c r="B60847" s="1"/>
      <c r="C60847" s="1"/>
    </row>
    <row r="60848" spans="2:3" x14ac:dyDescent="0.25">
      <c r="B60848" s="1"/>
      <c r="C60848" s="1"/>
    </row>
    <row r="60849" spans="2:3" x14ac:dyDescent="0.25">
      <c r="B60849" s="1"/>
      <c r="C60849" s="1"/>
    </row>
    <row r="60850" spans="2:3" x14ac:dyDescent="0.25">
      <c r="B60850" s="1"/>
      <c r="C60850" s="1"/>
    </row>
    <row r="60851" spans="2:3" x14ac:dyDescent="0.25">
      <c r="B60851" s="1"/>
      <c r="C60851" s="1"/>
    </row>
    <row r="60852" spans="2:3" x14ac:dyDescent="0.25">
      <c r="B60852" s="1"/>
      <c r="C60852" s="1"/>
    </row>
    <row r="60853" spans="2:3" x14ac:dyDescent="0.25">
      <c r="B60853" s="1"/>
      <c r="C60853" s="1"/>
    </row>
    <row r="60854" spans="2:3" x14ac:dyDescent="0.25">
      <c r="B60854" s="1"/>
      <c r="C60854" s="1"/>
    </row>
    <row r="60855" spans="2:3" x14ac:dyDescent="0.25">
      <c r="B60855" s="1"/>
      <c r="C60855" s="1"/>
    </row>
    <row r="60856" spans="2:3" x14ac:dyDescent="0.25">
      <c r="B60856" s="1"/>
      <c r="C60856" s="1"/>
    </row>
    <row r="60857" spans="2:3" x14ac:dyDescent="0.25">
      <c r="B60857" s="1"/>
      <c r="C60857" s="1"/>
    </row>
    <row r="60858" spans="2:3" x14ac:dyDescent="0.25">
      <c r="B60858" s="1"/>
      <c r="C60858" s="1"/>
    </row>
    <row r="60859" spans="2:3" x14ac:dyDescent="0.25">
      <c r="B60859" s="1"/>
      <c r="C60859" s="1"/>
    </row>
    <row r="60860" spans="2:3" x14ac:dyDescent="0.25">
      <c r="B60860" s="1"/>
      <c r="C60860" s="1"/>
    </row>
    <row r="60861" spans="2:3" x14ac:dyDescent="0.25">
      <c r="B60861" s="1"/>
      <c r="C60861" s="1"/>
    </row>
    <row r="60862" spans="2:3" x14ac:dyDescent="0.25">
      <c r="B60862" s="1"/>
      <c r="C60862" s="1"/>
    </row>
    <row r="60863" spans="2:3" x14ac:dyDescent="0.25">
      <c r="B60863" s="1"/>
      <c r="C60863" s="1"/>
    </row>
    <row r="60864" spans="2:3" x14ac:dyDescent="0.25">
      <c r="B60864" s="1"/>
      <c r="C60864" s="1"/>
    </row>
    <row r="60865" spans="2:3" x14ac:dyDescent="0.25">
      <c r="B60865" s="1"/>
      <c r="C60865" s="1"/>
    </row>
    <row r="60866" spans="2:3" x14ac:dyDescent="0.25">
      <c r="B60866" s="1"/>
      <c r="C60866" s="1"/>
    </row>
    <row r="60867" spans="2:3" x14ac:dyDescent="0.25">
      <c r="B60867" s="1"/>
      <c r="C60867" s="1"/>
    </row>
    <row r="60868" spans="2:3" x14ac:dyDescent="0.25">
      <c r="B60868" s="1"/>
      <c r="C60868" s="1"/>
    </row>
    <row r="60869" spans="2:3" x14ac:dyDescent="0.25">
      <c r="B60869" s="1"/>
      <c r="C60869" s="1"/>
    </row>
    <row r="60870" spans="2:3" x14ac:dyDescent="0.25">
      <c r="B60870" s="1"/>
      <c r="C60870" s="1"/>
    </row>
    <row r="60871" spans="2:3" x14ac:dyDescent="0.25">
      <c r="B60871" s="1"/>
      <c r="C60871" s="1"/>
    </row>
    <row r="60872" spans="2:3" x14ac:dyDescent="0.25">
      <c r="B60872" s="1"/>
      <c r="C60872" s="1"/>
    </row>
    <row r="60873" spans="2:3" x14ac:dyDescent="0.25">
      <c r="B60873" s="1"/>
      <c r="C60873" s="1"/>
    </row>
    <row r="60874" spans="2:3" x14ac:dyDescent="0.25">
      <c r="B60874" s="1"/>
      <c r="C60874" s="1"/>
    </row>
    <row r="60875" spans="2:3" x14ac:dyDescent="0.25">
      <c r="B60875" s="1"/>
      <c r="C60875" s="1"/>
    </row>
    <row r="60876" spans="2:3" x14ac:dyDescent="0.25">
      <c r="B60876" s="1"/>
      <c r="C60876" s="1"/>
    </row>
    <row r="60877" spans="2:3" x14ac:dyDescent="0.25">
      <c r="B60877" s="1"/>
      <c r="C60877" s="1"/>
    </row>
    <row r="60878" spans="2:3" x14ac:dyDescent="0.25">
      <c r="B60878" s="1"/>
      <c r="C60878" s="1"/>
    </row>
    <row r="60879" spans="2:3" x14ac:dyDescent="0.25">
      <c r="B60879" s="1"/>
      <c r="C60879" s="1"/>
    </row>
    <row r="60880" spans="2:3" x14ac:dyDescent="0.25">
      <c r="B60880" s="1"/>
      <c r="C60880" s="1"/>
    </row>
    <row r="60881" spans="2:3" x14ac:dyDescent="0.25">
      <c r="B60881" s="1"/>
      <c r="C60881" s="1"/>
    </row>
    <row r="60882" spans="2:3" x14ac:dyDescent="0.25">
      <c r="B60882" s="1"/>
      <c r="C60882" s="1"/>
    </row>
    <row r="60883" spans="2:3" x14ac:dyDescent="0.25">
      <c r="B60883" s="1"/>
      <c r="C60883" s="1"/>
    </row>
    <row r="60884" spans="2:3" x14ac:dyDescent="0.25">
      <c r="B60884" s="1"/>
      <c r="C60884" s="1"/>
    </row>
    <row r="60885" spans="2:3" x14ac:dyDescent="0.25">
      <c r="B60885" s="1"/>
      <c r="C60885" s="1"/>
    </row>
    <row r="60886" spans="2:3" x14ac:dyDescent="0.25">
      <c r="B60886" s="1"/>
      <c r="C60886" s="1"/>
    </row>
    <row r="60887" spans="2:3" x14ac:dyDescent="0.25">
      <c r="B60887" s="1"/>
      <c r="C60887" s="1"/>
    </row>
    <row r="60888" spans="2:3" x14ac:dyDescent="0.25">
      <c r="B60888" s="1"/>
      <c r="C60888" s="1"/>
    </row>
    <row r="60889" spans="2:3" x14ac:dyDescent="0.25">
      <c r="B60889" s="1"/>
      <c r="C60889" s="1"/>
    </row>
    <row r="60890" spans="2:3" x14ac:dyDescent="0.25">
      <c r="B60890" s="1"/>
      <c r="C60890" s="1"/>
    </row>
    <row r="60891" spans="2:3" x14ac:dyDescent="0.25">
      <c r="B60891" s="1"/>
      <c r="C60891" s="1"/>
    </row>
    <row r="60892" spans="2:3" x14ac:dyDescent="0.25">
      <c r="B60892" s="1"/>
      <c r="C60892" s="1"/>
    </row>
    <row r="60893" spans="2:3" x14ac:dyDescent="0.25">
      <c r="B60893" s="1"/>
      <c r="C60893" s="1"/>
    </row>
    <row r="60894" spans="2:3" x14ac:dyDescent="0.25">
      <c r="B60894" s="1"/>
      <c r="C60894" s="1"/>
    </row>
    <row r="60895" spans="2:3" x14ac:dyDescent="0.25">
      <c r="B60895" s="1"/>
      <c r="C60895" s="1"/>
    </row>
    <row r="60896" spans="2:3" x14ac:dyDescent="0.25">
      <c r="B60896" s="1"/>
      <c r="C60896" s="1"/>
    </row>
    <row r="60897" spans="2:3" x14ac:dyDescent="0.25">
      <c r="B60897" s="1"/>
      <c r="C60897" s="1"/>
    </row>
    <row r="60898" spans="2:3" x14ac:dyDescent="0.25">
      <c r="B60898" s="1"/>
      <c r="C60898" s="1"/>
    </row>
    <row r="60899" spans="2:3" x14ac:dyDescent="0.25">
      <c r="B60899" s="1"/>
      <c r="C60899" s="1"/>
    </row>
    <row r="60900" spans="2:3" x14ac:dyDescent="0.25">
      <c r="B60900" s="1"/>
      <c r="C60900" s="1"/>
    </row>
    <row r="60901" spans="2:3" x14ac:dyDescent="0.25">
      <c r="B60901" s="1"/>
      <c r="C60901" s="1"/>
    </row>
    <row r="60902" spans="2:3" x14ac:dyDescent="0.25">
      <c r="B60902" s="1"/>
      <c r="C60902" s="1"/>
    </row>
    <row r="60903" spans="2:3" x14ac:dyDescent="0.25">
      <c r="B60903" s="1"/>
      <c r="C60903" s="1"/>
    </row>
    <row r="60904" spans="2:3" x14ac:dyDescent="0.25">
      <c r="B60904" s="1"/>
      <c r="C60904" s="1"/>
    </row>
    <row r="60905" spans="2:3" x14ac:dyDescent="0.25">
      <c r="B60905" s="1"/>
      <c r="C60905" s="1"/>
    </row>
    <row r="60906" spans="2:3" x14ac:dyDescent="0.25">
      <c r="B60906" s="1"/>
      <c r="C60906" s="1"/>
    </row>
    <row r="60907" spans="2:3" x14ac:dyDescent="0.25">
      <c r="B60907" s="1"/>
      <c r="C60907" s="1"/>
    </row>
    <row r="60908" spans="2:3" x14ac:dyDescent="0.25">
      <c r="B60908" s="1"/>
      <c r="C60908" s="1"/>
    </row>
    <row r="60909" spans="2:3" x14ac:dyDescent="0.25">
      <c r="B60909" s="1"/>
      <c r="C60909" s="1"/>
    </row>
    <row r="60910" spans="2:3" x14ac:dyDescent="0.25">
      <c r="B60910" s="1"/>
      <c r="C60910" s="1"/>
    </row>
    <row r="60911" spans="2:3" x14ac:dyDescent="0.25">
      <c r="B60911" s="1"/>
      <c r="C60911" s="1"/>
    </row>
    <row r="60912" spans="2:3" x14ac:dyDescent="0.25">
      <c r="B60912" s="1"/>
      <c r="C60912" s="1"/>
    </row>
    <row r="60913" spans="2:3" x14ac:dyDescent="0.25">
      <c r="B60913" s="1"/>
      <c r="C60913" s="1"/>
    </row>
    <row r="60914" spans="2:3" x14ac:dyDescent="0.25">
      <c r="B60914" s="1"/>
      <c r="C60914" s="1"/>
    </row>
    <row r="60915" spans="2:3" x14ac:dyDescent="0.25">
      <c r="B60915" s="1"/>
      <c r="C60915" s="1"/>
    </row>
    <row r="60916" spans="2:3" x14ac:dyDescent="0.25">
      <c r="B60916" s="1"/>
      <c r="C60916" s="1"/>
    </row>
    <row r="60917" spans="2:3" x14ac:dyDescent="0.25">
      <c r="B60917" s="1"/>
      <c r="C60917" s="1"/>
    </row>
    <row r="60918" spans="2:3" x14ac:dyDescent="0.25">
      <c r="B60918" s="1"/>
      <c r="C60918" s="1"/>
    </row>
    <row r="60919" spans="2:3" x14ac:dyDescent="0.25">
      <c r="B60919" s="1"/>
      <c r="C60919" s="1"/>
    </row>
    <row r="60920" spans="2:3" x14ac:dyDescent="0.25">
      <c r="B60920" s="1"/>
      <c r="C60920" s="1"/>
    </row>
    <row r="60921" spans="2:3" x14ac:dyDescent="0.25">
      <c r="B60921" s="1"/>
      <c r="C60921" s="1"/>
    </row>
    <row r="60922" spans="2:3" x14ac:dyDescent="0.25">
      <c r="B60922" s="1"/>
      <c r="C60922" s="1"/>
    </row>
    <row r="60923" spans="2:3" x14ac:dyDescent="0.25">
      <c r="B60923" s="1"/>
      <c r="C60923" s="1"/>
    </row>
    <row r="60924" spans="2:3" x14ac:dyDescent="0.25">
      <c r="B60924" s="1"/>
      <c r="C60924" s="1"/>
    </row>
    <row r="60925" spans="2:3" x14ac:dyDescent="0.25">
      <c r="B60925" s="1"/>
      <c r="C60925" s="1"/>
    </row>
    <row r="60926" spans="2:3" x14ac:dyDescent="0.25">
      <c r="B60926" s="1"/>
      <c r="C60926" s="1"/>
    </row>
    <row r="60927" spans="2:3" x14ac:dyDescent="0.25">
      <c r="B60927" s="1"/>
      <c r="C60927" s="1"/>
    </row>
    <row r="60928" spans="2:3" x14ac:dyDescent="0.25">
      <c r="B60928" s="1"/>
      <c r="C60928" s="1"/>
    </row>
    <row r="60929" spans="2:3" x14ac:dyDescent="0.25">
      <c r="B60929" s="1"/>
      <c r="C60929" s="1"/>
    </row>
    <row r="60930" spans="2:3" x14ac:dyDescent="0.25">
      <c r="B60930" s="1"/>
      <c r="C60930" s="1"/>
    </row>
    <row r="60931" spans="2:3" x14ac:dyDescent="0.25">
      <c r="B60931" s="1"/>
      <c r="C60931" s="1"/>
    </row>
    <row r="60932" spans="2:3" x14ac:dyDescent="0.25">
      <c r="B60932" s="1"/>
      <c r="C60932" s="1"/>
    </row>
    <row r="60933" spans="2:3" x14ac:dyDescent="0.25">
      <c r="B60933" s="1"/>
      <c r="C60933" s="1"/>
    </row>
    <row r="60934" spans="2:3" x14ac:dyDescent="0.25">
      <c r="B60934" s="1"/>
      <c r="C60934" s="1"/>
    </row>
    <row r="60935" spans="2:3" x14ac:dyDescent="0.25">
      <c r="B60935" s="1"/>
      <c r="C60935" s="1"/>
    </row>
    <row r="60936" spans="2:3" x14ac:dyDescent="0.25">
      <c r="B60936" s="1"/>
      <c r="C60936" s="1"/>
    </row>
    <row r="60937" spans="2:3" x14ac:dyDescent="0.25">
      <c r="B60937" s="1"/>
      <c r="C60937" s="1"/>
    </row>
    <row r="60938" spans="2:3" x14ac:dyDescent="0.25">
      <c r="B60938" s="1"/>
      <c r="C60938" s="1"/>
    </row>
    <row r="60939" spans="2:3" x14ac:dyDescent="0.25">
      <c r="B60939" s="1"/>
      <c r="C60939" s="1"/>
    </row>
    <row r="60940" spans="2:3" x14ac:dyDescent="0.25">
      <c r="B60940" s="1"/>
      <c r="C60940" s="1"/>
    </row>
    <row r="60941" spans="2:3" x14ac:dyDescent="0.25">
      <c r="B60941" s="1"/>
      <c r="C60941" s="1"/>
    </row>
    <row r="60942" spans="2:3" x14ac:dyDescent="0.25">
      <c r="B60942" s="1"/>
      <c r="C60942" s="1"/>
    </row>
    <row r="60943" spans="2:3" x14ac:dyDescent="0.25">
      <c r="B60943" s="1"/>
      <c r="C60943" s="1"/>
    </row>
    <row r="60944" spans="2:3" x14ac:dyDescent="0.25">
      <c r="B60944" s="1"/>
      <c r="C60944" s="1"/>
    </row>
    <row r="60945" spans="2:3" x14ac:dyDescent="0.25">
      <c r="B60945" s="1"/>
      <c r="C60945" s="1"/>
    </row>
    <row r="60946" spans="2:3" x14ac:dyDescent="0.25">
      <c r="B60946" s="1"/>
      <c r="C60946" s="1"/>
    </row>
    <row r="60947" spans="2:3" x14ac:dyDescent="0.25">
      <c r="B60947" s="1"/>
      <c r="C60947" s="1"/>
    </row>
    <row r="60948" spans="2:3" x14ac:dyDescent="0.25">
      <c r="B60948" s="1"/>
      <c r="C60948" s="1"/>
    </row>
    <row r="60949" spans="2:3" x14ac:dyDescent="0.25">
      <c r="B60949" s="1"/>
      <c r="C60949" s="1"/>
    </row>
    <row r="60950" spans="2:3" x14ac:dyDescent="0.25">
      <c r="B60950" s="1"/>
      <c r="C60950" s="1"/>
    </row>
    <row r="60951" spans="2:3" x14ac:dyDescent="0.25">
      <c r="B60951" s="1"/>
      <c r="C60951" s="1"/>
    </row>
    <row r="60952" spans="2:3" x14ac:dyDescent="0.25">
      <c r="B60952" s="1"/>
      <c r="C60952" s="1"/>
    </row>
    <row r="60953" spans="2:3" x14ac:dyDescent="0.25">
      <c r="B60953" s="1"/>
      <c r="C60953" s="1"/>
    </row>
    <row r="60954" spans="2:3" x14ac:dyDescent="0.25">
      <c r="B60954" s="1"/>
      <c r="C60954" s="1"/>
    </row>
    <row r="60955" spans="2:3" x14ac:dyDescent="0.25">
      <c r="B60955" s="1"/>
      <c r="C60955" s="1"/>
    </row>
    <row r="60956" spans="2:3" x14ac:dyDescent="0.25">
      <c r="B60956" s="1"/>
      <c r="C60956" s="1"/>
    </row>
    <row r="60957" spans="2:3" x14ac:dyDescent="0.25">
      <c r="B60957" s="1"/>
      <c r="C60957" s="1"/>
    </row>
    <row r="60958" spans="2:3" x14ac:dyDescent="0.25">
      <c r="B60958" s="1"/>
      <c r="C60958" s="1"/>
    </row>
    <row r="60959" spans="2:3" x14ac:dyDescent="0.25">
      <c r="B60959" s="1"/>
      <c r="C60959" s="1"/>
    </row>
    <row r="60960" spans="2:3" x14ac:dyDescent="0.25">
      <c r="B60960" s="1"/>
      <c r="C60960" s="1"/>
    </row>
    <row r="60961" spans="2:3" x14ac:dyDescent="0.25">
      <c r="B60961" s="1"/>
      <c r="C60961" s="1"/>
    </row>
    <row r="60962" spans="2:3" x14ac:dyDescent="0.25">
      <c r="B60962" s="1"/>
      <c r="C60962" s="1"/>
    </row>
    <row r="60963" spans="2:3" x14ac:dyDescent="0.25">
      <c r="B60963" s="1"/>
      <c r="C60963" s="1"/>
    </row>
    <row r="60964" spans="2:3" x14ac:dyDescent="0.25">
      <c r="B60964" s="1"/>
      <c r="C60964" s="1"/>
    </row>
    <row r="60965" spans="2:3" x14ac:dyDescent="0.25">
      <c r="B60965" s="1"/>
      <c r="C60965" s="1"/>
    </row>
    <row r="60966" spans="2:3" x14ac:dyDescent="0.25">
      <c r="B60966" s="1"/>
      <c r="C60966" s="1"/>
    </row>
    <row r="60967" spans="2:3" x14ac:dyDescent="0.25">
      <c r="B60967" s="1"/>
      <c r="C60967" s="1"/>
    </row>
    <row r="60968" spans="2:3" x14ac:dyDescent="0.25">
      <c r="B60968" s="1"/>
      <c r="C60968" s="1"/>
    </row>
    <row r="60969" spans="2:3" x14ac:dyDescent="0.25">
      <c r="B60969" s="1"/>
      <c r="C60969" s="1"/>
    </row>
    <row r="60970" spans="2:3" x14ac:dyDescent="0.25">
      <c r="B60970" s="1"/>
      <c r="C60970" s="1"/>
    </row>
    <row r="60971" spans="2:3" x14ac:dyDescent="0.25">
      <c r="B60971" s="1"/>
      <c r="C60971" s="1"/>
    </row>
    <row r="60972" spans="2:3" x14ac:dyDescent="0.25">
      <c r="B60972" s="1"/>
      <c r="C60972" s="1"/>
    </row>
    <row r="60973" spans="2:3" x14ac:dyDescent="0.25">
      <c r="B60973" s="1"/>
      <c r="C60973" s="1"/>
    </row>
    <row r="60974" spans="2:3" x14ac:dyDescent="0.25">
      <c r="B60974" s="1"/>
      <c r="C60974" s="1"/>
    </row>
    <row r="60975" spans="2:3" x14ac:dyDescent="0.25">
      <c r="B60975" s="1"/>
      <c r="C60975" s="1"/>
    </row>
    <row r="60976" spans="2:3" x14ac:dyDescent="0.25">
      <c r="B60976" s="1"/>
      <c r="C60976" s="1"/>
    </row>
    <row r="60977" spans="2:3" x14ac:dyDescent="0.25">
      <c r="B60977" s="1"/>
      <c r="C60977" s="1"/>
    </row>
    <row r="60978" spans="2:3" x14ac:dyDescent="0.25">
      <c r="B60978" s="1"/>
      <c r="C60978" s="1"/>
    </row>
    <row r="60979" spans="2:3" x14ac:dyDescent="0.25">
      <c r="B60979" s="1"/>
      <c r="C60979" s="1"/>
    </row>
    <row r="60980" spans="2:3" x14ac:dyDescent="0.25">
      <c r="B60980" s="1"/>
      <c r="C60980" s="1"/>
    </row>
    <row r="60981" spans="2:3" x14ac:dyDescent="0.25">
      <c r="B60981" s="1"/>
      <c r="C60981" s="1"/>
    </row>
    <row r="60982" spans="2:3" x14ac:dyDescent="0.25">
      <c r="B60982" s="1"/>
      <c r="C60982" s="1"/>
    </row>
    <row r="60983" spans="2:3" x14ac:dyDescent="0.25">
      <c r="B60983" s="1"/>
      <c r="C60983" s="1"/>
    </row>
    <row r="60984" spans="2:3" x14ac:dyDescent="0.25">
      <c r="B60984" s="1"/>
      <c r="C60984" s="1"/>
    </row>
    <row r="60985" spans="2:3" x14ac:dyDescent="0.25">
      <c r="B60985" s="1"/>
      <c r="C60985" s="1"/>
    </row>
    <row r="60986" spans="2:3" x14ac:dyDescent="0.25">
      <c r="B60986" s="1"/>
      <c r="C60986" s="1"/>
    </row>
    <row r="60987" spans="2:3" x14ac:dyDescent="0.25">
      <c r="B60987" s="1"/>
      <c r="C60987" s="1"/>
    </row>
    <row r="60988" spans="2:3" x14ac:dyDescent="0.25">
      <c r="B60988" s="1"/>
      <c r="C60988" s="1"/>
    </row>
    <row r="60989" spans="2:3" x14ac:dyDescent="0.25">
      <c r="B60989" s="1"/>
      <c r="C60989" s="1"/>
    </row>
    <row r="60990" spans="2:3" x14ac:dyDescent="0.25">
      <c r="B60990" s="1"/>
      <c r="C60990" s="1"/>
    </row>
    <row r="60991" spans="2:3" x14ac:dyDescent="0.25">
      <c r="B60991" s="1"/>
      <c r="C60991" s="1"/>
    </row>
    <row r="60992" spans="2:3" x14ac:dyDescent="0.25">
      <c r="B60992" s="1"/>
      <c r="C60992" s="1"/>
    </row>
    <row r="60993" spans="2:3" x14ac:dyDescent="0.25">
      <c r="B60993" s="1"/>
      <c r="C60993" s="1"/>
    </row>
    <row r="60994" spans="2:3" x14ac:dyDescent="0.25">
      <c r="B60994" s="1"/>
      <c r="C60994" s="1"/>
    </row>
    <row r="60995" spans="2:3" x14ac:dyDescent="0.25">
      <c r="B60995" s="1"/>
      <c r="C60995" s="1"/>
    </row>
    <row r="60996" spans="2:3" x14ac:dyDescent="0.25">
      <c r="B60996" s="1"/>
      <c r="C60996" s="1"/>
    </row>
    <row r="60997" spans="2:3" x14ac:dyDescent="0.25">
      <c r="B60997" s="1"/>
      <c r="C60997" s="1"/>
    </row>
    <row r="60998" spans="2:3" x14ac:dyDescent="0.25">
      <c r="B60998" s="1"/>
      <c r="C60998" s="1"/>
    </row>
    <row r="60999" spans="2:3" x14ac:dyDescent="0.25">
      <c r="B60999" s="1"/>
      <c r="C60999" s="1"/>
    </row>
    <row r="61000" spans="2:3" x14ac:dyDescent="0.25">
      <c r="B61000" s="1"/>
      <c r="C61000" s="1"/>
    </row>
    <row r="61001" spans="2:3" x14ac:dyDescent="0.25">
      <c r="B61001" s="1"/>
      <c r="C61001" s="1"/>
    </row>
    <row r="61002" spans="2:3" x14ac:dyDescent="0.25">
      <c r="B61002" s="1"/>
      <c r="C61002" s="1"/>
    </row>
    <row r="61003" spans="2:3" x14ac:dyDescent="0.25">
      <c r="B61003" s="1"/>
      <c r="C61003" s="1"/>
    </row>
    <row r="61004" spans="2:3" x14ac:dyDescent="0.25">
      <c r="B61004" s="1"/>
      <c r="C61004" s="1"/>
    </row>
    <row r="61005" spans="2:3" x14ac:dyDescent="0.25">
      <c r="B61005" s="1"/>
      <c r="C61005" s="1"/>
    </row>
    <row r="61006" spans="2:3" x14ac:dyDescent="0.25">
      <c r="B61006" s="1"/>
      <c r="C61006" s="1"/>
    </row>
    <row r="61007" spans="2:3" x14ac:dyDescent="0.25">
      <c r="B61007" s="1"/>
      <c r="C61007" s="1"/>
    </row>
    <row r="61008" spans="2:3" x14ac:dyDescent="0.25">
      <c r="B61008" s="1"/>
      <c r="C61008" s="1"/>
    </row>
    <row r="61009" spans="2:3" x14ac:dyDescent="0.25">
      <c r="B61009" s="1"/>
      <c r="C61009" s="1"/>
    </row>
    <row r="61010" spans="2:3" x14ac:dyDescent="0.25">
      <c r="B61010" s="1"/>
      <c r="C61010" s="1"/>
    </row>
    <row r="61011" spans="2:3" x14ac:dyDescent="0.25">
      <c r="B61011" s="1"/>
      <c r="C61011" s="1"/>
    </row>
    <row r="61012" spans="2:3" x14ac:dyDescent="0.25">
      <c r="B61012" s="1"/>
      <c r="C61012" s="1"/>
    </row>
    <row r="61013" spans="2:3" x14ac:dyDescent="0.25">
      <c r="B61013" s="1"/>
      <c r="C61013" s="1"/>
    </row>
    <row r="61014" spans="2:3" x14ac:dyDescent="0.25">
      <c r="B61014" s="1"/>
      <c r="C61014" s="1"/>
    </row>
    <row r="61015" spans="2:3" x14ac:dyDescent="0.25">
      <c r="B61015" s="1"/>
      <c r="C61015" s="1"/>
    </row>
    <row r="61016" spans="2:3" x14ac:dyDescent="0.25">
      <c r="B61016" s="1"/>
      <c r="C61016" s="1"/>
    </row>
    <row r="61017" spans="2:3" x14ac:dyDescent="0.25">
      <c r="B61017" s="1"/>
      <c r="C61017" s="1"/>
    </row>
    <row r="61018" spans="2:3" x14ac:dyDescent="0.25">
      <c r="B61018" s="1"/>
      <c r="C61018" s="1"/>
    </row>
    <row r="61019" spans="2:3" x14ac:dyDescent="0.25">
      <c r="B61019" s="1"/>
      <c r="C61019" s="1"/>
    </row>
    <row r="61020" spans="2:3" x14ac:dyDescent="0.25">
      <c r="B61020" s="1"/>
      <c r="C61020" s="1"/>
    </row>
    <row r="61021" spans="2:3" x14ac:dyDescent="0.25">
      <c r="B61021" s="1"/>
      <c r="C61021" s="1"/>
    </row>
    <row r="61022" spans="2:3" x14ac:dyDescent="0.25">
      <c r="B61022" s="1"/>
      <c r="C61022" s="1"/>
    </row>
    <row r="61023" spans="2:3" x14ac:dyDescent="0.25">
      <c r="B61023" s="1"/>
      <c r="C61023" s="1"/>
    </row>
    <row r="61024" spans="2:3" x14ac:dyDescent="0.25">
      <c r="B61024" s="1"/>
      <c r="C61024" s="1"/>
    </row>
    <row r="61025" spans="2:3" x14ac:dyDescent="0.25">
      <c r="B61025" s="1"/>
      <c r="C61025" s="1"/>
    </row>
    <row r="61026" spans="2:3" x14ac:dyDescent="0.25">
      <c r="B61026" s="1"/>
      <c r="C61026" s="1"/>
    </row>
    <row r="61027" spans="2:3" x14ac:dyDescent="0.25">
      <c r="B61027" s="1"/>
      <c r="C61027" s="1"/>
    </row>
    <row r="61028" spans="2:3" x14ac:dyDescent="0.25">
      <c r="B61028" s="1"/>
      <c r="C61028" s="1"/>
    </row>
    <row r="61029" spans="2:3" x14ac:dyDescent="0.25">
      <c r="B61029" s="1"/>
      <c r="C61029" s="1"/>
    </row>
    <row r="61030" spans="2:3" x14ac:dyDescent="0.25">
      <c r="B61030" s="1"/>
      <c r="C61030" s="1"/>
    </row>
    <row r="61031" spans="2:3" x14ac:dyDescent="0.25">
      <c r="B61031" s="1"/>
      <c r="C61031" s="1"/>
    </row>
    <row r="61032" spans="2:3" x14ac:dyDescent="0.25">
      <c r="B61032" s="1"/>
      <c r="C61032" s="1"/>
    </row>
    <row r="61033" spans="2:3" x14ac:dyDescent="0.25">
      <c r="B61033" s="1"/>
      <c r="C61033" s="1"/>
    </row>
    <row r="61034" spans="2:3" x14ac:dyDescent="0.25">
      <c r="B61034" s="1"/>
      <c r="C61034" s="1"/>
    </row>
    <row r="61035" spans="2:3" x14ac:dyDescent="0.25">
      <c r="B61035" s="1"/>
      <c r="C61035" s="1"/>
    </row>
    <row r="61036" spans="2:3" x14ac:dyDescent="0.25">
      <c r="B61036" s="1"/>
      <c r="C61036" s="1"/>
    </row>
    <row r="61037" spans="2:3" x14ac:dyDescent="0.25">
      <c r="B61037" s="1"/>
      <c r="C61037" s="1"/>
    </row>
    <row r="61038" spans="2:3" x14ac:dyDescent="0.25">
      <c r="B61038" s="1"/>
      <c r="C61038" s="1"/>
    </row>
    <row r="61039" spans="2:3" x14ac:dyDescent="0.25">
      <c r="B61039" s="1"/>
      <c r="C61039" s="1"/>
    </row>
    <row r="61040" spans="2:3" x14ac:dyDescent="0.25">
      <c r="B61040" s="1"/>
      <c r="C61040" s="1"/>
    </row>
    <row r="61041" spans="2:3" x14ac:dyDescent="0.25">
      <c r="B61041" s="1"/>
      <c r="C61041" s="1"/>
    </row>
    <row r="61042" spans="2:3" x14ac:dyDescent="0.25">
      <c r="B61042" s="1"/>
      <c r="C61042" s="1"/>
    </row>
    <row r="61043" spans="2:3" x14ac:dyDescent="0.25">
      <c r="B61043" s="1"/>
      <c r="C61043" s="1"/>
    </row>
    <row r="61044" spans="2:3" x14ac:dyDescent="0.25">
      <c r="B61044" s="1"/>
      <c r="C61044" s="1"/>
    </row>
    <row r="61045" spans="2:3" x14ac:dyDescent="0.25">
      <c r="B61045" s="1"/>
      <c r="C61045" s="1"/>
    </row>
    <row r="61046" spans="2:3" x14ac:dyDescent="0.25">
      <c r="B61046" s="1"/>
      <c r="C61046" s="1"/>
    </row>
    <row r="61047" spans="2:3" x14ac:dyDescent="0.25">
      <c r="B61047" s="1"/>
      <c r="C61047" s="1"/>
    </row>
    <row r="61048" spans="2:3" x14ac:dyDescent="0.25">
      <c r="B61048" s="1"/>
      <c r="C61048" s="1"/>
    </row>
    <row r="61049" spans="2:3" x14ac:dyDescent="0.25">
      <c r="B61049" s="1"/>
      <c r="C61049" s="1"/>
    </row>
    <row r="61050" spans="2:3" x14ac:dyDescent="0.25">
      <c r="B61050" s="1"/>
      <c r="C61050" s="1"/>
    </row>
    <row r="61051" spans="2:3" x14ac:dyDescent="0.25">
      <c r="B61051" s="1"/>
      <c r="C61051" s="1"/>
    </row>
    <row r="61052" spans="2:3" x14ac:dyDescent="0.25">
      <c r="B61052" s="1"/>
      <c r="C61052" s="1"/>
    </row>
    <row r="61053" spans="2:3" x14ac:dyDescent="0.25">
      <c r="B61053" s="1"/>
      <c r="C61053" s="1"/>
    </row>
    <row r="61054" spans="2:3" x14ac:dyDescent="0.25">
      <c r="B61054" s="1"/>
      <c r="C61054" s="1"/>
    </row>
    <row r="61055" spans="2:3" x14ac:dyDescent="0.25">
      <c r="B61055" s="1"/>
      <c r="C61055" s="1"/>
    </row>
    <row r="61056" spans="2:3" x14ac:dyDescent="0.25">
      <c r="B61056" s="1"/>
      <c r="C61056" s="1"/>
    </row>
    <row r="61057" spans="2:3" x14ac:dyDescent="0.25">
      <c r="B61057" s="1"/>
      <c r="C61057" s="1"/>
    </row>
    <row r="61058" spans="2:3" x14ac:dyDescent="0.25">
      <c r="B61058" s="1"/>
      <c r="C61058" s="1"/>
    </row>
    <row r="61059" spans="2:3" x14ac:dyDescent="0.25">
      <c r="B61059" s="1"/>
      <c r="C61059" s="1"/>
    </row>
    <row r="61060" spans="2:3" x14ac:dyDescent="0.25">
      <c r="B61060" s="1"/>
      <c r="C61060" s="1"/>
    </row>
    <row r="61061" spans="2:3" x14ac:dyDescent="0.25">
      <c r="B61061" s="1"/>
      <c r="C61061" s="1"/>
    </row>
    <row r="61062" spans="2:3" x14ac:dyDescent="0.25">
      <c r="B61062" s="1"/>
      <c r="C61062" s="1"/>
    </row>
    <row r="61063" spans="2:3" x14ac:dyDescent="0.25">
      <c r="B61063" s="1"/>
      <c r="C61063" s="1"/>
    </row>
    <row r="61064" spans="2:3" x14ac:dyDescent="0.25">
      <c r="B61064" s="1"/>
      <c r="C61064" s="1"/>
    </row>
    <row r="61065" spans="2:3" x14ac:dyDescent="0.25">
      <c r="B61065" s="1"/>
      <c r="C61065" s="1"/>
    </row>
    <row r="61066" spans="2:3" x14ac:dyDescent="0.25">
      <c r="B61066" s="1"/>
      <c r="C61066" s="1"/>
    </row>
    <row r="61067" spans="2:3" x14ac:dyDescent="0.25">
      <c r="B61067" s="1"/>
      <c r="C61067" s="1"/>
    </row>
    <row r="61068" spans="2:3" x14ac:dyDescent="0.25">
      <c r="B61068" s="1"/>
      <c r="C61068" s="1"/>
    </row>
    <row r="61069" spans="2:3" x14ac:dyDescent="0.25">
      <c r="B61069" s="1"/>
      <c r="C61069" s="1"/>
    </row>
    <row r="61070" spans="2:3" x14ac:dyDescent="0.25">
      <c r="B61070" s="1"/>
      <c r="C61070" s="1"/>
    </row>
    <row r="61071" spans="2:3" x14ac:dyDescent="0.25">
      <c r="B61071" s="1"/>
      <c r="C61071" s="1"/>
    </row>
    <row r="61072" spans="2:3" x14ac:dyDescent="0.25">
      <c r="B61072" s="1"/>
      <c r="C61072" s="1"/>
    </row>
    <row r="61073" spans="2:3" x14ac:dyDescent="0.25">
      <c r="B61073" s="1"/>
      <c r="C61073" s="1"/>
    </row>
    <row r="61074" spans="2:3" x14ac:dyDescent="0.25">
      <c r="B61074" s="1"/>
      <c r="C61074" s="1"/>
    </row>
    <row r="61075" spans="2:3" x14ac:dyDescent="0.25">
      <c r="B61075" s="1"/>
      <c r="C61075" s="1"/>
    </row>
    <row r="61076" spans="2:3" x14ac:dyDescent="0.25">
      <c r="B61076" s="1"/>
      <c r="C61076" s="1"/>
    </row>
    <row r="61077" spans="2:3" x14ac:dyDescent="0.25">
      <c r="B61077" s="1"/>
      <c r="C61077" s="1"/>
    </row>
    <row r="61078" spans="2:3" x14ac:dyDescent="0.25">
      <c r="B61078" s="1"/>
      <c r="C61078" s="1"/>
    </row>
    <row r="61079" spans="2:3" x14ac:dyDescent="0.25">
      <c r="B61079" s="1"/>
      <c r="C61079" s="1"/>
    </row>
    <row r="61080" spans="2:3" x14ac:dyDescent="0.25">
      <c r="B61080" s="1"/>
      <c r="C61080" s="1"/>
    </row>
    <row r="61081" spans="2:3" x14ac:dyDescent="0.25">
      <c r="B61081" s="1"/>
      <c r="C61081" s="1"/>
    </row>
    <row r="61082" spans="2:3" x14ac:dyDescent="0.25">
      <c r="B61082" s="1"/>
      <c r="C61082" s="1"/>
    </row>
    <row r="61083" spans="2:3" x14ac:dyDescent="0.25">
      <c r="B61083" s="1"/>
      <c r="C61083" s="1"/>
    </row>
    <row r="61084" spans="2:3" x14ac:dyDescent="0.25">
      <c r="B61084" s="1"/>
      <c r="C61084" s="1"/>
    </row>
    <row r="61085" spans="2:3" x14ac:dyDescent="0.25">
      <c r="B61085" s="1"/>
      <c r="C61085" s="1"/>
    </row>
    <row r="61086" spans="2:3" x14ac:dyDescent="0.25">
      <c r="B61086" s="1"/>
      <c r="C61086" s="1"/>
    </row>
    <row r="61087" spans="2:3" x14ac:dyDescent="0.25">
      <c r="B61087" s="1"/>
      <c r="C61087" s="1"/>
    </row>
    <row r="61088" spans="2:3" x14ac:dyDescent="0.25">
      <c r="B61088" s="1"/>
      <c r="C61088" s="1"/>
    </row>
    <row r="61089" spans="2:3" x14ac:dyDescent="0.25">
      <c r="B61089" s="1"/>
      <c r="C61089" s="1"/>
    </row>
    <row r="61090" spans="2:3" x14ac:dyDescent="0.25">
      <c r="B61090" s="1"/>
      <c r="C61090" s="1"/>
    </row>
    <row r="61091" spans="2:3" x14ac:dyDescent="0.25">
      <c r="B61091" s="1"/>
      <c r="C61091" s="1"/>
    </row>
    <row r="61092" spans="2:3" x14ac:dyDescent="0.25">
      <c r="B61092" s="1"/>
      <c r="C61092" s="1"/>
    </row>
    <row r="61093" spans="2:3" x14ac:dyDescent="0.25">
      <c r="B61093" s="1"/>
      <c r="C61093" s="1"/>
    </row>
    <row r="61094" spans="2:3" x14ac:dyDescent="0.25">
      <c r="B61094" s="1"/>
      <c r="C61094" s="1"/>
    </row>
    <row r="61095" spans="2:3" x14ac:dyDescent="0.25">
      <c r="B61095" s="1"/>
      <c r="C61095" s="1"/>
    </row>
    <row r="61096" spans="2:3" x14ac:dyDescent="0.25">
      <c r="B61096" s="1"/>
      <c r="C61096" s="1"/>
    </row>
    <row r="61097" spans="2:3" x14ac:dyDescent="0.25">
      <c r="B61097" s="1"/>
      <c r="C61097" s="1"/>
    </row>
    <row r="61098" spans="2:3" x14ac:dyDescent="0.25">
      <c r="B61098" s="1"/>
      <c r="C61098" s="1"/>
    </row>
    <row r="61099" spans="2:3" x14ac:dyDescent="0.25">
      <c r="B61099" s="1"/>
      <c r="C61099" s="1"/>
    </row>
    <row r="61100" spans="2:3" x14ac:dyDescent="0.25">
      <c r="B61100" s="1"/>
      <c r="C61100" s="1"/>
    </row>
    <row r="61101" spans="2:3" x14ac:dyDescent="0.25">
      <c r="B61101" s="1"/>
      <c r="C61101" s="1"/>
    </row>
    <row r="61102" spans="2:3" x14ac:dyDescent="0.25">
      <c r="B61102" s="1"/>
      <c r="C61102" s="1"/>
    </row>
    <row r="61103" spans="2:3" x14ac:dyDescent="0.25">
      <c r="B61103" s="1"/>
      <c r="C61103" s="1"/>
    </row>
    <row r="61104" spans="2:3" x14ac:dyDescent="0.25">
      <c r="B61104" s="1"/>
      <c r="C61104" s="1"/>
    </row>
    <row r="61105" spans="2:3" x14ac:dyDescent="0.25">
      <c r="B61105" s="1"/>
      <c r="C61105" s="1"/>
    </row>
    <row r="61106" spans="2:3" x14ac:dyDescent="0.25">
      <c r="B61106" s="1"/>
      <c r="C61106" s="1"/>
    </row>
    <row r="61107" spans="2:3" x14ac:dyDescent="0.25">
      <c r="B61107" s="1"/>
      <c r="C61107" s="1"/>
    </row>
    <row r="61108" spans="2:3" x14ac:dyDescent="0.25">
      <c r="B61108" s="1"/>
      <c r="C61108" s="1"/>
    </row>
    <row r="61109" spans="2:3" x14ac:dyDescent="0.25">
      <c r="B61109" s="1"/>
      <c r="C61109" s="1"/>
    </row>
    <row r="61110" spans="2:3" x14ac:dyDescent="0.25">
      <c r="B61110" s="1"/>
      <c r="C61110" s="1"/>
    </row>
    <row r="61111" spans="2:3" x14ac:dyDescent="0.25">
      <c r="B61111" s="1"/>
      <c r="C61111" s="1"/>
    </row>
    <row r="61112" spans="2:3" x14ac:dyDescent="0.25">
      <c r="B61112" s="1"/>
      <c r="C61112" s="1"/>
    </row>
    <row r="61113" spans="2:3" x14ac:dyDescent="0.25">
      <c r="B61113" s="1"/>
      <c r="C61113" s="1"/>
    </row>
    <row r="61114" spans="2:3" x14ac:dyDescent="0.25">
      <c r="B61114" s="1"/>
      <c r="C61114" s="1"/>
    </row>
    <row r="61115" spans="2:3" x14ac:dyDescent="0.25">
      <c r="B61115" s="1"/>
      <c r="C61115" s="1"/>
    </row>
    <row r="61116" spans="2:3" x14ac:dyDescent="0.25">
      <c r="B61116" s="1"/>
      <c r="C61116" s="1"/>
    </row>
    <row r="61117" spans="2:3" x14ac:dyDescent="0.25">
      <c r="B61117" s="1"/>
      <c r="C61117" s="1"/>
    </row>
    <row r="61118" spans="2:3" x14ac:dyDescent="0.25">
      <c r="B61118" s="1"/>
      <c r="C61118" s="1"/>
    </row>
    <row r="61119" spans="2:3" x14ac:dyDescent="0.25">
      <c r="B61119" s="1"/>
      <c r="C61119" s="1"/>
    </row>
    <row r="61120" spans="2:3" x14ac:dyDescent="0.25">
      <c r="B61120" s="1"/>
      <c r="C61120" s="1"/>
    </row>
    <row r="61121" spans="2:3" x14ac:dyDescent="0.25">
      <c r="B61121" s="1"/>
      <c r="C61121" s="1"/>
    </row>
    <row r="61122" spans="2:3" x14ac:dyDescent="0.25">
      <c r="B61122" s="1"/>
      <c r="C61122" s="1"/>
    </row>
    <row r="61123" spans="2:3" x14ac:dyDescent="0.25">
      <c r="B61123" s="1"/>
      <c r="C61123" s="1"/>
    </row>
    <row r="61124" spans="2:3" x14ac:dyDescent="0.25">
      <c r="B61124" s="1"/>
      <c r="C61124" s="1"/>
    </row>
    <row r="61125" spans="2:3" x14ac:dyDescent="0.25">
      <c r="B61125" s="1"/>
      <c r="C61125" s="1"/>
    </row>
    <row r="61126" spans="2:3" x14ac:dyDescent="0.25">
      <c r="B61126" s="1"/>
      <c r="C61126" s="1"/>
    </row>
    <row r="61127" spans="2:3" x14ac:dyDescent="0.25">
      <c r="B61127" s="1"/>
      <c r="C61127" s="1"/>
    </row>
    <row r="61128" spans="2:3" x14ac:dyDescent="0.25">
      <c r="B61128" s="1"/>
      <c r="C61128" s="1"/>
    </row>
    <row r="61129" spans="2:3" x14ac:dyDescent="0.25">
      <c r="B61129" s="1"/>
      <c r="C61129" s="1"/>
    </row>
    <row r="61130" spans="2:3" x14ac:dyDescent="0.25">
      <c r="B61130" s="1"/>
      <c r="C61130" s="1"/>
    </row>
    <row r="61131" spans="2:3" x14ac:dyDescent="0.25">
      <c r="B61131" s="1"/>
      <c r="C61131" s="1"/>
    </row>
    <row r="61132" spans="2:3" x14ac:dyDescent="0.25">
      <c r="B61132" s="1"/>
      <c r="C61132" s="1"/>
    </row>
    <row r="61133" spans="2:3" x14ac:dyDescent="0.25">
      <c r="B61133" s="1"/>
      <c r="C61133" s="1"/>
    </row>
    <row r="61134" spans="2:3" x14ac:dyDescent="0.25">
      <c r="B61134" s="1"/>
      <c r="C61134" s="1"/>
    </row>
    <row r="61135" spans="2:3" x14ac:dyDescent="0.25">
      <c r="B61135" s="1"/>
      <c r="C61135" s="1"/>
    </row>
    <row r="61136" spans="2:3" x14ac:dyDescent="0.25">
      <c r="B61136" s="1"/>
      <c r="C61136" s="1"/>
    </row>
    <row r="61137" spans="2:3" x14ac:dyDescent="0.25">
      <c r="B61137" s="1"/>
      <c r="C61137" s="1"/>
    </row>
    <row r="61138" spans="2:3" x14ac:dyDescent="0.25">
      <c r="B61138" s="1"/>
      <c r="C61138" s="1"/>
    </row>
    <row r="61139" spans="2:3" x14ac:dyDescent="0.25">
      <c r="B61139" s="1"/>
      <c r="C61139" s="1"/>
    </row>
    <row r="61140" spans="2:3" x14ac:dyDescent="0.25">
      <c r="B61140" s="1"/>
      <c r="C61140" s="1"/>
    </row>
    <row r="61141" spans="2:3" x14ac:dyDescent="0.25">
      <c r="B61141" s="1"/>
      <c r="C61141" s="1"/>
    </row>
    <row r="61142" spans="2:3" x14ac:dyDescent="0.25">
      <c r="B61142" s="1"/>
      <c r="C61142" s="1"/>
    </row>
    <row r="61143" spans="2:3" x14ac:dyDescent="0.25">
      <c r="B61143" s="1"/>
      <c r="C61143" s="1"/>
    </row>
    <row r="61144" spans="2:3" x14ac:dyDescent="0.25">
      <c r="B61144" s="1"/>
      <c r="C61144" s="1"/>
    </row>
    <row r="61145" spans="2:3" x14ac:dyDescent="0.25">
      <c r="B61145" s="1"/>
      <c r="C61145" s="1"/>
    </row>
    <row r="61146" spans="2:3" x14ac:dyDescent="0.25">
      <c r="B61146" s="1"/>
      <c r="C61146" s="1"/>
    </row>
    <row r="61147" spans="2:3" x14ac:dyDescent="0.25">
      <c r="B61147" s="1"/>
      <c r="C61147" s="1"/>
    </row>
    <row r="61148" spans="2:3" x14ac:dyDescent="0.25">
      <c r="B61148" s="1"/>
      <c r="C61148" s="1"/>
    </row>
    <row r="61149" spans="2:3" x14ac:dyDescent="0.25">
      <c r="B61149" s="1"/>
      <c r="C61149" s="1"/>
    </row>
    <row r="61150" spans="2:3" x14ac:dyDescent="0.25">
      <c r="B61150" s="1"/>
      <c r="C61150" s="1"/>
    </row>
    <row r="61151" spans="2:3" x14ac:dyDescent="0.25">
      <c r="B61151" s="1"/>
      <c r="C61151" s="1"/>
    </row>
    <row r="61152" spans="2:3" x14ac:dyDescent="0.25">
      <c r="B61152" s="1"/>
      <c r="C61152" s="1"/>
    </row>
    <row r="61153" spans="2:3" x14ac:dyDescent="0.25">
      <c r="B61153" s="1"/>
      <c r="C61153" s="1"/>
    </row>
    <row r="61154" spans="2:3" x14ac:dyDescent="0.25">
      <c r="B61154" s="1"/>
      <c r="C61154" s="1"/>
    </row>
    <row r="61155" spans="2:3" x14ac:dyDescent="0.25">
      <c r="B61155" s="1"/>
      <c r="C61155" s="1"/>
    </row>
    <row r="61156" spans="2:3" x14ac:dyDescent="0.25">
      <c r="B61156" s="1"/>
      <c r="C61156" s="1"/>
    </row>
    <row r="61157" spans="2:3" x14ac:dyDescent="0.25">
      <c r="B61157" s="1"/>
      <c r="C61157" s="1"/>
    </row>
    <row r="61158" spans="2:3" x14ac:dyDescent="0.25">
      <c r="B61158" s="1"/>
      <c r="C61158" s="1"/>
    </row>
    <row r="61159" spans="2:3" x14ac:dyDescent="0.25">
      <c r="B61159" s="1"/>
      <c r="C61159" s="1"/>
    </row>
    <row r="61160" spans="2:3" x14ac:dyDescent="0.25">
      <c r="B61160" s="1"/>
      <c r="C61160" s="1"/>
    </row>
    <row r="61161" spans="2:3" x14ac:dyDescent="0.25">
      <c r="B61161" s="1"/>
      <c r="C61161" s="1"/>
    </row>
    <row r="61162" spans="2:3" x14ac:dyDescent="0.25">
      <c r="B61162" s="1"/>
      <c r="C61162" s="1"/>
    </row>
    <row r="61163" spans="2:3" x14ac:dyDescent="0.25">
      <c r="B61163" s="1"/>
      <c r="C61163" s="1"/>
    </row>
    <row r="61164" spans="2:3" x14ac:dyDescent="0.25">
      <c r="B61164" s="1"/>
      <c r="C61164" s="1"/>
    </row>
    <row r="61165" spans="2:3" x14ac:dyDescent="0.25">
      <c r="B61165" s="1"/>
      <c r="C61165" s="1"/>
    </row>
    <row r="61166" spans="2:3" x14ac:dyDescent="0.25">
      <c r="B61166" s="1"/>
      <c r="C61166" s="1"/>
    </row>
    <row r="61167" spans="2:3" x14ac:dyDescent="0.25">
      <c r="B61167" s="1"/>
      <c r="C61167" s="1"/>
    </row>
    <row r="61168" spans="2:3" x14ac:dyDescent="0.25">
      <c r="B61168" s="1"/>
      <c r="C61168" s="1"/>
    </row>
    <row r="61169" spans="2:3" x14ac:dyDescent="0.25">
      <c r="B61169" s="1"/>
      <c r="C61169" s="1"/>
    </row>
    <row r="61170" spans="2:3" x14ac:dyDescent="0.25">
      <c r="B61170" s="1"/>
      <c r="C61170" s="1"/>
    </row>
    <row r="61171" spans="2:3" x14ac:dyDescent="0.25">
      <c r="B61171" s="1"/>
      <c r="C61171" s="1"/>
    </row>
    <row r="61172" spans="2:3" x14ac:dyDescent="0.25">
      <c r="B61172" s="1"/>
      <c r="C61172" s="1"/>
    </row>
    <row r="61173" spans="2:3" x14ac:dyDescent="0.25">
      <c r="B61173" s="1"/>
      <c r="C61173" s="1"/>
    </row>
    <row r="61174" spans="2:3" x14ac:dyDescent="0.25">
      <c r="B61174" s="1"/>
      <c r="C61174" s="1"/>
    </row>
    <row r="61175" spans="2:3" x14ac:dyDescent="0.25">
      <c r="B61175" s="1"/>
      <c r="C61175" s="1"/>
    </row>
    <row r="61176" spans="2:3" x14ac:dyDescent="0.25">
      <c r="B61176" s="1"/>
      <c r="C61176" s="1"/>
    </row>
    <row r="61177" spans="2:3" x14ac:dyDescent="0.25">
      <c r="B61177" s="1"/>
      <c r="C61177" s="1"/>
    </row>
    <row r="61178" spans="2:3" x14ac:dyDescent="0.25">
      <c r="B61178" s="1"/>
      <c r="C61178" s="1"/>
    </row>
    <row r="61179" spans="2:3" x14ac:dyDescent="0.25">
      <c r="B61179" s="1"/>
      <c r="C61179" s="1"/>
    </row>
    <row r="61180" spans="2:3" x14ac:dyDescent="0.25">
      <c r="B61180" s="1"/>
      <c r="C61180" s="1"/>
    </row>
    <row r="61181" spans="2:3" x14ac:dyDescent="0.25">
      <c r="B61181" s="1"/>
      <c r="C61181" s="1"/>
    </row>
    <row r="61182" spans="2:3" x14ac:dyDescent="0.25">
      <c r="B61182" s="1"/>
      <c r="C61182" s="1"/>
    </row>
    <row r="61183" spans="2:3" x14ac:dyDescent="0.25">
      <c r="B61183" s="1"/>
      <c r="C61183" s="1"/>
    </row>
    <row r="61184" spans="2:3" x14ac:dyDescent="0.25">
      <c r="B61184" s="1"/>
      <c r="C61184" s="1"/>
    </row>
    <row r="61185" spans="2:3" x14ac:dyDescent="0.25">
      <c r="B61185" s="1"/>
      <c r="C61185" s="1"/>
    </row>
    <row r="61186" spans="2:3" x14ac:dyDescent="0.25">
      <c r="B61186" s="1"/>
      <c r="C61186" s="1"/>
    </row>
    <row r="61187" spans="2:3" x14ac:dyDescent="0.25">
      <c r="B61187" s="1"/>
      <c r="C61187" s="1"/>
    </row>
    <row r="61188" spans="2:3" x14ac:dyDescent="0.25">
      <c r="B61188" s="1"/>
      <c r="C61188" s="1"/>
    </row>
    <row r="61189" spans="2:3" x14ac:dyDescent="0.25">
      <c r="B61189" s="1"/>
      <c r="C61189" s="1"/>
    </row>
    <row r="61190" spans="2:3" x14ac:dyDescent="0.25">
      <c r="B61190" s="1"/>
      <c r="C61190" s="1"/>
    </row>
    <row r="61191" spans="2:3" x14ac:dyDescent="0.25">
      <c r="B61191" s="1"/>
      <c r="C61191" s="1"/>
    </row>
    <row r="61192" spans="2:3" x14ac:dyDescent="0.25">
      <c r="B61192" s="1"/>
      <c r="C61192" s="1"/>
    </row>
    <row r="61193" spans="2:3" x14ac:dyDescent="0.25">
      <c r="B61193" s="1"/>
      <c r="C61193" s="1"/>
    </row>
    <row r="61194" spans="2:3" x14ac:dyDescent="0.25">
      <c r="B61194" s="1"/>
      <c r="C61194" s="1"/>
    </row>
    <row r="61195" spans="2:3" x14ac:dyDescent="0.25">
      <c r="B61195" s="1"/>
      <c r="C61195" s="1"/>
    </row>
    <row r="61196" spans="2:3" x14ac:dyDescent="0.25">
      <c r="B61196" s="1"/>
      <c r="C61196" s="1"/>
    </row>
    <row r="61197" spans="2:3" x14ac:dyDescent="0.25">
      <c r="B61197" s="1"/>
      <c r="C61197" s="1"/>
    </row>
    <row r="61198" spans="2:3" x14ac:dyDescent="0.25">
      <c r="B61198" s="1"/>
      <c r="C61198" s="1"/>
    </row>
    <row r="61199" spans="2:3" x14ac:dyDescent="0.25">
      <c r="B61199" s="1"/>
      <c r="C61199" s="1"/>
    </row>
    <row r="61200" spans="2:3" x14ac:dyDescent="0.25">
      <c r="B61200" s="1"/>
      <c r="C61200" s="1"/>
    </row>
    <row r="61201" spans="2:3" x14ac:dyDescent="0.25">
      <c r="B61201" s="1"/>
      <c r="C61201" s="1"/>
    </row>
    <row r="61202" spans="2:3" x14ac:dyDescent="0.25">
      <c r="B61202" s="1"/>
      <c r="C61202" s="1"/>
    </row>
    <row r="61203" spans="2:3" x14ac:dyDescent="0.25">
      <c r="B61203" s="1"/>
      <c r="C61203" s="1"/>
    </row>
    <row r="61204" spans="2:3" x14ac:dyDescent="0.25">
      <c r="B61204" s="1"/>
      <c r="C61204" s="1"/>
    </row>
    <row r="61205" spans="2:3" x14ac:dyDescent="0.25">
      <c r="B61205" s="1"/>
      <c r="C61205" s="1"/>
    </row>
    <row r="61206" spans="2:3" x14ac:dyDescent="0.25">
      <c r="B61206" s="1"/>
      <c r="C61206" s="1"/>
    </row>
    <row r="61207" spans="2:3" x14ac:dyDescent="0.25">
      <c r="B61207" s="1"/>
      <c r="C61207" s="1"/>
    </row>
    <row r="61208" spans="2:3" x14ac:dyDescent="0.25">
      <c r="B61208" s="1"/>
      <c r="C61208" s="1"/>
    </row>
    <row r="61209" spans="2:3" x14ac:dyDescent="0.25">
      <c r="B61209" s="1"/>
      <c r="C61209" s="1"/>
    </row>
    <row r="61210" spans="2:3" x14ac:dyDescent="0.25">
      <c r="B61210" s="1"/>
      <c r="C61210" s="1"/>
    </row>
    <row r="61211" spans="2:3" x14ac:dyDescent="0.25">
      <c r="B61211" s="1"/>
      <c r="C61211" s="1"/>
    </row>
    <row r="61212" spans="2:3" x14ac:dyDescent="0.25">
      <c r="B61212" s="1"/>
      <c r="C61212" s="1"/>
    </row>
    <row r="61213" spans="2:3" x14ac:dyDescent="0.25">
      <c r="B61213" s="1"/>
      <c r="C61213" s="1"/>
    </row>
    <row r="61214" spans="2:3" x14ac:dyDescent="0.25">
      <c r="B61214" s="1"/>
      <c r="C61214" s="1"/>
    </row>
    <row r="61215" spans="2:3" x14ac:dyDescent="0.25">
      <c r="B61215" s="1"/>
      <c r="C61215" s="1"/>
    </row>
    <row r="61216" spans="2:3" x14ac:dyDescent="0.25">
      <c r="B61216" s="1"/>
      <c r="C61216" s="1"/>
    </row>
    <row r="61217" spans="2:3" x14ac:dyDescent="0.25">
      <c r="B61217" s="1"/>
      <c r="C61217" s="1"/>
    </row>
    <row r="61218" spans="2:3" x14ac:dyDescent="0.25">
      <c r="B61218" s="1"/>
      <c r="C61218" s="1"/>
    </row>
    <row r="61219" spans="2:3" x14ac:dyDescent="0.25">
      <c r="B61219" s="1"/>
      <c r="C61219" s="1"/>
    </row>
    <row r="61220" spans="2:3" x14ac:dyDescent="0.25">
      <c r="B61220" s="1"/>
      <c r="C61220" s="1"/>
    </row>
    <row r="61221" spans="2:3" x14ac:dyDescent="0.25">
      <c r="B61221" s="1"/>
      <c r="C61221" s="1"/>
    </row>
    <row r="61222" spans="2:3" x14ac:dyDescent="0.25">
      <c r="B61222" s="1"/>
      <c r="C61222" s="1"/>
    </row>
    <row r="61223" spans="2:3" x14ac:dyDescent="0.25">
      <c r="B61223" s="1"/>
      <c r="C61223" s="1"/>
    </row>
    <row r="61224" spans="2:3" x14ac:dyDescent="0.25">
      <c r="B61224" s="1"/>
      <c r="C61224" s="1"/>
    </row>
    <row r="61225" spans="2:3" x14ac:dyDescent="0.25">
      <c r="B61225" s="1"/>
      <c r="C61225" s="1"/>
    </row>
    <row r="61226" spans="2:3" x14ac:dyDescent="0.25">
      <c r="B61226" s="1"/>
      <c r="C61226" s="1"/>
    </row>
    <row r="61227" spans="2:3" x14ac:dyDescent="0.25">
      <c r="B61227" s="1"/>
      <c r="C61227" s="1"/>
    </row>
    <row r="61228" spans="2:3" x14ac:dyDescent="0.25">
      <c r="B61228" s="1"/>
      <c r="C61228" s="1"/>
    </row>
    <row r="61229" spans="2:3" x14ac:dyDescent="0.25">
      <c r="B61229" s="1"/>
      <c r="C61229" s="1"/>
    </row>
    <row r="61230" spans="2:3" x14ac:dyDescent="0.25">
      <c r="B61230" s="1"/>
      <c r="C61230" s="1"/>
    </row>
    <row r="61231" spans="2:3" x14ac:dyDescent="0.25">
      <c r="B61231" s="1"/>
      <c r="C61231" s="1"/>
    </row>
    <row r="61232" spans="2:3" x14ac:dyDescent="0.25">
      <c r="B61232" s="1"/>
      <c r="C61232" s="1"/>
    </row>
    <row r="61233" spans="2:3" x14ac:dyDescent="0.25">
      <c r="B61233" s="1"/>
      <c r="C61233" s="1"/>
    </row>
    <row r="61234" spans="2:3" x14ac:dyDescent="0.25">
      <c r="B61234" s="1"/>
      <c r="C61234" s="1"/>
    </row>
    <row r="61235" spans="2:3" x14ac:dyDescent="0.25">
      <c r="B61235" s="1"/>
      <c r="C61235" s="1"/>
    </row>
    <row r="61236" spans="2:3" x14ac:dyDescent="0.25">
      <c r="B61236" s="1"/>
      <c r="C61236" s="1"/>
    </row>
    <row r="61237" spans="2:3" x14ac:dyDescent="0.25">
      <c r="B61237" s="1"/>
      <c r="C61237" s="1"/>
    </row>
    <row r="61238" spans="2:3" x14ac:dyDescent="0.25">
      <c r="B61238" s="1"/>
      <c r="C61238" s="1"/>
    </row>
    <row r="61239" spans="2:3" x14ac:dyDescent="0.25">
      <c r="B61239" s="1"/>
      <c r="C61239" s="1"/>
    </row>
    <row r="61240" spans="2:3" x14ac:dyDescent="0.25">
      <c r="B61240" s="1"/>
      <c r="C61240" s="1"/>
    </row>
    <row r="61241" spans="2:3" x14ac:dyDescent="0.25">
      <c r="B61241" s="1"/>
      <c r="C61241" s="1"/>
    </row>
    <row r="61242" spans="2:3" x14ac:dyDescent="0.25">
      <c r="B61242" s="1"/>
      <c r="C61242" s="1"/>
    </row>
    <row r="61243" spans="2:3" x14ac:dyDescent="0.25">
      <c r="B61243" s="1"/>
      <c r="C61243" s="1"/>
    </row>
    <row r="61244" spans="2:3" x14ac:dyDescent="0.25">
      <c r="B61244" s="1"/>
      <c r="C61244" s="1"/>
    </row>
    <row r="61245" spans="2:3" x14ac:dyDescent="0.25">
      <c r="B61245" s="1"/>
      <c r="C61245" s="1"/>
    </row>
    <row r="61246" spans="2:3" x14ac:dyDescent="0.25">
      <c r="B61246" s="1"/>
      <c r="C61246" s="1"/>
    </row>
    <row r="61247" spans="2:3" x14ac:dyDescent="0.25">
      <c r="B61247" s="1"/>
      <c r="C61247" s="1"/>
    </row>
    <row r="61248" spans="2:3" x14ac:dyDescent="0.25">
      <c r="B61248" s="1"/>
      <c r="C61248" s="1"/>
    </row>
    <row r="61249" spans="2:3" x14ac:dyDescent="0.25">
      <c r="B61249" s="1"/>
      <c r="C61249" s="1"/>
    </row>
    <row r="61250" spans="2:3" x14ac:dyDescent="0.25">
      <c r="B61250" s="1"/>
      <c r="C61250" s="1"/>
    </row>
    <row r="61251" spans="2:3" x14ac:dyDescent="0.25">
      <c r="B61251" s="1"/>
      <c r="C61251" s="1"/>
    </row>
    <row r="61252" spans="2:3" x14ac:dyDescent="0.25">
      <c r="B61252" s="1"/>
      <c r="C61252" s="1"/>
    </row>
    <row r="61253" spans="2:3" x14ac:dyDescent="0.25">
      <c r="B61253" s="1"/>
      <c r="C61253" s="1"/>
    </row>
    <row r="61254" spans="2:3" x14ac:dyDescent="0.25">
      <c r="B61254" s="1"/>
      <c r="C61254" s="1"/>
    </row>
    <row r="61255" spans="2:3" x14ac:dyDescent="0.25">
      <c r="B61255" s="1"/>
      <c r="C61255" s="1"/>
    </row>
    <row r="61256" spans="2:3" x14ac:dyDescent="0.25">
      <c r="B61256" s="1"/>
      <c r="C61256" s="1"/>
    </row>
    <row r="61257" spans="2:3" x14ac:dyDescent="0.25">
      <c r="B61257" s="1"/>
      <c r="C61257" s="1"/>
    </row>
    <row r="61258" spans="2:3" x14ac:dyDescent="0.25">
      <c r="B61258" s="1"/>
      <c r="C61258" s="1"/>
    </row>
    <row r="61259" spans="2:3" x14ac:dyDescent="0.25">
      <c r="B61259" s="1"/>
      <c r="C61259" s="1"/>
    </row>
    <row r="61260" spans="2:3" x14ac:dyDescent="0.25">
      <c r="B61260" s="1"/>
      <c r="C61260" s="1"/>
    </row>
    <row r="61261" spans="2:3" x14ac:dyDescent="0.25">
      <c r="B61261" s="1"/>
      <c r="C61261" s="1"/>
    </row>
    <row r="61262" spans="2:3" x14ac:dyDescent="0.25">
      <c r="B61262" s="1"/>
      <c r="C61262" s="1"/>
    </row>
    <row r="61263" spans="2:3" x14ac:dyDescent="0.25">
      <c r="B61263" s="1"/>
      <c r="C61263" s="1"/>
    </row>
    <row r="61264" spans="2:3" x14ac:dyDescent="0.25">
      <c r="B61264" s="1"/>
      <c r="C61264" s="1"/>
    </row>
    <row r="61265" spans="2:3" x14ac:dyDescent="0.25">
      <c r="B61265" s="1"/>
      <c r="C61265" s="1"/>
    </row>
    <row r="61266" spans="2:3" x14ac:dyDescent="0.25">
      <c r="B61266" s="1"/>
      <c r="C61266" s="1"/>
    </row>
    <row r="61267" spans="2:3" x14ac:dyDescent="0.25">
      <c r="B61267" s="1"/>
      <c r="C61267" s="1"/>
    </row>
    <row r="61268" spans="2:3" x14ac:dyDescent="0.25">
      <c r="B61268" s="1"/>
      <c r="C61268" s="1"/>
    </row>
    <row r="61269" spans="2:3" x14ac:dyDescent="0.25">
      <c r="B61269" s="1"/>
      <c r="C61269" s="1"/>
    </row>
    <row r="61270" spans="2:3" x14ac:dyDescent="0.25">
      <c r="B61270" s="1"/>
      <c r="C61270" s="1"/>
    </row>
    <row r="61271" spans="2:3" x14ac:dyDescent="0.25">
      <c r="B61271" s="1"/>
      <c r="C61271" s="1"/>
    </row>
    <row r="61272" spans="2:3" x14ac:dyDescent="0.25">
      <c r="B61272" s="1"/>
      <c r="C61272" s="1"/>
    </row>
    <row r="61273" spans="2:3" x14ac:dyDescent="0.25">
      <c r="B61273" s="1"/>
      <c r="C61273" s="1"/>
    </row>
    <row r="61274" spans="2:3" x14ac:dyDescent="0.25">
      <c r="B61274" s="1"/>
      <c r="C61274" s="1"/>
    </row>
    <row r="61275" spans="2:3" x14ac:dyDescent="0.25">
      <c r="B61275" s="1"/>
      <c r="C61275" s="1"/>
    </row>
    <row r="61276" spans="2:3" x14ac:dyDescent="0.25">
      <c r="B61276" s="1"/>
      <c r="C61276" s="1"/>
    </row>
    <row r="61277" spans="2:3" x14ac:dyDescent="0.25">
      <c r="B61277" s="1"/>
      <c r="C61277" s="1"/>
    </row>
    <row r="61278" spans="2:3" x14ac:dyDescent="0.25">
      <c r="B61278" s="1"/>
      <c r="C61278" s="1"/>
    </row>
    <row r="61279" spans="2:3" x14ac:dyDescent="0.25">
      <c r="B61279" s="1"/>
      <c r="C61279" s="1"/>
    </row>
    <row r="61280" spans="2:3" x14ac:dyDescent="0.25">
      <c r="B61280" s="1"/>
      <c r="C61280" s="1"/>
    </row>
    <row r="61281" spans="2:3" x14ac:dyDescent="0.25">
      <c r="B61281" s="1"/>
      <c r="C61281" s="1"/>
    </row>
    <row r="61282" spans="2:3" x14ac:dyDescent="0.25">
      <c r="B61282" s="1"/>
      <c r="C61282" s="1"/>
    </row>
    <row r="61283" spans="2:3" x14ac:dyDescent="0.25">
      <c r="B61283" s="1"/>
      <c r="C61283" s="1"/>
    </row>
    <row r="61284" spans="2:3" x14ac:dyDescent="0.25">
      <c r="B61284" s="1"/>
      <c r="C61284" s="1"/>
    </row>
    <row r="61285" spans="2:3" x14ac:dyDescent="0.25">
      <c r="B61285" s="1"/>
      <c r="C61285" s="1"/>
    </row>
    <row r="61286" spans="2:3" x14ac:dyDescent="0.25">
      <c r="B61286" s="1"/>
      <c r="C61286" s="1"/>
    </row>
    <row r="61287" spans="2:3" x14ac:dyDescent="0.25">
      <c r="B61287" s="1"/>
      <c r="C61287" s="1"/>
    </row>
    <row r="61288" spans="2:3" x14ac:dyDescent="0.25">
      <c r="B61288" s="1"/>
      <c r="C61288" s="1"/>
    </row>
    <row r="61289" spans="2:3" x14ac:dyDescent="0.25">
      <c r="B61289" s="1"/>
      <c r="C61289" s="1"/>
    </row>
    <row r="61290" spans="2:3" x14ac:dyDescent="0.25">
      <c r="B61290" s="1"/>
      <c r="C61290" s="1"/>
    </row>
    <row r="61291" spans="2:3" x14ac:dyDescent="0.25">
      <c r="B61291" s="1"/>
      <c r="C61291" s="1"/>
    </row>
    <row r="61292" spans="2:3" x14ac:dyDescent="0.25">
      <c r="B61292" s="1"/>
      <c r="C61292" s="1"/>
    </row>
    <row r="61293" spans="2:3" x14ac:dyDescent="0.25">
      <c r="B61293" s="1"/>
      <c r="C61293" s="1"/>
    </row>
    <row r="61294" spans="2:3" x14ac:dyDescent="0.25">
      <c r="B61294" s="1"/>
      <c r="C61294" s="1"/>
    </row>
    <row r="61295" spans="2:3" x14ac:dyDescent="0.25">
      <c r="B61295" s="1"/>
      <c r="C61295" s="1"/>
    </row>
    <row r="61296" spans="2:3" x14ac:dyDescent="0.25">
      <c r="B61296" s="1"/>
      <c r="C61296" s="1"/>
    </row>
    <row r="61297" spans="2:3" x14ac:dyDescent="0.25">
      <c r="B61297" s="1"/>
      <c r="C61297" s="1"/>
    </row>
    <row r="61298" spans="2:3" x14ac:dyDescent="0.25">
      <c r="B61298" s="1"/>
      <c r="C61298" s="1"/>
    </row>
    <row r="61299" spans="2:3" x14ac:dyDescent="0.25">
      <c r="B61299" s="1"/>
      <c r="C61299" s="1"/>
    </row>
    <row r="61300" spans="2:3" x14ac:dyDescent="0.25">
      <c r="B61300" s="1"/>
      <c r="C61300" s="1"/>
    </row>
    <row r="61301" spans="2:3" x14ac:dyDescent="0.25">
      <c r="B61301" s="1"/>
      <c r="C61301" s="1"/>
    </row>
    <row r="61302" spans="2:3" x14ac:dyDescent="0.25">
      <c r="B61302" s="1"/>
      <c r="C61302" s="1"/>
    </row>
    <row r="61303" spans="2:3" x14ac:dyDescent="0.25">
      <c r="B61303" s="1"/>
      <c r="C61303" s="1"/>
    </row>
    <row r="61304" spans="2:3" x14ac:dyDescent="0.25">
      <c r="B61304" s="1"/>
      <c r="C61304" s="1"/>
    </row>
    <row r="61305" spans="2:3" x14ac:dyDescent="0.25">
      <c r="B61305" s="1"/>
      <c r="C61305" s="1"/>
    </row>
    <row r="61306" spans="2:3" x14ac:dyDescent="0.25">
      <c r="B61306" s="1"/>
      <c r="C61306" s="1"/>
    </row>
    <row r="61307" spans="2:3" x14ac:dyDescent="0.25">
      <c r="B61307" s="1"/>
      <c r="C61307" s="1"/>
    </row>
    <row r="61308" spans="2:3" x14ac:dyDescent="0.25">
      <c r="B61308" s="1"/>
      <c r="C61308" s="1"/>
    </row>
    <row r="61309" spans="2:3" x14ac:dyDescent="0.25">
      <c r="B61309" s="1"/>
      <c r="C61309" s="1"/>
    </row>
    <row r="61310" spans="2:3" x14ac:dyDescent="0.25">
      <c r="B61310" s="1"/>
      <c r="C61310" s="1"/>
    </row>
    <row r="61311" spans="2:3" x14ac:dyDescent="0.25">
      <c r="B61311" s="1"/>
      <c r="C61311" s="1"/>
    </row>
    <row r="61312" spans="2:3" x14ac:dyDescent="0.25">
      <c r="B61312" s="1"/>
      <c r="C61312" s="1"/>
    </row>
    <row r="61313" spans="2:3" x14ac:dyDescent="0.25">
      <c r="B61313" s="1"/>
      <c r="C61313" s="1"/>
    </row>
    <row r="61314" spans="2:3" x14ac:dyDescent="0.25">
      <c r="B61314" s="1"/>
      <c r="C61314" s="1"/>
    </row>
    <row r="61315" spans="2:3" x14ac:dyDescent="0.25">
      <c r="B61315" s="1"/>
      <c r="C61315" s="1"/>
    </row>
    <row r="61316" spans="2:3" x14ac:dyDescent="0.25">
      <c r="B61316" s="1"/>
      <c r="C61316" s="1"/>
    </row>
    <row r="61317" spans="2:3" x14ac:dyDescent="0.25">
      <c r="B61317" s="1"/>
      <c r="C61317" s="1"/>
    </row>
    <row r="61318" spans="2:3" x14ac:dyDescent="0.25">
      <c r="B61318" s="1"/>
      <c r="C61318" s="1"/>
    </row>
    <row r="61319" spans="2:3" x14ac:dyDescent="0.25">
      <c r="B61319" s="1"/>
      <c r="C61319" s="1"/>
    </row>
    <row r="61320" spans="2:3" x14ac:dyDescent="0.25">
      <c r="B61320" s="1"/>
      <c r="C61320" s="1"/>
    </row>
    <row r="61321" spans="2:3" x14ac:dyDescent="0.25">
      <c r="B61321" s="1"/>
      <c r="C61321" s="1"/>
    </row>
    <row r="61322" spans="2:3" x14ac:dyDescent="0.25">
      <c r="B61322" s="1"/>
      <c r="C61322" s="1"/>
    </row>
    <row r="61323" spans="2:3" x14ac:dyDescent="0.25">
      <c r="B61323" s="1"/>
      <c r="C61323" s="1"/>
    </row>
    <row r="61324" spans="2:3" x14ac:dyDescent="0.25">
      <c r="B61324" s="1"/>
      <c r="C61324" s="1"/>
    </row>
    <row r="61325" spans="2:3" x14ac:dyDescent="0.25">
      <c r="B61325" s="1"/>
      <c r="C61325" s="1"/>
    </row>
    <row r="61326" spans="2:3" x14ac:dyDescent="0.25">
      <c r="B61326" s="1"/>
      <c r="C61326" s="1"/>
    </row>
    <row r="61327" spans="2:3" x14ac:dyDescent="0.25">
      <c r="B61327" s="1"/>
      <c r="C61327" s="1"/>
    </row>
    <row r="61328" spans="2:3" x14ac:dyDescent="0.25">
      <c r="B61328" s="1"/>
      <c r="C61328" s="1"/>
    </row>
    <row r="61329" spans="2:3" x14ac:dyDescent="0.25">
      <c r="B61329" s="1"/>
      <c r="C61329" s="1"/>
    </row>
    <row r="61330" spans="2:3" x14ac:dyDescent="0.25">
      <c r="B61330" s="1"/>
      <c r="C61330" s="1"/>
    </row>
    <row r="61331" spans="2:3" x14ac:dyDescent="0.25">
      <c r="B61331" s="1"/>
      <c r="C61331" s="1"/>
    </row>
    <row r="61332" spans="2:3" x14ac:dyDescent="0.25">
      <c r="B61332" s="1"/>
      <c r="C61332" s="1"/>
    </row>
    <row r="61333" spans="2:3" x14ac:dyDescent="0.25">
      <c r="B61333" s="1"/>
      <c r="C61333" s="1"/>
    </row>
    <row r="61334" spans="2:3" x14ac:dyDescent="0.25">
      <c r="B61334" s="1"/>
      <c r="C61334" s="1"/>
    </row>
    <row r="61335" spans="2:3" x14ac:dyDescent="0.25">
      <c r="B61335" s="1"/>
      <c r="C61335" s="1"/>
    </row>
    <row r="61336" spans="2:3" x14ac:dyDescent="0.25">
      <c r="B61336" s="1"/>
      <c r="C61336" s="1"/>
    </row>
    <row r="61337" spans="2:3" x14ac:dyDescent="0.25">
      <c r="B61337" s="1"/>
      <c r="C61337" s="1"/>
    </row>
    <row r="61338" spans="2:3" x14ac:dyDescent="0.25">
      <c r="B61338" s="1"/>
      <c r="C61338" s="1"/>
    </row>
    <row r="61339" spans="2:3" x14ac:dyDescent="0.25">
      <c r="B61339" s="1"/>
      <c r="C61339" s="1"/>
    </row>
    <row r="61340" spans="2:3" x14ac:dyDescent="0.25">
      <c r="B61340" s="1"/>
      <c r="C61340" s="1"/>
    </row>
    <row r="61341" spans="2:3" x14ac:dyDescent="0.25">
      <c r="B61341" s="1"/>
      <c r="C61341" s="1"/>
    </row>
    <row r="61342" spans="2:3" x14ac:dyDescent="0.25">
      <c r="B61342" s="1"/>
      <c r="C61342" s="1"/>
    </row>
    <row r="61343" spans="2:3" x14ac:dyDescent="0.25">
      <c r="B61343" s="1"/>
      <c r="C61343" s="1"/>
    </row>
    <row r="61344" spans="2:3" x14ac:dyDescent="0.25">
      <c r="B61344" s="1"/>
      <c r="C61344" s="1"/>
    </row>
    <row r="61345" spans="2:3" x14ac:dyDescent="0.25">
      <c r="B61345" s="1"/>
      <c r="C61345" s="1"/>
    </row>
    <row r="61346" spans="2:3" x14ac:dyDescent="0.25">
      <c r="B61346" s="1"/>
      <c r="C61346" s="1"/>
    </row>
    <row r="61347" spans="2:3" x14ac:dyDescent="0.25">
      <c r="B61347" s="1"/>
      <c r="C61347" s="1"/>
    </row>
    <row r="61348" spans="2:3" x14ac:dyDescent="0.25">
      <c r="B61348" s="1"/>
      <c r="C61348" s="1"/>
    </row>
    <row r="61349" spans="2:3" x14ac:dyDescent="0.25">
      <c r="B61349" s="1"/>
      <c r="C61349" s="1"/>
    </row>
    <row r="61350" spans="2:3" x14ac:dyDescent="0.25">
      <c r="B61350" s="1"/>
      <c r="C61350" s="1"/>
    </row>
    <row r="61351" spans="2:3" x14ac:dyDescent="0.25">
      <c r="B61351" s="1"/>
      <c r="C61351" s="1"/>
    </row>
    <row r="61352" spans="2:3" x14ac:dyDescent="0.25">
      <c r="B61352" s="1"/>
      <c r="C61352" s="1"/>
    </row>
    <row r="61353" spans="2:3" x14ac:dyDescent="0.25">
      <c r="B61353" s="1"/>
      <c r="C61353" s="1"/>
    </row>
    <row r="61354" spans="2:3" x14ac:dyDescent="0.25">
      <c r="B61354" s="1"/>
      <c r="C61354" s="1"/>
    </row>
    <row r="61355" spans="2:3" x14ac:dyDescent="0.25">
      <c r="B61355" s="1"/>
      <c r="C61355" s="1"/>
    </row>
    <row r="61356" spans="2:3" x14ac:dyDescent="0.25">
      <c r="B61356" s="1"/>
      <c r="C61356" s="1"/>
    </row>
    <row r="61357" spans="2:3" x14ac:dyDescent="0.25">
      <c r="B61357" s="1"/>
      <c r="C61357" s="1"/>
    </row>
    <row r="61358" spans="2:3" x14ac:dyDescent="0.25">
      <c r="B61358" s="1"/>
      <c r="C61358" s="1"/>
    </row>
    <row r="61359" spans="2:3" x14ac:dyDescent="0.25">
      <c r="B61359" s="1"/>
      <c r="C61359" s="1"/>
    </row>
    <row r="61360" spans="2:3" x14ac:dyDescent="0.25">
      <c r="B61360" s="1"/>
      <c r="C61360" s="1"/>
    </row>
    <row r="61361" spans="2:3" x14ac:dyDescent="0.25">
      <c r="B61361" s="1"/>
      <c r="C61361" s="1"/>
    </row>
    <row r="61362" spans="2:3" x14ac:dyDescent="0.25">
      <c r="B61362" s="1"/>
      <c r="C61362" s="1"/>
    </row>
    <row r="61363" spans="2:3" x14ac:dyDescent="0.25">
      <c r="B61363" s="1"/>
      <c r="C61363" s="1"/>
    </row>
    <row r="61364" spans="2:3" x14ac:dyDescent="0.25">
      <c r="B61364" s="1"/>
      <c r="C61364" s="1"/>
    </row>
    <row r="61365" spans="2:3" x14ac:dyDescent="0.25">
      <c r="B61365" s="1"/>
      <c r="C61365" s="1"/>
    </row>
    <row r="61366" spans="2:3" x14ac:dyDescent="0.25">
      <c r="B61366" s="1"/>
      <c r="C61366" s="1"/>
    </row>
    <row r="61367" spans="2:3" x14ac:dyDescent="0.25">
      <c r="B61367" s="1"/>
      <c r="C61367" s="1"/>
    </row>
    <row r="61368" spans="2:3" x14ac:dyDescent="0.25">
      <c r="B61368" s="1"/>
      <c r="C61368" s="1"/>
    </row>
    <row r="61369" spans="2:3" x14ac:dyDescent="0.25">
      <c r="B61369" s="1"/>
      <c r="C61369" s="1"/>
    </row>
    <row r="61370" spans="2:3" x14ac:dyDescent="0.25">
      <c r="B61370" s="1"/>
      <c r="C61370" s="1"/>
    </row>
    <row r="61371" spans="2:3" x14ac:dyDescent="0.25">
      <c r="B61371" s="1"/>
      <c r="C61371" s="1"/>
    </row>
    <row r="61372" spans="2:3" x14ac:dyDescent="0.25">
      <c r="B61372" s="1"/>
      <c r="C61372" s="1"/>
    </row>
    <row r="61373" spans="2:3" x14ac:dyDescent="0.25">
      <c r="B61373" s="1"/>
      <c r="C61373" s="1"/>
    </row>
    <row r="61374" spans="2:3" x14ac:dyDescent="0.25">
      <c r="B61374" s="1"/>
      <c r="C61374" s="1"/>
    </row>
    <row r="61375" spans="2:3" x14ac:dyDescent="0.25">
      <c r="B61375" s="1"/>
      <c r="C61375" s="1"/>
    </row>
    <row r="61376" spans="2:3" x14ac:dyDescent="0.25">
      <c r="B61376" s="1"/>
      <c r="C61376" s="1"/>
    </row>
    <row r="61377" spans="2:3" x14ac:dyDescent="0.25">
      <c r="B61377" s="1"/>
      <c r="C61377" s="1"/>
    </row>
    <row r="61378" spans="2:3" x14ac:dyDescent="0.25">
      <c r="B61378" s="1"/>
      <c r="C61378" s="1"/>
    </row>
    <row r="61379" spans="2:3" x14ac:dyDescent="0.25">
      <c r="B61379" s="1"/>
      <c r="C61379" s="1"/>
    </row>
    <row r="61380" spans="2:3" x14ac:dyDescent="0.25">
      <c r="B61380" s="1"/>
      <c r="C61380" s="1"/>
    </row>
    <row r="61381" spans="2:3" x14ac:dyDescent="0.25">
      <c r="B61381" s="1"/>
      <c r="C61381" s="1"/>
    </row>
    <row r="61382" spans="2:3" x14ac:dyDescent="0.25">
      <c r="B61382" s="1"/>
      <c r="C61382" s="1"/>
    </row>
    <row r="61383" spans="2:3" x14ac:dyDescent="0.25">
      <c r="B61383" s="1"/>
      <c r="C61383" s="1"/>
    </row>
    <row r="61384" spans="2:3" x14ac:dyDescent="0.25">
      <c r="B61384" s="1"/>
      <c r="C61384" s="1"/>
    </row>
    <row r="61385" spans="2:3" x14ac:dyDescent="0.25">
      <c r="B61385" s="1"/>
      <c r="C61385" s="1"/>
    </row>
    <row r="61386" spans="2:3" x14ac:dyDescent="0.25">
      <c r="B61386" s="1"/>
      <c r="C61386" s="1"/>
    </row>
    <row r="61387" spans="2:3" x14ac:dyDescent="0.25">
      <c r="B61387" s="1"/>
      <c r="C61387" s="1"/>
    </row>
    <row r="61388" spans="2:3" x14ac:dyDescent="0.25">
      <c r="B61388" s="1"/>
      <c r="C61388" s="1"/>
    </row>
    <row r="61389" spans="2:3" x14ac:dyDescent="0.25">
      <c r="B61389" s="1"/>
      <c r="C61389" s="1"/>
    </row>
    <row r="61390" spans="2:3" x14ac:dyDescent="0.25">
      <c r="B61390" s="1"/>
      <c r="C61390" s="1"/>
    </row>
    <row r="61391" spans="2:3" x14ac:dyDescent="0.25">
      <c r="B61391" s="1"/>
      <c r="C61391" s="1"/>
    </row>
    <row r="61392" spans="2:3" x14ac:dyDescent="0.25">
      <c r="B61392" s="1"/>
      <c r="C61392" s="1"/>
    </row>
    <row r="61393" spans="2:3" x14ac:dyDescent="0.25">
      <c r="B61393" s="1"/>
      <c r="C61393" s="1"/>
    </row>
    <row r="61394" spans="2:3" x14ac:dyDescent="0.25">
      <c r="B61394" s="1"/>
      <c r="C61394" s="1"/>
    </row>
    <row r="61395" spans="2:3" x14ac:dyDescent="0.25">
      <c r="B61395" s="1"/>
      <c r="C61395" s="1"/>
    </row>
    <row r="61396" spans="2:3" x14ac:dyDescent="0.25">
      <c r="B61396" s="1"/>
      <c r="C61396" s="1"/>
    </row>
    <row r="61397" spans="2:3" x14ac:dyDescent="0.25">
      <c r="B61397" s="1"/>
      <c r="C61397" s="1"/>
    </row>
    <row r="61398" spans="2:3" x14ac:dyDescent="0.25">
      <c r="B61398" s="1"/>
      <c r="C61398" s="1"/>
    </row>
    <row r="61399" spans="2:3" x14ac:dyDescent="0.25">
      <c r="B61399" s="1"/>
      <c r="C61399" s="1"/>
    </row>
    <row r="61400" spans="2:3" x14ac:dyDescent="0.25">
      <c r="B61400" s="1"/>
      <c r="C61400" s="1"/>
    </row>
    <row r="61401" spans="2:3" x14ac:dyDescent="0.25">
      <c r="B61401" s="1"/>
      <c r="C61401" s="1"/>
    </row>
    <row r="61402" spans="2:3" x14ac:dyDescent="0.25">
      <c r="B61402" s="1"/>
      <c r="C61402" s="1"/>
    </row>
    <row r="61403" spans="2:3" x14ac:dyDescent="0.25">
      <c r="B61403" s="1"/>
      <c r="C61403" s="1"/>
    </row>
    <row r="61404" spans="2:3" x14ac:dyDescent="0.25">
      <c r="B61404" s="1"/>
      <c r="C61404" s="1"/>
    </row>
    <row r="61405" spans="2:3" x14ac:dyDescent="0.25">
      <c r="B61405" s="1"/>
      <c r="C61405" s="1"/>
    </row>
    <row r="61406" spans="2:3" x14ac:dyDescent="0.25">
      <c r="B61406" s="1"/>
      <c r="C61406" s="1"/>
    </row>
    <row r="61407" spans="2:3" x14ac:dyDescent="0.25">
      <c r="B61407" s="1"/>
      <c r="C61407" s="1"/>
    </row>
    <row r="61408" spans="2:3" x14ac:dyDescent="0.25">
      <c r="B61408" s="1"/>
      <c r="C61408" s="1"/>
    </row>
    <row r="61409" spans="2:3" x14ac:dyDescent="0.25">
      <c r="B61409" s="1"/>
      <c r="C61409" s="1"/>
    </row>
    <row r="61410" spans="2:3" x14ac:dyDescent="0.25">
      <c r="B61410" s="1"/>
      <c r="C61410" s="1"/>
    </row>
    <row r="61411" spans="2:3" x14ac:dyDescent="0.25">
      <c r="B61411" s="1"/>
      <c r="C61411" s="1"/>
    </row>
    <row r="61412" spans="2:3" x14ac:dyDescent="0.25">
      <c r="B61412" s="1"/>
      <c r="C61412" s="1"/>
    </row>
    <row r="61413" spans="2:3" x14ac:dyDescent="0.25">
      <c r="B61413" s="1"/>
      <c r="C61413" s="1"/>
    </row>
    <row r="61414" spans="2:3" x14ac:dyDescent="0.25">
      <c r="B61414" s="1"/>
      <c r="C61414" s="1"/>
    </row>
    <row r="61415" spans="2:3" x14ac:dyDescent="0.25">
      <c r="B61415" s="1"/>
      <c r="C61415" s="1"/>
    </row>
    <row r="61416" spans="2:3" x14ac:dyDescent="0.25">
      <c r="B61416" s="1"/>
      <c r="C61416" s="1"/>
    </row>
    <row r="61417" spans="2:3" x14ac:dyDescent="0.25">
      <c r="B61417" s="1"/>
      <c r="C61417" s="1"/>
    </row>
    <row r="61418" spans="2:3" x14ac:dyDescent="0.25">
      <c r="B61418" s="1"/>
      <c r="C61418" s="1"/>
    </row>
    <row r="61419" spans="2:3" x14ac:dyDescent="0.25">
      <c r="B61419" s="1"/>
      <c r="C61419" s="1"/>
    </row>
    <row r="61420" spans="2:3" x14ac:dyDescent="0.25">
      <c r="B61420" s="1"/>
      <c r="C61420" s="1"/>
    </row>
    <row r="61421" spans="2:3" x14ac:dyDescent="0.25">
      <c r="B61421" s="1"/>
      <c r="C61421" s="1"/>
    </row>
    <row r="61422" spans="2:3" x14ac:dyDescent="0.25">
      <c r="B61422" s="1"/>
      <c r="C61422" s="1"/>
    </row>
    <row r="61423" spans="2:3" x14ac:dyDescent="0.25">
      <c r="B61423" s="1"/>
      <c r="C61423" s="1"/>
    </row>
    <row r="61424" spans="2:3" x14ac:dyDescent="0.25">
      <c r="B61424" s="1"/>
      <c r="C61424" s="1"/>
    </row>
    <row r="61425" spans="2:3" x14ac:dyDescent="0.25">
      <c r="B61425" s="1"/>
      <c r="C61425" s="1"/>
    </row>
    <row r="61426" spans="2:3" x14ac:dyDescent="0.25">
      <c r="B61426" s="1"/>
      <c r="C61426" s="1"/>
    </row>
    <row r="61427" spans="2:3" x14ac:dyDescent="0.25">
      <c r="B61427" s="1"/>
      <c r="C61427" s="1"/>
    </row>
    <row r="61428" spans="2:3" x14ac:dyDescent="0.25">
      <c r="B61428" s="1"/>
      <c r="C61428" s="1"/>
    </row>
    <row r="61429" spans="2:3" x14ac:dyDescent="0.25">
      <c r="B61429" s="1"/>
      <c r="C61429" s="1"/>
    </row>
    <row r="61430" spans="2:3" x14ac:dyDescent="0.25">
      <c r="B61430" s="1"/>
      <c r="C61430" s="1"/>
    </row>
    <row r="61431" spans="2:3" x14ac:dyDescent="0.25">
      <c r="B61431" s="1"/>
      <c r="C61431" s="1"/>
    </row>
    <row r="61432" spans="2:3" x14ac:dyDescent="0.25">
      <c r="B61432" s="1"/>
      <c r="C61432" s="1"/>
    </row>
    <row r="61433" spans="2:3" x14ac:dyDescent="0.25">
      <c r="B61433" s="1"/>
      <c r="C61433" s="1"/>
    </row>
    <row r="61434" spans="2:3" x14ac:dyDescent="0.25">
      <c r="B61434" s="1"/>
      <c r="C61434" s="1"/>
    </row>
    <row r="61435" spans="2:3" x14ac:dyDescent="0.25">
      <c r="B61435" s="1"/>
      <c r="C61435" s="1"/>
    </row>
    <row r="61436" spans="2:3" x14ac:dyDescent="0.25">
      <c r="B61436" s="1"/>
      <c r="C61436" s="1"/>
    </row>
    <row r="61437" spans="2:3" x14ac:dyDescent="0.25">
      <c r="B61437" s="1"/>
      <c r="C61437" s="1"/>
    </row>
    <row r="61438" spans="2:3" x14ac:dyDescent="0.25">
      <c r="B61438" s="1"/>
      <c r="C61438" s="1"/>
    </row>
    <row r="61439" spans="2:3" x14ac:dyDescent="0.25">
      <c r="B61439" s="1"/>
      <c r="C61439" s="1"/>
    </row>
    <row r="61440" spans="2:3" x14ac:dyDescent="0.25">
      <c r="B61440" s="1"/>
      <c r="C61440" s="1"/>
    </row>
    <row r="61441" spans="2:3" x14ac:dyDescent="0.25">
      <c r="B61441" s="1"/>
      <c r="C61441" s="1"/>
    </row>
    <row r="61442" spans="2:3" x14ac:dyDescent="0.25">
      <c r="B61442" s="1"/>
      <c r="C61442" s="1"/>
    </row>
    <row r="61443" spans="2:3" x14ac:dyDescent="0.25">
      <c r="B61443" s="1"/>
      <c r="C61443" s="1"/>
    </row>
    <row r="61444" spans="2:3" x14ac:dyDescent="0.25">
      <c r="B61444" s="1"/>
      <c r="C61444" s="1"/>
    </row>
    <row r="61445" spans="2:3" x14ac:dyDescent="0.25">
      <c r="B61445" s="1"/>
      <c r="C61445" s="1"/>
    </row>
    <row r="61446" spans="2:3" x14ac:dyDescent="0.25">
      <c r="B61446" s="1"/>
      <c r="C61446" s="1"/>
    </row>
    <row r="61447" spans="2:3" x14ac:dyDescent="0.25">
      <c r="B61447" s="1"/>
      <c r="C61447" s="1"/>
    </row>
    <row r="61448" spans="2:3" x14ac:dyDescent="0.25">
      <c r="B61448" s="1"/>
      <c r="C61448" s="1"/>
    </row>
    <row r="61449" spans="2:3" x14ac:dyDescent="0.25">
      <c r="B61449" s="1"/>
      <c r="C61449" s="1"/>
    </row>
    <row r="61450" spans="2:3" x14ac:dyDescent="0.25">
      <c r="B61450" s="1"/>
      <c r="C61450" s="1"/>
    </row>
    <row r="61451" spans="2:3" x14ac:dyDescent="0.25">
      <c r="B61451" s="1"/>
      <c r="C61451" s="1"/>
    </row>
    <row r="61452" spans="2:3" x14ac:dyDescent="0.25">
      <c r="B61452" s="1"/>
      <c r="C61452" s="1"/>
    </row>
    <row r="61453" spans="2:3" x14ac:dyDescent="0.25">
      <c r="B61453" s="1"/>
      <c r="C61453" s="1"/>
    </row>
    <row r="61454" spans="2:3" x14ac:dyDescent="0.25">
      <c r="B61454" s="1"/>
      <c r="C61454" s="1"/>
    </row>
    <row r="61455" spans="2:3" x14ac:dyDescent="0.25">
      <c r="B61455" s="1"/>
      <c r="C61455" s="1"/>
    </row>
    <row r="61456" spans="2:3" x14ac:dyDescent="0.25">
      <c r="B61456" s="1"/>
      <c r="C61456" s="1"/>
    </row>
    <row r="61457" spans="2:3" x14ac:dyDescent="0.25">
      <c r="B61457" s="1"/>
      <c r="C61457" s="1"/>
    </row>
    <row r="61458" spans="2:3" x14ac:dyDescent="0.25">
      <c r="B61458" s="1"/>
      <c r="C61458" s="1"/>
    </row>
    <row r="61459" spans="2:3" x14ac:dyDescent="0.25">
      <c r="B61459" s="1"/>
      <c r="C61459" s="1"/>
    </row>
    <row r="61460" spans="2:3" x14ac:dyDescent="0.25">
      <c r="B61460" s="1"/>
      <c r="C61460" s="1"/>
    </row>
    <row r="61461" spans="2:3" x14ac:dyDescent="0.25">
      <c r="B61461" s="1"/>
      <c r="C61461" s="1"/>
    </row>
    <row r="61462" spans="2:3" x14ac:dyDescent="0.25">
      <c r="B61462" s="1"/>
      <c r="C61462" s="1"/>
    </row>
    <row r="61463" spans="2:3" x14ac:dyDescent="0.25">
      <c r="B61463" s="1"/>
      <c r="C61463" s="1"/>
    </row>
    <row r="61464" spans="2:3" x14ac:dyDescent="0.25">
      <c r="B61464" s="1"/>
      <c r="C61464" s="1"/>
    </row>
    <row r="61465" spans="2:3" x14ac:dyDescent="0.25">
      <c r="B61465" s="1"/>
      <c r="C61465" s="1"/>
    </row>
    <row r="61466" spans="2:3" x14ac:dyDescent="0.25">
      <c r="B61466" s="1"/>
      <c r="C61466" s="1"/>
    </row>
    <row r="61467" spans="2:3" x14ac:dyDescent="0.25">
      <c r="B61467" s="1"/>
      <c r="C61467" s="1"/>
    </row>
    <row r="61468" spans="2:3" x14ac:dyDescent="0.25">
      <c r="B61468" s="1"/>
      <c r="C61468" s="1"/>
    </row>
    <row r="61469" spans="2:3" x14ac:dyDescent="0.25">
      <c r="B61469" s="1"/>
      <c r="C61469" s="1"/>
    </row>
    <row r="61470" spans="2:3" x14ac:dyDescent="0.25">
      <c r="B61470" s="1"/>
      <c r="C61470" s="1"/>
    </row>
    <row r="61471" spans="2:3" x14ac:dyDescent="0.25">
      <c r="B61471" s="1"/>
      <c r="C61471" s="1"/>
    </row>
    <row r="61472" spans="2:3" x14ac:dyDescent="0.25">
      <c r="B61472" s="1"/>
      <c r="C61472" s="1"/>
    </row>
    <row r="61473" spans="2:3" x14ac:dyDescent="0.25">
      <c r="B61473" s="1"/>
      <c r="C61473" s="1"/>
    </row>
    <row r="61474" spans="2:3" x14ac:dyDescent="0.25">
      <c r="B61474" s="1"/>
      <c r="C61474" s="1"/>
    </row>
    <row r="61475" spans="2:3" x14ac:dyDescent="0.25">
      <c r="B61475" s="1"/>
      <c r="C61475" s="1"/>
    </row>
    <row r="61476" spans="2:3" x14ac:dyDescent="0.25">
      <c r="B61476" s="1"/>
      <c r="C61476" s="1"/>
    </row>
    <row r="61477" spans="2:3" x14ac:dyDescent="0.25">
      <c r="B61477" s="1"/>
      <c r="C61477" s="1"/>
    </row>
    <row r="61478" spans="2:3" x14ac:dyDescent="0.25">
      <c r="B61478" s="1"/>
      <c r="C61478" s="1"/>
    </row>
    <row r="61479" spans="2:3" x14ac:dyDescent="0.25">
      <c r="B61479" s="1"/>
      <c r="C61479" s="1"/>
    </row>
    <row r="61480" spans="2:3" x14ac:dyDescent="0.25">
      <c r="B61480" s="1"/>
      <c r="C61480" s="1"/>
    </row>
    <row r="61481" spans="2:3" x14ac:dyDescent="0.25">
      <c r="B61481" s="1"/>
      <c r="C61481" s="1"/>
    </row>
    <row r="61482" spans="2:3" x14ac:dyDescent="0.25">
      <c r="B61482" s="1"/>
      <c r="C61482" s="1"/>
    </row>
    <row r="61483" spans="2:3" x14ac:dyDescent="0.25">
      <c r="B61483" s="1"/>
      <c r="C61483" s="1"/>
    </row>
    <row r="61484" spans="2:3" x14ac:dyDescent="0.25">
      <c r="B61484" s="1"/>
      <c r="C61484" s="1"/>
    </row>
    <row r="61485" spans="2:3" x14ac:dyDescent="0.25">
      <c r="B61485" s="1"/>
      <c r="C61485" s="1"/>
    </row>
    <row r="61486" spans="2:3" x14ac:dyDescent="0.25">
      <c r="B61486" s="1"/>
      <c r="C61486" s="1"/>
    </row>
    <row r="61487" spans="2:3" x14ac:dyDescent="0.25">
      <c r="B61487" s="1"/>
      <c r="C61487" s="1"/>
    </row>
    <row r="61488" spans="2:3" x14ac:dyDescent="0.25">
      <c r="B61488" s="1"/>
      <c r="C61488" s="1"/>
    </row>
    <row r="61489" spans="2:3" x14ac:dyDescent="0.25">
      <c r="B61489" s="1"/>
      <c r="C61489" s="1"/>
    </row>
    <row r="61490" spans="2:3" x14ac:dyDescent="0.25">
      <c r="B61490" s="1"/>
      <c r="C61490" s="1"/>
    </row>
    <row r="61491" spans="2:3" x14ac:dyDescent="0.25">
      <c r="B61491" s="1"/>
      <c r="C61491" s="1"/>
    </row>
    <row r="61492" spans="2:3" x14ac:dyDescent="0.25">
      <c r="B61492" s="1"/>
      <c r="C61492" s="1"/>
    </row>
    <row r="61493" spans="2:3" x14ac:dyDescent="0.25">
      <c r="B61493" s="1"/>
      <c r="C61493" s="1"/>
    </row>
    <row r="61494" spans="2:3" x14ac:dyDescent="0.25">
      <c r="B61494" s="1"/>
      <c r="C61494" s="1"/>
    </row>
    <row r="61495" spans="2:3" x14ac:dyDescent="0.25">
      <c r="B61495" s="1"/>
      <c r="C61495" s="1"/>
    </row>
    <row r="61496" spans="2:3" x14ac:dyDescent="0.25">
      <c r="B61496" s="1"/>
      <c r="C61496" s="1"/>
    </row>
    <row r="61497" spans="2:3" x14ac:dyDescent="0.25">
      <c r="B61497" s="1"/>
      <c r="C61497" s="1"/>
    </row>
    <row r="61498" spans="2:3" x14ac:dyDescent="0.25">
      <c r="B61498" s="1"/>
      <c r="C61498" s="1"/>
    </row>
    <row r="61499" spans="2:3" x14ac:dyDescent="0.25">
      <c r="B61499" s="1"/>
      <c r="C61499" s="1"/>
    </row>
    <row r="61500" spans="2:3" x14ac:dyDescent="0.25">
      <c r="B61500" s="1"/>
      <c r="C61500" s="1"/>
    </row>
    <row r="61501" spans="2:3" x14ac:dyDescent="0.25">
      <c r="B61501" s="1"/>
      <c r="C61501" s="1"/>
    </row>
    <row r="61502" spans="2:3" x14ac:dyDescent="0.25">
      <c r="B61502" s="1"/>
      <c r="C61502" s="1"/>
    </row>
    <row r="61503" spans="2:3" x14ac:dyDescent="0.25">
      <c r="B61503" s="1"/>
      <c r="C61503" s="1"/>
    </row>
    <row r="61504" spans="2:3" x14ac:dyDescent="0.25">
      <c r="B61504" s="1"/>
      <c r="C61504" s="1"/>
    </row>
    <row r="61505" spans="2:3" x14ac:dyDescent="0.25">
      <c r="B61505" s="1"/>
      <c r="C61505" s="1"/>
    </row>
    <row r="61506" spans="2:3" x14ac:dyDescent="0.25">
      <c r="B61506" s="1"/>
      <c r="C61506" s="1"/>
    </row>
    <row r="61507" spans="2:3" x14ac:dyDescent="0.25">
      <c r="B61507" s="1"/>
      <c r="C61507" s="1"/>
    </row>
    <row r="61508" spans="2:3" x14ac:dyDescent="0.25">
      <c r="B61508" s="1"/>
      <c r="C61508" s="1"/>
    </row>
    <row r="61509" spans="2:3" x14ac:dyDescent="0.25">
      <c r="B61509" s="1"/>
      <c r="C61509" s="1"/>
    </row>
    <row r="61510" spans="2:3" x14ac:dyDescent="0.25">
      <c r="B61510" s="1"/>
      <c r="C61510" s="1"/>
    </row>
    <row r="61511" spans="2:3" x14ac:dyDescent="0.25">
      <c r="B61511" s="1"/>
      <c r="C61511" s="1"/>
    </row>
    <row r="61512" spans="2:3" x14ac:dyDescent="0.25">
      <c r="B61512" s="1"/>
      <c r="C61512" s="1"/>
    </row>
    <row r="61513" spans="2:3" x14ac:dyDescent="0.25">
      <c r="B61513" s="1"/>
      <c r="C61513" s="1"/>
    </row>
    <row r="61514" spans="2:3" x14ac:dyDescent="0.25">
      <c r="B61514" s="1"/>
      <c r="C61514" s="1"/>
    </row>
    <row r="61515" spans="2:3" x14ac:dyDescent="0.25">
      <c r="B61515" s="1"/>
      <c r="C61515" s="1"/>
    </row>
    <row r="61516" spans="2:3" x14ac:dyDescent="0.25">
      <c r="B61516" s="1"/>
      <c r="C61516" s="1"/>
    </row>
    <row r="61517" spans="2:3" x14ac:dyDescent="0.25">
      <c r="B61517" s="1"/>
      <c r="C61517" s="1"/>
    </row>
    <row r="61518" spans="2:3" x14ac:dyDescent="0.25">
      <c r="B61518" s="1"/>
      <c r="C61518" s="1"/>
    </row>
    <row r="61519" spans="2:3" x14ac:dyDescent="0.25">
      <c r="B61519" s="1"/>
      <c r="C61519" s="1"/>
    </row>
    <row r="61520" spans="2:3" x14ac:dyDescent="0.25">
      <c r="B61520" s="1"/>
      <c r="C61520" s="1"/>
    </row>
    <row r="61521" spans="2:3" x14ac:dyDescent="0.25">
      <c r="B61521" s="1"/>
      <c r="C61521" s="1"/>
    </row>
    <row r="61522" spans="2:3" x14ac:dyDescent="0.25">
      <c r="B61522" s="1"/>
      <c r="C61522" s="1"/>
    </row>
    <row r="61523" spans="2:3" x14ac:dyDescent="0.25">
      <c r="B61523" s="1"/>
      <c r="C61523" s="1"/>
    </row>
    <row r="61524" spans="2:3" x14ac:dyDescent="0.25">
      <c r="B61524" s="1"/>
      <c r="C61524" s="1"/>
    </row>
    <row r="61525" spans="2:3" x14ac:dyDescent="0.25">
      <c r="B61525" s="1"/>
      <c r="C61525" s="1"/>
    </row>
    <row r="61526" spans="2:3" x14ac:dyDescent="0.25">
      <c r="B61526" s="1"/>
      <c r="C61526" s="1"/>
    </row>
    <row r="61527" spans="2:3" x14ac:dyDescent="0.25">
      <c r="B61527" s="1"/>
      <c r="C61527" s="1"/>
    </row>
    <row r="61528" spans="2:3" x14ac:dyDescent="0.25">
      <c r="B61528" s="1"/>
      <c r="C61528" s="1"/>
    </row>
    <row r="61529" spans="2:3" x14ac:dyDescent="0.25">
      <c r="B61529" s="1"/>
      <c r="C61529" s="1"/>
    </row>
    <row r="61530" spans="2:3" x14ac:dyDescent="0.25">
      <c r="B61530" s="1"/>
      <c r="C61530" s="1"/>
    </row>
    <row r="61531" spans="2:3" x14ac:dyDescent="0.25">
      <c r="B61531" s="1"/>
      <c r="C61531" s="1"/>
    </row>
    <row r="61532" spans="2:3" x14ac:dyDescent="0.25">
      <c r="B61532" s="1"/>
      <c r="C61532" s="1"/>
    </row>
    <row r="61533" spans="2:3" x14ac:dyDescent="0.25">
      <c r="B61533" s="1"/>
      <c r="C61533" s="1"/>
    </row>
    <row r="61534" spans="2:3" x14ac:dyDescent="0.25">
      <c r="B61534" s="1"/>
      <c r="C61534" s="1"/>
    </row>
    <row r="61535" spans="2:3" x14ac:dyDescent="0.25">
      <c r="B61535" s="1"/>
      <c r="C61535" s="1"/>
    </row>
    <row r="61536" spans="2:3" x14ac:dyDescent="0.25">
      <c r="B61536" s="1"/>
      <c r="C61536" s="1"/>
    </row>
    <row r="61537" spans="2:3" x14ac:dyDescent="0.25">
      <c r="B61537" s="1"/>
      <c r="C61537" s="1"/>
    </row>
    <row r="61538" spans="2:3" x14ac:dyDescent="0.25">
      <c r="B61538" s="1"/>
      <c r="C61538" s="1"/>
    </row>
    <row r="61539" spans="2:3" x14ac:dyDescent="0.25">
      <c r="B61539" s="1"/>
      <c r="C61539" s="1"/>
    </row>
    <row r="61540" spans="2:3" x14ac:dyDescent="0.25">
      <c r="B61540" s="1"/>
      <c r="C61540" s="1"/>
    </row>
    <row r="61541" spans="2:3" x14ac:dyDescent="0.25">
      <c r="B61541" s="1"/>
      <c r="C61541" s="1"/>
    </row>
    <row r="61542" spans="2:3" x14ac:dyDescent="0.25">
      <c r="B61542" s="1"/>
      <c r="C61542" s="1"/>
    </row>
    <row r="61543" spans="2:3" x14ac:dyDescent="0.25">
      <c r="B61543" s="1"/>
      <c r="C61543" s="1"/>
    </row>
    <row r="61544" spans="2:3" x14ac:dyDescent="0.25">
      <c r="B61544" s="1"/>
      <c r="C61544" s="1"/>
    </row>
    <row r="61545" spans="2:3" x14ac:dyDescent="0.25">
      <c r="B61545" s="1"/>
      <c r="C61545" s="1"/>
    </row>
    <row r="61546" spans="2:3" x14ac:dyDescent="0.25">
      <c r="B61546" s="1"/>
      <c r="C61546" s="1"/>
    </row>
    <row r="61547" spans="2:3" x14ac:dyDescent="0.25">
      <c r="B61547" s="1"/>
      <c r="C61547" s="1"/>
    </row>
    <row r="61548" spans="2:3" x14ac:dyDescent="0.25">
      <c r="B61548" s="1"/>
      <c r="C61548" s="1"/>
    </row>
    <row r="61549" spans="2:3" x14ac:dyDescent="0.25">
      <c r="B61549" s="1"/>
      <c r="C61549" s="1"/>
    </row>
    <row r="61550" spans="2:3" x14ac:dyDescent="0.25">
      <c r="B61550" s="1"/>
      <c r="C61550" s="1"/>
    </row>
    <row r="61551" spans="2:3" x14ac:dyDescent="0.25">
      <c r="B61551" s="1"/>
      <c r="C61551" s="1"/>
    </row>
    <row r="61552" spans="2:3" x14ac:dyDescent="0.25">
      <c r="B61552" s="1"/>
      <c r="C61552" s="1"/>
    </row>
    <row r="61553" spans="2:3" x14ac:dyDescent="0.25">
      <c r="B61553" s="1"/>
      <c r="C61553" s="1"/>
    </row>
    <row r="61554" spans="2:3" x14ac:dyDescent="0.25">
      <c r="B61554" s="1"/>
      <c r="C61554" s="1"/>
    </row>
    <row r="61555" spans="2:3" x14ac:dyDescent="0.25">
      <c r="B61555" s="1"/>
      <c r="C61555" s="1"/>
    </row>
    <row r="61556" spans="2:3" x14ac:dyDescent="0.25">
      <c r="B61556" s="1"/>
      <c r="C61556" s="1"/>
    </row>
    <row r="61557" spans="2:3" x14ac:dyDescent="0.25">
      <c r="B61557" s="1"/>
      <c r="C61557" s="1"/>
    </row>
    <row r="61558" spans="2:3" x14ac:dyDescent="0.25">
      <c r="B61558" s="1"/>
      <c r="C61558" s="1"/>
    </row>
    <row r="61559" spans="2:3" x14ac:dyDescent="0.25">
      <c r="B61559" s="1"/>
      <c r="C61559" s="1"/>
    </row>
    <row r="61560" spans="2:3" x14ac:dyDescent="0.25">
      <c r="B61560" s="1"/>
      <c r="C61560" s="1"/>
    </row>
    <row r="61561" spans="2:3" x14ac:dyDescent="0.25">
      <c r="B61561" s="1"/>
      <c r="C61561" s="1"/>
    </row>
    <row r="61562" spans="2:3" x14ac:dyDescent="0.25">
      <c r="B61562" s="1"/>
      <c r="C61562" s="1"/>
    </row>
    <row r="61563" spans="2:3" x14ac:dyDescent="0.25">
      <c r="B61563" s="1"/>
      <c r="C61563" s="1"/>
    </row>
    <row r="61564" spans="2:3" x14ac:dyDescent="0.25">
      <c r="B61564" s="1"/>
      <c r="C61564" s="1"/>
    </row>
    <row r="61565" spans="2:3" x14ac:dyDescent="0.25">
      <c r="B61565" s="1"/>
      <c r="C61565" s="1"/>
    </row>
    <row r="61566" spans="2:3" x14ac:dyDescent="0.25">
      <c r="B61566" s="1"/>
      <c r="C61566" s="1"/>
    </row>
    <row r="61567" spans="2:3" x14ac:dyDescent="0.25">
      <c r="B61567" s="1"/>
      <c r="C61567" s="1"/>
    </row>
    <row r="61568" spans="2:3" x14ac:dyDescent="0.25">
      <c r="B61568" s="1"/>
      <c r="C61568" s="1"/>
    </row>
    <row r="61569" spans="2:3" x14ac:dyDescent="0.25">
      <c r="B61569" s="1"/>
      <c r="C61569" s="1"/>
    </row>
    <row r="61570" spans="2:3" x14ac:dyDescent="0.25">
      <c r="B61570" s="1"/>
      <c r="C61570" s="1"/>
    </row>
    <row r="61571" spans="2:3" x14ac:dyDescent="0.25">
      <c r="B61571" s="1"/>
      <c r="C61571" s="1"/>
    </row>
    <row r="61572" spans="2:3" x14ac:dyDescent="0.25">
      <c r="B61572" s="1"/>
      <c r="C61572" s="1"/>
    </row>
    <row r="61573" spans="2:3" x14ac:dyDescent="0.25">
      <c r="B61573" s="1"/>
      <c r="C61573" s="1"/>
    </row>
    <row r="61574" spans="2:3" x14ac:dyDescent="0.25">
      <c r="B61574" s="1"/>
      <c r="C61574" s="1"/>
    </row>
    <row r="61575" spans="2:3" x14ac:dyDescent="0.25">
      <c r="B61575" s="1"/>
      <c r="C61575" s="1"/>
    </row>
    <row r="61576" spans="2:3" x14ac:dyDescent="0.25">
      <c r="B61576" s="1"/>
      <c r="C61576" s="1"/>
    </row>
    <row r="61577" spans="2:3" x14ac:dyDescent="0.25">
      <c r="B61577" s="1"/>
      <c r="C61577" s="1"/>
    </row>
    <row r="61578" spans="2:3" x14ac:dyDescent="0.25">
      <c r="B61578" s="1"/>
      <c r="C61578" s="1"/>
    </row>
    <row r="61579" spans="2:3" x14ac:dyDescent="0.25">
      <c r="B61579" s="1"/>
      <c r="C61579" s="1"/>
    </row>
    <row r="61580" spans="2:3" x14ac:dyDescent="0.25">
      <c r="B61580" s="1"/>
      <c r="C61580" s="1"/>
    </row>
    <row r="61581" spans="2:3" x14ac:dyDescent="0.25">
      <c r="B61581" s="1"/>
      <c r="C61581" s="1"/>
    </row>
    <row r="61582" spans="2:3" x14ac:dyDescent="0.25">
      <c r="B61582" s="1"/>
      <c r="C61582" s="1"/>
    </row>
    <row r="61583" spans="2:3" x14ac:dyDescent="0.25">
      <c r="B61583" s="1"/>
      <c r="C61583" s="1"/>
    </row>
    <row r="61584" spans="2:3" x14ac:dyDescent="0.25">
      <c r="B61584" s="1"/>
      <c r="C61584" s="1"/>
    </row>
    <row r="61585" spans="2:3" x14ac:dyDescent="0.25">
      <c r="B61585" s="1"/>
      <c r="C61585" s="1"/>
    </row>
    <row r="61586" spans="2:3" x14ac:dyDescent="0.25">
      <c r="B61586" s="1"/>
      <c r="C61586" s="1"/>
    </row>
    <row r="61587" spans="2:3" x14ac:dyDescent="0.25">
      <c r="B61587" s="1"/>
      <c r="C61587" s="1"/>
    </row>
    <row r="61588" spans="2:3" x14ac:dyDescent="0.25">
      <c r="B61588" s="1"/>
      <c r="C61588" s="1"/>
    </row>
    <row r="61589" spans="2:3" x14ac:dyDescent="0.25">
      <c r="B61589" s="1"/>
      <c r="C61589" s="1"/>
    </row>
    <row r="61590" spans="2:3" x14ac:dyDescent="0.25">
      <c r="B61590" s="1"/>
      <c r="C61590" s="1"/>
    </row>
    <row r="61591" spans="2:3" x14ac:dyDescent="0.25">
      <c r="B61591" s="1"/>
      <c r="C61591" s="1"/>
    </row>
    <row r="61592" spans="2:3" x14ac:dyDescent="0.25">
      <c r="B61592" s="1"/>
      <c r="C61592" s="1"/>
    </row>
    <row r="61593" spans="2:3" x14ac:dyDescent="0.25">
      <c r="B61593" s="1"/>
      <c r="C61593" s="1"/>
    </row>
    <row r="61594" spans="2:3" x14ac:dyDescent="0.25">
      <c r="B61594" s="1"/>
      <c r="C61594" s="1"/>
    </row>
    <row r="61595" spans="2:3" x14ac:dyDescent="0.25">
      <c r="B61595" s="1"/>
      <c r="C61595" s="1"/>
    </row>
    <row r="61596" spans="2:3" x14ac:dyDescent="0.25">
      <c r="B61596" s="1"/>
      <c r="C61596" s="1"/>
    </row>
    <row r="61597" spans="2:3" x14ac:dyDescent="0.25">
      <c r="B61597" s="1"/>
      <c r="C61597" s="1"/>
    </row>
    <row r="61598" spans="2:3" x14ac:dyDescent="0.25">
      <c r="B61598" s="1"/>
      <c r="C61598" s="1"/>
    </row>
    <row r="61599" spans="2:3" x14ac:dyDescent="0.25">
      <c r="B61599" s="1"/>
      <c r="C61599" s="1"/>
    </row>
    <row r="61600" spans="2:3" x14ac:dyDescent="0.25">
      <c r="B61600" s="1"/>
      <c r="C61600" s="1"/>
    </row>
    <row r="61601" spans="2:3" x14ac:dyDescent="0.25">
      <c r="B61601" s="1"/>
      <c r="C61601" s="1"/>
    </row>
    <row r="61602" spans="2:3" x14ac:dyDescent="0.25">
      <c r="B61602" s="1"/>
      <c r="C61602" s="1"/>
    </row>
    <row r="61603" spans="2:3" x14ac:dyDescent="0.25">
      <c r="B61603" s="1"/>
      <c r="C61603" s="1"/>
    </row>
    <row r="61604" spans="2:3" x14ac:dyDescent="0.25">
      <c r="B61604" s="1"/>
      <c r="C61604" s="1"/>
    </row>
    <row r="61605" spans="2:3" x14ac:dyDescent="0.25">
      <c r="B61605" s="1"/>
      <c r="C61605" s="1"/>
    </row>
    <row r="61606" spans="2:3" x14ac:dyDescent="0.25">
      <c r="B61606" s="1"/>
      <c r="C61606" s="1"/>
    </row>
    <row r="61607" spans="2:3" x14ac:dyDescent="0.25">
      <c r="B61607" s="1"/>
      <c r="C61607" s="1"/>
    </row>
    <row r="61608" spans="2:3" x14ac:dyDescent="0.25">
      <c r="B61608" s="1"/>
      <c r="C61608" s="1"/>
    </row>
    <row r="61609" spans="2:3" x14ac:dyDescent="0.25">
      <c r="B61609" s="1"/>
      <c r="C61609" s="1"/>
    </row>
    <row r="61610" spans="2:3" x14ac:dyDescent="0.25">
      <c r="B61610" s="1"/>
      <c r="C61610" s="1"/>
    </row>
    <row r="61611" spans="2:3" x14ac:dyDescent="0.25">
      <c r="B61611" s="1"/>
      <c r="C61611" s="1"/>
    </row>
    <row r="61612" spans="2:3" x14ac:dyDescent="0.25">
      <c r="B61612" s="1"/>
      <c r="C61612" s="1"/>
    </row>
    <row r="61613" spans="2:3" x14ac:dyDescent="0.25">
      <c r="B61613" s="1"/>
      <c r="C61613" s="1"/>
    </row>
    <row r="61614" spans="2:3" x14ac:dyDescent="0.25">
      <c r="B61614" s="1"/>
      <c r="C61614" s="1"/>
    </row>
    <row r="61615" spans="2:3" x14ac:dyDescent="0.25">
      <c r="B61615" s="1"/>
      <c r="C61615" s="1"/>
    </row>
    <row r="61616" spans="2:3" x14ac:dyDescent="0.25">
      <c r="B61616" s="1"/>
      <c r="C61616" s="1"/>
    </row>
    <row r="61617" spans="2:3" x14ac:dyDescent="0.25">
      <c r="B61617" s="1"/>
      <c r="C61617" s="1"/>
    </row>
    <row r="61618" spans="2:3" x14ac:dyDescent="0.25">
      <c r="B61618" s="1"/>
      <c r="C61618" s="1"/>
    </row>
    <row r="61619" spans="2:3" x14ac:dyDescent="0.25">
      <c r="B61619" s="1"/>
      <c r="C61619" s="1"/>
    </row>
    <row r="61620" spans="2:3" x14ac:dyDescent="0.25">
      <c r="B61620" s="1"/>
      <c r="C61620" s="1"/>
    </row>
    <row r="61621" spans="2:3" x14ac:dyDescent="0.25">
      <c r="B61621" s="1"/>
      <c r="C61621" s="1"/>
    </row>
    <row r="61622" spans="2:3" x14ac:dyDescent="0.25">
      <c r="B61622" s="1"/>
      <c r="C61622" s="1"/>
    </row>
    <row r="61623" spans="2:3" x14ac:dyDescent="0.25">
      <c r="B61623" s="1"/>
      <c r="C61623" s="1"/>
    </row>
    <row r="61624" spans="2:3" x14ac:dyDescent="0.25">
      <c r="B61624" s="1"/>
      <c r="C61624" s="1"/>
    </row>
    <row r="61625" spans="2:3" x14ac:dyDescent="0.25">
      <c r="B61625" s="1"/>
      <c r="C61625" s="1"/>
    </row>
    <row r="61626" spans="2:3" x14ac:dyDescent="0.25">
      <c r="B61626" s="1"/>
      <c r="C61626" s="1"/>
    </row>
    <row r="61627" spans="2:3" x14ac:dyDescent="0.25">
      <c r="B61627" s="1"/>
      <c r="C61627" s="1"/>
    </row>
    <row r="61628" spans="2:3" x14ac:dyDescent="0.25">
      <c r="B61628" s="1"/>
      <c r="C61628" s="1"/>
    </row>
    <row r="61629" spans="2:3" x14ac:dyDescent="0.25">
      <c r="B61629" s="1"/>
      <c r="C61629" s="1"/>
    </row>
    <row r="61630" spans="2:3" x14ac:dyDescent="0.25">
      <c r="B61630" s="1"/>
      <c r="C61630" s="1"/>
    </row>
    <row r="61631" spans="2:3" x14ac:dyDescent="0.25">
      <c r="B61631" s="1"/>
      <c r="C61631" s="1"/>
    </row>
    <row r="61632" spans="2:3" x14ac:dyDescent="0.25">
      <c r="B61632" s="1"/>
      <c r="C61632" s="1"/>
    </row>
    <row r="61633" spans="2:3" x14ac:dyDescent="0.25">
      <c r="B61633" s="1"/>
      <c r="C61633" s="1"/>
    </row>
    <row r="61634" spans="2:3" x14ac:dyDescent="0.25">
      <c r="B61634" s="1"/>
      <c r="C61634" s="1"/>
    </row>
    <row r="61635" spans="2:3" x14ac:dyDescent="0.25">
      <c r="B61635" s="1"/>
      <c r="C61635" s="1"/>
    </row>
    <row r="61636" spans="2:3" x14ac:dyDescent="0.25">
      <c r="B61636" s="1"/>
      <c r="C61636" s="1"/>
    </row>
    <row r="61637" spans="2:3" x14ac:dyDescent="0.25">
      <c r="B61637" s="1"/>
      <c r="C61637" s="1"/>
    </row>
    <row r="61638" spans="2:3" x14ac:dyDescent="0.25">
      <c r="B61638" s="1"/>
      <c r="C61638" s="1"/>
    </row>
    <row r="61639" spans="2:3" x14ac:dyDescent="0.25">
      <c r="B61639" s="1"/>
      <c r="C61639" s="1"/>
    </row>
    <row r="61640" spans="2:3" x14ac:dyDescent="0.25">
      <c r="B61640" s="1"/>
      <c r="C61640" s="1"/>
    </row>
    <row r="61641" spans="2:3" x14ac:dyDescent="0.25">
      <c r="B61641" s="1"/>
      <c r="C61641" s="1"/>
    </row>
    <row r="61642" spans="2:3" x14ac:dyDescent="0.25">
      <c r="B61642" s="1"/>
      <c r="C61642" s="1"/>
    </row>
    <row r="61643" spans="2:3" x14ac:dyDescent="0.25">
      <c r="B61643" s="1"/>
      <c r="C61643" s="1"/>
    </row>
    <row r="61644" spans="2:3" x14ac:dyDescent="0.25">
      <c r="B61644" s="1"/>
      <c r="C61644" s="1"/>
    </row>
    <row r="61645" spans="2:3" x14ac:dyDescent="0.25">
      <c r="B61645" s="1"/>
      <c r="C61645" s="1"/>
    </row>
    <row r="61646" spans="2:3" x14ac:dyDescent="0.25">
      <c r="B61646" s="1"/>
      <c r="C61646" s="1"/>
    </row>
    <row r="61647" spans="2:3" x14ac:dyDescent="0.25">
      <c r="B61647" s="1"/>
      <c r="C61647" s="1"/>
    </row>
    <row r="61648" spans="2:3" x14ac:dyDescent="0.25">
      <c r="B61648" s="1"/>
      <c r="C61648" s="1"/>
    </row>
    <row r="61649" spans="2:3" x14ac:dyDescent="0.25">
      <c r="B61649" s="1"/>
      <c r="C61649" s="1"/>
    </row>
    <row r="61650" spans="2:3" x14ac:dyDescent="0.25">
      <c r="B61650" s="1"/>
      <c r="C61650" s="1"/>
    </row>
    <row r="61651" spans="2:3" x14ac:dyDescent="0.25">
      <c r="B61651" s="1"/>
      <c r="C61651" s="1"/>
    </row>
    <row r="61652" spans="2:3" x14ac:dyDescent="0.25">
      <c r="B61652" s="1"/>
      <c r="C61652" s="1"/>
    </row>
    <row r="61653" spans="2:3" x14ac:dyDescent="0.25">
      <c r="B61653" s="1"/>
      <c r="C61653" s="1"/>
    </row>
    <row r="61654" spans="2:3" x14ac:dyDescent="0.25">
      <c r="B61654" s="1"/>
      <c r="C61654" s="1"/>
    </row>
    <row r="61655" spans="2:3" x14ac:dyDescent="0.25">
      <c r="B61655" s="1"/>
      <c r="C61655" s="1"/>
    </row>
    <row r="61656" spans="2:3" x14ac:dyDescent="0.25">
      <c r="B61656" s="1"/>
      <c r="C61656" s="1"/>
    </row>
    <row r="61657" spans="2:3" x14ac:dyDescent="0.25">
      <c r="B61657" s="1"/>
      <c r="C61657" s="1"/>
    </row>
    <row r="61658" spans="2:3" x14ac:dyDescent="0.25">
      <c r="B61658" s="1"/>
      <c r="C61658" s="1"/>
    </row>
    <row r="61659" spans="2:3" x14ac:dyDescent="0.25">
      <c r="B61659" s="1"/>
      <c r="C61659" s="1"/>
    </row>
    <row r="61660" spans="2:3" x14ac:dyDescent="0.25">
      <c r="B61660" s="1"/>
      <c r="C61660" s="1"/>
    </row>
    <row r="61661" spans="2:3" x14ac:dyDescent="0.25">
      <c r="B61661" s="1"/>
      <c r="C61661" s="1"/>
    </row>
    <row r="61662" spans="2:3" x14ac:dyDescent="0.25">
      <c r="B61662" s="1"/>
      <c r="C61662" s="1"/>
    </row>
    <row r="61663" spans="2:3" x14ac:dyDescent="0.25">
      <c r="B61663" s="1"/>
      <c r="C61663" s="1"/>
    </row>
    <row r="61664" spans="2:3" x14ac:dyDescent="0.25">
      <c r="B61664" s="1"/>
      <c r="C61664" s="1"/>
    </row>
    <row r="61665" spans="2:3" x14ac:dyDescent="0.25">
      <c r="B61665" s="1"/>
      <c r="C61665" s="1"/>
    </row>
    <row r="61666" spans="2:3" x14ac:dyDescent="0.25">
      <c r="B61666" s="1"/>
      <c r="C61666" s="1"/>
    </row>
    <row r="61667" spans="2:3" x14ac:dyDescent="0.25">
      <c r="B61667" s="1"/>
      <c r="C61667" s="1"/>
    </row>
    <row r="61668" spans="2:3" x14ac:dyDescent="0.25">
      <c r="B61668" s="1"/>
      <c r="C61668" s="1"/>
    </row>
    <row r="61669" spans="2:3" x14ac:dyDescent="0.25">
      <c r="B61669" s="1"/>
      <c r="C61669" s="1"/>
    </row>
    <row r="61670" spans="2:3" x14ac:dyDescent="0.25">
      <c r="B61670" s="1"/>
      <c r="C61670" s="1"/>
    </row>
    <row r="61671" spans="2:3" x14ac:dyDescent="0.25">
      <c r="B61671" s="1"/>
      <c r="C61671" s="1"/>
    </row>
    <row r="61672" spans="2:3" x14ac:dyDescent="0.25">
      <c r="B61672" s="1"/>
      <c r="C61672" s="1"/>
    </row>
    <row r="61673" spans="2:3" x14ac:dyDescent="0.25">
      <c r="B61673" s="1"/>
      <c r="C61673" s="1"/>
    </row>
    <row r="61674" spans="2:3" x14ac:dyDescent="0.25">
      <c r="B61674" s="1"/>
      <c r="C61674" s="1"/>
    </row>
    <row r="61675" spans="2:3" x14ac:dyDescent="0.25">
      <c r="B61675" s="1"/>
      <c r="C61675" s="1"/>
    </row>
    <row r="61676" spans="2:3" x14ac:dyDescent="0.25">
      <c r="B61676" s="1"/>
      <c r="C61676" s="1"/>
    </row>
    <row r="61677" spans="2:3" x14ac:dyDescent="0.25">
      <c r="B61677" s="1"/>
      <c r="C61677" s="1"/>
    </row>
    <row r="61678" spans="2:3" x14ac:dyDescent="0.25">
      <c r="B61678" s="1"/>
      <c r="C61678" s="1"/>
    </row>
    <row r="61679" spans="2:3" x14ac:dyDescent="0.25">
      <c r="B61679" s="1"/>
      <c r="C61679" s="1"/>
    </row>
    <row r="61680" spans="2:3" x14ac:dyDescent="0.25">
      <c r="B61680" s="1"/>
      <c r="C61680" s="1"/>
    </row>
    <row r="61681" spans="2:3" x14ac:dyDescent="0.25">
      <c r="B61681" s="1"/>
      <c r="C61681" s="1"/>
    </row>
    <row r="61682" spans="2:3" x14ac:dyDescent="0.25">
      <c r="B61682" s="1"/>
      <c r="C61682" s="1"/>
    </row>
    <row r="61683" spans="2:3" x14ac:dyDescent="0.25">
      <c r="B61683" s="1"/>
      <c r="C61683" s="1"/>
    </row>
    <row r="61684" spans="2:3" x14ac:dyDescent="0.25">
      <c r="B61684" s="1"/>
      <c r="C61684" s="1"/>
    </row>
    <row r="61685" spans="2:3" x14ac:dyDescent="0.25">
      <c r="B61685" s="1"/>
      <c r="C61685" s="1"/>
    </row>
    <row r="61686" spans="2:3" x14ac:dyDescent="0.25">
      <c r="B61686" s="1"/>
      <c r="C61686" s="1"/>
    </row>
    <row r="61687" spans="2:3" x14ac:dyDescent="0.25">
      <c r="B61687" s="1"/>
      <c r="C61687" s="1"/>
    </row>
    <row r="61688" spans="2:3" x14ac:dyDescent="0.25">
      <c r="B61688" s="1"/>
      <c r="C61688" s="1"/>
    </row>
    <row r="61689" spans="2:3" x14ac:dyDescent="0.25">
      <c r="B61689" s="1"/>
      <c r="C61689" s="1"/>
    </row>
    <row r="61690" spans="2:3" x14ac:dyDescent="0.25">
      <c r="B61690" s="1"/>
      <c r="C61690" s="1"/>
    </row>
    <row r="61691" spans="2:3" x14ac:dyDescent="0.25">
      <c r="B61691" s="1"/>
      <c r="C61691" s="1"/>
    </row>
    <row r="61692" spans="2:3" x14ac:dyDescent="0.25">
      <c r="B61692" s="1"/>
      <c r="C61692" s="1"/>
    </row>
    <row r="61693" spans="2:3" x14ac:dyDescent="0.25">
      <c r="B61693" s="1"/>
      <c r="C61693" s="1"/>
    </row>
    <row r="61694" spans="2:3" x14ac:dyDescent="0.25">
      <c r="B61694" s="1"/>
      <c r="C61694" s="1"/>
    </row>
    <row r="61695" spans="2:3" x14ac:dyDescent="0.25">
      <c r="B61695" s="1"/>
      <c r="C61695" s="1"/>
    </row>
    <row r="61696" spans="2:3" x14ac:dyDescent="0.25">
      <c r="B61696" s="1"/>
      <c r="C61696" s="1"/>
    </row>
    <row r="61697" spans="2:3" x14ac:dyDescent="0.25">
      <c r="B61697" s="1"/>
      <c r="C61697" s="1"/>
    </row>
    <row r="61698" spans="2:3" x14ac:dyDescent="0.25">
      <c r="B61698" s="1"/>
      <c r="C61698" s="1"/>
    </row>
    <row r="61699" spans="2:3" x14ac:dyDescent="0.25">
      <c r="B61699" s="1"/>
      <c r="C61699" s="1"/>
    </row>
    <row r="61700" spans="2:3" x14ac:dyDescent="0.25">
      <c r="B61700" s="1"/>
      <c r="C61700" s="1"/>
    </row>
    <row r="61701" spans="2:3" x14ac:dyDescent="0.25">
      <c r="B61701" s="1"/>
      <c r="C61701" s="1"/>
    </row>
    <row r="61702" spans="2:3" x14ac:dyDescent="0.25">
      <c r="B61702" s="1"/>
      <c r="C61702" s="1"/>
    </row>
    <row r="61703" spans="2:3" x14ac:dyDescent="0.25">
      <c r="B61703" s="1"/>
      <c r="C61703" s="1"/>
    </row>
    <row r="61704" spans="2:3" x14ac:dyDescent="0.25">
      <c r="B61704" s="1"/>
      <c r="C61704" s="1"/>
    </row>
    <row r="61705" spans="2:3" x14ac:dyDescent="0.25">
      <c r="B61705" s="1"/>
      <c r="C61705" s="1"/>
    </row>
    <row r="61706" spans="2:3" x14ac:dyDescent="0.25">
      <c r="B61706" s="1"/>
      <c r="C61706" s="1"/>
    </row>
    <row r="61707" spans="2:3" x14ac:dyDescent="0.25">
      <c r="B61707" s="1"/>
      <c r="C61707" s="1"/>
    </row>
    <row r="61708" spans="2:3" x14ac:dyDescent="0.25">
      <c r="B61708" s="1"/>
      <c r="C61708" s="1"/>
    </row>
    <row r="61709" spans="2:3" x14ac:dyDescent="0.25">
      <c r="B61709" s="1"/>
      <c r="C61709" s="1"/>
    </row>
    <row r="61710" spans="2:3" x14ac:dyDescent="0.25">
      <c r="B61710" s="1"/>
      <c r="C61710" s="1"/>
    </row>
    <row r="61711" spans="2:3" x14ac:dyDescent="0.25">
      <c r="B61711" s="1"/>
      <c r="C61711" s="1"/>
    </row>
    <row r="61712" spans="2:3" x14ac:dyDescent="0.25">
      <c r="B61712" s="1"/>
      <c r="C61712" s="1"/>
    </row>
    <row r="61713" spans="2:3" x14ac:dyDescent="0.25">
      <c r="B61713" s="1"/>
      <c r="C61713" s="1"/>
    </row>
    <row r="61714" spans="2:3" x14ac:dyDescent="0.25">
      <c r="B61714" s="1"/>
      <c r="C61714" s="1"/>
    </row>
    <row r="61715" spans="2:3" x14ac:dyDescent="0.25">
      <c r="B61715" s="1"/>
      <c r="C61715" s="1"/>
    </row>
    <row r="61716" spans="2:3" x14ac:dyDescent="0.25">
      <c r="B61716" s="1"/>
      <c r="C61716" s="1"/>
    </row>
    <row r="61717" spans="2:3" x14ac:dyDescent="0.25">
      <c r="B61717" s="1"/>
      <c r="C61717" s="1"/>
    </row>
    <row r="61718" spans="2:3" x14ac:dyDescent="0.25">
      <c r="B61718" s="1"/>
      <c r="C61718" s="1"/>
    </row>
    <row r="61719" spans="2:3" x14ac:dyDescent="0.25">
      <c r="B61719" s="1"/>
      <c r="C61719" s="1"/>
    </row>
    <row r="61720" spans="2:3" x14ac:dyDescent="0.25">
      <c r="B61720" s="1"/>
      <c r="C61720" s="1"/>
    </row>
    <row r="61721" spans="2:3" x14ac:dyDescent="0.25">
      <c r="B61721" s="1"/>
      <c r="C61721" s="1"/>
    </row>
    <row r="61722" spans="2:3" x14ac:dyDescent="0.25">
      <c r="B61722" s="1"/>
      <c r="C61722" s="1"/>
    </row>
    <row r="61723" spans="2:3" x14ac:dyDescent="0.25">
      <c r="B61723" s="1"/>
      <c r="C61723" s="1"/>
    </row>
    <row r="61724" spans="2:3" x14ac:dyDescent="0.25">
      <c r="B61724" s="1"/>
      <c r="C61724" s="1"/>
    </row>
    <row r="61725" spans="2:3" x14ac:dyDescent="0.25">
      <c r="B61725" s="1"/>
      <c r="C61725" s="1"/>
    </row>
    <row r="61726" spans="2:3" x14ac:dyDescent="0.25">
      <c r="B61726" s="1"/>
      <c r="C61726" s="1"/>
    </row>
    <row r="61727" spans="2:3" x14ac:dyDescent="0.25">
      <c r="B61727" s="1"/>
      <c r="C61727" s="1"/>
    </row>
    <row r="61728" spans="2:3" x14ac:dyDescent="0.25">
      <c r="B61728" s="1"/>
      <c r="C61728" s="1"/>
    </row>
    <row r="61729" spans="2:3" x14ac:dyDescent="0.25">
      <c r="B61729" s="1"/>
      <c r="C61729" s="1"/>
    </row>
    <row r="61730" spans="2:3" x14ac:dyDescent="0.25">
      <c r="B61730" s="1"/>
      <c r="C61730" s="1"/>
    </row>
    <row r="61731" spans="2:3" x14ac:dyDescent="0.25">
      <c r="B61731" s="1"/>
      <c r="C61731" s="1"/>
    </row>
    <row r="61732" spans="2:3" x14ac:dyDescent="0.25">
      <c r="B61732" s="1"/>
      <c r="C61732" s="1"/>
    </row>
    <row r="61733" spans="2:3" x14ac:dyDescent="0.25">
      <c r="B61733" s="1"/>
      <c r="C61733" s="1"/>
    </row>
    <row r="61734" spans="2:3" x14ac:dyDescent="0.25">
      <c r="B61734" s="1"/>
      <c r="C61734" s="1"/>
    </row>
    <row r="61735" spans="2:3" x14ac:dyDescent="0.25">
      <c r="B61735" s="1"/>
      <c r="C61735" s="1"/>
    </row>
    <row r="61736" spans="2:3" x14ac:dyDescent="0.25">
      <c r="B61736" s="1"/>
      <c r="C61736" s="1"/>
    </row>
    <row r="61737" spans="2:3" x14ac:dyDescent="0.25">
      <c r="B61737" s="1"/>
      <c r="C61737" s="1"/>
    </row>
    <row r="61738" spans="2:3" x14ac:dyDescent="0.25">
      <c r="B61738" s="1"/>
      <c r="C61738" s="1"/>
    </row>
    <row r="61739" spans="2:3" x14ac:dyDescent="0.25">
      <c r="B61739" s="1"/>
      <c r="C61739" s="1"/>
    </row>
    <row r="61740" spans="2:3" x14ac:dyDescent="0.25">
      <c r="B61740" s="1"/>
      <c r="C61740" s="1"/>
    </row>
    <row r="61741" spans="2:3" x14ac:dyDescent="0.25">
      <c r="B61741" s="1"/>
      <c r="C61741" s="1"/>
    </row>
    <row r="61742" spans="2:3" x14ac:dyDescent="0.25">
      <c r="B61742" s="1"/>
      <c r="C61742" s="1"/>
    </row>
    <row r="61743" spans="2:3" x14ac:dyDescent="0.25">
      <c r="B61743" s="1"/>
      <c r="C61743" s="1"/>
    </row>
    <row r="61744" spans="2:3" x14ac:dyDescent="0.25">
      <c r="B61744" s="1"/>
      <c r="C61744" s="1"/>
    </row>
    <row r="61745" spans="2:3" x14ac:dyDescent="0.25">
      <c r="B61745" s="1"/>
      <c r="C61745" s="1"/>
    </row>
    <row r="61746" spans="2:3" x14ac:dyDescent="0.25">
      <c r="B61746" s="1"/>
      <c r="C61746" s="1"/>
    </row>
    <row r="61747" spans="2:3" x14ac:dyDescent="0.25">
      <c r="B61747" s="1"/>
      <c r="C61747" s="1"/>
    </row>
    <row r="61748" spans="2:3" x14ac:dyDescent="0.25">
      <c r="B61748" s="1"/>
      <c r="C61748" s="1"/>
    </row>
    <row r="61749" spans="2:3" x14ac:dyDescent="0.25">
      <c r="B61749" s="1"/>
      <c r="C61749" s="1"/>
    </row>
    <row r="61750" spans="2:3" x14ac:dyDescent="0.25">
      <c r="B61750" s="1"/>
      <c r="C61750" s="1"/>
    </row>
    <row r="61751" spans="2:3" x14ac:dyDescent="0.25">
      <c r="B61751" s="1"/>
      <c r="C61751" s="1"/>
    </row>
    <row r="61752" spans="2:3" x14ac:dyDescent="0.25">
      <c r="B61752" s="1"/>
      <c r="C61752" s="1"/>
    </row>
    <row r="61753" spans="2:3" x14ac:dyDescent="0.25">
      <c r="B61753" s="1"/>
      <c r="C61753" s="1"/>
    </row>
    <row r="61754" spans="2:3" x14ac:dyDescent="0.25">
      <c r="B61754" s="1"/>
      <c r="C61754" s="1"/>
    </row>
    <row r="61755" spans="2:3" x14ac:dyDescent="0.25">
      <c r="B61755" s="1"/>
      <c r="C61755" s="1"/>
    </row>
    <row r="61756" spans="2:3" x14ac:dyDescent="0.25">
      <c r="B61756" s="1"/>
      <c r="C61756" s="1"/>
    </row>
    <row r="61757" spans="2:3" x14ac:dyDescent="0.25">
      <c r="B61757" s="1"/>
      <c r="C61757" s="1"/>
    </row>
    <row r="61758" spans="2:3" x14ac:dyDescent="0.25">
      <c r="B61758" s="1"/>
      <c r="C61758" s="1"/>
    </row>
    <row r="61759" spans="2:3" x14ac:dyDescent="0.25">
      <c r="B61759" s="1"/>
      <c r="C61759" s="1"/>
    </row>
    <row r="61760" spans="2:3" x14ac:dyDescent="0.25">
      <c r="B61760" s="1"/>
      <c r="C61760" s="1"/>
    </row>
    <row r="61761" spans="2:3" x14ac:dyDescent="0.25">
      <c r="B61761" s="1"/>
      <c r="C61761" s="1"/>
    </row>
    <row r="61762" spans="2:3" x14ac:dyDescent="0.25">
      <c r="B61762" s="1"/>
      <c r="C61762" s="1"/>
    </row>
    <row r="61763" spans="2:3" x14ac:dyDescent="0.25">
      <c r="B61763" s="1"/>
      <c r="C61763" s="1"/>
    </row>
    <row r="61764" spans="2:3" x14ac:dyDescent="0.25">
      <c r="B61764" s="1"/>
      <c r="C61764" s="1"/>
    </row>
    <row r="61765" spans="2:3" x14ac:dyDescent="0.25">
      <c r="B61765" s="1"/>
      <c r="C61765" s="1"/>
    </row>
    <row r="61766" spans="2:3" x14ac:dyDescent="0.25">
      <c r="B61766" s="1"/>
      <c r="C61766" s="1"/>
    </row>
    <row r="61767" spans="2:3" x14ac:dyDescent="0.25">
      <c r="B61767" s="1"/>
      <c r="C61767" s="1"/>
    </row>
    <row r="61768" spans="2:3" x14ac:dyDescent="0.25">
      <c r="B61768" s="1"/>
      <c r="C61768" s="1"/>
    </row>
    <row r="61769" spans="2:3" x14ac:dyDescent="0.25">
      <c r="B61769" s="1"/>
      <c r="C61769" s="1"/>
    </row>
    <row r="61770" spans="2:3" x14ac:dyDescent="0.25">
      <c r="B61770" s="1"/>
      <c r="C61770" s="1"/>
    </row>
    <row r="61771" spans="2:3" x14ac:dyDescent="0.25">
      <c r="B61771" s="1"/>
      <c r="C61771" s="1"/>
    </row>
    <row r="61772" spans="2:3" x14ac:dyDescent="0.25">
      <c r="B61772" s="1"/>
      <c r="C61772" s="1"/>
    </row>
    <row r="61773" spans="2:3" x14ac:dyDescent="0.25">
      <c r="B61773" s="1"/>
      <c r="C61773" s="1"/>
    </row>
    <row r="61774" spans="2:3" x14ac:dyDescent="0.25">
      <c r="B61774" s="1"/>
      <c r="C61774" s="1"/>
    </row>
    <row r="61775" spans="2:3" x14ac:dyDescent="0.25">
      <c r="B61775" s="1"/>
      <c r="C61775" s="1"/>
    </row>
    <row r="61776" spans="2:3" x14ac:dyDescent="0.25">
      <c r="B61776" s="1"/>
      <c r="C61776" s="1"/>
    </row>
    <row r="61777" spans="2:3" x14ac:dyDescent="0.25">
      <c r="B61777" s="1"/>
      <c r="C61777" s="1"/>
    </row>
    <row r="61778" spans="2:3" x14ac:dyDescent="0.25">
      <c r="B61778" s="1"/>
      <c r="C61778" s="1"/>
    </row>
    <row r="61779" spans="2:3" x14ac:dyDescent="0.25">
      <c r="B61779" s="1"/>
      <c r="C61779" s="1"/>
    </row>
    <row r="61780" spans="2:3" x14ac:dyDescent="0.25">
      <c r="B61780" s="1"/>
      <c r="C61780" s="1"/>
    </row>
    <row r="61781" spans="2:3" x14ac:dyDescent="0.25">
      <c r="B61781" s="1"/>
      <c r="C61781" s="1"/>
    </row>
    <row r="61782" spans="2:3" x14ac:dyDescent="0.25">
      <c r="B61782" s="1"/>
      <c r="C61782" s="1"/>
    </row>
    <row r="61783" spans="2:3" x14ac:dyDescent="0.25">
      <c r="B61783" s="1"/>
      <c r="C61783" s="1"/>
    </row>
    <row r="61784" spans="2:3" x14ac:dyDescent="0.25">
      <c r="B61784" s="1"/>
      <c r="C61784" s="1"/>
    </row>
    <row r="61785" spans="2:3" x14ac:dyDescent="0.25">
      <c r="B61785" s="1"/>
      <c r="C61785" s="1"/>
    </row>
    <row r="61786" spans="2:3" x14ac:dyDescent="0.25">
      <c r="B61786" s="1"/>
      <c r="C61786" s="1"/>
    </row>
    <row r="61787" spans="2:3" x14ac:dyDescent="0.25">
      <c r="B61787" s="1"/>
      <c r="C61787" s="1"/>
    </row>
    <row r="61788" spans="2:3" x14ac:dyDescent="0.25">
      <c r="B61788" s="1"/>
      <c r="C61788" s="1"/>
    </row>
    <row r="61789" spans="2:3" x14ac:dyDescent="0.25">
      <c r="B61789" s="1"/>
      <c r="C61789" s="1"/>
    </row>
    <row r="61790" spans="2:3" x14ac:dyDescent="0.25">
      <c r="B61790" s="1"/>
      <c r="C61790" s="1"/>
    </row>
    <row r="61791" spans="2:3" x14ac:dyDescent="0.25">
      <c r="B61791" s="1"/>
      <c r="C61791" s="1"/>
    </row>
    <row r="61792" spans="2:3" x14ac:dyDescent="0.25">
      <c r="B61792" s="1"/>
      <c r="C61792" s="1"/>
    </row>
    <row r="61793" spans="2:3" x14ac:dyDescent="0.25">
      <c r="B61793" s="1"/>
      <c r="C61793" s="1"/>
    </row>
    <row r="61794" spans="2:3" x14ac:dyDescent="0.25">
      <c r="B61794" s="1"/>
      <c r="C61794" s="1"/>
    </row>
    <row r="61795" spans="2:3" x14ac:dyDescent="0.25">
      <c r="B61795" s="1"/>
      <c r="C61795" s="1"/>
    </row>
    <row r="61796" spans="2:3" x14ac:dyDescent="0.25">
      <c r="B61796" s="1"/>
      <c r="C61796" s="1"/>
    </row>
    <row r="61797" spans="2:3" x14ac:dyDescent="0.25">
      <c r="B61797" s="1"/>
      <c r="C61797" s="1"/>
    </row>
    <row r="61798" spans="2:3" x14ac:dyDescent="0.25">
      <c r="B61798" s="1"/>
      <c r="C61798" s="1"/>
    </row>
    <row r="61799" spans="2:3" x14ac:dyDescent="0.25">
      <c r="B61799" s="1"/>
      <c r="C61799" s="1"/>
    </row>
    <row r="61800" spans="2:3" x14ac:dyDescent="0.25">
      <c r="B61800" s="1"/>
      <c r="C61800" s="1"/>
    </row>
    <row r="61801" spans="2:3" x14ac:dyDescent="0.25">
      <c r="B61801" s="1"/>
      <c r="C61801" s="1"/>
    </row>
    <row r="61802" spans="2:3" x14ac:dyDescent="0.25">
      <c r="B61802" s="1"/>
      <c r="C61802" s="1"/>
    </row>
    <row r="61803" spans="2:3" x14ac:dyDescent="0.25">
      <c r="B61803" s="1"/>
      <c r="C61803" s="1"/>
    </row>
    <row r="61804" spans="2:3" x14ac:dyDescent="0.25">
      <c r="B61804" s="1"/>
      <c r="C61804" s="1"/>
    </row>
    <row r="61805" spans="2:3" x14ac:dyDescent="0.25">
      <c r="B61805" s="1"/>
      <c r="C61805" s="1"/>
    </row>
    <row r="61806" spans="2:3" x14ac:dyDescent="0.25">
      <c r="B61806" s="1"/>
      <c r="C61806" s="1"/>
    </row>
    <row r="61807" spans="2:3" x14ac:dyDescent="0.25">
      <c r="B61807" s="1"/>
      <c r="C61807" s="1"/>
    </row>
    <row r="61808" spans="2:3" x14ac:dyDescent="0.25">
      <c r="B61808" s="1"/>
      <c r="C61808" s="1"/>
    </row>
    <row r="61809" spans="2:3" x14ac:dyDescent="0.25">
      <c r="B61809" s="1"/>
      <c r="C61809" s="1"/>
    </row>
    <row r="61810" spans="2:3" x14ac:dyDescent="0.25">
      <c r="B61810" s="1"/>
      <c r="C61810" s="1"/>
    </row>
    <row r="61811" spans="2:3" x14ac:dyDescent="0.25">
      <c r="B61811" s="1"/>
      <c r="C61811" s="1"/>
    </row>
    <row r="61812" spans="2:3" x14ac:dyDescent="0.25">
      <c r="B61812" s="1"/>
      <c r="C61812" s="1"/>
    </row>
    <row r="61813" spans="2:3" x14ac:dyDescent="0.25">
      <c r="B61813" s="1"/>
      <c r="C61813" s="1"/>
    </row>
    <row r="61814" spans="2:3" x14ac:dyDescent="0.25">
      <c r="B61814" s="1"/>
      <c r="C61814" s="1"/>
    </row>
    <row r="61815" spans="2:3" x14ac:dyDescent="0.25">
      <c r="B61815" s="1"/>
      <c r="C61815" s="1"/>
    </row>
    <row r="61816" spans="2:3" x14ac:dyDescent="0.25">
      <c r="B61816" s="1"/>
      <c r="C61816" s="1"/>
    </row>
    <row r="61817" spans="2:3" x14ac:dyDescent="0.25">
      <c r="B61817" s="1"/>
      <c r="C61817" s="1"/>
    </row>
    <row r="61818" spans="2:3" x14ac:dyDescent="0.25">
      <c r="B61818" s="1"/>
      <c r="C61818" s="1"/>
    </row>
    <row r="61819" spans="2:3" x14ac:dyDescent="0.25">
      <c r="B61819" s="1"/>
      <c r="C61819" s="1"/>
    </row>
    <row r="61820" spans="2:3" x14ac:dyDescent="0.25">
      <c r="B61820" s="1"/>
      <c r="C61820" s="1"/>
    </row>
    <row r="61821" spans="2:3" x14ac:dyDescent="0.25">
      <c r="B61821" s="1"/>
      <c r="C61821" s="1"/>
    </row>
    <row r="61822" spans="2:3" x14ac:dyDescent="0.25">
      <c r="B61822" s="1"/>
      <c r="C61822" s="1"/>
    </row>
    <row r="61823" spans="2:3" x14ac:dyDescent="0.25">
      <c r="B61823" s="1"/>
      <c r="C61823" s="1"/>
    </row>
    <row r="61824" spans="2:3" x14ac:dyDescent="0.25">
      <c r="B61824" s="1"/>
      <c r="C61824" s="1"/>
    </row>
    <row r="61825" spans="2:3" x14ac:dyDescent="0.25">
      <c r="B61825" s="1"/>
      <c r="C61825" s="1"/>
    </row>
    <row r="61826" spans="2:3" x14ac:dyDescent="0.25">
      <c r="B61826" s="1"/>
      <c r="C61826" s="1"/>
    </row>
    <row r="61827" spans="2:3" x14ac:dyDescent="0.25">
      <c r="B61827" s="1"/>
      <c r="C61827" s="1"/>
    </row>
    <row r="61828" spans="2:3" x14ac:dyDescent="0.25">
      <c r="B61828" s="1"/>
      <c r="C61828" s="1"/>
    </row>
    <row r="61829" spans="2:3" x14ac:dyDescent="0.25">
      <c r="B61829" s="1"/>
      <c r="C61829" s="1"/>
    </row>
    <row r="61830" spans="2:3" x14ac:dyDescent="0.25">
      <c r="B61830" s="1"/>
      <c r="C61830" s="1"/>
    </row>
    <row r="61831" spans="2:3" x14ac:dyDescent="0.25">
      <c r="B61831" s="1"/>
      <c r="C61831" s="1"/>
    </row>
    <row r="61832" spans="2:3" x14ac:dyDescent="0.25">
      <c r="B61832" s="1"/>
      <c r="C61832" s="1"/>
    </row>
    <row r="61833" spans="2:3" x14ac:dyDescent="0.25">
      <c r="B61833" s="1"/>
      <c r="C61833" s="1"/>
    </row>
    <row r="61834" spans="2:3" x14ac:dyDescent="0.25">
      <c r="B61834" s="1"/>
      <c r="C61834" s="1"/>
    </row>
    <row r="61835" spans="2:3" x14ac:dyDescent="0.25">
      <c r="B61835" s="1"/>
      <c r="C61835" s="1"/>
    </row>
    <row r="61836" spans="2:3" x14ac:dyDescent="0.25">
      <c r="B61836" s="1"/>
      <c r="C61836" s="1"/>
    </row>
    <row r="61837" spans="2:3" x14ac:dyDescent="0.25">
      <c r="B61837" s="1"/>
      <c r="C61837" s="1"/>
    </row>
    <row r="61838" spans="2:3" x14ac:dyDescent="0.25">
      <c r="B61838" s="1"/>
      <c r="C61838" s="1"/>
    </row>
    <row r="61839" spans="2:3" x14ac:dyDescent="0.25">
      <c r="B61839" s="1"/>
      <c r="C61839" s="1"/>
    </row>
    <row r="61840" spans="2:3" x14ac:dyDescent="0.25">
      <c r="B61840" s="1"/>
      <c r="C61840" s="1"/>
    </row>
    <row r="61841" spans="2:3" x14ac:dyDescent="0.25">
      <c r="B61841" s="1"/>
      <c r="C61841" s="1"/>
    </row>
    <row r="61842" spans="2:3" x14ac:dyDescent="0.25">
      <c r="B61842" s="1"/>
      <c r="C61842" s="1"/>
    </row>
    <row r="61843" spans="2:3" x14ac:dyDescent="0.25">
      <c r="B61843" s="1"/>
      <c r="C61843" s="1"/>
    </row>
    <row r="61844" spans="2:3" x14ac:dyDescent="0.25">
      <c r="B61844" s="1"/>
      <c r="C61844" s="1"/>
    </row>
    <row r="61845" spans="2:3" x14ac:dyDescent="0.25">
      <c r="B61845" s="1"/>
      <c r="C61845" s="1"/>
    </row>
    <row r="61846" spans="2:3" x14ac:dyDescent="0.25">
      <c r="B61846" s="1"/>
      <c r="C61846" s="1"/>
    </row>
    <row r="61847" spans="2:3" x14ac:dyDescent="0.25">
      <c r="B61847" s="1"/>
      <c r="C61847" s="1"/>
    </row>
    <row r="61848" spans="2:3" x14ac:dyDescent="0.25">
      <c r="B61848" s="1"/>
      <c r="C61848" s="1"/>
    </row>
    <row r="61849" spans="2:3" x14ac:dyDescent="0.25">
      <c r="B61849" s="1"/>
      <c r="C61849" s="1"/>
    </row>
    <row r="61850" spans="2:3" x14ac:dyDescent="0.25">
      <c r="B61850" s="1"/>
      <c r="C61850" s="1"/>
    </row>
    <row r="61851" spans="2:3" x14ac:dyDescent="0.25">
      <c r="B61851" s="1"/>
      <c r="C61851" s="1"/>
    </row>
    <row r="61852" spans="2:3" x14ac:dyDescent="0.25">
      <c r="B61852" s="1"/>
      <c r="C61852" s="1"/>
    </row>
    <row r="61853" spans="2:3" x14ac:dyDescent="0.25">
      <c r="B61853" s="1"/>
      <c r="C61853" s="1"/>
    </row>
    <row r="61854" spans="2:3" x14ac:dyDescent="0.25">
      <c r="B61854" s="1"/>
      <c r="C61854" s="1"/>
    </row>
    <row r="61855" spans="2:3" x14ac:dyDescent="0.25">
      <c r="B61855" s="1"/>
      <c r="C61855" s="1"/>
    </row>
    <row r="61856" spans="2:3" x14ac:dyDescent="0.25">
      <c r="B61856" s="1"/>
      <c r="C61856" s="1"/>
    </row>
    <row r="61857" spans="2:3" x14ac:dyDescent="0.25">
      <c r="B61857" s="1"/>
      <c r="C61857" s="1"/>
    </row>
    <row r="61858" spans="2:3" x14ac:dyDescent="0.25">
      <c r="B61858" s="1"/>
      <c r="C61858" s="1"/>
    </row>
    <row r="61859" spans="2:3" x14ac:dyDescent="0.25">
      <c r="B61859" s="1"/>
      <c r="C61859" s="1"/>
    </row>
    <row r="61860" spans="2:3" x14ac:dyDescent="0.25">
      <c r="B61860" s="1"/>
      <c r="C61860" s="1"/>
    </row>
    <row r="61861" spans="2:3" x14ac:dyDescent="0.25">
      <c r="B61861" s="1"/>
      <c r="C61861" s="1"/>
    </row>
    <row r="61862" spans="2:3" x14ac:dyDescent="0.25">
      <c r="B61862" s="1"/>
      <c r="C61862" s="1"/>
    </row>
    <row r="61863" spans="2:3" x14ac:dyDescent="0.25">
      <c r="B61863" s="1"/>
      <c r="C61863" s="1"/>
    </row>
    <row r="61864" spans="2:3" x14ac:dyDescent="0.25">
      <c r="B61864" s="1"/>
      <c r="C61864" s="1"/>
    </row>
    <row r="61865" spans="2:3" x14ac:dyDescent="0.25">
      <c r="B61865" s="1"/>
      <c r="C61865" s="1"/>
    </row>
    <row r="61866" spans="2:3" x14ac:dyDescent="0.25">
      <c r="B61866" s="1"/>
      <c r="C61866" s="1"/>
    </row>
    <row r="61867" spans="2:3" x14ac:dyDescent="0.25">
      <c r="B61867" s="1"/>
      <c r="C61867" s="1"/>
    </row>
    <row r="61868" spans="2:3" x14ac:dyDescent="0.25">
      <c r="B61868" s="1"/>
      <c r="C61868" s="1"/>
    </row>
    <row r="61869" spans="2:3" x14ac:dyDescent="0.25">
      <c r="B61869" s="1"/>
      <c r="C61869" s="1"/>
    </row>
    <row r="61870" spans="2:3" x14ac:dyDescent="0.25">
      <c r="B61870" s="1"/>
      <c r="C61870" s="1"/>
    </row>
    <row r="61871" spans="2:3" x14ac:dyDescent="0.25">
      <c r="B61871" s="1"/>
      <c r="C61871" s="1"/>
    </row>
    <row r="61872" spans="2:3" x14ac:dyDescent="0.25">
      <c r="B61872" s="1"/>
      <c r="C61872" s="1"/>
    </row>
    <row r="61873" spans="2:3" x14ac:dyDescent="0.25">
      <c r="B61873" s="1"/>
      <c r="C61873" s="1"/>
    </row>
    <row r="61874" spans="2:3" x14ac:dyDescent="0.25">
      <c r="B61874" s="1"/>
      <c r="C61874" s="1"/>
    </row>
    <row r="61875" spans="2:3" x14ac:dyDescent="0.25">
      <c r="B61875" s="1"/>
      <c r="C61875" s="1"/>
    </row>
    <row r="61876" spans="2:3" x14ac:dyDescent="0.25">
      <c r="B61876" s="1"/>
      <c r="C61876" s="1"/>
    </row>
    <row r="61877" spans="2:3" x14ac:dyDescent="0.25">
      <c r="B61877" s="1"/>
      <c r="C61877" s="1"/>
    </row>
    <row r="61878" spans="2:3" x14ac:dyDescent="0.25">
      <c r="B61878" s="1"/>
      <c r="C61878" s="1"/>
    </row>
    <row r="61879" spans="2:3" x14ac:dyDescent="0.25">
      <c r="B61879" s="1"/>
      <c r="C61879" s="1"/>
    </row>
    <row r="61880" spans="2:3" x14ac:dyDescent="0.25">
      <c r="B61880" s="1"/>
      <c r="C61880" s="1"/>
    </row>
    <row r="61881" spans="2:3" x14ac:dyDescent="0.25">
      <c r="B61881" s="1"/>
      <c r="C61881" s="1"/>
    </row>
    <row r="61882" spans="2:3" x14ac:dyDescent="0.25">
      <c r="B61882" s="1"/>
      <c r="C61882" s="1"/>
    </row>
    <row r="61883" spans="2:3" x14ac:dyDescent="0.25">
      <c r="B61883" s="1"/>
      <c r="C61883" s="1"/>
    </row>
    <row r="61884" spans="2:3" x14ac:dyDescent="0.25">
      <c r="B61884" s="1"/>
      <c r="C61884" s="1"/>
    </row>
    <row r="61885" spans="2:3" x14ac:dyDescent="0.25">
      <c r="B61885" s="1"/>
      <c r="C61885" s="1"/>
    </row>
    <row r="61886" spans="2:3" x14ac:dyDescent="0.25">
      <c r="B61886" s="1"/>
      <c r="C61886" s="1"/>
    </row>
    <row r="61887" spans="2:3" x14ac:dyDescent="0.25">
      <c r="B61887" s="1"/>
      <c r="C61887" s="1"/>
    </row>
    <row r="61888" spans="2:3" x14ac:dyDescent="0.25">
      <c r="B61888" s="1"/>
      <c r="C61888" s="1"/>
    </row>
    <row r="61889" spans="2:3" x14ac:dyDescent="0.25">
      <c r="B61889" s="1"/>
      <c r="C61889" s="1"/>
    </row>
    <row r="61890" spans="2:3" x14ac:dyDescent="0.25">
      <c r="B61890" s="1"/>
      <c r="C61890" s="1"/>
    </row>
    <row r="61891" spans="2:3" x14ac:dyDescent="0.25">
      <c r="B61891" s="1"/>
      <c r="C61891" s="1"/>
    </row>
    <row r="61892" spans="2:3" x14ac:dyDescent="0.25">
      <c r="B61892" s="1"/>
      <c r="C61892" s="1"/>
    </row>
    <row r="61893" spans="2:3" x14ac:dyDescent="0.25">
      <c r="B61893" s="1"/>
      <c r="C61893" s="1"/>
    </row>
    <row r="61894" spans="2:3" x14ac:dyDescent="0.25">
      <c r="B61894" s="1"/>
      <c r="C61894" s="1"/>
    </row>
    <row r="61895" spans="2:3" x14ac:dyDescent="0.25">
      <c r="B61895" s="1"/>
      <c r="C61895" s="1"/>
    </row>
    <row r="61896" spans="2:3" x14ac:dyDescent="0.25">
      <c r="B61896" s="1"/>
      <c r="C61896" s="1"/>
    </row>
    <row r="61897" spans="2:3" x14ac:dyDescent="0.25">
      <c r="B61897" s="1"/>
      <c r="C61897" s="1"/>
    </row>
    <row r="61898" spans="2:3" x14ac:dyDescent="0.25">
      <c r="B61898" s="1"/>
      <c r="C61898" s="1"/>
    </row>
    <row r="61899" spans="2:3" x14ac:dyDescent="0.25">
      <c r="B61899" s="1"/>
      <c r="C61899" s="1"/>
    </row>
    <row r="61900" spans="2:3" x14ac:dyDescent="0.25">
      <c r="B61900" s="1"/>
      <c r="C61900" s="1"/>
    </row>
    <row r="61901" spans="2:3" x14ac:dyDescent="0.25">
      <c r="B61901" s="1"/>
      <c r="C61901" s="1"/>
    </row>
    <row r="61902" spans="2:3" x14ac:dyDescent="0.25">
      <c r="B61902" s="1"/>
      <c r="C61902" s="1"/>
    </row>
    <row r="61903" spans="2:3" x14ac:dyDescent="0.25">
      <c r="B61903" s="1"/>
      <c r="C61903" s="1"/>
    </row>
    <row r="61904" spans="2:3" x14ac:dyDescent="0.25">
      <c r="B61904" s="1"/>
      <c r="C61904" s="1"/>
    </row>
    <row r="61905" spans="2:3" x14ac:dyDescent="0.25">
      <c r="B61905" s="1"/>
      <c r="C61905" s="1"/>
    </row>
    <row r="61906" spans="2:3" x14ac:dyDescent="0.25">
      <c r="B61906" s="1"/>
      <c r="C61906" s="1"/>
    </row>
    <row r="61907" spans="2:3" x14ac:dyDescent="0.25">
      <c r="B61907" s="1"/>
      <c r="C61907" s="1"/>
    </row>
    <row r="61908" spans="2:3" x14ac:dyDescent="0.25">
      <c r="B61908" s="1"/>
      <c r="C61908" s="1"/>
    </row>
    <row r="61909" spans="2:3" x14ac:dyDescent="0.25">
      <c r="B61909" s="1"/>
      <c r="C61909" s="1"/>
    </row>
    <row r="61910" spans="2:3" x14ac:dyDescent="0.25">
      <c r="B61910" s="1"/>
      <c r="C61910" s="1"/>
    </row>
    <row r="61911" spans="2:3" x14ac:dyDescent="0.25">
      <c r="B61911" s="1"/>
      <c r="C61911" s="1"/>
    </row>
    <row r="61912" spans="2:3" x14ac:dyDescent="0.25">
      <c r="B61912" s="1"/>
      <c r="C61912" s="1"/>
    </row>
    <row r="61913" spans="2:3" x14ac:dyDescent="0.25">
      <c r="B61913" s="1"/>
      <c r="C61913" s="1"/>
    </row>
    <row r="61914" spans="2:3" x14ac:dyDescent="0.25">
      <c r="B61914" s="1"/>
      <c r="C61914" s="1"/>
    </row>
    <row r="61915" spans="2:3" x14ac:dyDescent="0.25">
      <c r="B61915" s="1"/>
      <c r="C61915" s="1"/>
    </row>
    <row r="61916" spans="2:3" x14ac:dyDescent="0.25">
      <c r="B61916" s="1"/>
      <c r="C61916" s="1"/>
    </row>
    <row r="61917" spans="2:3" x14ac:dyDescent="0.25">
      <c r="B61917" s="1"/>
      <c r="C61917" s="1"/>
    </row>
    <row r="61918" spans="2:3" x14ac:dyDescent="0.25">
      <c r="B61918" s="1"/>
      <c r="C61918" s="1"/>
    </row>
    <row r="61919" spans="2:3" x14ac:dyDescent="0.25">
      <c r="B61919" s="1"/>
      <c r="C61919" s="1"/>
    </row>
    <row r="61920" spans="2:3" x14ac:dyDescent="0.25">
      <c r="B61920" s="1"/>
      <c r="C61920" s="1"/>
    </row>
    <row r="61921" spans="2:3" x14ac:dyDescent="0.25">
      <c r="B61921" s="1"/>
      <c r="C61921" s="1"/>
    </row>
    <row r="61922" spans="2:3" x14ac:dyDescent="0.25">
      <c r="B61922" s="1"/>
      <c r="C61922" s="1"/>
    </row>
    <row r="61923" spans="2:3" x14ac:dyDescent="0.25">
      <c r="B61923" s="1"/>
      <c r="C61923" s="1"/>
    </row>
    <row r="61924" spans="2:3" x14ac:dyDescent="0.25">
      <c r="B61924" s="1"/>
      <c r="C61924" s="1"/>
    </row>
    <row r="61925" spans="2:3" x14ac:dyDescent="0.25">
      <c r="B61925" s="1"/>
      <c r="C61925" s="1"/>
    </row>
    <row r="61926" spans="2:3" x14ac:dyDescent="0.25">
      <c r="B61926" s="1"/>
      <c r="C61926" s="1"/>
    </row>
    <row r="61927" spans="2:3" x14ac:dyDescent="0.25">
      <c r="B61927" s="1"/>
      <c r="C61927" s="1"/>
    </row>
    <row r="61928" spans="2:3" x14ac:dyDescent="0.25">
      <c r="B61928" s="1"/>
      <c r="C61928" s="1"/>
    </row>
    <row r="61929" spans="2:3" x14ac:dyDescent="0.25">
      <c r="B61929" s="1"/>
      <c r="C61929" s="1"/>
    </row>
    <row r="61930" spans="2:3" x14ac:dyDescent="0.25">
      <c r="B61930" s="1"/>
      <c r="C61930" s="1"/>
    </row>
    <row r="61931" spans="2:3" x14ac:dyDescent="0.25">
      <c r="B61931" s="1"/>
      <c r="C61931" s="1"/>
    </row>
    <row r="61932" spans="2:3" x14ac:dyDescent="0.25">
      <c r="B61932" s="1"/>
      <c r="C61932" s="1"/>
    </row>
    <row r="61933" spans="2:3" x14ac:dyDescent="0.25">
      <c r="B61933" s="1"/>
      <c r="C61933" s="1"/>
    </row>
    <row r="61934" spans="2:3" x14ac:dyDescent="0.25">
      <c r="B61934" s="1"/>
      <c r="C61934" s="1"/>
    </row>
    <row r="61935" spans="2:3" x14ac:dyDescent="0.25">
      <c r="B61935" s="1"/>
      <c r="C61935" s="1"/>
    </row>
    <row r="61936" spans="2:3" x14ac:dyDescent="0.25">
      <c r="B61936" s="1"/>
      <c r="C61936" s="1"/>
    </row>
    <row r="61937" spans="2:3" x14ac:dyDescent="0.25">
      <c r="B61937" s="1"/>
      <c r="C61937" s="1"/>
    </row>
    <row r="61938" spans="2:3" x14ac:dyDescent="0.25">
      <c r="B61938" s="1"/>
      <c r="C61938" s="1"/>
    </row>
    <row r="61939" spans="2:3" x14ac:dyDescent="0.25">
      <c r="B61939" s="1"/>
      <c r="C61939" s="1"/>
    </row>
    <row r="61940" spans="2:3" x14ac:dyDescent="0.25">
      <c r="B61940" s="1"/>
      <c r="C61940" s="1"/>
    </row>
    <row r="61941" spans="2:3" x14ac:dyDescent="0.25">
      <c r="B61941" s="1"/>
      <c r="C61941" s="1"/>
    </row>
    <row r="61942" spans="2:3" x14ac:dyDescent="0.25">
      <c r="B61942" s="1"/>
      <c r="C61942" s="1"/>
    </row>
    <row r="61943" spans="2:3" x14ac:dyDescent="0.25">
      <c r="B61943" s="1"/>
      <c r="C61943" s="1"/>
    </row>
    <row r="61944" spans="2:3" x14ac:dyDescent="0.25">
      <c r="B61944" s="1"/>
      <c r="C61944" s="1"/>
    </row>
    <row r="61945" spans="2:3" x14ac:dyDescent="0.25">
      <c r="B61945" s="1"/>
      <c r="C61945" s="1"/>
    </row>
    <row r="61946" spans="2:3" x14ac:dyDescent="0.25">
      <c r="B61946" s="1"/>
      <c r="C61946" s="1"/>
    </row>
    <row r="61947" spans="2:3" x14ac:dyDescent="0.25">
      <c r="B61947" s="1"/>
      <c r="C61947" s="1"/>
    </row>
    <row r="61948" spans="2:3" x14ac:dyDescent="0.25">
      <c r="B61948" s="1"/>
      <c r="C61948" s="1"/>
    </row>
    <row r="61949" spans="2:3" x14ac:dyDescent="0.25">
      <c r="B61949" s="1"/>
      <c r="C61949" s="1"/>
    </row>
    <row r="61950" spans="2:3" x14ac:dyDescent="0.25">
      <c r="B61950" s="1"/>
      <c r="C61950" s="1"/>
    </row>
    <row r="61951" spans="2:3" x14ac:dyDescent="0.25">
      <c r="B61951" s="1"/>
      <c r="C61951" s="1"/>
    </row>
    <row r="61952" spans="2:3" x14ac:dyDescent="0.25">
      <c r="B61952" s="1"/>
      <c r="C61952" s="1"/>
    </row>
    <row r="61953" spans="2:3" x14ac:dyDescent="0.25">
      <c r="B61953" s="1"/>
      <c r="C61953" s="1"/>
    </row>
    <row r="61954" spans="2:3" x14ac:dyDescent="0.25">
      <c r="B61954" s="1"/>
      <c r="C61954" s="1"/>
    </row>
    <row r="61955" spans="2:3" x14ac:dyDescent="0.25">
      <c r="B61955" s="1"/>
      <c r="C61955" s="1"/>
    </row>
    <row r="61956" spans="2:3" x14ac:dyDescent="0.25">
      <c r="B61956" s="1"/>
      <c r="C61956" s="1"/>
    </row>
    <row r="61957" spans="2:3" x14ac:dyDescent="0.25">
      <c r="B61957" s="1"/>
      <c r="C61957" s="1"/>
    </row>
    <row r="61958" spans="2:3" x14ac:dyDescent="0.25">
      <c r="B61958" s="1"/>
      <c r="C61958" s="1"/>
    </row>
    <row r="61959" spans="2:3" x14ac:dyDescent="0.25">
      <c r="B61959" s="1"/>
      <c r="C61959" s="1"/>
    </row>
    <row r="61960" spans="2:3" x14ac:dyDescent="0.25">
      <c r="B61960" s="1"/>
      <c r="C61960" s="1"/>
    </row>
    <row r="61961" spans="2:3" x14ac:dyDescent="0.25">
      <c r="B61961" s="1"/>
      <c r="C61961" s="1"/>
    </row>
    <row r="61962" spans="2:3" x14ac:dyDescent="0.25">
      <c r="B61962" s="1"/>
      <c r="C61962" s="1"/>
    </row>
    <row r="61963" spans="2:3" x14ac:dyDescent="0.25">
      <c r="B61963" s="1"/>
      <c r="C61963" s="1"/>
    </row>
    <row r="61964" spans="2:3" x14ac:dyDescent="0.25">
      <c r="B61964" s="1"/>
      <c r="C61964" s="1"/>
    </row>
    <row r="61965" spans="2:3" x14ac:dyDescent="0.25">
      <c r="B61965" s="1"/>
      <c r="C61965" s="1"/>
    </row>
    <row r="61966" spans="2:3" x14ac:dyDescent="0.25">
      <c r="B61966" s="1"/>
      <c r="C61966" s="1"/>
    </row>
    <row r="61967" spans="2:3" x14ac:dyDescent="0.25">
      <c r="B61967" s="1"/>
      <c r="C61967" s="1"/>
    </row>
    <row r="61968" spans="2:3" x14ac:dyDescent="0.25">
      <c r="B61968" s="1"/>
      <c r="C61968" s="1"/>
    </row>
    <row r="61969" spans="2:3" x14ac:dyDescent="0.25">
      <c r="B61969" s="1"/>
      <c r="C61969" s="1"/>
    </row>
    <row r="61970" spans="2:3" x14ac:dyDescent="0.25">
      <c r="B61970" s="1"/>
      <c r="C61970" s="1"/>
    </row>
    <row r="61971" spans="2:3" x14ac:dyDescent="0.25">
      <c r="B61971" s="1"/>
      <c r="C61971" s="1"/>
    </row>
    <row r="61972" spans="2:3" x14ac:dyDescent="0.25">
      <c r="B61972" s="1"/>
      <c r="C61972" s="1"/>
    </row>
    <row r="61973" spans="2:3" x14ac:dyDescent="0.25">
      <c r="B61973" s="1"/>
      <c r="C61973" s="1"/>
    </row>
    <row r="61974" spans="2:3" x14ac:dyDescent="0.25">
      <c r="B61974" s="1"/>
      <c r="C61974" s="1"/>
    </row>
    <row r="61975" spans="2:3" x14ac:dyDescent="0.25">
      <c r="B61975" s="1"/>
      <c r="C61975" s="1"/>
    </row>
    <row r="61976" spans="2:3" x14ac:dyDescent="0.25">
      <c r="B61976" s="1"/>
      <c r="C61976" s="1"/>
    </row>
    <row r="61977" spans="2:3" x14ac:dyDescent="0.25">
      <c r="B61977" s="1"/>
      <c r="C61977" s="1"/>
    </row>
    <row r="61978" spans="2:3" x14ac:dyDescent="0.25">
      <c r="B61978" s="1"/>
      <c r="C61978" s="1"/>
    </row>
    <row r="61979" spans="2:3" x14ac:dyDescent="0.25">
      <c r="B61979" s="1"/>
      <c r="C61979" s="1"/>
    </row>
    <row r="61980" spans="2:3" x14ac:dyDescent="0.25">
      <c r="B61980" s="1"/>
      <c r="C61980" s="1"/>
    </row>
    <row r="61981" spans="2:3" x14ac:dyDescent="0.25">
      <c r="B61981" s="1"/>
      <c r="C61981" s="1"/>
    </row>
    <row r="61982" spans="2:3" x14ac:dyDescent="0.25">
      <c r="B61982" s="1"/>
      <c r="C61982" s="1"/>
    </row>
    <row r="61983" spans="2:3" x14ac:dyDescent="0.25">
      <c r="B61983" s="1"/>
      <c r="C61983" s="1"/>
    </row>
    <row r="61984" spans="2:3" x14ac:dyDescent="0.25">
      <c r="B61984" s="1"/>
      <c r="C61984" s="1"/>
    </row>
    <row r="61985" spans="2:3" x14ac:dyDescent="0.25">
      <c r="B61985" s="1"/>
      <c r="C61985" s="1"/>
    </row>
    <row r="61986" spans="2:3" x14ac:dyDescent="0.25">
      <c r="B61986" s="1"/>
      <c r="C61986" s="1"/>
    </row>
    <row r="61987" spans="2:3" x14ac:dyDescent="0.25">
      <c r="B61987" s="1"/>
      <c r="C61987" s="1"/>
    </row>
    <row r="61988" spans="2:3" x14ac:dyDescent="0.25">
      <c r="B61988" s="1"/>
      <c r="C61988" s="1"/>
    </row>
    <row r="61989" spans="2:3" x14ac:dyDescent="0.25">
      <c r="B61989" s="1"/>
      <c r="C61989" s="1"/>
    </row>
    <row r="61990" spans="2:3" x14ac:dyDescent="0.25">
      <c r="B61990" s="1"/>
      <c r="C61990" s="1"/>
    </row>
    <row r="61991" spans="2:3" x14ac:dyDescent="0.25">
      <c r="B61991" s="1"/>
      <c r="C61991" s="1"/>
    </row>
    <row r="61992" spans="2:3" x14ac:dyDescent="0.25">
      <c r="B61992" s="1"/>
      <c r="C61992" s="1"/>
    </row>
    <row r="61993" spans="2:3" x14ac:dyDescent="0.25">
      <c r="B61993" s="1"/>
      <c r="C61993" s="1"/>
    </row>
    <row r="61994" spans="2:3" x14ac:dyDescent="0.25">
      <c r="B61994" s="1"/>
      <c r="C61994" s="1"/>
    </row>
    <row r="61995" spans="2:3" x14ac:dyDescent="0.25">
      <c r="B61995" s="1"/>
      <c r="C61995" s="1"/>
    </row>
    <row r="61996" spans="2:3" x14ac:dyDescent="0.25">
      <c r="B61996" s="1"/>
      <c r="C61996" s="1"/>
    </row>
    <row r="61997" spans="2:3" x14ac:dyDescent="0.25">
      <c r="B61997" s="1"/>
      <c r="C61997" s="1"/>
    </row>
    <row r="61998" spans="2:3" x14ac:dyDescent="0.25">
      <c r="B61998" s="1"/>
      <c r="C61998" s="1"/>
    </row>
    <row r="61999" spans="2:3" x14ac:dyDescent="0.25">
      <c r="B61999" s="1"/>
      <c r="C61999" s="1"/>
    </row>
    <row r="62000" spans="2:3" x14ac:dyDescent="0.25">
      <c r="B62000" s="1"/>
      <c r="C62000" s="1"/>
    </row>
    <row r="62001" spans="2:3" x14ac:dyDescent="0.25">
      <c r="B62001" s="1"/>
      <c r="C62001" s="1"/>
    </row>
    <row r="62002" spans="2:3" x14ac:dyDescent="0.25">
      <c r="B62002" s="1"/>
      <c r="C62002" s="1"/>
    </row>
    <row r="62003" spans="2:3" x14ac:dyDescent="0.25">
      <c r="B62003" s="1"/>
      <c r="C62003" s="1"/>
    </row>
    <row r="62004" spans="2:3" x14ac:dyDescent="0.25">
      <c r="B62004" s="1"/>
      <c r="C62004" s="1"/>
    </row>
    <row r="62005" spans="2:3" x14ac:dyDescent="0.25">
      <c r="B62005" s="1"/>
      <c r="C62005" s="1"/>
    </row>
    <row r="62006" spans="2:3" x14ac:dyDescent="0.25">
      <c r="B62006" s="1"/>
      <c r="C62006" s="1"/>
    </row>
    <row r="62007" spans="2:3" x14ac:dyDescent="0.25">
      <c r="B62007" s="1"/>
      <c r="C62007" s="1"/>
    </row>
    <row r="62008" spans="2:3" x14ac:dyDescent="0.25">
      <c r="B62008" s="1"/>
      <c r="C62008" s="1"/>
    </row>
    <row r="62009" spans="2:3" x14ac:dyDescent="0.25">
      <c r="B62009" s="1"/>
      <c r="C62009" s="1"/>
    </row>
    <row r="62010" spans="2:3" x14ac:dyDescent="0.25">
      <c r="B62010" s="1"/>
      <c r="C62010" s="1"/>
    </row>
    <row r="62011" spans="2:3" x14ac:dyDescent="0.25">
      <c r="B62011" s="1"/>
      <c r="C62011" s="1"/>
    </row>
    <row r="62012" spans="2:3" x14ac:dyDescent="0.25">
      <c r="B62012" s="1"/>
      <c r="C62012" s="1"/>
    </row>
    <row r="62013" spans="2:3" x14ac:dyDescent="0.25">
      <c r="B62013" s="1"/>
      <c r="C62013" s="1"/>
    </row>
    <row r="62014" spans="2:3" x14ac:dyDescent="0.25">
      <c r="B62014" s="1"/>
      <c r="C62014" s="1"/>
    </row>
    <row r="62015" spans="2:3" x14ac:dyDescent="0.25">
      <c r="B62015" s="1"/>
      <c r="C62015" s="1"/>
    </row>
    <row r="62016" spans="2:3" x14ac:dyDescent="0.25">
      <c r="B62016" s="1"/>
      <c r="C62016" s="1"/>
    </row>
    <row r="62017" spans="2:3" x14ac:dyDescent="0.25">
      <c r="B62017" s="1"/>
      <c r="C62017" s="1"/>
    </row>
    <row r="62018" spans="2:3" x14ac:dyDescent="0.25">
      <c r="B62018" s="1"/>
      <c r="C62018" s="1"/>
    </row>
    <row r="62019" spans="2:3" x14ac:dyDescent="0.25">
      <c r="B62019" s="1"/>
      <c r="C62019" s="1"/>
    </row>
    <row r="62020" spans="2:3" x14ac:dyDescent="0.25">
      <c r="B62020" s="1"/>
      <c r="C62020" s="1"/>
    </row>
    <row r="62021" spans="2:3" x14ac:dyDescent="0.25">
      <c r="B62021" s="1"/>
      <c r="C62021" s="1"/>
    </row>
    <row r="62022" spans="2:3" x14ac:dyDescent="0.25">
      <c r="B62022" s="1"/>
      <c r="C62022" s="1"/>
    </row>
    <row r="62023" spans="2:3" x14ac:dyDescent="0.25">
      <c r="B62023" s="1"/>
      <c r="C62023" s="1"/>
    </row>
    <row r="62024" spans="2:3" x14ac:dyDescent="0.25">
      <c r="B62024" s="1"/>
      <c r="C62024" s="1"/>
    </row>
    <row r="62025" spans="2:3" x14ac:dyDescent="0.25">
      <c r="B62025" s="1"/>
      <c r="C62025" s="1"/>
    </row>
    <row r="62026" spans="2:3" x14ac:dyDescent="0.25">
      <c r="B62026" s="1"/>
      <c r="C62026" s="1"/>
    </row>
    <row r="62027" spans="2:3" x14ac:dyDescent="0.25">
      <c r="B62027" s="1"/>
      <c r="C62027" s="1"/>
    </row>
    <row r="62028" spans="2:3" x14ac:dyDescent="0.25">
      <c r="B62028" s="1"/>
      <c r="C62028" s="1"/>
    </row>
    <row r="62029" spans="2:3" x14ac:dyDescent="0.25">
      <c r="B62029" s="1"/>
      <c r="C62029" s="1"/>
    </row>
    <row r="62030" spans="2:3" x14ac:dyDescent="0.25">
      <c r="B62030" s="1"/>
      <c r="C62030" s="1"/>
    </row>
    <row r="62031" spans="2:3" x14ac:dyDescent="0.25">
      <c r="B62031" s="1"/>
      <c r="C62031" s="1"/>
    </row>
    <row r="62032" spans="2:3" x14ac:dyDescent="0.25">
      <c r="B62032" s="1"/>
      <c r="C62032" s="1"/>
    </row>
    <row r="62033" spans="2:3" x14ac:dyDescent="0.25">
      <c r="B62033" s="1"/>
      <c r="C62033" s="1"/>
    </row>
    <row r="62034" spans="2:3" x14ac:dyDescent="0.25">
      <c r="B62034" s="1"/>
      <c r="C62034" s="1"/>
    </row>
    <row r="62035" spans="2:3" x14ac:dyDescent="0.25">
      <c r="B62035" s="1"/>
      <c r="C62035" s="1"/>
    </row>
    <row r="62036" spans="2:3" x14ac:dyDescent="0.25">
      <c r="B62036" s="1"/>
      <c r="C62036" s="1"/>
    </row>
    <row r="62037" spans="2:3" x14ac:dyDescent="0.25">
      <c r="B62037" s="1"/>
      <c r="C62037" s="1"/>
    </row>
    <row r="62038" spans="2:3" x14ac:dyDescent="0.25">
      <c r="B62038" s="1"/>
      <c r="C62038" s="1"/>
    </row>
    <row r="62039" spans="2:3" x14ac:dyDescent="0.25">
      <c r="B62039" s="1"/>
      <c r="C62039" s="1"/>
    </row>
    <row r="62040" spans="2:3" x14ac:dyDescent="0.25">
      <c r="B62040" s="1"/>
      <c r="C62040" s="1"/>
    </row>
    <row r="62041" spans="2:3" x14ac:dyDescent="0.25">
      <c r="B62041" s="1"/>
      <c r="C62041" s="1"/>
    </row>
    <row r="62042" spans="2:3" x14ac:dyDescent="0.25">
      <c r="B62042" s="1"/>
      <c r="C62042" s="1"/>
    </row>
    <row r="62043" spans="2:3" x14ac:dyDescent="0.25">
      <c r="B62043" s="1"/>
      <c r="C62043" s="1"/>
    </row>
    <row r="62044" spans="2:3" x14ac:dyDescent="0.25">
      <c r="B62044" s="1"/>
      <c r="C62044" s="1"/>
    </row>
    <row r="62045" spans="2:3" x14ac:dyDescent="0.25">
      <c r="B62045" s="1"/>
      <c r="C62045" s="1"/>
    </row>
    <row r="62046" spans="2:3" x14ac:dyDescent="0.25">
      <c r="B62046" s="1"/>
      <c r="C62046" s="1"/>
    </row>
    <row r="62047" spans="2:3" x14ac:dyDescent="0.25">
      <c r="B62047" s="1"/>
      <c r="C62047" s="1"/>
    </row>
    <row r="62048" spans="2:3" x14ac:dyDescent="0.25">
      <c r="B62048" s="1"/>
      <c r="C62048" s="1"/>
    </row>
    <row r="62049" spans="2:3" x14ac:dyDescent="0.25">
      <c r="B62049" s="1"/>
      <c r="C62049" s="1"/>
    </row>
    <row r="62050" spans="2:3" x14ac:dyDescent="0.25">
      <c r="B62050" s="1"/>
      <c r="C62050" s="1"/>
    </row>
    <row r="62051" spans="2:3" x14ac:dyDescent="0.25">
      <c r="B62051" s="1"/>
      <c r="C62051" s="1"/>
    </row>
    <row r="62052" spans="2:3" x14ac:dyDescent="0.25">
      <c r="B62052" s="1"/>
      <c r="C62052" s="1"/>
    </row>
    <row r="62053" spans="2:3" x14ac:dyDescent="0.25">
      <c r="B62053" s="1"/>
      <c r="C62053" s="1"/>
    </row>
    <row r="62054" spans="2:3" x14ac:dyDescent="0.25">
      <c r="B62054" s="1"/>
      <c r="C62054" s="1"/>
    </row>
    <row r="62055" spans="2:3" x14ac:dyDescent="0.25">
      <c r="B62055" s="1"/>
      <c r="C62055" s="1"/>
    </row>
    <row r="62056" spans="2:3" x14ac:dyDescent="0.25">
      <c r="B62056" s="1"/>
      <c r="C62056" s="1"/>
    </row>
    <row r="62057" spans="2:3" x14ac:dyDescent="0.25">
      <c r="B62057" s="1"/>
      <c r="C62057" s="1"/>
    </row>
    <row r="62058" spans="2:3" x14ac:dyDescent="0.25">
      <c r="B62058" s="1"/>
      <c r="C62058" s="1"/>
    </row>
    <row r="62059" spans="2:3" x14ac:dyDescent="0.25">
      <c r="B62059" s="1"/>
      <c r="C62059" s="1"/>
    </row>
    <row r="62060" spans="2:3" x14ac:dyDescent="0.25">
      <c r="B62060" s="1"/>
      <c r="C62060" s="1"/>
    </row>
    <row r="62061" spans="2:3" x14ac:dyDescent="0.25">
      <c r="B62061" s="1"/>
      <c r="C62061" s="1"/>
    </row>
    <row r="62062" spans="2:3" x14ac:dyDescent="0.25">
      <c r="B62062" s="1"/>
      <c r="C62062" s="1"/>
    </row>
    <row r="62063" spans="2:3" x14ac:dyDescent="0.25">
      <c r="B62063" s="1"/>
      <c r="C62063" s="1"/>
    </row>
    <row r="62064" spans="2:3" x14ac:dyDescent="0.25">
      <c r="B62064" s="1"/>
      <c r="C62064" s="1"/>
    </row>
    <row r="62065" spans="2:3" x14ac:dyDescent="0.25">
      <c r="B62065" s="1"/>
      <c r="C62065" s="1"/>
    </row>
    <row r="62066" spans="2:3" x14ac:dyDescent="0.25">
      <c r="B62066" s="1"/>
      <c r="C62066" s="1"/>
    </row>
    <row r="62067" spans="2:3" x14ac:dyDescent="0.25">
      <c r="B62067" s="1"/>
      <c r="C62067" s="1"/>
    </row>
    <row r="62068" spans="2:3" x14ac:dyDescent="0.25">
      <c r="B62068" s="1"/>
      <c r="C62068" s="1"/>
    </row>
    <row r="62069" spans="2:3" x14ac:dyDescent="0.25">
      <c r="B62069" s="1"/>
      <c r="C62069" s="1"/>
    </row>
    <row r="62070" spans="2:3" x14ac:dyDescent="0.25">
      <c r="B62070" s="1"/>
      <c r="C62070" s="1"/>
    </row>
    <row r="62071" spans="2:3" x14ac:dyDescent="0.25">
      <c r="B62071" s="1"/>
      <c r="C62071" s="1"/>
    </row>
    <row r="62072" spans="2:3" x14ac:dyDescent="0.25">
      <c r="B62072" s="1"/>
      <c r="C62072" s="1"/>
    </row>
    <row r="62073" spans="2:3" x14ac:dyDescent="0.25">
      <c r="B62073" s="1"/>
      <c r="C62073" s="1"/>
    </row>
    <row r="62074" spans="2:3" x14ac:dyDescent="0.25">
      <c r="B62074" s="1"/>
      <c r="C62074" s="1"/>
    </row>
    <row r="62075" spans="2:3" x14ac:dyDescent="0.25">
      <c r="B62075" s="1"/>
      <c r="C62075" s="1"/>
    </row>
    <row r="62076" spans="2:3" x14ac:dyDescent="0.25">
      <c r="B62076" s="1"/>
      <c r="C62076" s="1"/>
    </row>
    <row r="62077" spans="2:3" x14ac:dyDescent="0.25">
      <c r="B62077" s="1"/>
      <c r="C62077" s="1"/>
    </row>
    <row r="62078" spans="2:3" x14ac:dyDescent="0.25">
      <c r="B62078" s="1"/>
      <c r="C62078" s="1"/>
    </row>
    <row r="62079" spans="2:3" x14ac:dyDescent="0.25">
      <c r="B62079" s="1"/>
      <c r="C62079" s="1"/>
    </row>
    <row r="62080" spans="2:3" x14ac:dyDescent="0.25">
      <c r="B62080" s="1"/>
      <c r="C62080" s="1"/>
    </row>
    <row r="62081" spans="2:3" x14ac:dyDescent="0.25">
      <c r="B62081" s="1"/>
      <c r="C62081" s="1"/>
    </row>
    <row r="62082" spans="2:3" x14ac:dyDescent="0.25">
      <c r="B62082" s="1"/>
      <c r="C62082" s="1"/>
    </row>
    <row r="62083" spans="2:3" x14ac:dyDescent="0.25">
      <c r="B62083" s="1"/>
      <c r="C62083" s="1"/>
    </row>
    <row r="62084" spans="2:3" x14ac:dyDescent="0.25">
      <c r="B62084" s="1"/>
      <c r="C62084" s="1"/>
    </row>
    <row r="62085" spans="2:3" x14ac:dyDescent="0.25">
      <c r="B62085" s="1"/>
      <c r="C62085" s="1"/>
    </row>
    <row r="62086" spans="2:3" x14ac:dyDescent="0.25">
      <c r="B62086" s="1"/>
      <c r="C62086" s="1"/>
    </row>
    <row r="62087" spans="2:3" x14ac:dyDescent="0.25">
      <c r="B62087" s="1"/>
      <c r="C62087" s="1"/>
    </row>
    <row r="62088" spans="2:3" x14ac:dyDescent="0.25">
      <c r="B62088" s="1"/>
      <c r="C62088" s="1"/>
    </row>
    <row r="62089" spans="2:3" x14ac:dyDescent="0.25">
      <c r="B62089" s="1"/>
      <c r="C62089" s="1"/>
    </row>
    <row r="62090" spans="2:3" x14ac:dyDescent="0.25">
      <c r="B62090" s="1"/>
      <c r="C62090" s="1"/>
    </row>
    <row r="62091" spans="2:3" x14ac:dyDescent="0.25">
      <c r="B62091" s="1"/>
      <c r="C62091" s="1"/>
    </row>
    <row r="62092" spans="2:3" x14ac:dyDescent="0.25">
      <c r="B62092" s="1"/>
      <c r="C62092" s="1"/>
    </row>
    <row r="62093" spans="2:3" x14ac:dyDescent="0.25">
      <c r="B62093" s="1"/>
      <c r="C62093" s="1"/>
    </row>
    <row r="62094" spans="2:3" x14ac:dyDescent="0.25">
      <c r="B62094" s="1"/>
      <c r="C62094" s="1"/>
    </row>
    <row r="62095" spans="2:3" x14ac:dyDescent="0.25">
      <c r="B62095" s="1"/>
      <c r="C62095" s="1"/>
    </row>
    <row r="62096" spans="2:3" x14ac:dyDescent="0.25">
      <c r="B62096" s="1"/>
      <c r="C62096" s="1"/>
    </row>
    <row r="62097" spans="2:3" x14ac:dyDescent="0.25">
      <c r="B62097" s="1"/>
      <c r="C62097" s="1"/>
    </row>
    <row r="62098" spans="2:3" x14ac:dyDescent="0.25">
      <c r="B62098" s="1"/>
      <c r="C62098" s="1"/>
    </row>
    <row r="62099" spans="2:3" x14ac:dyDescent="0.25">
      <c r="B62099" s="1"/>
      <c r="C62099" s="1"/>
    </row>
    <row r="62100" spans="2:3" x14ac:dyDescent="0.25">
      <c r="B62100" s="1"/>
      <c r="C62100" s="1"/>
    </row>
    <row r="62101" spans="2:3" x14ac:dyDescent="0.25">
      <c r="B62101" s="1"/>
      <c r="C62101" s="1"/>
    </row>
    <row r="62102" spans="2:3" x14ac:dyDescent="0.25">
      <c r="B62102" s="1"/>
      <c r="C62102" s="1"/>
    </row>
    <row r="62103" spans="2:3" x14ac:dyDescent="0.25">
      <c r="B62103" s="1"/>
      <c r="C62103" s="1"/>
    </row>
    <row r="62104" spans="2:3" x14ac:dyDescent="0.25">
      <c r="B62104" s="1"/>
      <c r="C62104" s="1"/>
    </row>
    <row r="62105" spans="2:3" x14ac:dyDescent="0.25">
      <c r="B62105" s="1"/>
      <c r="C62105" s="1"/>
    </row>
    <row r="62106" spans="2:3" x14ac:dyDescent="0.25">
      <c r="B62106" s="1"/>
      <c r="C62106" s="1"/>
    </row>
    <row r="62107" spans="2:3" x14ac:dyDescent="0.25">
      <c r="B62107" s="1"/>
      <c r="C62107" s="1"/>
    </row>
    <row r="62108" spans="2:3" x14ac:dyDescent="0.25">
      <c r="B62108" s="1"/>
      <c r="C62108" s="1"/>
    </row>
    <row r="62109" spans="2:3" x14ac:dyDescent="0.25">
      <c r="B62109" s="1"/>
      <c r="C62109" s="1"/>
    </row>
    <row r="62110" spans="2:3" x14ac:dyDescent="0.25">
      <c r="B62110" s="1"/>
      <c r="C62110" s="1"/>
    </row>
    <row r="62111" spans="2:3" x14ac:dyDescent="0.25">
      <c r="B62111" s="1"/>
      <c r="C62111" s="1"/>
    </row>
    <row r="62112" spans="2:3" x14ac:dyDescent="0.25">
      <c r="B62112" s="1"/>
      <c r="C62112" s="1"/>
    </row>
    <row r="62113" spans="2:3" x14ac:dyDescent="0.25">
      <c r="B62113" s="1"/>
      <c r="C62113" s="1"/>
    </row>
    <row r="62114" spans="2:3" x14ac:dyDescent="0.25">
      <c r="B62114" s="1"/>
      <c r="C62114" s="1"/>
    </row>
    <row r="62115" spans="2:3" x14ac:dyDescent="0.25">
      <c r="B62115" s="1"/>
      <c r="C62115" s="1"/>
    </row>
    <row r="62116" spans="2:3" x14ac:dyDescent="0.25">
      <c r="B62116" s="1"/>
      <c r="C62116" s="1"/>
    </row>
    <row r="62117" spans="2:3" x14ac:dyDescent="0.25">
      <c r="B62117" s="1"/>
      <c r="C62117" s="1"/>
    </row>
    <row r="62118" spans="2:3" x14ac:dyDescent="0.25">
      <c r="B62118" s="1"/>
      <c r="C62118" s="1"/>
    </row>
    <row r="62119" spans="2:3" x14ac:dyDescent="0.25">
      <c r="B62119" s="1"/>
      <c r="C62119" s="1"/>
    </row>
    <row r="62120" spans="2:3" x14ac:dyDescent="0.25">
      <c r="B62120" s="1"/>
      <c r="C62120" s="1"/>
    </row>
    <row r="62121" spans="2:3" x14ac:dyDescent="0.25">
      <c r="B62121" s="1"/>
      <c r="C62121" s="1"/>
    </row>
    <row r="62122" spans="2:3" x14ac:dyDescent="0.25">
      <c r="B62122" s="1"/>
      <c r="C62122" s="1"/>
    </row>
    <row r="62123" spans="2:3" x14ac:dyDescent="0.25">
      <c r="B62123" s="1"/>
      <c r="C62123" s="1"/>
    </row>
    <row r="62124" spans="2:3" x14ac:dyDescent="0.25">
      <c r="B62124" s="1"/>
      <c r="C62124" s="1"/>
    </row>
    <row r="62125" spans="2:3" x14ac:dyDescent="0.25">
      <c r="B62125" s="1"/>
      <c r="C62125" s="1"/>
    </row>
    <row r="62126" spans="2:3" x14ac:dyDescent="0.25">
      <c r="B62126" s="1"/>
      <c r="C62126" s="1"/>
    </row>
    <row r="62127" spans="2:3" x14ac:dyDescent="0.25">
      <c r="B62127" s="1"/>
      <c r="C62127" s="1"/>
    </row>
    <row r="62128" spans="2:3" x14ac:dyDescent="0.25">
      <c r="B62128" s="1"/>
      <c r="C62128" s="1"/>
    </row>
    <row r="62129" spans="2:3" x14ac:dyDescent="0.25">
      <c r="B62129" s="1"/>
      <c r="C62129" s="1"/>
    </row>
    <row r="62130" spans="2:3" x14ac:dyDescent="0.25">
      <c r="B62130" s="1"/>
      <c r="C62130" s="1"/>
    </row>
    <row r="62131" spans="2:3" x14ac:dyDescent="0.25">
      <c r="B62131" s="1"/>
      <c r="C62131" s="1"/>
    </row>
    <row r="62132" spans="2:3" x14ac:dyDescent="0.25">
      <c r="B62132" s="1"/>
      <c r="C62132" s="1"/>
    </row>
    <row r="62133" spans="2:3" x14ac:dyDescent="0.25">
      <c r="B62133" s="1"/>
      <c r="C62133" s="1"/>
    </row>
    <row r="62134" spans="2:3" x14ac:dyDescent="0.25">
      <c r="B62134" s="1"/>
      <c r="C62134" s="1"/>
    </row>
    <row r="62135" spans="2:3" x14ac:dyDescent="0.25">
      <c r="B62135" s="1"/>
      <c r="C62135" s="1"/>
    </row>
    <row r="62136" spans="2:3" x14ac:dyDescent="0.25">
      <c r="B62136" s="1"/>
      <c r="C62136" s="1"/>
    </row>
    <row r="62137" spans="2:3" x14ac:dyDescent="0.25">
      <c r="B62137" s="1"/>
      <c r="C62137" s="1"/>
    </row>
    <row r="62138" spans="2:3" x14ac:dyDescent="0.25">
      <c r="B62138" s="1"/>
      <c r="C62138" s="1"/>
    </row>
    <row r="62139" spans="2:3" x14ac:dyDescent="0.25">
      <c r="B62139" s="1"/>
      <c r="C62139" s="1"/>
    </row>
    <row r="62140" spans="2:3" x14ac:dyDescent="0.25">
      <c r="B62140" s="1"/>
      <c r="C62140" s="1"/>
    </row>
    <row r="62141" spans="2:3" x14ac:dyDescent="0.25">
      <c r="B62141" s="1"/>
      <c r="C62141" s="1"/>
    </row>
    <row r="62142" spans="2:3" x14ac:dyDescent="0.25">
      <c r="B62142" s="1"/>
      <c r="C62142" s="1"/>
    </row>
    <row r="62143" spans="2:3" x14ac:dyDescent="0.25">
      <c r="B62143" s="1"/>
      <c r="C62143" s="1"/>
    </row>
    <row r="62144" spans="2:3" x14ac:dyDescent="0.25">
      <c r="B62144" s="1"/>
      <c r="C62144" s="1"/>
    </row>
    <row r="62145" spans="2:3" x14ac:dyDescent="0.25">
      <c r="B62145" s="1"/>
      <c r="C62145" s="1"/>
    </row>
    <row r="62146" spans="2:3" x14ac:dyDescent="0.25">
      <c r="B62146" s="1"/>
      <c r="C62146" s="1"/>
    </row>
    <row r="62147" spans="2:3" x14ac:dyDescent="0.25">
      <c r="B62147" s="1"/>
      <c r="C62147" s="1"/>
    </row>
    <row r="62148" spans="2:3" x14ac:dyDescent="0.25">
      <c r="B62148" s="1"/>
      <c r="C62148" s="1"/>
    </row>
    <row r="62149" spans="2:3" x14ac:dyDescent="0.25">
      <c r="B62149" s="1"/>
      <c r="C62149" s="1"/>
    </row>
    <row r="62150" spans="2:3" x14ac:dyDescent="0.25">
      <c r="B62150" s="1"/>
      <c r="C62150" s="1"/>
    </row>
    <row r="62151" spans="2:3" x14ac:dyDescent="0.25">
      <c r="B62151" s="1"/>
      <c r="C62151" s="1"/>
    </row>
    <row r="62152" spans="2:3" x14ac:dyDescent="0.25">
      <c r="B62152" s="1"/>
      <c r="C62152" s="1"/>
    </row>
    <row r="62153" spans="2:3" x14ac:dyDescent="0.25">
      <c r="B62153" s="1"/>
      <c r="C62153" s="1"/>
    </row>
    <row r="62154" spans="2:3" x14ac:dyDescent="0.25">
      <c r="B62154" s="1"/>
      <c r="C62154" s="1"/>
    </row>
    <row r="62155" spans="2:3" x14ac:dyDescent="0.25">
      <c r="B62155" s="1"/>
      <c r="C62155" s="1"/>
    </row>
    <row r="62156" spans="2:3" x14ac:dyDescent="0.25">
      <c r="B62156" s="1"/>
      <c r="C62156" s="1"/>
    </row>
    <row r="62157" spans="2:3" x14ac:dyDescent="0.25">
      <c r="B62157" s="1"/>
      <c r="C62157" s="1"/>
    </row>
    <row r="62158" spans="2:3" x14ac:dyDescent="0.25">
      <c r="B62158" s="1"/>
      <c r="C62158" s="1"/>
    </row>
    <row r="62159" spans="2:3" x14ac:dyDescent="0.25">
      <c r="B62159" s="1"/>
      <c r="C62159" s="1"/>
    </row>
    <row r="62160" spans="2:3" x14ac:dyDescent="0.25">
      <c r="B62160" s="1"/>
      <c r="C62160" s="1"/>
    </row>
    <row r="62161" spans="2:3" x14ac:dyDescent="0.25">
      <c r="B62161" s="1"/>
      <c r="C62161" s="1"/>
    </row>
    <row r="62162" spans="2:3" x14ac:dyDescent="0.25">
      <c r="B62162" s="1"/>
      <c r="C62162" s="1"/>
    </row>
    <row r="62163" spans="2:3" x14ac:dyDescent="0.25">
      <c r="B62163" s="1"/>
      <c r="C62163" s="1"/>
    </row>
    <row r="62164" spans="2:3" x14ac:dyDescent="0.25">
      <c r="B62164" s="1"/>
      <c r="C62164" s="1"/>
    </row>
    <row r="62165" spans="2:3" x14ac:dyDescent="0.25">
      <c r="B62165" s="1"/>
      <c r="C62165" s="1"/>
    </row>
    <row r="62166" spans="2:3" x14ac:dyDescent="0.25">
      <c r="B62166" s="1"/>
      <c r="C62166" s="1"/>
    </row>
    <row r="62167" spans="2:3" x14ac:dyDescent="0.25">
      <c r="B62167" s="1"/>
      <c r="C62167" s="1"/>
    </row>
    <row r="62168" spans="2:3" x14ac:dyDescent="0.25">
      <c r="B62168" s="1"/>
      <c r="C62168" s="1"/>
    </row>
    <row r="62169" spans="2:3" x14ac:dyDescent="0.25">
      <c r="B62169" s="1"/>
      <c r="C62169" s="1"/>
    </row>
    <row r="62170" spans="2:3" x14ac:dyDescent="0.25">
      <c r="B62170" s="1"/>
      <c r="C62170" s="1"/>
    </row>
    <row r="62171" spans="2:3" x14ac:dyDescent="0.25">
      <c r="B62171" s="1"/>
      <c r="C62171" s="1"/>
    </row>
    <row r="62172" spans="2:3" x14ac:dyDescent="0.25">
      <c r="B62172" s="1"/>
      <c r="C62172" s="1"/>
    </row>
    <row r="62173" spans="2:3" x14ac:dyDescent="0.25">
      <c r="B62173" s="1"/>
      <c r="C62173" s="1"/>
    </row>
    <row r="62174" spans="2:3" x14ac:dyDescent="0.25">
      <c r="B62174" s="1"/>
      <c r="C62174" s="1"/>
    </row>
    <row r="62175" spans="2:3" x14ac:dyDescent="0.25">
      <c r="B62175" s="1"/>
      <c r="C62175" s="1"/>
    </row>
    <row r="62176" spans="2:3" x14ac:dyDescent="0.25">
      <c r="B62176" s="1"/>
      <c r="C62176" s="1"/>
    </row>
    <row r="62177" spans="2:3" x14ac:dyDescent="0.25">
      <c r="B62177" s="1"/>
      <c r="C62177" s="1"/>
    </row>
    <row r="62178" spans="2:3" x14ac:dyDescent="0.25">
      <c r="B62178" s="1"/>
      <c r="C62178" s="1"/>
    </row>
    <row r="62179" spans="2:3" x14ac:dyDescent="0.25">
      <c r="B62179" s="1"/>
      <c r="C62179" s="1"/>
    </row>
    <row r="62180" spans="2:3" x14ac:dyDescent="0.25">
      <c r="B62180" s="1"/>
      <c r="C62180" s="1"/>
    </row>
    <row r="62181" spans="2:3" x14ac:dyDescent="0.25">
      <c r="B62181" s="1"/>
      <c r="C62181" s="1"/>
    </row>
    <row r="62182" spans="2:3" x14ac:dyDescent="0.25">
      <c r="B62182" s="1"/>
      <c r="C62182" s="1"/>
    </row>
    <row r="62183" spans="2:3" x14ac:dyDescent="0.25">
      <c r="B62183" s="1"/>
      <c r="C62183" s="1"/>
    </row>
    <row r="62184" spans="2:3" x14ac:dyDescent="0.25">
      <c r="B62184" s="1"/>
      <c r="C62184" s="1"/>
    </row>
    <row r="62185" spans="2:3" x14ac:dyDescent="0.25">
      <c r="B62185" s="1"/>
      <c r="C62185" s="1"/>
    </row>
    <row r="62186" spans="2:3" x14ac:dyDescent="0.25">
      <c r="B62186" s="1"/>
      <c r="C62186" s="1"/>
    </row>
    <row r="62187" spans="2:3" x14ac:dyDescent="0.25">
      <c r="B62187" s="1"/>
      <c r="C62187" s="1"/>
    </row>
    <row r="62188" spans="2:3" x14ac:dyDescent="0.25">
      <c r="B62188" s="1"/>
      <c r="C62188" s="1"/>
    </row>
    <row r="62189" spans="2:3" x14ac:dyDescent="0.25">
      <c r="B62189" s="1"/>
      <c r="C62189" s="1"/>
    </row>
    <row r="62190" spans="2:3" x14ac:dyDescent="0.25">
      <c r="B62190" s="1"/>
      <c r="C62190" s="1"/>
    </row>
    <row r="62191" spans="2:3" x14ac:dyDescent="0.25">
      <c r="B62191" s="1"/>
      <c r="C62191" s="1"/>
    </row>
    <row r="62192" spans="2:3" x14ac:dyDescent="0.25">
      <c r="B62192" s="1"/>
      <c r="C62192" s="1"/>
    </row>
    <row r="62193" spans="2:3" x14ac:dyDescent="0.25">
      <c r="B62193" s="1"/>
      <c r="C62193" s="1"/>
    </row>
    <row r="62194" spans="2:3" x14ac:dyDescent="0.25">
      <c r="B62194" s="1"/>
      <c r="C62194" s="1"/>
    </row>
    <row r="62195" spans="2:3" x14ac:dyDescent="0.25">
      <c r="B62195" s="1"/>
      <c r="C62195" s="1"/>
    </row>
    <row r="62196" spans="2:3" x14ac:dyDescent="0.25">
      <c r="B62196" s="1"/>
      <c r="C62196" s="1"/>
    </row>
    <row r="62197" spans="2:3" x14ac:dyDescent="0.25">
      <c r="B62197" s="1"/>
      <c r="C62197" s="1"/>
    </row>
    <row r="62198" spans="2:3" x14ac:dyDescent="0.25">
      <c r="B62198" s="1"/>
      <c r="C62198" s="1"/>
    </row>
    <row r="62199" spans="2:3" x14ac:dyDescent="0.25">
      <c r="B62199" s="1"/>
      <c r="C62199" s="1"/>
    </row>
    <row r="62200" spans="2:3" x14ac:dyDescent="0.25">
      <c r="B62200" s="1"/>
      <c r="C62200" s="1"/>
    </row>
    <row r="62201" spans="2:3" x14ac:dyDescent="0.25">
      <c r="B62201" s="1"/>
      <c r="C62201" s="1"/>
    </row>
    <row r="62202" spans="2:3" x14ac:dyDescent="0.25">
      <c r="B62202" s="1"/>
      <c r="C62202" s="1"/>
    </row>
    <row r="62203" spans="2:3" x14ac:dyDescent="0.25">
      <c r="B62203" s="1"/>
      <c r="C62203" s="1"/>
    </row>
    <row r="62204" spans="2:3" x14ac:dyDescent="0.25">
      <c r="B62204" s="1"/>
      <c r="C62204" s="1"/>
    </row>
    <row r="62205" spans="2:3" x14ac:dyDescent="0.25">
      <c r="B62205" s="1"/>
      <c r="C62205" s="1"/>
    </row>
    <row r="62206" spans="2:3" x14ac:dyDescent="0.25">
      <c r="B62206" s="1"/>
      <c r="C62206" s="1"/>
    </row>
    <row r="62207" spans="2:3" x14ac:dyDescent="0.25">
      <c r="B62207" s="1"/>
      <c r="C62207" s="1"/>
    </row>
    <row r="62208" spans="2:3" x14ac:dyDescent="0.25">
      <c r="B62208" s="1"/>
      <c r="C62208" s="1"/>
    </row>
    <row r="62209" spans="2:3" x14ac:dyDescent="0.25">
      <c r="B62209" s="1"/>
      <c r="C62209" s="1"/>
    </row>
    <row r="62210" spans="2:3" x14ac:dyDescent="0.25">
      <c r="B62210" s="1"/>
      <c r="C62210" s="1"/>
    </row>
    <row r="62211" spans="2:3" x14ac:dyDescent="0.25">
      <c r="B62211" s="1"/>
      <c r="C62211" s="1"/>
    </row>
    <row r="62212" spans="2:3" x14ac:dyDescent="0.25">
      <c r="B62212" s="1"/>
      <c r="C62212" s="1"/>
    </row>
    <row r="62213" spans="2:3" x14ac:dyDescent="0.25">
      <c r="B62213" s="1"/>
      <c r="C62213" s="1"/>
    </row>
    <row r="62214" spans="2:3" x14ac:dyDescent="0.25">
      <c r="B62214" s="1"/>
      <c r="C62214" s="1"/>
    </row>
    <row r="62215" spans="2:3" x14ac:dyDescent="0.25">
      <c r="B62215" s="1"/>
      <c r="C62215" s="1"/>
    </row>
    <row r="62216" spans="2:3" x14ac:dyDescent="0.25">
      <c r="B62216" s="1"/>
      <c r="C62216" s="1"/>
    </row>
    <row r="62217" spans="2:3" x14ac:dyDescent="0.25">
      <c r="B62217" s="1"/>
      <c r="C62217" s="1"/>
    </row>
    <row r="62218" spans="2:3" x14ac:dyDescent="0.25">
      <c r="B62218" s="1"/>
      <c r="C62218" s="1"/>
    </row>
    <row r="62219" spans="2:3" x14ac:dyDescent="0.25">
      <c r="B62219" s="1"/>
      <c r="C62219" s="1"/>
    </row>
    <row r="62220" spans="2:3" x14ac:dyDescent="0.25">
      <c r="B62220" s="1"/>
      <c r="C62220" s="1"/>
    </row>
    <row r="62221" spans="2:3" x14ac:dyDescent="0.25">
      <c r="B62221" s="1"/>
      <c r="C62221" s="1"/>
    </row>
    <row r="62222" spans="2:3" x14ac:dyDescent="0.25">
      <c r="B62222" s="1"/>
      <c r="C62222" s="1"/>
    </row>
    <row r="62223" spans="2:3" x14ac:dyDescent="0.25">
      <c r="B62223" s="1"/>
      <c r="C62223" s="1"/>
    </row>
    <row r="62224" spans="2:3" x14ac:dyDescent="0.25">
      <c r="B62224" s="1"/>
      <c r="C62224" s="1"/>
    </row>
    <row r="62225" spans="2:3" x14ac:dyDescent="0.25">
      <c r="B62225" s="1"/>
      <c r="C62225" s="1"/>
    </row>
    <row r="62226" spans="2:3" x14ac:dyDescent="0.25">
      <c r="B62226" s="1"/>
      <c r="C62226" s="1"/>
    </row>
    <row r="62227" spans="2:3" x14ac:dyDescent="0.25">
      <c r="B62227" s="1"/>
      <c r="C62227" s="1"/>
    </row>
    <row r="62228" spans="2:3" x14ac:dyDescent="0.25">
      <c r="B62228" s="1"/>
      <c r="C62228" s="1"/>
    </row>
    <row r="62229" spans="2:3" x14ac:dyDescent="0.25">
      <c r="B62229" s="1"/>
      <c r="C62229" s="1"/>
    </row>
    <row r="62230" spans="2:3" x14ac:dyDescent="0.25">
      <c r="B62230" s="1"/>
      <c r="C62230" s="1"/>
    </row>
    <row r="62231" spans="2:3" x14ac:dyDescent="0.25">
      <c r="B62231" s="1"/>
      <c r="C62231" s="1"/>
    </row>
    <row r="62232" spans="2:3" x14ac:dyDescent="0.25">
      <c r="B62232" s="1"/>
      <c r="C62232" s="1"/>
    </row>
    <row r="62233" spans="2:3" x14ac:dyDescent="0.25">
      <c r="B62233" s="1"/>
      <c r="C62233" s="1"/>
    </row>
    <row r="62234" spans="2:3" x14ac:dyDescent="0.25">
      <c r="B62234" s="1"/>
      <c r="C62234" s="1"/>
    </row>
    <row r="62235" spans="2:3" x14ac:dyDescent="0.25">
      <c r="B62235" s="1"/>
      <c r="C62235" s="1"/>
    </row>
    <row r="62236" spans="2:3" x14ac:dyDescent="0.25">
      <c r="B62236" s="1"/>
      <c r="C62236" s="1"/>
    </row>
    <row r="62237" spans="2:3" x14ac:dyDescent="0.25">
      <c r="B62237" s="1"/>
      <c r="C62237" s="1"/>
    </row>
    <row r="62238" spans="2:3" x14ac:dyDescent="0.25">
      <c r="B62238" s="1"/>
      <c r="C62238" s="1"/>
    </row>
    <row r="62239" spans="2:3" x14ac:dyDescent="0.25">
      <c r="B62239" s="1"/>
      <c r="C62239" s="1"/>
    </row>
    <row r="62240" spans="2:3" x14ac:dyDescent="0.25">
      <c r="B62240" s="1"/>
      <c r="C62240" s="1"/>
    </row>
    <row r="62241" spans="2:3" x14ac:dyDescent="0.25">
      <c r="B62241" s="1"/>
      <c r="C62241" s="1"/>
    </row>
    <row r="62242" spans="2:3" x14ac:dyDescent="0.25">
      <c r="B62242" s="1"/>
      <c r="C62242" s="1"/>
    </row>
    <row r="62243" spans="2:3" x14ac:dyDescent="0.25">
      <c r="B62243" s="1"/>
      <c r="C62243" s="1"/>
    </row>
    <row r="62244" spans="2:3" x14ac:dyDescent="0.25">
      <c r="B62244" s="1"/>
      <c r="C62244" s="1"/>
    </row>
    <row r="62245" spans="2:3" x14ac:dyDescent="0.25">
      <c r="B62245" s="1"/>
      <c r="C62245" s="1"/>
    </row>
    <row r="62246" spans="2:3" x14ac:dyDescent="0.25">
      <c r="B62246" s="1"/>
      <c r="C62246" s="1"/>
    </row>
    <row r="62247" spans="2:3" x14ac:dyDescent="0.25">
      <c r="B62247" s="1"/>
      <c r="C62247" s="1"/>
    </row>
    <row r="62248" spans="2:3" x14ac:dyDescent="0.25">
      <c r="B62248" s="1"/>
      <c r="C62248" s="1"/>
    </row>
    <row r="62249" spans="2:3" x14ac:dyDescent="0.25">
      <c r="B62249" s="1"/>
      <c r="C62249" s="1"/>
    </row>
    <row r="62250" spans="2:3" x14ac:dyDescent="0.25">
      <c r="B62250" s="1"/>
      <c r="C62250" s="1"/>
    </row>
    <row r="62251" spans="2:3" x14ac:dyDescent="0.25">
      <c r="B62251" s="1"/>
      <c r="C62251" s="1"/>
    </row>
    <row r="62252" spans="2:3" x14ac:dyDescent="0.25">
      <c r="B62252" s="1"/>
      <c r="C62252" s="1"/>
    </row>
    <row r="62253" spans="2:3" x14ac:dyDescent="0.25">
      <c r="B62253" s="1"/>
      <c r="C62253" s="1"/>
    </row>
    <row r="62254" spans="2:3" x14ac:dyDescent="0.25">
      <c r="B62254" s="1"/>
      <c r="C62254" s="1"/>
    </row>
    <row r="62255" spans="2:3" x14ac:dyDescent="0.25">
      <c r="B62255" s="1"/>
      <c r="C62255" s="1"/>
    </row>
    <row r="62256" spans="2:3" x14ac:dyDescent="0.25">
      <c r="B62256" s="1"/>
      <c r="C62256" s="1"/>
    </row>
    <row r="62257" spans="2:3" x14ac:dyDescent="0.25">
      <c r="B62257" s="1"/>
      <c r="C62257" s="1"/>
    </row>
    <row r="62258" spans="2:3" x14ac:dyDescent="0.25">
      <c r="B62258" s="1"/>
      <c r="C62258" s="1"/>
    </row>
    <row r="62259" spans="2:3" x14ac:dyDescent="0.25">
      <c r="B62259" s="1"/>
      <c r="C62259" s="1"/>
    </row>
    <row r="62260" spans="2:3" x14ac:dyDescent="0.25">
      <c r="B62260" s="1"/>
      <c r="C62260" s="1"/>
    </row>
    <row r="62261" spans="2:3" x14ac:dyDescent="0.25">
      <c r="B62261" s="1"/>
      <c r="C62261" s="1"/>
    </row>
    <row r="62262" spans="2:3" x14ac:dyDescent="0.25">
      <c r="B62262" s="1"/>
      <c r="C62262" s="1"/>
    </row>
    <row r="62263" spans="2:3" x14ac:dyDescent="0.25">
      <c r="B62263" s="1"/>
      <c r="C62263" s="1"/>
    </row>
    <row r="62264" spans="2:3" x14ac:dyDescent="0.25">
      <c r="B62264" s="1"/>
      <c r="C62264" s="1"/>
    </row>
    <row r="62265" spans="2:3" x14ac:dyDescent="0.25">
      <c r="B62265" s="1"/>
      <c r="C62265" s="1"/>
    </row>
    <row r="62266" spans="2:3" x14ac:dyDescent="0.25">
      <c r="B62266" s="1"/>
      <c r="C62266" s="1"/>
    </row>
    <row r="62267" spans="2:3" x14ac:dyDescent="0.25">
      <c r="B62267" s="1"/>
      <c r="C62267" s="1"/>
    </row>
    <row r="62268" spans="2:3" x14ac:dyDescent="0.25">
      <c r="B62268" s="1"/>
      <c r="C62268" s="1"/>
    </row>
    <row r="62269" spans="2:3" x14ac:dyDescent="0.25">
      <c r="B62269" s="1"/>
      <c r="C62269" s="1"/>
    </row>
    <row r="62270" spans="2:3" x14ac:dyDescent="0.25">
      <c r="B62270" s="1"/>
      <c r="C62270" s="1"/>
    </row>
    <row r="62271" spans="2:3" x14ac:dyDescent="0.25">
      <c r="B62271" s="1"/>
      <c r="C62271" s="1"/>
    </row>
    <row r="62272" spans="2:3" x14ac:dyDescent="0.25">
      <c r="B62272" s="1"/>
      <c r="C62272" s="1"/>
    </row>
    <row r="62273" spans="2:3" x14ac:dyDescent="0.25">
      <c r="B62273" s="1"/>
      <c r="C62273" s="1"/>
    </row>
    <row r="62274" spans="2:3" x14ac:dyDescent="0.25">
      <c r="B62274" s="1"/>
      <c r="C62274" s="1"/>
    </row>
    <row r="62275" spans="2:3" x14ac:dyDescent="0.25">
      <c r="B62275" s="1"/>
      <c r="C62275" s="1"/>
    </row>
    <row r="62276" spans="2:3" x14ac:dyDescent="0.25">
      <c r="B62276" s="1"/>
      <c r="C62276" s="1"/>
    </row>
    <row r="62277" spans="2:3" x14ac:dyDescent="0.25">
      <c r="B62277" s="1"/>
      <c r="C62277" s="1"/>
    </row>
    <row r="62278" spans="2:3" x14ac:dyDescent="0.25">
      <c r="B62278" s="1"/>
      <c r="C62278" s="1"/>
    </row>
    <row r="62279" spans="2:3" x14ac:dyDescent="0.25">
      <c r="B62279" s="1"/>
      <c r="C62279" s="1"/>
    </row>
    <row r="62280" spans="2:3" x14ac:dyDescent="0.25">
      <c r="B62280" s="1"/>
      <c r="C62280" s="1"/>
    </row>
    <row r="62281" spans="2:3" x14ac:dyDescent="0.25">
      <c r="B62281" s="1"/>
      <c r="C62281" s="1"/>
    </row>
    <row r="62282" spans="2:3" x14ac:dyDescent="0.25">
      <c r="B62282" s="1"/>
      <c r="C62282" s="1"/>
    </row>
    <row r="62283" spans="2:3" x14ac:dyDescent="0.25">
      <c r="B62283" s="1"/>
      <c r="C62283" s="1"/>
    </row>
    <row r="62284" spans="2:3" x14ac:dyDescent="0.25">
      <c r="B62284" s="1"/>
      <c r="C62284" s="1"/>
    </row>
    <row r="62285" spans="2:3" x14ac:dyDescent="0.25">
      <c r="B62285" s="1"/>
      <c r="C62285" s="1"/>
    </row>
    <row r="62286" spans="2:3" x14ac:dyDescent="0.25">
      <c r="B62286" s="1"/>
      <c r="C62286" s="1"/>
    </row>
    <row r="62287" spans="2:3" x14ac:dyDescent="0.25">
      <c r="B62287" s="1"/>
      <c r="C62287" s="1"/>
    </row>
    <row r="62288" spans="2:3" x14ac:dyDescent="0.25">
      <c r="B62288" s="1"/>
      <c r="C62288" s="1"/>
    </row>
    <row r="62289" spans="2:3" x14ac:dyDescent="0.25">
      <c r="B62289" s="1"/>
      <c r="C62289" s="1"/>
    </row>
    <row r="62290" spans="2:3" x14ac:dyDescent="0.25">
      <c r="B62290" s="1"/>
      <c r="C62290" s="1"/>
    </row>
    <row r="62291" spans="2:3" x14ac:dyDescent="0.25">
      <c r="B62291" s="1"/>
      <c r="C62291" s="1"/>
    </row>
    <row r="62292" spans="2:3" x14ac:dyDescent="0.25">
      <c r="B62292" s="1"/>
      <c r="C62292" s="1"/>
    </row>
    <row r="62293" spans="2:3" x14ac:dyDescent="0.25">
      <c r="B62293" s="1"/>
      <c r="C62293" s="1"/>
    </row>
    <row r="62294" spans="2:3" x14ac:dyDescent="0.25">
      <c r="B62294" s="1"/>
      <c r="C62294" s="1"/>
    </row>
    <row r="62295" spans="2:3" x14ac:dyDescent="0.25">
      <c r="B62295" s="1"/>
      <c r="C62295" s="1"/>
    </row>
    <row r="62296" spans="2:3" x14ac:dyDescent="0.25">
      <c r="B62296" s="1"/>
      <c r="C62296" s="1"/>
    </row>
    <row r="62297" spans="2:3" x14ac:dyDescent="0.25">
      <c r="B62297" s="1"/>
      <c r="C62297" s="1"/>
    </row>
    <row r="62298" spans="2:3" x14ac:dyDescent="0.25">
      <c r="B62298" s="1"/>
      <c r="C62298" s="1"/>
    </row>
    <row r="62299" spans="2:3" x14ac:dyDescent="0.25">
      <c r="B62299" s="1"/>
      <c r="C62299" s="1"/>
    </row>
    <row r="62300" spans="2:3" x14ac:dyDescent="0.25">
      <c r="B62300" s="1"/>
      <c r="C62300" s="1"/>
    </row>
    <row r="62301" spans="2:3" x14ac:dyDescent="0.25">
      <c r="B62301" s="1"/>
      <c r="C62301" s="1"/>
    </row>
    <row r="62302" spans="2:3" x14ac:dyDescent="0.25">
      <c r="B62302" s="1"/>
      <c r="C62302" s="1"/>
    </row>
    <row r="62303" spans="2:3" x14ac:dyDescent="0.25">
      <c r="B62303" s="1"/>
      <c r="C62303" s="1"/>
    </row>
    <row r="62304" spans="2:3" x14ac:dyDescent="0.25">
      <c r="B62304" s="1"/>
      <c r="C62304" s="1"/>
    </row>
    <row r="62305" spans="2:3" x14ac:dyDescent="0.25">
      <c r="B62305" s="1"/>
      <c r="C62305" s="1"/>
    </row>
    <row r="62306" spans="2:3" x14ac:dyDescent="0.25">
      <c r="B62306" s="1"/>
      <c r="C62306" s="1"/>
    </row>
    <row r="62307" spans="2:3" x14ac:dyDescent="0.25">
      <c r="B62307" s="1"/>
      <c r="C62307" s="1"/>
    </row>
    <row r="62308" spans="2:3" x14ac:dyDescent="0.25">
      <c r="B62308" s="1"/>
      <c r="C62308" s="1"/>
    </row>
    <row r="62309" spans="2:3" x14ac:dyDescent="0.25">
      <c r="B62309" s="1"/>
      <c r="C62309" s="1"/>
    </row>
    <row r="62310" spans="2:3" x14ac:dyDescent="0.25">
      <c r="B62310" s="1"/>
      <c r="C62310" s="1"/>
    </row>
    <row r="62311" spans="2:3" x14ac:dyDescent="0.25">
      <c r="B62311" s="1"/>
      <c r="C62311" s="1"/>
    </row>
    <row r="62312" spans="2:3" x14ac:dyDescent="0.25">
      <c r="B62312" s="1"/>
      <c r="C62312" s="1"/>
    </row>
    <row r="62313" spans="2:3" x14ac:dyDescent="0.25">
      <c r="B62313" s="1"/>
      <c r="C62313" s="1"/>
    </row>
    <row r="62314" spans="2:3" x14ac:dyDescent="0.25">
      <c r="B62314" s="1"/>
      <c r="C62314" s="1"/>
    </row>
    <row r="62315" spans="2:3" x14ac:dyDescent="0.25">
      <c r="B62315" s="1"/>
      <c r="C62315" s="1"/>
    </row>
    <row r="62316" spans="2:3" x14ac:dyDescent="0.25">
      <c r="B62316" s="1"/>
      <c r="C62316" s="1"/>
    </row>
    <row r="62317" spans="2:3" x14ac:dyDescent="0.25">
      <c r="B62317" s="1"/>
      <c r="C62317" s="1"/>
    </row>
    <row r="62318" spans="2:3" x14ac:dyDescent="0.25">
      <c r="B62318" s="1"/>
      <c r="C62318" s="1"/>
    </row>
    <row r="62319" spans="2:3" x14ac:dyDescent="0.25">
      <c r="B62319" s="1"/>
      <c r="C62319" s="1"/>
    </row>
    <row r="62320" spans="2:3" x14ac:dyDescent="0.25">
      <c r="B62320" s="1"/>
      <c r="C62320" s="1"/>
    </row>
    <row r="62321" spans="2:3" x14ac:dyDescent="0.25">
      <c r="B62321" s="1"/>
      <c r="C62321" s="1"/>
    </row>
    <row r="62322" spans="2:3" x14ac:dyDescent="0.25">
      <c r="B62322" s="1"/>
      <c r="C62322" s="1"/>
    </row>
    <row r="62323" spans="2:3" x14ac:dyDescent="0.25">
      <c r="B62323" s="1"/>
      <c r="C62323" s="1"/>
    </row>
    <row r="62324" spans="2:3" x14ac:dyDescent="0.25">
      <c r="B62324" s="1"/>
      <c r="C62324" s="1"/>
    </row>
    <row r="62325" spans="2:3" x14ac:dyDescent="0.25">
      <c r="B62325" s="1"/>
      <c r="C62325" s="1"/>
    </row>
    <row r="62326" spans="2:3" x14ac:dyDescent="0.25">
      <c r="B62326" s="1"/>
      <c r="C62326" s="1"/>
    </row>
    <row r="62327" spans="2:3" x14ac:dyDescent="0.25">
      <c r="B62327" s="1"/>
      <c r="C62327" s="1"/>
    </row>
    <row r="62328" spans="2:3" x14ac:dyDescent="0.25">
      <c r="B62328" s="1"/>
      <c r="C62328" s="1"/>
    </row>
    <row r="62329" spans="2:3" x14ac:dyDescent="0.25">
      <c r="B62329" s="1"/>
      <c r="C62329" s="1"/>
    </row>
    <row r="62330" spans="2:3" x14ac:dyDescent="0.25">
      <c r="B62330" s="1"/>
      <c r="C62330" s="1"/>
    </row>
    <row r="62331" spans="2:3" x14ac:dyDescent="0.25">
      <c r="B62331" s="1"/>
      <c r="C62331" s="1"/>
    </row>
    <row r="62332" spans="2:3" x14ac:dyDescent="0.25">
      <c r="B62332" s="1"/>
      <c r="C62332" s="1"/>
    </row>
    <row r="62333" spans="2:3" x14ac:dyDescent="0.25">
      <c r="B62333" s="1"/>
      <c r="C62333" s="1"/>
    </row>
    <row r="62334" spans="2:3" x14ac:dyDescent="0.25">
      <c r="B62334" s="1"/>
      <c r="C62334" s="1"/>
    </row>
    <row r="62335" spans="2:3" x14ac:dyDescent="0.25">
      <c r="B62335" s="1"/>
      <c r="C62335" s="1"/>
    </row>
    <row r="62336" spans="2:3" x14ac:dyDescent="0.25">
      <c r="B62336" s="1"/>
      <c r="C62336" s="1"/>
    </row>
    <row r="62337" spans="2:3" x14ac:dyDescent="0.25">
      <c r="B62337" s="1"/>
      <c r="C62337" s="1"/>
    </row>
    <row r="62338" spans="2:3" x14ac:dyDescent="0.25">
      <c r="B62338" s="1"/>
      <c r="C62338" s="1"/>
    </row>
    <row r="62339" spans="2:3" x14ac:dyDescent="0.25">
      <c r="B62339" s="1"/>
      <c r="C62339" s="1"/>
    </row>
    <row r="62340" spans="2:3" x14ac:dyDescent="0.25">
      <c r="B62340" s="1"/>
      <c r="C62340" s="1"/>
    </row>
    <row r="62341" spans="2:3" x14ac:dyDescent="0.25">
      <c r="B62341" s="1"/>
      <c r="C62341" s="1"/>
    </row>
    <row r="62342" spans="2:3" x14ac:dyDescent="0.25">
      <c r="B62342" s="1"/>
      <c r="C62342" s="1"/>
    </row>
    <row r="62343" spans="2:3" x14ac:dyDescent="0.25">
      <c r="B62343" s="1"/>
      <c r="C62343" s="1"/>
    </row>
    <row r="62344" spans="2:3" x14ac:dyDescent="0.25">
      <c r="B62344" s="1"/>
      <c r="C62344" s="1"/>
    </row>
    <row r="62345" spans="2:3" x14ac:dyDescent="0.25">
      <c r="B62345" s="1"/>
      <c r="C62345" s="1"/>
    </row>
    <row r="62346" spans="2:3" x14ac:dyDescent="0.25">
      <c r="B62346" s="1"/>
      <c r="C62346" s="1"/>
    </row>
    <row r="62347" spans="2:3" x14ac:dyDescent="0.25">
      <c r="B62347" s="1"/>
      <c r="C62347" s="1"/>
    </row>
    <row r="62348" spans="2:3" x14ac:dyDescent="0.25">
      <c r="B62348" s="1"/>
      <c r="C62348" s="1"/>
    </row>
    <row r="62349" spans="2:3" x14ac:dyDescent="0.25">
      <c r="B62349" s="1"/>
      <c r="C62349" s="1"/>
    </row>
    <row r="62350" spans="2:3" x14ac:dyDescent="0.25">
      <c r="B62350" s="1"/>
      <c r="C62350" s="1"/>
    </row>
    <row r="62351" spans="2:3" x14ac:dyDescent="0.25">
      <c r="B62351" s="1"/>
      <c r="C62351" s="1"/>
    </row>
    <row r="62352" spans="2:3" x14ac:dyDescent="0.25">
      <c r="B62352" s="1"/>
      <c r="C62352" s="1"/>
    </row>
    <row r="62353" spans="2:3" x14ac:dyDescent="0.25">
      <c r="B62353" s="1"/>
      <c r="C62353" s="1"/>
    </row>
    <row r="62354" spans="2:3" x14ac:dyDescent="0.25">
      <c r="B62354" s="1"/>
      <c r="C62354" s="1"/>
    </row>
    <row r="62355" spans="2:3" x14ac:dyDescent="0.25">
      <c r="B62355" s="1"/>
      <c r="C62355" s="1"/>
    </row>
    <row r="62356" spans="2:3" x14ac:dyDescent="0.25">
      <c r="B62356" s="1"/>
      <c r="C62356" s="1"/>
    </row>
    <row r="62357" spans="2:3" x14ac:dyDescent="0.25">
      <c r="B62357" s="1"/>
      <c r="C62357" s="1"/>
    </row>
    <row r="62358" spans="2:3" x14ac:dyDescent="0.25">
      <c r="B62358" s="1"/>
      <c r="C62358" s="1"/>
    </row>
    <row r="62359" spans="2:3" x14ac:dyDescent="0.25">
      <c r="B62359" s="1"/>
      <c r="C62359" s="1"/>
    </row>
    <row r="62360" spans="2:3" x14ac:dyDescent="0.25">
      <c r="B62360" s="1"/>
      <c r="C62360" s="1"/>
    </row>
    <row r="62361" spans="2:3" x14ac:dyDescent="0.25">
      <c r="B62361" s="1"/>
      <c r="C62361" s="1"/>
    </row>
    <row r="62362" spans="2:3" x14ac:dyDescent="0.25">
      <c r="B62362" s="1"/>
      <c r="C62362" s="1"/>
    </row>
    <row r="62363" spans="2:3" x14ac:dyDescent="0.25">
      <c r="B62363" s="1"/>
      <c r="C62363" s="1"/>
    </row>
    <row r="62364" spans="2:3" x14ac:dyDescent="0.25">
      <c r="B62364" s="1"/>
      <c r="C62364" s="1"/>
    </row>
    <row r="62365" spans="2:3" x14ac:dyDescent="0.25">
      <c r="B62365" s="1"/>
      <c r="C62365" s="1"/>
    </row>
    <row r="62366" spans="2:3" x14ac:dyDescent="0.25">
      <c r="B62366" s="1"/>
      <c r="C62366" s="1"/>
    </row>
    <row r="62367" spans="2:3" x14ac:dyDescent="0.25">
      <c r="B62367" s="1"/>
      <c r="C62367" s="1"/>
    </row>
    <row r="62368" spans="2:3" x14ac:dyDescent="0.25">
      <c r="B62368" s="1"/>
      <c r="C62368" s="1"/>
    </row>
    <row r="62369" spans="2:3" x14ac:dyDescent="0.25">
      <c r="B62369" s="1"/>
      <c r="C62369" s="1"/>
    </row>
    <row r="62370" spans="2:3" x14ac:dyDescent="0.25">
      <c r="B62370" s="1"/>
      <c r="C62370" s="1"/>
    </row>
    <row r="62371" spans="2:3" x14ac:dyDescent="0.25">
      <c r="B62371" s="1"/>
      <c r="C62371" s="1"/>
    </row>
    <row r="62372" spans="2:3" x14ac:dyDescent="0.25">
      <c r="B62372" s="1"/>
      <c r="C62372" s="1"/>
    </row>
    <row r="62373" spans="2:3" x14ac:dyDescent="0.25">
      <c r="B62373" s="1"/>
      <c r="C62373" s="1"/>
    </row>
    <row r="62374" spans="2:3" x14ac:dyDescent="0.25">
      <c r="B62374" s="1"/>
      <c r="C62374" s="1"/>
    </row>
    <row r="62375" spans="2:3" x14ac:dyDescent="0.25">
      <c r="B62375" s="1"/>
      <c r="C62375" s="1"/>
    </row>
    <row r="62376" spans="2:3" x14ac:dyDescent="0.25">
      <c r="B62376" s="1"/>
      <c r="C62376" s="1"/>
    </row>
    <row r="62377" spans="2:3" x14ac:dyDescent="0.25">
      <c r="B62377" s="1"/>
      <c r="C62377" s="1"/>
    </row>
    <row r="62378" spans="2:3" x14ac:dyDescent="0.25">
      <c r="B62378" s="1"/>
      <c r="C62378" s="1"/>
    </row>
    <row r="62379" spans="2:3" x14ac:dyDescent="0.25">
      <c r="B62379" s="1"/>
      <c r="C62379" s="1"/>
    </row>
    <row r="62380" spans="2:3" x14ac:dyDescent="0.25">
      <c r="B62380" s="1"/>
      <c r="C62380" s="1"/>
    </row>
    <row r="62381" spans="2:3" x14ac:dyDescent="0.25">
      <c r="B62381" s="1"/>
      <c r="C62381" s="1"/>
    </row>
    <row r="62382" spans="2:3" x14ac:dyDescent="0.25">
      <c r="B62382" s="1"/>
      <c r="C62382" s="1"/>
    </row>
    <row r="62383" spans="2:3" x14ac:dyDescent="0.25">
      <c r="B62383" s="1"/>
      <c r="C62383" s="1"/>
    </row>
    <row r="62384" spans="2:3" x14ac:dyDescent="0.25">
      <c r="B62384" s="1"/>
      <c r="C62384" s="1"/>
    </row>
    <row r="62385" spans="2:3" x14ac:dyDescent="0.25">
      <c r="B62385" s="1"/>
      <c r="C62385" s="1"/>
    </row>
    <row r="62386" spans="2:3" x14ac:dyDescent="0.25">
      <c r="B62386" s="1"/>
      <c r="C62386" s="1"/>
    </row>
    <row r="62387" spans="2:3" x14ac:dyDescent="0.25">
      <c r="B62387" s="1"/>
      <c r="C62387" s="1"/>
    </row>
    <row r="62388" spans="2:3" x14ac:dyDescent="0.25">
      <c r="B62388" s="1"/>
      <c r="C62388" s="1"/>
    </row>
    <row r="62389" spans="2:3" x14ac:dyDescent="0.25">
      <c r="B62389" s="1"/>
      <c r="C62389" s="1"/>
    </row>
    <row r="62390" spans="2:3" x14ac:dyDescent="0.25">
      <c r="B62390" s="1"/>
      <c r="C62390" s="1"/>
    </row>
    <row r="62391" spans="2:3" x14ac:dyDescent="0.25">
      <c r="B62391" s="1"/>
      <c r="C62391" s="1"/>
    </row>
    <row r="62392" spans="2:3" x14ac:dyDescent="0.25">
      <c r="B62392" s="1"/>
      <c r="C62392" s="1"/>
    </row>
    <row r="62393" spans="2:3" x14ac:dyDescent="0.25">
      <c r="B62393" s="1"/>
      <c r="C62393" s="1"/>
    </row>
    <row r="62394" spans="2:3" x14ac:dyDescent="0.25">
      <c r="B62394" s="1"/>
      <c r="C62394" s="1"/>
    </row>
    <row r="62395" spans="2:3" x14ac:dyDescent="0.25">
      <c r="B62395" s="1"/>
      <c r="C62395" s="1"/>
    </row>
    <row r="62396" spans="2:3" x14ac:dyDescent="0.25">
      <c r="B62396" s="1"/>
      <c r="C62396" s="1"/>
    </row>
    <row r="62397" spans="2:3" x14ac:dyDescent="0.25">
      <c r="B62397" s="1"/>
      <c r="C62397" s="1"/>
    </row>
    <row r="62398" spans="2:3" x14ac:dyDescent="0.25">
      <c r="B62398" s="1"/>
      <c r="C62398" s="1"/>
    </row>
    <row r="62399" spans="2:3" x14ac:dyDescent="0.25">
      <c r="B62399" s="1"/>
      <c r="C62399" s="1"/>
    </row>
    <row r="62400" spans="2:3" x14ac:dyDescent="0.25">
      <c r="B62400" s="1"/>
      <c r="C62400" s="1"/>
    </row>
    <row r="62401" spans="2:3" x14ac:dyDescent="0.25">
      <c r="B62401" s="1"/>
      <c r="C62401" s="1"/>
    </row>
    <row r="62402" spans="2:3" x14ac:dyDescent="0.25">
      <c r="B62402" s="1"/>
      <c r="C62402" s="1"/>
    </row>
    <row r="62403" spans="2:3" x14ac:dyDescent="0.25">
      <c r="B62403" s="1"/>
      <c r="C62403" s="1"/>
    </row>
    <row r="62404" spans="2:3" x14ac:dyDescent="0.25">
      <c r="B62404" s="1"/>
      <c r="C62404" s="1"/>
    </row>
    <row r="62405" spans="2:3" x14ac:dyDescent="0.25">
      <c r="B62405" s="1"/>
      <c r="C62405" s="1"/>
    </row>
    <row r="62406" spans="2:3" x14ac:dyDescent="0.25">
      <c r="B62406" s="1"/>
      <c r="C62406" s="1"/>
    </row>
    <row r="62407" spans="2:3" x14ac:dyDescent="0.25">
      <c r="B62407" s="1"/>
      <c r="C62407" s="1"/>
    </row>
    <row r="62408" spans="2:3" x14ac:dyDescent="0.25">
      <c r="B62408" s="1"/>
      <c r="C62408" s="1"/>
    </row>
    <row r="62409" spans="2:3" x14ac:dyDescent="0.25">
      <c r="B62409" s="1"/>
      <c r="C62409" s="1"/>
    </row>
    <row r="62410" spans="2:3" x14ac:dyDescent="0.25">
      <c r="B62410" s="1"/>
      <c r="C62410" s="1"/>
    </row>
    <row r="62411" spans="2:3" x14ac:dyDescent="0.25">
      <c r="B62411" s="1"/>
      <c r="C62411" s="1"/>
    </row>
    <row r="62412" spans="2:3" x14ac:dyDescent="0.25">
      <c r="B62412" s="1"/>
      <c r="C62412" s="1"/>
    </row>
    <row r="62413" spans="2:3" x14ac:dyDescent="0.25">
      <c r="B62413" s="1"/>
      <c r="C62413" s="1"/>
    </row>
    <row r="62414" spans="2:3" x14ac:dyDescent="0.25">
      <c r="B62414" s="1"/>
      <c r="C62414" s="1"/>
    </row>
    <row r="62415" spans="2:3" x14ac:dyDescent="0.25">
      <c r="B62415" s="1"/>
      <c r="C62415" s="1"/>
    </row>
    <row r="62416" spans="2:3" x14ac:dyDescent="0.25">
      <c r="B62416" s="1"/>
      <c r="C62416" s="1"/>
    </row>
    <row r="62417" spans="2:3" x14ac:dyDescent="0.25">
      <c r="B62417" s="1"/>
      <c r="C62417" s="1"/>
    </row>
    <row r="62418" spans="2:3" x14ac:dyDescent="0.25">
      <c r="B62418" s="1"/>
      <c r="C62418" s="1"/>
    </row>
    <row r="62419" spans="2:3" x14ac:dyDescent="0.25">
      <c r="B62419" s="1"/>
      <c r="C62419" s="1"/>
    </row>
    <row r="62420" spans="2:3" x14ac:dyDescent="0.25">
      <c r="B62420" s="1"/>
      <c r="C62420" s="1"/>
    </row>
    <row r="62421" spans="2:3" x14ac:dyDescent="0.25">
      <c r="B62421" s="1"/>
      <c r="C62421" s="1"/>
    </row>
    <row r="62422" spans="2:3" x14ac:dyDescent="0.25">
      <c r="B62422" s="1"/>
      <c r="C62422" s="1"/>
    </row>
    <row r="62423" spans="2:3" x14ac:dyDescent="0.25">
      <c r="B62423" s="1"/>
      <c r="C62423" s="1"/>
    </row>
    <row r="62424" spans="2:3" x14ac:dyDescent="0.25">
      <c r="B62424" s="1"/>
      <c r="C62424" s="1"/>
    </row>
    <row r="62425" spans="2:3" x14ac:dyDescent="0.25">
      <c r="B62425" s="1"/>
      <c r="C62425" s="1"/>
    </row>
    <row r="62426" spans="2:3" x14ac:dyDescent="0.25">
      <c r="B62426" s="1"/>
      <c r="C62426" s="1"/>
    </row>
    <row r="62427" spans="2:3" x14ac:dyDescent="0.25">
      <c r="B62427" s="1"/>
      <c r="C62427" s="1"/>
    </row>
    <row r="62428" spans="2:3" x14ac:dyDescent="0.25">
      <c r="B62428" s="1"/>
      <c r="C62428" s="1"/>
    </row>
    <row r="62429" spans="2:3" x14ac:dyDescent="0.25">
      <c r="B62429" s="1"/>
      <c r="C62429" s="1"/>
    </row>
    <row r="62430" spans="2:3" x14ac:dyDescent="0.25">
      <c r="B62430" s="1"/>
      <c r="C62430" s="1"/>
    </row>
    <row r="62431" spans="2:3" x14ac:dyDescent="0.25">
      <c r="B62431" s="1"/>
      <c r="C62431" s="1"/>
    </row>
    <row r="62432" spans="2:3" x14ac:dyDescent="0.25">
      <c r="B62432" s="1"/>
      <c r="C62432" s="1"/>
    </row>
    <row r="62433" spans="2:3" x14ac:dyDescent="0.25">
      <c r="B62433" s="1"/>
      <c r="C62433" s="1"/>
    </row>
    <row r="62434" spans="2:3" x14ac:dyDescent="0.25">
      <c r="B62434" s="1"/>
      <c r="C62434" s="1"/>
    </row>
    <row r="62435" spans="2:3" x14ac:dyDescent="0.25">
      <c r="B62435" s="1"/>
      <c r="C62435" s="1"/>
    </row>
    <row r="62436" spans="2:3" x14ac:dyDescent="0.25">
      <c r="B62436" s="1"/>
      <c r="C62436" s="1"/>
    </row>
    <row r="62437" spans="2:3" x14ac:dyDescent="0.25">
      <c r="B62437" s="1"/>
      <c r="C62437" s="1"/>
    </row>
    <row r="62438" spans="2:3" x14ac:dyDescent="0.25">
      <c r="B62438" s="1"/>
      <c r="C62438" s="1"/>
    </row>
    <row r="62439" spans="2:3" x14ac:dyDescent="0.25">
      <c r="B62439" s="1"/>
      <c r="C62439" s="1"/>
    </row>
    <row r="62440" spans="2:3" x14ac:dyDescent="0.25">
      <c r="B62440" s="1"/>
      <c r="C62440" s="1"/>
    </row>
    <row r="62441" spans="2:3" x14ac:dyDescent="0.25">
      <c r="B62441" s="1"/>
      <c r="C62441" s="1"/>
    </row>
    <row r="62442" spans="2:3" x14ac:dyDescent="0.25">
      <c r="B62442" s="1"/>
      <c r="C62442" s="1"/>
    </row>
    <row r="62443" spans="2:3" x14ac:dyDescent="0.25">
      <c r="B62443" s="1"/>
      <c r="C62443" s="1"/>
    </row>
    <row r="62444" spans="2:3" x14ac:dyDescent="0.25">
      <c r="B62444" s="1"/>
      <c r="C62444" s="1"/>
    </row>
    <row r="62445" spans="2:3" x14ac:dyDescent="0.25">
      <c r="B62445" s="1"/>
      <c r="C62445" s="1"/>
    </row>
    <row r="62446" spans="2:3" x14ac:dyDescent="0.25">
      <c r="B62446" s="1"/>
      <c r="C62446" s="1"/>
    </row>
    <row r="62447" spans="2:3" x14ac:dyDescent="0.25">
      <c r="B62447" s="1"/>
      <c r="C62447" s="1"/>
    </row>
    <row r="62448" spans="2:3" x14ac:dyDescent="0.25">
      <c r="B62448" s="1"/>
      <c r="C62448" s="1"/>
    </row>
    <row r="62449" spans="2:3" x14ac:dyDescent="0.25">
      <c r="B62449" s="1"/>
      <c r="C62449" s="1"/>
    </row>
    <row r="62450" spans="2:3" x14ac:dyDescent="0.25">
      <c r="B62450" s="1"/>
      <c r="C62450" s="1"/>
    </row>
    <row r="62451" spans="2:3" x14ac:dyDescent="0.25">
      <c r="B62451" s="1"/>
      <c r="C62451" s="1"/>
    </row>
    <row r="62452" spans="2:3" x14ac:dyDescent="0.25">
      <c r="B62452" s="1"/>
      <c r="C62452" s="1"/>
    </row>
    <row r="62453" spans="2:3" x14ac:dyDescent="0.25">
      <c r="B62453" s="1"/>
      <c r="C62453" s="1"/>
    </row>
    <row r="62454" spans="2:3" x14ac:dyDescent="0.25">
      <c r="B62454" s="1"/>
      <c r="C62454" s="1"/>
    </row>
    <row r="62455" spans="2:3" x14ac:dyDescent="0.25">
      <c r="B62455" s="1"/>
      <c r="C62455" s="1"/>
    </row>
    <row r="62456" spans="2:3" x14ac:dyDescent="0.25">
      <c r="B62456" s="1"/>
      <c r="C62456" s="1"/>
    </row>
    <row r="62457" spans="2:3" x14ac:dyDescent="0.25">
      <c r="B62457" s="1"/>
      <c r="C62457" s="1"/>
    </row>
    <row r="62458" spans="2:3" x14ac:dyDescent="0.25">
      <c r="B62458" s="1"/>
      <c r="C62458" s="1"/>
    </row>
    <row r="62459" spans="2:3" x14ac:dyDescent="0.25">
      <c r="B62459" s="1"/>
      <c r="C62459" s="1"/>
    </row>
    <row r="62460" spans="2:3" x14ac:dyDescent="0.25">
      <c r="B62460" s="1"/>
      <c r="C62460" s="1"/>
    </row>
    <row r="62461" spans="2:3" x14ac:dyDescent="0.25">
      <c r="B62461" s="1"/>
      <c r="C62461" s="1"/>
    </row>
    <row r="62462" spans="2:3" x14ac:dyDescent="0.25">
      <c r="B62462" s="1"/>
      <c r="C62462" s="1"/>
    </row>
    <row r="62463" spans="2:3" x14ac:dyDescent="0.25">
      <c r="B62463" s="1"/>
      <c r="C62463" s="1"/>
    </row>
    <row r="62464" spans="2:3" x14ac:dyDescent="0.25">
      <c r="B62464" s="1"/>
      <c r="C62464" s="1"/>
    </row>
    <row r="62465" spans="2:3" x14ac:dyDescent="0.25">
      <c r="B62465" s="1"/>
      <c r="C62465" s="1"/>
    </row>
    <row r="62466" spans="2:3" x14ac:dyDescent="0.25">
      <c r="B62466" s="1"/>
      <c r="C62466" s="1"/>
    </row>
    <row r="62467" spans="2:3" x14ac:dyDescent="0.25">
      <c r="B62467" s="1"/>
      <c r="C62467" s="1"/>
    </row>
    <row r="62468" spans="2:3" x14ac:dyDescent="0.25">
      <c r="B62468" s="1"/>
      <c r="C62468" s="1"/>
    </row>
    <row r="62469" spans="2:3" x14ac:dyDescent="0.25">
      <c r="B62469" s="1"/>
      <c r="C62469" s="1"/>
    </row>
    <row r="62470" spans="2:3" x14ac:dyDescent="0.25">
      <c r="B62470" s="1"/>
      <c r="C62470" s="1"/>
    </row>
    <row r="62471" spans="2:3" x14ac:dyDescent="0.25">
      <c r="B62471" s="1"/>
      <c r="C62471" s="1"/>
    </row>
    <row r="62472" spans="2:3" x14ac:dyDescent="0.25">
      <c r="B62472" s="1"/>
      <c r="C62472" s="1"/>
    </row>
    <row r="62473" spans="2:3" x14ac:dyDescent="0.25">
      <c r="B62473" s="1"/>
      <c r="C62473" s="1"/>
    </row>
    <row r="62474" spans="2:3" x14ac:dyDescent="0.25">
      <c r="B62474" s="1"/>
      <c r="C62474" s="1"/>
    </row>
    <row r="62475" spans="2:3" x14ac:dyDescent="0.25">
      <c r="B62475" s="1"/>
      <c r="C62475" s="1"/>
    </row>
    <row r="62476" spans="2:3" x14ac:dyDescent="0.25">
      <c r="B62476" s="1"/>
      <c r="C62476" s="1"/>
    </row>
    <row r="62477" spans="2:3" x14ac:dyDescent="0.25">
      <c r="B62477" s="1"/>
      <c r="C62477" s="1"/>
    </row>
    <row r="62478" spans="2:3" x14ac:dyDescent="0.25">
      <c r="B62478" s="1"/>
      <c r="C62478" s="1"/>
    </row>
    <row r="62479" spans="2:3" x14ac:dyDescent="0.25">
      <c r="B62479" s="1"/>
      <c r="C62479" s="1"/>
    </row>
    <row r="62480" spans="2:3" x14ac:dyDescent="0.25">
      <c r="B62480" s="1"/>
      <c r="C62480" s="1"/>
    </row>
    <row r="62481" spans="2:3" x14ac:dyDescent="0.25">
      <c r="B62481" s="1"/>
      <c r="C62481" s="1"/>
    </row>
    <row r="62482" spans="2:3" x14ac:dyDescent="0.25">
      <c r="B62482" s="1"/>
      <c r="C62482" s="1"/>
    </row>
    <row r="62483" spans="2:3" x14ac:dyDescent="0.25">
      <c r="B62483" s="1"/>
      <c r="C62483" s="1"/>
    </row>
    <row r="62484" spans="2:3" x14ac:dyDescent="0.25">
      <c r="B62484" s="1"/>
      <c r="C62484" s="1"/>
    </row>
    <row r="62485" spans="2:3" x14ac:dyDescent="0.25">
      <c r="B62485" s="1"/>
      <c r="C62485" s="1"/>
    </row>
    <row r="62486" spans="2:3" x14ac:dyDescent="0.25">
      <c r="B62486" s="1"/>
      <c r="C62486" s="1"/>
    </row>
    <row r="62487" spans="2:3" x14ac:dyDescent="0.25">
      <c r="B62487" s="1"/>
      <c r="C62487" s="1"/>
    </row>
    <row r="62488" spans="2:3" x14ac:dyDescent="0.25">
      <c r="B62488" s="1"/>
      <c r="C62488" s="1"/>
    </row>
    <row r="62489" spans="2:3" x14ac:dyDescent="0.25">
      <c r="B62489" s="1"/>
      <c r="C62489" s="1"/>
    </row>
    <row r="62490" spans="2:3" x14ac:dyDescent="0.25">
      <c r="B62490" s="1"/>
      <c r="C62490" s="1"/>
    </row>
    <row r="62491" spans="2:3" x14ac:dyDescent="0.25">
      <c r="B62491" s="1"/>
      <c r="C62491" s="1"/>
    </row>
    <row r="62492" spans="2:3" x14ac:dyDescent="0.25">
      <c r="B62492" s="1"/>
      <c r="C62492" s="1"/>
    </row>
    <row r="62493" spans="2:3" x14ac:dyDescent="0.25">
      <c r="B62493" s="1"/>
      <c r="C62493" s="1"/>
    </row>
    <row r="62494" spans="2:3" x14ac:dyDescent="0.25">
      <c r="B62494" s="1"/>
      <c r="C62494" s="1"/>
    </row>
    <row r="62495" spans="2:3" x14ac:dyDescent="0.25">
      <c r="B62495" s="1"/>
      <c r="C62495" s="1"/>
    </row>
    <row r="62496" spans="2:3" x14ac:dyDescent="0.25">
      <c r="B62496" s="1"/>
      <c r="C62496" s="1"/>
    </row>
    <row r="62497" spans="2:3" x14ac:dyDescent="0.25">
      <c r="B62497" s="1"/>
      <c r="C62497" s="1"/>
    </row>
    <row r="62498" spans="2:3" x14ac:dyDescent="0.25">
      <c r="B62498" s="1"/>
      <c r="C62498" s="1"/>
    </row>
    <row r="62499" spans="2:3" x14ac:dyDescent="0.25">
      <c r="B62499" s="1"/>
      <c r="C62499" s="1"/>
    </row>
    <row r="62500" spans="2:3" x14ac:dyDescent="0.25">
      <c r="B62500" s="1"/>
      <c r="C62500" s="1"/>
    </row>
    <row r="62501" spans="2:3" x14ac:dyDescent="0.25">
      <c r="B62501" s="1"/>
      <c r="C62501" s="1"/>
    </row>
    <row r="62502" spans="2:3" x14ac:dyDescent="0.25">
      <c r="B62502" s="1"/>
      <c r="C62502" s="1"/>
    </row>
    <row r="62503" spans="2:3" x14ac:dyDescent="0.25">
      <c r="B62503" s="1"/>
      <c r="C62503" s="1"/>
    </row>
    <row r="62504" spans="2:3" x14ac:dyDescent="0.25">
      <c r="B62504" s="1"/>
      <c r="C62504" s="1"/>
    </row>
    <row r="62505" spans="2:3" x14ac:dyDescent="0.25">
      <c r="B62505" s="1"/>
      <c r="C62505" s="1"/>
    </row>
    <row r="62506" spans="2:3" x14ac:dyDescent="0.25">
      <c r="B62506" s="1"/>
      <c r="C62506" s="1"/>
    </row>
    <row r="62507" spans="2:3" x14ac:dyDescent="0.25">
      <c r="B62507" s="1"/>
      <c r="C62507" s="1"/>
    </row>
    <row r="62508" spans="2:3" x14ac:dyDescent="0.25">
      <c r="B62508" s="1"/>
      <c r="C62508" s="1"/>
    </row>
    <row r="62509" spans="2:3" x14ac:dyDescent="0.25">
      <c r="B62509" s="1"/>
      <c r="C62509" s="1"/>
    </row>
    <row r="62510" spans="2:3" x14ac:dyDescent="0.25">
      <c r="B62510" s="1"/>
      <c r="C62510" s="1"/>
    </row>
    <row r="62511" spans="2:3" x14ac:dyDescent="0.25">
      <c r="B62511" s="1"/>
      <c r="C62511" s="1"/>
    </row>
    <row r="62512" spans="2:3" x14ac:dyDescent="0.25">
      <c r="B62512" s="1"/>
      <c r="C62512" s="1"/>
    </row>
    <row r="62513" spans="2:3" x14ac:dyDescent="0.25">
      <c r="B62513" s="1"/>
      <c r="C62513" s="1"/>
    </row>
    <row r="62514" spans="2:3" x14ac:dyDescent="0.25">
      <c r="B62514" s="1"/>
      <c r="C62514" s="1"/>
    </row>
    <row r="62515" spans="2:3" x14ac:dyDescent="0.25">
      <c r="B62515" s="1"/>
      <c r="C62515" s="1"/>
    </row>
    <row r="62516" spans="2:3" x14ac:dyDescent="0.25">
      <c r="B62516" s="1"/>
      <c r="C62516" s="1"/>
    </row>
    <row r="62517" spans="2:3" x14ac:dyDescent="0.25">
      <c r="B62517" s="1"/>
      <c r="C62517" s="1"/>
    </row>
    <row r="62518" spans="2:3" x14ac:dyDescent="0.25">
      <c r="B62518" s="1"/>
      <c r="C62518" s="1"/>
    </row>
    <row r="62519" spans="2:3" x14ac:dyDescent="0.25">
      <c r="B62519" s="1"/>
      <c r="C62519" s="1"/>
    </row>
    <row r="62520" spans="2:3" x14ac:dyDescent="0.25">
      <c r="B62520" s="1"/>
      <c r="C62520" s="1"/>
    </row>
    <row r="62521" spans="2:3" x14ac:dyDescent="0.25">
      <c r="B62521" s="1"/>
      <c r="C62521" s="1"/>
    </row>
    <row r="62522" spans="2:3" x14ac:dyDescent="0.25">
      <c r="B62522" s="1"/>
      <c r="C62522" s="1"/>
    </row>
    <row r="62523" spans="2:3" x14ac:dyDescent="0.25">
      <c r="B62523" s="1"/>
      <c r="C62523" s="1"/>
    </row>
    <row r="62524" spans="2:3" x14ac:dyDescent="0.25">
      <c r="B62524" s="1"/>
      <c r="C62524" s="1"/>
    </row>
    <row r="62525" spans="2:3" x14ac:dyDescent="0.25">
      <c r="B62525" s="1"/>
      <c r="C62525" s="1"/>
    </row>
    <row r="62526" spans="2:3" x14ac:dyDescent="0.25">
      <c r="B62526" s="1"/>
      <c r="C62526" s="1"/>
    </row>
    <row r="62527" spans="2:3" x14ac:dyDescent="0.25">
      <c r="B62527" s="1"/>
      <c r="C62527" s="1"/>
    </row>
    <row r="62528" spans="2:3" x14ac:dyDescent="0.25">
      <c r="B62528" s="1"/>
      <c r="C62528" s="1"/>
    </row>
    <row r="62529" spans="2:3" x14ac:dyDescent="0.25">
      <c r="B62529" s="1"/>
      <c r="C62529" s="1"/>
    </row>
    <row r="62530" spans="2:3" x14ac:dyDescent="0.25">
      <c r="B62530" s="1"/>
      <c r="C62530" s="1"/>
    </row>
    <row r="62531" spans="2:3" x14ac:dyDescent="0.25">
      <c r="B62531" s="1"/>
      <c r="C62531" s="1"/>
    </row>
    <row r="62532" spans="2:3" x14ac:dyDescent="0.25">
      <c r="B62532" s="1"/>
      <c r="C62532" s="1"/>
    </row>
    <row r="62533" spans="2:3" x14ac:dyDescent="0.25">
      <c r="B62533" s="1"/>
      <c r="C62533" s="1"/>
    </row>
    <row r="62534" spans="2:3" x14ac:dyDescent="0.25">
      <c r="B62534" s="1"/>
      <c r="C62534" s="1"/>
    </row>
    <row r="62535" spans="2:3" x14ac:dyDescent="0.25">
      <c r="B62535" s="1"/>
      <c r="C62535" s="1"/>
    </row>
    <row r="62536" spans="2:3" x14ac:dyDescent="0.25">
      <c r="B62536" s="1"/>
      <c r="C62536" s="1"/>
    </row>
    <row r="62537" spans="2:3" x14ac:dyDescent="0.25">
      <c r="B62537" s="1"/>
      <c r="C62537" s="1"/>
    </row>
    <row r="62538" spans="2:3" x14ac:dyDescent="0.25">
      <c r="B62538" s="1"/>
      <c r="C62538" s="1"/>
    </row>
    <row r="62539" spans="2:3" x14ac:dyDescent="0.25">
      <c r="B62539" s="1"/>
      <c r="C62539" s="1"/>
    </row>
    <row r="62540" spans="2:3" x14ac:dyDescent="0.25">
      <c r="B62540" s="1"/>
      <c r="C62540" s="1"/>
    </row>
    <row r="62541" spans="2:3" x14ac:dyDescent="0.25">
      <c r="B62541" s="1"/>
      <c r="C62541" s="1"/>
    </row>
    <row r="62542" spans="2:3" x14ac:dyDescent="0.25">
      <c r="B62542" s="1"/>
      <c r="C62542" s="1"/>
    </row>
    <row r="62543" spans="2:3" x14ac:dyDescent="0.25">
      <c r="B62543" s="1"/>
      <c r="C62543" s="1"/>
    </row>
    <row r="62544" spans="2:3" x14ac:dyDescent="0.25">
      <c r="B62544" s="1"/>
      <c r="C62544" s="1"/>
    </row>
    <row r="62545" spans="2:3" x14ac:dyDescent="0.25">
      <c r="B62545" s="1"/>
      <c r="C62545" s="1"/>
    </row>
    <row r="62546" spans="2:3" x14ac:dyDescent="0.25">
      <c r="B62546" s="1"/>
      <c r="C62546" s="1"/>
    </row>
    <row r="62547" spans="2:3" x14ac:dyDescent="0.25">
      <c r="B62547" s="1"/>
      <c r="C62547" s="1"/>
    </row>
    <row r="62548" spans="2:3" x14ac:dyDescent="0.25">
      <c r="B62548" s="1"/>
      <c r="C62548" s="1"/>
    </row>
    <row r="62549" spans="2:3" x14ac:dyDescent="0.25">
      <c r="B62549" s="1"/>
      <c r="C62549" s="1"/>
    </row>
    <row r="62550" spans="2:3" x14ac:dyDescent="0.25">
      <c r="B62550" s="1"/>
      <c r="C62550" s="1"/>
    </row>
    <row r="62551" spans="2:3" x14ac:dyDescent="0.25">
      <c r="B62551" s="1"/>
      <c r="C62551" s="1"/>
    </row>
    <row r="62552" spans="2:3" x14ac:dyDescent="0.25">
      <c r="B62552" s="1"/>
      <c r="C62552" s="1"/>
    </row>
    <row r="62553" spans="2:3" x14ac:dyDescent="0.25">
      <c r="B62553" s="1"/>
      <c r="C62553" s="1"/>
    </row>
    <row r="62554" spans="2:3" x14ac:dyDescent="0.25">
      <c r="B62554" s="1"/>
      <c r="C62554" s="1"/>
    </row>
    <row r="62555" spans="2:3" x14ac:dyDescent="0.25">
      <c r="B62555" s="1"/>
      <c r="C62555" s="1"/>
    </row>
    <row r="62556" spans="2:3" x14ac:dyDescent="0.25">
      <c r="B62556" s="1"/>
      <c r="C62556" s="1"/>
    </row>
    <row r="62557" spans="2:3" x14ac:dyDescent="0.25">
      <c r="B62557" s="1"/>
      <c r="C62557" s="1"/>
    </row>
    <row r="62558" spans="2:3" x14ac:dyDescent="0.25">
      <c r="B62558" s="1"/>
      <c r="C62558" s="1"/>
    </row>
    <row r="62559" spans="2:3" x14ac:dyDescent="0.25">
      <c r="B62559" s="1"/>
      <c r="C62559" s="1"/>
    </row>
    <row r="62560" spans="2:3" x14ac:dyDescent="0.25">
      <c r="B62560" s="1"/>
      <c r="C62560" s="1"/>
    </row>
    <row r="62561" spans="2:3" x14ac:dyDescent="0.25">
      <c r="B62561" s="1"/>
      <c r="C62561" s="1"/>
    </row>
    <row r="62562" spans="2:3" x14ac:dyDescent="0.25">
      <c r="B62562" s="1"/>
      <c r="C62562" s="1"/>
    </row>
    <row r="62563" spans="2:3" x14ac:dyDescent="0.25">
      <c r="B62563" s="1"/>
      <c r="C62563" s="1"/>
    </row>
    <row r="62564" spans="2:3" x14ac:dyDescent="0.25">
      <c r="B62564" s="1"/>
      <c r="C62564" s="1"/>
    </row>
    <row r="62565" spans="2:3" x14ac:dyDescent="0.25">
      <c r="B62565" s="1"/>
      <c r="C62565" s="1"/>
    </row>
    <row r="62566" spans="2:3" x14ac:dyDescent="0.25">
      <c r="B62566" s="1"/>
      <c r="C62566" s="1"/>
    </row>
    <row r="62567" spans="2:3" x14ac:dyDescent="0.25">
      <c r="B62567" s="1"/>
      <c r="C62567" s="1"/>
    </row>
    <row r="62568" spans="2:3" x14ac:dyDescent="0.25">
      <c r="B62568" s="1"/>
      <c r="C62568" s="1"/>
    </row>
    <row r="62569" spans="2:3" x14ac:dyDescent="0.25">
      <c r="B62569" s="1"/>
      <c r="C62569" s="1"/>
    </row>
    <row r="62570" spans="2:3" x14ac:dyDescent="0.25">
      <c r="B62570" s="1"/>
      <c r="C62570" s="1"/>
    </row>
    <row r="62571" spans="2:3" x14ac:dyDescent="0.25">
      <c r="B62571" s="1"/>
      <c r="C62571" s="1"/>
    </row>
    <row r="62572" spans="2:3" x14ac:dyDescent="0.25">
      <c r="B62572" s="1"/>
      <c r="C62572" s="1"/>
    </row>
    <row r="62573" spans="2:3" x14ac:dyDescent="0.25">
      <c r="B62573" s="1"/>
      <c r="C62573" s="1"/>
    </row>
    <row r="62574" spans="2:3" x14ac:dyDescent="0.25">
      <c r="B62574" s="1"/>
      <c r="C62574" s="1"/>
    </row>
    <row r="62575" spans="2:3" x14ac:dyDescent="0.25">
      <c r="B62575" s="1"/>
      <c r="C62575" s="1"/>
    </row>
    <row r="62576" spans="2:3" x14ac:dyDescent="0.25">
      <c r="B62576" s="1"/>
      <c r="C62576" s="1"/>
    </row>
    <row r="62577" spans="2:3" x14ac:dyDescent="0.25">
      <c r="B62577" s="1"/>
      <c r="C62577" s="1"/>
    </row>
    <row r="62578" spans="2:3" x14ac:dyDescent="0.25">
      <c r="B62578" s="1"/>
      <c r="C62578" s="1"/>
    </row>
    <row r="62579" spans="2:3" x14ac:dyDescent="0.25">
      <c r="B62579" s="1"/>
      <c r="C62579" s="1"/>
    </row>
    <row r="62580" spans="2:3" x14ac:dyDescent="0.25">
      <c r="B62580" s="1"/>
      <c r="C62580" s="1"/>
    </row>
    <row r="62581" spans="2:3" x14ac:dyDescent="0.25">
      <c r="B62581" s="1"/>
      <c r="C62581" s="1"/>
    </row>
    <row r="62582" spans="2:3" x14ac:dyDescent="0.25">
      <c r="B62582" s="1"/>
      <c r="C62582" s="1"/>
    </row>
    <row r="62583" spans="2:3" x14ac:dyDescent="0.25">
      <c r="B62583" s="1"/>
      <c r="C62583" s="1"/>
    </row>
    <row r="62584" spans="2:3" x14ac:dyDescent="0.25">
      <c r="B62584" s="1"/>
      <c r="C62584" s="1"/>
    </row>
    <row r="62585" spans="2:3" x14ac:dyDescent="0.25">
      <c r="B62585" s="1"/>
      <c r="C62585" s="1"/>
    </row>
    <row r="62586" spans="2:3" x14ac:dyDescent="0.25">
      <c r="B62586" s="1"/>
      <c r="C62586" s="1"/>
    </row>
    <row r="62587" spans="2:3" x14ac:dyDescent="0.25">
      <c r="B62587" s="1"/>
      <c r="C62587" s="1"/>
    </row>
    <row r="62588" spans="2:3" x14ac:dyDescent="0.25">
      <c r="B62588" s="1"/>
      <c r="C62588" s="1"/>
    </row>
    <row r="62589" spans="2:3" x14ac:dyDescent="0.25">
      <c r="B62589" s="1"/>
      <c r="C62589" s="1"/>
    </row>
    <row r="62590" spans="2:3" x14ac:dyDescent="0.25">
      <c r="B62590" s="1"/>
      <c r="C62590" s="1"/>
    </row>
    <row r="62591" spans="2:3" x14ac:dyDescent="0.25">
      <c r="B62591" s="1"/>
      <c r="C62591" s="1"/>
    </row>
    <row r="62592" spans="2:3" x14ac:dyDescent="0.25">
      <c r="B62592" s="1"/>
      <c r="C62592" s="1"/>
    </row>
    <row r="62593" spans="2:3" x14ac:dyDescent="0.25">
      <c r="B62593" s="1"/>
      <c r="C62593" s="1"/>
    </row>
    <row r="62594" spans="2:3" x14ac:dyDescent="0.25">
      <c r="B62594" s="1"/>
      <c r="C62594" s="1"/>
    </row>
    <row r="62595" spans="2:3" x14ac:dyDescent="0.25">
      <c r="B62595" s="1"/>
      <c r="C62595" s="1"/>
    </row>
    <row r="62596" spans="2:3" x14ac:dyDescent="0.25">
      <c r="B62596" s="1"/>
      <c r="C62596" s="1"/>
    </row>
    <row r="62597" spans="2:3" x14ac:dyDescent="0.25">
      <c r="B62597" s="1"/>
      <c r="C62597" s="1"/>
    </row>
    <row r="62598" spans="2:3" x14ac:dyDescent="0.25">
      <c r="B62598" s="1"/>
      <c r="C62598" s="1"/>
    </row>
    <row r="62599" spans="2:3" x14ac:dyDescent="0.25">
      <c r="B62599" s="1"/>
      <c r="C62599" s="1"/>
    </row>
    <row r="62600" spans="2:3" x14ac:dyDescent="0.25">
      <c r="B62600" s="1"/>
      <c r="C62600" s="1"/>
    </row>
    <row r="62601" spans="2:3" x14ac:dyDescent="0.25">
      <c r="B62601" s="1"/>
      <c r="C62601" s="1"/>
    </row>
    <row r="62602" spans="2:3" x14ac:dyDescent="0.25">
      <c r="B62602" s="1"/>
      <c r="C62602" s="1"/>
    </row>
    <row r="62603" spans="2:3" x14ac:dyDescent="0.25">
      <c r="B62603" s="1"/>
      <c r="C62603" s="1"/>
    </row>
    <row r="62604" spans="2:3" x14ac:dyDescent="0.25">
      <c r="B62604" s="1"/>
      <c r="C62604" s="1"/>
    </row>
    <row r="62605" spans="2:3" x14ac:dyDescent="0.25">
      <c r="B62605" s="1"/>
      <c r="C62605" s="1"/>
    </row>
    <row r="62606" spans="2:3" x14ac:dyDescent="0.25">
      <c r="B62606" s="1"/>
      <c r="C62606" s="1"/>
    </row>
    <row r="62607" spans="2:3" x14ac:dyDescent="0.25">
      <c r="B62607" s="1"/>
      <c r="C62607" s="1"/>
    </row>
    <row r="62608" spans="2:3" x14ac:dyDescent="0.25">
      <c r="B62608" s="1"/>
      <c r="C62608" s="1"/>
    </row>
    <row r="62609" spans="2:3" x14ac:dyDescent="0.25">
      <c r="B62609" s="1"/>
      <c r="C62609" s="1"/>
    </row>
    <row r="62610" spans="2:3" x14ac:dyDescent="0.25">
      <c r="B62610" s="1"/>
      <c r="C62610" s="1"/>
    </row>
    <row r="62611" spans="2:3" x14ac:dyDescent="0.25">
      <c r="B62611" s="1"/>
      <c r="C62611" s="1"/>
    </row>
    <row r="62612" spans="2:3" x14ac:dyDescent="0.25">
      <c r="B62612" s="1"/>
      <c r="C62612" s="1"/>
    </row>
    <row r="62613" spans="2:3" x14ac:dyDescent="0.25">
      <c r="B62613" s="1"/>
      <c r="C62613" s="1"/>
    </row>
    <row r="62614" spans="2:3" x14ac:dyDescent="0.25">
      <c r="B62614" s="1"/>
      <c r="C62614" s="1"/>
    </row>
    <row r="62615" spans="2:3" x14ac:dyDescent="0.25">
      <c r="B62615" s="1"/>
      <c r="C62615" s="1"/>
    </row>
    <row r="62616" spans="2:3" x14ac:dyDescent="0.25">
      <c r="B62616" s="1"/>
      <c r="C62616" s="1"/>
    </row>
    <row r="62617" spans="2:3" x14ac:dyDescent="0.25">
      <c r="B62617" s="1"/>
      <c r="C62617" s="1"/>
    </row>
    <row r="62618" spans="2:3" x14ac:dyDescent="0.25">
      <c r="B62618" s="1"/>
      <c r="C62618" s="1"/>
    </row>
    <row r="62619" spans="2:3" x14ac:dyDescent="0.25">
      <c r="B62619" s="1"/>
      <c r="C62619" s="1"/>
    </row>
    <row r="62620" spans="2:3" x14ac:dyDescent="0.25">
      <c r="B62620" s="1"/>
      <c r="C62620" s="1"/>
    </row>
    <row r="62621" spans="2:3" x14ac:dyDescent="0.25">
      <c r="B62621" s="1"/>
      <c r="C62621" s="1"/>
    </row>
    <row r="62622" spans="2:3" x14ac:dyDescent="0.25">
      <c r="B62622" s="1"/>
      <c r="C62622" s="1"/>
    </row>
    <row r="62623" spans="2:3" x14ac:dyDescent="0.25">
      <c r="B62623" s="1"/>
      <c r="C62623" s="1"/>
    </row>
    <row r="62624" spans="2:3" x14ac:dyDescent="0.25">
      <c r="B62624" s="1"/>
      <c r="C62624" s="1"/>
    </row>
    <row r="62625" spans="2:3" x14ac:dyDescent="0.25">
      <c r="B62625" s="1"/>
      <c r="C62625" s="1"/>
    </row>
    <row r="62626" spans="2:3" x14ac:dyDescent="0.25">
      <c r="B62626" s="1"/>
      <c r="C62626" s="1"/>
    </row>
    <row r="62627" spans="2:3" x14ac:dyDescent="0.25">
      <c r="B62627" s="1"/>
      <c r="C62627" s="1"/>
    </row>
    <row r="62628" spans="2:3" x14ac:dyDescent="0.25">
      <c r="B62628" s="1"/>
      <c r="C62628" s="1"/>
    </row>
    <row r="62629" spans="2:3" x14ac:dyDescent="0.25">
      <c r="B62629" s="1"/>
      <c r="C62629" s="1"/>
    </row>
    <row r="62630" spans="2:3" x14ac:dyDescent="0.25">
      <c r="B62630" s="1"/>
      <c r="C62630" s="1"/>
    </row>
    <row r="62631" spans="2:3" x14ac:dyDescent="0.25">
      <c r="B62631" s="1"/>
      <c r="C62631" s="1"/>
    </row>
    <row r="62632" spans="2:3" x14ac:dyDescent="0.25">
      <c r="B62632" s="1"/>
      <c r="C62632" s="1"/>
    </row>
    <row r="62633" spans="2:3" x14ac:dyDescent="0.25">
      <c r="B62633" s="1"/>
      <c r="C62633" s="1"/>
    </row>
    <row r="62634" spans="2:3" x14ac:dyDescent="0.25">
      <c r="B62634" s="1"/>
      <c r="C62634" s="1"/>
    </row>
    <row r="62635" spans="2:3" x14ac:dyDescent="0.25">
      <c r="B62635" s="1"/>
      <c r="C62635" s="1"/>
    </row>
    <row r="62636" spans="2:3" x14ac:dyDescent="0.25">
      <c r="B62636" s="1"/>
      <c r="C62636" s="1"/>
    </row>
    <row r="62637" spans="2:3" x14ac:dyDescent="0.25">
      <c r="B62637" s="1"/>
      <c r="C62637" s="1"/>
    </row>
    <row r="62638" spans="2:3" x14ac:dyDescent="0.25">
      <c r="B62638" s="1"/>
      <c r="C62638" s="1"/>
    </row>
    <row r="62639" spans="2:3" x14ac:dyDescent="0.25">
      <c r="B62639" s="1"/>
      <c r="C62639" s="1"/>
    </row>
    <row r="62640" spans="2:3" x14ac:dyDescent="0.25">
      <c r="B62640" s="1"/>
      <c r="C62640" s="1"/>
    </row>
    <row r="62641" spans="2:3" x14ac:dyDescent="0.25">
      <c r="B62641" s="1"/>
      <c r="C62641" s="1"/>
    </row>
    <row r="62642" spans="2:3" x14ac:dyDescent="0.25">
      <c r="B62642" s="1"/>
      <c r="C62642" s="1"/>
    </row>
    <row r="62643" spans="2:3" x14ac:dyDescent="0.25">
      <c r="B62643" s="1"/>
      <c r="C62643" s="1"/>
    </row>
    <row r="62644" spans="2:3" x14ac:dyDescent="0.25">
      <c r="B62644" s="1"/>
      <c r="C62644" s="1"/>
    </row>
    <row r="62645" spans="2:3" x14ac:dyDescent="0.25">
      <c r="B62645" s="1"/>
      <c r="C62645" s="1"/>
    </row>
    <row r="62646" spans="2:3" x14ac:dyDescent="0.25">
      <c r="B62646" s="1"/>
      <c r="C62646" s="1"/>
    </row>
    <row r="62647" spans="2:3" x14ac:dyDescent="0.25">
      <c r="B62647" s="1"/>
      <c r="C62647" s="1"/>
    </row>
    <row r="62648" spans="2:3" x14ac:dyDescent="0.25">
      <c r="B62648" s="1"/>
      <c r="C62648" s="1"/>
    </row>
    <row r="62649" spans="2:3" x14ac:dyDescent="0.25">
      <c r="B62649" s="1"/>
      <c r="C62649" s="1"/>
    </row>
    <row r="62650" spans="2:3" x14ac:dyDescent="0.25">
      <c r="B62650" s="1"/>
      <c r="C62650" s="1"/>
    </row>
    <row r="62651" spans="2:3" x14ac:dyDescent="0.25">
      <c r="B62651" s="1"/>
      <c r="C62651" s="1"/>
    </row>
    <row r="62652" spans="2:3" x14ac:dyDescent="0.25">
      <c r="B62652" s="1"/>
      <c r="C62652" s="1"/>
    </row>
    <row r="62653" spans="2:3" x14ac:dyDescent="0.25">
      <c r="B62653" s="1"/>
      <c r="C62653" s="1"/>
    </row>
    <row r="62654" spans="2:3" x14ac:dyDescent="0.25">
      <c r="B62654" s="1"/>
      <c r="C62654" s="1"/>
    </row>
    <row r="62655" spans="2:3" x14ac:dyDescent="0.25">
      <c r="B62655" s="1"/>
      <c r="C62655" s="1"/>
    </row>
    <row r="62656" spans="2:3" x14ac:dyDescent="0.25">
      <c r="B62656" s="1"/>
      <c r="C62656" s="1"/>
    </row>
    <row r="62657" spans="2:3" x14ac:dyDescent="0.25">
      <c r="B62657" s="1"/>
      <c r="C62657" s="1"/>
    </row>
    <row r="62658" spans="2:3" x14ac:dyDescent="0.25">
      <c r="B62658" s="1"/>
      <c r="C62658" s="1"/>
    </row>
    <row r="62659" spans="2:3" x14ac:dyDescent="0.25">
      <c r="B62659" s="1"/>
      <c r="C62659" s="1"/>
    </row>
    <row r="62660" spans="2:3" x14ac:dyDescent="0.25">
      <c r="B62660" s="1"/>
      <c r="C62660" s="1"/>
    </row>
    <row r="62661" spans="2:3" x14ac:dyDescent="0.25">
      <c r="B62661" s="1"/>
      <c r="C62661" s="1"/>
    </row>
    <row r="62662" spans="2:3" x14ac:dyDescent="0.25">
      <c r="B62662" s="1"/>
      <c r="C62662" s="1"/>
    </row>
    <row r="62663" spans="2:3" x14ac:dyDescent="0.25">
      <c r="B62663" s="1"/>
      <c r="C62663" s="1"/>
    </row>
    <row r="62664" spans="2:3" x14ac:dyDescent="0.25">
      <c r="B62664" s="1"/>
      <c r="C62664" s="1"/>
    </row>
    <row r="62665" spans="2:3" x14ac:dyDescent="0.25">
      <c r="B62665" s="1"/>
      <c r="C62665" s="1"/>
    </row>
    <row r="62666" spans="2:3" x14ac:dyDescent="0.25">
      <c r="B62666" s="1"/>
      <c r="C62666" s="1"/>
    </row>
    <row r="62667" spans="2:3" x14ac:dyDescent="0.25">
      <c r="B62667" s="1"/>
      <c r="C62667" s="1"/>
    </row>
    <row r="62668" spans="2:3" x14ac:dyDescent="0.25">
      <c r="B62668" s="1"/>
      <c r="C62668" s="1"/>
    </row>
    <row r="62669" spans="2:3" x14ac:dyDescent="0.25">
      <c r="B62669" s="1"/>
      <c r="C62669" s="1"/>
    </row>
    <row r="62670" spans="2:3" x14ac:dyDescent="0.25">
      <c r="B62670" s="1"/>
      <c r="C62670" s="1"/>
    </row>
    <row r="62671" spans="2:3" x14ac:dyDescent="0.25">
      <c r="B62671" s="1"/>
      <c r="C62671" s="1"/>
    </row>
    <row r="62672" spans="2:3" x14ac:dyDescent="0.25">
      <c r="B62672" s="1"/>
      <c r="C62672" s="1"/>
    </row>
    <row r="62673" spans="2:3" x14ac:dyDescent="0.25">
      <c r="B62673" s="1"/>
      <c r="C62673" s="1"/>
    </row>
    <row r="62674" spans="2:3" x14ac:dyDescent="0.25">
      <c r="B62674" s="1"/>
      <c r="C62674" s="1"/>
    </row>
    <row r="62675" spans="2:3" x14ac:dyDescent="0.25">
      <c r="B62675" s="1"/>
      <c r="C62675" s="1"/>
    </row>
    <row r="62676" spans="2:3" x14ac:dyDescent="0.25">
      <c r="B62676" s="1"/>
      <c r="C62676" s="1"/>
    </row>
    <row r="62677" spans="2:3" x14ac:dyDescent="0.25">
      <c r="B62677" s="1"/>
      <c r="C62677" s="1"/>
    </row>
    <row r="62678" spans="2:3" x14ac:dyDescent="0.25">
      <c r="B62678" s="1"/>
      <c r="C62678" s="1"/>
    </row>
    <row r="62679" spans="2:3" x14ac:dyDescent="0.25">
      <c r="B62679" s="1"/>
      <c r="C62679" s="1"/>
    </row>
    <row r="62680" spans="2:3" x14ac:dyDescent="0.25">
      <c r="B62680" s="1"/>
      <c r="C62680" s="1"/>
    </row>
    <row r="62681" spans="2:3" x14ac:dyDescent="0.25">
      <c r="B62681" s="1"/>
      <c r="C62681" s="1"/>
    </row>
    <row r="62682" spans="2:3" x14ac:dyDescent="0.25">
      <c r="B62682" s="1"/>
      <c r="C62682" s="1"/>
    </row>
    <row r="62683" spans="2:3" x14ac:dyDescent="0.25">
      <c r="B62683" s="1"/>
      <c r="C62683" s="1"/>
    </row>
    <row r="62684" spans="2:3" x14ac:dyDescent="0.25">
      <c r="B62684" s="1"/>
      <c r="C62684" s="1"/>
    </row>
    <row r="62685" spans="2:3" x14ac:dyDescent="0.25">
      <c r="B62685" s="1"/>
      <c r="C62685" s="1"/>
    </row>
    <row r="62686" spans="2:3" x14ac:dyDescent="0.25">
      <c r="B62686" s="1"/>
      <c r="C62686" s="1"/>
    </row>
    <row r="62687" spans="2:3" x14ac:dyDescent="0.25">
      <c r="B62687" s="1"/>
      <c r="C62687" s="1"/>
    </row>
    <row r="62688" spans="2:3" x14ac:dyDescent="0.25">
      <c r="B62688" s="1"/>
      <c r="C62688" s="1"/>
    </row>
    <row r="62689" spans="2:3" x14ac:dyDescent="0.25">
      <c r="B62689" s="1"/>
      <c r="C62689" s="1"/>
    </row>
    <row r="62690" spans="2:3" x14ac:dyDescent="0.25">
      <c r="B62690" s="1"/>
      <c r="C62690" s="1"/>
    </row>
    <row r="62691" spans="2:3" x14ac:dyDescent="0.25">
      <c r="B62691" s="1"/>
      <c r="C62691" s="1"/>
    </row>
    <row r="62692" spans="2:3" x14ac:dyDescent="0.25">
      <c r="B62692" s="1"/>
      <c r="C62692" s="1"/>
    </row>
    <row r="62693" spans="2:3" x14ac:dyDescent="0.25">
      <c r="B62693" s="1"/>
      <c r="C62693" s="1"/>
    </row>
    <row r="62694" spans="2:3" x14ac:dyDescent="0.25">
      <c r="B62694" s="1"/>
      <c r="C62694" s="1"/>
    </row>
    <row r="62695" spans="2:3" x14ac:dyDescent="0.25">
      <c r="B62695" s="1"/>
      <c r="C62695" s="1"/>
    </row>
    <row r="62696" spans="2:3" x14ac:dyDescent="0.25">
      <c r="B62696" s="1"/>
      <c r="C62696" s="1"/>
    </row>
    <row r="62697" spans="2:3" x14ac:dyDescent="0.25">
      <c r="B62697" s="1"/>
      <c r="C62697" s="1"/>
    </row>
    <row r="62698" spans="2:3" x14ac:dyDescent="0.25">
      <c r="B62698" s="1"/>
      <c r="C62698" s="1"/>
    </row>
    <row r="62699" spans="2:3" x14ac:dyDescent="0.25">
      <c r="B62699" s="1"/>
      <c r="C62699" s="1"/>
    </row>
    <row r="62700" spans="2:3" x14ac:dyDescent="0.25">
      <c r="B62700" s="1"/>
      <c r="C62700" s="1"/>
    </row>
    <row r="62701" spans="2:3" x14ac:dyDescent="0.25">
      <c r="B62701" s="1"/>
      <c r="C62701" s="1"/>
    </row>
    <row r="62702" spans="2:3" x14ac:dyDescent="0.25">
      <c r="B62702" s="1"/>
      <c r="C62702" s="1"/>
    </row>
    <row r="62703" spans="2:3" x14ac:dyDescent="0.25">
      <c r="B62703" s="1"/>
      <c r="C62703" s="1"/>
    </row>
    <row r="62704" spans="2:3" x14ac:dyDescent="0.25">
      <c r="B62704" s="1"/>
      <c r="C62704" s="1"/>
    </row>
    <row r="62705" spans="2:3" x14ac:dyDescent="0.25">
      <c r="B62705" s="1"/>
      <c r="C62705" s="1"/>
    </row>
    <row r="62706" spans="2:3" x14ac:dyDescent="0.25">
      <c r="B62706" s="1"/>
      <c r="C62706" s="1"/>
    </row>
    <row r="62707" spans="2:3" x14ac:dyDescent="0.25">
      <c r="B62707" s="1"/>
      <c r="C62707" s="1"/>
    </row>
    <row r="62708" spans="2:3" x14ac:dyDescent="0.25">
      <c r="B62708" s="1"/>
      <c r="C62708" s="1"/>
    </row>
    <row r="62709" spans="2:3" x14ac:dyDescent="0.25">
      <c r="B62709" s="1"/>
      <c r="C62709" s="1"/>
    </row>
    <row r="62710" spans="2:3" x14ac:dyDescent="0.25">
      <c r="B62710" s="1"/>
      <c r="C62710" s="1"/>
    </row>
    <row r="62711" spans="2:3" x14ac:dyDescent="0.25">
      <c r="B62711" s="1"/>
      <c r="C62711" s="1"/>
    </row>
    <row r="62712" spans="2:3" x14ac:dyDescent="0.25">
      <c r="B62712" s="1"/>
      <c r="C62712" s="1"/>
    </row>
    <row r="62713" spans="2:3" x14ac:dyDescent="0.25">
      <c r="B62713" s="1"/>
      <c r="C62713" s="1"/>
    </row>
    <row r="62714" spans="2:3" x14ac:dyDescent="0.25">
      <c r="B62714" s="1"/>
      <c r="C62714" s="1"/>
    </row>
    <row r="62715" spans="2:3" x14ac:dyDescent="0.25">
      <c r="B62715" s="1"/>
      <c r="C62715" s="1"/>
    </row>
    <row r="62716" spans="2:3" x14ac:dyDescent="0.25">
      <c r="B62716" s="1"/>
      <c r="C62716" s="1"/>
    </row>
    <row r="62717" spans="2:3" x14ac:dyDescent="0.25">
      <c r="B62717" s="1"/>
      <c r="C62717" s="1"/>
    </row>
    <row r="62718" spans="2:3" x14ac:dyDescent="0.25">
      <c r="B62718" s="1"/>
      <c r="C62718" s="1"/>
    </row>
    <row r="62719" spans="2:3" x14ac:dyDescent="0.25">
      <c r="B62719" s="1"/>
      <c r="C62719" s="1"/>
    </row>
    <row r="62720" spans="2:3" x14ac:dyDescent="0.25">
      <c r="B62720" s="1"/>
      <c r="C62720" s="1"/>
    </row>
    <row r="62721" spans="2:3" x14ac:dyDescent="0.25">
      <c r="B62721" s="1"/>
      <c r="C62721" s="1"/>
    </row>
    <row r="62722" spans="2:3" x14ac:dyDescent="0.25">
      <c r="B62722" s="1"/>
      <c r="C62722" s="1"/>
    </row>
    <row r="62723" spans="2:3" x14ac:dyDescent="0.25">
      <c r="B62723" s="1"/>
      <c r="C62723" s="1"/>
    </row>
    <row r="62724" spans="2:3" x14ac:dyDescent="0.25">
      <c r="B62724" s="1"/>
      <c r="C62724" s="1"/>
    </row>
    <row r="62725" spans="2:3" x14ac:dyDescent="0.25">
      <c r="B62725" s="1"/>
      <c r="C62725" s="1"/>
    </row>
    <row r="62726" spans="2:3" x14ac:dyDescent="0.25">
      <c r="B62726" s="1"/>
      <c r="C62726" s="1"/>
    </row>
    <row r="62727" spans="2:3" x14ac:dyDescent="0.25">
      <c r="B62727" s="1"/>
      <c r="C62727" s="1"/>
    </row>
    <row r="62728" spans="2:3" x14ac:dyDescent="0.25">
      <c r="B62728" s="1"/>
      <c r="C62728" s="1"/>
    </row>
    <row r="62729" spans="2:3" x14ac:dyDescent="0.25">
      <c r="B62729" s="1"/>
      <c r="C62729" s="1"/>
    </row>
    <row r="62730" spans="2:3" x14ac:dyDescent="0.25">
      <c r="B62730" s="1"/>
      <c r="C62730" s="1"/>
    </row>
    <row r="62731" spans="2:3" x14ac:dyDescent="0.25">
      <c r="B62731" s="1"/>
      <c r="C62731" s="1"/>
    </row>
    <row r="62732" spans="2:3" x14ac:dyDescent="0.25">
      <c r="B62732" s="1"/>
      <c r="C62732" s="1"/>
    </row>
    <row r="62733" spans="2:3" x14ac:dyDescent="0.25">
      <c r="B62733" s="1"/>
      <c r="C62733" s="1"/>
    </row>
    <row r="62734" spans="2:3" x14ac:dyDescent="0.25">
      <c r="B62734" s="1"/>
      <c r="C62734" s="1"/>
    </row>
    <row r="62735" spans="2:3" x14ac:dyDescent="0.25">
      <c r="B62735" s="1"/>
      <c r="C62735" s="1"/>
    </row>
    <row r="62736" spans="2:3" x14ac:dyDescent="0.25">
      <c r="B62736" s="1"/>
      <c r="C62736" s="1"/>
    </row>
    <row r="62737" spans="2:3" x14ac:dyDescent="0.25">
      <c r="B62737" s="1"/>
      <c r="C62737" s="1"/>
    </row>
    <row r="62738" spans="2:3" x14ac:dyDescent="0.25">
      <c r="B62738" s="1"/>
      <c r="C62738" s="1"/>
    </row>
    <row r="62739" spans="2:3" x14ac:dyDescent="0.25">
      <c r="B62739" s="1"/>
      <c r="C62739" s="1"/>
    </row>
    <row r="62740" spans="2:3" x14ac:dyDescent="0.25">
      <c r="B62740" s="1"/>
      <c r="C62740" s="1"/>
    </row>
    <row r="62741" spans="2:3" x14ac:dyDescent="0.25">
      <c r="B62741" s="1"/>
      <c r="C62741" s="1"/>
    </row>
    <row r="62742" spans="2:3" x14ac:dyDescent="0.25">
      <c r="B62742" s="1"/>
      <c r="C62742" s="1"/>
    </row>
    <row r="62743" spans="2:3" x14ac:dyDescent="0.25">
      <c r="B62743" s="1"/>
      <c r="C62743" s="1"/>
    </row>
    <row r="62744" spans="2:3" x14ac:dyDescent="0.25">
      <c r="B62744" s="1"/>
      <c r="C62744" s="1"/>
    </row>
    <row r="62745" spans="2:3" x14ac:dyDescent="0.25">
      <c r="B62745" s="1"/>
      <c r="C62745" s="1"/>
    </row>
    <row r="62746" spans="2:3" x14ac:dyDescent="0.25">
      <c r="B62746" s="1"/>
      <c r="C62746" s="1"/>
    </row>
    <row r="62747" spans="2:3" x14ac:dyDescent="0.25">
      <c r="B62747" s="1"/>
      <c r="C62747" s="1"/>
    </row>
    <row r="62748" spans="2:3" x14ac:dyDescent="0.25">
      <c r="B62748" s="1"/>
      <c r="C62748" s="1"/>
    </row>
    <row r="62749" spans="2:3" x14ac:dyDescent="0.25">
      <c r="B62749" s="1"/>
      <c r="C62749" s="1"/>
    </row>
    <row r="62750" spans="2:3" x14ac:dyDescent="0.25">
      <c r="B62750" s="1"/>
      <c r="C62750" s="1"/>
    </row>
    <row r="62751" spans="2:3" x14ac:dyDescent="0.25">
      <c r="B62751" s="1"/>
      <c r="C62751" s="1"/>
    </row>
    <row r="62752" spans="2:3" x14ac:dyDescent="0.25">
      <c r="B62752" s="1"/>
      <c r="C62752" s="1"/>
    </row>
    <row r="62753" spans="2:3" x14ac:dyDescent="0.25">
      <c r="B62753" s="1"/>
      <c r="C62753" s="1"/>
    </row>
    <row r="62754" spans="2:3" x14ac:dyDescent="0.25">
      <c r="B62754" s="1"/>
      <c r="C62754" s="1"/>
    </row>
    <row r="62755" spans="2:3" x14ac:dyDescent="0.25">
      <c r="B62755" s="1"/>
      <c r="C62755" s="1"/>
    </row>
    <row r="62756" spans="2:3" x14ac:dyDescent="0.25">
      <c r="B62756" s="1"/>
      <c r="C62756" s="1"/>
    </row>
    <row r="62757" spans="2:3" x14ac:dyDescent="0.25">
      <c r="B62757" s="1"/>
      <c r="C62757" s="1"/>
    </row>
    <row r="62758" spans="2:3" x14ac:dyDescent="0.25">
      <c r="B62758" s="1"/>
      <c r="C62758" s="1"/>
    </row>
    <row r="62759" spans="2:3" x14ac:dyDescent="0.25">
      <c r="B62759" s="1"/>
      <c r="C62759" s="1"/>
    </row>
    <row r="62760" spans="2:3" x14ac:dyDescent="0.25">
      <c r="B62760" s="1"/>
      <c r="C62760" s="1"/>
    </row>
    <row r="62761" spans="2:3" x14ac:dyDescent="0.25">
      <c r="B62761" s="1"/>
      <c r="C62761" s="1"/>
    </row>
    <row r="62762" spans="2:3" x14ac:dyDescent="0.25">
      <c r="B62762" s="1"/>
      <c r="C62762" s="1"/>
    </row>
    <row r="62763" spans="2:3" x14ac:dyDescent="0.25">
      <c r="B62763" s="1"/>
      <c r="C62763" s="1"/>
    </row>
    <row r="62764" spans="2:3" x14ac:dyDescent="0.25">
      <c r="B62764" s="1"/>
      <c r="C62764" s="1"/>
    </row>
    <row r="62765" spans="2:3" x14ac:dyDescent="0.25">
      <c r="B62765" s="1"/>
      <c r="C62765" s="1"/>
    </row>
    <row r="62766" spans="2:3" x14ac:dyDescent="0.25">
      <c r="B62766" s="1"/>
      <c r="C62766" s="1"/>
    </row>
    <row r="62767" spans="2:3" x14ac:dyDescent="0.25">
      <c r="B62767" s="1"/>
      <c r="C62767" s="1"/>
    </row>
    <row r="62768" spans="2:3" x14ac:dyDescent="0.25">
      <c r="B62768" s="1"/>
      <c r="C62768" s="1"/>
    </row>
    <row r="62769" spans="2:3" x14ac:dyDescent="0.25">
      <c r="B62769" s="1"/>
      <c r="C62769" s="1"/>
    </row>
    <row r="62770" spans="2:3" x14ac:dyDescent="0.25">
      <c r="B62770" s="1"/>
      <c r="C62770" s="1"/>
    </row>
    <row r="62771" spans="2:3" x14ac:dyDescent="0.25">
      <c r="B62771" s="1"/>
      <c r="C62771" s="1"/>
    </row>
    <row r="62772" spans="2:3" x14ac:dyDescent="0.25">
      <c r="B62772" s="1"/>
      <c r="C62772" s="1"/>
    </row>
    <row r="62773" spans="2:3" x14ac:dyDescent="0.25">
      <c r="B62773" s="1"/>
      <c r="C62773" s="1"/>
    </row>
    <row r="62774" spans="2:3" x14ac:dyDescent="0.25">
      <c r="B62774" s="1"/>
      <c r="C62774" s="1"/>
    </row>
    <row r="62775" spans="2:3" x14ac:dyDescent="0.25">
      <c r="B62775" s="1"/>
      <c r="C62775" s="1"/>
    </row>
    <row r="62776" spans="2:3" x14ac:dyDescent="0.25">
      <c r="B62776" s="1"/>
      <c r="C62776" s="1"/>
    </row>
    <row r="62777" spans="2:3" x14ac:dyDescent="0.25">
      <c r="B62777" s="1"/>
      <c r="C62777" s="1"/>
    </row>
    <row r="62778" spans="2:3" x14ac:dyDescent="0.25">
      <c r="B62778" s="1"/>
      <c r="C62778" s="1"/>
    </row>
    <row r="62779" spans="2:3" x14ac:dyDescent="0.25">
      <c r="B62779" s="1"/>
      <c r="C62779" s="1"/>
    </row>
    <row r="62780" spans="2:3" x14ac:dyDescent="0.25">
      <c r="B62780" s="1"/>
      <c r="C62780" s="1"/>
    </row>
    <row r="62781" spans="2:3" x14ac:dyDescent="0.25">
      <c r="B62781" s="1"/>
      <c r="C62781" s="1"/>
    </row>
    <row r="62782" spans="2:3" x14ac:dyDescent="0.25">
      <c r="B62782" s="1"/>
      <c r="C62782" s="1"/>
    </row>
    <row r="62783" spans="2:3" x14ac:dyDescent="0.25">
      <c r="B62783" s="1"/>
      <c r="C62783" s="1"/>
    </row>
    <row r="62784" spans="2:3" x14ac:dyDescent="0.25">
      <c r="B62784" s="1"/>
      <c r="C62784" s="1"/>
    </row>
    <row r="62785" spans="2:3" x14ac:dyDescent="0.25">
      <c r="B62785" s="1"/>
      <c r="C62785" s="1"/>
    </row>
    <row r="62786" spans="2:3" x14ac:dyDescent="0.25">
      <c r="B62786" s="1"/>
      <c r="C62786" s="1"/>
    </row>
    <row r="62787" spans="2:3" x14ac:dyDescent="0.25">
      <c r="B62787" s="1"/>
      <c r="C62787" s="1"/>
    </row>
    <row r="62788" spans="2:3" x14ac:dyDescent="0.25">
      <c r="B62788" s="1"/>
      <c r="C62788" s="1"/>
    </row>
    <row r="62789" spans="2:3" x14ac:dyDescent="0.25">
      <c r="B62789" s="1"/>
      <c r="C62789" s="1"/>
    </row>
    <row r="62790" spans="2:3" x14ac:dyDescent="0.25">
      <c r="B62790" s="1"/>
      <c r="C62790" s="1"/>
    </row>
    <row r="62791" spans="2:3" x14ac:dyDescent="0.25">
      <c r="B62791" s="1"/>
      <c r="C62791" s="1"/>
    </row>
    <row r="62792" spans="2:3" x14ac:dyDescent="0.25">
      <c r="B62792" s="1"/>
      <c r="C62792" s="1"/>
    </row>
    <row r="62793" spans="2:3" x14ac:dyDescent="0.25">
      <c r="B62793" s="1"/>
      <c r="C62793" s="1"/>
    </row>
    <row r="62794" spans="2:3" x14ac:dyDescent="0.25">
      <c r="B62794" s="1"/>
      <c r="C62794" s="1"/>
    </row>
    <row r="62795" spans="2:3" x14ac:dyDescent="0.25">
      <c r="B62795" s="1"/>
      <c r="C62795" s="1"/>
    </row>
    <row r="62796" spans="2:3" x14ac:dyDescent="0.25">
      <c r="B62796" s="1"/>
      <c r="C62796" s="1"/>
    </row>
    <row r="62797" spans="2:3" x14ac:dyDescent="0.25">
      <c r="B62797" s="1"/>
      <c r="C62797" s="1"/>
    </row>
    <row r="62798" spans="2:3" x14ac:dyDescent="0.25">
      <c r="B62798" s="1"/>
      <c r="C62798" s="1"/>
    </row>
    <row r="62799" spans="2:3" x14ac:dyDescent="0.25">
      <c r="B62799" s="1"/>
      <c r="C62799" s="1"/>
    </row>
    <row r="62800" spans="2:3" x14ac:dyDescent="0.25">
      <c r="B62800" s="1"/>
      <c r="C62800" s="1"/>
    </row>
    <row r="62801" spans="2:3" x14ac:dyDescent="0.25">
      <c r="B62801" s="1"/>
      <c r="C62801" s="1"/>
    </row>
    <row r="62802" spans="2:3" x14ac:dyDescent="0.25">
      <c r="B62802" s="1"/>
      <c r="C62802" s="1"/>
    </row>
    <row r="62803" spans="2:3" x14ac:dyDescent="0.25">
      <c r="B62803" s="1"/>
      <c r="C62803" s="1"/>
    </row>
    <row r="62804" spans="2:3" x14ac:dyDescent="0.25">
      <c r="B62804" s="1"/>
      <c r="C62804" s="1"/>
    </row>
    <row r="62805" spans="2:3" x14ac:dyDescent="0.25">
      <c r="B62805" s="1"/>
      <c r="C62805" s="1"/>
    </row>
    <row r="62806" spans="2:3" x14ac:dyDescent="0.25">
      <c r="B62806" s="1"/>
      <c r="C62806" s="1"/>
    </row>
    <row r="62807" spans="2:3" x14ac:dyDescent="0.25">
      <c r="B62807" s="1"/>
      <c r="C62807" s="1"/>
    </row>
    <row r="62808" spans="2:3" x14ac:dyDescent="0.25">
      <c r="B62808" s="1"/>
      <c r="C62808" s="1"/>
    </row>
    <row r="62809" spans="2:3" x14ac:dyDescent="0.25">
      <c r="B62809" s="1"/>
      <c r="C62809" s="1"/>
    </row>
    <row r="62810" spans="2:3" x14ac:dyDescent="0.25">
      <c r="B62810" s="1"/>
      <c r="C62810" s="1"/>
    </row>
    <row r="62811" spans="2:3" x14ac:dyDescent="0.25">
      <c r="B62811" s="1"/>
      <c r="C62811" s="1"/>
    </row>
    <row r="62812" spans="2:3" x14ac:dyDescent="0.25">
      <c r="B62812" s="1"/>
      <c r="C62812" s="1"/>
    </row>
    <row r="62813" spans="2:3" x14ac:dyDescent="0.25">
      <c r="B62813" s="1"/>
      <c r="C62813" s="1"/>
    </row>
    <row r="62814" spans="2:3" x14ac:dyDescent="0.25">
      <c r="B62814" s="1"/>
      <c r="C62814" s="1"/>
    </row>
    <row r="62815" spans="2:3" x14ac:dyDescent="0.25">
      <c r="B62815" s="1"/>
      <c r="C62815" s="1"/>
    </row>
    <row r="62816" spans="2:3" x14ac:dyDescent="0.25">
      <c r="B62816" s="1"/>
      <c r="C62816" s="1"/>
    </row>
    <row r="62817" spans="2:3" x14ac:dyDescent="0.25">
      <c r="B62817" s="1"/>
      <c r="C62817" s="1"/>
    </row>
    <row r="62818" spans="2:3" x14ac:dyDescent="0.25">
      <c r="B62818" s="1"/>
      <c r="C62818" s="1"/>
    </row>
    <row r="62819" spans="2:3" x14ac:dyDescent="0.25">
      <c r="B62819" s="1"/>
      <c r="C62819" s="1"/>
    </row>
    <row r="62820" spans="2:3" x14ac:dyDescent="0.25">
      <c r="B62820" s="1"/>
      <c r="C62820" s="1"/>
    </row>
    <row r="62821" spans="2:3" x14ac:dyDescent="0.25">
      <c r="B62821" s="1"/>
      <c r="C62821" s="1"/>
    </row>
    <row r="62822" spans="2:3" x14ac:dyDescent="0.25">
      <c r="B62822" s="1"/>
      <c r="C62822" s="1"/>
    </row>
    <row r="62823" spans="2:3" x14ac:dyDescent="0.25">
      <c r="B62823" s="1"/>
      <c r="C62823" s="1"/>
    </row>
    <row r="62824" spans="2:3" x14ac:dyDescent="0.25">
      <c r="B62824" s="1"/>
      <c r="C62824" s="1"/>
    </row>
    <row r="62825" spans="2:3" x14ac:dyDescent="0.25">
      <c r="B62825" s="1"/>
      <c r="C62825" s="1"/>
    </row>
    <row r="62826" spans="2:3" x14ac:dyDescent="0.25">
      <c r="B62826" s="1"/>
      <c r="C62826" s="1"/>
    </row>
    <row r="62827" spans="2:3" x14ac:dyDescent="0.25">
      <c r="B62827" s="1"/>
      <c r="C62827" s="1"/>
    </row>
    <row r="62828" spans="2:3" x14ac:dyDescent="0.25">
      <c r="B62828" s="1"/>
      <c r="C62828" s="1"/>
    </row>
    <row r="62829" spans="2:3" x14ac:dyDescent="0.25">
      <c r="B62829" s="1"/>
      <c r="C62829" s="1"/>
    </row>
    <row r="62830" spans="2:3" x14ac:dyDescent="0.25">
      <c r="B62830" s="1"/>
      <c r="C62830" s="1"/>
    </row>
    <row r="62831" spans="2:3" x14ac:dyDescent="0.25">
      <c r="B62831" s="1"/>
      <c r="C62831" s="1"/>
    </row>
    <row r="62832" spans="2:3" x14ac:dyDescent="0.25">
      <c r="B62832" s="1"/>
      <c r="C62832" s="1"/>
    </row>
    <row r="62833" spans="2:3" x14ac:dyDescent="0.25">
      <c r="B62833" s="1"/>
      <c r="C62833" s="1"/>
    </row>
    <row r="62834" spans="2:3" x14ac:dyDescent="0.25">
      <c r="B62834" s="1"/>
      <c r="C62834" s="1"/>
    </row>
    <row r="62835" spans="2:3" x14ac:dyDescent="0.25">
      <c r="B62835" s="1"/>
      <c r="C62835" s="1"/>
    </row>
    <row r="62836" spans="2:3" x14ac:dyDescent="0.25">
      <c r="B62836" s="1"/>
      <c r="C62836" s="1"/>
    </row>
    <row r="62837" spans="2:3" x14ac:dyDescent="0.25">
      <c r="B62837" s="1"/>
      <c r="C62837" s="1"/>
    </row>
    <row r="62838" spans="2:3" x14ac:dyDescent="0.25">
      <c r="B62838" s="1"/>
      <c r="C62838" s="1"/>
    </row>
    <row r="62839" spans="2:3" x14ac:dyDescent="0.25">
      <c r="B62839" s="1"/>
      <c r="C62839" s="1"/>
    </row>
    <row r="62840" spans="2:3" x14ac:dyDescent="0.25">
      <c r="B62840" s="1"/>
      <c r="C62840" s="1"/>
    </row>
    <row r="62841" spans="2:3" x14ac:dyDescent="0.25">
      <c r="B62841" s="1"/>
      <c r="C62841" s="1"/>
    </row>
    <row r="62842" spans="2:3" x14ac:dyDescent="0.25">
      <c r="B62842" s="1"/>
      <c r="C62842" s="1"/>
    </row>
    <row r="62843" spans="2:3" x14ac:dyDescent="0.25">
      <c r="B62843" s="1"/>
      <c r="C62843" s="1"/>
    </row>
    <row r="62844" spans="2:3" x14ac:dyDescent="0.25">
      <c r="B62844" s="1"/>
      <c r="C62844" s="1"/>
    </row>
    <row r="62845" spans="2:3" x14ac:dyDescent="0.25">
      <c r="B62845" s="1"/>
      <c r="C62845" s="1"/>
    </row>
    <row r="62846" spans="2:3" x14ac:dyDescent="0.25">
      <c r="B62846" s="1"/>
      <c r="C62846" s="1"/>
    </row>
    <row r="62847" spans="2:3" x14ac:dyDescent="0.25">
      <c r="B62847" s="1"/>
      <c r="C62847" s="1"/>
    </row>
    <row r="62848" spans="2:3" x14ac:dyDescent="0.25">
      <c r="B62848" s="1"/>
      <c r="C62848" s="1"/>
    </row>
    <row r="62849" spans="2:3" x14ac:dyDescent="0.25">
      <c r="B62849" s="1"/>
      <c r="C62849" s="1"/>
    </row>
    <row r="62850" spans="2:3" x14ac:dyDescent="0.25">
      <c r="B62850" s="1"/>
      <c r="C62850" s="1"/>
    </row>
    <row r="62851" spans="2:3" x14ac:dyDescent="0.25">
      <c r="B62851" s="1"/>
      <c r="C62851" s="1"/>
    </row>
    <row r="62852" spans="2:3" x14ac:dyDescent="0.25">
      <c r="B62852" s="1"/>
      <c r="C62852" s="1"/>
    </row>
    <row r="62853" spans="2:3" x14ac:dyDescent="0.25">
      <c r="B62853" s="1"/>
      <c r="C62853" s="1"/>
    </row>
    <row r="62854" spans="2:3" x14ac:dyDescent="0.25">
      <c r="B62854" s="1"/>
      <c r="C62854" s="1"/>
    </row>
    <row r="62855" spans="2:3" x14ac:dyDescent="0.25">
      <c r="B62855" s="1"/>
      <c r="C62855" s="1"/>
    </row>
    <row r="62856" spans="2:3" x14ac:dyDescent="0.25">
      <c r="B62856" s="1"/>
      <c r="C62856" s="1"/>
    </row>
    <row r="62857" spans="2:3" x14ac:dyDescent="0.25">
      <c r="B62857" s="1"/>
      <c r="C62857" s="1"/>
    </row>
    <row r="62858" spans="2:3" x14ac:dyDescent="0.25">
      <c r="B62858" s="1"/>
      <c r="C62858" s="1"/>
    </row>
    <row r="62859" spans="2:3" x14ac:dyDescent="0.25">
      <c r="B62859" s="1"/>
      <c r="C62859" s="1"/>
    </row>
    <row r="62860" spans="2:3" x14ac:dyDescent="0.25">
      <c r="B62860" s="1"/>
      <c r="C62860" s="1"/>
    </row>
    <row r="62861" spans="2:3" x14ac:dyDescent="0.25">
      <c r="B62861" s="1"/>
      <c r="C62861" s="1"/>
    </row>
    <row r="62862" spans="2:3" x14ac:dyDescent="0.25">
      <c r="B62862" s="1"/>
      <c r="C62862" s="1"/>
    </row>
    <row r="62863" spans="2:3" x14ac:dyDescent="0.25">
      <c r="B62863" s="1"/>
      <c r="C62863" s="1"/>
    </row>
    <row r="62864" spans="2:3" x14ac:dyDescent="0.25">
      <c r="B62864" s="1"/>
      <c r="C62864" s="1"/>
    </row>
    <row r="62865" spans="2:3" x14ac:dyDescent="0.25">
      <c r="B62865" s="1"/>
      <c r="C62865" s="1"/>
    </row>
    <row r="62866" spans="2:3" x14ac:dyDescent="0.25">
      <c r="B62866" s="1"/>
      <c r="C62866" s="1"/>
    </row>
    <row r="62867" spans="2:3" x14ac:dyDescent="0.25">
      <c r="B62867" s="1"/>
      <c r="C62867" s="1"/>
    </row>
    <row r="62868" spans="2:3" x14ac:dyDescent="0.25">
      <c r="B62868" s="1"/>
      <c r="C62868" s="1"/>
    </row>
    <row r="62869" spans="2:3" x14ac:dyDescent="0.25">
      <c r="B62869" s="1"/>
      <c r="C62869" s="1"/>
    </row>
    <row r="62870" spans="2:3" x14ac:dyDescent="0.25">
      <c r="B62870" s="1"/>
      <c r="C62870" s="1"/>
    </row>
    <row r="62871" spans="2:3" x14ac:dyDescent="0.25">
      <c r="B62871" s="1"/>
      <c r="C62871" s="1"/>
    </row>
    <row r="62872" spans="2:3" x14ac:dyDescent="0.25">
      <c r="B62872" s="1"/>
      <c r="C62872" s="1"/>
    </row>
    <row r="62873" spans="2:3" x14ac:dyDescent="0.25">
      <c r="B62873" s="1"/>
      <c r="C62873" s="1"/>
    </row>
    <row r="62874" spans="2:3" x14ac:dyDescent="0.25">
      <c r="B62874" s="1"/>
      <c r="C62874" s="1"/>
    </row>
    <row r="62875" spans="2:3" x14ac:dyDescent="0.25">
      <c r="B62875" s="1"/>
      <c r="C62875" s="1"/>
    </row>
    <row r="62876" spans="2:3" x14ac:dyDescent="0.25">
      <c r="B62876" s="1"/>
      <c r="C62876" s="1"/>
    </row>
    <row r="62877" spans="2:3" x14ac:dyDescent="0.25">
      <c r="B62877" s="1"/>
      <c r="C62877" s="1"/>
    </row>
    <row r="62878" spans="2:3" x14ac:dyDescent="0.25">
      <c r="B62878" s="1"/>
      <c r="C62878" s="1"/>
    </row>
    <row r="62879" spans="2:3" x14ac:dyDescent="0.25">
      <c r="B62879" s="1"/>
      <c r="C62879" s="1"/>
    </row>
    <row r="62880" spans="2:3" x14ac:dyDescent="0.25">
      <c r="B62880" s="1"/>
      <c r="C62880" s="1"/>
    </row>
    <row r="62881" spans="2:3" x14ac:dyDescent="0.25">
      <c r="B62881" s="1"/>
      <c r="C62881" s="1"/>
    </row>
    <row r="62882" spans="2:3" x14ac:dyDescent="0.25">
      <c r="B62882" s="1"/>
      <c r="C62882" s="1"/>
    </row>
    <row r="62883" spans="2:3" x14ac:dyDescent="0.25">
      <c r="B62883" s="1"/>
      <c r="C62883" s="1"/>
    </row>
    <row r="62884" spans="2:3" x14ac:dyDescent="0.25">
      <c r="B62884" s="1"/>
      <c r="C62884" s="1"/>
    </row>
    <row r="62885" spans="2:3" x14ac:dyDescent="0.25">
      <c r="B62885" s="1"/>
      <c r="C62885" s="1"/>
    </row>
    <row r="62886" spans="2:3" x14ac:dyDescent="0.25">
      <c r="B62886" s="1"/>
      <c r="C62886" s="1"/>
    </row>
    <row r="62887" spans="2:3" x14ac:dyDescent="0.25">
      <c r="B62887" s="1"/>
      <c r="C62887" s="1"/>
    </row>
    <row r="62888" spans="2:3" x14ac:dyDescent="0.25">
      <c r="B62888" s="1"/>
      <c r="C62888" s="1"/>
    </row>
    <row r="62889" spans="2:3" x14ac:dyDescent="0.25">
      <c r="B62889" s="1"/>
      <c r="C62889" s="1"/>
    </row>
    <row r="62890" spans="2:3" x14ac:dyDescent="0.25">
      <c r="B62890" s="1"/>
      <c r="C62890" s="1"/>
    </row>
    <row r="62891" spans="2:3" x14ac:dyDescent="0.25">
      <c r="B62891" s="1"/>
      <c r="C62891" s="1"/>
    </row>
    <row r="62892" spans="2:3" x14ac:dyDescent="0.25">
      <c r="B62892" s="1"/>
      <c r="C62892" s="1"/>
    </row>
    <row r="62893" spans="2:3" x14ac:dyDescent="0.25">
      <c r="B62893" s="1"/>
      <c r="C62893" s="1"/>
    </row>
    <row r="62894" spans="2:3" x14ac:dyDescent="0.25">
      <c r="B62894" s="1"/>
      <c r="C62894" s="1"/>
    </row>
    <row r="62895" spans="2:3" x14ac:dyDescent="0.25">
      <c r="B62895" s="1"/>
      <c r="C62895" s="1"/>
    </row>
    <row r="62896" spans="2:3" x14ac:dyDescent="0.25">
      <c r="B62896" s="1"/>
      <c r="C62896" s="1"/>
    </row>
    <row r="62897" spans="2:3" x14ac:dyDescent="0.25">
      <c r="B62897" s="1"/>
      <c r="C62897" s="1"/>
    </row>
    <row r="62898" spans="2:3" x14ac:dyDescent="0.25">
      <c r="B62898" s="1"/>
      <c r="C62898" s="1"/>
    </row>
    <row r="62899" spans="2:3" x14ac:dyDescent="0.25">
      <c r="B62899" s="1"/>
      <c r="C62899" s="1"/>
    </row>
    <row r="62900" spans="2:3" x14ac:dyDescent="0.25">
      <c r="B62900" s="1"/>
      <c r="C62900" s="1"/>
    </row>
    <row r="62901" spans="2:3" x14ac:dyDescent="0.25">
      <c r="B62901" s="1"/>
      <c r="C62901" s="1"/>
    </row>
    <row r="62902" spans="2:3" x14ac:dyDescent="0.25">
      <c r="B62902" s="1"/>
      <c r="C62902" s="1"/>
    </row>
    <row r="62903" spans="2:3" x14ac:dyDescent="0.25">
      <c r="B62903" s="1"/>
      <c r="C62903" s="1"/>
    </row>
    <row r="62904" spans="2:3" x14ac:dyDescent="0.25">
      <c r="B62904" s="1"/>
      <c r="C62904" s="1"/>
    </row>
    <row r="62905" spans="2:3" x14ac:dyDescent="0.25">
      <c r="B62905" s="1"/>
      <c r="C62905" s="1"/>
    </row>
    <row r="62906" spans="2:3" x14ac:dyDescent="0.25">
      <c r="B62906" s="1"/>
      <c r="C62906" s="1"/>
    </row>
    <row r="62907" spans="2:3" x14ac:dyDescent="0.25">
      <c r="B62907" s="1"/>
      <c r="C62907" s="1"/>
    </row>
    <row r="62908" spans="2:3" x14ac:dyDescent="0.25">
      <c r="B62908" s="1"/>
      <c r="C62908" s="1"/>
    </row>
    <row r="62909" spans="2:3" x14ac:dyDescent="0.25">
      <c r="B62909" s="1"/>
      <c r="C62909" s="1"/>
    </row>
    <row r="62910" spans="2:3" x14ac:dyDescent="0.25">
      <c r="B62910" s="1"/>
      <c r="C62910" s="1"/>
    </row>
    <row r="62911" spans="2:3" x14ac:dyDescent="0.25">
      <c r="B62911" s="1"/>
      <c r="C62911" s="1"/>
    </row>
    <row r="62912" spans="2:3" x14ac:dyDescent="0.25">
      <c r="B62912" s="1"/>
      <c r="C62912" s="1"/>
    </row>
    <row r="62913" spans="2:3" x14ac:dyDescent="0.25">
      <c r="B62913" s="1"/>
      <c r="C62913" s="1"/>
    </row>
    <row r="62914" spans="2:3" x14ac:dyDescent="0.25">
      <c r="B62914" s="1"/>
      <c r="C62914" s="1"/>
    </row>
    <row r="62915" spans="2:3" x14ac:dyDescent="0.25">
      <c r="B62915" s="1"/>
      <c r="C62915" s="1"/>
    </row>
    <row r="62916" spans="2:3" x14ac:dyDescent="0.25">
      <c r="B62916" s="1"/>
      <c r="C62916" s="1"/>
    </row>
    <row r="62917" spans="2:3" x14ac:dyDescent="0.25">
      <c r="B62917" s="1"/>
      <c r="C62917" s="1"/>
    </row>
    <row r="62918" spans="2:3" x14ac:dyDescent="0.25">
      <c r="B62918" s="1"/>
      <c r="C62918" s="1"/>
    </row>
    <row r="62919" spans="2:3" x14ac:dyDescent="0.25">
      <c r="B62919" s="1"/>
      <c r="C62919" s="1"/>
    </row>
    <row r="62920" spans="2:3" x14ac:dyDescent="0.25">
      <c r="B62920" s="1"/>
      <c r="C62920" s="1"/>
    </row>
    <row r="62921" spans="2:3" x14ac:dyDescent="0.25">
      <c r="B62921" s="1"/>
      <c r="C62921" s="1"/>
    </row>
    <row r="62922" spans="2:3" x14ac:dyDescent="0.25">
      <c r="B62922" s="1"/>
      <c r="C62922" s="1"/>
    </row>
    <row r="62923" spans="2:3" x14ac:dyDescent="0.25">
      <c r="B62923" s="1"/>
      <c r="C62923" s="1"/>
    </row>
    <row r="62924" spans="2:3" x14ac:dyDescent="0.25">
      <c r="B62924" s="1"/>
      <c r="C62924" s="1"/>
    </row>
    <row r="62925" spans="2:3" x14ac:dyDescent="0.25">
      <c r="B62925" s="1"/>
      <c r="C62925" s="1"/>
    </row>
    <row r="62926" spans="2:3" x14ac:dyDescent="0.25">
      <c r="B62926" s="1"/>
      <c r="C62926" s="1"/>
    </row>
    <row r="62927" spans="2:3" x14ac:dyDescent="0.25">
      <c r="B62927" s="1"/>
      <c r="C62927" s="1"/>
    </row>
    <row r="62928" spans="2:3" x14ac:dyDescent="0.25">
      <c r="B62928" s="1"/>
      <c r="C62928" s="1"/>
    </row>
    <row r="62929" spans="2:3" x14ac:dyDescent="0.25">
      <c r="B62929" s="1"/>
      <c r="C62929" s="1"/>
    </row>
    <row r="62930" spans="2:3" x14ac:dyDescent="0.25">
      <c r="B62930" s="1"/>
      <c r="C62930" s="1"/>
    </row>
    <row r="62931" spans="2:3" x14ac:dyDescent="0.25">
      <c r="B62931" s="1"/>
      <c r="C62931" s="1"/>
    </row>
    <row r="62932" spans="2:3" x14ac:dyDescent="0.25">
      <c r="B62932" s="1"/>
      <c r="C62932" s="1"/>
    </row>
    <row r="62933" spans="2:3" x14ac:dyDescent="0.25">
      <c r="B62933" s="1"/>
      <c r="C62933" s="1"/>
    </row>
    <row r="62934" spans="2:3" x14ac:dyDescent="0.25">
      <c r="B62934" s="1"/>
      <c r="C62934" s="1"/>
    </row>
    <row r="62935" spans="2:3" x14ac:dyDescent="0.25">
      <c r="B62935" s="1"/>
      <c r="C62935" s="1"/>
    </row>
    <row r="62936" spans="2:3" x14ac:dyDescent="0.25">
      <c r="B62936" s="1"/>
      <c r="C62936" s="1"/>
    </row>
    <row r="62937" spans="2:3" x14ac:dyDescent="0.25">
      <c r="B62937" s="1"/>
      <c r="C62937" s="1"/>
    </row>
    <row r="62938" spans="2:3" x14ac:dyDescent="0.25">
      <c r="B62938" s="1"/>
      <c r="C62938" s="1"/>
    </row>
    <row r="62939" spans="2:3" x14ac:dyDescent="0.25">
      <c r="B62939" s="1"/>
      <c r="C62939" s="1"/>
    </row>
    <row r="62940" spans="2:3" x14ac:dyDescent="0.25">
      <c r="B62940" s="1"/>
      <c r="C62940" s="1"/>
    </row>
    <row r="62941" spans="2:3" x14ac:dyDescent="0.25">
      <c r="B62941" s="1"/>
      <c r="C62941" s="1"/>
    </row>
    <row r="62942" spans="2:3" x14ac:dyDescent="0.25">
      <c r="B62942" s="1"/>
      <c r="C62942" s="1"/>
    </row>
    <row r="62943" spans="2:3" x14ac:dyDescent="0.25">
      <c r="B62943" s="1"/>
      <c r="C62943" s="1"/>
    </row>
    <row r="62944" spans="2:3" x14ac:dyDescent="0.25">
      <c r="B62944" s="1"/>
      <c r="C62944" s="1"/>
    </row>
    <row r="62945" spans="2:3" x14ac:dyDescent="0.25">
      <c r="B62945" s="1"/>
      <c r="C62945" s="1"/>
    </row>
    <row r="62946" spans="2:3" x14ac:dyDescent="0.25">
      <c r="B62946" s="1"/>
      <c r="C62946" s="1"/>
    </row>
    <row r="62947" spans="2:3" x14ac:dyDescent="0.25">
      <c r="B62947" s="1"/>
      <c r="C62947" s="1"/>
    </row>
    <row r="62948" spans="2:3" x14ac:dyDescent="0.25">
      <c r="B62948" s="1"/>
      <c r="C62948" s="1"/>
    </row>
    <row r="62949" spans="2:3" x14ac:dyDescent="0.25">
      <c r="B62949" s="1"/>
      <c r="C62949" s="1"/>
    </row>
    <row r="62950" spans="2:3" x14ac:dyDescent="0.25">
      <c r="B62950" s="1"/>
      <c r="C62950" s="1"/>
    </row>
    <row r="62951" spans="2:3" x14ac:dyDescent="0.25">
      <c r="B62951" s="1"/>
      <c r="C62951" s="1"/>
    </row>
    <row r="62952" spans="2:3" x14ac:dyDescent="0.25">
      <c r="B62952" s="1"/>
      <c r="C62952" s="1"/>
    </row>
    <row r="62953" spans="2:3" x14ac:dyDescent="0.25">
      <c r="B62953" s="1"/>
      <c r="C62953" s="1"/>
    </row>
    <row r="62954" spans="2:3" x14ac:dyDescent="0.25">
      <c r="B62954" s="1"/>
      <c r="C62954" s="1"/>
    </row>
    <row r="62955" spans="2:3" x14ac:dyDescent="0.25">
      <c r="B62955" s="1"/>
      <c r="C62955" s="1"/>
    </row>
    <row r="62956" spans="2:3" x14ac:dyDescent="0.25">
      <c r="B62956" s="1"/>
      <c r="C62956" s="1"/>
    </row>
    <row r="62957" spans="2:3" x14ac:dyDescent="0.25">
      <c r="B62957" s="1"/>
      <c r="C62957" s="1"/>
    </row>
    <row r="62958" spans="2:3" x14ac:dyDescent="0.25">
      <c r="B62958" s="1"/>
      <c r="C62958" s="1"/>
    </row>
    <row r="62959" spans="2:3" x14ac:dyDescent="0.25">
      <c r="B62959" s="1"/>
      <c r="C62959" s="1"/>
    </row>
    <row r="62960" spans="2:3" x14ac:dyDescent="0.25">
      <c r="B62960" s="1"/>
      <c r="C62960" s="1"/>
    </row>
    <row r="62961" spans="2:3" x14ac:dyDescent="0.25">
      <c r="B62961" s="1"/>
      <c r="C62961" s="1"/>
    </row>
    <row r="62962" spans="2:3" x14ac:dyDescent="0.25">
      <c r="B62962" s="1"/>
      <c r="C62962" s="1"/>
    </row>
    <row r="62963" spans="2:3" x14ac:dyDescent="0.25">
      <c r="B62963" s="1"/>
      <c r="C62963" s="1"/>
    </row>
    <row r="62964" spans="2:3" x14ac:dyDescent="0.25">
      <c r="B62964" s="1"/>
      <c r="C62964" s="1"/>
    </row>
    <row r="62965" spans="2:3" x14ac:dyDescent="0.25">
      <c r="B62965" s="1"/>
      <c r="C62965" s="1"/>
    </row>
    <row r="62966" spans="2:3" x14ac:dyDescent="0.25">
      <c r="B62966" s="1"/>
      <c r="C62966" s="1"/>
    </row>
    <row r="62967" spans="2:3" x14ac:dyDescent="0.25">
      <c r="B62967" s="1"/>
      <c r="C62967" s="1"/>
    </row>
    <row r="62968" spans="2:3" x14ac:dyDescent="0.25">
      <c r="B62968" s="1"/>
      <c r="C62968" s="1"/>
    </row>
    <row r="62969" spans="2:3" x14ac:dyDescent="0.25">
      <c r="B62969" s="1"/>
      <c r="C62969" s="1"/>
    </row>
    <row r="62970" spans="2:3" x14ac:dyDescent="0.25">
      <c r="B62970" s="1"/>
      <c r="C62970" s="1"/>
    </row>
    <row r="62971" spans="2:3" x14ac:dyDescent="0.25">
      <c r="B62971" s="1"/>
      <c r="C62971" s="1"/>
    </row>
    <row r="62972" spans="2:3" x14ac:dyDescent="0.25">
      <c r="B62972" s="1"/>
      <c r="C62972" s="1"/>
    </row>
    <row r="62973" spans="2:3" x14ac:dyDescent="0.25">
      <c r="B62973" s="1"/>
      <c r="C62973" s="1"/>
    </row>
    <row r="62974" spans="2:3" x14ac:dyDescent="0.25">
      <c r="B62974" s="1"/>
      <c r="C62974" s="1"/>
    </row>
    <row r="62975" spans="2:3" x14ac:dyDescent="0.25">
      <c r="B62975" s="1"/>
      <c r="C62975" s="1"/>
    </row>
    <row r="62976" spans="2:3" x14ac:dyDescent="0.25">
      <c r="B62976" s="1"/>
      <c r="C62976" s="1"/>
    </row>
    <row r="62977" spans="2:3" x14ac:dyDescent="0.25">
      <c r="B62977" s="1"/>
      <c r="C62977" s="1"/>
    </row>
    <row r="62978" spans="2:3" x14ac:dyDescent="0.25">
      <c r="B62978" s="1"/>
      <c r="C62978" s="1"/>
    </row>
    <row r="62979" spans="2:3" x14ac:dyDescent="0.25">
      <c r="B62979" s="1"/>
      <c r="C62979" s="1"/>
    </row>
    <row r="62980" spans="2:3" x14ac:dyDescent="0.25">
      <c r="B62980" s="1"/>
      <c r="C62980" s="1"/>
    </row>
    <row r="62981" spans="2:3" x14ac:dyDescent="0.25">
      <c r="B62981" s="1"/>
      <c r="C62981" s="1"/>
    </row>
    <row r="62982" spans="2:3" x14ac:dyDescent="0.25">
      <c r="B62982" s="1"/>
      <c r="C62982" s="1"/>
    </row>
    <row r="62983" spans="2:3" x14ac:dyDescent="0.25">
      <c r="B62983" s="1"/>
      <c r="C62983" s="1"/>
    </row>
    <row r="62984" spans="2:3" x14ac:dyDescent="0.25">
      <c r="B62984" s="1"/>
      <c r="C62984" s="1"/>
    </row>
    <row r="62985" spans="2:3" x14ac:dyDescent="0.25">
      <c r="B62985" s="1"/>
      <c r="C62985" s="1"/>
    </row>
    <row r="62986" spans="2:3" x14ac:dyDescent="0.25">
      <c r="B62986" s="1"/>
      <c r="C62986" s="1"/>
    </row>
    <row r="62987" spans="2:3" x14ac:dyDescent="0.25">
      <c r="B62987" s="1"/>
      <c r="C62987" s="1"/>
    </row>
    <row r="62988" spans="2:3" x14ac:dyDescent="0.25">
      <c r="B62988" s="1"/>
      <c r="C62988" s="1"/>
    </row>
    <row r="62989" spans="2:3" x14ac:dyDescent="0.25">
      <c r="B62989" s="1"/>
      <c r="C62989" s="1"/>
    </row>
    <row r="62990" spans="2:3" x14ac:dyDescent="0.25">
      <c r="B62990" s="1"/>
      <c r="C62990" s="1"/>
    </row>
    <row r="62991" spans="2:3" x14ac:dyDescent="0.25">
      <c r="B62991" s="1"/>
      <c r="C62991" s="1"/>
    </row>
    <row r="62992" spans="2:3" x14ac:dyDescent="0.25">
      <c r="B62992" s="1"/>
      <c r="C62992" s="1"/>
    </row>
    <row r="62993" spans="2:3" x14ac:dyDescent="0.25">
      <c r="B62993" s="1"/>
      <c r="C62993" s="1"/>
    </row>
    <row r="62994" spans="2:3" x14ac:dyDescent="0.25">
      <c r="B62994" s="1"/>
      <c r="C62994" s="1"/>
    </row>
    <row r="62995" spans="2:3" x14ac:dyDescent="0.25">
      <c r="B62995" s="1"/>
      <c r="C62995" s="1"/>
    </row>
    <row r="62996" spans="2:3" x14ac:dyDescent="0.25">
      <c r="B62996" s="1"/>
      <c r="C62996" s="1"/>
    </row>
    <row r="62997" spans="2:3" x14ac:dyDescent="0.25">
      <c r="B62997" s="1"/>
      <c r="C62997" s="1"/>
    </row>
    <row r="62998" spans="2:3" x14ac:dyDescent="0.25">
      <c r="B62998" s="1"/>
      <c r="C62998" s="1"/>
    </row>
    <row r="62999" spans="2:3" x14ac:dyDescent="0.25">
      <c r="B62999" s="1"/>
      <c r="C62999" s="1"/>
    </row>
    <row r="63000" spans="2:3" x14ac:dyDescent="0.25">
      <c r="B63000" s="1"/>
      <c r="C63000" s="1"/>
    </row>
    <row r="63001" spans="2:3" x14ac:dyDescent="0.25">
      <c r="B63001" s="1"/>
      <c r="C63001" s="1"/>
    </row>
    <row r="63002" spans="2:3" x14ac:dyDescent="0.25">
      <c r="B63002" s="1"/>
      <c r="C63002" s="1"/>
    </row>
    <row r="63003" spans="2:3" x14ac:dyDescent="0.25">
      <c r="B63003" s="1"/>
      <c r="C63003" s="1"/>
    </row>
    <row r="63004" spans="2:3" x14ac:dyDescent="0.25">
      <c r="B63004" s="1"/>
      <c r="C63004" s="1"/>
    </row>
    <row r="63005" spans="2:3" x14ac:dyDescent="0.25">
      <c r="B63005" s="1"/>
      <c r="C63005" s="1"/>
    </row>
    <row r="63006" spans="2:3" x14ac:dyDescent="0.25">
      <c r="B63006" s="1"/>
      <c r="C63006" s="1"/>
    </row>
    <row r="63007" spans="2:3" x14ac:dyDescent="0.25">
      <c r="B63007" s="1"/>
      <c r="C63007" s="1"/>
    </row>
    <row r="63008" spans="2:3" x14ac:dyDescent="0.25">
      <c r="B63008" s="1"/>
      <c r="C63008" s="1"/>
    </row>
    <row r="63009" spans="2:3" x14ac:dyDescent="0.25">
      <c r="B63009" s="1"/>
      <c r="C63009" s="1"/>
    </row>
    <row r="63010" spans="2:3" x14ac:dyDescent="0.25">
      <c r="B63010" s="1"/>
      <c r="C63010" s="1"/>
    </row>
    <row r="63011" spans="2:3" x14ac:dyDescent="0.25">
      <c r="B63011" s="1"/>
      <c r="C63011" s="1"/>
    </row>
    <row r="63012" spans="2:3" x14ac:dyDescent="0.25">
      <c r="B63012" s="1"/>
      <c r="C63012" s="1"/>
    </row>
    <row r="63013" spans="2:3" x14ac:dyDescent="0.25">
      <c r="B63013" s="1"/>
      <c r="C63013" s="1"/>
    </row>
    <row r="63014" spans="2:3" x14ac:dyDescent="0.25">
      <c r="B63014" s="1"/>
      <c r="C63014" s="1"/>
    </row>
    <row r="63015" spans="2:3" x14ac:dyDescent="0.25">
      <c r="B63015" s="1"/>
      <c r="C63015" s="1"/>
    </row>
    <row r="63016" spans="2:3" x14ac:dyDescent="0.25">
      <c r="B63016" s="1"/>
      <c r="C63016" s="1"/>
    </row>
    <row r="63017" spans="2:3" x14ac:dyDescent="0.25">
      <c r="B63017" s="1"/>
      <c r="C63017" s="1"/>
    </row>
    <row r="63018" spans="2:3" x14ac:dyDescent="0.25">
      <c r="B63018" s="1"/>
      <c r="C63018" s="1"/>
    </row>
    <row r="63019" spans="2:3" x14ac:dyDescent="0.25">
      <c r="B63019" s="1"/>
      <c r="C63019" s="1"/>
    </row>
    <row r="63020" spans="2:3" x14ac:dyDescent="0.25">
      <c r="B63020" s="1"/>
      <c r="C63020" s="1"/>
    </row>
    <row r="63021" spans="2:3" x14ac:dyDescent="0.25">
      <c r="B63021" s="1"/>
      <c r="C63021" s="1"/>
    </row>
    <row r="63022" spans="2:3" x14ac:dyDescent="0.25">
      <c r="B63022" s="1"/>
      <c r="C63022" s="1"/>
    </row>
    <row r="63023" spans="2:3" x14ac:dyDescent="0.25">
      <c r="B63023" s="1"/>
      <c r="C63023" s="1"/>
    </row>
    <row r="63024" spans="2:3" x14ac:dyDescent="0.25">
      <c r="B63024" s="1"/>
      <c r="C63024" s="1"/>
    </row>
    <row r="63025" spans="2:3" x14ac:dyDescent="0.25">
      <c r="B63025" s="1"/>
      <c r="C63025" s="1"/>
    </row>
    <row r="63026" spans="2:3" x14ac:dyDescent="0.25">
      <c r="B63026" s="1"/>
      <c r="C63026" s="1"/>
    </row>
    <row r="63027" spans="2:3" x14ac:dyDescent="0.25">
      <c r="B63027" s="1"/>
      <c r="C63027" s="1"/>
    </row>
    <row r="63028" spans="2:3" x14ac:dyDescent="0.25">
      <c r="B63028" s="1"/>
      <c r="C63028" s="1"/>
    </row>
    <row r="63029" spans="2:3" x14ac:dyDescent="0.25">
      <c r="B63029" s="1"/>
      <c r="C63029" s="1"/>
    </row>
    <row r="63030" spans="2:3" x14ac:dyDescent="0.25">
      <c r="B63030" s="1"/>
      <c r="C63030" s="1"/>
    </row>
    <row r="63031" spans="2:3" x14ac:dyDescent="0.25">
      <c r="B63031" s="1"/>
      <c r="C63031" s="1"/>
    </row>
    <row r="63032" spans="2:3" x14ac:dyDescent="0.25">
      <c r="B63032" s="1"/>
      <c r="C63032" s="1"/>
    </row>
    <row r="63033" spans="2:3" x14ac:dyDescent="0.25">
      <c r="B63033" s="1"/>
      <c r="C63033" s="1"/>
    </row>
    <row r="63034" spans="2:3" x14ac:dyDescent="0.25">
      <c r="B63034" s="1"/>
      <c r="C63034" s="1"/>
    </row>
    <row r="63035" spans="2:3" x14ac:dyDescent="0.25">
      <c r="B63035" s="1"/>
      <c r="C63035" s="1"/>
    </row>
    <row r="63036" spans="2:3" x14ac:dyDescent="0.25">
      <c r="B63036" s="1"/>
      <c r="C63036" s="1"/>
    </row>
    <row r="63037" spans="2:3" x14ac:dyDescent="0.25">
      <c r="B63037" s="1"/>
      <c r="C63037" s="1"/>
    </row>
    <row r="63038" spans="2:3" x14ac:dyDescent="0.25">
      <c r="B63038" s="1"/>
      <c r="C63038" s="1"/>
    </row>
    <row r="63039" spans="2:3" x14ac:dyDescent="0.25">
      <c r="B63039" s="1"/>
      <c r="C63039" s="1"/>
    </row>
    <row r="63040" spans="2:3" x14ac:dyDescent="0.25">
      <c r="B63040" s="1"/>
      <c r="C63040" s="1"/>
    </row>
    <row r="63041" spans="2:3" x14ac:dyDescent="0.25">
      <c r="B63041" s="1"/>
      <c r="C63041" s="1"/>
    </row>
    <row r="63042" spans="2:3" x14ac:dyDescent="0.25">
      <c r="B63042" s="1"/>
      <c r="C63042" s="1"/>
    </row>
    <row r="63043" spans="2:3" x14ac:dyDescent="0.25">
      <c r="B63043" s="1"/>
      <c r="C63043" s="1"/>
    </row>
    <row r="63044" spans="2:3" x14ac:dyDescent="0.25">
      <c r="B63044" s="1"/>
      <c r="C63044" s="1"/>
    </row>
    <row r="63045" spans="2:3" x14ac:dyDescent="0.25">
      <c r="B63045" s="1"/>
      <c r="C63045" s="1"/>
    </row>
    <row r="63046" spans="2:3" x14ac:dyDescent="0.25">
      <c r="B63046" s="1"/>
      <c r="C63046" s="1"/>
    </row>
    <row r="63047" spans="2:3" x14ac:dyDescent="0.25">
      <c r="B63047" s="1"/>
      <c r="C63047" s="1"/>
    </row>
    <row r="63048" spans="2:3" x14ac:dyDescent="0.25">
      <c r="B63048" s="1"/>
      <c r="C63048" s="1"/>
    </row>
    <row r="63049" spans="2:3" x14ac:dyDescent="0.25">
      <c r="B63049" s="1"/>
      <c r="C63049" s="1"/>
    </row>
    <row r="63050" spans="2:3" x14ac:dyDescent="0.25">
      <c r="B63050" s="1"/>
      <c r="C63050" s="1"/>
    </row>
    <row r="63051" spans="2:3" x14ac:dyDescent="0.25">
      <c r="B63051" s="1"/>
      <c r="C63051" s="1"/>
    </row>
    <row r="63052" spans="2:3" x14ac:dyDescent="0.25">
      <c r="B63052" s="1"/>
      <c r="C63052" s="1"/>
    </row>
    <row r="63053" spans="2:3" x14ac:dyDescent="0.25">
      <c r="B63053" s="1"/>
      <c r="C63053" s="1"/>
    </row>
    <row r="63054" spans="2:3" x14ac:dyDescent="0.25">
      <c r="B63054" s="1"/>
      <c r="C63054" s="1"/>
    </row>
    <row r="63055" spans="2:3" x14ac:dyDescent="0.25">
      <c r="B63055" s="1"/>
      <c r="C63055" s="1"/>
    </row>
    <row r="63056" spans="2:3" x14ac:dyDescent="0.25">
      <c r="B63056" s="1"/>
      <c r="C63056" s="1"/>
    </row>
    <row r="63057" spans="2:3" x14ac:dyDescent="0.25">
      <c r="B63057" s="1"/>
      <c r="C63057" s="1"/>
    </row>
    <row r="63058" spans="2:3" x14ac:dyDescent="0.25">
      <c r="B63058" s="1"/>
      <c r="C63058" s="1"/>
    </row>
    <row r="63059" spans="2:3" x14ac:dyDescent="0.25">
      <c r="B63059" s="1"/>
      <c r="C63059" s="1"/>
    </row>
    <row r="63060" spans="2:3" x14ac:dyDescent="0.25">
      <c r="B63060" s="1"/>
      <c r="C63060" s="1"/>
    </row>
    <row r="63061" spans="2:3" x14ac:dyDescent="0.25">
      <c r="B63061" s="1"/>
      <c r="C63061" s="1"/>
    </row>
    <row r="63062" spans="2:3" x14ac:dyDescent="0.25">
      <c r="B63062" s="1"/>
      <c r="C63062" s="1"/>
    </row>
    <row r="63063" spans="2:3" x14ac:dyDescent="0.25">
      <c r="B63063" s="1"/>
      <c r="C63063" s="1"/>
    </row>
    <row r="63064" spans="2:3" x14ac:dyDescent="0.25">
      <c r="B63064" s="1"/>
      <c r="C63064" s="1"/>
    </row>
    <row r="63065" spans="2:3" x14ac:dyDescent="0.25">
      <c r="B63065" s="1"/>
      <c r="C63065" s="1"/>
    </row>
    <row r="63066" spans="2:3" x14ac:dyDescent="0.25">
      <c r="B63066" s="1"/>
      <c r="C63066" s="1"/>
    </row>
    <row r="63067" spans="2:3" x14ac:dyDescent="0.25">
      <c r="B63067" s="1"/>
      <c r="C63067" s="1"/>
    </row>
    <row r="63068" spans="2:3" x14ac:dyDescent="0.25">
      <c r="B63068" s="1"/>
      <c r="C63068" s="1"/>
    </row>
    <row r="63069" spans="2:3" x14ac:dyDescent="0.25">
      <c r="B63069" s="1"/>
      <c r="C63069" s="1"/>
    </row>
    <row r="63070" spans="2:3" x14ac:dyDescent="0.25">
      <c r="B63070" s="1"/>
      <c r="C63070" s="1"/>
    </row>
    <row r="63071" spans="2:3" x14ac:dyDescent="0.25">
      <c r="B63071" s="1"/>
      <c r="C63071" s="1"/>
    </row>
    <row r="63072" spans="2:3" x14ac:dyDescent="0.25">
      <c r="B63072" s="1"/>
      <c r="C63072" s="1"/>
    </row>
    <row r="63073" spans="2:3" x14ac:dyDescent="0.25">
      <c r="B63073" s="1"/>
      <c r="C63073" s="1"/>
    </row>
    <row r="63074" spans="2:3" x14ac:dyDescent="0.25">
      <c r="B63074" s="1"/>
      <c r="C63074" s="1"/>
    </row>
    <row r="63075" spans="2:3" x14ac:dyDescent="0.25">
      <c r="B63075" s="1"/>
      <c r="C63075" s="1"/>
    </row>
    <row r="63076" spans="2:3" x14ac:dyDescent="0.25">
      <c r="B63076" s="1"/>
      <c r="C63076" s="1"/>
    </row>
    <row r="63077" spans="2:3" x14ac:dyDescent="0.25">
      <c r="B63077" s="1"/>
      <c r="C63077" s="1"/>
    </row>
    <row r="63078" spans="2:3" x14ac:dyDescent="0.25">
      <c r="B63078" s="1"/>
      <c r="C63078" s="1"/>
    </row>
    <row r="63079" spans="2:3" x14ac:dyDescent="0.25">
      <c r="B63079" s="1"/>
      <c r="C63079" s="1"/>
    </row>
    <row r="63080" spans="2:3" x14ac:dyDescent="0.25">
      <c r="B63080" s="1"/>
      <c r="C63080" s="1"/>
    </row>
    <row r="63081" spans="2:3" x14ac:dyDescent="0.25">
      <c r="B63081" s="1"/>
      <c r="C63081" s="1"/>
    </row>
    <row r="63082" spans="2:3" x14ac:dyDescent="0.25">
      <c r="B63082" s="1"/>
      <c r="C63082" s="1"/>
    </row>
    <row r="63083" spans="2:3" x14ac:dyDescent="0.25">
      <c r="B63083" s="1"/>
      <c r="C63083" s="1"/>
    </row>
    <row r="63084" spans="2:3" x14ac:dyDescent="0.25">
      <c r="B63084" s="1"/>
      <c r="C63084" s="1"/>
    </row>
    <row r="63085" spans="2:3" x14ac:dyDescent="0.25">
      <c r="B63085" s="1"/>
      <c r="C63085" s="1"/>
    </row>
    <row r="63086" spans="2:3" x14ac:dyDescent="0.25">
      <c r="B63086" s="1"/>
      <c r="C63086" s="1"/>
    </row>
    <row r="63087" spans="2:3" x14ac:dyDescent="0.25">
      <c r="B63087" s="1"/>
      <c r="C63087" s="1"/>
    </row>
    <row r="63088" spans="2:3" x14ac:dyDescent="0.25">
      <c r="B63088" s="1"/>
      <c r="C63088" s="1"/>
    </row>
    <row r="63089" spans="2:3" x14ac:dyDescent="0.25">
      <c r="B63089" s="1"/>
      <c r="C63089" s="1"/>
    </row>
    <row r="63090" spans="2:3" x14ac:dyDescent="0.25">
      <c r="B63090" s="1"/>
      <c r="C63090" s="1"/>
    </row>
    <row r="63091" spans="2:3" x14ac:dyDescent="0.25">
      <c r="B63091" s="1"/>
      <c r="C63091" s="1"/>
    </row>
    <row r="63092" spans="2:3" x14ac:dyDescent="0.25">
      <c r="B63092" s="1"/>
      <c r="C63092" s="1"/>
    </row>
    <row r="63093" spans="2:3" x14ac:dyDescent="0.25">
      <c r="B63093" s="1"/>
      <c r="C63093" s="1"/>
    </row>
    <row r="63094" spans="2:3" x14ac:dyDescent="0.25">
      <c r="B63094" s="1"/>
      <c r="C63094" s="1"/>
    </row>
    <row r="63095" spans="2:3" x14ac:dyDescent="0.25">
      <c r="B63095" s="1"/>
      <c r="C63095" s="1"/>
    </row>
    <row r="63096" spans="2:3" x14ac:dyDescent="0.25">
      <c r="B63096" s="1"/>
      <c r="C63096" s="1"/>
    </row>
    <row r="63097" spans="2:3" x14ac:dyDescent="0.25">
      <c r="B63097" s="1"/>
      <c r="C63097" s="1"/>
    </row>
    <row r="63098" spans="2:3" x14ac:dyDescent="0.25">
      <c r="B63098" s="1"/>
      <c r="C63098" s="1"/>
    </row>
    <row r="63099" spans="2:3" x14ac:dyDescent="0.25">
      <c r="B63099" s="1"/>
      <c r="C63099" s="1"/>
    </row>
    <row r="63100" spans="2:3" x14ac:dyDescent="0.25">
      <c r="B63100" s="1"/>
      <c r="C63100" s="1"/>
    </row>
    <row r="63101" spans="2:3" x14ac:dyDescent="0.25">
      <c r="B63101" s="1"/>
      <c r="C63101" s="1"/>
    </row>
    <row r="63102" spans="2:3" x14ac:dyDescent="0.25">
      <c r="B63102" s="1"/>
      <c r="C63102" s="1"/>
    </row>
    <row r="63103" spans="2:3" x14ac:dyDescent="0.25">
      <c r="B63103" s="1"/>
      <c r="C63103" s="1"/>
    </row>
    <row r="63104" spans="2:3" x14ac:dyDescent="0.25">
      <c r="B63104" s="1"/>
      <c r="C63104" s="1"/>
    </row>
    <row r="63105" spans="2:3" x14ac:dyDescent="0.25">
      <c r="B63105" s="1"/>
      <c r="C63105" s="1"/>
    </row>
    <row r="63106" spans="2:3" x14ac:dyDescent="0.25">
      <c r="B63106" s="1"/>
      <c r="C63106" s="1"/>
    </row>
    <row r="63107" spans="2:3" x14ac:dyDescent="0.25">
      <c r="B63107" s="1"/>
      <c r="C63107" s="1"/>
    </row>
    <row r="63108" spans="2:3" x14ac:dyDescent="0.25">
      <c r="B63108" s="1"/>
      <c r="C63108" s="1"/>
    </row>
    <row r="63109" spans="2:3" x14ac:dyDescent="0.25">
      <c r="B63109" s="1"/>
      <c r="C63109" s="1"/>
    </row>
    <row r="63110" spans="2:3" x14ac:dyDescent="0.25">
      <c r="B63110" s="1"/>
      <c r="C63110" s="1"/>
    </row>
    <row r="63111" spans="2:3" x14ac:dyDescent="0.25">
      <c r="B63111" s="1"/>
      <c r="C63111" s="1"/>
    </row>
    <row r="63112" spans="2:3" x14ac:dyDescent="0.25">
      <c r="B63112" s="1"/>
      <c r="C63112" s="1"/>
    </row>
    <row r="63113" spans="2:3" x14ac:dyDescent="0.25">
      <c r="B63113" s="1"/>
      <c r="C63113" s="1"/>
    </row>
    <row r="63114" spans="2:3" x14ac:dyDescent="0.25">
      <c r="B63114" s="1"/>
      <c r="C63114" s="1"/>
    </row>
    <row r="63115" spans="2:3" x14ac:dyDescent="0.25">
      <c r="B63115" s="1"/>
      <c r="C63115" s="1"/>
    </row>
    <row r="63116" spans="2:3" x14ac:dyDescent="0.25">
      <c r="B63116" s="1"/>
      <c r="C63116" s="1"/>
    </row>
    <row r="63117" spans="2:3" x14ac:dyDescent="0.25">
      <c r="B63117" s="1"/>
      <c r="C63117" s="1"/>
    </row>
    <row r="63118" spans="2:3" x14ac:dyDescent="0.25">
      <c r="B63118" s="1"/>
      <c r="C63118" s="1"/>
    </row>
    <row r="63119" spans="2:3" x14ac:dyDescent="0.25">
      <c r="B63119" s="1"/>
      <c r="C63119" s="1"/>
    </row>
    <row r="63120" spans="2:3" x14ac:dyDescent="0.25">
      <c r="B63120" s="1"/>
      <c r="C63120" s="1"/>
    </row>
    <row r="63121" spans="2:3" x14ac:dyDescent="0.25">
      <c r="B63121" s="1"/>
      <c r="C63121" s="1"/>
    </row>
    <row r="63122" spans="2:3" x14ac:dyDescent="0.25">
      <c r="B63122" s="1"/>
      <c r="C63122" s="1"/>
    </row>
    <row r="63123" spans="2:3" x14ac:dyDescent="0.25">
      <c r="B63123" s="1"/>
      <c r="C63123" s="1"/>
    </row>
    <row r="63124" spans="2:3" x14ac:dyDescent="0.25">
      <c r="B63124" s="1"/>
      <c r="C63124" s="1"/>
    </row>
    <row r="63125" spans="2:3" x14ac:dyDescent="0.25">
      <c r="B63125" s="1"/>
      <c r="C63125" s="1"/>
    </row>
    <row r="63126" spans="2:3" x14ac:dyDescent="0.25">
      <c r="B63126" s="1"/>
      <c r="C63126" s="1"/>
    </row>
    <row r="63127" spans="2:3" x14ac:dyDescent="0.25">
      <c r="B63127" s="1"/>
      <c r="C63127" s="1"/>
    </row>
    <row r="63128" spans="2:3" x14ac:dyDescent="0.25">
      <c r="B63128" s="1"/>
      <c r="C63128" s="1"/>
    </row>
    <row r="63129" spans="2:3" x14ac:dyDescent="0.25">
      <c r="B63129" s="1"/>
      <c r="C63129" s="1"/>
    </row>
    <row r="63130" spans="2:3" x14ac:dyDescent="0.25">
      <c r="B63130" s="1"/>
      <c r="C63130" s="1"/>
    </row>
    <row r="63131" spans="2:3" x14ac:dyDescent="0.25">
      <c r="B63131" s="1"/>
      <c r="C63131" s="1"/>
    </row>
    <row r="63132" spans="2:3" x14ac:dyDescent="0.25">
      <c r="B63132" s="1"/>
      <c r="C63132" s="1"/>
    </row>
    <row r="63133" spans="2:3" x14ac:dyDescent="0.25">
      <c r="B63133" s="1"/>
      <c r="C63133" s="1"/>
    </row>
    <row r="63134" spans="2:3" x14ac:dyDescent="0.25">
      <c r="B63134" s="1"/>
      <c r="C63134" s="1"/>
    </row>
    <row r="63135" spans="2:3" x14ac:dyDescent="0.25">
      <c r="B63135" s="1"/>
      <c r="C63135" s="1"/>
    </row>
    <row r="63136" spans="2:3" x14ac:dyDescent="0.25">
      <c r="B63136" s="1"/>
      <c r="C63136" s="1"/>
    </row>
    <row r="63137" spans="2:3" x14ac:dyDescent="0.25">
      <c r="B63137" s="1"/>
      <c r="C63137" s="1"/>
    </row>
    <row r="63138" spans="2:3" x14ac:dyDescent="0.25">
      <c r="B63138" s="1"/>
      <c r="C63138" s="1"/>
    </row>
    <row r="63139" spans="2:3" x14ac:dyDescent="0.25">
      <c r="B63139" s="1"/>
      <c r="C63139" s="1"/>
    </row>
    <row r="63140" spans="2:3" x14ac:dyDescent="0.25">
      <c r="B63140" s="1"/>
      <c r="C63140" s="1"/>
    </row>
    <row r="63141" spans="2:3" x14ac:dyDescent="0.25">
      <c r="B63141" s="1"/>
      <c r="C63141" s="1"/>
    </row>
    <row r="63142" spans="2:3" x14ac:dyDescent="0.25">
      <c r="B63142" s="1"/>
      <c r="C63142" s="1"/>
    </row>
    <row r="63143" spans="2:3" x14ac:dyDescent="0.25">
      <c r="B63143" s="1"/>
      <c r="C63143" s="1"/>
    </row>
    <row r="63144" spans="2:3" x14ac:dyDescent="0.25">
      <c r="B63144" s="1"/>
      <c r="C63144" s="1"/>
    </row>
    <row r="63145" spans="2:3" x14ac:dyDescent="0.25">
      <c r="B63145" s="1"/>
      <c r="C63145" s="1"/>
    </row>
    <row r="63146" spans="2:3" x14ac:dyDescent="0.25">
      <c r="B63146" s="1"/>
      <c r="C63146" s="1"/>
    </row>
    <row r="63147" spans="2:3" x14ac:dyDescent="0.25">
      <c r="B63147" s="1"/>
      <c r="C63147" s="1"/>
    </row>
    <row r="63148" spans="2:3" x14ac:dyDescent="0.25">
      <c r="B63148" s="1"/>
      <c r="C63148" s="1"/>
    </row>
    <row r="63149" spans="2:3" x14ac:dyDescent="0.25">
      <c r="B63149" s="1"/>
      <c r="C63149" s="1"/>
    </row>
    <row r="63150" spans="2:3" x14ac:dyDescent="0.25">
      <c r="B63150" s="1"/>
      <c r="C63150" s="1"/>
    </row>
    <row r="63151" spans="2:3" x14ac:dyDescent="0.25">
      <c r="B63151" s="1"/>
      <c r="C63151" s="1"/>
    </row>
    <row r="63152" spans="2:3" x14ac:dyDescent="0.25">
      <c r="B63152" s="1"/>
      <c r="C63152" s="1"/>
    </row>
    <row r="63153" spans="2:3" x14ac:dyDescent="0.25">
      <c r="B63153" s="1"/>
      <c r="C63153" s="1"/>
    </row>
    <row r="63154" spans="2:3" x14ac:dyDescent="0.25">
      <c r="B63154" s="1"/>
      <c r="C63154" s="1"/>
    </row>
    <row r="63155" spans="2:3" x14ac:dyDescent="0.25">
      <c r="B63155" s="1"/>
      <c r="C63155" s="1"/>
    </row>
    <row r="63156" spans="2:3" x14ac:dyDescent="0.25">
      <c r="B63156" s="1"/>
      <c r="C63156" s="1"/>
    </row>
    <row r="63157" spans="2:3" x14ac:dyDescent="0.25">
      <c r="B63157" s="1"/>
      <c r="C63157" s="1"/>
    </row>
    <row r="63158" spans="2:3" x14ac:dyDescent="0.25">
      <c r="B63158" s="1"/>
      <c r="C63158" s="1"/>
    </row>
    <row r="63159" spans="2:3" x14ac:dyDescent="0.25">
      <c r="B63159" s="1"/>
      <c r="C63159" s="1"/>
    </row>
    <row r="63160" spans="2:3" x14ac:dyDescent="0.25">
      <c r="B63160" s="1"/>
      <c r="C63160" s="1"/>
    </row>
    <row r="63161" spans="2:3" x14ac:dyDescent="0.25">
      <c r="B63161" s="1"/>
      <c r="C63161" s="1"/>
    </row>
    <row r="63162" spans="2:3" x14ac:dyDescent="0.25">
      <c r="B63162" s="1"/>
      <c r="C63162" s="1"/>
    </row>
    <row r="63163" spans="2:3" x14ac:dyDescent="0.25">
      <c r="B63163" s="1"/>
      <c r="C63163" s="1"/>
    </row>
    <row r="63164" spans="2:3" x14ac:dyDescent="0.25">
      <c r="B63164" s="1"/>
      <c r="C63164" s="1"/>
    </row>
    <row r="63165" spans="2:3" x14ac:dyDescent="0.25">
      <c r="B63165" s="1"/>
      <c r="C63165" s="1"/>
    </row>
    <row r="63166" spans="2:3" x14ac:dyDescent="0.25">
      <c r="B63166" s="1"/>
      <c r="C63166" s="1"/>
    </row>
    <row r="63167" spans="2:3" x14ac:dyDescent="0.25">
      <c r="B63167" s="1"/>
      <c r="C63167" s="1"/>
    </row>
    <row r="63168" spans="2:3" x14ac:dyDescent="0.25">
      <c r="B63168" s="1"/>
      <c r="C63168" s="1"/>
    </row>
    <row r="63169" spans="2:3" x14ac:dyDescent="0.25">
      <c r="B63169" s="1"/>
      <c r="C63169" s="1"/>
    </row>
    <row r="63170" spans="2:3" x14ac:dyDescent="0.25">
      <c r="B63170" s="1"/>
      <c r="C63170" s="1"/>
    </row>
    <row r="63171" spans="2:3" x14ac:dyDescent="0.25">
      <c r="B63171" s="1"/>
      <c r="C63171" s="1"/>
    </row>
    <row r="63172" spans="2:3" x14ac:dyDescent="0.25">
      <c r="B63172" s="1"/>
      <c r="C63172" s="1"/>
    </row>
    <row r="63173" spans="2:3" x14ac:dyDescent="0.25">
      <c r="B63173" s="1"/>
      <c r="C63173" s="1"/>
    </row>
    <row r="63174" spans="2:3" x14ac:dyDescent="0.25">
      <c r="B63174" s="1"/>
      <c r="C63174" s="1"/>
    </row>
    <row r="63175" spans="2:3" x14ac:dyDescent="0.25">
      <c r="B63175" s="1"/>
      <c r="C63175" s="1"/>
    </row>
    <row r="63176" spans="2:3" x14ac:dyDescent="0.25">
      <c r="B63176" s="1"/>
      <c r="C63176" s="1"/>
    </row>
    <row r="63177" spans="2:3" x14ac:dyDescent="0.25">
      <c r="B63177" s="1"/>
      <c r="C63177" s="1"/>
    </row>
    <row r="63178" spans="2:3" x14ac:dyDescent="0.25">
      <c r="B63178" s="1"/>
      <c r="C63178" s="1"/>
    </row>
    <row r="63179" spans="2:3" x14ac:dyDescent="0.25">
      <c r="B63179" s="1"/>
      <c r="C63179" s="1"/>
    </row>
    <row r="63180" spans="2:3" x14ac:dyDescent="0.25">
      <c r="B63180" s="1"/>
      <c r="C63180" s="1"/>
    </row>
    <row r="63181" spans="2:3" x14ac:dyDescent="0.25">
      <c r="B63181" s="1"/>
      <c r="C63181" s="1"/>
    </row>
    <row r="63182" spans="2:3" x14ac:dyDescent="0.25">
      <c r="B63182" s="1"/>
      <c r="C63182" s="1"/>
    </row>
    <row r="63183" spans="2:3" x14ac:dyDescent="0.25">
      <c r="B63183" s="1"/>
      <c r="C63183" s="1"/>
    </row>
    <row r="63184" spans="2:3" x14ac:dyDescent="0.25">
      <c r="B63184" s="1"/>
      <c r="C63184" s="1"/>
    </row>
    <row r="63185" spans="2:3" x14ac:dyDescent="0.25">
      <c r="B63185" s="1"/>
      <c r="C63185" s="1"/>
    </row>
    <row r="63186" spans="2:3" x14ac:dyDescent="0.25">
      <c r="B63186" s="1"/>
      <c r="C63186" s="1"/>
    </row>
    <row r="63187" spans="2:3" x14ac:dyDescent="0.25">
      <c r="B63187" s="1"/>
      <c r="C63187" s="1"/>
    </row>
    <row r="63188" spans="2:3" x14ac:dyDescent="0.25">
      <c r="B63188" s="1"/>
      <c r="C63188" s="1"/>
    </row>
    <row r="63189" spans="2:3" x14ac:dyDescent="0.25">
      <c r="B63189" s="1"/>
      <c r="C63189" s="1"/>
    </row>
    <row r="63190" spans="2:3" x14ac:dyDescent="0.25">
      <c r="B63190" s="1"/>
      <c r="C63190" s="1"/>
    </row>
    <row r="63191" spans="2:3" x14ac:dyDescent="0.25">
      <c r="B63191" s="1"/>
      <c r="C63191" s="1"/>
    </row>
    <row r="63192" spans="2:3" x14ac:dyDescent="0.25">
      <c r="B63192" s="1"/>
      <c r="C63192" s="1"/>
    </row>
    <row r="63193" spans="2:3" x14ac:dyDescent="0.25">
      <c r="B63193" s="1"/>
      <c r="C63193" s="1"/>
    </row>
    <row r="63194" spans="2:3" x14ac:dyDescent="0.25">
      <c r="B63194" s="1"/>
      <c r="C63194" s="1"/>
    </row>
    <row r="63195" spans="2:3" x14ac:dyDescent="0.25">
      <c r="B63195" s="1"/>
      <c r="C63195" s="1"/>
    </row>
    <row r="63196" spans="2:3" x14ac:dyDescent="0.25">
      <c r="B63196" s="1"/>
      <c r="C63196" s="1"/>
    </row>
    <row r="63197" spans="2:3" x14ac:dyDescent="0.25">
      <c r="B63197" s="1"/>
      <c r="C63197" s="1"/>
    </row>
    <row r="63198" spans="2:3" x14ac:dyDescent="0.25">
      <c r="B63198" s="1"/>
      <c r="C63198" s="1"/>
    </row>
    <row r="63199" spans="2:3" x14ac:dyDescent="0.25">
      <c r="B63199" s="1"/>
      <c r="C63199" s="1"/>
    </row>
    <row r="63200" spans="2:3" x14ac:dyDescent="0.25">
      <c r="B63200" s="1"/>
      <c r="C63200" s="1"/>
    </row>
    <row r="63201" spans="2:3" x14ac:dyDescent="0.25">
      <c r="B63201" s="1"/>
      <c r="C63201" s="1"/>
    </row>
    <row r="63202" spans="2:3" x14ac:dyDescent="0.25">
      <c r="B63202" s="1"/>
      <c r="C63202" s="1"/>
    </row>
    <row r="63203" spans="2:3" x14ac:dyDescent="0.25">
      <c r="B63203" s="1"/>
      <c r="C63203" s="1"/>
    </row>
    <row r="63204" spans="2:3" x14ac:dyDescent="0.25">
      <c r="B63204" s="1"/>
      <c r="C63204" s="1"/>
    </row>
    <row r="63205" spans="2:3" x14ac:dyDescent="0.25">
      <c r="B63205" s="1"/>
      <c r="C63205" s="1"/>
    </row>
    <row r="63206" spans="2:3" x14ac:dyDescent="0.25">
      <c r="B63206" s="1"/>
      <c r="C63206" s="1"/>
    </row>
    <row r="63207" spans="2:3" x14ac:dyDescent="0.25">
      <c r="B63207" s="1"/>
      <c r="C63207" s="1"/>
    </row>
    <row r="63208" spans="2:3" x14ac:dyDescent="0.25">
      <c r="B63208" s="1"/>
      <c r="C63208" s="1"/>
    </row>
    <row r="63209" spans="2:3" x14ac:dyDescent="0.25">
      <c r="B63209" s="1"/>
      <c r="C63209" s="1"/>
    </row>
    <row r="63210" spans="2:3" x14ac:dyDescent="0.25">
      <c r="B63210" s="1"/>
      <c r="C63210" s="1"/>
    </row>
    <row r="63211" spans="2:3" x14ac:dyDescent="0.25">
      <c r="B63211" s="1"/>
      <c r="C63211" s="1"/>
    </row>
    <row r="63212" spans="2:3" x14ac:dyDescent="0.25">
      <c r="B63212" s="1"/>
      <c r="C63212" s="1"/>
    </row>
    <row r="63213" spans="2:3" x14ac:dyDescent="0.25">
      <c r="B63213" s="1"/>
      <c r="C63213" s="1"/>
    </row>
    <row r="63214" spans="2:3" x14ac:dyDescent="0.25">
      <c r="B63214" s="1"/>
      <c r="C63214" s="1"/>
    </row>
    <row r="63215" spans="2:3" x14ac:dyDescent="0.25">
      <c r="B63215" s="1"/>
      <c r="C63215" s="1"/>
    </row>
    <row r="63216" spans="2:3" x14ac:dyDescent="0.25">
      <c r="B63216" s="1"/>
      <c r="C63216" s="1"/>
    </row>
    <row r="63217" spans="2:3" x14ac:dyDescent="0.25">
      <c r="B63217" s="1"/>
      <c r="C63217" s="1"/>
    </row>
    <row r="63218" spans="2:3" x14ac:dyDescent="0.25">
      <c r="B63218" s="1"/>
      <c r="C63218" s="1"/>
    </row>
    <row r="63219" spans="2:3" x14ac:dyDescent="0.25">
      <c r="B63219" s="1"/>
      <c r="C63219" s="1"/>
    </row>
    <row r="63220" spans="2:3" x14ac:dyDescent="0.25">
      <c r="B63220" s="1"/>
      <c r="C63220" s="1"/>
    </row>
    <row r="63221" spans="2:3" x14ac:dyDescent="0.25">
      <c r="B63221" s="1"/>
      <c r="C63221" s="1"/>
    </row>
    <row r="63222" spans="2:3" x14ac:dyDescent="0.25">
      <c r="B63222" s="1"/>
      <c r="C63222" s="1"/>
    </row>
    <row r="63223" spans="2:3" x14ac:dyDescent="0.25">
      <c r="B63223" s="1"/>
      <c r="C63223" s="1"/>
    </row>
    <row r="63224" spans="2:3" x14ac:dyDescent="0.25">
      <c r="B63224" s="1"/>
      <c r="C63224" s="1"/>
    </row>
    <row r="63225" spans="2:3" x14ac:dyDescent="0.25">
      <c r="B63225" s="1"/>
      <c r="C63225" s="1"/>
    </row>
    <row r="63226" spans="2:3" x14ac:dyDescent="0.25">
      <c r="B63226" s="1"/>
      <c r="C63226" s="1"/>
    </row>
    <row r="63227" spans="2:3" x14ac:dyDescent="0.25">
      <c r="B63227" s="1"/>
      <c r="C63227" s="1"/>
    </row>
    <row r="63228" spans="2:3" x14ac:dyDescent="0.25">
      <c r="B63228" s="1"/>
      <c r="C63228" s="1"/>
    </row>
    <row r="63229" spans="2:3" x14ac:dyDescent="0.25">
      <c r="B63229" s="1"/>
      <c r="C63229" s="1"/>
    </row>
    <row r="63230" spans="2:3" x14ac:dyDescent="0.25">
      <c r="B63230" s="1"/>
      <c r="C63230" s="1"/>
    </row>
    <row r="63231" spans="2:3" x14ac:dyDescent="0.25">
      <c r="B63231" s="1"/>
      <c r="C63231" s="1"/>
    </row>
    <row r="63232" spans="2:3" x14ac:dyDescent="0.25">
      <c r="B63232" s="1"/>
      <c r="C63232" s="1"/>
    </row>
    <row r="63233" spans="2:3" x14ac:dyDescent="0.25">
      <c r="B63233" s="1"/>
      <c r="C63233" s="1"/>
    </row>
    <row r="63234" spans="2:3" x14ac:dyDescent="0.25">
      <c r="B63234" s="1"/>
      <c r="C63234" s="1"/>
    </row>
    <row r="63235" spans="2:3" x14ac:dyDescent="0.25">
      <c r="B63235" s="1"/>
      <c r="C63235" s="1"/>
    </row>
    <row r="63236" spans="2:3" x14ac:dyDescent="0.25">
      <c r="B63236" s="1"/>
      <c r="C63236" s="1"/>
    </row>
    <row r="63237" spans="2:3" x14ac:dyDescent="0.25">
      <c r="B63237" s="1"/>
      <c r="C63237" s="1"/>
    </row>
    <row r="63238" spans="2:3" x14ac:dyDescent="0.25">
      <c r="B63238" s="1"/>
      <c r="C63238" s="1"/>
    </row>
    <row r="63239" spans="2:3" x14ac:dyDescent="0.25">
      <c r="B63239" s="1"/>
      <c r="C63239" s="1"/>
    </row>
    <row r="63240" spans="2:3" x14ac:dyDescent="0.25">
      <c r="B63240" s="1"/>
      <c r="C63240" s="1"/>
    </row>
    <row r="63241" spans="2:3" x14ac:dyDescent="0.25">
      <c r="B63241" s="1"/>
      <c r="C63241" s="1"/>
    </row>
    <row r="63242" spans="2:3" x14ac:dyDescent="0.25">
      <c r="B63242" s="1"/>
      <c r="C63242" s="1"/>
    </row>
    <row r="63243" spans="2:3" x14ac:dyDescent="0.25">
      <c r="B63243" s="1"/>
      <c r="C63243" s="1"/>
    </row>
    <row r="63244" spans="2:3" x14ac:dyDescent="0.25">
      <c r="B63244" s="1"/>
      <c r="C63244" s="1"/>
    </row>
    <row r="63245" spans="2:3" x14ac:dyDescent="0.25">
      <c r="B63245" s="1"/>
      <c r="C63245" s="1"/>
    </row>
    <row r="63246" spans="2:3" x14ac:dyDescent="0.25">
      <c r="B63246" s="1"/>
      <c r="C63246" s="1"/>
    </row>
    <row r="63247" spans="2:3" x14ac:dyDescent="0.25">
      <c r="B63247" s="1"/>
      <c r="C63247" s="1"/>
    </row>
    <row r="63248" spans="2:3" x14ac:dyDescent="0.25">
      <c r="B63248" s="1"/>
      <c r="C63248" s="1"/>
    </row>
    <row r="63249" spans="2:3" x14ac:dyDescent="0.25">
      <c r="B63249" s="1"/>
      <c r="C63249" s="1"/>
    </row>
    <row r="63250" spans="2:3" x14ac:dyDescent="0.25">
      <c r="B63250" s="1"/>
      <c r="C63250" s="1"/>
    </row>
    <row r="63251" spans="2:3" x14ac:dyDescent="0.25">
      <c r="B63251" s="1"/>
      <c r="C63251" s="1"/>
    </row>
    <row r="63252" spans="2:3" x14ac:dyDescent="0.25">
      <c r="B63252" s="1"/>
      <c r="C63252" s="1"/>
    </row>
    <row r="63253" spans="2:3" x14ac:dyDescent="0.25">
      <c r="B63253" s="1"/>
      <c r="C63253" s="1"/>
    </row>
    <row r="63254" spans="2:3" x14ac:dyDescent="0.25">
      <c r="B63254" s="1"/>
      <c r="C63254" s="1"/>
    </row>
    <row r="63255" spans="2:3" x14ac:dyDescent="0.25">
      <c r="B63255" s="1"/>
      <c r="C63255" s="1"/>
    </row>
    <row r="63256" spans="2:3" x14ac:dyDescent="0.25">
      <c r="B63256" s="1"/>
      <c r="C63256" s="1"/>
    </row>
    <row r="63257" spans="2:3" x14ac:dyDescent="0.25">
      <c r="B63257" s="1"/>
      <c r="C63257" s="1"/>
    </row>
    <row r="63258" spans="2:3" x14ac:dyDescent="0.25">
      <c r="B63258" s="1"/>
      <c r="C63258" s="1"/>
    </row>
    <row r="63259" spans="2:3" x14ac:dyDescent="0.25">
      <c r="B63259" s="1"/>
      <c r="C63259" s="1"/>
    </row>
    <row r="63260" spans="2:3" x14ac:dyDescent="0.25">
      <c r="B63260" s="1"/>
      <c r="C63260" s="1"/>
    </row>
    <row r="63261" spans="2:3" x14ac:dyDescent="0.25">
      <c r="B63261" s="1"/>
      <c r="C63261" s="1"/>
    </row>
    <row r="63262" spans="2:3" x14ac:dyDescent="0.25">
      <c r="B63262" s="1"/>
      <c r="C63262" s="1"/>
    </row>
    <row r="63263" spans="2:3" x14ac:dyDescent="0.25">
      <c r="B63263" s="1"/>
      <c r="C63263" s="1"/>
    </row>
    <row r="63264" spans="2:3" x14ac:dyDescent="0.25">
      <c r="B63264" s="1"/>
      <c r="C63264" s="1"/>
    </row>
    <row r="63265" spans="2:3" x14ac:dyDescent="0.25">
      <c r="B63265" s="1"/>
      <c r="C63265" s="1"/>
    </row>
    <row r="63266" spans="2:3" x14ac:dyDescent="0.25">
      <c r="B63266" s="1"/>
      <c r="C63266" s="1"/>
    </row>
    <row r="63267" spans="2:3" x14ac:dyDescent="0.25">
      <c r="B63267" s="1"/>
      <c r="C63267" s="1"/>
    </row>
    <row r="63268" spans="2:3" x14ac:dyDescent="0.25">
      <c r="B63268" s="1"/>
      <c r="C63268" s="1"/>
    </row>
    <row r="63269" spans="2:3" x14ac:dyDescent="0.25">
      <c r="B63269" s="1"/>
      <c r="C63269" s="1"/>
    </row>
    <row r="63270" spans="2:3" x14ac:dyDescent="0.25">
      <c r="B63270" s="1"/>
      <c r="C63270" s="1"/>
    </row>
    <row r="63271" spans="2:3" x14ac:dyDescent="0.25">
      <c r="B63271" s="1"/>
      <c r="C63271" s="1"/>
    </row>
    <row r="63272" spans="2:3" x14ac:dyDescent="0.25">
      <c r="B63272" s="1"/>
      <c r="C63272" s="1"/>
    </row>
    <row r="63273" spans="2:3" x14ac:dyDescent="0.25">
      <c r="B63273" s="1"/>
      <c r="C63273" s="1"/>
    </row>
    <row r="63274" spans="2:3" x14ac:dyDescent="0.25">
      <c r="B63274" s="1"/>
      <c r="C63274" s="1"/>
    </row>
    <row r="63275" spans="2:3" x14ac:dyDescent="0.25">
      <c r="B63275" s="1"/>
      <c r="C63275" s="1"/>
    </row>
    <row r="63276" spans="2:3" x14ac:dyDescent="0.25">
      <c r="B63276" s="1"/>
      <c r="C63276" s="1"/>
    </row>
    <row r="63277" spans="2:3" x14ac:dyDescent="0.25">
      <c r="B63277" s="1"/>
      <c r="C63277" s="1"/>
    </row>
    <row r="63278" spans="2:3" x14ac:dyDescent="0.25">
      <c r="B63278" s="1"/>
      <c r="C63278" s="1"/>
    </row>
    <row r="63279" spans="2:3" x14ac:dyDescent="0.25">
      <c r="B63279" s="1"/>
      <c r="C63279" s="1"/>
    </row>
    <row r="63280" spans="2:3" x14ac:dyDescent="0.25">
      <c r="B63280" s="1"/>
      <c r="C63280" s="1"/>
    </row>
    <row r="63281" spans="2:3" x14ac:dyDescent="0.25">
      <c r="B63281" s="1"/>
      <c r="C63281" s="1"/>
    </row>
    <row r="63282" spans="2:3" x14ac:dyDescent="0.25">
      <c r="B63282" s="1"/>
      <c r="C63282" s="1"/>
    </row>
    <row r="63283" spans="2:3" x14ac:dyDescent="0.25">
      <c r="B63283" s="1"/>
      <c r="C63283" s="1"/>
    </row>
    <row r="63284" spans="2:3" x14ac:dyDescent="0.25">
      <c r="B63284" s="1"/>
      <c r="C63284" s="1"/>
    </row>
    <row r="63285" spans="2:3" x14ac:dyDescent="0.25">
      <c r="B63285" s="1"/>
      <c r="C63285" s="1"/>
    </row>
    <row r="63286" spans="2:3" x14ac:dyDescent="0.25">
      <c r="B63286" s="1"/>
      <c r="C63286" s="1"/>
    </row>
    <row r="63287" spans="2:3" x14ac:dyDescent="0.25">
      <c r="B63287" s="1"/>
      <c r="C63287" s="1"/>
    </row>
    <row r="63288" spans="2:3" x14ac:dyDescent="0.25">
      <c r="B63288" s="1"/>
      <c r="C63288" s="1"/>
    </row>
    <row r="63289" spans="2:3" x14ac:dyDescent="0.25">
      <c r="B63289" s="1"/>
      <c r="C63289" s="1"/>
    </row>
    <row r="63290" spans="2:3" x14ac:dyDescent="0.25">
      <c r="B63290" s="1"/>
      <c r="C63290" s="1"/>
    </row>
    <row r="63291" spans="2:3" x14ac:dyDescent="0.25">
      <c r="B63291" s="1"/>
      <c r="C63291" s="1"/>
    </row>
    <row r="63292" spans="2:3" x14ac:dyDescent="0.25">
      <c r="B63292" s="1"/>
      <c r="C63292" s="1"/>
    </row>
    <row r="63293" spans="2:3" x14ac:dyDescent="0.25">
      <c r="B63293" s="1"/>
      <c r="C63293" s="1"/>
    </row>
    <row r="63294" spans="2:3" x14ac:dyDescent="0.25">
      <c r="B63294" s="1"/>
      <c r="C63294" s="1"/>
    </row>
    <row r="63295" spans="2:3" x14ac:dyDescent="0.25">
      <c r="B63295" s="1"/>
      <c r="C63295" s="1"/>
    </row>
    <row r="63296" spans="2:3" x14ac:dyDescent="0.25">
      <c r="B63296" s="1"/>
      <c r="C63296" s="1"/>
    </row>
    <row r="63297" spans="2:3" x14ac:dyDescent="0.25">
      <c r="B63297" s="1"/>
      <c r="C63297" s="1"/>
    </row>
    <row r="63298" spans="2:3" x14ac:dyDescent="0.25">
      <c r="B63298" s="1"/>
      <c r="C63298" s="1"/>
    </row>
    <row r="63299" spans="2:3" x14ac:dyDescent="0.25">
      <c r="B63299" s="1"/>
      <c r="C63299" s="1"/>
    </row>
    <row r="63300" spans="2:3" x14ac:dyDescent="0.25">
      <c r="B63300" s="1"/>
      <c r="C63300" s="1"/>
    </row>
    <row r="63301" spans="2:3" x14ac:dyDescent="0.25">
      <c r="B63301" s="1"/>
      <c r="C63301" s="1"/>
    </row>
    <row r="63302" spans="2:3" x14ac:dyDescent="0.25">
      <c r="B63302" s="1"/>
      <c r="C63302" s="1"/>
    </row>
    <row r="63303" spans="2:3" x14ac:dyDescent="0.25">
      <c r="B63303" s="1"/>
      <c r="C63303" s="1"/>
    </row>
    <row r="63304" spans="2:3" x14ac:dyDescent="0.25">
      <c r="B63304" s="1"/>
      <c r="C63304" s="1"/>
    </row>
    <row r="63305" spans="2:3" x14ac:dyDescent="0.25">
      <c r="B63305" s="1"/>
      <c r="C63305" s="1"/>
    </row>
    <row r="63306" spans="2:3" x14ac:dyDescent="0.25">
      <c r="B63306" s="1"/>
      <c r="C63306" s="1"/>
    </row>
    <row r="63307" spans="2:3" x14ac:dyDescent="0.25">
      <c r="B63307" s="1"/>
      <c r="C63307" s="1"/>
    </row>
    <row r="63308" spans="2:3" x14ac:dyDescent="0.25">
      <c r="B63308" s="1"/>
      <c r="C63308" s="1"/>
    </row>
    <row r="63309" spans="2:3" x14ac:dyDescent="0.25">
      <c r="B63309" s="1"/>
      <c r="C63309" s="1"/>
    </row>
    <row r="63310" spans="2:3" x14ac:dyDescent="0.25">
      <c r="B63310" s="1"/>
      <c r="C63310" s="1"/>
    </row>
    <row r="63311" spans="2:3" x14ac:dyDescent="0.25">
      <c r="B63311" s="1"/>
      <c r="C63311" s="1"/>
    </row>
    <row r="63312" spans="2:3" x14ac:dyDescent="0.25">
      <c r="B63312" s="1"/>
      <c r="C63312" s="1"/>
    </row>
    <row r="63313" spans="2:3" x14ac:dyDescent="0.25">
      <c r="B63313" s="1"/>
      <c r="C63313" s="1"/>
    </row>
    <row r="63314" spans="2:3" x14ac:dyDescent="0.25">
      <c r="B63314" s="1"/>
      <c r="C63314" s="1"/>
    </row>
    <row r="63315" spans="2:3" x14ac:dyDescent="0.25">
      <c r="B63315" s="1"/>
      <c r="C63315" s="1"/>
    </row>
    <row r="63316" spans="2:3" x14ac:dyDescent="0.25">
      <c r="B63316" s="1"/>
      <c r="C63316" s="1"/>
    </row>
    <row r="63317" spans="2:3" x14ac:dyDescent="0.25">
      <c r="B63317" s="1"/>
      <c r="C63317" s="1"/>
    </row>
    <row r="63318" spans="2:3" x14ac:dyDescent="0.25">
      <c r="B63318" s="1"/>
      <c r="C63318" s="1"/>
    </row>
    <row r="63319" spans="2:3" x14ac:dyDescent="0.25">
      <c r="B63319" s="1"/>
      <c r="C63319" s="1"/>
    </row>
    <row r="63320" spans="2:3" x14ac:dyDescent="0.25">
      <c r="B63320" s="1"/>
      <c r="C63320" s="1"/>
    </row>
    <row r="63321" spans="2:3" x14ac:dyDescent="0.25">
      <c r="B63321" s="1"/>
      <c r="C63321" s="1"/>
    </row>
    <row r="63322" spans="2:3" x14ac:dyDescent="0.25">
      <c r="B63322" s="1"/>
      <c r="C63322" s="1"/>
    </row>
    <row r="63323" spans="2:3" x14ac:dyDescent="0.25">
      <c r="B63323" s="1"/>
      <c r="C63323" s="1"/>
    </row>
    <row r="63324" spans="2:3" x14ac:dyDescent="0.25">
      <c r="B63324" s="1"/>
      <c r="C63324" s="1"/>
    </row>
    <row r="63325" spans="2:3" x14ac:dyDescent="0.25">
      <c r="B63325" s="1"/>
      <c r="C63325" s="1"/>
    </row>
    <row r="63326" spans="2:3" x14ac:dyDescent="0.25">
      <c r="B63326" s="1"/>
      <c r="C63326" s="1"/>
    </row>
    <row r="63327" spans="2:3" x14ac:dyDescent="0.25">
      <c r="B63327" s="1"/>
      <c r="C63327" s="1"/>
    </row>
    <row r="63328" spans="2:3" x14ac:dyDescent="0.25">
      <c r="B63328" s="1"/>
      <c r="C63328" s="1"/>
    </row>
    <row r="63329" spans="2:3" x14ac:dyDescent="0.25">
      <c r="B63329" s="1"/>
      <c r="C63329" s="1"/>
    </row>
    <row r="63330" spans="2:3" x14ac:dyDescent="0.25">
      <c r="B63330" s="1"/>
      <c r="C63330" s="1"/>
    </row>
    <row r="63331" spans="2:3" x14ac:dyDescent="0.25">
      <c r="B63331" s="1"/>
      <c r="C63331" s="1"/>
    </row>
    <row r="63332" spans="2:3" x14ac:dyDescent="0.25">
      <c r="B63332" s="1"/>
      <c r="C63332" s="1"/>
    </row>
    <row r="63333" spans="2:3" x14ac:dyDescent="0.25">
      <c r="B63333" s="1"/>
      <c r="C63333" s="1"/>
    </row>
    <row r="63334" spans="2:3" x14ac:dyDescent="0.25">
      <c r="B63334" s="1"/>
      <c r="C63334" s="1"/>
    </row>
    <row r="63335" spans="2:3" x14ac:dyDescent="0.25">
      <c r="B63335" s="1"/>
      <c r="C63335" s="1"/>
    </row>
    <row r="63336" spans="2:3" x14ac:dyDescent="0.25">
      <c r="B63336" s="1"/>
      <c r="C63336" s="1"/>
    </row>
    <row r="63337" spans="2:3" x14ac:dyDescent="0.25">
      <c r="B63337" s="1"/>
      <c r="C63337" s="1"/>
    </row>
    <row r="63338" spans="2:3" x14ac:dyDescent="0.25">
      <c r="B63338" s="1"/>
      <c r="C63338" s="1"/>
    </row>
    <row r="63339" spans="2:3" x14ac:dyDescent="0.25">
      <c r="B63339" s="1"/>
      <c r="C63339" s="1"/>
    </row>
    <row r="63340" spans="2:3" x14ac:dyDescent="0.25">
      <c r="B63340" s="1"/>
      <c r="C63340" s="1"/>
    </row>
    <row r="63341" spans="2:3" x14ac:dyDescent="0.25">
      <c r="B63341" s="1"/>
      <c r="C63341" s="1"/>
    </row>
    <row r="63342" spans="2:3" x14ac:dyDescent="0.25">
      <c r="B63342" s="1"/>
      <c r="C63342" s="1"/>
    </row>
    <row r="63343" spans="2:3" x14ac:dyDescent="0.25">
      <c r="B63343" s="1"/>
      <c r="C63343" s="1"/>
    </row>
    <row r="63344" spans="2:3" x14ac:dyDescent="0.25">
      <c r="B63344" s="1"/>
      <c r="C63344" s="1"/>
    </row>
    <row r="63345" spans="2:3" x14ac:dyDescent="0.25">
      <c r="B63345" s="1"/>
      <c r="C63345" s="1"/>
    </row>
    <row r="63346" spans="2:3" x14ac:dyDescent="0.25">
      <c r="B63346" s="1"/>
      <c r="C63346" s="1"/>
    </row>
    <row r="63347" spans="2:3" x14ac:dyDescent="0.25">
      <c r="B63347" s="1"/>
      <c r="C63347" s="1"/>
    </row>
    <row r="63348" spans="2:3" x14ac:dyDescent="0.25">
      <c r="B63348" s="1"/>
      <c r="C63348" s="1"/>
    </row>
    <row r="63349" spans="2:3" x14ac:dyDescent="0.25">
      <c r="B63349" s="1"/>
      <c r="C63349" s="1"/>
    </row>
    <row r="63350" spans="2:3" x14ac:dyDescent="0.25">
      <c r="B63350" s="1"/>
      <c r="C63350" s="1"/>
    </row>
    <row r="63351" spans="2:3" x14ac:dyDescent="0.25">
      <c r="B63351" s="1"/>
      <c r="C63351" s="1"/>
    </row>
    <row r="63352" spans="2:3" x14ac:dyDescent="0.25">
      <c r="B63352" s="1"/>
      <c r="C63352" s="1"/>
    </row>
    <row r="63353" spans="2:3" x14ac:dyDescent="0.25">
      <c r="B63353" s="1"/>
      <c r="C63353" s="1"/>
    </row>
    <row r="63354" spans="2:3" x14ac:dyDescent="0.25">
      <c r="B63354" s="1"/>
      <c r="C63354" s="1"/>
    </row>
    <row r="63355" spans="2:3" x14ac:dyDescent="0.25">
      <c r="B63355" s="1"/>
      <c r="C63355" s="1"/>
    </row>
    <row r="63356" spans="2:3" x14ac:dyDescent="0.25">
      <c r="B63356" s="1"/>
      <c r="C63356" s="1"/>
    </row>
    <row r="63357" spans="2:3" x14ac:dyDescent="0.25">
      <c r="B63357" s="1"/>
      <c r="C63357" s="1"/>
    </row>
    <row r="63358" spans="2:3" x14ac:dyDescent="0.25">
      <c r="B63358" s="1"/>
      <c r="C63358" s="1"/>
    </row>
    <row r="63359" spans="2:3" x14ac:dyDescent="0.25">
      <c r="B63359" s="1"/>
      <c r="C63359" s="1"/>
    </row>
    <row r="63360" spans="2:3" x14ac:dyDescent="0.25">
      <c r="B63360" s="1"/>
      <c r="C63360" s="1"/>
    </row>
    <row r="63361" spans="2:3" x14ac:dyDescent="0.25">
      <c r="B63361" s="1"/>
      <c r="C63361" s="1"/>
    </row>
    <row r="63362" spans="2:3" x14ac:dyDescent="0.25">
      <c r="B63362" s="1"/>
      <c r="C63362" s="1"/>
    </row>
    <row r="63363" spans="2:3" x14ac:dyDescent="0.25">
      <c r="B63363" s="1"/>
      <c r="C63363" s="1"/>
    </row>
    <row r="63364" spans="2:3" x14ac:dyDescent="0.25">
      <c r="B63364" s="1"/>
      <c r="C63364" s="1"/>
    </row>
    <row r="63365" spans="2:3" x14ac:dyDescent="0.25">
      <c r="B63365" s="1"/>
      <c r="C63365" s="1"/>
    </row>
    <row r="63366" spans="2:3" x14ac:dyDescent="0.25">
      <c r="B63366" s="1"/>
      <c r="C63366" s="1"/>
    </row>
    <row r="63367" spans="2:3" x14ac:dyDescent="0.25">
      <c r="B63367" s="1"/>
      <c r="C63367" s="1"/>
    </row>
    <row r="63368" spans="2:3" x14ac:dyDescent="0.25">
      <c r="B63368" s="1"/>
      <c r="C63368" s="1"/>
    </row>
    <row r="63369" spans="2:3" x14ac:dyDescent="0.25">
      <c r="B63369" s="1"/>
      <c r="C63369" s="1"/>
    </row>
    <row r="63370" spans="2:3" x14ac:dyDescent="0.25">
      <c r="B63370" s="1"/>
      <c r="C63370" s="1"/>
    </row>
    <row r="63371" spans="2:3" x14ac:dyDescent="0.25">
      <c r="B63371" s="1"/>
      <c r="C63371" s="1"/>
    </row>
    <row r="63372" spans="2:3" x14ac:dyDescent="0.25">
      <c r="B63372" s="1"/>
      <c r="C63372" s="1"/>
    </row>
    <row r="63373" spans="2:3" x14ac:dyDescent="0.25">
      <c r="B63373" s="1"/>
      <c r="C63373" s="1"/>
    </row>
    <row r="63374" spans="2:3" x14ac:dyDescent="0.25">
      <c r="B63374" s="1"/>
      <c r="C63374" s="1"/>
    </row>
    <row r="63375" spans="2:3" x14ac:dyDescent="0.25">
      <c r="B63375" s="1"/>
      <c r="C63375" s="1"/>
    </row>
    <row r="63376" spans="2:3" x14ac:dyDescent="0.25">
      <c r="B63376" s="1"/>
      <c r="C63376" s="1"/>
    </row>
    <row r="63377" spans="2:3" x14ac:dyDescent="0.25">
      <c r="B63377" s="1"/>
      <c r="C63377" s="1"/>
    </row>
    <row r="63378" spans="2:3" x14ac:dyDescent="0.25">
      <c r="B63378" s="1"/>
      <c r="C63378" s="1"/>
    </row>
    <row r="63379" spans="2:3" x14ac:dyDescent="0.25">
      <c r="B63379" s="1"/>
      <c r="C63379" s="1"/>
    </row>
    <row r="63380" spans="2:3" x14ac:dyDescent="0.25">
      <c r="B63380" s="1"/>
      <c r="C63380" s="1"/>
    </row>
    <row r="63381" spans="2:3" x14ac:dyDescent="0.25">
      <c r="B63381" s="1"/>
      <c r="C63381" s="1"/>
    </row>
    <row r="63382" spans="2:3" x14ac:dyDescent="0.25">
      <c r="B63382" s="1"/>
      <c r="C63382" s="1"/>
    </row>
    <row r="63383" spans="2:3" x14ac:dyDescent="0.25">
      <c r="B63383" s="1"/>
      <c r="C63383" s="1"/>
    </row>
    <row r="63384" spans="2:3" x14ac:dyDescent="0.25">
      <c r="B63384" s="1"/>
      <c r="C63384" s="1"/>
    </row>
    <row r="63385" spans="2:3" x14ac:dyDescent="0.25">
      <c r="B63385" s="1"/>
      <c r="C63385" s="1"/>
    </row>
    <row r="63386" spans="2:3" x14ac:dyDescent="0.25">
      <c r="B63386" s="1"/>
      <c r="C63386" s="1"/>
    </row>
    <row r="63387" spans="2:3" x14ac:dyDescent="0.25">
      <c r="B63387" s="1"/>
      <c r="C63387" s="1"/>
    </row>
    <row r="63388" spans="2:3" x14ac:dyDescent="0.25">
      <c r="B63388" s="1"/>
      <c r="C63388" s="1"/>
    </row>
    <row r="63389" spans="2:3" x14ac:dyDescent="0.25">
      <c r="B63389" s="1"/>
      <c r="C63389" s="1"/>
    </row>
    <row r="63390" spans="2:3" x14ac:dyDescent="0.25">
      <c r="B63390" s="1"/>
      <c r="C63390" s="1"/>
    </row>
    <row r="63391" spans="2:3" x14ac:dyDescent="0.25">
      <c r="B63391" s="1"/>
      <c r="C63391" s="1"/>
    </row>
    <row r="63392" spans="2:3" x14ac:dyDescent="0.25">
      <c r="B63392" s="1"/>
      <c r="C63392" s="1"/>
    </row>
    <row r="63393" spans="2:3" x14ac:dyDescent="0.25">
      <c r="B63393" s="1"/>
      <c r="C63393" s="1"/>
    </row>
    <row r="63394" spans="2:3" x14ac:dyDescent="0.25">
      <c r="B63394" s="1"/>
      <c r="C63394" s="1"/>
    </row>
    <row r="63395" spans="2:3" x14ac:dyDescent="0.25">
      <c r="B63395" s="1"/>
      <c r="C63395" s="1"/>
    </row>
    <row r="63396" spans="2:3" x14ac:dyDescent="0.25">
      <c r="B63396" s="1"/>
      <c r="C63396" s="1"/>
    </row>
    <row r="63397" spans="2:3" x14ac:dyDescent="0.25">
      <c r="B63397" s="1"/>
      <c r="C63397" s="1"/>
    </row>
    <row r="63398" spans="2:3" x14ac:dyDescent="0.25">
      <c r="B63398" s="1"/>
      <c r="C63398" s="1"/>
    </row>
    <row r="63399" spans="2:3" x14ac:dyDescent="0.25">
      <c r="B63399" s="1"/>
      <c r="C63399" s="1"/>
    </row>
    <row r="63400" spans="2:3" x14ac:dyDescent="0.25">
      <c r="B63400" s="1"/>
      <c r="C63400" s="1"/>
    </row>
    <row r="63401" spans="2:3" x14ac:dyDescent="0.25">
      <c r="B63401" s="1"/>
      <c r="C63401" s="1"/>
    </row>
    <row r="63402" spans="2:3" x14ac:dyDescent="0.25">
      <c r="B63402" s="1"/>
      <c r="C63402" s="1"/>
    </row>
    <row r="63403" spans="2:3" x14ac:dyDescent="0.25">
      <c r="B63403" s="1"/>
      <c r="C63403" s="1"/>
    </row>
    <row r="63404" spans="2:3" x14ac:dyDescent="0.25">
      <c r="B63404" s="1"/>
      <c r="C63404" s="1"/>
    </row>
    <row r="63405" spans="2:3" x14ac:dyDescent="0.25">
      <c r="B63405" s="1"/>
      <c r="C63405" s="1"/>
    </row>
    <row r="63406" spans="2:3" x14ac:dyDescent="0.25">
      <c r="B63406" s="1"/>
      <c r="C63406" s="1"/>
    </row>
    <row r="63407" spans="2:3" x14ac:dyDescent="0.25">
      <c r="B63407" s="1"/>
      <c r="C63407" s="1"/>
    </row>
    <row r="63408" spans="2:3" x14ac:dyDescent="0.25">
      <c r="B63408" s="1"/>
      <c r="C63408" s="1"/>
    </row>
    <row r="63409" spans="2:3" x14ac:dyDescent="0.25">
      <c r="B63409" s="1"/>
      <c r="C63409" s="1"/>
    </row>
    <row r="63410" spans="2:3" x14ac:dyDescent="0.25">
      <c r="B63410" s="1"/>
      <c r="C63410" s="1"/>
    </row>
    <row r="63411" spans="2:3" x14ac:dyDescent="0.25">
      <c r="B63411" s="1"/>
      <c r="C63411" s="1"/>
    </row>
    <row r="63412" spans="2:3" x14ac:dyDescent="0.25">
      <c r="B63412" s="1"/>
      <c r="C63412" s="1"/>
    </row>
    <row r="63413" spans="2:3" x14ac:dyDescent="0.25">
      <c r="B63413" s="1"/>
      <c r="C63413" s="1"/>
    </row>
    <row r="63414" spans="2:3" x14ac:dyDescent="0.25">
      <c r="B63414" s="1"/>
      <c r="C63414" s="1"/>
    </row>
    <row r="63415" spans="2:3" x14ac:dyDescent="0.25">
      <c r="B63415" s="1"/>
      <c r="C63415" s="1"/>
    </row>
    <row r="63416" spans="2:3" x14ac:dyDescent="0.25">
      <c r="B63416" s="1"/>
      <c r="C63416" s="1"/>
    </row>
    <row r="63417" spans="2:3" x14ac:dyDescent="0.25">
      <c r="B63417" s="1"/>
      <c r="C63417" s="1"/>
    </row>
    <row r="63418" spans="2:3" x14ac:dyDescent="0.25">
      <c r="B63418" s="1"/>
      <c r="C63418" s="1"/>
    </row>
    <row r="63419" spans="2:3" x14ac:dyDescent="0.25">
      <c r="B63419" s="1"/>
      <c r="C63419" s="1"/>
    </row>
    <row r="63420" spans="2:3" x14ac:dyDescent="0.25">
      <c r="B63420" s="1"/>
      <c r="C63420" s="1"/>
    </row>
    <row r="63421" spans="2:3" x14ac:dyDescent="0.25">
      <c r="B63421" s="1"/>
      <c r="C63421" s="1"/>
    </row>
    <row r="63422" spans="2:3" x14ac:dyDescent="0.25">
      <c r="B63422" s="1"/>
      <c r="C63422" s="1"/>
    </row>
    <row r="63423" spans="2:3" x14ac:dyDescent="0.25">
      <c r="B63423" s="1"/>
      <c r="C63423" s="1"/>
    </row>
    <row r="63424" spans="2:3" x14ac:dyDescent="0.25">
      <c r="B63424" s="1"/>
      <c r="C63424" s="1"/>
    </row>
    <row r="63425" spans="2:3" x14ac:dyDescent="0.25">
      <c r="B63425" s="1"/>
      <c r="C63425" s="1"/>
    </row>
    <row r="63426" spans="2:3" x14ac:dyDescent="0.25">
      <c r="B63426" s="1"/>
      <c r="C63426" s="1"/>
    </row>
    <row r="63427" spans="2:3" x14ac:dyDescent="0.25">
      <c r="B63427" s="1"/>
      <c r="C63427" s="1"/>
    </row>
    <row r="63428" spans="2:3" x14ac:dyDescent="0.25">
      <c r="B63428" s="1"/>
      <c r="C63428" s="1"/>
    </row>
    <row r="63429" spans="2:3" x14ac:dyDescent="0.25">
      <c r="B63429" s="1"/>
      <c r="C63429" s="1"/>
    </row>
    <row r="63430" spans="2:3" x14ac:dyDescent="0.25">
      <c r="B63430" s="1"/>
      <c r="C63430" s="1"/>
    </row>
    <row r="63431" spans="2:3" x14ac:dyDescent="0.25">
      <c r="B63431" s="1"/>
      <c r="C63431" s="1"/>
    </row>
    <row r="63432" spans="2:3" x14ac:dyDescent="0.25">
      <c r="B63432" s="1"/>
      <c r="C63432" s="1"/>
    </row>
    <row r="63433" spans="2:3" x14ac:dyDescent="0.25">
      <c r="B63433" s="1"/>
      <c r="C63433" s="1"/>
    </row>
    <row r="63434" spans="2:3" x14ac:dyDescent="0.25">
      <c r="B63434" s="1"/>
      <c r="C63434" s="1"/>
    </row>
    <row r="63435" spans="2:3" x14ac:dyDescent="0.25">
      <c r="B63435" s="1"/>
      <c r="C63435" s="1"/>
    </row>
    <row r="63436" spans="2:3" x14ac:dyDescent="0.25">
      <c r="B63436" s="1"/>
      <c r="C63436" s="1"/>
    </row>
    <row r="63437" spans="2:3" x14ac:dyDescent="0.25">
      <c r="B63437" s="1"/>
      <c r="C63437" s="1"/>
    </row>
    <row r="63438" spans="2:3" x14ac:dyDescent="0.25">
      <c r="B63438" s="1"/>
      <c r="C63438" s="1"/>
    </row>
    <row r="63439" spans="2:3" x14ac:dyDescent="0.25">
      <c r="B63439" s="1"/>
      <c r="C63439" s="1"/>
    </row>
    <row r="63440" spans="2:3" x14ac:dyDescent="0.25">
      <c r="B63440" s="1"/>
      <c r="C63440" s="1"/>
    </row>
    <row r="63441" spans="2:3" x14ac:dyDescent="0.25">
      <c r="B63441" s="1"/>
      <c r="C63441" s="1"/>
    </row>
    <row r="63442" spans="2:3" x14ac:dyDescent="0.25">
      <c r="B63442" s="1"/>
      <c r="C63442" s="1"/>
    </row>
    <row r="63443" spans="2:3" x14ac:dyDescent="0.25">
      <c r="B63443" s="1"/>
      <c r="C63443" s="1"/>
    </row>
    <row r="63444" spans="2:3" x14ac:dyDescent="0.25">
      <c r="B63444" s="1"/>
      <c r="C63444" s="1"/>
    </row>
    <row r="63445" spans="2:3" x14ac:dyDescent="0.25">
      <c r="B63445" s="1"/>
      <c r="C63445" s="1"/>
    </row>
    <row r="63446" spans="2:3" x14ac:dyDescent="0.25">
      <c r="B63446" s="1"/>
      <c r="C63446" s="1"/>
    </row>
    <row r="63447" spans="2:3" x14ac:dyDescent="0.25">
      <c r="B63447" s="1"/>
      <c r="C63447" s="1"/>
    </row>
    <row r="63448" spans="2:3" x14ac:dyDescent="0.25">
      <c r="B63448" s="1"/>
      <c r="C63448" s="1"/>
    </row>
    <row r="63449" spans="2:3" x14ac:dyDescent="0.25">
      <c r="B63449" s="1"/>
      <c r="C63449" s="1"/>
    </row>
    <row r="63450" spans="2:3" x14ac:dyDescent="0.25">
      <c r="B63450" s="1"/>
      <c r="C63450" s="1"/>
    </row>
    <row r="63451" spans="2:3" x14ac:dyDescent="0.25">
      <c r="B63451" s="1"/>
      <c r="C63451" s="1"/>
    </row>
    <row r="63452" spans="2:3" x14ac:dyDescent="0.25">
      <c r="B63452" s="1"/>
      <c r="C63452" s="1"/>
    </row>
    <row r="63453" spans="2:3" x14ac:dyDescent="0.25">
      <c r="B63453" s="1"/>
      <c r="C63453" s="1"/>
    </row>
    <row r="63454" spans="2:3" x14ac:dyDescent="0.25">
      <c r="B63454" s="1"/>
      <c r="C63454" s="1"/>
    </row>
    <row r="63455" spans="2:3" x14ac:dyDescent="0.25">
      <c r="B63455" s="1"/>
      <c r="C63455" s="1"/>
    </row>
    <row r="63456" spans="2:3" x14ac:dyDescent="0.25">
      <c r="B63456" s="1"/>
      <c r="C63456" s="1"/>
    </row>
    <row r="63457" spans="2:3" x14ac:dyDescent="0.25">
      <c r="B63457" s="1"/>
      <c r="C63457" s="1"/>
    </row>
    <row r="63458" spans="2:3" x14ac:dyDescent="0.25">
      <c r="B63458" s="1"/>
      <c r="C63458" s="1"/>
    </row>
    <row r="63459" spans="2:3" x14ac:dyDescent="0.25">
      <c r="B63459" s="1"/>
      <c r="C63459" s="1"/>
    </row>
    <row r="63460" spans="2:3" x14ac:dyDescent="0.25">
      <c r="B63460" s="1"/>
      <c r="C63460" s="1"/>
    </row>
    <row r="63461" spans="2:3" x14ac:dyDescent="0.25">
      <c r="B63461" s="1"/>
      <c r="C63461" s="1"/>
    </row>
    <row r="63462" spans="2:3" x14ac:dyDescent="0.25">
      <c r="B63462" s="1"/>
      <c r="C63462" s="1"/>
    </row>
    <row r="63463" spans="2:3" x14ac:dyDescent="0.25">
      <c r="B63463" s="1"/>
      <c r="C63463" s="1"/>
    </row>
    <row r="63464" spans="2:3" x14ac:dyDescent="0.25">
      <c r="B63464" s="1"/>
      <c r="C63464" s="1"/>
    </row>
    <row r="63465" spans="2:3" x14ac:dyDescent="0.25">
      <c r="B63465" s="1"/>
      <c r="C63465" s="1"/>
    </row>
    <row r="63466" spans="2:3" x14ac:dyDescent="0.25">
      <c r="B63466" s="1"/>
      <c r="C63466" s="1"/>
    </row>
    <row r="63467" spans="2:3" x14ac:dyDescent="0.25">
      <c r="B63467" s="1"/>
      <c r="C63467" s="1"/>
    </row>
    <row r="63468" spans="2:3" x14ac:dyDescent="0.25">
      <c r="B63468" s="1"/>
      <c r="C63468" s="1"/>
    </row>
    <row r="63469" spans="2:3" x14ac:dyDescent="0.25">
      <c r="B63469" s="1"/>
      <c r="C63469" s="1"/>
    </row>
    <row r="63470" spans="2:3" x14ac:dyDescent="0.25">
      <c r="B63470" s="1"/>
      <c r="C63470" s="1"/>
    </row>
    <row r="63471" spans="2:3" x14ac:dyDescent="0.25">
      <c r="B63471" s="1"/>
      <c r="C63471" s="1"/>
    </row>
    <row r="63472" spans="2:3" x14ac:dyDescent="0.25">
      <c r="B63472" s="1"/>
      <c r="C63472" s="1"/>
    </row>
    <row r="63473" spans="2:3" x14ac:dyDescent="0.25">
      <c r="B63473" s="1"/>
      <c r="C63473" s="1"/>
    </row>
    <row r="63474" spans="2:3" x14ac:dyDescent="0.25">
      <c r="B63474" s="1"/>
      <c r="C63474" s="1"/>
    </row>
    <row r="63475" spans="2:3" x14ac:dyDescent="0.25">
      <c r="B63475" s="1"/>
      <c r="C63475" s="1"/>
    </row>
    <row r="63476" spans="2:3" x14ac:dyDescent="0.25">
      <c r="B63476" s="1"/>
      <c r="C63476" s="1"/>
    </row>
    <row r="63477" spans="2:3" x14ac:dyDescent="0.25">
      <c r="B63477" s="1"/>
      <c r="C63477" s="1"/>
    </row>
    <row r="63478" spans="2:3" x14ac:dyDescent="0.25">
      <c r="B63478" s="1"/>
      <c r="C63478" s="1"/>
    </row>
    <row r="63479" spans="2:3" x14ac:dyDescent="0.25">
      <c r="B63479" s="1"/>
      <c r="C63479" s="1"/>
    </row>
    <row r="63480" spans="2:3" x14ac:dyDescent="0.25">
      <c r="B63480" s="1"/>
      <c r="C63480" s="1"/>
    </row>
    <row r="63481" spans="2:3" x14ac:dyDescent="0.25">
      <c r="B63481" s="1"/>
      <c r="C63481" s="1"/>
    </row>
    <row r="63482" spans="2:3" x14ac:dyDescent="0.25">
      <c r="B63482" s="1"/>
      <c r="C63482" s="1"/>
    </row>
    <row r="63483" spans="2:3" x14ac:dyDescent="0.25">
      <c r="B63483" s="1"/>
      <c r="C63483" s="1"/>
    </row>
    <row r="63484" spans="2:3" x14ac:dyDescent="0.25">
      <c r="B63484" s="1"/>
      <c r="C63484" s="1"/>
    </row>
    <row r="63485" spans="2:3" x14ac:dyDescent="0.25">
      <c r="B63485" s="1"/>
      <c r="C63485" s="1"/>
    </row>
    <row r="63486" spans="2:3" x14ac:dyDescent="0.25">
      <c r="B63486" s="1"/>
      <c r="C63486" s="1"/>
    </row>
    <row r="63487" spans="2:3" x14ac:dyDescent="0.25">
      <c r="B63487" s="1"/>
      <c r="C63487" s="1"/>
    </row>
    <row r="63488" spans="2:3" x14ac:dyDescent="0.25">
      <c r="B63488" s="1"/>
      <c r="C63488" s="1"/>
    </row>
    <row r="63489" spans="2:3" x14ac:dyDescent="0.25">
      <c r="B63489" s="1"/>
      <c r="C63489" s="1"/>
    </row>
    <row r="63490" spans="2:3" x14ac:dyDescent="0.25">
      <c r="B63490" s="1"/>
      <c r="C63490" s="1"/>
    </row>
    <row r="63491" spans="2:3" x14ac:dyDescent="0.25">
      <c r="B63491" s="1"/>
      <c r="C63491" s="1"/>
    </row>
    <row r="63492" spans="2:3" x14ac:dyDescent="0.25">
      <c r="B63492" s="1"/>
      <c r="C63492" s="1"/>
    </row>
    <row r="63493" spans="2:3" x14ac:dyDescent="0.25">
      <c r="B63493" s="1"/>
      <c r="C63493" s="1"/>
    </row>
    <row r="63494" spans="2:3" x14ac:dyDescent="0.25">
      <c r="B63494" s="1"/>
      <c r="C63494" s="1"/>
    </row>
    <row r="63495" spans="2:3" x14ac:dyDescent="0.25">
      <c r="B63495" s="1"/>
      <c r="C63495" s="1"/>
    </row>
    <row r="63496" spans="2:3" x14ac:dyDescent="0.25">
      <c r="B63496" s="1"/>
      <c r="C63496" s="1"/>
    </row>
    <row r="63497" spans="2:3" x14ac:dyDescent="0.25">
      <c r="B63497" s="1"/>
      <c r="C63497" s="1"/>
    </row>
    <row r="63498" spans="2:3" x14ac:dyDescent="0.25">
      <c r="B63498" s="1"/>
      <c r="C63498" s="1"/>
    </row>
    <row r="63499" spans="2:3" x14ac:dyDescent="0.25">
      <c r="B63499" s="1"/>
      <c r="C63499" s="1"/>
    </row>
    <row r="63500" spans="2:3" x14ac:dyDescent="0.25">
      <c r="B63500" s="1"/>
      <c r="C63500" s="1"/>
    </row>
    <row r="63501" spans="2:3" x14ac:dyDescent="0.25">
      <c r="B63501" s="1"/>
      <c r="C63501" s="1"/>
    </row>
    <row r="63502" spans="2:3" x14ac:dyDescent="0.25">
      <c r="B63502" s="1"/>
      <c r="C63502" s="1"/>
    </row>
    <row r="63503" spans="2:3" x14ac:dyDescent="0.25">
      <c r="B63503" s="1"/>
      <c r="C63503" s="1"/>
    </row>
    <row r="63504" spans="2:3" x14ac:dyDescent="0.25">
      <c r="B63504" s="1"/>
      <c r="C63504" s="1"/>
    </row>
    <row r="63505" spans="2:3" x14ac:dyDescent="0.25">
      <c r="B63505" s="1"/>
      <c r="C63505" s="1"/>
    </row>
    <row r="63506" spans="2:3" x14ac:dyDescent="0.25">
      <c r="B63506" s="1"/>
      <c r="C63506" s="1"/>
    </row>
    <row r="63507" spans="2:3" x14ac:dyDescent="0.25">
      <c r="B63507" s="1"/>
      <c r="C63507" s="1"/>
    </row>
    <row r="63508" spans="2:3" x14ac:dyDescent="0.25">
      <c r="B63508" s="1"/>
      <c r="C63508" s="1"/>
    </row>
    <row r="63509" spans="2:3" x14ac:dyDescent="0.25">
      <c r="B63509" s="1"/>
      <c r="C63509" s="1"/>
    </row>
    <row r="63510" spans="2:3" x14ac:dyDescent="0.25">
      <c r="B63510" s="1"/>
      <c r="C63510" s="1"/>
    </row>
    <row r="63511" spans="2:3" x14ac:dyDescent="0.25">
      <c r="B63511" s="1"/>
      <c r="C63511" s="1"/>
    </row>
    <row r="63512" spans="2:3" x14ac:dyDescent="0.25">
      <c r="B63512" s="1"/>
      <c r="C63512" s="1"/>
    </row>
    <row r="63513" spans="2:3" x14ac:dyDescent="0.25">
      <c r="B63513" s="1"/>
      <c r="C63513" s="1"/>
    </row>
    <row r="63514" spans="2:3" x14ac:dyDescent="0.25">
      <c r="B63514" s="1"/>
      <c r="C63514" s="1"/>
    </row>
    <row r="63515" spans="2:3" x14ac:dyDescent="0.25">
      <c r="B63515" s="1"/>
      <c r="C63515" s="1"/>
    </row>
    <row r="63516" spans="2:3" x14ac:dyDescent="0.25">
      <c r="B63516" s="1"/>
      <c r="C63516" s="1"/>
    </row>
    <row r="63517" spans="2:3" x14ac:dyDescent="0.25">
      <c r="B63517" s="1"/>
      <c r="C63517" s="1"/>
    </row>
    <row r="63518" spans="2:3" x14ac:dyDescent="0.25">
      <c r="B63518" s="1"/>
      <c r="C63518" s="1"/>
    </row>
    <row r="63519" spans="2:3" x14ac:dyDescent="0.25">
      <c r="B63519" s="1"/>
      <c r="C63519" s="1"/>
    </row>
    <row r="63520" spans="2:3" x14ac:dyDescent="0.25">
      <c r="B63520" s="1"/>
      <c r="C63520" s="1"/>
    </row>
    <row r="63521" spans="2:3" x14ac:dyDescent="0.25">
      <c r="B63521" s="1"/>
      <c r="C63521" s="1"/>
    </row>
    <row r="63522" spans="2:3" x14ac:dyDescent="0.25">
      <c r="B63522" s="1"/>
      <c r="C63522" s="1"/>
    </row>
    <row r="63523" spans="2:3" x14ac:dyDescent="0.25">
      <c r="B63523" s="1"/>
      <c r="C63523" s="1"/>
    </row>
    <row r="63524" spans="2:3" x14ac:dyDescent="0.25">
      <c r="B63524" s="1"/>
      <c r="C63524" s="1"/>
    </row>
    <row r="63525" spans="2:3" x14ac:dyDescent="0.25">
      <c r="B63525" s="1"/>
      <c r="C63525" s="1"/>
    </row>
    <row r="63526" spans="2:3" x14ac:dyDescent="0.25">
      <c r="B63526" s="1"/>
      <c r="C63526" s="1"/>
    </row>
    <row r="63527" spans="2:3" x14ac:dyDescent="0.25">
      <c r="B63527" s="1"/>
      <c r="C63527" s="1"/>
    </row>
    <row r="63528" spans="2:3" x14ac:dyDescent="0.25">
      <c r="B63528" s="1"/>
      <c r="C63528" s="1"/>
    </row>
    <row r="63529" spans="2:3" x14ac:dyDescent="0.25">
      <c r="B63529" s="1"/>
      <c r="C63529" s="1"/>
    </row>
    <row r="63530" spans="2:3" x14ac:dyDescent="0.25">
      <c r="B63530" s="1"/>
      <c r="C63530" s="1"/>
    </row>
    <row r="63531" spans="2:3" x14ac:dyDescent="0.25">
      <c r="B63531" s="1"/>
      <c r="C63531" s="1"/>
    </row>
    <row r="63532" spans="2:3" x14ac:dyDescent="0.25">
      <c r="B63532" s="1"/>
      <c r="C63532" s="1"/>
    </row>
    <row r="63533" spans="2:3" x14ac:dyDescent="0.25">
      <c r="B63533" s="1"/>
      <c r="C63533" s="1"/>
    </row>
    <row r="63534" spans="2:3" x14ac:dyDescent="0.25">
      <c r="B63534" s="1"/>
      <c r="C63534" s="1"/>
    </row>
    <row r="63535" spans="2:3" x14ac:dyDescent="0.25">
      <c r="B63535" s="1"/>
      <c r="C63535" s="1"/>
    </row>
    <row r="63536" spans="2:3" x14ac:dyDescent="0.25">
      <c r="B63536" s="1"/>
      <c r="C63536" s="1"/>
    </row>
    <row r="63537" spans="2:3" x14ac:dyDescent="0.25">
      <c r="B63537" s="1"/>
      <c r="C63537" s="1"/>
    </row>
    <row r="63538" spans="2:3" x14ac:dyDescent="0.25">
      <c r="B63538" s="1"/>
      <c r="C63538" s="1"/>
    </row>
    <row r="63539" spans="2:3" x14ac:dyDescent="0.25">
      <c r="B63539" s="1"/>
      <c r="C63539" s="1"/>
    </row>
    <row r="63540" spans="2:3" x14ac:dyDescent="0.25">
      <c r="B63540" s="1"/>
      <c r="C63540" s="1"/>
    </row>
    <row r="63541" spans="2:3" x14ac:dyDescent="0.25">
      <c r="B63541" s="1"/>
      <c r="C63541" s="1"/>
    </row>
    <row r="63542" spans="2:3" x14ac:dyDescent="0.25">
      <c r="B63542" s="1"/>
      <c r="C63542" s="1"/>
    </row>
    <row r="63543" spans="2:3" x14ac:dyDescent="0.25">
      <c r="B63543" s="1"/>
      <c r="C63543" s="1"/>
    </row>
    <row r="63544" spans="2:3" x14ac:dyDescent="0.25">
      <c r="B63544" s="1"/>
      <c r="C63544" s="1"/>
    </row>
    <row r="63545" spans="2:3" x14ac:dyDescent="0.25">
      <c r="B63545" s="1"/>
      <c r="C63545" s="1"/>
    </row>
    <row r="63546" spans="2:3" x14ac:dyDescent="0.25">
      <c r="B63546" s="1"/>
      <c r="C63546" s="1"/>
    </row>
    <row r="63547" spans="2:3" x14ac:dyDescent="0.25">
      <c r="B63547" s="1"/>
      <c r="C63547" s="1"/>
    </row>
    <row r="63548" spans="2:3" x14ac:dyDescent="0.25">
      <c r="B63548" s="1"/>
      <c r="C63548" s="1"/>
    </row>
    <row r="63549" spans="2:3" x14ac:dyDescent="0.25">
      <c r="B63549" s="1"/>
      <c r="C63549" s="1"/>
    </row>
    <row r="63550" spans="2:3" x14ac:dyDescent="0.25">
      <c r="B63550" s="1"/>
      <c r="C63550" s="1"/>
    </row>
    <row r="63551" spans="2:3" x14ac:dyDescent="0.25">
      <c r="B63551" s="1"/>
      <c r="C63551" s="1"/>
    </row>
    <row r="63552" spans="2:3" x14ac:dyDescent="0.25">
      <c r="B63552" s="1"/>
      <c r="C63552" s="1"/>
    </row>
    <row r="63553" spans="2:3" x14ac:dyDescent="0.25">
      <c r="B63553" s="1"/>
      <c r="C63553" s="1"/>
    </row>
    <row r="63554" spans="2:3" x14ac:dyDescent="0.25">
      <c r="B63554" s="1"/>
      <c r="C63554" s="1"/>
    </row>
    <row r="63555" spans="2:3" x14ac:dyDescent="0.25">
      <c r="B63555" s="1"/>
      <c r="C63555" s="1"/>
    </row>
    <row r="63556" spans="2:3" x14ac:dyDescent="0.25">
      <c r="B63556" s="1"/>
      <c r="C63556" s="1"/>
    </row>
    <row r="63557" spans="2:3" x14ac:dyDescent="0.25">
      <c r="B63557" s="1"/>
      <c r="C63557" s="1"/>
    </row>
    <row r="63558" spans="2:3" x14ac:dyDescent="0.25">
      <c r="B63558" s="1"/>
      <c r="C63558" s="1"/>
    </row>
    <row r="63559" spans="2:3" x14ac:dyDescent="0.25">
      <c r="B63559" s="1"/>
      <c r="C63559" s="1"/>
    </row>
    <row r="63560" spans="2:3" x14ac:dyDescent="0.25">
      <c r="B63560" s="1"/>
      <c r="C63560" s="1"/>
    </row>
    <row r="63561" spans="2:3" x14ac:dyDescent="0.25">
      <c r="B63561" s="1"/>
      <c r="C63561" s="1"/>
    </row>
    <row r="63562" spans="2:3" x14ac:dyDescent="0.25">
      <c r="B63562" s="1"/>
      <c r="C63562" s="1"/>
    </row>
    <row r="63563" spans="2:3" x14ac:dyDescent="0.25">
      <c r="B63563" s="1"/>
      <c r="C63563" s="1"/>
    </row>
    <row r="63564" spans="2:3" x14ac:dyDescent="0.25">
      <c r="B63564" s="1"/>
      <c r="C63564" s="1"/>
    </row>
    <row r="63565" spans="2:3" x14ac:dyDescent="0.25">
      <c r="B63565" s="1"/>
      <c r="C63565" s="1"/>
    </row>
    <row r="63566" spans="2:3" x14ac:dyDescent="0.25">
      <c r="B63566" s="1"/>
      <c r="C63566" s="1"/>
    </row>
    <row r="63567" spans="2:3" x14ac:dyDescent="0.25">
      <c r="B63567" s="1"/>
      <c r="C63567" s="1"/>
    </row>
    <row r="63568" spans="2:3" x14ac:dyDescent="0.25">
      <c r="B63568" s="1"/>
      <c r="C63568" s="1"/>
    </row>
    <row r="63569" spans="2:3" x14ac:dyDescent="0.25">
      <c r="B63569" s="1"/>
      <c r="C63569" s="1"/>
    </row>
    <row r="63570" spans="2:3" x14ac:dyDescent="0.25">
      <c r="B63570" s="1"/>
      <c r="C63570" s="1"/>
    </row>
    <row r="63571" spans="2:3" x14ac:dyDescent="0.25">
      <c r="B63571" s="1"/>
      <c r="C63571" s="1"/>
    </row>
    <row r="63572" spans="2:3" x14ac:dyDescent="0.25">
      <c r="B63572" s="1"/>
      <c r="C63572" s="1"/>
    </row>
    <row r="63573" spans="2:3" x14ac:dyDescent="0.25">
      <c r="B63573" s="1"/>
      <c r="C63573" s="1"/>
    </row>
    <row r="63574" spans="2:3" x14ac:dyDescent="0.25">
      <c r="B63574" s="1"/>
      <c r="C63574" s="1"/>
    </row>
    <row r="63575" spans="2:3" x14ac:dyDescent="0.25">
      <c r="B63575" s="1"/>
      <c r="C63575" s="1"/>
    </row>
    <row r="63576" spans="2:3" x14ac:dyDescent="0.25">
      <c r="B63576" s="1"/>
      <c r="C63576" s="1"/>
    </row>
    <row r="63577" spans="2:3" x14ac:dyDescent="0.25">
      <c r="B63577" s="1"/>
      <c r="C63577" s="1"/>
    </row>
    <row r="63578" spans="2:3" x14ac:dyDescent="0.25">
      <c r="B63578" s="1"/>
      <c r="C63578" s="1"/>
    </row>
    <row r="63579" spans="2:3" x14ac:dyDescent="0.25">
      <c r="B63579" s="1"/>
      <c r="C63579" s="1"/>
    </row>
    <row r="63580" spans="2:3" x14ac:dyDescent="0.25">
      <c r="B63580" s="1"/>
      <c r="C63580" s="1"/>
    </row>
    <row r="63581" spans="2:3" x14ac:dyDescent="0.25">
      <c r="B63581" s="1"/>
      <c r="C63581" s="1"/>
    </row>
    <row r="63582" spans="2:3" x14ac:dyDescent="0.25">
      <c r="B63582" s="1"/>
      <c r="C63582" s="1"/>
    </row>
    <row r="63583" spans="2:3" x14ac:dyDescent="0.25">
      <c r="B63583" s="1"/>
      <c r="C63583" s="1"/>
    </row>
    <row r="63584" spans="2:3" x14ac:dyDescent="0.25">
      <c r="B63584" s="1"/>
      <c r="C63584" s="1"/>
    </row>
    <row r="63585" spans="2:3" x14ac:dyDescent="0.25">
      <c r="B63585" s="1"/>
      <c r="C63585" s="1"/>
    </row>
    <row r="63586" spans="2:3" x14ac:dyDescent="0.25">
      <c r="B63586" s="1"/>
      <c r="C63586" s="1"/>
    </row>
    <row r="63587" spans="2:3" x14ac:dyDescent="0.25">
      <c r="B63587" s="1"/>
      <c r="C63587" s="1"/>
    </row>
    <row r="63588" spans="2:3" x14ac:dyDescent="0.25">
      <c r="B63588" s="1"/>
      <c r="C63588" s="1"/>
    </row>
    <row r="63589" spans="2:3" x14ac:dyDescent="0.25">
      <c r="B63589" s="1"/>
      <c r="C63589" s="1"/>
    </row>
    <row r="63590" spans="2:3" x14ac:dyDescent="0.25">
      <c r="B63590" s="1"/>
      <c r="C63590" s="1"/>
    </row>
    <row r="63591" spans="2:3" x14ac:dyDescent="0.25">
      <c r="B63591" s="1"/>
      <c r="C63591" s="1"/>
    </row>
    <row r="63592" spans="2:3" x14ac:dyDescent="0.25">
      <c r="B63592" s="1"/>
      <c r="C63592" s="1"/>
    </row>
    <row r="63593" spans="2:3" x14ac:dyDescent="0.25">
      <c r="B63593" s="1"/>
      <c r="C63593" s="1"/>
    </row>
    <row r="63594" spans="2:3" x14ac:dyDescent="0.25">
      <c r="B63594" s="1"/>
      <c r="C63594" s="1"/>
    </row>
    <row r="63595" spans="2:3" x14ac:dyDescent="0.25">
      <c r="B63595" s="1"/>
      <c r="C63595" s="1"/>
    </row>
    <row r="63596" spans="2:3" x14ac:dyDescent="0.25">
      <c r="B63596" s="1"/>
      <c r="C63596" s="1"/>
    </row>
    <row r="63597" spans="2:3" x14ac:dyDescent="0.25">
      <c r="B63597" s="1"/>
      <c r="C63597" s="1"/>
    </row>
    <row r="63598" spans="2:3" x14ac:dyDescent="0.25">
      <c r="B63598" s="1"/>
      <c r="C63598" s="1"/>
    </row>
    <row r="63599" spans="2:3" x14ac:dyDescent="0.25">
      <c r="B63599" s="1"/>
      <c r="C63599" s="1"/>
    </row>
    <row r="63600" spans="2:3" x14ac:dyDescent="0.25">
      <c r="B63600" s="1"/>
      <c r="C63600" s="1"/>
    </row>
    <row r="63601" spans="2:3" x14ac:dyDescent="0.25">
      <c r="B63601" s="1"/>
      <c r="C63601" s="1"/>
    </row>
    <row r="63602" spans="2:3" x14ac:dyDescent="0.25">
      <c r="B63602" s="1"/>
      <c r="C63602" s="1"/>
    </row>
    <row r="63603" spans="2:3" x14ac:dyDescent="0.25">
      <c r="B63603" s="1"/>
      <c r="C63603" s="1"/>
    </row>
    <row r="63604" spans="2:3" x14ac:dyDescent="0.25">
      <c r="B63604" s="1"/>
      <c r="C63604" s="1"/>
    </row>
    <row r="63605" spans="2:3" x14ac:dyDescent="0.25">
      <c r="B63605" s="1"/>
      <c r="C63605" s="1"/>
    </row>
    <row r="63606" spans="2:3" x14ac:dyDescent="0.25">
      <c r="B63606" s="1"/>
      <c r="C63606" s="1"/>
    </row>
    <row r="63607" spans="2:3" x14ac:dyDescent="0.25">
      <c r="B63607" s="1"/>
      <c r="C63607" s="1"/>
    </row>
    <row r="63608" spans="2:3" x14ac:dyDescent="0.25">
      <c r="B63608" s="1"/>
      <c r="C63608" s="1"/>
    </row>
    <row r="63609" spans="2:3" x14ac:dyDescent="0.25">
      <c r="B63609" s="1"/>
      <c r="C63609" s="1"/>
    </row>
    <row r="63610" spans="2:3" x14ac:dyDescent="0.25">
      <c r="B63610" s="1"/>
      <c r="C63610" s="1"/>
    </row>
    <row r="63611" spans="2:3" x14ac:dyDescent="0.25">
      <c r="B63611" s="1"/>
      <c r="C63611" s="1"/>
    </row>
    <row r="63612" spans="2:3" x14ac:dyDescent="0.25">
      <c r="B63612" s="1"/>
      <c r="C63612" s="1"/>
    </row>
    <row r="63613" spans="2:3" x14ac:dyDescent="0.25">
      <c r="B63613" s="1"/>
      <c r="C63613" s="1"/>
    </row>
    <row r="63614" spans="2:3" x14ac:dyDescent="0.25">
      <c r="B63614" s="1"/>
      <c r="C63614" s="1"/>
    </row>
    <row r="63615" spans="2:3" x14ac:dyDescent="0.25">
      <c r="B63615" s="1"/>
      <c r="C63615" s="1"/>
    </row>
    <row r="63616" spans="2:3" x14ac:dyDescent="0.25">
      <c r="B63616" s="1"/>
      <c r="C63616" s="1"/>
    </row>
    <row r="63617" spans="2:3" x14ac:dyDescent="0.25">
      <c r="B63617" s="1"/>
      <c r="C63617" s="1"/>
    </row>
    <row r="63618" spans="2:3" x14ac:dyDescent="0.25">
      <c r="B63618" s="1"/>
      <c r="C63618" s="1"/>
    </row>
    <row r="63619" spans="2:3" x14ac:dyDescent="0.25">
      <c r="B63619" s="1"/>
      <c r="C63619" s="1"/>
    </row>
    <row r="63620" spans="2:3" x14ac:dyDescent="0.25">
      <c r="B63620" s="1"/>
      <c r="C63620" s="1"/>
    </row>
    <row r="63621" spans="2:3" x14ac:dyDescent="0.25">
      <c r="B63621" s="1"/>
      <c r="C63621" s="1"/>
    </row>
    <row r="63622" spans="2:3" x14ac:dyDescent="0.25">
      <c r="B63622" s="1"/>
      <c r="C63622" s="1"/>
    </row>
    <row r="63623" spans="2:3" x14ac:dyDescent="0.25">
      <c r="B63623" s="1"/>
      <c r="C63623" s="1"/>
    </row>
    <row r="63624" spans="2:3" x14ac:dyDescent="0.25">
      <c r="B63624" s="1"/>
      <c r="C63624" s="1"/>
    </row>
    <row r="63625" spans="2:3" x14ac:dyDescent="0.25">
      <c r="B63625" s="1"/>
      <c r="C63625" s="1"/>
    </row>
    <row r="63626" spans="2:3" x14ac:dyDescent="0.25">
      <c r="B63626" s="1"/>
      <c r="C63626" s="1"/>
    </row>
    <row r="63627" spans="2:3" x14ac:dyDescent="0.25">
      <c r="B63627" s="1"/>
      <c r="C63627" s="1"/>
    </row>
    <row r="63628" spans="2:3" x14ac:dyDescent="0.25">
      <c r="B63628" s="1"/>
      <c r="C63628" s="1"/>
    </row>
    <row r="63629" spans="2:3" x14ac:dyDescent="0.25">
      <c r="B63629" s="1"/>
      <c r="C63629" s="1"/>
    </row>
    <row r="63630" spans="2:3" x14ac:dyDescent="0.25">
      <c r="B63630" s="1"/>
      <c r="C63630" s="1"/>
    </row>
    <row r="63631" spans="2:3" x14ac:dyDescent="0.25">
      <c r="B63631" s="1"/>
      <c r="C63631" s="1"/>
    </row>
    <row r="63632" spans="2:3" x14ac:dyDescent="0.25">
      <c r="B63632" s="1"/>
      <c r="C63632" s="1"/>
    </row>
    <row r="63633" spans="2:3" x14ac:dyDescent="0.25">
      <c r="B63633" s="1"/>
      <c r="C63633" s="1"/>
    </row>
    <row r="63634" spans="2:3" x14ac:dyDescent="0.25">
      <c r="B63634" s="1"/>
      <c r="C63634" s="1"/>
    </row>
    <row r="63635" spans="2:3" x14ac:dyDescent="0.25">
      <c r="B63635" s="1"/>
      <c r="C63635" s="1"/>
    </row>
    <row r="63636" spans="2:3" x14ac:dyDescent="0.25">
      <c r="B63636" s="1"/>
      <c r="C63636" s="1"/>
    </row>
    <row r="63637" spans="2:3" x14ac:dyDescent="0.25">
      <c r="B63637" s="1"/>
      <c r="C63637" s="1"/>
    </row>
    <row r="63638" spans="2:3" x14ac:dyDescent="0.25">
      <c r="B63638" s="1"/>
      <c r="C63638" s="1"/>
    </row>
    <row r="63639" spans="2:3" x14ac:dyDescent="0.25">
      <c r="B63639" s="1"/>
      <c r="C63639" s="1"/>
    </row>
    <row r="63640" spans="2:3" x14ac:dyDescent="0.25">
      <c r="B63640" s="1"/>
      <c r="C63640" s="1"/>
    </row>
    <row r="63641" spans="2:3" x14ac:dyDescent="0.25">
      <c r="B63641" s="1"/>
      <c r="C63641" s="1"/>
    </row>
    <row r="63642" spans="2:3" x14ac:dyDescent="0.25">
      <c r="B63642" s="1"/>
      <c r="C63642" s="1"/>
    </row>
    <row r="63643" spans="2:3" x14ac:dyDescent="0.25">
      <c r="B63643" s="1"/>
      <c r="C63643" s="1"/>
    </row>
    <row r="63644" spans="2:3" x14ac:dyDescent="0.25">
      <c r="B63644" s="1"/>
      <c r="C63644" s="1"/>
    </row>
    <row r="63645" spans="2:3" x14ac:dyDescent="0.25">
      <c r="B63645" s="1"/>
      <c r="C63645" s="1"/>
    </row>
    <row r="63646" spans="2:3" x14ac:dyDescent="0.25">
      <c r="B63646" s="1"/>
      <c r="C63646" s="1"/>
    </row>
    <row r="63647" spans="2:3" x14ac:dyDescent="0.25">
      <c r="B63647" s="1"/>
      <c r="C63647" s="1"/>
    </row>
    <row r="63648" spans="2:3" x14ac:dyDescent="0.25">
      <c r="B63648" s="1"/>
      <c r="C63648" s="1"/>
    </row>
    <row r="63649" spans="2:3" x14ac:dyDescent="0.25">
      <c r="B63649" s="1"/>
      <c r="C63649" s="1"/>
    </row>
    <row r="63650" spans="2:3" x14ac:dyDescent="0.25">
      <c r="B63650" s="1"/>
      <c r="C63650" s="1"/>
    </row>
    <row r="63651" spans="2:3" x14ac:dyDescent="0.25">
      <c r="B63651" s="1"/>
      <c r="C63651" s="1"/>
    </row>
    <row r="63652" spans="2:3" x14ac:dyDescent="0.25">
      <c r="B63652" s="1"/>
      <c r="C63652" s="1"/>
    </row>
    <row r="63653" spans="2:3" x14ac:dyDescent="0.25">
      <c r="B63653" s="1"/>
      <c r="C63653" s="1"/>
    </row>
    <row r="63654" spans="2:3" x14ac:dyDescent="0.25">
      <c r="B63654" s="1"/>
      <c r="C63654" s="1"/>
    </row>
    <row r="63655" spans="2:3" x14ac:dyDescent="0.25">
      <c r="B63655" s="1"/>
      <c r="C63655" s="1"/>
    </row>
    <row r="63656" spans="2:3" x14ac:dyDescent="0.25">
      <c r="B63656" s="1"/>
      <c r="C63656" s="1"/>
    </row>
    <row r="63657" spans="2:3" x14ac:dyDescent="0.25">
      <c r="B63657" s="1"/>
      <c r="C63657" s="1"/>
    </row>
    <row r="63658" spans="2:3" x14ac:dyDescent="0.25">
      <c r="B63658" s="1"/>
      <c r="C63658" s="1"/>
    </row>
    <row r="63659" spans="2:3" x14ac:dyDescent="0.25">
      <c r="B63659" s="1"/>
      <c r="C63659" s="1"/>
    </row>
    <row r="63660" spans="2:3" x14ac:dyDescent="0.25">
      <c r="B63660" s="1"/>
      <c r="C63660" s="1"/>
    </row>
    <row r="63661" spans="2:3" x14ac:dyDescent="0.25">
      <c r="B63661" s="1"/>
      <c r="C63661" s="1"/>
    </row>
    <row r="63662" spans="2:3" x14ac:dyDescent="0.25">
      <c r="B63662" s="1"/>
      <c r="C63662" s="1"/>
    </row>
    <row r="63663" spans="2:3" x14ac:dyDescent="0.25">
      <c r="B63663" s="1"/>
      <c r="C63663" s="1"/>
    </row>
    <row r="63664" spans="2:3" x14ac:dyDescent="0.25">
      <c r="B63664" s="1"/>
      <c r="C63664" s="1"/>
    </row>
    <row r="63665" spans="2:3" x14ac:dyDescent="0.25">
      <c r="B63665" s="1"/>
      <c r="C63665" s="1"/>
    </row>
    <row r="63666" spans="2:3" x14ac:dyDescent="0.25">
      <c r="B63666" s="1"/>
      <c r="C63666" s="1"/>
    </row>
    <row r="63667" spans="2:3" x14ac:dyDescent="0.25">
      <c r="B63667" s="1"/>
      <c r="C63667" s="1"/>
    </row>
    <row r="63668" spans="2:3" x14ac:dyDescent="0.25">
      <c r="B63668" s="1"/>
      <c r="C63668" s="1"/>
    </row>
    <row r="63669" spans="2:3" x14ac:dyDescent="0.25">
      <c r="B63669" s="1"/>
      <c r="C63669" s="1"/>
    </row>
    <row r="63670" spans="2:3" x14ac:dyDescent="0.25">
      <c r="B63670" s="1"/>
      <c r="C63670" s="1"/>
    </row>
    <row r="63671" spans="2:3" x14ac:dyDescent="0.25">
      <c r="B63671" s="1"/>
      <c r="C63671" s="1"/>
    </row>
    <row r="63672" spans="2:3" x14ac:dyDescent="0.25">
      <c r="B63672" s="1"/>
      <c r="C63672" s="1"/>
    </row>
    <row r="63673" spans="2:3" x14ac:dyDescent="0.25">
      <c r="B63673" s="1"/>
      <c r="C63673" s="1"/>
    </row>
    <row r="63674" spans="2:3" x14ac:dyDescent="0.25">
      <c r="B63674" s="1"/>
      <c r="C63674" s="1"/>
    </row>
    <row r="63675" spans="2:3" x14ac:dyDescent="0.25">
      <c r="B63675" s="1"/>
      <c r="C63675" s="1"/>
    </row>
    <row r="63676" spans="2:3" x14ac:dyDescent="0.25">
      <c r="B63676" s="1"/>
      <c r="C63676" s="1"/>
    </row>
    <row r="63677" spans="2:3" x14ac:dyDescent="0.25">
      <c r="B63677" s="1"/>
      <c r="C63677" s="1"/>
    </row>
    <row r="63678" spans="2:3" x14ac:dyDescent="0.25">
      <c r="B63678" s="1"/>
      <c r="C63678" s="1"/>
    </row>
    <row r="63679" spans="2:3" x14ac:dyDescent="0.25">
      <c r="B63679" s="1"/>
      <c r="C63679" s="1"/>
    </row>
    <row r="63680" spans="2:3" x14ac:dyDescent="0.25">
      <c r="B63680" s="1"/>
      <c r="C63680" s="1"/>
    </row>
    <row r="63681" spans="2:3" x14ac:dyDescent="0.25">
      <c r="B63681" s="1"/>
      <c r="C63681" s="1"/>
    </row>
    <row r="63682" spans="2:3" x14ac:dyDescent="0.25">
      <c r="B63682" s="1"/>
      <c r="C63682" s="1"/>
    </row>
    <row r="63683" spans="2:3" x14ac:dyDescent="0.25">
      <c r="B63683" s="1"/>
      <c r="C63683" s="1"/>
    </row>
    <row r="63684" spans="2:3" x14ac:dyDescent="0.25">
      <c r="B63684" s="1"/>
      <c r="C63684" s="1"/>
    </row>
    <row r="63685" spans="2:3" x14ac:dyDescent="0.25">
      <c r="B63685" s="1"/>
      <c r="C63685" s="1"/>
    </row>
    <row r="63686" spans="2:3" x14ac:dyDescent="0.25">
      <c r="B63686" s="1"/>
      <c r="C63686" s="1"/>
    </row>
    <row r="63687" spans="2:3" x14ac:dyDescent="0.25">
      <c r="B63687" s="1"/>
      <c r="C63687" s="1"/>
    </row>
    <row r="63688" spans="2:3" x14ac:dyDescent="0.25">
      <c r="B63688" s="1"/>
      <c r="C63688" s="1"/>
    </row>
    <row r="63689" spans="2:3" x14ac:dyDescent="0.25">
      <c r="B63689" s="1"/>
      <c r="C63689" s="1"/>
    </row>
    <row r="63690" spans="2:3" x14ac:dyDescent="0.25">
      <c r="B63690" s="1"/>
      <c r="C63690" s="1"/>
    </row>
    <row r="63691" spans="2:3" x14ac:dyDescent="0.25">
      <c r="B63691" s="1"/>
      <c r="C63691" s="1"/>
    </row>
    <row r="63692" spans="2:3" x14ac:dyDescent="0.25">
      <c r="B63692" s="1"/>
      <c r="C63692" s="1"/>
    </row>
    <row r="63693" spans="2:3" x14ac:dyDescent="0.25">
      <c r="B63693" s="1"/>
      <c r="C63693" s="1"/>
    </row>
    <row r="63694" spans="2:3" x14ac:dyDescent="0.25">
      <c r="B63694" s="1"/>
      <c r="C63694" s="1"/>
    </row>
    <row r="63695" spans="2:3" x14ac:dyDescent="0.25">
      <c r="B63695" s="1"/>
      <c r="C63695" s="1"/>
    </row>
    <row r="63696" spans="2:3" x14ac:dyDescent="0.25">
      <c r="B63696" s="1"/>
      <c r="C63696" s="1"/>
    </row>
    <row r="63697" spans="2:3" x14ac:dyDescent="0.25">
      <c r="B63697" s="1"/>
      <c r="C63697" s="1"/>
    </row>
    <row r="63698" spans="2:3" x14ac:dyDescent="0.25">
      <c r="B63698" s="1"/>
      <c r="C63698" s="1"/>
    </row>
    <row r="63699" spans="2:3" x14ac:dyDescent="0.25">
      <c r="B63699" s="1"/>
      <c r="C63699" s="1"/>
    </row>
    <row r="63700" spans="2:3" x14ac:dyDescent="0.25">
      <c r="B63700" s="1"/>
      <c r="C63700" s="1"/>
    </row>
    <row r="63701" spans="2:3" x14ac:dyDescent="0.25">
      <c r="B63701" s="1"/>
      <c r="C63701" s="1"/>
    </row>
    <row r="63702" spans="2:3" x14ac:dyDescent="0.25">
      <c r="B63702" s="1"/>
      <c r="C63702" s="1"/>
    </row>
    <row r="63703" spans="2:3" x14ac:dyDescent="0.25">
      <c r="B63703" s="1"/>
      <c r="C63703" s="1"/>
    </row>
    <row r="63704" spans="2:3" x14ac:dyDescent="0.25">
      <c r="B63704" s="1"/>
      <c r="C63704" s="1"/>
    </row>
    <row r="63705" spans="2:3" x14ac:dyDescent="0.25">
      <c r="B63705" s="1"/>
      <c r="C63705" s="1"/>
    </row>
    <row r="63706" spans="2:3" x14ac:dyDescent="0.25">
      <c r="B63706" s="1"/>
      <c r="C63706" s="1"/>
    </row>
    <row r="63707" spans="2:3" x14ac:dyDescent="0.25">
      <c r="B63707" s="1"/>
      <c r="C63707" s="1"/>
    </row>
    <row r="63708" spans="2:3" x14ac:dyDescent="0.25">
      <c r="B63708" s="1"/>
      <c r="C63708" s="1"/>
    </row>
    <row r="63709" spans="2:3" x14ac:dyDescent="0.25">
      <c r="B63709" s="1"/>
      <c r="C63709" s="1"/>
    </row>
    <row r="63710" spans="2:3" x14ac:dyDescent="0.25">
      <c r="B63710" s="1"/>
      <c r="C63710" s="1"/>
    </row>
    <row r="63711" spans="2:3" x14ac:dyDescent="0.25">
      <c r="B63711" s="1"/>
      <c r="C63711" s="1"/>
    </row>
    <row r="63712" spans="2:3" x14ac:dyDescent="0.25">
      <c r="B63712" s="1"/>
      <c r="C63712" s="1"/>
    </row>
    <row r="63713" spans="2:3" x14ac:dyDescent="0.25">
      <c r="B63713" s="1"/>
      <c r="C63713" s="1"/>
    </row>
    <row r="63714" spans="2:3" x14ac:dyDescent="0.25">
      <c r="B63714" s="1"/>
      <c r="C63714" s="1"/>
    </row>
    <row r="63715" spans="2:3" x14ac:dyDescent="0.25">
      <c r="B63715" s="1"/>
      <c r="C63715" s="1"/>
    </row>
    <row r="63716" spans="2:3" x14ac:dyDescent="0.25">
      <c r="B63716" s="1"/>
      <c r="C63716" s="1"/>
    </row>
    <row r="63717" spans="2:3" x14ac:dyDescent="0.25">
      <c r="B63717" s="1"/>
      <c r="C63717" s="1"/>
    </row>
    <row r="63718" spans="2:3" x14ac:dyDescent="0.25">
      <c r="B63718" s="1"/>
      <c r="C63718" s="1"/>
    </row>
    <row r="63719" spans="2:3" x14ac:dyDescent="0.25">
      <c r="B63719" s="1"/>
      <c r="C63719" s="1"/>
    </row>
    <row r="63720" spans="2:3" x14ac:dyDescent="0.25">
      <c r="B63720" s="1"/>
      <c r="C63720" s="1"/>
    </row>
    <row r="63721" spans="2:3" x14ac:dyDescent="0.25">
      <c r="B63721" s="1"/>
      <c r="C63721" s="1"/>
    </row>
    <row r="63722" spans="2:3" x14ac:dyDescent="0.25">
      <c r="B63722" s="1"/>
      <c r="C63722" s="1"/>
    </row>
    <row r="63723" spans="2:3" x14ac:dyDescent="0.25">
      <c r="B63723" s="1"/>
      <c r="C63723" s="1"/>
    </row>
    <row r="63724" spans="2:3" x14ac:dyDescent="0.25">
      <c r="B63724" s="1"/>
      <c r="C63724" s="1"/>
    </row>
    <row r="63725" spans="2:3" x14ac:dyDescent="0.25">
      <c r="B63725" s="1"/>
      <c r="C63725" s="1"/>
    </row>
    <row r="63726" spans="2:3" x14ac:dyDescent="0.25">
      <c r="B63726" s="1"/>
      <c r="C63726" s="1"/>
    </row>
    <row r="63727" spans="2:3" x14ac:dyDescent="0.25">
      <c r="B63727" s="1"/>
      <c r="C63727" s="1"/>
    </row>
    <row r="63728" spans="2:3" x14ac:dyDescent="0.25">
      <c r="B63728" s="1"/>
      <c r="C63728" s="1"/>
    </row>
    <row r="63729" spans="2:3" x14ac:dyDescent="0.25">
      <c r="B63729" s="1"/>
      <c r="C63729" s="1"/>
    </row>
    <row r="63730" spans="2:3" x14ac:dyDescent="0.25">
      <c r="B63730" s="1"/>
      <c r="C63730" s="1"/>
    </row>
    <row r="63731" spans="2:3" x14ac:dyDescent="0.25">
      <c r="B63731" s="1"/>
      <c r="C63731" s="1"/>
    </row>
    <row r="63732" spans="2:3" x14ac:dyDescent="0.25">
      <c r="B63732" s="1"/>
      <c r="C63732" s="1"/>
    </row>
    <row r="63733" spans="2:3" x14ac:dyDescent="0.25">
      <c r="B63733" s="1"/>
      <c r="C63733" s="1"/>
    </row>
    <row r="63734" spans="2:3" x14ac:dyDescent="0.25">
      <c r="B63734" s="1"/>
      <c r="C63734" s="1"/>
    </row>
    <row r="63735" spans="2:3" x14ac:dyDescent="0.25">
      <c r="B63735" s="1"/>
      <c r="C63735" s="1"/>
    </row>
    <row r="63736" spans="2:3" x14ac:dyDescent="0.25">
      <c r="B63736" s="1"/>
      <c r="C63736" s="1"/>
    </row>
    <row r="63737" spans="2:3" x14ac:dyDescent="0.25">
      <c r="B63737" s="1"/>
      <c r="C63737" s="1"/>
    </row>
    <row r="63738" spans="2:3" x14ac:dyDescent="0.25">
      <c r="B63738" s="1"/>
      <c r="C63738" s="1"/>
    </row>
    <row r="63739" spans="2:3" x14ac:dyDescent="0.25">
      <c r="B63739" s="1"/>
      <c r="C63739" s="1"/>
    </row>
    <row r="63740" spans="2:3" x14ac:dyDescent="0.25">
      <c r="B63740" s="1"/>
      <c r="C63740" s="1"/>
    </row>
    <row r="63741" spans="2:3" x14ac:dyDescent="0.25">
      <c r="B63741" s="1"/>
      <c r="C63741" s="1"/>
    </row>
    <row r="63742" spans="2:3" x14ac:dyDescent="0.25">
      <c r="B63742" s="1"/>
      <c r="C63742" s="1"/>
    </row>
    <row r="63743" spans="2:3" x14ac:dyDescent="0.25">
      <c r="B63743" s="1"/>
      <c r="C63743" s="1"/>
    </row>
    <row r="63744" spans="2:3" x14ac:dyDescent="0.25">
      <c r="B63744" s="1"/>
      <c r="C63744" s="1"/>
    </row>
    <row r="63745" spans="2:3" x14ac:dyDescent="0.25">
      <c r="B63745" s="1"/>
      <c r="C63745" s="1"/>
    </row>
    <row r="63746" spans="2:3" x14ac:dyDescent="0.25">
      <c r="B63746" s="1"/>
      <c r="C63746" s="1"/>
    </row>
    <row r="63747" spans="2:3" x14ac:dyDescent="0.25">
      <c r="B63747" s="1"/>
      <c r="C63747" s="1"/>
    </row>
    <row r="63748" spans="2:3" x14ac:dyDescent="0.25">
      <c r="B63748" s="1"/>
      <c r="C63748" s="1"/>
    </row>
    <row r="63749" spans="2:3" x14ac:dyDescent="0.25">
      <c r="B63749" s="1"/>
      <c r="C63749" s="1"/>
    </row>
    <row r="63750" spans="2:3" x14ac:dyDescent="0.25">
      <c r="B63750" s="1"/>
      <c r="C63750" s="1"/>
    </row>
    <row r="63751" spans="2:3" x14ac:dyDescent="0.25">
      <c r="B63751" s="1"/>
      <c r="C63751" s="1"/>
    </row>
    <row r="63752" spans="2:3" x14ac:dyDescent="0.25">
      <c r="B63752" s="1"/>
      <c r="C63752" s="1"/>
    </row>
    <row r="63753" spans="2:3" x14ac:dyDescent="0.25">
      <c r="B63753" s="1"/>
      <c r="C63753" s="1"/>
    </row>
    <row r="63754" spans="2:3" x14ac:dyDescent="0.25">
      <c r="B63754" s="1"/>
      <c r="C63754" s="1"/>
    </row>
    <row r="63755" spans="2:3" x14ac:dyDescent="0.25">
      <c r="B63755" s="1"/>
      <c r="C63755" s="1"/>
    </row>
    <row r="63756" spans="2:3" x14ac:dyDescent="0.25">
      <c r="B63756" s="1"/>
      <c r="C63756" s="1"/>
    </row>
    <row r="63757" spans="2:3" x14ac:dyDescent="0.25">
      <c r="B63757" s="1"/>
      <c r="C63757" s="1"/>
    </row>
    <row r="63758" spans="2:3" x14ac:dyDescent="0.25">
      <c r="B63758" s="1"/>
      <c r="C63758" s="1"/>
    </row>
    <row r="63759" spans="2:3" x14ac:dyDescent="0.25">
      <c r="B63759" s="1"/>
      <c r="C63759" s="1"/>
    </row>
    <row r="63760" spans="2:3" x14ac:dyDescent="0.25">
      <c r="B63760" s="1"/>
      <c r="C63760" s="1"/>
    </row>
    <row r="63761" spans="2:3" x14ac:dyDescent="0.25">
      <c r="B63761" s="1"/>
      <c r="C63761" s="1"/>
    </row>
    <row r="63762" spans="2:3" x14ac:dyDescent="0.25">
      <c r="B63762" s="1"/>
      <c r="C63762" s="1"/>
    </row>
    <row r="63763" spans="2:3" x14ac:dyDescent="0.25">
      <c r="B63763" s="1"/>
      <c r="C63763" s="1"/>
    </row>
    <row r="63764" spans="2:3" x14ac:dyDescent="0.25">
      <c r="B63764" s="1"/>
      <c r="C63764" s="1"/>
    </row>
    <row r="63765" spans="2:3" x14ac:dyDescent="0.25">
      <c r="B63765" s="1"/>
      <c r="C63765" s="1"/>
    </row>
    <row r="63766" spans="2:3" x14ac:dyDescent="0.25">
      <c r="B63766" s="1"/>
      <c r="C63766" s="1"/>
    </row>
    <row r="63767" spans="2:3" x14ac:dyDescent="0.25">
      <c r="B63767" s="1"/>
      <c r="C63767" s="1"/>
    </row>
    <row r="63768" spans="2:3" x14ac:dyDescent="0.25">
      <c r="B63768" s="1"/>
      <c r="C63768" s="1"/>
    </row>
    <row r="63769" spans="2:3" x14ac:dyDescent="0.25">
      <c r="B63769" s="1"/>
      <c r="C63769" s="1"/>
    </row>
    <row r="63770" spans="2:3" x14ac:dyDescent="0.25">
      <c r="B63770" s="1"/>
      <c r="C63770" s="1"/>
    </row>
    <row r="63771" spans="2:3" x14ac:dyDescent="0.25">
      <c r="B63771" s="1"/>
      <c r="C63771" s="1"/>
    </row>
    <row r="63772" spans="2:3" x14ac:dyDescent="0.25">
      <c r="B63772" s="1"/>
      <c r="C63772" s="1"/>
    </row>
    <row r="63773" spans="2:3" x14ac:dyDescent="0.25">
      <c r="B63773" s="1"/>
      <c r="C63773" s="1"/>
    </row>
    <row r="63774" spans="2:3" x14ac:dyDescent="0.25">
      <c r="B63774" s="1"/>
      <c r="C63774" s="1"/>
    </row>
    <row r="63775" spans="2:3" x14ac:dyDescent="0.25">
      <c r="B63775" s="1"/>
      <c r="C63775" s="1"/>
    </row>
    <row r="63776" spans="2:3" x14ac:dyDescent="0.25">
      <c r="B63776" s="1"/>
      <c r="C63776" s="1"/>
    </row>
    <row r="63777" spans="2:3" x14ac:dyDescent="0.25">
      <c r="B63777" s="1"/>
      <c r="C63777" s="1"/>
    </row>
    <row r="63778" spans="2:3" x14ac:dyDescent="0.25">
      <c r="B63778" s="1"/>
      <c r="C63778" s="1"/>
    </row>
    <row r="63779" spans="2:3" x14ac:dyDescent="0.25">
      <c r="B63779" s="1"/>
      <c r="C63779" s="1"/>
    </row>
    <row r="63780" spans="2:3" x14ac:dyDescent="0.25">
      <c r="B63780" s="1"/>
      <c r="C63780" s="1"/>
    </row>
    <row r="63781" spans="2:3" x14ac:dyDescent="0.25">
      <c r="B63781" s="1"/>
      <c r="C63781" s="1"/>
    </row>
    <row r="63782" spans="2:3" x14ac:dyDescent="0.25">
      <c r="B63782" s="1"/>
      <c r="C63782" s="1"/>
    </row>
    <row r="63783" spans="2:3" x14ac:dyDescent="0.25">
      <c r="B63783" s="1"/>
      <c r="C63783" s="1"/>
    </row>
    <row r="63784" spans="2:3" x14ac:dyDescent="0.25">
      <c r="B63784" s="1"/>
      <c r="C63784" s="1"/>
    </row>
    <row r="63785" spans="2:3" x14ac:dyDescent="0.25">
      <c r="B63785" s="1"/>
      <c r="C63785" s="1"/>
    </row>
    <row r="63786" spans="2:3" x14ac:dyDescent="0.25">
      <c r="B63786" s="1"/>
      <c r="C63786" s="1"/>
    </row>
    <row r="63787" spans="2:3" x14ac:dyDescent="0.25">
      <c r="B63787" s="1"/>
      <c r="C63787" s="1"/>
    </row>
    <row r="63788" spans="2:3" x14ac:dyDescent="0.25">
      <c r="B63788" s="1"/>
      <c r="C63788" s="1"/>
    </row>
    <row r="63789" spans="2:3" x14ac:dyDescent="0.25">
      <c r="B63789" s="1"/>
      <c r="C63789" s="1"/>
    </row>
    <row r="63790" spans="2:3" x14ac:dyDescent="0.25">
      <c r="B63790" s="1"/>
      <c r="C63790" s="1"/>
    </row>
    <row r="63791" spans="2:3" x14ac:dyDescent="0.25">
      <c r="B63791" s="1"/>
      <c r="C63791" s="1"/>
    </row>
    <row r="63792" spans="2:3" x14ac:dyDescent="0.25">
      <c r="B63792" s="1"/>
      <c r="C63792" s="1"/>
    </row>
    <row r="63793" spans="2:3" x14ac:dyDescent="0.25">
      <c r="B63793" s="1"/>
      <c r="C63793" s="1"/>
    </row>
    <row r="63794" spans="2:3" x14ac:dyDescent="0.25">
      <c r="B63794" s="1"/>
      <c r="C63794" s="1"/>
    </row>
    <row r="63795" spans="2:3" x14ac:dyDescent="0.25">
      <c r="B63795" s="1"/>
      <c r="C63795" s="1"/>
    </row>
    <row r="63796" spans="2:3" x14ac:dyDescent="0.25">
      <c r="B63796" s="1"/>
      <c r="C63796" s="1"/>
    </row>
    <row r="63797" spans="2:3" x14ac:dyDescent="0.25">
      <c r="B63797" s="1"/>
      <c r="C63797" s="1"/>
    </row>
    <row r="63798" spans="2:3" x14ac:dyDescent="0.25">
      <c r="B63798" s="1"/>
      <c r="C63798" s="1"/>
    </row>
    <row r="63799" spans="2:3" x14ac:dyDescent="0.25">
      <c r="B63799" s="1"/>
      <c r="C63799" s="1"/>
    </row>
    <row r="63800" spans="2:3" x14ac:dyDescent="0.25">
      <c r="B63800" s="1"/>
      <c r="C63800" s="1"/>
    </row>
    <row r="63801" spans="2:3" x14ac:dyDescent="0.25">
      <c r="B63801" s="1"/>
      <c r="C63801" s="1"/>
    </row>
    <row r="63802" spans="2:3" x14ac:dyDescent="0.25">
      <c r="B63802" s="1"/>
      <c r="C63802" s="1"/>
    </row>
    <row r="63803" spans="2:3" x14ac:dyDescent="0.25">
      <c r="B63803" s="1"/>
      <c r="C63803" s="1"/>
    </row>
    <row r="63804" spans="2:3" x14ac:dyDescent="0.25">
      <c r="B63804" s="1"/>
      <c r="C63804" s="1"/>
    </row>
    <row r="63805" spans="2:3" x14ac:dyDescent="0.25">
      <c r="B63805" s="1"/>
      <c r="C63805" s="1"/>
    </row>
    <row r="63806" spans="2:3" x14ac:dyDescent="0.25">
      <c r="B63806" s="1"/>
      <c r="C63806" s="1"/>
    </row>
    <row r="63807" spans="2:3" x14ac:dyDescent="0.25">
      <c r="B63807" s="1"/>
      <c r="C63807" s="1"/>
    </row>
    <row r="63808" spans="2:3" x14ac:dyDescent="0.25">
      <c r="B63808" s="1"/>
      <c r="C63808" s="1"/>
    </row>
    <row r="63809" spans="2:3" x14ac:dyDescent="0.25">
      <c r="B63809" s="1"/>
      <c r="C63809" s="1"/>
    </row>
    <row r="63810" spans="2:3" x14ac:dyDescent="0.25">
      <c r="B63810" s="1"/>
      <c r="C63810" s="1"/>
    </row>
    <row r="63811" spans="2:3" x14ac:dyDescent="0.25">
      <c r="B63811" s="1"/>
      <c r="C63811" s="1"/>
    </row>
    <row r="63812" spans="2:3" x14ac:dyDescent="0.25">
      <c r="B63812" s="1"/>
      <c r="C63812" s="1"/>
    </row>
    <row r="63813" spans="2:3" x14ac:dyDescent="0.25">
      <c r="B63813" s="1"/>
      <c r="C63813" s="1"/>
    </row>
    <row r="63814" spans="2:3" x14ac:dyDescent="0.25">
      <c r="B63814" s="1"/>
      <c r="C63814" s="1"/>
    </row>
    <row r="63815" spans="2:3" x14ac:dyDescent="0.25">
      <c r="B63815" s="1"/>
      <c r="C63815" s="1"/>
    </row>
    <row r="63816" spans="2:3" x14ac:dyDescent="0.25">
      <c r="B63816" s="1"/>
      <c r="C63816" s="1"/>
    </row>
    <row r="63817" spans="2:3" x14ac:dyDescent="0.25">
      <c r="B63817" s="1"/>
      <c r="C63817" s="1"/>
    </row>
    <row r="63818" spans="2:3" x14ac:dyDescent="0.25">
      <c r="B63818" s="1"/>
      <c r="C63818" s="1"/>
    </row>
    <row r="63819" spans="2:3" x14ac:dyDescent="0.25">
      <c r="B63819" s="1"/>
      <c r="C63819" s="1"/>
    </row>
    <row r="63820" spans="2:3" x14ac:dyDescent="0.25">
      <c r="B63820" s="1"/>
      <c r="C63820" s="1"/>
    </row>
    <row r="63821" spans="2:3" x14ac:dyDescent="0.25">
      <c r="B63821" s="1"/>
      <c r="C63821" s="1"/>
    </row>
    <row r="63822" spans="2:3" x14ac:dyDescent="0.25">
      <c r="B63822" s="1"/>
      <c r="C63822" s="1"/>
    </row>
    <row r="63823" spans="2:3" x14ac:dyDescent="0.25">
      <c r="B63823" s="1"/>
      <c r="C63823" s="1"/>
    </row>
    <row r="63824" spans="2:3" x14ac:dyDescent="0.25">
      <c r="B63824" s="1"/>
      <c r="C63824" s="1"/>
    </row>
    <row r="63825" spans="2:3" x14ac:dyDescent="0.25">
      <c r="B63825" s="1"/>
      <c r="C63825" s="1"/>
    </row>
    <row r="63826" spans="2:3" x14ac:dyDescent="0.25">
      <c r="B63826" s="1"/>
      <c r="C63826" s="1"/>
    </row>
    <row r="63827" spans="2:3" x14ac:dyDescent="0.25">
      <c r="B63827" s="1"/>
      <c r="C63827" s="1"/>
    </row>
    <row r="63828" spans="2:3" x14ac:dyDescent="0.25">
      <c r="B63828" s="1"/>
      <c r="C63828" s="1"/>
    </row>
    <row r="63829" spans="2:3" x14ac:dyDescent="0.25">
      <c r="B63829" s="1"/>
      <c r="C63829" s="1"/>
    </row>
    <row r="63830" spans="2:3" x14ac:dyDescent="0.25">
      <c r="B63830" s="1"/>
      <c r="C63830" s="1"/>
    </row>
    <row r="63831" spans="2:3" x14ac:dyDescent="0.25">
      <c r="B63831" s="1"/>
      <c r="C63831" s="1"/>
    </row>
    <row r="63832" spans="2:3" x14ac:dyDescent="0.25">
      <c r="B63832" s="1"/>
      <c r="C63832" s="1"/>
    </row>
    <row r="63833" spans="2:3" x14ac:dyDescent="0.25">
      <c r="B63833" s="1"/>
      <c r="C63833" s="1"/>
    </row>
    <row r="63834" spans="2:3" x14ac:dyDescent="0.25">
      <c r="B63834" s="1"/>
      <c r="C63834" s="1"/>
    </row>
    <row r="63835" spans="2:3" x14ac:dyDescent="0.25">
      <c r="B63835" s="1"/>
      <c r="C63835" s="1"/>
    </row>
    <row r="63836" spans="2:3" x14ac:dyDescent="0.25">
      <c r="B63836" s="1"/>
      <c r="C63836" s="1"/>
    </row>
    <row r="63837" spans="2:3" x14ac:dyDescent="0.25">
      <c r="B63837" s="1"/>
      <c r="C63837" s="1"/>
    </row>
    <row r="63838" spans="2:3" x14ac:dyDescent="0.25">
      <c r="B63838" s="1"/>
      <c r="C63838" s="1"/>
    </row>
    <row r="63839" spans="2:3" x14ac:dyDescent="0.25">
      <c r="B63839" s="1"/>
      <c r="C63839" s="1"/>
    </row>
    <row r="63840" spans="2:3" x14ac:dyDescent="0.25">
      <c r="B63840" s="1"/>
      <c r="C63840" s="1"/>
    </row>
    <row r="63841" spans="2:3" x14ac:dyDescent="0.25">
      <c r="B63841" s="1"/>
      <c r="C63841" s="1"/>
    </row>
    <row r="63842" spans="2:3" x14ac:dyDescent="0.25">
      <c r="B63842" s="1"/>
      <c r="C63842" s="1"/>
    </row>
    <row r="63843" spans="2:3" x14ac:dyDescent="0.25">
      <c r="B63843" s="1"/>
      <c r="C63843" s="1"/>
    </row>
    <row r="63844" spans="2:3" x14ac:dyDescent="0.25">
      <c r="B63844" s="1"/>
      <c r="C63844" s="1"/>
    </row>
    <row r="63845" spans="2:3" x14ac:dyDescent="0.25">
      <c r="B63845" s="1"/>
      <c r="C63845" s="1"/>
    </row>
    <row r="63846" spans="2:3" x14ac:dyDescent="0.25">
      <c r="B63846" s="1"/>
      <c r="C63846" s="1"/>
    </row>
    <row r="63847" spans="2:3" x14ac:dyDescent="0.25">
      <c r="B63847" s="1"/>
      <c r="C63847" s="1"/>
    </row>
    <row r="63848" spans="2:3" x14ac:dyDescent="0.25">
      <c r="B63848" s="1"/>
      <c r="C63848" s="1"/>
    </row>
    <row r="63849" spans="2:3" x14ac:dyDescent="0.25">
      <c r="B63849" s="1"/>
      <c r="C63849" s="1"/>
    </row>
    <row r="63850" spans="2:3" x14ac:dyDescent="0.25">
      <c r="B63850" s="1"/>
      <c r="C63850" s="1"/>
    </row>
    <row r="63851" spans="2:3" x14ac:dyDescent="0.25">
      <c r="B63851" s="1"/>
      <c r="C63851" s="1"/>
    </row>
    <row r="63852" spans="2:3" x14ac:dyDescent="0.25">
      <c r="B63852" s="1"/>
      <c r="C63852" s="1"/>
    </row>
    <row r="63853" spans="2:3" x14ac:dyDescent="0.25">
      <c r="B63853" s="1"/>
      <c r="C63853" s="1"/>
    </row>
    <row r="63854" spans="2:3" x14ac:dyDescent="0.25">
      <c r="B63854" s="1"/>
      <c r="C63854" s="1"/>
    </row>
    <row r="63855" spans="2:3" x14ac:dyDescent="0.25">
      <c r="B63855" s="1"/>
      <c r="C63855" s="1"/>
    </row>
    <row r="63856" spans="2:3" x14ac:dyDescent="0.25">
      <c r="B63856" s="1"/>
      <c r="C63856" s="1"/>
    </row>
    <row r="63857" spans="2:3" x14ac:dyDescent="0.25">
      <c r="B63857" s="1"/>
      <c r="C63857" s="1"/>
    </row>
    <row r="63858" spans="2:3" x14ac:dyDescent="0.25">
      <c r="B63858" s="1"/>
      <c r="C63858" s="1"/>
    </row>
    <row r="63859" spans="2:3" x14ac:dyDescent="0.25">
      <c r="B63859" s="1"/>
      <c r="C63859" s="1"/>
    </row>
    <row r="63860" spans="2:3" x14ac:dyDescent="0.25">
      <c r="B63860" s="1"/>
      <c r="C63860" s="1"/>
    </row>
    <row r="63861" spans="2:3" x14ac:dyDescent="0.25">
      <c r="B63861" s="1"/>
      <c r="C63861" s="1"/>
    </row>
    <row r="63862" spans="2:3" x14ac:dyDescent="0.25">
      <c r="B63862" s="1"/>
      <c r="C63862" s="1"/>
    </row>
    <row r="63863" spans="2:3" x14ac:dyDescent="0.25">
      <c r="B63863" s="1"/>
      <c r="C63863" s="1"/>
    </row>
    <row r="63864" spans="2:3" x14ac:dyDescent="0.25">
      <c r="B63864" s="1"/>
      <c r="C63864" s="1"/>
    </row>
    <row r="63865" spans="2:3" x14ac:dyDescent="0.25">
      <c r="B63865" s="1"/>
      <c r="C63865" s="1"/>
    </row>
    <row r="63866" spans="2:3" x14ac:dyDescent="0.25">
      <c r="B63866" s="1"/>
      <c r="C63866" s="1"/>
    </row>
    <row r="63867" spans="2:3" x14ac:dyDescent="0.25">
      <c r="B63867" s="1"/>
      <c r="C63867" s="1"/>
    </row>
    <row r="63868" spans="2:3" x14ac:dyDescent="0.25">
      <c r="B63868" s="1"/>
      <c r="C63868" s="1"/>
    </row>
    <row r="63869" spans="2:3" x14ac:dyDescent="0.25">
      <c r="B63869" s="1"/>
      <c r="C63869" s="1"/>
    </row>
    <row r="63870" spans="2:3" x14ac:dyDescent="0.25">
      <c r="B63870" s="1"/>
      <c r="C63870" s="1"/>
    </row>
    <row r="63871" spans="2:3" x14ac:dyDescent="0.25">
      <c r="B63871" s="1"/>
      <c r="C63871" s="1"/>
    </row>
    <row r="63872" spans="2:3" x14ac:dyDescent="0.25">
      <c r="B63872" s="1"/>
      <c r="C63872" s="1"/>
    </row>
    <row r="63873" spans="2:3" x14ac:dyDescent="0.25">
      <c r="B63873" s="1"/>
      <c r="C63873" s="1"/>
    </row>
    <row r="63874" spans="2:3" x14ac:dyDescent="0.25">
      <c r="B63874" s="1"/>
      <c r="C63874" s="1"/>
    </row>
    <row r="63875" spans="2:3" x14ac:dyDescent="0.25">
      <c r="B63875" s="1"/>
      <c r="C63875" s="1"/>
    </row>
    <row r="63876" spans="2:3" x14ac:dyDescent="0.25">
      <c r="B63876" s="1"/>
      <c r="C63876" s="1"/>
    </row>
    <row r="63877" spans="2:3" x14ac:dyDescent="0.25">
      <c r="B63877" s="1"/>
      <c r="C63877" s="1"/>
    </row>
    <row r="63878" spans="2:3" x14ac:dyDescent="0.25">
      <c r="B63878" s="1"/>
      <c r="C63878" s="1"/>
    </row>
    <row r="63879" spans="2:3" x14ac:dyDescent="0.25">
      <c r="B63879" s="1"/>
      <c r="C63879" s="1"/>
    </row>
    <row r="63880" spans="2:3" x14ac:dyDescent="0.25">
      <c r="B63880" s="1"/>
      <c r="C63880" s="1"/>
    </row>
    <row r="63881" spans="2:3" x14ac:dyDescent="0.25">
      <c r="B63881" s="1"/>
      <c r="C63881" s="1"/>
    </row>
    <row r="63882" spans="2:3" x14ac:dyDescent="0.25">
      <c r="B63882" s="1"/>
      <c r="C63882" s="1"/>
    </row>
    <row r="63883" spans="2:3" x14ac:dyDescent="0.25">
      <c r="B63883" s="1"/>
      <c r="C63883" s="1"/>
    </row>
    <row r="63884" spans="2:3" x14ac:dyDescent="0.25">
      <c r="B63884" s="1"/>
      <c r="C63884" s="1"/>
    </row>
    <row r="63885" spans="2:3" x14ac:dyDescent="0.25">
      <c r="B63885" s="1"/>
      <c r="C63885" s="1"/>
    </row>
    <row r="63886" spans="2:3" x14ac:dyDescent="0.25">
      <c r="B63886" s="1"/>
      <c r="C63886" s="1"/>
    </row>
    <row r="63887" spans="2:3" x14ac:dyDescent="0.25">
      <c r="B63887" s="1"/>
      <c r="C63887" s="1"/>
    </row>
    <row r="63888" spans="2:3" x14ac:dyDescent="0.25">
      <c r="B63888" s="1"/>
      <c r="C63888" s="1"/>
    </row>
    <row r="63889" spans="2:3" x14ac:dyDescent="0.25">
      <c r="B63889" s="1"/>
      <c r="C63889" s="1"/>
    </row>
    <row r="63890" spans="2:3" x14ac:dyDescent="0.25">
      <c r="B63890" s="1"/>
      <c r="C63890" s="1"/>
    </row>
    <row r="63891" spans="2:3" x14ac:dyDescent="0.25">
      <c r="B63891" s="1"/>
      <c r="C63891" s="1"/>
    </row>
    <row r="63892" spans="2:3" x14ac:dyDescent="0.25">
      <c r="B63892" s="1"/>
      <c r="C63892" s="1"/>
    </row>
    <row r="63893" spans="2:3" x14ac:dyDescent="0.25">
      <c r="B63893" s="1"/>
      <c r="C63893" s="1"/>
    </row>
    <row r="63894" spans="2:3" x14ac:dyDescent="0.25">
      <c r="B63894" s="1"/>
      <c r="C63894" s="1"/>
    </row>
    <row r="63895" spans="2:3" x14ac:dyDescent="0.25">
      <c r="B63895" s="1"/>
      <c r="C63895" s="1"/>
    </row>
    <row r="63896" spans="2:3" x14ac:dyDescent="0.25">
      <c r="B63896" s="1"/>
      <c r="C63896" s="1"/>
    </row>
    <row r="63897" spans="2:3" x14ac:dyDescent="0.25">
      <c r="B63897" s="1"/>
      <c r="C63897" s="1"/>
    </row>
    <row r="63898" spans="2:3" x14ac:dyDescent="0.25">
      <c r="B63898" s="1"/>
      <c r="C63898" s="1"/>
    </row>
    <row r="63899" spans="2:3" x14ac:dyDescent="0.25">
      <c r="B63899" s="1"/>
      <c r="C63899" s="1"/>
    </row>
    <row r="63900" spans="2:3" x14ac:dyDescent="0.25">
      <c r="B63900" s="1"/>
      <c r="C63900" s="1"/>
    </row>
    <row r="63901" spans="2:3" x14ac:dyDescent="0.25">
      <c r="B63901" s="1"/>
      <c r="C63901" s="1"/>
    </row>
    <row r="63902" spans="2:3" x14ac:dyDescent="0.25">
      <c r="B63902" s="1"/>
      <c r="C63902" s="1"/>
    </row>
    <row r="63903" spans="2:3" x14ac:dyDescent="0.25">
      <c r="B63903" s="1"/>
      <c r="C63903" s="1"/>
    </row>
    <row r="63904" spans="2:3" x14ac:dyDescent="0.25">
      <c r="B63904" s="1"/>
      <c r="C63904" s="1"/>
    </row>
    <row r="63905" spans="2:3" x14ac:dyDescent="0.25">
      <c r="B63905" s="1"/>
      <c r="C63905" s="1"/>
    </row>
    <row r="63906" spans="2:3" x14ac:dyDescent="0.25">
      <c r="B63906" s="1"/>
      <c r="C63906" s="1"/>
    </row>
    <row r="63907" spans="2:3" x14ac:dyDescent="0.25">
      <c r="B63907" s="1"/>
      <c r="C63907" s="1"/>
    </row>
    <row r="63908" spans="2:3" x14ac:dyDescent="0.25">
      <c r="B63908" s="1"/>
      <c r="C63908" s="1"/>
    </row>
    <row r="63909" spans="2:3" x14ac:dyDescent="0.25">
      <c r="B63909" s="1"/>
      <c r="C63909" s="1"/>
    </row>
    <row r="63910" spans="2:3" x14ac:dyDescent="0.25">
      <c r="B63910" s="1"/>
      <c r="C63910" s="1"/>
    </row>
    <row r="63911" spans="2:3" x14ac:dyDescent="0.25">
      <c r="B63911" s="1"/>
      <c r="C63911" s="1"/>
    </row>
    <row r="63912" spans="2:3" x14ac:dyDescent="0.25">
      <c r="B63912" s="1"/>
      <c r="C63912" s="1"/>
    </row>
    <row r="63913" spans="2:3" x14ac:dyDescent="0.25">
      <c r="B63913" s="1"/>
      <c r="C63913" s="1"/>
    </row>
    <row r="63914" spans="2:3" x14ac:dyDescent="0.25">
      <c r="B63914" s="1"/>
      <c r="C63914" s="1"/>
    </row>
    <row r="63915" spans="2:3" x14ac:dyDescent="0.25">
      <c r="B63915" s="1"/>
      <c r="C63915" s="1"/>
    </row>
    <row r="63916" spans="2:3" x14ac:dyDescent="0.25">
      <c r="B63916" s="1"/>
      <c r="C63916" s="1"/>
    </row>
    <row r="63917" spans="2:3" x14ac:dyDescent="0.25">
      <c r="B63917" s="1"/>
      <c r="C63917" s="1"/>
    </row>
    <row r="63918" spans="2:3" x14ac:dyDescent="0.25">
      <c r="B63918" s="1"/>
      <c r="C63918" s="1"/>
    </row>
    <row r="63919" spans="2:3" x14ac:dyDescent="0.25">
      <c r="B63919" s="1"/>
      <c r="C63919" s="1"/>
    </row>
    <row r="63920" spans="2:3" x14ac:dyDescent="0.25">
      <c r="B63920" s="1"/>
      <c r="C63920" s="1"/>
    </row>
    <row r="63921" spans="2:3" x14ac:dyDescent="0.25">
      <c r="B63921" s="1"/>
      <c r="C63921" s="1"/>
    </row>
    <row r="63922" spans="2:3" x14ac:dyDescent="0.25">
      <c r="B63922" s="1"/>
      <c r="C63922" s="1"/>
    </row>
    <row r="63923" spans="2:3" x14ac:dyDescent="0.25">
      <c r="B63923" s="1"/>
      <c r="C63923" s="1"/>
    </row>
    <row r="63924" spans="2:3" x14ac:dyDescent="0.25">
      <c r="B63924" s="1"/>
      <c r="C63924" s="1"/>
    </row>
    <row r="63925" spans="2:3" x14ac:dyDescent="0.25">
      <c r="B63925" s="1"/>
      <c r="C63925" s="1"/>
    </row>
    <row r="63926" spans="2:3" x14ac:dyDescent="0.25">
      <c r="B63926" s="1"/>
      <c r="C63926" s="1"/>
    </row>
    <row r="63927" spans="2:3" x14ac:dyDescent="0.25">
      <c r="B63927" s="1"/>
      <c r="C63927" s="1"/>
    </row>
    <row r="63928" spans="2:3" x14ac:dyDescent="0.25">
      <c r="B63928" s="1"/>
      <c r="C63928" s="1"/>
    </row>
    <row r="63929" spans="2:3" x14ac:dyDescent="0.25">
      <c r="B63929" s="1"/>
      <c r="C63929" s="1"/>
    </row>
    <row r="63930" spans="2:3" x14ac:dyDescent="0.25">
      <c r="B63930" s="1"/>
      <c r="C63930" s="1"/>
    </row>
    <row r="63931" spans="2:3" x14ac:dyDescent="0.25">
      <c r="B63931" s="1"/>
      <c r="C63931" s="1"/>
    </row>
    <row r="63932" spans="2:3" x14ac:dyDescent="0.25">
      <c r="B63932" s="1"/>
      <c r="C63932" s="1"/>
    </row>
    <row r="63933" spans="2:3" x14ac:dyDescent="0.25">
      <c r="B63933" s="1"/>
      <c r="C63933" s="1"/>
    </row>
    <row r="63934" spans="2:3" x14ac:dyDescent="0.25">
      <c r="B63934" s="1"/>
      <c r="C63934" s="1"/>
    </row>
    <row r="63935" spans="2:3" x14ac:dyDescent="0.25">
      <c r="B63935" s="1"/>
      <c r="C63935" s="1"/>
    </row>
    <row r="63936" spans="2:3" x14ac:dyDescent="0.25">
      <c r="B63936" s="1"/>
      <c r="C63936" s="1"/>
    </row>
    <row r="63937" spans="2:3" x14ac:dyDescent="0.25">
      <c r="B63937" s="1"/>
      <c r="C63937" s="1"/>
    </row>
    <row r="63938" spans="2:3" x14ac:dyDescent="0.25">
      <c r="B63938" s="1"/>
      <c r="C63938" s="1"/>
    </row>
    <row r="63939" spans="2:3" x14ac:dyDescent="0.25">
      <c r="B63939" s="1"/>
      <c r="C63939" s="1"/>
    </row>
    <row r="63940" spans="2:3" x14ac:dyDescent="0.25">
      <c r="B63940" s="1"/>
      <c r="C63940" s="1"/>
    </row>
    <row r="63941" spans="2:3" x14ac:dyDescent="0.25">
      <c r="B63941" s="1"/>
      <c r="C63941" s="1"/>
    </row>
    <row r="63942" spans="2:3" x14ac:dyDescent="0.25">
      <c r="B63942" s="1"/>
      <c r="C63942" s="1"/>
    </row>
    <row r="63943" spans="2:3" x14ac:dyDescent="0.25">
      <c r="B63943" s="1"/>
      <c r="C63943" s="1"/>
    </row>
    <row r="63944" spans="2:3" x14ac:dyDescent="0.25">
      <c r="B63944" s="1"/>
      <c r="C63944" s="1"/>
    </row>
    <row r="63945" spans="2:3" x14ac:dyDescent="0.25">
      <c r="B63945" s="1"/>
      <c r="C63945" s="1"/>
    </row>
    <row r="63946" spans="2:3" x14ac:dyDescent="0.25">
      <c r="B63946" s="1"/>
      <c r="C63946" s="1"/>
    </row>
    <row r="63947" spans="2:3" x14ac:dyDescent="0.25">
      <c r="B63947" s="1"/>
      <c r="C63947" s="1"/>
    </row>
    <row r="63948" spans="2:3" x14ac:dyDescent="0.25">
      <c r="B63948" s="1"/>
      <c r="C63948" s="1"/>
    </row>
    <row r="63949" spans="2:3" x14ac:dyDescent="0.25">
      <c r="B63949" s="1"/>
      <c r="C63949" s="1"/>
    </row>
    <row r="63950" spans="2:3" x14ac:dyDescent="0.25">
      <c r="B63950" s="1"/>
      <c r="C63950" s="1"/>
    </row>
    <row r="63951" spans="2:3" x14ac:dyDescent="0.25">
      <c r="B63951" s="1"/>
      <c r="C63951" s="1"/>
    </row>
    <row r="63952" spans="2:3" x14ac:dyDescent="0.25">
      <c r="B63952" s="1"/>
      <c r="C63952" s="1"/>
    </row>
    <row r="63953" spans="2:3" x14ac:dyDescent="0.25">
      <c r="B63953" s="1"/>
      <c r="C63953" s="1"/>
    </row>
    <row r="63954" spans="2:3" x14ac:dyDescent="0.25">
      <c r="B63954" s="1"/>
      <c r="C63954" s="1"/>
    </row>
    <row r="63955" spans="2:3" x14ac:dyDescent="0.25">
      <c r="B63955" s="1"/>
      <c r="C63955" s="1"/>
    </row>
    <row r="63956" spans="2:3" x14ac:dyDescent="0.25">
      <c r="B63956" s="1"/>
      <c r="C63956" s="1"/>
    </row>
    <row r="63957" spans="2:3" x14ac:dyDescent="0.25">
      <c r="B63957" s="1"/>
      <c r="C63957" s="1"/>
    </row>
    <row r="63958" spans="2:3" x14ac:dyDescent="0.25">
      <c r="B63958" s="1"/>
      <c r="C63958" s="1"/>
    </row>
    <row r="63959" spans="2:3" x14ac:dyDescent="0.25">
      <c r="B63959" s="1"/>
      <c r="C63959" s="1"/>
    </row>
    <row r="63960" spans="2:3" x14ac:dyDescent="0.25">
      <c r="B63960" s="1"/>
      <c r="C63960" s="1"/>
    </row>
    <row r="63961" spans="2:3" x14ac:dyDescent="0.25">
      <c r="B63961" s="1"/>
      <c r="C63961" s="1"/>
    </row>
    <row r="63962" spans="2:3" x14ac:dyDescent="0.25">
      <c r="B63962" s="1"/>
      <c r="C63962" s="1"/>
    </row>
    <row r="63963" spans="2:3" x14ac:dyDescent="0.25">
      <c r="B63963" s="1"/>
      <c r="C63963" s="1"/>
    </row>
    <row r="63964" spans="2:3" x14ac:dyDescent="0.25">
      <c r="B63964" s="1"/>
      <c r="C63964" s="1"/>
    </row>
    <row r="63965" spans="2:3" x14ac:dyDescent="0.25">
      <c r="B63965" s="1"/>
      <c r="C63965" s="1"/>
    </row>
    <row r="63966" spans="2:3" x14ac:dyDescent="0.25">
      <c r="B63966" s="1"/>
      <c r="C63966" s="1"/>
    </row>
    <row r="63967" spans="2:3" x14ac:dyDescent="0.25">
      <c r="B63967" s="1"/>
      <c r="C63967" s="1"/>
    </row>
    <row r="63968" spans="2:3" x14ac:dyDescent="0.25">
      <c r="B63968" s="1"/>
      <c r="C63968" s="1"/>
    </row>
    <row r="63969" spans="2:3" x14ac:dyDescent="0.25">
      <c r="B63969" s="1"/>
      <c r="C63969" s="1"/>
    </row>
    <row r="63970" spans="2:3" x14ac:dyDescent="0.25">
      <c r="B63970" s="1"/>
      <c r="C63970" s="1"/>
    </row>
    <row r="63971" spans="2:3" x14ac:dyDescent="0.25">
      <c r="B63971" s="1"/>
      <c r="C63971" s="1"/>
    </row>
    <row r="63972" spans="2:3" x14ac:dyDescent="0.25">
      <c r="B63972" s="1"/>
      <c r="C63972" s="1"/>
    </row>
    <row r="63973" spans="2:3" x14ac:dyDescent="0.25">
      <c r="B63973" s="1"/>
      <c r="C63973" s="1"/>
    </row>
    <row r="63974" spans="2:3" x14ac:dyDescent="0.25">
      <c r="B63974" s="1"/>
      <c r="C63974" s="1"/>
    </row>
    <row r="63975" spans="2:3" x14ac:dyDescent="0.25">
      <c r="B63975" s="1"/>
      <c r="C63975" s="1"/>
    </row>
    <row r="63976" spans="2:3" x14ac:dyDescent="0.25">
      <c r="B63976" s="1"/>
      <c r="C63976" s="1"/>
    </row>
    <row r="63977" spans="2:3" x14ac:dyDescent="0.25">
      <c r="B63977" s="1"/>
      <c r="C63977" s="1"/>
    </row>
    <row r="63978" spans="2:3" x14ac:dyDescent="0.25">
      <c r="B63978" s="1"/>
      <c r="C63978" s="1"/>
    </row>
    <row r="63979" spans="2:3" x14ac:dyDescent="0.25">
      <c r="B63979" s="1"/>
      <c r="C63979" s="1"/>
    </row>
    <row r="63980" spans="2:3" x14ac:dyDescent="0.25">
      <c r="B63980" s="1"/>
      <c r="C63980" s="1"/>
    </row>
    <row r="63981" spans="2:3" x14ac:dyDescent="0.25">
      <c r="B63981" s="1"/>
      <c r="C63981" s="1"/>
    </row>
    <row r="63982" spans="2:3" x14ac:dyDescent="0.25">
      <c r="B63982" s="1"/>
      <c r="C63982" s="1"/>
    </row>
    <row r="63983" spans="2:3" x14ac:dyDescent="0.25">
      <c r="B63983" s="1"/>
      <c r="C63983" s="1"/>
    </row>
    <row r="63984" spans="2:3" x14ac:dyDescent="0.25">
      <c r="B63984" s="1"/>
      <c r="C63984" s="1"/>
    </row>
    <row r="63985" spans="2:3" x14ac:dyDescent="0.25">
      <c r="B63985" s="1"/>
      <c r="C63985" s="1"/>
    </row>
    <row r="63986" spans="2:3" x14ac:dyDescent="0.25">
      <c r="B63986" s="1"/>
      <c r="C63986" s="1"/>
    </row>
    <row r="63987" spans="2:3" x14ac:dyDescent="0.25">
      <c r="B63987" s="1"/>
      <c r="C63987" s="1"/>
    </row>
    <row r="63988" spans="2:3" x14ac:dyDescent="0.25">
      <c r="B63988" s="1"/>
      <c r="C63988" s="1"/>
    </row>
    <row r="63989" spans="2:3" x14ac:dyDescent="0.25">
      <c r="B63989" s="1"/>
      <c r="C63989" s="1"/>
    </row>
    <row r="63990" spans="2:3" x14ac:dyDescent="0.25">
      <c r="B63990" s="1"/>
      <c r="C63990" s="1"/>
    </row>
    <row r="63991" spans="2:3" x14ac:dyDescent="0.25">
      <c r="B63991" s="1"/>
      <c r="C63991" s="1"/>
    </row>
    <row r="63992" spans="2:3" x14ac:dyDescent="0.25">
      <c r="B63992" s="1"/>
      <c r="C63992" s="1"/>
    </row>
    <row r="63993" spans="2:3" x14ac:dyDescent="0.25">
      <c r="B63993" s="1"/>
      <c r="C63993" s="1"/>
    </row>
    <row r="63994" spans="2:3" x14ac:dyDescent="0.25">
      <c r="B63994" s="1"/>
      <c r="C63994" s="1"/>
    </row>
    <row r="63995" spans="2:3" x14ac:dyDescent="0.25">
      <c r="B63995" s="1"/>
      <c r="C63995" s="1"/>
    </row>
    <row r="63996" spans="2:3" x14ac:dyDescent="0.25">
      <c r="B63996" s="1"/>
      <c r="C63996" s="1"/>
    </row>
    <row r="63997" spans="2:3" x14ac:dyDescent="0.25">
      <c r="B63997" s="1"/>
      <c r="C63997" s="1"/>
    </row>
    <row r="63998" spans="2:3" x14ac:dyDescent="0.25">
      <c r="B63998" s="1"/>
      <c r="C63998" s="1"/>
    </row>
    <row r="63999" spans="2:3" x14ac:dyDescent="0.25">
      <c r="B63999" s="1"/>
      <c r="C63999" s="1"/>
    </row>
    <row r="64000" spans="2:3" x14ac:dyDescent="0.25">
      <c r="B64000" s="1"/>
      <c r="C64000" s="1"/>
    </row>
    <row r="64001" spans="2:3" x14ac:dyDescent="0.25">
      <c r="B64001" s="1"/>
      <c r="C64001" s="1"/>
    </row>
    <row r="64002" spans="2:3" x14ac:dyDescent="0.25">
      <c r="B64002" s="1"/>
      <c r="C64002" s="1"/>
    </row>
    <row r="64003" spans="2:3" x14ac:dyDescent="0.25">
      <c r="B64003" s="1"/>
      <c r="C64003" s="1"/>
    </row>
    <row r="64004" spans="2:3" x14ac:dyDescent="0.25">
      <c r="B64004" s="1"/>
      <c r="C64004" s="1"/>
    </row>
    <row r="64005" spans="2:3" x14ac:dyDescent="0.25">
      <c r="B64005" s="1"/>
      <c r="C64005" s="1"/>
    </row>
    <row r="64006" spans="2:3" x14ac:dyDescent="0.25">
      <c r="B64006" s="1"/>
      <c r="C64006" s="1"/>
    </row>
    <row r="64007" spans="2:3" x14ac:dyDescent="0.25">
      <c r="B64007" s="1"/>
      <c r="C64007" s="1"/>
    </row>
    <row r="64008" spans="2:3" x14ac:dyDescent="0.25">
      <c r="B64008" s="1"/>
      <c r="C64008" s="1"/>
    </row>
    <row r="64009" spans="2:3" x14ac:dyDescent="0.25">
      <c r="B64009" s="1"/>
      <c r="C64009" s="1"/>
    </row>
    <row r="64010" spans="2:3" x14ac:dyDescent="0.25">
      <c r="B64010" s="1"/>
      <c r="C64010" s="1"/>
    </row>
    <row r="64011" spans="2:3" x14ac:dyDescent="0.25">
      <c r="B64011" s="1"/>
      <c r="C64011" s="1"/>
    </row>
    <row r="64012" spans="2:3" x14ac:dyDescent="0.25">
      <c r="B64012" s="1"/>
      <c r="C64012" s="1"/>
    </row>
    <row r="64013" spans="2:3" x14ac:dyDescent="0.25">
      <c r="B64013" s="1"/>
      <c r="C64013" s="1"/>
    </row>
    <row r="64014" spans="2:3" x14ac:dyDescent="0.25">
      <c r="B64014" s="1"/>
      <c r="C64014" s="1"/>
    </row>
    <row r="64015" spans="2:3" x14ac:dyDescent="0.25">
      <c r="B64015" s="1"/>
      <c r="C64015" s="1"/>
    </row>
    <row r="64016" spans="2:3" x14ac:dyDescent="0.25">
      <c r="B64016" s="1"/>
      <c r="C64016" s="1"/>
    </row>
    <row r="64017" spans="2:3" x14ac:dyDescent="0.25">
      <c r="B64017" s="1"/>
      <c r="C64017" s="1"/>
    </row>
    <row r="64018" spans="2:3" x14ac:dyDescent="0.25">
      <c r="B64018" s="1"/>
      <c r="C64018" s="1"/>
    </row>
    <row r="64019" spans="2:3" x14ac:dyDescent="0.25">
      <c r="B64019" s="1"/>
      <c r="C64019" s="1"/>
    </row>
    <row r="64020" spans="2:3" x14ac:dyDescent="0.25">
      <c r="B64020" s="1"/>
      <c r="C64020" s="1"/>
    </row>
    <row r="64021" spans="2:3" x14ac:dyDescent="0.25">
      <c r="B64021" s="1"/>
      <c r="C64021" s="1"/>
    </row>
    <row r="64022" spans="2:3" x14ac:dyDescent="0.25">
      <c r="B64022" s="1"/>
      <c r="C64022" s="1"/>
    </row>
    <row r="64023" spans="2:3" x14ac:dyDescent="0.25">
      <c r="B64023" s="1"/>
      <c r="C64023" s="1"/>
    </row>
    <row r="64024" spans="2:3" x14ac:dyDescent="0.25">
      <c r="B64024" s="1"/>
      <c r="C64024" s="1"/>
    </row>
    <row r="64025" spans="2:3" x14ac:dyDescent="0.25">
      <c r="B64025" s="1"/>
      <c r="C64025" s="1"/>
    </row>
    <row r="64026" spans="2:3" x14ac:dyDescent="0.25">
      <c r="B64026" s="1"/>
      <c r="C64026" s="1"/>
    </row>
    <row r="64027" spans="2:3" x14ac:dyDescent="0.25">
      <c r="B64027" s="1"/>
      <c r="C64027" s="1"/>
    </row>
    <row r="64028" spans="2:3" x14ac:dyDescent="0.25">
      <c r="B64028" s="1"/>
      <c r="C64028" s="1"/>
    </row>
    <row r="64029" spans="2:3" x14ac:dyDescent="0.25">
      <c r="B64029" s="1"/>
      <c r="C64029" s="1"/>
    </row>
    <row r="64030" spans="2:3" x14ac:dyDescent="0.25">
      <c r="B64030" s="1"/>
      <c r="C64030" s="1"/>
    </row>
    <row r="64031" spans="2:3" x14ac:dyDescent="0.25">
      <c r="B64031" s="1"/>
      <c r="C64031" s="1"/>
    </row>
    <row r="64032" spans="2:3" x14ac:dyDescent="0.25">
      <c r="B64032" s="1"/>
      <c r="C64032" s="1"/>
    </row>
    <row r="64033" spans="2:3" x14ac:dyDescent="0.25">
      <c r="B64033" s="1"/>
      <c r="C64033" s="1"/>
    </row>
    <row r="64034" spans="2:3" x14ac:dyDescent="0.25">
      <c r="B64034" s="1"/>
      <c r="C64034" s="1"/>
    </row>
    <row r="64035" spans="2:3" x14ac:dyDescent="0.25">
      <c r="B64035" s="1"/>
      <c r="C64035" s="1"/>
    </row>
    <row r="64036" spans="2:3" x14ac:dyDescent="0.25">
      <c r="B64036" s="1"/>
      <c r="C64036" s="1"/>
    </row>
    <row r="64037" spans="2:3" x14ac:dyDescent="0.25">
      <c r="B64037" s="1"/>
      <c r="C64037" s="1"/>
    </row>
    <row r="64038" spans="2:3" x14ac:dyDescent="0.25">
      <c r="B64038" s="1"/>
      <c r="C64038" s="1"/>
    </row>
    <row r="64039" spans="2:3" x14ac:dyDescent="0.25">
      <c r="B64039" s="1"/>
      <c r="C64039" s="1"/>
    </row>
    <row r="64040" spans="2:3" x14ac:dyDescent="0.25">
      <c r="B64040" s="1"/>
      <c r="C64040" s="1"/>
    </row>
    <row r="64041" spans="2:3" x14ac:dyDescent="0.25">
      <c r="B64041" s="1"/>
      <c r="C64041" s="1"/>
    </row>
    <row r="64042" spans="2:3" x14ac:dyDescent="0.25">
      <c r="B64042" s="1"/>
      <c r="C64042" s="1"/>
    </row>
    <row r="64043" spans="2:3" x14ac:dyDescent="0.25">
      <c r="B64043" s="1"/>
      <c r="C64043" s="1"/>
    </row>
    <row r="64044" spans="2:3" x14ac:dyDescent="0.25">
      <c r="B64044" s="1"/>
      <c r="C64044" s="1"/>
    </row>
    <row r="64045" spans="2:3" x14ac:dyDescent="0.25">
      <c r="B64045" s="1"/>
      <c r="C64045" s="1"/>
    </row>
    <row r="64046" spans="2:3" x14ac:dyDescent="0.25">
      <c r="B64046" s="1"/>
      <c r="C64046" s="1"/>
    </row>
    <row r="64047" spans="2:3" x14ac:dyDescent="0.25">
      <c r="B64047" s="1"/>
      <c r="C64047" s="1"/>
    </row>
    <row r="64048" spans="2:3" x14ac:dyDescent="0.25">
      <c r="B64048" s="1"/>
      <c r="C64048" s="1"/>
    </row>
    <row r="64049" spans="2:3" x14ac:dyDescent="0.25">
      <c r="B64049" s="1"/>
      <c r="C64049" s="1"/>
    </row>
    <row r="64050" spans="2:3" x14ac:dyDescent="0.25">
      <c r="B64050" s="1"/>
      <c r="C64050" s="1"/>
    </row>
    <row r="64051" spans="2:3" x14ac:dyDescent="0.25">
      <c r="B64051" s="1"/>
      <c r="C64051" s="1"/>
    </row>
    <row r="64052" spans="2:3" x14ac:dyDescent="0.25">
      <c r="B64052" s="1"/>
      <c r="C64052" s="1"/>
    </row>
    <row r="64053" spans="2:3" x14ac:dyDescent="0.25">
      <c r="B64053" s="1"/>
      <c r="C64053" s="1"/>
    </row>
    <row r="64054" spans="2:3" x14ac:dyDescent="0.25">
      <c r="B64054" s="1"/>
      <c r="C64054" s="1"/>
    </row>
    <row r="64055" spans="2:3" x14ac:dyDescent="0.25">
      <c r="B64055" s="1"/>
      <c r="C64055" s="1"/>
    </row>
    <row r="64056" spans="2:3" x14ac:dyDescent="0.25">
      <c r="B64056" s="1"/>
      <c r="C64056" s="1"/>
    </row>
    <row r="64057" spans="2:3" x14ac:dyDescent="0.25">
      <c r="B64057" s="1"/>
      <c r="C64057" s="1"/>
    </row>
    <row r="64058" spans="2:3" x14ac:dyDescent="0.25">
      <c r="B64058" s="1"/>
      <c r="C64058" s="1"/>
    </row>
    <row r="64059" spans="2:3" x14ac:dyDescent="0.25">
      <c r="B64059" s="1"/>
      <c r="C64059" s="1"/>
    </row>
    <row r="64060" spans="2:3" x14ac:dyDescent="0.25">
      <c r="B64060" s="1"/>
      <c r="C64060" s="1"/>
    </row>
    <row r="64061" spans="2:3" x14ac:dyDescent="0.25">
      <c r="B64061" s="1"/>
      <c r="C64061" s="1"/>
    </row>
    <row r="64062" spans="2:3" x14ac:dyDescent="0.25">
      <c r="B64062" s="1"/>
      <c r="C64062" s="1"/>
    </row>
    <row r="64063" spans="2:3" x14ac:dyDescent="0.25">
      <c r="B64063" s="1"/>
      <c r="C64063" s="1"/>
    </row>
    <row r="64064" spans="2:3" x14ac:dyDescent="0.25">
      <c r="B64064" s="1"/>
      <c r="C64064" s="1"/>
    </row>
    <row r="64065" spans="2:3" x14ac:dyDescent="0.25">
      <c r="B64065" s="1"/>
      <c r="C64065" s="1"/>
    </row>
    <row r="64066" spans="2:3" x14ac:dyDescent="0.25">
      <c r="B64066" s="1"/>
      <c r="C64066" s="1"/>
    </row>
    <row r="64067" spans="2:3" x14ac:dyDescent="0.25">
      <c r="B64067" s="1"/>
      <c r="C64067" s="1"/>
    </row>
    <row r="64068" spans="2:3" x14ac:dyDescent="0.25">
      <c r="B64068" s="1"/>
      <c r="C64068" s="1"/>
    </row>
    <row r="64069" spans="2:3" x14ac:dyDescent="0.25">
      <c r="B64069" s="1"/>
      <c r="C64069" s="1"/>
    </row>
    <row r="64070" spans="2:3" x14ac:dyDescent="0.25">
      <c r="B64070" s="1"/>
      <c r="C64070" s="1"/>
    </row>
    <row r="64071" spans="2:3" x14ac:dyDescent="0.25">
      <c r="B64071" s="1"/>
      <c r="C64071" s="1"/>
    </row>
    <row r="64072" spans="2:3" x14ac:dyDescent="0.25">
      <c r="B64072" s="1"/>
      <c r="C64072" s="1"/>
    </row>
    <row r="64073" spans="2:3" x14ac:dyDescent="0.25">
      <c r="B64073" s="1"/>
      <c r="C64073" s="1"/>
    </row>
    <row r="64074" spans="2:3" x14ac:dyDescent="0.25">
      <c r="B64074" s="1"/>
      <c r="C64074" s="1"/>
    </row>
    <row r="64075" spans="2:3" x14ac:dyDescent="0.25">
      <c r="B64075" s="1"/>
      <c r="C64075" s="1"/>
    </row>
    <row r="64076" spans="2:3" x14ac:dyDescent="0.25">
      <c r="B64076" s="1"/>
      <c r="C64076" s="1"/>
    </row>
    <row r="64077" spans="2:3" x14ac:dyDescent="0.25">
      <c r="B64077" s="1"/>
      <c r="C64077" s="1"/>
    </row>
    <row r="64078" spans="2:3" x14ac:dyDescent="0.25">
      <c r="B64078" s="1"/>
      <c r="C64078" s="1"/>
    </row>
    <row r="64079" spans="2:3" x14ac:dyDescent="0.25">
      <c r="B64079" s="1"/>
      <c r="C64079" s="1"/>
    </row>
    <row r="64080" spans="2:3" x14ac:dyDescent="0.25">
      <c r="B64080" s="1"/>
      <c r="C64080" s="1"/>
    </row>
    <row r="64081" spans="2:3" x14ac:dyDescent="0.25">
      <c r="B64081" s="1"/>
      <c r="C64081" s="1"/>
    </row>
    <row r="64082" spans="2:3" x14ac:dyDescent="0.25">
      <c r="B64082" s="1"/>
      <c r="C64082" s="1"/>
    </row>
    <row r="64083" spans="2:3" x14ac:dyDescent="0.25">
      <c r="B64083" s="1"/>
      <c r="C64083" s="1"/>
    </row>
    <row r="64084" spans="2:3" x14ac:dyDescent="0.25">
      <c r="B64084" s="1"/>
      <c r="C64084" s="1"/>
    </row>
    <row r="64085" spans="2:3" x14ac:dyDescent="0.25">
      <c r="B64085" s="1"/>
      <c r="C64085" s="1"/>
    </row>
    <row r="64086" spans="2:3" x14ac:dyDescent="0.25">
      <c r="B64086" s="1"/>
      <c r="C64086" s="1"/>
    </row>
    <row r="64087" spans="2:3" x14ac:dyDescent="0.25">
      <c r="B64087" s="1"/>
      <c r="C64087" s="1"/>
    </row>
    <row r="64088" spans="2:3" x14ac:dyDescent="0.25">
      <c r="B64088" s="1"/>
      <c r="C64088" s="1"/>
    </row>
    <row r="64089" spans="2:3" x14ac:dyDescent="0.25">
      <c r="B64089" s="1"/>
      <c r="C64089" s="1"/>
    </row>
    <row r="64090" spans="2:3" x14ac:dyDescent="0.25">
      <c r="B64090" s="1"/>
      <c r="C64090" s="1"/>
    </row>
    <row r="64091" spans="2:3" x14ac:dyDescent="0.25">
      <c r="B64091" s="1"/>
      <c r="C64091" s="1"/>
    </row>
    <row r="64092" spans="2:3" x14ac:dyDescent="0.25">
      <c r="B64092" s="1"/>
      <c r="C64092" s="1"/>
    </row>
    <row r="64093" spans="2:3" x14ac:dyDescent="0.25">
      <c r="B64093" s="1"/>
      <c r="C64093" s="1"/>
    </row>
    <row r="64094" spans="2:3" x14ac:dyDescent="0.25">
      <c r="B64094" s="1"/>
      <c r="C64094" s="1"/>
    </row>
    <row r="64095" spans="2:3" x14ac:dyDescent="0.25">
      <c r="B64095" s="1"/>
      <c r="C64095" s="1"/>
    </row>
    <row r="64096" spans="2:3" x14ac:dyDescent="0.25">
      <c r="B64096" s="1"/>
      <c r="C64096" s="1"/>
    </row>
    <row r="64097" spans="2:3" x14ac:dyDescent="0.25">
      <c r="B64097" s="1"/>
      <c r="C64097" s="1"/>
    </row>
    <row r="64098" spans="2:3" x14ac:dyDescent="0.25">
      <c r="B64098" s="1"/>
      <c r="C64098" s="1"/>
    </row>
    <row r="64099" spans="2:3" x14ac:dyDescent="0.25">
      <c r="B64099" s="1"/>
      <c r="C64099" s="1"/>
    </row>
    <row r="64100" spans="2:3" x14ac:dyDescent="0.25">
      <c r="B64100" s="1"/>
      <c r="C64100" s="1"/>
    </row>
    <row r="64101" spans="2:3" x14ac:dyDescent="0.25">
      <c r="B64101" s="1"/>
      <c r="C64101" s="1"/>
    </row>
    <row r="64102" spans="2:3" x14ac:dyDescent="0.25">
      <c r="B64102" s="1"/>
      <c r="C64102" s="1"/>
    </row>
    <row r="64103" spans="2:3" x14ac:dyDescent="0.25">
      <c r="B64103" s="1"/>
      <c r="C64103" s="1"/>
    </row>
    <row r="64104" spans="2:3" x14ac:dyDescent="0.25">
      <c r="B64104" s="1"/>
      <c r="C64104" s="1"/>
    </row>
    <row r="64105" spans="2:3" x14ac:dyDescent="0.25">
      <c r="B64105" s="1"/>
      <c r="C64105" s="1"/>
    </row>
    <row r="64106" spans="2:3" x14ac:dyDescent="0.25">
      <c r="B64106" s="1"/>
      <c r="C64106" s="1"/>
    </row>
    <row r="64107" spans="2:3" x14ac:dyDescent="0.25">
      <c r="B64107" s="1"/>
      <c r="C64107" s="1"/>
    </row>
    <row r="64108" spans="2:3" x14ac:dyDescent="0.25">
      <c r="B64108" s="1"/>
      <c r="C64108" s="1"/>
    </row>
    <row r="64109" spans="2:3" x14ac:dyDescent="0.25">
      <c r="B64109" s="1"/>
      <c r="C64109" s="1"/>
    </row>
    <row r="64110" spans="2:3" x14ac:dyDescent="0.25">
      <c r="B64110" s="1"/>
      <c r="C64110" s="1"/>
    </row>
    <row r="64111" spans="2:3" x14ac:dyDescent="0.25">
      <c r="B64111" s="1"/>
      <c r="C64111" s="1"/>
    </row>
    <row r="64112" spans="2:3" x14ac:dyDescent="0.25">
      <c r="B64112" s="1"/>
      <c r="C64112" s="1"/>
    </row>
    <row r="64113" spans="2:3" x14ac:dyDescent="0.25">
      <c r="B64113" s="1"/>
      <c r="C64113" s="1"/>
    </row>
    <row r="64114" spans="2:3" x14ac:dyDescent="0.25">
      <c r="B64114" s="1"/>
      <c r="C64114" s="1"/>
    </row>
    <row r="64115" spans="2:3" x14ac:dyDescent="0.25">
      <c r="B64115" s="1"/>
      <c r="C64115" s="1"/>
    </row>
    <row r="64116" spans="2:3" x14ac:dyDescent="0.25">
      <c r="B64116" s="1"/>
      <c r="C64116" s="1"/>
    </row>
    <row r="64117" spans="2:3" x14ac:dyDescent="0.25">
      <c r="B64117" s="1"/>
      <c r="C64117" s="1"/>
    </row>
    <row r="64118" spans="2:3" x14ac:dyDescent="0.25">
      <c r="B64118" s="1"/>
      <c r="C64118" s="1"/>
    </row>
    <row r="64119" spans="2:3" x14ac:dyDescent="0.25">
      <c r="B64119" s="1"/>
      <c r="C64119" s="1"/>
    </row>
    <row r="64120" spans="2:3" x14ac:dyDescent="0.25">
      <c r="B64120" s="1"/>
      <c r="C64120" s="1"/>
    </row>
    <row r="64121" spans="2:3" x14ac:dyDescent="0.25">
      <c r="B64121" s="1"/>
      <c r="C64121" s="1"/>
    </row>
    <row r="64122" spans="2:3" x14ac:dyDescent="0.25">
      <c r="B64122" s="1"/>
      <c r="C64122" s="1"/>
    </row>
    <row r="64123" spans="2:3" x14ac:dyDescent="0.25">
      <c r="B64123" s="1"/>
      <c r="C64123" s="1"/>
    </row>
    <row r="64124" spans="2:3" x14ac:dyDescent="0.25">
      <c r="B64124" s="1"/>
      <c r="C64124" s="1"/>
    </row>
    <row r="64125" spans="2:3" x14ac:dyDescent="0.25">
      <c r="B64125" s="1"/>
      <c r="C64125" s="1"/>
    </row>
    <row r="64126" spans="2:3" x14ac:dyDescent="0.25">
      <c r="B64126" s="1"/>
      <c r="C64126" s="1"/>
    </row>
    <row r="64127" spans="2:3" x14ac:dyDescent="0.25">
      <c r="B64127" s="1"/>
      <c r="C64127" s="1"/>
    </row>
    <row r="64128" spans="2:3" x14ac:dyDescent="0.25">
      <c r="B64128" s="1"/>
      <c r="C64128" s="1"/>
    </row>
    <row r="64129" spans="2:3" x14ac:dyDescent="0.25">
      <c r="B64129" s="1"/>
      <c r="C64129" s="1"/>
    </row>
    <row r="64130" spans="2:3" x14ac:dyDescent="0.25">
      <c r="B64130" s="1"/>
      <c r="C64130" s="1"/>
    </row>
    <row r="64131" spans="2:3" x14ac:dyDescent="0.25">
      <c r="B64131" s="1"/>
      <c r="C64131" s="1"/>
    </row>
    <row r="64132" spans="2:3" x14ac:dyDescent="0.25">
      <c r="B64132" s="1"/>
      <c r="C64132" s="1"/>
    </row>
    <row r="64133" spans="2:3" x14ac:dyDescent="0.25">
      <c r="B64133" s="1"/>
      <c r="C64133" s="1"/>
    </row>
    <row r="64134" spans="2:3" x14ac:dyDescent="0.25">
      <c r="B64134" s="1"/>
      <c r="C64134" s="1"/>
    </row>
    <row r="64135" spans="2:3" x14ac:dyDescent="0.25">
      <c r="B64135" s="1"/>
      <c r="C64135" s="1"/>
    </row>
    <row r="64136" spans="2:3" x14ac:dyDescent="0.25">
      <c r="B64136" s="1"/>
      <c r="C64136" s="1"/>
    </row>
    <row r="64137" spans="2:3" x14ac:dyDescent="0.25">
      <c r="B64137" s="1"/>
      <c r="C64137" s="1"/>
    </row>
    <row r="64138" spans="2:3" x14ac:dyDescent="0.25">
      <c r="B64138" s="1"/>
      <c r="C64138" s="1"/>
    </row>
    <row r="64139" spans="2:3" x14ac:dyDescent="0.25">
      <c r="B64139" s="1"/>
      <c r="C64139" s="1"/>
    </row>
    <row r="64140" spans="2:3" x14ac:dyDescent="0.25">
      <c r="B64140" s="1"/>
      <c r="C64140" s="1"/>
    </row>
    <row r="64141" spans="2:3" x14ac:dyDescent="0.25">
      <c r="B64141" s="1"/>
      <c r="C64141" s="1"/>
    </row>
    <row r="64142" spans="2:3" x14ac:dyDescent="0.25">
      <c r="B64142" s="1"/>
      <c r="C64142" s="1"/>
    </row>
    <row r="64143" spans="2:3" x14ac:dyDescent="0.25">
      <c r="B64143" s="1"/>
      <c r="C64143" s="1"/>
    </row>
    <row r="64144" spans="2:3" x14ac:dyDescent="0.25">
      <c r="B64144" s="1"/>
      <c r="C64144" s="1"/>
    </row>
    <row r="64145" spans="2:3" x14ac:dyDescent="0.25">
      <c r="B64145" s="1"/>
      <c r="C64145" s="1"/>
    </row>
    <row r="64146" spans="2:3" x14ac:dyDescent="0.25">
      <c r="B64146" s="1"/>
      <c r="C64146" s="1"/>
    </row>
    <row r="64147" spans="2:3" x14ac:dyDescent="0.25">
      <c r="B64147" s="1"/>
      <c r="C64147" s="1"/>
    </row>
    <row r="64148" spans="2:3" x14ac:dyDescent="0.25">
      <c r="B64148" s="1"/>
      <c r="C64148" s="1"/>
    </row>
    <row r="64149" spans="2:3" x14ac:dyDescent="0.25">
      <c r="B64149" s="1"/>
      <c r="C64149" s="1"/>
    </row>
    <row r="64150" spans="2:3" x14ac:dyDescent="0.25">
      <c r="B64150" s="1"/>
      <c r="C64150" s="1"/>
    </row>
    <row r="64151" spans="2:3" x14ac:dyDescent="0.25">
      <c r="B64151" s="1"/>
      <c r="C64151" s="1"/>
    </row>
    <row r="64152" spans="2:3" x14ac:dyDescent="0.25">
      <c r="B64152" s="1"/>
      <c r="C64152" s="1"/>
    </row>
    <row r="64153" spans="2:3" x14ac:dyDescent="0.25">
      <c r="B64153" s="1"/>
      <c r="C64153" s="1"/>
    </row>
    <row r="64154" spans="2:3" x14ac:dyDescent="0.25">
      <c r="B64154" s="1"/>
      <c r="C64154" s="1"/>
    </row>
    <row r="64155" spans="2:3" x14ac:dyDescent="0.25">
      <c r="B64155" s="1"/>
      <c r="C64155" s="1"/>
    </row>
    <row r="64156" spans="2:3" x14ac:dyDescent="0.25">
      <c r="B64156" s="1"/>
      <c r="C64156" s="1"/>
    </row>
    <row r="64157" spans="2:3" x14ac:dyDescent="0.25">
      <c r="B64157" s="1"/>
      <c r="C64157" s="1"/>
    </row>
    <row r="64158" spans="2:3" x14ac:dyDescent="0.25">
      <c r="B64158" s="1"/>
      <c r="C64158" s="1"/>
    </row>
    <row r="64159" spans="2:3" x14ac:dyDescent="0.25">
      <c r="B64159" s="1"/>
      <c r="C64159" s="1"/>
    </row>
    <row r="64160" spans="2:3" x14ac:dyDescent="0.25">
      <c r="B64160" s="1"/>
      <c r="C64160" s="1"/>
    </row>
    <row r="64161" spans="2:3" x14ac:dyDescent="0.25">
      <c r="B64161" s="1"/>
      <c r="C64161" s="1"/>
    </row>
    <row r="64162" spans="2:3" x14ac:dyDescent="0.25">
      <c r="B64162" s="1"/>
      <c r="C64162" s="1"/>
    </row>
    <row r="64163" spans="2:3" x14ac:dyDescent="0.25">
      <c r="B64163" s="1"/>
      <c r="C64163" s="1"/>
    </row>
    <row r="64164" spans="2:3" x14ac:dyDescent="0.25">
      <c r="B64164" s="1"/>
      <c r="C64164" s="1"/>
    </row>
    <row r="64165" spans="2:3" x14ac:dyDescent="0.25">
      <c r="B64165" s="1"/>
      <c r="C64165" s="1"/>
    </row>
    <row r="64166" spans="2:3" x14ac:dyDescent="0.25">
      <c r="B64166" s="1"/>
      <c r="C64166" s="1"/>
    </row>
    <row r="64167" spans="2:3" x14ac:dyDescent="0.25">
      <c r="B64167" s="1"/>
      <c r="C64167" s="1"/>
    </row>
    <row r="64168" spans="2:3" x14ac:dyDescent="0.25">
      <c r="B64168" s="1"/>
      <c r="C64168" s="1"/>
    </row>
    <row r="64169" spans="2:3" x14ac:dyDescent="0.25">
      <c r="B64169" s="1"/>
      <c r="C64169" s="1"/>
    </row>
    <row r="64170" spans="2:3" x14ac:dyDescent="0.25">
      <c r="B64170" s="1"/>
      <c r="C64170" s="1"/>
    </row>
    <row r="64171" spans="2:3" x14ac:dyDescent="0.25">
      <c r="B64171" s="1"/>
      <c r="C64171" s="1"/>
    </row>
    <row r="64172" spans="2:3" x14ac:dyDescent="0.25">
      <c r="B64172" s="1"/>
      <c r="C64172" s="1"/>
    </row>
    <row r="64173" spans="2:3" x14ac:dyDescent="0.25">
      <c r="B64173" s="1"/>
      <c r="C64173" s="1"/>
    </row>
    <row r="64174" spans="2:3" x14ac:dyDescent="0.25">
      <c r="B64174" s="1"/>
      <c r="C64174" s="1"/>
    </row>
    <row r="64175" spans="2:3" x14ac:dyDescent="0.25">
      <c r="B64175" s="1"/>
      <c r="C64175" s="1"/>
    </row>
    <row r="64176" spans="2:3" x14ac:dyDescent="0.25">
      <c r="B64176" s="1"/>
      <c r="C64176" s="1"/>
    </row>
    <row r="64177" spans="2:3" x14ac:dyDescent="0.25">
      <c r="B64177" s="1"/>
      <c r="C64177" s="1"/>
    </row>
    <row r="64178" spans="2:3" x14ac:dyDescent="0.25">
      <c r="B64178" s="1"/>
      <c r="C64178" s="1"/>
    </row>
    <row r="64179" spans="2:3" x14ac:dyDescent="0.25">
      <c r="B64179" s="1"/>
      <c r="C64179" s="1"/>
    </row>
    <row r="64180" spans="2:3" x14ac:dyDescent="0.25">
      <c r="B64180" s="1"/>
      <c r="C64180" s="1"/>
    </row>
    <row r="64181" spans="2:3" x14ac:dyDescent="0.25">
      <c r="B64181" s="1"/>
      <c r="C64181" s="1"/>
    </row>
    <row r="64182" spans="2:3" x14ac:dyDescent="0.25">
      <c r="B64182" s="1"/>
      <c r="C64182" s="1"/>
    </row>
    <row r="64183" spans="2:3" x14ac:dyDescent="0.25">
      <c r="B64183" s="1"/>
      <c r="C64183" s="1"/>
    </row>
    <row r="64184" spans="2:3" x14ac:dyDescent="0.25">
      <c r="B64184" s="1"/>
      <c r="C64184" s="1"/>
    </row>
    <row r="64185" spans="2:3" x14ac:dyDescent="0.25">
      <c r="B64185" s="1"/>
      <c r="C64185" s="1"/>
    </row>
    <row r="64186" spans="2:3" x14ac:dyDescent="0.25">
      <c r="B64186" s="1"/>
      <c r="C64186" s="1"/>
    </row>
    <row r="64187" spans="2:3" x14ac:dyDescent="0.25">
      <c r="B64187" s="1"/>
      <c r="C64187" s="1"/>
    </row>
    <row r="64188" spans="2:3" x14ac:dyDescent="0.25">
      <c r="B64188" s="1"/>
      <c r="C64188" s="1"/>
    </row>
    <row r="64189" spans="2:3" x14ac:dyDescent="0.25">
      <c r="B64189" s="1"/>
      <c r="C64189" s="1"/>
    </row>
    <row r="64190" spans="2:3" x14ac:dyDescent="0.25">
      <c r="B64190" s="1"/>
      <c r="C64190" s="1"/>
    </row>
    <row r="64191" spans="2:3" x14ac:dyDescent="0.25">
      <c r="B64191" s="1"/>
      <c r="C64191" s="1"/>
    </row>
    <row r="64192" spans="2:3" x14ac:dyDescent="0.25">
      <c r="B64192" s="1"/>
      <c r="C64192" s="1"/>
    </row>
    <row r="64193" spans="2:3" x14ac:dyDescent="0.25">
      <c r="B64193" s="1"/>
      <c r="C64193" s="1"/>
    </row>
    <row r="64194" spans="2:3" x14ac:dyDescent="0.25">
      <c r="B64194" s="1"/>
      <c r="C64194" s="1"/>
    </row>
    <row r="64195" spans="2:3" x14ac:dyDescent="0.25">
      <c r="B64195" s="1"/>
      <c r="C64195" s="1"/>
    </row>
    <row r="64196" spans="2:3" x14ac:dyDescent="0.25">
      <c r="B64196" s="1"/>
      <c r="C64196" s="1"/>
    </row>
    <row r="64197" spans="2:3" x14ac:dyDescent="0.25">
      <c r="B64197" s="1"/>
      <c r="C64197" s="1"/>
    </row>
    <row r="64198" spans="2:3" x14ac:dyDescent="0.25">
      <c r="B64198" s="1"/>
      <c r="C64198" s="1"/>
    </row>
    <row r="64199" spans="2:3" x14ac:dyDescent="0.25">
      <c r="B64199" s="1"/>
      <c r="C64199" s="1"/>
    </row>
    <row r="64200" spans="2:3" x14ac:dyDescent="0.25">
      <c r="B64200" s="1"/>
      <c r="C64200" s="1"/>
    </row>
    <row r="64201" spans="2:3" x14ac:dyDescent="0.25">
      <c r="B64201" s="1"/>
      <c r="C64201" s="1"/>
    </row>
    <row r="64202" spans="2:3" x14ac:dyDescent="0.25">
      <c r="B64202" s="1"/>
      <c r="C64202" s="1"/>
    </row>
    <row r="64203" spans="2:3" x14ac:dyDescent="0.25">
      <c r="B64203" s="1"/>
      <c r="C64203" s="1"/>
    </row>
    <row r="64204" spans="2:3" x14ac:dyDescent="0.25">
      <c r="B64204" s="1"/>
      <c r="C64204" s="1"/>
    </row>
    <row r="64205" spans="2:3" x14ac:dyDescent="0.25">
      <c r="B64205" s="1"/>
      <c r="C64205" s="1"/>
    </row>
    <row r="64206" spans="2:3" x14ac:dyDescent="0.25">
      <c r="B64206" s="1"/>
      <c r="C64206" s="1"/>
    </row>
    <row r="64207" spans="2:3" x14ac:dyDescent="0.25">
      <c r="B64207" s="1"/>
      <c r="C64207" s="1"/>
    </row>
    <row r="64208" spans="2:3" x14ac:dyDescent="0.25">
      <c r="B64208" s="1"/>
      <c r="C64208" s="1"/>
    </row>
    <row r="64209" spans="2:3" x14ac:dyDescent="0.25">
      <c r="B64209" s="1"/>
      <c r="C64209" s="1"/>
    </row>
    <row r="64210" spans="2:3" x14ac:dyDescent="0.25">
      <c r="B64210" s="1"/>
      <c r="C64210" s="1"/>
    </row>
    <row r="64211" spans="2:3" x14ac:dyDescent="0.25">
      <c r="B64211" s="1"/>
      <c r="C64211" s="1"/>
    </row>
    <row r="64212" spans="2:3" x14ac:dyDescent="0.25">
      <c r="B64212" s="1"/>
      <c r="C64212" s="1"/>
    </row>
    <row r="64213" spans="2:3" x14ac:dyDescent="0.25">
      <c r="B64213" s="1"/>
      <c r="C64213" s="1"/>
    </row>
    <row r="64214" spans="2:3" x14ac:dyDescent="0.25">
      <c r="B64214" s="1"/>
      <c r="C64214" s="1"/>
    </row>
    <row r="64215" spans="2:3" x14ac:dyDescent="0.25">
      <c r="B64215" s="1"/>
      <c r="C64215" s="1"/>
    </row>
    <row r="64216" spans="2:3" x14ac:dyDescent="0.25">
      <c r="B64216" s="1"/>
      <c r="C64216" s="1"/>
    </row>
    <row r="64217" spans="2:3" x14ac:dyDescent="0.25">
      <c r="B64217" s="1"/>
      <c r="C64217" s="1"/>
    </row>
    <row r="64218" spans="2:3" x14ac:dyDescent="0.25">
      <c r="B64218" s="1"/>
      <c r="C64218" s="1"/>
    </row>
    <row r="64219" spans="2:3" x14ac:dyDescent="0.25">
      <c r="B64219" s="1"/>
      <c r="C64219" s="1"/>
    </row>
    <row r="64220" spans="2:3" x14ac:dyDescent="0.25">
      <c r="B64220" s="1"/>
      <c r="C64220" s="1"/>
    </row>
    <row r="64221" spans="2:3" x14ac:dyDescent="0.25">
      <c r="B64221" s="1"/>
      <c r="C64221" s="1"/>
    </row>
    <row r="64222" spans="2:3" x14ac:dyDescent="0.25">
      <c r="B64222" s="1"/>
      <c r="C64222" s="1"/>
    </row>
    <row r="64223" spans="2:3" x14ac:dyDescent="0.25">
      <c r="B64223" s="1"/>
      <c r="C64223" s="1"/>
    </row>
    <row r="64224" spans="2:3" x14ac:dyDescent="0.25">
      <c r="B64224" s="1"/>
      <c r="C64224" s="1"/>
    </row>
    <row r="64225" spans="2:3" x14ac:dyDescent="0.25">
      <c r="B64225" s="1"/>
      <c r="C64225" s="1"/>
    </row>
    <row r="64226" spans="2:3" x14ac:dyDescent="0.25">
      <c r="B64226" s="1"/>
      <c r="C64226" s="1"/>
    </row>
    <row r="64227" spans="2:3" x14ac:dyDescent="0.25">
      <c r="B64227" s="1"/>
      <c r="C64227" s="1"/>
    </row>
    <row r="64228" spans="2:3" x14ac:dyDescent="0.25">
      <c r="B64228" s="1"/>
      <c r="C64228" s="1"/>
    </row>
    <row r="64229" spans="2:3" x14ac:dyDescent="0.25">
      <c r="B64229" s="1"/>
      <c r="C64229" s="1"/>
    </row>
    <row r="64230" spans="2:3" x14ac:dyDescent="0.25">
      <c r="B64230" s="1"/>
      <c r="C64230" s="1"/>
    </row>
    <row r="64231" spans="2:3" x14ac:dyDescent="0.25">
      <c r="B64231" s="1"/>
      <c r="C64231" s="1"/>
    </row>
    <row r="64232" spans="2:3" x14ac:dyDescent="0.25">
      <c r="B64232" s="1"/>
      <c r="C64232" s="1"/>
    </row>
    <row r="64233" spans="2:3" x14ac:dyDescent="0.25">
      <c r="B64233" s="1"/>
      <c r="C64233" s="1"/>
    </row>
    <row r="64234" spans="2:3" x14ac:dyDescent="0.25">
      <c r="B64234" s="1"/>
      <c r="C64234" s="1"/>
    </row>
    <row r="64235" spans="2:3" x14ac:dyDescent="0.25">
      <c r="B64235" s="1"/>
      <c r="C64235" s="1"/>
    </row>
    <row r="64236" spans="2:3" x14ac:dyDescent="0.25">
      <c r="B64236" s="1"/>
      <c r="C64236" s="1"/>
    </row>
    <row r="64237" spans="2:3" x14ac:dyDescent="0.25">
      <c r="B64237" s="1"/>
      <c r="C64237" s="1"/>
    </row>
    <row r="64238" spans="2:3" x14ac:dyDescent="0.25">
      <c r="B64238" s="1"/>
      <c r="C64238" s="1"/>
    </row>
    <row r="64239" spans="2:3" x14ac:dyDescent="0.25">
      <c r="B64239" s="1"/>
      <c r="C64239" s="1"/>
    </row>
    <row r="64240" spans="2:3" x14ac:dyDescent="0.25">
      <c r="B64240" s="1"/>
      <c r="C64240" s="1"/>
    </row>
    <row r="64241" spans="2:3" x14ac:dyDescent="0.25">
      <c r="B64241" s="1"/>
      <c r="C64241" s="1"/>
    </row>
    <row r="64242" spans="2:3" x14ac:dyDescent="0.25">
      <c r="B64242" s="1"/>
      <c r="C64242" s="1"/>
    </row>
    <row r="64243" spans="2:3" x14ac:dyDescent="0.25">
      <c r="B64243" s="1"/>
      <c r="C64243" s="1"/>
    </row>
    <row r="64244" spans="2:3" x14ac:dyDescent="0.25">
      <c r="B64244" s="1"/>
      <c r="C64244" s="1"/>
    </row>
    <row r="64245" spans="2:3" x14ac:dyDescent="0.25">
      <c r="B64245" s="1"/>
      <c r="C64245" s="1"/>
    </row>
    <row r="64246" spans="2:3" x14ac:dyDescent="0.25">
      <c r="B64246" s="1"/>
      <c r="C64246" s="1"/>
    </row>
    <row r="64247" spans="2:3" x14ac:dyDescent="0.25">
      <c r="B64247" s="1"/>
      <c r="C64247" s="1"/>
    </row>
    <row r="64248" spans="2:3" x14ac:dyDescent="0.25">
      <c r="B64248" s="1"/>
      <c r="C64248" s="1"/>
    </row>
    <row r="64249" spans="2:3" x14ac:dyDescent="0.25">
      <c r="B64249" s="1"/>
      <c r="C64249" s="1"/>
    </row>
    <row r="64250" spans="2:3" x14ac:dyDescent="0.25">
      <c r="B64250" s="1"/>
      <c r="C64250" s="1"/>
    </row>
    <row r="64251" spans="2:3" x14ac:dyDescent="0.25">
      <c r="B64251" s="1"/>
      <c r="C64251" s="1"/>
    </row>
    <row r="64252" spans="2:3" x14ac:dyDescent="0.25">
      <c r="B64252" s="1"/>
      <c r="C64252" s="1"/>
    </row>
    <row r="64253" spans="2:3" x14ac:dyDescent="0.25">
      <c r="B64253" s="1"/>
      <c r="C64253" s="1"/>
    </row>
    <row r="64254" spans="2:3" x14ac:dyDescent="0.25">
      <c r="B64254" s="1"/>
      <c r="C64254" s="1"/>
    </row>
    <row r="64255" spans="2:3" x14ac:dyDescent="0.25">
      <c r="B64255" s="1"/>
      <c r="C64255" s="1"/>
    </row>
    <row r="64256" spans="2:3" x14ac:dyDescent="0.25">
      <c r="B64256" s="1"/>
      <c r="C64256" s="1"/>
    </row>
    <row r="64257" spans="2:3" x14ac:dyDescent="0.25">
      <c r="B64257" s="1"/>
      <c r="C64257" s="1"/>
    </row>
    <row r="64258" spans="2:3" x14ac:dyDescent="0.25">
      <c r="B64258" s="1"/>
      <c r="C64258" s="1"/>
    </row>
    <row r="64259" spans="2:3" x14ac:dyDescent="0.25">
      <c r="B64259" s="1"/>
      <c r="C64259" s="1"/>
    </row>
    <row r="64260" spans="2:3" x14ac:dyDescent="0.25">
      <c r="B64260" s="1"/>
      <c r="C64260" s="1"/>
    </row>
    <row r="64261" spans="2:3" x14ac:dyDescent="0.25">
      <c r="B64261" s="1"/>
      <c r="C64261" s="1"/>
    </row>
    <row r="64262" spans="2:3" x14ac:dyDescent="0.25">
      <c r="B64262" s="1"/>
      <c r="C64262" s="1"/>
    </row>
    <row r="64263" spans="2:3" x14ac:dyDescent="0.25">
      <c r="B64263" s="1"/>
      <c r="C64263" s="1"/>
    </row>
    <row r="64264" spans="2:3" x14ac:dyDescent="0.25">
      <c r="B64264" s="1"/>
      <c r="C64264" s="1"/>
    </row>
    <row r="64265" spans="2:3" x14ac:dyDescent="0.25">
      <c r="B64265" s="1"/>
      <c r="C64265" s="1"/>
    </row>
    <row r="64266" spans="2:3" x14ac:dyDescent="0.25">
      <c r="B64266" s="1"/>
      <c r="C64266" s="1"/>
    </row>
    <row r="64267" spans="2:3" x14ac:dyDescent="0.25">
      <c r="B64267" s="1"/>
      <c r="C64267" s="1"/>
    </row>
    <row r="64268" spans="2:3" x14ac:dyDescent="0.25">
      <c r="B64268" s="1"/>
      <c r="C64268" s="1"/>
    </row>
    <row r="64269" spans="2:3" x14ac:dyDescent="0.25">
      <c r="B64269" s="1"/>
      <c r="C64269" s="1"/>
    </row>
    <row r="64270" spans="2:3" x14ac:dyDescent="0.25">
      <c r="B64270" s="1"/>
      <c r="C64270" s="1"/>
    </row>
    <row r="64271" spans="2:3" x14ac:dyDescent="0.25">
      <c r="B64271" s="1"/>
      <c r="C64271" s="1"/>
    </row>
    <row r="64272" spans="2:3" x14ac:dyDescent="0.25">
      <c r="B64272" s="1"/>
      <c r="C64272" s="1"/>
    </row>
    <row r="64273" spans="2:3" x14ac:dyDescent="0.25">
      <c r="B64273" s="1"/>
      <c r="C64273" s="1"/>
    </row>
    <row r="64274" spans="2:3" x14ac:dyDescent="0.25">
      <c r="B64274" s="1"/>
      <c r="C64274" s="1"/>
    </row>
    <row r="64275" spans="2:3" x14ac:dyDescent="0.25">
      <c r="B64275" s="1"/>
      <c r="C64275" s="1"/>
    </row>
    <row r="64276" spans="2:3" x14ac:dyDescent="0.25">
      <c r="B64276" s="1"/>
      <c r="C64276" s="1"/>
    </row>
    <row r="64277" spans="2:3" x14ac:dyDescent="0.25">
      <c r="B64277" s="1"/>
      <c r="C64277" s="1"/>
    </row>
    <row r="64278" spans="2:3" x14ac:dyDescent="0.25">
      <c r="B64278" s="1"/>
      <c r="C64278" s="1"/>
    </row>
    <row r="64279" spans="2:3" x14ac:dyDescent="0.25">
      <c r="B64279" s="1"/>
      <c r="C64279" s="1"/>
    </row>
    <row r="64280" spans="2:3" x14ac:dyDescent="0.25">
      <c r="B64280" s="1"/>
      <c r="C64280" s="1"/>
    </row>
    <row r="64281" spans="2:3" x14ac:dyDescent="0.25">
      <c r="B64281" s="1"/>
      <c r="C64281" s="1"/>
    </row>
    <row r="64282" spans="2:3" x14ac:dyDescent="0.25">
      <c r="B64282" s="1"/>
      <c r="C64282" s="1"/>
    </row>
    <row r="64283" spans="2:3" x14ac:dyDescent="0.25">
      <c r="B64283" s="1"/>
      <c r="C64283" s="1"/>
    </row>
    <row r="64284" spans="2:3" x14ac:dyDescent="0.25">
      <c r="B64284" s="1"/>
      <c r="C64284" s="1"/>
    </row>
    <row r="64285" spans="2:3" x14ac:dyDescent="0.25">
      <c r="B64285" s="1"/>
      <c r="C64285" s="1"/>
    </row>
    <row r="64286" spans="2:3" x14ac:dyDescent="0.25">
      <c r="B64286" s="1"/>
      <c r="C64286" s="1"/>
    </row>
    <row r="64287" spans="2:3" x14ac:dyDescent="0.25">
      <c r="B64287" s="1"/>
      <c r="C64287" s="1"/>
    </row>
    <row r="64288" spans="2:3" x14ac:dyDescent="0.25">
      <c r="B64288" s="1"/>
      <c r="C64288" s="1"/>
    </row>
    <row r="64289" spans="2:3" x14ac:dyDescent="0.25">
      <c r="B64289" s="1"/>
      <c r="C64289" s="1"/>
    </row>
    <row r="64290" spans="2:3" x14ac:dyDescent="0.25">
      <c r="B64290" s="1"/>
      <c r="C64290" s="1"/>
    </row>
    <row r="64291" spans="2:3" x14ac:dyDescent="0.25">
      <c r="B64291" s="1"/>
      <c r="C64291" s="1"/>
    </row>
    <row r="64292" spans="2:3" x14ac:dyDescent="0.25">
      <c r="B64292" s="1"/>
      <c r="C64292" s="1"/>
    </row>
    <row r="64293" spans="2:3" x14ac:dyDescent="0.25">
      <c r="B64293" s="1"/>
      <c r="C64293" s="1"/>
    </row>
    <row r="64294" spans="2:3" x14ac:dyDescent="0.25">
      <c r="B64294" s="1"/>
      <c r="C64294" s="1"/>
    </row>
    <row r="64295" spans="2:3" x14ac:dyDescent="0.25">
      <c r="B64295" s="1"/>
      <c r="C64295" s="1"/>
    </row>
    <row r="64296" spans="2:3" x14ac:dyDescent="0.25">
      <c r="B64296" s="1"/>
      <c r="C64296" s="1"/>
    </row>
    <row r="64297" spans="2:3" x14ac:dyDescent="0.25">
      <c r="B64297" s="1"/>
      <c r="C64297" s="1"/>
    </row>
    <row r="64298" spans="2:3" x14ac:dyDescent="0.25">
      <c r="B64298" s="1"/>
      <c r="C64298" s="1"/>
    </row>
    <row r="64299" spans="2:3" x14ac:dyDescent="0.25">
      <c r="B64299" s="1"/>
      <c r="C64299" s="1"/>
    </row>
    <row r="64300" spans="2:3" x14ac:dyDescent="0.25">
      <c r="B64300" s="1"/>
      <c r="C64300" s="1"/>
    </row>
    <row r="64301" spans="2:3" x14ac:dyDescent="0.25">
      <c r="B64301" s="1"/>
      <c r="C64301" s="1"/>
    </row>
    <row r="64302" spans="2:3" x14ac:dyDescent="0.25">
      <c r="B64302" s="1"/>
      <c r="C64302" s="1"/>
    </row>
    <row r="64303" spans="2:3" x14ac:dyDescent="0.25">
      <c r="B64303" s="1"/>
      <c r="C64303" s="1"/>
    </row>
    <row r="64304" spans="2:3" x14ac:dyDescent="0.25">
      <c r="B64304" s="1"/>
      <c r="C64304" s="1"/>
    </row>
    <row r="64305" spans="2:3" x14ac:dyDescent="0.25">
      <c r="B64305" s="1"/>
      <c r="C64305" s="1"/>
    </row>
    <row r="64306" spans="2:3" x14ac:dyDescent="0.25">
      <c r="B64306" s="1"/>
      <c r="C64306" s="1"/>
    </row>
    <row r="64307" spans="2:3" x14ac:dyDescent="0.25">
      <c r="B64307" s="1"/>
      <c r="C64307" s="1"/>
    </row>
    <row r="64308" spans="2:3" x14ac:dyDescent="0.25">
      <c r="B64308" s="1"/>
      <c r="C64308" s="1"/>
    </row>
    <row r="64309" spans="2:3" x14ac:dyDescent="0.25">
      <c r="B64309" s="1"/>
      <c r="C64309" s="1"/>
    </row>
    <row r="64310" spans="2:3" x14ac:dyDescent="0.25">
      <c r="B64310" s="1"/>
      <c r="C64310" s="1"/>
    </row>
    <row r="64311" spans="2:3" x14ac:dyDescent="0.25">
      <c r="B64311" s="1"/>
      <c r="C64311" s="1"/>
    </row>
    <row r="64312" spans="2:3" x14ac:dyDescent="0.25">
      <c r="B64312" s="1"/>
      <c r="C64312" s="1"/>
    </row>
    <row r="64313" spans="2:3" x14ac:dyDescent="0.25">
      <c r="B64313" s="1"/>
      <c r="C64313" s="1"/>
    </row>
    <row r="64314" spans="2:3" x14ac:dyDescent="0.25">
      <c r="B64314" s="1"/>
      <c r="C64314" s="1"/>
    </row>
    <row r="64315" spans="2:3" x14ac:dyDescent="0.25">
      <c r="B64315" s="1"/>
      <c r="C64315" s="1"/>
    </row>
    <row r="64316" spans="2:3" x14ac:dyDescent="0.25">
      <c r="B64316" s="1"/>
      <c r="C64316" s="1"/>
    </row>
    <row r="64317" spans="2:3" x14ac:dyDescent="0.25">
      <c r="B64317" s="1"/>
      <c r="C64317" s="1"/>
    </row>
    <row r="64318" spans="2:3" x14ac:dyDescent="0.25">
      <c r="B64318" s="1"/>
      <c r="C64318" s="1"/>
    </row>
    <row r="64319" spans="2:3" x14ac:dyDescent="0.25">
      <c r="B64319" s="1"/>
      <c r="C64319" s="1"/>
    </row>
    <row r="64320" spans="2:3" x14ac:dyDescent="0.25">
      <c r="B64320" s="1"/>
      <c r="C64320" s="1"/>
    </row>
    <row r="64321" spans="2:3" x14ac:dyDescent="0.25">
      <c r="B64321" s="1"/>
      <c r="C64321" s="1"/>
    </row>
    <row r="64322" spans="2:3" x14ac:dyDescent="0.25">
      <c r="B64322" s="1"/>
      <c r="C64322" s="1"/>
    </row>
    <row r="64323" spans="2:3" x14ac:dyDescent="0.25">
      <c r="B64323" s="1"/>
      <c r="C64323" s="1"/>
    </row>
    <row r="64324" spans="2:3" x14ac:dyDescent="0.25">
      <c r="B64324" s="1"/>
      <c r="C64324" s="1"/>
    </row>
    <row r="64325" spans="2:3" x14ac:dyDescent="0.25">
      <c r="B64325" s="1"/>
      <c r="C64325" s="1"/>
    </row>
    <row r="64326" spans="2:3" x14ac:dyDescent="0.25">
      <c r="B64326" s="1"/>
      <c r="C64326" s="1"/>
    </row>
    <row r="64327" spans="2:3" x14ac:dyDescent="0.25">
      <c r="B64327" s="1"/>
      <c r="C64327" s="1"/>
    </row>
    <row r="64328" spans="2:3" x14ac:dyDescent="0.25">
      <c r="B64328" s="1"/>
      <c r="C64328" s="1"/>
    </row>
    <row r="64329" spans="2:3" x14ac:dyDescent="0.25">
      <c r="B64329" s="1"/>
      <c r="C64329" s="1"/>
    </row>
    <row r="64330" spans="2:3" x14ac:dyDescent="0.25">
      <c r="B64330" s="1"/>
      <c r="C64330" s="1"/>
    </row>
    <row r="64331" spans="2:3" x14ac:dyDescent="0.25">
      <c r="B64331" s="1"/>
      <c r="C64331" s="1"/>
    </row>
    <row r="64332" spans="2:3" x14ac:dyDescent="0.25">
      <c r="B64332" s="1"/>
      <c r="C64332" s="1"/>
    </row>
    <row r="64333" spans="2:3" x14ac:dyDescent="0.25">
      <c r="B64333" s="1"/>
      <c r="C64333" s="1"/>
    </row>
    <row r="64334" spans="2:3" x14ac:dyDescent="0.25">
      <c r="B64334" s="1"/>
      <c r="C64334" s="1"/>
    </row>
    <row r="64335" spans="2:3" x14ac:dyDescent="0.25">
      <c r="B64335" s="1"/>
      <c r="C64335" s="1"/>
    </row>
    <row r="64336" spans="2:3" x14ac:dyDescent="0.25">
      <c r="B64336" s="1"/>
      <c r="C64336" s="1"/>
    </row>
    <row r="64337" spans="2:3" x14ac:dyDescent="0.25">
      <c r="B64337" s="1"/>
      <c r="C64337" s="1"/>
    </row>
    <row r="64338" spans="2:3" x14ac:dyDescent="0.25">
      <c r="B64338" s="1"/>
      <c r="C64338" s="1"/>
    </row>
    <row r="64339" spans="2:3" x14ac:dyDescent="0.25">
      <c r="B64339" s="1"/>
      <c r="C64339" s="1"/>
    </row>
    <row r="64340" spans="2:3" x14ac:dyDescent="0.25">
      <c r="B64340" s="1"/>
      <c r="C64340" s="1"/>
    </row>
    <row r="64341" spans="2:3" x14ac:dyDescent="0.25">
      <c r="B64341" s="1"/>
      <c r="C64341" s="1"/>
    </row>
    <row r="64342" spans="2:3" x14ac:dyDescent="0.25">
      <c r="B64342" s="1"/>
      <c r="C64342" s="1"/>
    </row>
    <row r="64343" spans="2:3" x14ac:dyDescent="0.25">
      <c r="B64343" s="1"/>
      <c r="C64343" s="1"/>
    </row>
    <row r="64344" spans="2:3" x14ac:dyDescent="0.25">
      <c r="B64344" s="1"/>
      <c r="C64344" s="1"/>
    </row>
    <row r="64345" spans="2:3" x14ac:dyDescent="0.25">
      <c r="B64345" s="1"/>
      <c r="C64345" s="1"/>
    </row>
    <row r="64346" spans="2:3" x14ac:dyDescent="0.25">
      <c r="B64346" s="1"/>
      <c r="C64346" s="1"/>
    </row>
    <row r="64347" spans="2:3" x14ac:dyDescent="0.25">
      <c r="B64347" s="1"/>
      <c r="C64347" s="1"/>
    </row>
    <row r="64348" spans="2:3" x14ac:dyDescent="0.25">
      <c r="B64348" s="1"/>
      <c r="C64348" s="1"/>
    </row>
    <row r="64349" spans="2:3" x14ac:dyDescent="0.25">
      <c r="B64349" s="1"/>
      <c r="C64349" s="1"/>
    </row>
    <row r="64350" spans="2:3" x14ac:dyDescent="0.25">
      <c r="B64350" s="1"/>
      <c r="C64350" s="1"/>
    </row>
    <row r="64351" spans="2:3" x14ac:dyDescent="0.25">
      <c r="B64351" s="1"/>
      <c r="C64351" s="1"/>
    </row>
    <row r="64352" spans="2:3" x14ac:dyDescent="0.25">
      <c r="B64352" s="1"/>
      <c r="C64352" s="1"/>
    </row>
    <row r="64353" spans="2:3" x14ac:dyDescent="0.25">
      <c r="B64353" s="1"/>
      <c r="C64353" s="1"/>
    </row>
    <row r="64354" spans="2:3" x14ac:dyDescent="0.25">
      <c r="B64354" s="1"/>
      <c r="C64354" s="1"/>
    </row>
    <row r="64355" spans="2:3" x14ac:dyDescent="0.25">
      <c r="B64355" s="1"/>
      <c r="C64355" s="1"/>
    </row>
    <row r="64356" spans="2:3" x14ac:dyDescent="0.25">
      <c r="B64356" s="1"/>
      <c r="C64356" s="1"/>
    </row>
    <row r="64357" spans="2:3" x14ac:dyDescent="0.25">
      <c r="B64357" s="1"/>
      <c r="C64357" s="1"/>
    </row>
    <row r="64358" spans="2:3" x14ac:dyDescent="0.25">
      <c r="B64358" s="1"/>
      <c r="C64358" s="1"/>
    </row>
    <row r="64359" spans="2:3" x14ac:dyDescent="0.25">
      <c r="B64359" s="1"/>
      <c r="C64359" s="1"/>
    </row>
    <row r="64360" spans="2:3" x14ac:dyDescent="0.25">
      <c r="B64360" s="1"/>
      <c r="C64360" s="1"/>
    </row>
    <row r="64361" spans="2:3" x14ac:dyDescent="0.25">
      <c r="B64361" s="1"/>
      <c r="C64361" s="1"/>
    </row>
    <row r="64362" spans="2:3" x14ac:dyDescent="0.25">
      <c r="B64362" s="1"/>
      <c r="C64362" s="1"/>
    </row>
    <row r="64363" spans="2:3" x14ac:dyDescent="0.25">
      <c r="B64363" s="1"/>
      <c r="C64363" s="1"/>
    </row>
    <row r="64364" spans="2:3" x14ac:dyDescent="0.25">
      <c r="B64364" s="1"/>
      <c r="C64364" s="1"/>
    </row>
    <row r="64365" spans="2:3" x14ac:dyDescent="0.25">
      <c r="B64365" s="1"/>
      <c r="C64365" s="1"/>
    </row>
    <row r="64366" spans="2:3" x14ac:dyDescent="0.25">
      <c r="B64366" s="1"/>
      <c r="C64366" s="1"/>
    </row>
    <row r="64367" spans="2:3" x14ac:dyDescent="0.25">
      <c r="B64367" s="1"/>
      <c r="C64367" s="1"/>
    </row>
    <row r="64368" spans="2:3" x14ac:dyDescent="0.25">
      <c r="B64368" s="1"/>
      <c r="C64368" s="1"/>
    </row>
    <row r="64369" spans="2:3" x14ac:dyDescent="0.25">
      <c r="B64369" s="1"/>
      <c r="C64369" s="1"/>
    </row>
    <row r="64370" spans="2:3" x14ac:dyDescent="0.25">
      <c r="B64370" s="1"/>
      <c r="C64370" s="1"/>
    </row>
    <row r="64371" spans="2:3" x14ac:dyDescent="0.25">
      <c r="B64371" s="1"/>
      <c r="C64371" s="1"/>
    </row>
    <row r="64372" spans="2:3" x14ac:dyDescent="0.25">
      <c r="B64372" s="1"/>
      <c r="C64372" s="1"/>
    </row>
    <row r="64373" spans="2:3" x14ac:dyDescent="0.25">
      <c r="B64373" s="1"/>
      <c r="C64373" s="1"/>
    </row>
    <row r="64374" spans="2:3" x14ac:dyDescent="0.25">
      <c r="B64374" s="1"/>
      <c r="C64374" s="1"/>
    </row>
    <row r="64375" spans="2:3" x14ac:dyDescent="0.25">
      <c r="B64375" s="1"/>
      <c r="C64375" s="1"/>
    </row>
    <row r="64376" spans="2:3" x14ac:dyDescent="0.25">
      <c r="B64376" s="1"/>
      <c r="C64376" s="1"/>
    </row>
    <row r="64377" spans="2:3" x14ac:dyDescent="0.25">
      <c r="B64377" s="1"/>
      <c r="C64377" s="1"/>
    </row>
    <row r="64378" spans="2:3" x14ac:dyDescent="0.25">
      <c r="B64378" s="1"/>
      <c r="C64378" s="1"/>
    </row>
    <row r="64379" spans="2:3" x14ac:dyDescent="0.25">
      <c r="B64379" s="1"/>
      <c r="C64379" s="1"/>
    </row>
    <row r="64380" spans="2:3" x14ac:dyDescent="0.25">
      <c r="B64380" s="1"/>
      <c r="C64380" s="1"/>
    </row>
    <row r="64381" spans="2:3" x14ac:dyDescent="0.25">
      <c r="B64381" s="1"/>
      <c r="C64381" s="1"/>
    </row>
    <row r="64382" spans="2:3" x14ac:dyDescent="0.25">
      <c r="B64382" s="1"/>
      <c r="C64382" s="1"/>
    </row>
    <row r="64383" spans="2:3" x14ac:dyDescent="0.25">
      <c r="B64383" s="1"/>
      <c r="C64383" s="1"/>
    </row>
    <row r="64384" spans="2:3" x14ac:dyDescent="0.25">
      <c r="B64384" s="1"/>
      <c r="C64384" s="1"/>
    </row>
    <row r="64385" spans="2:3" x14ac:dyDescent="0.25">
      <c r="B64385" s="1"/>
      <c r="C64385" s="1"/>
    </row>
    <row r="64386" spans="2:3" x14ac:dyDescent="0.25">
      <c r="B64386" s="1"/>
      <c r="C64386" s="1"/>
    </row>
    <row r="64387" spans="2:3" x14ac:dyDescent="0.25">
      <c r="B64387" s="1"/>
      <c r="C64387" s="1"/>
    </row>
    <row r="64388" spans="2:3" x14ac:dyDescent="0.25">
      <c r="B64388" s="1"/>
      <c r="C64388" s="1"/>
    </row>
    <row r="64389" spans="2:3" x14ac:dyDescent="0.25">
      <c r="B64389" s="1"/>
      <c r="C64389" s="1"/>
    </row>
    <row r="64390" spans="2:3" x14ac:dyDescent="0.25">
      <c r="B64390" s="1"/>
      <c r="C64390" s="1"/>
    </row>
    <row r="64391" spans="2:3" x14ac:dyDescent="0.25">
      <c r="B64391" s="1"/>
      <c r="C64391" s="1"/>
    </row>
    <row r="64392" spans="2:3" x14ac:dyDescent="0.25">
      <c r="B64392" s="1"/>
      <c r="C64392" s="1"/>
    </row>
    <row r="64393" spans="2:3" x14ac:dyDescent="0.25">
      <c r="B64393" s="1"/>
      <c r="C64393" s="1"/>
    </row>
    <row r="64394" spans="2:3" x14ac:dyDescent="0.25">
      <c r="B64394" s="1"/>
      <c r="C64394" s="1"/>
    </row>
    <row r="64395" spans="2:3" x14ac:dyDescent="0.25">
      <c r="B64395" s="1"/>
      <c r="C64395" s="1"/>
    </row>
    <row r="64396" spans="2:3" x14ac:dyDescent="0.25">
      <c r="B64396" s="1"/>
      <c r="C64396" s="1"/>
    </row>
    <row r="64397" spans="2:3" x14ac:dyDescent="0.25">
      <c r="B64397" s="1"/>
      <c r="C64397" s="1"/>
    </row>
    <row r="64398" spans="2:3" x14ac:dyDescent="0.25">
      <c r="B64398" s="1"/>
      <c r="C64398" s="1"/>
    </row>
    <row r="64399" spans="2:3" x14ac:dyDescent="0.25">
      <c r="B64399" s="1"/>
      <c r="C64399" s="1"/>
    </row>
    <row r="64400" spans="2:3" x14ac:dyDescent="0.25">
      <c r="B64400" s="1"/>
      <c r="C64400" s="1"/>
    </row>
    <row r="64401" spans="2:3" x14ac:dyDescent="0.25">
      <c r="B64401" s="1"/>
      <c r="C64401" s="1"/>
    </row>
    <row r="64402" spans="2:3" x14ac:dyDescent="0.25">
      <c r="B64402" s="1"/>
      <c r="C64402" s="1"/>
    </row>
    <row r="64403" spans="2:3" x14ac:dyDescent="0.25">
      <c r="B64403" s="1"/>
      <c r="C64403" s="1"/>
    </row>
    <row r="64404" spans="2:3" x14ac:dyDescent="0.25">
      <c r="B64404" s="1"/>
      <c r="C64404" s="1"/>
    </row>
    <row r="64405" spans="2:3" x14ac:dyDescent="0.25">
      <c r="B64405" s="1"/>
      <c r="C64405" s="1"/>
    </row>
    <row r="64406" spans="2:3" x14ac:dyDescent="0.25">
      <c r="B64406" s="1"/>
      <c r="C64406" s="1"/>
    </row>
    <row r="64407" spans="2:3" x14ac:dyDescent="0.25">
      <c r="B64407" s="1"/>
      <c r="C64407" s="1"/>
    </row>
    <row r="64408" spans="2:3" x14ac:dyDescent="0.25">
      <c r="B64408" s="1"/>
      <c r="C64408" s="1"/>
    </row>
    <row r="64409" spans="2:3" x14ac:dyDescent="0.25">
      <c r="B64409" s="1"/>
      <c r="C64409" s="1"/>
    </row>
    <row r="64410" spans="2:3" x14ac:dyDescent="0.25">
      <c r="B64410" s="1"/>
      <c r="C64410" s="1"/>
    </row>
    <row r="64411" spans="2:3" x14ac:dyDescent="0.25">
      <c r="B64411" s="1"/>
      <c r="C64411" s="1"/>
    </row>
    <row r="64412" spans="2:3" x14ac:dyDescent="0.25">
      <c r="B64412" s="1"/>
      <c r="C64412" s="1"/>
    </row>
    <row r="64413" spans="2:3" x14ac:dyDescent="0.25">
      <c r="B64413" s="1"/>
      <c r="C64413" s="1"/>
    </row>
    <row r="64414" spans="2:3" x14ac:dyDescent="0.25">
      <c r="B64414" s="1"/>
      <c r="C64414" s="1"/>
    </row>
    <row r="64415" spans="2:3" x14ac:dyDescent="0.25">
      <c r="B64415" s="1"/>
      <c r="C64415" s="1"/>
    </row>
    <row r="64416" spans="2:3" x14ac:dyDescent="0.25">
      <c r="B64416" s="1"/>
      <c r="C64416" s="1"/>
    </row>
    <row r="64417" spans="2:3" x14ac:dyDescent="0.25">
      <c r="B64417" s="1"/>
      <c r="C64417" s="1"/>
    </row>
    <row r="64418" spans="2:3" x14ac:dyDescent="0.25">
      <c r="B64418" s="1"/>
      <c r="C64418" s="1"/>
    </row>
    <row r="64419" spans="2:3" x14ac:dyDescent="0.25">
      <c r="B64419" s="1"/>
      <c r="C64419" s="1"/>
    </row>
    <row r="64420" spans="2:3" x14ac:dyDescent="0.25">
      <c r="B64420" s="1"/>
      <c r="C64420" s="1"/>
    </row>
    <row r="64421" spans="2:3" x14ac:dyDescent="0.25">
      <c r="B64421" s="1"/>
      <c r="C64421" s="1"/>
    </row>
    <row r="64422" spans="2:3" x14ac:dyDescent="0.25">
      <c r="B64422" s="1"/>
      <c r="C64422" s="1"/>
    </row>
    <row r="64423" spans="2:3" x14ac:dyDescent="0.25">
      <c r="B64423" s="1"/>
      <c r="C64423" s="1"/>
    </row>
    <row r="64424" spans="2:3" x14ac:dyDescent="0.25">
      <c r="B64424" s="1"/>
      <c r="C64424" s="1"/>
    </row>
    <row r="64425" spans="2:3" x14ac:dyDescent="0.25">
      <c r="B64425" s="1"/>
      <c r="C64425" s="1"/>
    </row>
    <row r="64426" spans="2:3" x14ac:dyDescent="0.25">
      <c r="B64426" s="1"/>
      <c r="C64426" s="1"/>
    </row>
    <row r="64427" spans="2:3" x14ac:dyDescent="0.25">
      <c r="B64427" s="1"/>
      <c r="C64427" s="1"/>
    </row>
    <row r="64428" spans="2:3" x14ac:dyDescent="0.25">
      <c r="B64428" s="1"/>
      <c r="C64428" s="1"/>
    </row>
    <row r="64429" spans="2:3" x14ac:dyDescent="0.25">
      <c r="B64429" s="1"/>
      <c r="C64429" s="1"/>
    </row>
    <row r="64430" spans="2:3" x14ac:dyDescent="0.25">
      <c r="B64430" s="1"/>
      <c r="C64430" s="1"/>
    </row>
    <row r="64431" spans="2:3" x14ac:dyDescent="0.25">
      <c r="B64431" s="1"/>
      <c r="C64431" s="1"/>
    </row>
    <row r="64432" spans="2:3" x14ac:dyDescent="0.25">
      <c r="B64432" s="1"/>
      <c r="C64432" s="1"/>
    </row>
    <row r="64433" spans="2:3" x14ac:dyDescent="0.25">
      <c r="B64433" s="1"/>
      <c r="C64433" s="1"/>
    </row>
    <row r="64434" spans="2:3" x14ac:dyDescent="0.25">
      <c r="B64434" s="1"/>
      <c r="C64434" s="1"/>
    </row>
    <row r="64435" spans="2:3" x14ac:dyDescent="0.25">
      <c r="B64435" s="1"/>
      <c r="C64435" s="1"/>
    </row>
    <row r="64436" spans="2:3" x14ac:dyDescent="0.25">
      <c r="B64436" s="1"/>
      <c r="C64436" s="1"/>
    </row>
    <row r="64437" spans="2:3" x14ac:dyDescent="0.25">
      <c r="B64437" s="1"/>
      <c r="C64437" s="1"/>
    </row>
    <row r="64438" spans="2:3" x14ac:dyDescent="0.25">
      <c r="B64438" s="1"/>
      <c r="C64438" s="1"/>
    </row>
    <row r="64439" spans="2:3" x14ac:dyDescent="0.25">
      <c r="B64439" s="1"/>
      <c r="C64439" s="1"/>
    </row>
    <row r="64440" spans="2:3" x14ac:dyDescent="0.25">
      <c r="B64440" s="1"/>
      <c r="C64440" s="1"/>
    </row>
    <row r="64441" spans="2:3" x14ac:dyDescent="0.25">
      <c r="B64441" s="1"/>
      <c r="C64441" s="1"/>
    </row>
    <row r="64442" spans="2:3" x14ac:dyDescent="0.25">
      <c r="B64442" s="1"/>
      <c r="C64442" s="1"/>
    </row>
    <row r="64443" spans="2:3" x14ac:dyDescent="0.25">
      <c r="B64443" s="1"/>
      <c r="C64443" s="1"/>
    </row>
    <row r="64444" spans="2:3" x14ac:dyDescent="0.25">
      <c r="B64444" s="1"/>
      <c r="C64444" s="1"/>
    </row>
    <row r="64445" spans="2:3" x14ac:dyDescent="0.25">
      <c r="B64445" s="1"/>
      <c r="C64445" s="1"/>
    </row>
    <row r="64446" spans="2:3" x14ac:dyDescent="0.25">
      <c r="B64446" s="1"/>
      <c r="C64446" s="1"/>
    </row>
    <row r="64447" spans="2:3" x14ac:dyDescent="0.25">
      <c r="B64447" s="1"/>
      <c r="C64447" s="1"/>
    </row>
    <row r="64448" spans="2:3" x14ac:dyDescent="0.25">
      <c r="B64448" s="1"/>
      <c r="C64448" s="1"/>
    </row>
    <row r="64449" spans="2:3" x14ac:dyDescent="0.25">
      <c r="B64449" s="1"/>
      <c r="C64449" s="1"/>
    </row>
    <row r="64450" spans="2:3" x14ac:dyDescent="0.25">
      <c r="B64450" s="1"/>
      <c r="C64450" s="1"/>
    </row>
    <row r="64451" spans="2:3" x14ac:dyDescent="0.25">
      <c r="B64451" s="1"/>
      <c r="C64451" s="1"/>
    </row>
    <row r="64452" spans="2:3" x14ac:dyDescent="0.25">
      <c r="B64452" s="1"/>
      <c r="C64452" s="1"/>
    </row>
    <row r="64453" spans="2:3" x14ac:dyDescent="0.25">
      <c r="B64453" s="1"/>
      <c r="C64453" s="1"/>
    </row>
    <row r="64454" spans="2:3" x14ac:dyDescent="0.25">
      <c r="B64454" s="1"/>
      <c r="C64454" s="1"/>
    </row>
    <row r="64455" spans="2:3" x14ac:dyDescent="0.25">
      <c r="B64455" s="1"/>
      <c r="C64455" s="1"/>
    </row>
    <row r="64456" spans="2:3" x14ac:dyDescent="0.25">
      <c r="B64456" s="1"/>
      <c r="C64456" s="1"/>
    </row>
    <row r="64457" spans="2:3" x14ac:dyDescent="0.25">
      <c r="B64457" s="1"/>
      <c r="C64457" s="1"/>
    </row>
    <row r="64458" spans="2:3" x14ac:dyDescent="0.25">
      <c r="B64458" s="1"/>
      <c r="C64458" s="1"/>
    </row>
    <row r="64459" spans="2:3" x14ac:dyDescent="0.25">
      <c r="B64459" s="1"/>
      <c r="C64459" s="1"/>
    </row>
    <row r="64460" spans="2:3" x14ac:dyDescent="0.25">
      <c r="B64460" s="1"/>
      <c r="C64460" s="1"/>
    </row>
    <row r="64461" spans="2:3" x14ac:dyDescent="0.25">
      <c r="B64461" s="1"/>
      <c r="C64461" s="1"/>
    </row>
    <row r="64462" spans="2:3" x14ac:dyDescent="0.25">
      <c r="B64462" s="1"/>
      <c r="C64462" s="1"/>
    </row>
    <row r="64463" spans="2:3" x14ac:dyDescent="0.25">
      <c r="B64463" s="1"/>
      <c r="C64463" s="1"/>
    </row>
    <row r="64464" spans="2:3" x14ac:dyDescent="0.25">
      <c r="B64464" s="1"/>
      <c r="C64464" s="1"/>
    </row>
    <row r="64465" spans="2:3" x14ac:dyDescent="0.25">
      <c r="B64465" s="1"/>
      <c r="C64465" s="1"/>
    </row>
    <row r="64466" spans="2:3" x14ac:dyDescent="0.25">
      <c r="B64466" s="1"/>
      <c r="C64466" s="1"/>
    </row>
    <row r="64467" spans="2:3" x14ac:dyDescent="0.25">
      <c r="B64467" s="1"/>
      <c r="C64467" s="1"/>
    </row>
    <row r="64468" spans="2:3" x14ac:dyDescent="0.25">
      <c r="B64468" s="1"/>
      <c r="C64468" s="1"/>
    </row>
    <row r="64469" spans="2:3" x14ac:dyDescent="0.25">
      <c r="B64469" s="1"/>
      <c r="C64469" s="1"/>
    </row>
    <row r="64470" spans="2:3" x14ac:dyDescent="0.25">
      <c r="B64470" s="1"/>
      <c r="C64470" s="1"/>
    </row>
    <row r="64471" spans="2:3" x14ac:dyDescent="0.25">
      <c r="B64471" s="1"/>
      <c r="C64471" s="1"/>
    </row>
    <row r="64472" spans="2:3" x14ac:dyDescent="0.25">
      <c r="B64472" s="1"/>
      <c r="C64472" s="1"/>
    </row>
    <row r="64473" spans="2:3" x14ac:dyDescent="0.25">
      <c r="B64473" s="1"/>
      <c r="C64473" s="1"/>
    </row>
    <row r="64474" spans="2:3" x14ac:dyDescent="0.25">
      <c r="B64474" s="1"/>
      <c r="C64474" s="1"/>
    </row>
    <row r="64475" spans="2:3" x14ac:dyDescent="0.25">
      <c r="B64475" s="1"/>
      <c r="C64475" s="1"/>
    </row>
    <row r="64476" spans="2:3" x14ac:dyDescent="0.25">
      <c r="B64476" s="1"/>
      <c r="C64476" s="1"/>
    </row>
    <row r="64477" spans="2:3" x14ac:dyDescent="0.25">
      <c r="B64477" s="1"/>
      <c r="C64477" s="1"/>
    </row>
    <row r="64478" spans="2:3" x14ac:dyDescent="0.25">
      <c r="B64478" s="1"/>
      <c r="C64478" s="1"/>
    </row>
    <row r="64479" spans="2:3" x14ac:dyDescent="0.25">
      <c r="B64479" s="1"/>
      <c r="C64479" s="1"/>
    </row>
    <row r="64480" spans="2:3" x14ac:dyDescent="0.25">
      <c r="B64480" s="1"/>
      <c r="C64480" s="1"/>
    </row>
    <row r="64481" spans="2:3" x14ac:dyDescent="0.25">
      <c r="B64481" s="1"/>
      <c r="C64481" s="1"/>
    </row>
    <row r="64482" spans="2:3" x14ac:dyDescent="0.25">
      <c r="B64482" s="1"/>
      <c r="C64482" s="1"/>
    </row>
    <row r="64483" spans="2:3" x14ac:dyDescent="0.25">
      <c r="B64483" s="1"/>
      <c r="C64483" s="1"/>
    </row>
    <row r="64484" spans="2:3" x14ac:dyDescent="0.25">
      <c r="B64484" s="1"/>
      <c r="C64484" s="1"/>
    </row>
    <row r="64485" spans="2:3" x14ac:dyDescent="0.25">
      <c r="B64485" s="1"/>
      <c r="C64485" s="1"/>
    </row>
    <row r="64486" spans="2:3" x14ac:dyDescent="0.25">
      <c r="B64486" s="1"/>
      <c r="C64486" s="1"/>
    </row>
    <row r="64487" spans="2:3" x14ac:dyDescent="0.25">
      <c r="B64487" s="1"/>
      <c r="C64487" s="1"/>
    </row>
    <row r="64488" spans="2:3" x14ac:dyDescent="0.25">
      <c r="B64488" s="1"/>
      <c r="C64488" s="1"/>
    </row>
    <row r="64489" spans="2:3" x14ac:dyDescent="0.25">
      <c r="B64489" s="1"/>
      <c r="C64489" s="1"/>
    </row>
    <row r="64490" spans="2:3" x14ac:dyDescent="0.25">
      <c r="B64490" s="1"/>
      <c r="C64490" s="1"/>
    </row>
    <row r="64491" spans="2:3" x14ac:dyDescent="0.25">
      <c r="B64491" s="1"/>
      <c r="C64491" s="1"/>
    </row>
    <row r="64492" spans="2:3" x14ac:dyDescent="0.25">
      <c r="B64492" s="1"/>
      <c r="C64492" s="1"/>
    </row>
    <row r="64493" spans="2:3" x14ac:dyDescent="0.25">
      <c r="B64493" s="1"/>
      <c r="C64493" s="1"/>
    </row>
    <row r="64494" spans="2:3" x14ac:dyDescent="0.25">
      <c r="B64494" s="1"/>
      <c r="C64494" s="1"/>
    </row>
    <row r="64495" spans="2:3" x14ac:dyDescent="0.25">
      <c r="B64495" s="1"/>
      <c r="C64495" s="1"/>
    </row>
    <row r="64496" spans="2:3" x14ac:dyDescent="0.25">
      <c r="B64496" s="1"/>
      <c r="C64496" s="1"/>
    </row>
    <row r="64497" spans="2:3" x14ac:dyDescent="0.25">
      <c r="B64497" s="1"/>
      <c r="C64497" s="1"/>
    </row>
    <row r="64498" spans="2:3" x14ac:dyDescent="0.25">
      <c r="B64498" s="1"/>
      <c r="C64498" s="1"/>
    </row>
    <row r="64499" spans="2:3" x14ac:dyDescent="0.25">
      <c r="B64499" s="1"/>
      <c r="C64499" s="1"/>
    </row>
    <row r="64500" spans="2:3" x14ac:dyDescent="0.25">
      <c r="B64500" s="1"/>
      <c r="C64500" s="1"/>
    </row>
    <row r="64501" spans="2:3" x14ac:dyDescent="0.25">
      <c r="B64501" s="1"/>
      <c r="C64501" s="1"/>
    </row>
    <row r="64502" spans="2:3" x14ac:dyDescent="0.25">
      <c r="B64502" s="1"/>
      <c r="C64502" s="1"/>
    </row>
    <row r="64503" spans="2:3" x14ac:dyDescent="0.25">
      <c r="B64503" s="1"/>
      <c r="C64503" s="1"/>
    </row>
    <row r="64504" spans="2:3" x14ac:dyDescent="0.25">
      <c r="B64504" s="1"/>
      <c r="C64504" s="1"/>
    </row>
    <row r="64505" spans="2:3" x14ac:dyDescent="0.25">
      <c r="B64505" s="1"/>
      <c r="C64505" s="1"/>
    </row>
    <row r="64506" spans="2:3" x14ac:dyDescent="0.25">
      <c r="B64506" s="1"/>
      <c r="C64506" s="1"/>
    </row>
    <row r="64507" spans="2:3" x14ac:dyDescent="0.25">
      <c r="B64507" s="1"/>
      <c r="C64507" s="1"/>
    </row>
    <row r="64508" spans="2:3" x14ac:dyDescent="0.25">
      <c r="B64508" s="1"/>
      <c r="C64508" s="1"/>
    </row>
    <row r="64509" spans="2:3" x14ac:dyDescent="0.25">
      <c r="B64509" s="1"/>
      <c r="C64509" s="1"/>
    </row>
    <row r="64510" spans="2:3" x14ac:dyDescent="0.25">
      <c r="B64510" s="1"/>
      <c r="C64510" s="1"/>
    </row>
    <row r="64511" spans="2:3" x14ac:dyDescent="0.25">
      <c r="B64511" s="1"/>
      <c r="C64511" s="1"/>
    </row>
    <row r="64512" spans="2:3" x14ac:dyDescent="0.25">
      <c r="B64512" s="1"/>
      <c r="C64512" s="1"/>
    </row>
    <row r="64513" spans="2:3" x14ac:dyDescent="0.25">
      <c r="B64513" s="1"/>
      <c r="C64513" s="1"/>
    </row>
    <row r="64514" spans="2:3" x14ac:dyDescent="0.25">
      <c r="B64514" s="1"/>
      <c r="C64514" s="1"/>
    </row>
    <row r="64515" spans="2:3" x14ac:dyDescent="0.25">
      <c r="B64515" s="1"/>
      <c r="C64515" s="1"/>
    </row>
    <row r="64516" spans="2:3" x14ac:dyDescent="0.25">
      <c r="B64516" s="1"/>
      <c r="C64516" s="1"/>
    </row>
    <row r="64517" spans="2:3" x14ac:dyDescent="0.25">
      <c r="B64517" s="1"/>
      <c r="C64517" s="1"/>
    </row>
    <row r="64518" spans="2:3" x14ac:dyDescent="0.25">
      <c r="B64518" s="1"/>
      <c r="C64518" s="1"/>
    </row>
    <row r="64519" spans="2:3" x14ac:dyDescent="0.25">
      <c r="B64519" s="1"/>
      <c r="C64519" s="1"/>
    </row>
    <row r="64520" spans="2:3" x14ac:dyDescent="0.25">
      <c r="B64520" s="1"/>
      <c r="C64520" s="1"/>
    </row>
    <row r="64521" spans="2:3" x14ac:dyDescent="0.25">
      <c r="B64521" s="1"/>
      <c r="C64521" s="1"/>
    </row>
    <row r="64522" spans="2:3" x14ac:dyDescent="0.25">
      <c r="B64522" s="1"/>
      <c r="C64522" s="1"/>
    </row>
    <row r="64523" spans="2:3" x14ac:dyDescent="0.25">
      <c r="B64523" s="1"/>
      <c r="C64523" s="1"/>
    </row>
    <row r="64524" spans="2:3" x14ac:dyDescent="0.25">
      <c r="B64524" s="1"/>
      <c r="C64524" s="1"/>
    </row>
    <row r="64525" spans="2:3" x14ac:dyDescent="0.25">
      <c r="B64525" s="1"/>
      <c r="C64525" s="1"/>
    </row>
    <row r="64526" spans="2:3" x14ac:dyDescent="0.25">
      <c r="B64526" s="1"/>
      <c r="C64526" s="1"/>
    </row>
    <row r="64527" spans="2:3" x14ac:dyDescent="0.25">
      <c r="B64527" s="1"/>
      <c r="C64527" s="1"/>
    </row>
    <row r="64528" spans="2:3" x14ac:dyDescent="0.25">
      <c r="B64528" s="1"/>
      <c r="C64528" s="1"/>
    </row>
    <row r="64529" spans="2:3" x14ac:dyDescent="0.25">
      <c r="B64529" s="1"/>
      <c r="C64529" s="1"/>
    </row>
    <row r="64530" spans="2:3" x14ac:dyDescent="0.25">
      <c r="B64530" s="1"/>
      <c r="C64530" s="1"/>
    </row>
    <row r="64531" spans="2:3" x14ac:dyDescent="0.25">
      <c r="B64531" s="1"/>
      <c r="C64531" s="1"/>
    </row>
    <row r="64532" spans="2:3" x14ac:dyDescent="0.25">
      <c r="B64532" s="1"/>
      <c r="C64532" s="1"/>
    </row>
    <row r="64533" spans="2:3" x14ac:dyDescent="0.25">
      <c r="B64533" s="1"/>
      <c r="C64533" s="1"/>
    </row>
    <row r="64534" spans="2:3" x14ac:dyDescent="0.25">
      <c r="B64534" s="1"/>
      <c r="C64534" s="1"/>
    </row>
    <row r="64535" spans="2:3" x14ac:dyDescent="0.25">
      <c r="B64535" s="1"/>
      <c r="C64535" s="1"/>
    </row>
    <row r="64536" spans="2:3" x14ac:dyDescent="0.25">
      <c r="B64536" s="1"/>
      <c r="C64536" s="1"/>
    </row>
    <row r="64537" spans="2:3" x14ac:dyDescent="0.25">
      <c r="B64537" s="1"/>
      <c r="C64537" s="1"/>
    </row>
    <row r="64538" spans="2:3" x14ac:dyDescent="0.25">
      <c r="B64538" s="1"/>
      <c r="C64538" s="1"/>
    </row>
    <row r="64539" spans="2:3" x14ac:dyDescent="0.25">
      <c r="B64539" s="1"/>
      <c r="C64539" s="1"/>
    </row>
    <row r="64540" spans="2:3" x14ac:dyDescent="0.25">
      <c r="B64540" s="1"/>
      <c r="C64540" s="1"/>
    </row>
    <row r="64541" spans="2:3" x14ac:dyDescent="0.25">
      <c r="B64541" s="1"/>
      <c r="C64541" s="1"/>
    </row>
    <row r="64542" spans="2:3" x14ac:dyDescent="0.25">
      <c r="B64542" s="1"/>
      <c r="C64542" s="1"/>
    </row>
    <row r="64543" spans="2:3" x14ac:dyDescent="0.25">
      <c r="B64543" s="1"/>
      <c r="C64543" s="1"/>
    </row>
    <row r="64544" spans="2:3" x14ac:dyDescent="0.25">
      <c r="B64544" s="1"/>
      <c r="C64544" s="1"/>
    </row>
    <row r="64545" spans="2:3" x14ac:dyDescent="0.25">
      <c r="B64545" s="1"/>
      <c r="C64545" s="1"/>
    </row>
    <row r="64546" spans="2:3" x14ac:dyDescent="0.25">
      <c r="B64546" s="1"/>
      <c r="C64546" s="1"/>
    </row>
    <row r="64547" spans="2:3" x14ac:dyDescent="0.25">
      <c r="B64547" s="1"/>
      <c r="C64547" s="1"/>
    </row>
    <row r="64548" spans="2:3" x14ac:dyDescent="0.25">
      <c r="B64548" s="1"/>
      <c r="C64548" s="1"/>
    </row>
    <row r="64549" spans="2:3" x14ac:dyDescent="0.25">
      <c r="B64549" s="1"/>
      <c r="C64549" s="1"/>
    </row>
    <row r="64550" spans="2:3" x14ac:dyDescent="0.25">
      <c r="B64550" s="1"/>
      <c r="C64550" s="1"/>
    </row>
    <row r="64551" spans="2:3" x14ac:dyDescent="0.25">
      <c r="B64551" s="1"/>
      <c r="C64551" s="1"/>
    </row>
    <row r="64552" spans="2:3" x14ac:dyDescent="0.25">
      <c r="B64552" s="1"/>
      <c r="C64552" s="1"/>
    </row>
    <row r="64553" spans="2:3" x14ac:dyDescent="0.25">
      <c r="B64553" s="1"/>
      <c r="C64553" s="1"/>
    </row>
    <row r="64554" spans="2:3" x14ac:dyDescent="0.25">
      <c r="B64554" s="1"/>
      <c r="C64554" s="1"/>
    </row>
    <row r="64555" spans="2:3" x14ac:dyDescent="0.25">
      <c r="B64555" s="1"/>
      <c r="C64555" s="1"/>
    </row>
    <row r="64556" spans="2:3" x14ac:dyDescent="0.25">
      <c r="B64556" s="1"/>
      <c r="C64556" s="1"/>
    </row>
    <row r="64557" spans="2:3" x14ac:dyDescent="0.25">
      <c r="B64557" s="1"/>
      <c r="C64557" s="1"/>
    </row>
    <row r="64558" spans="2:3" x14ac:dyDescent="0.25">
      <c r="B64558" s="1"/>
      <c r="C64558" s="1"/>
    </row>
    <row r="64559" spans="2:3" x14ac:dyDescent="0.25">
      <c r="B64559" s="1"/>
      <c r="C64559" s="1"/>
    </row>
    <row r="64560" spans="2:3" x14ac:dyDescent="0.25">
      <c r="B64560" s="1"/>
      <c r="C64560" s="1"/>
    </row>
    <row r="64561" spans="2:3" x14ac:dyDescent="0.25">
      <c r="B64561" s="1"/>
      <c r="C64561" s="1"/>
    </row>
    <row r="64562" spans="2:3" x14ac:dyDescent="0.25">
      <c r="B64562" s="1"/>
      <c r="C64562" s="1"/>
    </row>
    <row r="64563" spans="2:3" x14ac:dyDescent="0.25">
      <c r="B64563" s="1"/>
      <c r="C64563" s="1"/>
    </row>
    <row r="64564" spans="2:3" x14ac:dyDescent="0.25">
      <c r="B64564" s="1"/>
      <c r="C64564" s="1"/>
    </row>
    <row r="64565" spans="2:3" x14ac:dyDescent="0.25">
      <c r="B64565" s="1"/>
      <c r="C64565" s="1"/>
    </row>
    <row r="64566" spans="2:3" x14ac:dyDescent="0.25">
      <c r="B64566" s="1"/>
      <c r="C64566" s="1"/>
    </row>
    <row r="64567" spans="2:3" x14ac:dyDescent="0.25">
      <c r="B64567" s="1"/>
      <c r="C64567" s="1"/>
    </row>
    <row r="64568" spans="2:3" x14ac:dyDescent="0.25">
      <c r="B64568" s="1"/>
      <c r="C64568" s="1"/>
    </row>
    <row r="64569" spans="2:3" x14ac:dyDescent="0.25">
      <c r="B64569" s="1"/>
      <c r="C64569" s="1"/>
    </row>
    <row r="64570" spans="2:3" x14ac:dyDescent="0.25">
      <c r="B64570" s="1"/>
      <c r="C64570" s="1"/>
    </row>
    <row r="64571" spans="2:3" x14ac:dyDescent="0.25">
      <c r="B64571" s="1"/>
      <c r="C64571" s="1"/>
    </row>
    <row r="64572" spans="2:3" x14ac:dyDescent="0.25">
      <c r="B64572" s="1"/>
      <c r="C64572" s="1"/>
    </row>
    <row r="64573" spans="2:3" x14ac:dyDescent="0.25">
      <c r="B64573" s="1"/>
      <c r="C64573" s="1"/>
    </row>
    <row r="64574" spans="2:3" x14ac:dyDescent="0.25">
      <c r="B64574" s="1"/>
      <c r="C64574" s="1"/>
    </row>
    <row r="64575" spans="2:3" x14ac:dyDescent="0.25">
      <c r="B64575" s="1"/>
      <c r="C64575" s="1"/>
    </row>
    <row r="64576" spans="2:3" x14ac:dyDescent="0.25">
      <c r="B64576" s="1"/>
      <c r="C64576" s="1"/>
    </row>
    <row r="64577" spans="2:3" x14ac:dyDescent="0.25">
      <c r="B64577" s="1"/>
      <c r="C64577" s="1"/>
    </row>
    <row r="64578" spans="2:3" x14ac:dyDescent="0.25">
      <c r="B64578" s="1"/>
      <c r="C64578" s="1"/>
    </row>
    <row r="64579" spans="2:3" x14ac:dyDescent="0.25">
      <c r="B64579" s="1"/>
      <c r="C64579" s="1"/>
    </row>
    <row r="64580" spans="2:3" x14ac:dyDescent="0.25">
      <c r="B64580" s="1"/>
      <c r="C64580" s="1"/>
    </row>
    <row r="64581" spans="2:3" x14ac:dyDescent="0.25">
      <c r="B64581" s="1"/>
      <c r="C64581" s="1"/>
    </row>
    <row r="64582" spans="2:3" x14ac:dyDescent="0.25">
      <c r="B64582" s="1"/>
      <c r="C64582" s="1"/>
    </row>
    <row r="64583" spans="2:3" x14ac:dyDescent="0.25">
      <c r="B64583" s="1"/>
      <c r="C64583" s="1"/>
    </row>
    <row r="64584" spans="2:3" x14ac:dyDescent="0.25">
      <c r="B64584" s="1"/>
      <c r="C64584" s="1"/>
    </row>
    <row r="64585" spans="2:3" x14ac:dyDescent="0.25">
      <c r="B64585" s="1"/>
      <c r="C64585" s="1"/>
    </row>
    <row r="64586" spans="2:3" x14ac:dyDescent="0.25">
      <c r="B64586" s="1"/>
      <c r="C64586" s="1"/>
    </row>
    <row r="64587" spans="2:3" x14ac:dyDescent="0.25">
      <c r="B64587" s="1"/>
      <c r="C64587" s="1"/>
    </row>
    <row r="64588" spans="2:3" x14ac:dyDescent="0.25">
      <c r="B64588" s="1"/>
      <c r="C64588" s="1"/>
    </row>
    <row r="64589" spans="2:3" x14ac:dyDescent="0.25">
      <c r="B64589" s="1"/>
      <c r="C64589" s="1"/>
    </row>
    <row r="64590" spans="2:3" x14ac:dyDescent="0.25">
      <c r="B64590" s="1"/>
      <c r="C64590" s="1"/>
    </row>
    <row r="64591" spans="2:3" x14ac:dyDescent="0.25">
      <c r="B64591" s="1"/>
      <c r="C64591" s="1"/>
    </row>
    <row r="64592" spans="2:3" x14ac:dyDescent="0.25">
      <c r="B64592" s="1"/>
      <c r="C64592" s="1"/>
    </row>
    <row r="64593" spans="2:3" x14ac:dyDescent="0.25">
      <c r="B64593" s="1"/>
      <c r="C64593" s="1"/>
    </row>
    <row r="64594" spans="2:3" x14ac:dyDescent="0.25">
      <c r="B64594" s="1"/>
      <c r="C64594" s="1"/>
    </row>
    <row r="64595" spans="2:3" x14ac:dyDescent="0.25">
      <c r="B64595" s="1"/>
      <c r="C64595" s="1"/>
    </row>
    <row r="64596" spans="2:3" x14ac:dyDescent="0.25">
      <c r="B64596" s="1"/>
      <c r="C64596" s="1"/>
    </row>
    <row r="64597" spans="2:3" x14ac:dyDescent="0.25">
      <c r="B64597" s="1"/>
      <c r="C64597" s="1"/>
    </row>
    <row r="64598" spans="2:3" x14ac:dyDescent="0.25">
      <c r="B64598" s="1"/>
      <c r="C64598" s="1"/>
    </row>
    <row r="64599" spans="2:3" x14ac:dyDescent="0.25">
      <c r="B64599" s="1"/>
      <c r="C64599" s="1"/>
    </row>
    <row r="64600" spans="2:3" x14ac:dyDescent="0.25">
      <c r="B64600" s="1"/>
      <c r="C64600" s="1"/>
    </row>
    <row r="64601" spans="2:3" x14ac:dyDescent="0.25">
      <c r="B64601" s="1"/>
      <c r="C64601" s="1"/>
    </row>
    <row r="64602" spans="2:3" x14ac:dyDescent="0.25">
      <c r="B64602" s="1"/>
      <c r="C64602" s="1"/>
    </row>
    <row r="64603" spans="2:3" x14ac:dyDescent="0.25">
      <c r="B64603" s="1"/>
      <c r="C64603" s="1"/>
    </row>
    <row r="64604" spans="2:3" x14ac:dyDescent="0.25">
      <c r="B64604" s="1"/>
      <c r="C64604" s="1"/>
    </row>
    <row r="64605" spans="2:3" x14ac:dyDescent="0.25">
      <c r="B64605" s="1"/>
      <c r="C64605" s="1"/>
    </row>
    <row r="64606" spans="2:3" x14ac:dyDescent="0.25">
      <c r="B64606" s="1"/>
      <c r="C64606" s="1"/>
    </row>
    <row r="64607" spans="2:3" x14ac:dyDescent="0.25">
      <c r="B64607" s="1"/>
      <c r="C64607" s="1"/>
    </row>
    <row r="64608" spans="2:3" x14ac:dyDescent="0.25">
      <c r="B64608" s="1"/>
      <c r="C64608" s="1"/>
    </row>
    <row r="64609" spans="2:3" x14ac:dyDescent="0.25">
      <c r="B64609" s="1"/>
      <c r="C64609" s="1"/>
    </row>
    <row r="64610" spans="2:3" x14ac:dyDescent="0.25">
      <c r="B64610" s="1"/>
      <c r="C64610" s="1"/>
    </row>
    <row r="64611" spans="2:3" x14ac:dyDescent="0.25">
      <c r="B64611" s="1"/>
      <c r="C64611" s="1"/>
    </row>
    <row r="64612" spans="2:3" x14ac:dyDescent="0.25">
      <c r="B64612" s="1"/>
      <c r="C64612" s="1"/>
    </row>
    <row r="64613" spans="2:3" x14ac:dyDescent="0.25">
      <c r="B64613" s="1"/>
      <c r="C64613" s="1"/>
    </row>
    <row r="64614" spans="2:3" x14ac:dyDescent="0.25">
      <c r="B64614" s="1"/>
      <c r="C64614" s="1"/>
    </row>
    <row r="64615" spans="2:3" x14ac:dyDescent="0.25">
      <c r="B64615" s="1"/>
      <c r="C64615" s="1"/>
    </row>
    <row r="64616" spans="2:3" x14ac:dyDescent="0.25">
      <c r="B64616" s="1"/>
      <c r="C64616" s="1"/>
    </row>
    <row r="64617" spans="2:3" x14ac:dyDescent="0.25">
      <c r="B64617" s="1"/>
      <c r="C64617" s="1"/>
    </row>
    <row r="64618" spans="2:3" x14ac:dyDescent="0.25">
      <c r="B64618" s="1"/>
      <c r="C64618" s="1"/>
    </row>
    <row r="64619" spans="2:3" x14ac:dyDescent="0.25">
      <c r="B64619" s="1"/>
      <c r="C64619" s="1"/>
    </row>
    <row r="64620" spans="2:3" x14ac:dyDescent="0.25">
      <c r="B64620" s="1"/>
      <c r="C64620" s="1"/>
    </row>
    <row r="64621" spans="2:3" x14ac:dyDescent="0.25">
      <c r="B64621" s="1"/>
      <c r="C64621" s="1"/>
    </row>
    <row r="64622" spans="2:3" x14ac:dyDescent="0.25">
      <c r="B64622" s="1"/>
      <c r="C64622" s="1"/>
    </row>
    <row r="64623" spans="2:3" x14ac:dyDescent="0.25">
      <c r="B64623" s="1"/>
      <c r="C64623" s="1"/>
    </row>
    <row r="64624" spans="2:3" x14ac:dyDescent="0.25">
      <c r="B64624" s="1"/>
      <c r="C64624" s="1"/>
    </row>
    <row r="64625" spans="2:3" x14ac:dyDescent="0.25">
      <c r="B64625" s="1"/>
      <c r="C64625" s="1"/>
    </row>
    <row r="64626" spans="2:3" x14ac:dyDescent="0.25">
      <c r="B64626" s="1"/>
      <c r="C64626" s="1"/>
    </row>
    <row r="64627" spans="2:3" x14ac:dyDescent="0.25">
      <c r="B64627" s="1"/>
      <c r="C64627" s="1"/>
    </row>
    <row r="64628" spans="2:3" x14ac:dyDescent="0.25">
      <c r="B64628" s="1"/>
      <c r="C64628" s="1"/>
    </row>
    <row r="64629" spans="2:3" x14ac:dyDescent="0.25">
      <c r="B64629" s="1"/>
      <c r="C64629" s="1"/>
    </row>
    <row r="64630" spans="2:3" x14ac:dyDescent="0.25">
      <c r="B64630" s="1"/>
      <c r="C64630" s="1"/>
    </row>
    <row r="64631" spans="2:3" x14ac:dyDescent="0.25">
      <c r="B64631" s="1"/>
      <c r="C64631" s="1"/>
    </row>
    <row r="64632" spans="2:3" x14ac:dyDescent="0.25">
      <c r="B64632" s="1"/>
      <c r="C64632" s="1"/>
    </row>
    <row r="64633" spans="2:3" x14ac:dyDescent="0.25">
      <c r="B64633" s="1"/>
      <c r="C64633" s="1"/>
    </row>
    <row r="64634" spans="2:3" x14ac:dyDescent="0.25">
      <c r="B64634" s="1"/>
      <c r="C64634" s="1"/>
    </row>
    <row r="64635" spans="2:3" x14ac:dyDescent="0.25">
      <c r="B64635" s="1"/>
      <c r="C64635" s="1"/>
    </row>
    <row r="64636" spans="2:3" x14ac:dyDescent="0.25">
      <c r="B64636" s="1"/>
      <c r="C64636" s="1"/>
    </row>
    <row r="64637" spans="2:3" x14ac:dyDescent="0.25">
      <c r="B64637" s="1"/>
      <c r="C64637" s="1"/>
    </row>
    <row r="64638" spans="2:3" x14ac:dyDescent="0.25">
      <c r="B64638" s="1"/>
      <c r="C64638" s="1"/>
    </row>
    <row r="64639" spans="2:3" x14ac:dyDescent="0.25">
      <c r="B64639" s="1"/>
      <c r="C64639" s="1"/>
    </row>
    <row r="64640" spans="2:3" x14ac:dyDescent="0.25">
      <c r="B64640" s="1"/>
      <c r="C64640" s="1"/>
    </row>
    <row r="64641" spans="2:3" x14ac:dyDescent="0.25">
      <c r="B64641" s="1"/>
      <c r="C64641" s="1"/>
    </row>
    <row r="64642" spans="2:3" x14ac:dyDescent="0.25">
      <c r="B64642" s="1"/>
      <c r="C64642" s="1"/>
    </row>
    <row r="64643" spans="2:3" x14ac:dyDescent="0.25">
      <c r="B64643" s="1"/>
      <c r="C64643" s="1"/>
    </row>
    <row r="64644" spans="2:3" x14ac:dyDescent="0.25">
      <c r="B64644" s="1"/>
      <c r="C64644" s="1"/>
    </row>
    <row r="64645" spans="2:3" x14ac:dyDescent="0.25">
      <c r="B64645" s="1"/>
      <c r="C64645" s="1"/>
    </row>
    <row r="64646" spans="2:3" x14ac:dyDescent="0.25">
      <c r="B64646" s="1"/>
      <c r="C64646" s="1"/>
    </row>
    <row r="64647" spans="2:3" x14ac:dyDescent="0.25">
      <c r="B64647" s="1"/>
      <c r="C64647" s="1"/>
    </row>
    <row r="64648" spans="2:3" x14ac:dyDescent="0.25">
      <c r="B64648" s="1"/>
      <c r="C64648" s="1"/>
    </row>
    <row r="64649" spans="2:3" x14ac:dyDescent="0.25">
      <c r="B64649" s="1"/>
      <c r="C64649" s="1"/>
    </row>
    <row r="64650" spans="2:3" x14ac:dyDescent="0.25">
      <c r="B64650" s="1"/>
      <c r="C64650" s="1"/>
    </row>
    <row r="64651" spans="2:3" x14ac:dyDescent="0.25">
      <c r="B64651" s="1"/>
      <c r="C64651" s="1"/>
    </row>
    <row r="64652" spans="2:3" x14ac:dyDescent="0.25">
      <c r="B64652" s="1"/>
      <c r="C64652" s="1"/>
    </row>
    <row r="64653" spans="2:3" x14ac:dyDescent="0.25">
      <c r="B64653" s="1"/>
      <c r="C64653" s="1"/>
    </row>
    <row r="64654" spans="2:3" x14ac:dyDescent="0.25">
      <c r="B64654" s="1"/>
      <c r="C64654" s="1"/>
    </row>
    <row r="64655" spans="2:3" x14ac:dyDescent="0.25">
      <c r="B64655" s="1"/>
      <c r="C64655" s="1"/>
    </row>
    <row r="64656" spans="2:3" x14ac:dyDescent="0.25">
      <c r="B64656" s="1"/>
      <c r="C64656" s="1"/>
    </row>
    <row r="64657" spans="2:3" x14ac:dyDescent="0.25">
      <c r="B64657" s="1"/>
      <c r="C64657" s="1"/>
    </row>
    <row r="64658" spans="2:3" x14ac:dyDescent="0.25">
      <c r="B64658" s="1"/>
      <c r="C64658" s="1"/>
    </row>
    <row r="64659" spans="2:3" x14ac:dyDescent="0.25">
      <c r="B64659" s="1"/>
      <c r="C64659" s="1"/>
    </row>
    <row r="64660" spans="2:3" x14ac:dyDescent="0.25">
      <c r="B64660" s="1"/>
      <c r="C64660" s="1"/>
    </row>
    <row r="64661" spans="2:3" x14ac:dyDescent="0.25">
      <c r="B64661" s="1"/>
      <c r="C64661" s="1"/>
    </row>
    <row r="64662" spans="2:3" x14ac:dyDescent="0.25">
      <c r="B64662" s="1"/>
      <c r="C64662" s="1"/>
    </row>
    <row r="64663" spans="2:3" x14ac:dyDescent="0.25">
      <c r="B64663" s="1"/>
      <c r="C64663" s="1"/>
    </row>
    <row r="64664" spans="2:3" x14ac:dyDescent="0.25">
      <c r="B64664" s="1"/>
      <c r="C64664" s="1"/>
    </row>
    <row r="64665" spans="2:3" x14ac:dyDescent="0.25">
      <c r="B64665" s="1"/>
      <c r="C64665" s="1"/>
    </row>
    <row r="64666" spans="2:3" x14ac:dyDescent="0.25">
      <c r="B64666" s="1"/>
      <c r="C64666" s="1"/>
    </row>
    <row r="64667" spans="2:3" x14ac:dyDescent="0.25">
      <c r="B64667" s="1"/>
      <c r="C64667" s="1"/>
    </row>
    <row r="64668" spans="2:3" x14ac:dyDescent="0.25">
      <c r="B64668" s="1"/>
      <c r="C64668" s="1"/>
    </row>
    <row r="64669" spans="2:3" x14ac:dyDescent="0.25">
      <c r="B64669" s="1"/>
      <c r="C64669" s="1"/>
    </row>
    <row r="64670" spans="2:3" x14ac:dyDescent="0.25">
      <c r="B64670" s="1"/>
      <c r="C64670" s="1"/>
    </row>
    <row r="64671" spans="2:3" x14ac:dyDescent="0.25">
      <c r="B64671" s="1"/>
      <c r="C64671" s="1"/>
    </row>
    <row r="64672" spans="2:3" x14ac:dyDescent="0.25">
      <c r="B64672" s="1"/>
      <c r="C64672" s="1"/>
    </row>
    <row r="64673" spans="2:3" x14ac:dyDescent="0.25">
      <c r="B64673" s="1"/>
      <c r="C64673" s="1"/>
    </row>
    <row r="64674" spans="2:3" x14ac:dyDescent="0.25">
      <c r="B64674" s="1"/>
      <c r="C64674" s="1"/>
    </row>
    <row r="64675" spans="2:3" x14ac:dyDescent="0.25">
      <c r="B64675" s="1"/>
      <c r="C64675" s="1"/>
    </row>
    <row r="64676" spans="2:3" x14ac:dyDescent="0.25">
      <c r="B64676" s="1"/>
      <c r="C64676" s="1"/>
    </row>
    <row r="64677" spans="2:3" x14ac:dyDescent="0.25">
      <c r="B64677" s="1"/>
      <c r="C64677" s="1"/>
    </row>
    <row r="64678" spans="2:3" x14ac:dyDescent="0.25">
      <c r="B64678" s="1"/>
      <c r="C64678" s="1"/>
    </row>
    <row r="64679" spans="2:3" x14ac:dyDescent="0.25">
      <c r="B64679" s="1"/>
      <c r="C64679" s="1"/>
    </row>
    <row r="64680" spans="2:3" x14ac:dyDescent="0.25">
      <c r="B64680" s="1"/>
      <c r="C64680" s="1"/>
    </row>
    <row r="64681" spans="2:3" x14ac:dyDescent="0.25">
      <c r="B64681" s="1"/>
      <c r="C64681" s="1"/>
    </row>
    <row r="64682" spans="2:3" x14ac:dyDescent="0.25">
      <c r="B64682" s="1"/>
      <c r="C64682" s="1"/>
    </row>
    <row r="64683" spans="2:3" x14ac:dyDescent="0.25">
      <c r="B64683" s="1"/>
      <c r="C64683" s="1"/>
    </row>
    <row r="64684" spans="2:3" x14ac:dyDescent="0.25">
      <c r="B64684" s="1"/>
      <c r="C64684" s="1"/>
    </row>
    <row r="64685" spans="2:3" x14ac:dyDescent="0.25">
      <c r="B64685" s="1"/>
      <c r="C64685" s="1"/>
    </row>
    <row r="64686" spans="2:3" x14ac:dyDescent="0.25">
      <c r="B64686" s="1"/>
      <c r="C64686" s="1"/>
    </row>
    <row r="64687" spans="2:3" x14ac:dyDescent="0.25">
      <c r="B64687" s="1"/>
      <c r="C64687" s="1"/>
    </row>
    <row r="64688" spans="2:3" x14ac:dyDescent="0.25">
      <c r="B64688" s="1"/>
      <c r="C64688" s="1"/>
    </row>
    <row r="64689" spans="2:3" x14ac:dyDescent="0.25">
      <c r="B64689" s="1"/>
      <c r="C64689" s="1"/>
    </row>
    <row r="64690" spans="2:3" x14ac:dyDescent="0.25">
      <c r="B64690" s="1"/>
      <c r="C64690" s="1"/>
    </row>
    <row r="64691" spans="2:3" x14ac:dyDescent="0.25">
      <c r="B64691" s="1"/>
      <c r="C64691" s="1"/>
    </row>
    <row r="64692" spans="2:3" x14ac:dyDescent="0.25">
      <c r="B64692" s="1"/>
      <c r="C64692" s="1"/>
    </row>
    <row r="64693" spans="2:3" x14ac:dyDescent="0.25">
      <c r="B64693" s="1"/>
      <c r="C64693" s="1"/>
    </row>
    <row r="64694" spans="2:3" x14ac:dyDescent="0.25">
      <c r="B64694" s="1"/>
      <c r="C64694" s="1"/>
    </row>
    <row r="64695" spans="2:3" x14ac:dyDescent="0.25">
      <c r="B64695" s="1"/>
      <c r="C64695" s="1"/>
    </row>
    <row r="64696" spans="2:3" x14ac:dyDescent="0.25">
      <c r="B64696" s="1"/>
      <c r="C64696" s="1"/>
    </row>
    <row r="64697" spans="2:3" x14ac:dyDescent="0.25">
      <c r="B64697" s="1"/>
      <c r="C64697" s="1"/>
    </row>
    <row r="64698" spans="2:3" x14ac:dyDescent="0.25">
      <c r="B64698" s="1"/>
      <c r="C64698" s="1"/>
    </row>
    <row r="64699" spans="2:3" x14ac:dyDescent="0.25">
      <c r="B64699" s="1"/>
      <c r="C64699" s="1"/>
    </row>
    <row r="64700" spans="2:3" x14ac:dyDescent="0.25">
      <c r="B64700" s="1"/>
      <c r="C64700" s="1"/>
    </row>
    <row r="64701" spans="2:3" x14ac:dyDescent="0.25">
      <c r="B64701" s="1"/>
      <c r="C64701" s="1"/>
    </row>
    <row r="64702" spans="2:3" x14ac:dyDescent="0.25">
      <c r="B64702" s="1"/>
      <c r="C64702" s="1"/>
    </row>
    <row r="64703" spans="2:3" x14ac:dyDescent="0.25">
      <c r="B64703" s="1"/>
      <c r="C64703" s="1"/>
    </row>
    <row r="64704" spans="2:3" x14ac:dyDescent="0.25">
      <c r="B64704" s="1"/>
      <c r="C64704" s="1"/>
    </row>
    <row r="64705" spans="2:3" x14ac:dyDescent="0.25">
      <c r="B64705" s="1"/>
      <c r="C64705" s="1"/>
    </row>
    <row r="64706" spans="2:3" x14ac:dyDescent="0.25">
      <c r="B64706" s="1"/>
      <c r="C64706" s="1"/>
    </row>
    <row r="64707" spans="2:3" x14ac:dyDescent="0.25">
      <c r="B64707" s="1"/>
      <c r="C64707" s="1"/>
    </row>
    <row r="64708" spans="2:3" x14ac:dyDescent="0.25">
      <c r="B64708" s="1"/>
      <c r="C64708" s="1"/>
    </row>
    <row r="64709" spans="2:3" x14ac:dyDescent="0.25">
      <c r="B64709" s="1"/>
      <c r="C64709" s="1"/>
    </row>
    <row r="64710" spans="2:3" x14ac:dyDescent="0.25">
      <c r="B64710" s="1"/>
      <c r="C64710" s="1"/>
    </row>
    <row r="64711" spans="2:3" x14ac:dyDescent="0.25">
      <c r="B64711" s="1"/>
      <c r="C64711" s="1"/>
    </row>
    <row r="64712" spans="2:3" x14ac:dyDescent="0.25">
      <c r="B64712" s="1"/>
      <c r="C64712" s="1"/>
    </row>
    <row r="64713" spans="2:3" x14ac:dyDescent="0.25">
      <c r="B64713" s="1"/>
      <c r="C64713" s="1"/>
    </row>
    <row r="64714" spans="2:3" x14ac:dyDescent="0.25">
      <c r="B64714" s="1"/>
      <c r="C64714" s="1"/>
    </row>
    <row r="64715" spans="2:3" x14ac:dyDescent="0.25">
      <c r="B64715" s="1"/>
      <c r="C64715" s="1"/>
    </row>
    <row r="64716" spans="2:3" x14ac:dyDescent="0.25">
      <c r="B64716" s="1"/>
      <c r="C64716" s="1"/>
    </row>
    <row r="64717" spans="2:3" x14ac:dyDescent="0.25">
      <c r="B64717" s="1"/>
      <c r="C64717" s="1"/>
    </row>
    <row r="64718" spans="2:3" x14ac:dyDescent="0.25">
      <c r="B64718" s="1"/>
      <c r="C64718" s="1"/>
    </row>
    <row r="64719" spans="2:3" x14ac:dyDescent="0.25">
      <c r="B64719" s="1"/>
      <c r="C64719" s="1"/>
    </row>
    <row r="64720" spans="2:3" x14ac:dyDescent="0.25">
      <c r="B64720" s="1"/>
      <c r="C64720" s="1"/>
    </row>
    <row r="64721" spans="2:3" x14ac:dyDescent="0.25">
      <c r="B64721" s="1"/>
      <c r="C64721" s="1"/>
    </row>
    <row r="64722" spans="2:3" x14ac:dyDescent="0.25">
      <c r="B64722" s="1"/>
      <c r="C64722" s="1"/>
    </row>
    <row r="64723" spans="2:3" x14ac:dyDescent="0.25">
      <c r="B64723" s="1"/>
      <c r="C64723" s="1"/>
    </row>
    <row r="64724" spans="2:3" x14ac:dyDescent="0.25">
      <c r="B64724" s="1"/>
      <c r="C64724" s="1"/>
    </row>
    <row r="64725" spans="2:3" x14ac:dyDescent="0.25">
      <c r="B64725" s="1"/>
      <c r="C64725" s="1"/>
    </row>
    <row r="64726" spans="2:3" x14ac:dyDescent="0.25">
      <c r="B64726" s="1"/>
      <c r="C64726" s="1"/>
    </row>
    <row r="64727" spans="2:3" x14ac:dyDescent="0.25">
      <c r="B64727" s="1"/>
      <c r="C64727" s="1"/>
    </row>
    <row r="64728" spans="2:3" x14ac:dyDescent="0.25">
      <c r="B64728" s="1"/>
      <c r="C64728" s="1"/>
    </row>
    <row r="64729" spans="2:3" x14ac:dyDescent="0.25">
      <c r="B64729" s="1"/>
      <c r="C64729" s="1"/>
    </row>
    <row r="64730" spans="2:3" x14ac:dyDescent="0.25">
      <c r="B64730" s="1"/>
      <c r="C64730" s="1"/>
    </row>
    <row r="64731" spans="2:3" x14ac:dyDescent="0.25">
      <c r="B64731" s="1"/>
      <c r="C64731" s="1"/>
    </row>
    <row r="64732" spans="2:3" x14ac:dyDescent="0.25">
      <c r="B64732" s="1"/>
      <c r="C64732" s="1"/>
    </row>
    <row r="64733" spans="2:3" x14ac:dyDescent="0.25">
      <c r="B64733" s="1"/>
      <c r="C64733" s="1"/>
    </row>
    <row r="64734" spans="2:3" x14ac:dyDescent="0.25">
      <c r="B64734" s="1"/>
      <c r="C64734" s="1"/>
    </row>
    <row r="64735" spans="2:3" x14ac:dyDescent="0.25">
      <c r="B64735" s="1"/>
      <c r="C64735" s="1"/>
    </row>
    <row r="64736" spans="2:3" x14ac:dyDescent="0.25">
      <c r="B64736" s="1"/>
      <c r="C64736" s="1"/>
    </row>
    <row r="64737" spans="2:3" x14ac:dyDescent="0.25">
      <c r="B64737" s="1"/>
      <c r="C64737" s="1"/>
    </row>
    <row r="64738" spans="2:3" x14ac:dyDescent="0.25">
      <c r="B64738" s="1"/>
      <c r="C64738" s="1"/>
    </row>
    <row r="64739" spans="2:3" x14ac:dyDescent="0.25">
      <c r="B64739" s="1"/>
      <c r="C64739" s="1"/>
    </row>
    <row r="64740" spans="2:3" x14ac:dyDescent="0.25">
      <c r="B64740" s="1"/>
      <c r="C64740" s="1"/>
    </row>
    <row r="64741" spans="2:3" x14ac:dyDescent="0.25">
      <c r="B64741" s="1"/>
      <c r="C64741" s="1"/>
    </row>
    <row r="64742" spans="2:3" x14ac:dyDescent="0.25">
      <c r="B64742" s="1"/>
      <c r="C64742" s="1"/>
    </row>
    <row r="64743" spans="2:3" x14ac:dyDescent="0.25">
      <c r="B64743" s="1"/>
      <c r="C64743" s="1"/>
    </row>
    <row r="64744" spans="2:3" x14ac:dyDescent="0.25">
      <c r="B64744" s="1"/>
      <c r="C64744" s="1"/>
    </row>
    <row r="64745" spans="2:3" x14ac:dyDescent="0.25">
      <c r="B64745" s="1"/>
      <c r="C64745" s="1"/>
    </row>
    <row r="64746" spans="2:3" x14ac:dyDescent="0.25">
      <c r="B64746" s="1"/>
      <c r="C64746" s="1"/>
    </row>
    <row r="64747" spans="2:3" x14ac:dyDescent="0.25">
      <c r="B64747" s="1"/>
      <c r="C64747" s="1"/>
    </row>
    <row r="64748" spans="2:3" x14ac:dyDescent="0.25">
      <c r="B64748" s="1"/>
      <c r="C64748" s="1"/>
    </row>
    <row r="64749" spans="2:3" x14ac:dyDescent="0.25">
      <c r="B64749" s="1"/>
      <c r="C64749" s="1"/>
    </row>
    <row r="64750" spans="2:3" x14ac:dyDescent="0.25">
      <c r="B64750" s="1"/>
      <c r="C64750" s="1"/>
    </row>
    <row r="64751" spans="2:3" x14ac:dyDescent="0.25">
      <c r="B64751" s="1"/>
      <c r="C64751" s="1"/>
    </row>
    <row r="64752" spans="2:3" x14ac:dyDescent="0.25">
      <c r="B64752" s="1"/>
      <c r="C64752" s="1"/>
    </row>
    <row r="64753" spans="2:3" x14ac:dyDescent="0.25">
      <c r="B64753" s="1"/>
      <c r="C64753" s="1"/>
    </row>
    <row r="64754" spans="2:3" x14ac:dyDescent="0.25">
      <c r="B64754" s="1"/>
      <c r="C64754" s="1"/>
    </row>
    <row r="64755" spans="2:3" x14ac:dyDescent="0.25">
      <c r="B64755" s="1"/>
      <c r="C64755" s="1"/>
    </row>
    <row r="64756" spans="2:3" x14ac:dyDescent="0.25">
      <c r="B64756" s="1"/>
      <c r="C64756" s="1"/>
    </row>
    <row r="64757" spans="2:3" x14ac:dyDescent="0.25">
      <c r="B64757" s="1"/>
      <c r="C64757" s="1"/>
    </row>
    <row r="64758" spans="2:3" x14ac:dyDescent="0.25">
      <c r="B64758" s="1"/>
      <c r="C64758" s="1"/>
    </row>
    <row r="64759" spans="2:3" x14ac:dyDescent="0.25">
      <c r="B64759" s="1"/>
      <c r="C64759" s="1"/>
    </row>
    <row r="64760" spans="2:3" x14ac:dyDescent="0.25">
      <c r="B64760" s="1"/>
      <c r="C64760" s="1"/>
    </row>
    <row r="64761" spans="2:3" x14ac:dyDescent="0.25">
      <c r="B64761" s="1"/>
      <c r="C64761" s="1"/>
    </row>
    <row r="64762" spans="2:3" x14ac:dyDescent="0.25">
      <c r="B64762" s="1"/>
      <c r="C64762" s="1"/>
    </row>
    <row r="64763" spans="2:3" x14ac:dyDescent="0.25">
      <c r="B64763" s="1"/>
      <c r="C64763" s="1"/>
    </row>
    <row r="64764" spans="2:3" x14ac:dyDescent="0.25">
      <c r="B64764" s="1"/>
      <c r="C64764" s="1"/>
    </row>
    <row r="64765" spans="2:3" x14ac:dyDescent="0.25">
      <c r="B64765" s="1"/>
      <c r="C64765" s="1"/>
    </row>
    <row r="64766" spans="2:3" x14ac:dyDescent="0.25">
      <c r="B64766" s="1"/>
      <c r="C64766" s="1"/>
    </row>
    <row r="64767" spans="2:3" x14ac:dyDescent="0.25">
      <c r="B64767" s="1"/>
      <c r="C64767" s="1"/>
    </row>
    <row r="64768" spans="2:3" x14ac:dyDescent="0.25">
      <c r="B64768" s="1"/>
      <c r="C64768" s="1"/>
    </row>
    <row r="64769" spans="2:3" x14ac:dyDescent="0.25">
      <c r="B64769" s="1"/>
      <c r="C64769" s="1"/>
    </row>
    <row r="64770" spans="2:3" x14ac:dyDescent="0.25">
      <c r="B64770" s="1"/>
      <c r="C64770" s="1"/>
    </row>
    <row r="64771" spans="2:3" x14ac:dyDescent="0.25">
      <c r="B64771" s="1"/>
      <c r="C64771" s="1"/>
    </row>
    <row r="64772" spans="2:3" x14ac:dyDescent="0.25">
      <c r="B64772" s="1"/>
      <c r="C64772" s="1"/>
    </row>
    <row r="64773" spans="2:3" x14ac:dyDescent="0.25">
      <c r="B64773" s="1"/>
      <c r="C64773" s="1"/>
    </row>
    <row r="64774" spans="2:3" x14ac:dyDescent="0.25">
      <c r="B64774" s="1"/>
      <c r="C64774" s="1"/>
    </row>
    <row r="64775" spans="2:3" x14ac:dyDescent="0.25">
      <c r="B64775" s="1"/>
      <c r="C64775" s="1"/>
    </row>
    <row r="64776" spans="2:3" x14ac:dyDescent="0.25">
      <c r="B64776" s="1"/>
      <c r="C64776" s="1"/>
    </row>
    <row r="64777" spans="2:3" x14ac:dyDescent="0.25">
      <c r="B64777" s="1"/>
      <c r="C64777" s="1"/>
    </row>
    <row r="64778" spans="2:3" x14ac:dyDescent="0.25">
      <c r="B64778" s="1"/>
      <c r="C64778" s="1"/>
    </row>
    <row r="64779" spans="2:3" x14ac:dyDescent="0.25">
      <c r="B64779" s="1"/>
      <c r="C64779" s="1"/>
    </row>
    <row r="64780" spans="2:3" x14ac:dyDescent="0.25">
      <c r="B64780" s="1"/>
      <c r="C64780" s="1"/>
    </row>
    <row r="64781" spans="2:3" x14ac:dyDescent="0.25">
      <c r="B64781" s="1"/>
      <c r="C64781" s="1"/>
    </row>
    <row r="64782" spans="2:3" x14ac:dyDescent="0.25">
      <c r="B64782" s="1"/>
      <c r="C64782" s="1"/>
    </row>
    <row r="64783" spans="2:3" x14ac:dyDescent="0.25">
      <c r="B64783" s="1"/>
      <c r="C64783" s="1"/>
    </row>
    <row r="64784" spans="2:3" x14ac:dyDescent="0.25">
      <c r="B64784" s="1"/>
      <c r="C64784" s="1"/>
    </row>
    <row r="64785" spans="2:3" x14ac:dyDescent="0.25">
      <c r="B64785" s="1"/>
      <c r="C64785" s="1"/>
    </row>
    <row r="64786" spans="2:3" x14ac:dyDescent="0.25">
      <c r="B64786" s="1"/>
      <c r="C64786" s="1"/>
    </row>
    <row r="64787" spans="2:3" x14ac:dyDescent="0.25">
      <c r="B64787" s="1"/>
      <c r="C64787" s="1"/>
    </row>
    <row r="64788" spans="2:3" x14ac:dyDescent="0.25">
      <c r="B64788" s="1"/>
      <c r="C64788" s="1"/>
    </row>
    <row r="64789" spans="2:3" x14ac:dyDescent="0.25">
      <c r="B64789" s="1"/>
      <c r="C64789" s="1"/>
    </row>
    <row r="64790" spans="2:3" x14ac:dyDescent="0.25">
      <c r="B64790" s="1"/>
      <c r="C64790" s="1"/>
    </row>
    <row r="64791" spans="2:3" x14ac:dyDescent="0.25">
      <c r="B64791" s="1"/>
      <c r="C64791" s="1"/>
    </row>
    <row r="64792" spans="2:3" x14ac:dyDescent="0.25">
      <c r="B64792" s="1"/>
      <c r="C64792" s="1"/>
    </row>
    <row r="64793" spans="2:3" x14ac:dyDescent="0.25">
      <c r="B64793" s="1"/>
      <c r="C64793" s="1"/>
    </row>
    <row r="64794" spans="2:3" x14ac:dyDescent="0.25">
      <c r="B64794" s="1"/>
      <c r="C64794" s="1"/>
    </row>
    <row r="64795" spans="2:3" x14ac:dyDescent="0.25">
      <c r="B64795" s="1"/>
      <c r="C64795" s="1"/>
    </row>
    <row r="64796" spans="2:3" x14ac:dyDescent="0.25">
      <c r="B64796" s="1"/>
      <c r="C64796" s="1"/>
    </row>
    <row r="64797" spans="2:3" x14ac:dyDescent="0.25">
      <c r="B64797" s="1"/>
      <c r="C64797" s="1"/>
    </row>
    <row r="64798" spans="2:3" x14ac:dyDescent="0.25">
      <c r="B64798" s="1"/>
      <c r="C64798" s="1"/>
    </row>
    <row r="64799" spans="2:3" x14ac:dyDescent="0.25">
      <c r="B64799" s="1"/>
      <c r="C64799" s="1"/>
    </row>
    <row r="64800" spans="2:3" x14ac:dyDescent="0.25">
      <c r="B64800" s="1"/>
      <c r="C64800" s="1"/>
    </row>
    <row r="64801" spans="2:3" x14ac:dyDescent="0.25">
      <c r="B64801" s="1"/>
      <c r="C64801" s="1"/>
    </row>
    <row r="64802" spans="2:3" x14ac:dyDescent="0.25">
      <c r="B64802" s="1"/>
      <c r="C64802" s="1"/>
    </row>
    <row r="64803" spans="2:3" x14ac:dyDescent="0.25">
      <c r="B64803" s="1"/>
      <c r="C64803" s="1"/>
    </row>
    <row r="64804" spans="2:3" x14ac:dyDescent="0.25">
      <c r="B64804" s="1"/>
      <c r="C64804" s="1"/>
    </row>
    <row r="64805" spans="2:3" x14ac:dyDescent="0.25">
      <c r="B64805" s="1"/>
      <c r="C64805" s="1"/>
    </row>
    <row r="64806" spans="2:3" x14ac:dyDescent="0.25">
      <c r="B64806" s="1"/>
      <c r="C64806" s="1"/>
    </row>
    <row r="64807" spans="2:3" x14ac:dyDescent="0.25">
      <c r="B64807" s="1"/>
      <c r="C64807" s="1"/>
    </row>
    <row r="64808" spans="2:3" x14ac:dyDescent="0.25">
      <c r="B64808" s="1"/>
      <c r="C64808" s="1"/>
    </row>
    <row r="64809" spans="2:3" x14ac:dyDescent="0.25">
      <c r="B64809" s="1"/>
      <c r="C64809" s="1"/>
    </row>
    <row r="64810" spans="2:3" x14ac:dyDescent="0.25">
      <c r="B64810" s="1"/>
      <c r="C64810" s="1"/>
    </row>
    <row r="64811" spans="2:3" x14ac:dyDescent="0.25">
      <c r="B64811" s="1"/>
      <c r="C64811" s="1"/>
    </row>
    <row r="64812" spans="2:3" x14ac:dyDescent="0.25">
      <c r="B64812" s="1"/>
      <c r="C64812" s="1"/>
    </row>
    <row r="64813" spans="2:3" x14ac:dyDescent="0.25">
      <c r="B64813" s="1"/>
      <c r="C64813" s="1"/>
    </row>
    <row r="64814" spans="2:3" x14ac:dyDescent="0.25">
      <c r="B64814" s="1"/>
      <c r="C64814" s="1"/>
    </row>
    <row r="64815" spans="2:3" x14ac:dyDescent="0.25">
      <c r="B64815" s="1"/>
      <c r="C64815" s="1"/>
    </row>
    <row r="64816" spans="2:3" x14ac:dyDescent="0.25">
      <c r="B64816" s="1"/>
      <c r="C64816" s="1"/>
    </row>
    <row r="64817" spans="2:3" x14ac:dyDescent="0.25">
      <c r="B64817" s="1"/>
      <c r="C64817" s="1"/>
    </row>
    <row r="64818" spans="2:3" x14ac:dyDescent="0.25">
      <c r="B64818" s="1"/>
      <c r="C64818" s="1"/>
    </row>
    <row r="64819" spans="2:3" x14ac:dyDescent="0.25">
      <c r="B64819" s="1"/>
      <c r="C64819" s="1"/>
    </row>
    <row r="64820" spans="2:3" x14ac:dyDescent="0.25">
      <c r="B64820" s="1"/>
      <c r="C64820" s="1"/>
    </row>
    <row r="64821" spans="2:3" x14ac:dyDescent="0.25">
      <c r="B64821" s="1"/>
      <c r="C64821" s="1"/>
    </row>
    <row r="64822" spans="2:3" x14ac:dyDescent="0.25">
      <c r="B64822" s="1"/>
      <c r="C64822" s="1"/>
    </row>
    <row r="64823" spans="2:3" x14ac:dyDescent="0.25">
      <c r="B64823" s="1"/>
      <c r="C64823" s="1"/>
    </row>
    <row r="64824" spans="2:3" x14ac:dyDescent="0.25">
      <c r="B64824" s="1"/>
      <c r="C64824" s="1"/>
    </row>
    <row r="64825" spans="2:3" x14ac:dyDescent="0.25">
      <c r="B64825" s="1"/>
      <c r="C64825" s="1"/>
    </row>
    <row r="64826" spans="2:3" x14ac:dyDescent="0.25">
      <c r="B64826" s="1"/>
      <c r="C64826" s="1"/>
    </row>
    <row r="64827" spans="2:3" x14ac:dyDescent="0.25">
      <c r="B64827" s="1"/>
      <c r="C64827" s="1"/>
    </row>
    <row r="64828" spans="2:3" x14ac:dyDescent="0.25">
      <c r="B64828" s="1"/>
      <c r="C64828" s="1"/>
    </row>
    <row r="64829" spans="2:3" x14ac:dyDescent="0.25">
      <c r="B64829" s="1"/>
      <c r="C64829" s="1"/>
    </row>
    <row r="64830" spans="2:3" x14ac:dyDescent="0.25">
      <c r="B64830" s="1"/>
      <c r="C64830" s="1"/>
    </row>
    <row r="64831" spans="2:3" x14ac:dyDescent="0.25">
      <c r="B64831" s="1"/>
      <c r="C64831" s="1"/>
    </row>
    <row r="64832" spans="2:3" x14ac:dyDescent="0.25">
      <c r="B64832" s="1"/>
      <c r="C64832" s="1"/>
    </row>
    <row r="64833" spans="2:3" x14ac:dyDescent="0.25">
      <c r="B64833" s="1"/>
      <c r="C64833" s="1"/>
    </row>
    <row r="64834" spans="2:3" x14ac:dyDescent="0.25">
      <c r="B64834" s="1"/>
      <c r="C64834" s="1"/>
    </row>
    <row r="64835" spans="2:3" x14ac:dyDescent="0.25">
      <c r="B64835" s="1"/>
      <c r="C64835" s="1"/>
    </row>
    <row r="64836" spans="2:3" x14ac:dyDescent="0.25">
      <c r="B64836" s="1"/>
      <c r="C64836" s="1"/>
    </row>
    <row r="64837" spans="2:3" x14ac:dyDescent="0.25">
      <c r="B64837" s="1"/>
      <c r="C64837" s="1"/>
    </row>
    <row r="64838" spans="2:3" x14ac:dyDescent="0.25">
      <c r="B64838" s="1"/>
      <c r="C64838" s="1"/>
    </row>
    <row r="64839" spans="2:3" x14ac:dyDescent="0.25">
      <c r="B64839" s="1"/>
      <c r="C64839" s="1"/>
    </row>
    <row r="64840" spans="2:3" x14ac:dyDescent="0.25">
      <c r="B64840" s="1"/>
      <c r="C64840" s="1"/>
    </row>
    <row r="64841" spans="2:3" x14ac:dyDescent="0.25">
      <c r="B64841" s="1"/>
      <c r="C64841" s="1"/>
    </row>
    <row r="64842" spans="2:3" x14ac:dyDescent="0.25">
      <c r="B64842" s="1"/>
      <c r="C64842" s="1"/>
    </row>
    <row r="64843" spans="2:3" x14ac:dyDescent="0.25">
      <c r="B64843" s="1"/>
      <c r="C64843" s="1"/>
    </row>
    <row r="64844" spans="2:3" x14ac:dyDescent="0.25">
      <c r="B64844" s="1"/>
      <c r="C64844" s="1"/>
    </row>
    <row r="64845" spans="2:3" x14ac:dyDescent="0.25">
      <c r="B64845" s="1"/>
      <c r="C64845" s="1"/>
    </row>
    <row r="64846" spans="2:3" x14ac:dyDescent="0.25">
      <c r="B64846" s="1"/>
      <c r="C64846" s="1"/>
    </row>
    <row r="64847" spans="2:3" x14ac:dyDescent="0.25">
      <c r="B64847" s="1"/>
      <c r="C64847" s="1"/>
    </row>
    <row r="64848" spans="2:3" x14ac:dyDescent="0.25">
      <c r="B64848" s="1"/>
      <c r="C64848" s="1"/>
    </row>
    <row r="64849" spans="2:3" x14ac:dyDescent="0.25">
      <c r="B64849" s="1"/>
      <c r="C64849" s="1"/>
    </row>
    <row r="64850" spans="2:3" x14ac:dyDescent="0.25">
      <c r="B64850" s="1"/>
      <c r="C64850" s="1"/>
    </row>
    <row r="64851" spans="2:3" x14ac:dyDescent="0.25">
      <c r="B64851" s="1"/>
      <c r="C64851" s="1"/>
    </row>
    <row r="64852" spans="2:3" x14ac:dyDescent="0.25">
      <c r="B64852" s="1"/>
      <c r="C64852" s="1"/>
    </row>
    <row r="64853" spans="2:3" x14ac:dyDescent="0.25">
      <c r="B64853" s="1"/>
      <c r="C64853" s="1"/>
    </row>
    <row r="64854" spans="2:3" x14ac:dyDescent="0.25">
      <c r="B64854" s="1"/>
      <c r="C64854" s="1"/>
    </row>
    <row r="64855" spans="2:3" x14ac:dyDescent="0.25">
      <c r="B64855" s="1"/>
      <c r="C64855" s="1"/>
    </row>
    <row r="64856" spans="2:3" x14ac:dyDescent="0.25">
      <c r="B64856" s="1"/>
      <c r="C64856" s="1"/>
    </row>
    <row r="64857" spans="2:3" x14ac:dyDescent="0.25">
      <c r="B64857" s="1"/>
      <c r="C64857" s="1"/>
    </row>
    <row r="64858" spans="2:3" x14ac:dyDescent="0.25">
      <c r="B64858" s="1"/>
      <c r="C64858" s="1"/>
    </row>
    <row r="64859" spans="2:3" x14ac:dyDescent="0.25">
      <c r="B64859" s="1"/>
      <c r="C64859" s="1"/>
    </row>
    <row r="64860" spans="2:3" x14ac:dyDescent="0.25">
      <c r="B64860" s="1"/>
      <c r="C64860" s="1"/>
    </row>
    <row r="64861" spans="2:3" x14ac:dyDescent="0.25">
      <c r="B64861" s="1"/>
      <c r="C64861" s="1"/>
    </row>
    <row r="64862" spans="2:3" x14ac:dyDescent="0.25">
      <c r="B64862" s="1"/>
      <c r="C64862" s="1"/>
    </row>
    <row r="64863" spans="2:3" x14ac:dyDescent="0.25">
      <c r="B64863" s="1"/>
      <c r="C64863" s="1"/>
    </row>
    <row r="64864" spans="2:3" x14ac:dyDescent="0.25">
      <c r="B64864" s="1"/>
      <c r="C64864" s="1"/>
    </row>
    <row r="64865" spans="2:3" x14ac:dyDescent="0.25">
      <c r="B64865" s="1"/>
      <c r="C64865" s="1"/>
    </row>
    <row r="64866" spans="2:3" x14ac:dyDescent="0.25">
      <c r="B64866" s="1"/>
      <c r="C64866" s="1"/>
    </row>
    <row r="64867" spans="2:3" x14ac:dyDescent="0.25">
      <c r="B64867" s="1"/>
      <c r="C64867" s="1"/>
    </row>
    <row r="64868" spans="2:3" x14ac:dyDescent="0.25">
      <c r="B64868" s="1"/>
      <c r="C64868" s="1"/>
    </row>
    <row r="64869" spans="2:3" x14ac:dyDescent="0.25">
      <c r="B64869" s="1"/>
      <c r="C64869" s="1"/>
    </row>
    <row r="64870" spans="2:3" x14ac:dyDescent="0.25">
      <c r="B64870" s="1"/>
      <c r="C64870" s="1"/>
    </row>
    <row r="64871" spans="2:3" x14ac:dyDescent="0.25">
      <c r="B64871" s="1"/>
      <c r="C64871" s="1"/>
    </row>
    <row r="64872" spans="2:3" x14ac:dyDescent="0.25">
      <c r="B64872" s="1"/>
      <c r="C64872" s="1"/>
    </row>
    <row r="64873" spans="2:3" x14ac:dyDescent="0.25">
      <c r="B64873" s="1"/>
      <c r="C64873" s="1"/>
    </row>
    <row r="64874" spans="2:3" x14ac:dyDescent="0.25">
      <c r="B64874" s="1"/>
      <c r="C64874" s="1"/>
    </row>
    <row r="64875" spans="2:3" x14ac:dyDescent="0.25">
      <c r="B64875" s="1"/>
      <c r="C64875" s="1"/>
    </row>
    <row r="64876" spans="2:3" x14ac:dyDescent="0.25">
      <c r="B64876" s="1"/>
      <c r="C64876" s="1"/>
    </row>
    <row r="64877" spans="2:3" x14ac:dyDescent="0.25">
      <c r="B64877" s="1"/>
      <c r="C64877" s="1"/>
    </row>
    <row r="64878" spans="2:3" x14ac:dyDescent="0.25">
      <c r="B64878" s="1"/>
      <c r="C64878" s="1"/>
    </row>
    <row r="64879" spans="2:3" x14ac:dyDescent="0.25">
      <c r="B64879" s="1"/>
      <c r="C64879" s="1"/>
    </row>
    <row r="64880" spans="2:3" x14ac:dyDescent="0.25">
      <c r="B64880" s="1"/>
      <c r="C64880" s="1"/>
    </row>
    <row r="64881" spans="2:3" x14ac:dyDescent="0.25">
      <c r="B64881" s="1"/>
      <c r="C64881" s="1"/>
    </row>
    <row r="64882" spans="2:3" x14ac:dyDescent="0.25">
      <c r="B64882" s="1"/>
      <c r="C64882" s="1"/>
    </row>
    <row r="64883" spans="2:3" x14ac:dyDescent="0.25">
      <c r="B64883" s="1"/>
      <c r="C64883" s="1"/>
    </row>
    <row r="64884" spans="2:3" x14ac:dyDescent="0.25">
      <c r="B64884" s="1"/>
      <c r="C64884" s="1"/>
    </row>
    <row r="64885" spans="2:3" x14ac:dyDescent="0.25">
      <c r="B64885" s="1"/>
      <c r="C64885" s="1"/>
    </row>
    <row r="64886" spans="2:3" x14ac:dyDescent="0.25">
      <c r="B64886" s="1"/>
      <c r="C64886" s="1"/>
    </row>
    <row r="64887" spans="2:3" x14ac:dyDescent="0.25">
      <c r="B64887" s="1"/>
      <c r="C64887" s="1"/>
    </row>
    <row r="64888" spans="2:3" x14ac:dyDescent="0.25">
      <c r="B64888" s="1"/>
      <c r="C64888" s="1"/>
    </row>
    <row r="64889" spans="2:3" x14ac:dyDescent="0.25">
      <c r="B64889" s="1"/>
      <c r="C64889" s="1"/>
    </row>
    <row r="64890" spans="2:3" x14ac:dyDescent="0.25">
      <c r="B64890" s="1"/>
      <c r="C64890" s="1"/>
    </row>
    <row r="64891" spans="2:3" x14ac:dyDescent="0.25">
      <c r="B64891" s="1"/>
      <c r="C64891" s="1"/>
    </row>
    <row r="64892" spans="2:3" x14ac:dyDescent="0.25">
      <c r="B64892" s="1"/>
      <c r="C64892" s="1"/>
    </row>
    <row r="64893" spans="2:3" x14ac:dyDescent="0.25">
      <c r="B64893" s="1"/>
      <c r="C64893" s="1"/>
    </row>
    <row r="64894" spans="2:3" x14ac:dyDescent="0.25">
      <c r="B64894" s="1"/>
      <c r="C64894" s="1"/>
    </row>
    <row r="64895" spans="2:3" x14ac:dyDescent="0.25">
      <c r="B64895" s="1"/>
      <c r="C64895" s="1"/>
    </row>
    <row r="64896" spans="2:3" x14ac:dyDescent="0.25">
      <c r="B64896" s="1"/>
      <c r="C64896" s="1"/>
    </row>
    <row r="64897" spans="2:3" x14ac:dyDescent="0.25">
      <c r="B64897" s="1"/>
      <c r="C64897" s="1"/>
    </row>
    <row r="64898" spans="2:3" x14ac:dyDescent="0.25">
      <c r="B64898" s="1"/>
      <c r="C64898" s="1"/>
    </row>
    <row r="64899" spans="2:3" x14ac:dyDescent="0.25">
      <c r="B64899" s="1"/>
      <c r="C64899" s="1"/>
    </row>
    <row r="64900" spans="2:3" x14ac:dyDescent="0.25">
      <c r="B64900" s="1"/>
      <c r="C64900" s="1"/>
    </row>
    <row r="64901" spans="2:3" x14ac:dyDescent="0.25">
      <c r="B64901" s="1"/>
      <c r="C64901" s="1"/>
    </row>
    <row r="64902" spans="2:3" x14ac:dyDescent="0.25">
      <c r="B64902" s="1"/>
      <c r="C64902" s="1"/>
    </row>
    <row r="64903" spans="2:3" x14ac:dyDescent="0.25">
      <c r="B64903" s="1"/>
      <c r="C64903" s="1"/>
    </row>
    <row r="64904" spans="2:3" x14ac:dyDescent="0.25">
      <c r="B64904" s="1"/>
      <c r="C64904" s="1"/>
    </row>
    <row r="64905" spans="2:3" x14ac:dyDescent="0.25">
      <c r="B64905" s="1"/>
      <c r="C64905" s="1"/>
    </row>
    <row r="64906" spans="2:3" x14ac:dyDescent="0.25">
      <c r="B64906" s="1"/>
      <c r="C64906" s="1"/>
    </row>
    <row r="64907" spans="2:3" x14ac:dyDescent="0.25">
      <c r="B64907" s="1"/>
      <c r="C64907" s="1"/>
    </row>
    <row r="64908" spans="2:3" x14ac:dyDescent="0.25">
      <c r="B64908" s="1"/>
      <c r="C64908" s="1"/>
    </row>
    <row r="64909" spans="2:3" x14ac:dyDescent="0.25">
      <c r="B64909" s="1"/>
      <c r="C64909" s="1"/>
    </row>
    <row r="64910" spans="2:3" x14ac:dyDescent="0.25">
      <c r="B64910" s="1"/>
      <c r="C64910" s="1"/>
    </row>
    <row r="64911" spans="2:3" x14ac:dyDescent="0.25">
      <c r="B64911" s="1"/>
      <c r="C64911" s="1"/>
    </row>
    <row r="64912" spans="2:3" x14ac:dyDescent="0.25">
      <c r="B64912" s="1"/>
      <c r="C64912" s="1"/>
    </row>
    <row r="64913" spans="2:3" x14ac:dyDescent="0.25">
      <c r="B64913" s="1"/>
      <c r="C64913" s="1"/>
    </row>
    <row r="64914" spans="2:3" x14ac:dyDescent="0.25">
      <c r="B64914" s="1"/>
      <c r="C64914" s="1"/>
    </row>
    <row r="64915" spans="2:3" x14ac:dyDescent="0.25">
      <c r="B64915" s="1"/>
      <c r="C64915" s="1"/>
    </row>
    <row r="64916" spans="2:3" x14ac:dyDescent="0.25">
      <c r="B64916" s="1"/>
      <c r="C64916" s="1"/>
    </row>
    <row r="64917" spans="2:3" x14ac:dyDescent="0.25">
      <c r="B64917" s="1"/>
      <c r="C64917" s="1"/>
    </row>
    <row r="64918" spans="2:3" x14ac:dyDescent="0.25">
      <c r="B64918" s="1"/>
      <c r="C64918" s="1"/>
    </row>
    <row r="64919" spans="2:3" x14ac:dyDescent="0.25">
      <c r="B64919" s="1"/>
      <c r="C64919" s="1"/>
    </row>
    <row r="64920" spans="2:3" x14ac:dyDescent="0.25">
      <c r="B64920" s="1"/>
      <c r="C64920" s="1"/>
    </row>
    <row r="64921" spans="2:3" x14ac:dyDescent="0.25">
      <c r="B64921" s="1"/>
      <c r="C64921" s="1"/>
    </row>
    <row r="64922" spans="2:3" x14ac:dyDescent="0.25">
      <c r="B64922" s="1"/>
      <c r="C64922" s="1"/>
    </row>
    <row r="64923" spans="2:3" x14ac:dyDescent="0.25">
      <c r="B64923" s="1"/>
      <c r="C64923" s="1"/>
    </row>
    <row r="64924" spans="2:3" x14ac:dyDescent="0.25">
      <c r="B64924" s="1"/>
      <c r="C64924" s="1"/>
    </row>
    <row r="64925" spans="2:3" x14ac:dyDescent="0.25">
      <c r="B64925" s="1"/>
      <c r="C64925" s="1"/>
    </row>
    <row r="64926" spans="2:3" x14ac:dyDescent="0.25">
      <c r="B64926" s="1"/>
      <c r="C64926" s="1"/>
    </row>
    <row r="64927" spans="2:3" x14ac:dyDescent="0.25">
      <c r="B64927" s="1"/>
      <c r="C64927" s="1"/>
    </row>
    <row r="64928" spans="2:3" x14ac:dyDescent="0.25">
      <c r="B64928" s="1"/>
      <c r="C64928" s="1"/>
    </row>
    <row r="64929" spans="2:3" x14ac:dyDescent="0.25">
      <c r="B64929" s="1"/>
      <c r="C64929" s="1"/>
    </row>
    <row r="64930" spans="2:3" x14ac:dyDescent="0.25">
      <c r="B64930" s="1"/>
      <c r="C64930" s="1"/>
    </row>
    <row r="64931" spans="2:3" x14ac:dyDescent="0.25">
      <c r="B64931" s="1"/>
      <c r="C64931" s="1"/>
    </row>
    <row r="64932" spans="2:3" x14ac:dyDescent="0.25">
      <c r="B64932" s="1"/>
      <c r="C64932" s="1"/>
    </row>
    <row r="64933" spans="2:3" x14ac:dyDescent="0.25">
      <c r="B64933" s="1"/>
      <c r="C64933" s="1"/>
    </row>
    <row r="64934" spans="2:3" x14ac:dyDescent="0.25">
      <c r="B64934" s="1"/>
      <c r="C64934" s="1"/>
    </row>
    <row r="64935" spans="2:3" x14ac:dyDescent="0.25">
      <c r="B64935" s="1"/>
      <c r="C64935" s="1"/>
    </row>
    <row r="64936" spans="2:3" x14ac:dyDescent="0.25">
      <c r="B64936" s="1"/>
      <c r="C64936" s="1"/>
    </row>
    <row r="64937" spans="2:3" x14ac:dyDescent="0.25">
      <c r="B64937" s="1"/>
      <c r="C64937" s="1"/>
    </row>
    <row r="64938" spans="2:3" x14ac:dyDescent="0.25">
      <c r="B64938" s="1"/>
      <c r="C64938" s="1"/>
    </row>
    <row r="64939" spans="2:3" x14ac:dyDescent="0.25">
      <c r="B64939" s="1"/>
      <c r="C64939" s="1"/>
    </row>
    <row r="64940" spans="2:3" x14ac:dyDescent="0.25">
      <c r="B64940" s="1"/>
      <c r="C64940" s="1"/>
    </row>
    <row r="64941" spans="2:3" x14ac:dyDescent="0.25">
      <c r="B64941" s="1"/>
      <c r="C64941" s="1"/>
    </row>
    <row r="64942" spans="2:3" x14ac:dyDescent="0.25">
      <c r="B64942" s="1"/>
      <c r="C64942" s="1"/>
    </row>
    <row r="64943" spans="2:3" x14ac:dyDescent="0.25">
      <c r="B64943" s="1"/>
      <c r="C64943" s="1"/>
    </row>
    <row r="64944" spans="2:3" x14ac:dyDescent="0.25">
      <c r="B64944" s="1"/>
      <c r="C64944" s="1"/>
    </row>
    <row r="64945" spans="2:3" x14ac:dyDescent="0.25">
      <c r="B64945" s="1"/>
      <c r="C64945" s="1"/>
    </row>
    <row r="64946" spans="2:3" x14ac:dyDescent="0.25">
      <c r="B64946" s="1"/>
      <c r="C64946" s="1"/>
    </row>
    <row r="64947" spans="2:3" x14ac:dyDescent="0.25">
      <c r="B64947" s="1"/>
      <c r="C64947" s="1"/>
    </row>
    <row r="64948" spans="2:3" x14ac:dyDescent="0.25">
      <c r="B64948" s="1"/>
      <c r="C64948" s="1"/>
    </row>
    <row r="64949" spans="2:3" x14ac:dyDescent="0.25">
      <c r="B64949" s="1"/>
      <c r="C64949" s="1"/>
    </row>
    <row r="64950" spans="2:3" x14ac:dyDescent="0.25">
      <c r="B64950" s="1"/>
      <c r="C64950" s="1"/>
    </row>
    <row r="64951" spans="2:3" x14ac:dyDescent="0.25">
      <c r="B64951" s="1"/>
      <c r="C64951" s="1"/>
    </row>
    <row r="64952" spans="2:3" x14ac:dyDescent="0.25">
      <c r="B64952" s="1"/>
      <c r="C64952" s="1"/>
    </row>
    <row r="64953" spans="2:3" x14ac:dyDescent="0.25">
      <c r="B64953" s="1"/>
      <c r="C64953" s="1"/>
    </row>
    <row r="64954" spans="2:3" x14ac:dyDescent="0.25">
      <c r="B64954" s="1"/>
      <c r="C64954" s="1"/>
    </row>
    <row r="64955" spans="2:3" x14ac:dyDescent="0.25">
      <c r="B64955" s="1"/>
      <c r="C64955" s="1"/>
    </row>
    <row r="64956" spans="2:3" x14ac:dyDescent="0.25">
      <c r="B64956" s="1"/>
      <c r="C64956" s="1"/>
    </row>
    <row r="64957" spans="2:3" x14ac:dyDescent="0.25">
      <c r="B64957" s="1"/>
      <c r="C64957" s="1"/>
    </row>
    <row r="64958" spans="2:3" x14ac:dyDescent="0.25">
      <c r="B64958" s="1"/>
      <c r="C64958" s="1"/>
    </row>
    <row r="64959" spans="2:3" x14ac:dyDescent="0.25">
      <c r="B64959" s="1"/>
      <c r="C64959" s="1"/>
    </row>
    <row r="64960" spans="2:3" x14ac:dyDescent="0.25">
      <c r="B64960" s="1"/>
      <c r="C64960" s="1"/>
    </row>
    <row r="64961" spans="2:3" x14ac:dyDescent="0.25">
      <c r="B64961" s="1"/>
      <c r="C64961" s="1"/>
    </row>
    <row r="64962" spans="2:3" x14ac:dyDescent="0.25">
      <c r="B64962" s="1"/>
      <c r="C64962" s="1"/>
    </row>
    <row r="64963" spans="2:3" x14ac:dyDescent="0.25">
      <c r="B64963" s="1"/>
      <c r="C64963" s="1"/>
    </row>
    <row r="64964" spans="2:3" x14ac:dyDescent="0.25">
      <c r="B64964" s="1"/>
      <c r="C64964" s="1"/>
    </row>
    <row r="64965" spans="2:3" x14ac:dyDescent="0.25">
      <c r="B64965" s="1"/>
      <c r="C64965" s="1"/>
    </row>
    <row r="64966" spans="2:3" x14ac:dyDescent="0.25">
      <c r="B64966" s="1"/>
      <c r="C64966" s="1"/>
    </row>
    <row r="64967" spans="2:3" x14ac:dyDescent="0.25">
      <c r="B64967" s="1"/>
      <c r="C64967" s="1"/>
    </row>
    <row r="64968" spans="2:3" x14ac:dyDescent="0.25">
      <c r="B64968" s="1"/>
      <c r="C64968" s="1"/>
    </row>
    <row r="64969" spans="2:3" x14ac:dyDescent="0.25">
      <c r="B64969" s="1"/>
      <c r="C64969" s="1"/>
    </row>
    <row r="64970" spans="2:3" x14ac:dyDescent="0.25">
      <c r="B64970" s="1"/>
      <c r="C64970" s="1"/>
    </row>
    <row r="64971" spans="2:3" x14ac:dyDescent="0.25">
      <c r="B64971" s="1"/>
      <c r="C64971" s="1"/>
    </row>
    <row r="64972" spans="2:3" x14ac:dyDescent="0.25">
      <c r="B64972" s="1"/>
      <c r="C64972" s="1"/>
    </row>
    <row r="64973" spans="2:3" x14ac:dyDescent="0.25">
      <c r="B64973" s="1"/>
      <c r="C64973" s="1"/>
    </row>
    <row r="64974" spans="2:3" x14ac:dyDescent="0.25">
      <c r="B64974" s="1"/>
      <c r="C64974" s="1"/>
    </row>
    <row r="64975" spans="2:3" x14ac:dyDescent="0.25">
      <c r="B64975" s="1"/>
      <c r="C64975" s="1"/>
    </row>
    <row r="64976" spans="2:3" x14ac:dyDescent="0.25">
      <c r="B64976" s="1"/>
      <c r="C64976" s="1"/>
    </row>
    <row r="64977" spans="2:3" x14ac:dyDescent="0.25">
      <c r="B64977" s="1"/>
      <c r="C64977" s="1"/>
    </row>
    <row r="64978" spans="2:3" x14ac:dyDescent="0.25">
      <c r="B64978" s="1"/>
      <c r="C64978" s="1"/>
    </row>
    <row r="64979" spans="2:3" x14ac:dyDescent="0.25">
      <c r="B64979" s="1"/>
      <c r="C64979" s="1"/>
    </row>
    <row r="64980" spans="2:3" x14ac:dyDescent="0.25">
      <c r="B64980" s="1"/>
      <c r="C64980" s="1"/>
    </row>
    <row r="64981" spans="2:3" x14ac:dyDescent="0.25">
      <c r="B64981" s="1"/>
      <c r="C64981" s="1"/>
    </row>
    <row r="64982" spans="2:3" x14ac:dyDescent="0.25">
      <c r="B64982" s="1"/>
      <c r="C64982" s="1"/>
    </row>
    <row r="64983" spans="2:3" x14ac:dyDescent="0.25">
      <c r="B64983" s="1"/>
      <c r="C64983" s="1"/>
    </row>
    <row r="64984" spans="2:3" x14ac:dyDescent="0.25">
      <c r="B64984" s="1"/>
      <c r="C64984" s="1"/>
    </row>
    <row r="64985" spans="2:3" x14ac:dyDescent="0.25">
      <c r="B64985" s="1"/>
      <c r="C64985" s="1"/>
    </row>
    <row r="64986" spans="2:3" x14ac:dyDescent="0.25">
      <c r="B64986" s="1"/>
      <c r="C64986" s="1"/>
    </row>
    <row r="64987" spans="2:3" x14ac:dyDescent="0.25">
      <c r="B64987" s="1"/>
      <c r="C64987" s="1"/>
    </row>
    <row r="64988" spans="2:3" x14ac:dyDescent="0.25">
      <c r="B64988" s="1"/>
      <c r="C64988" s="1"/>
    </row>
    <row r="64989" spans="2:3" x14ac:dyDescent="0.25">
      <c r="B64989" s="1"/>
      <c r="C64989" s="1"/>
    </row>
    <row r="64990" spans="2:3" x14ac:dyDescent="0.25">
      <c r="B64990" s="1"/>
      <c r="C64990" s="1"/>
    </row>
    <row r="64991" spans="2:3" x14ac:dyDescent="0.25">
      <c r="B64991" s="1"/>
      <c r="C64991" s="1"/>
    </row>
    <row r="64992" spans="2:3" x14ac:dyDescent="0.25">
      <c r="B64992" s="1"/>
      <c r="C64992" s="1"/>
    </row>
    <row r="64993" spans="2:3" x14ac:dyDescent="0.25">
      <c r="B64993" s="1"/>
      <c r="C64993" s="1"/>
    </row>
    <row r="64994" spans="2:3" x14ac:dyDescent="0.25">
      <c r="B64994" s="1"/>
      <c r="C64994" s="1"/>
    </row>
    <row r="64995" spans="2:3" x14ac:dyDescent="0.25">
      <c r="B64995" s="1"/>
      <c r="C64995" s="1"/>
    </row>
    <row r="64996" spans="2:3" x14ac:dyDescent="0.25">
      <c r="B64996" s="1"/>
      <c r="C64996" s="1"/>
    </row>
    <row r="64997" spans="2:3" x14ac:dyDescent="0.25">
      <c r="B64997" s="1"/>
      <c r="C64997" s="1"/>
    </row>
    <row r="64998" spans="2:3" x14ac:dyDescent="0.25">
      <c r="B64998" s="1"/>
      <c r="C64998" s="1"/>
    </row>
    <row r="64999" spans="2:3" x14ac:dyDescent="0.25">
      <c r="B64999" s="1"/>
      <c r="C64999" s="1"/>
    </row>
    <row r="65000" spans="2:3" x14ac:dyDescent="0.25">
      <c r="B65000" s="1"/>
      <c r="C65000" s="1"/>
    </row>
    <row r="65001" spans="2:3" x14ac:dyDescent="0.25">
      <c r="B65001" s="1"/>
      <c r="C65001" s="1"/>
    </row>
    <row r="65002" spans="2:3" x14ac:dyDescent="0.25">
      <c r="B65002" s="1"/>
      <c r="C65002" s="1"/>
    </row>
    <row r="65003" spans="2:3" x14ac:dyDescent="0.25">
      <c r="B65003" s="1"/>
      <c r="C65003" s="1"/>
    </row>
    <row r="65004" spans="2:3" x14ac:dyDescent="0.25">
      <c r="B65004" s="1"/>
      <c r="C65004" s="1"/>
    </row>
    <row r="65005" spans="2:3" x14ac:dyDescent="0.25">
      <c r="B65005" s="1"/>
      <c r="C65005" s="1"/>
    </row>
    <row r="65006" spans="2:3" x14ac:dyDescent="0.25">
      <c r="B65006" s="1"/>
      <c r="C65006" s="1"/>
    </row>
    <row r="65007" spans="2:3" x14ac:dyDescent="0.25">
      <c r="B65007" s="1"/>
      <c r="C65007" s="1"/>
    </row>
    <row r="65008" spans="2:3" x14ac:dyDescent="0.25">
      <c r="B65008" s="1"/>
      <c r="C65008" s="1"/>
    </row>
    <row r="65009" spans="2:3" x14ac:dyDescent="0.25">
      <c r="B65009" s="1"/>
      <c r="C65009" s="1"/>
    </row>
    <row r="65010" spans="2:3" x14ac:dyDescent="0.25">
      <c r="B65010" s="1"/>
      <c r="C65010" s="1"/>
    </row>
    <row r="65011" spans="2:3" x14ac:dyDescent="0.25">
      <c r="B65011" s="1"/>
      <c r="C65011" s="1"/>
    </row>
    <row r="65012" spans="2:3" x14ac:dyDescent="0.25">
      <c r="B65012" s="1"/>
      <c r="C65012" s="1"/>
    </row>
    <row r="65013" spans="2:3" x14ac:dyDescent="0.25">
      <c r="B65013" s="1"/>
      <c r="C65013" s="1"/>
    </row>
    <row r="65014" spans="2:3" x14ac:dyDescent="0.25">
      <c r="B65014" s="1"/>
      <c r="C65014" s="1"/>
    </row>
    <row r="65015" spans="2:3" x14ac:dyDescent="0.25">
      <c r="B65015" s="1"/>
      <c r="C65015" s="1"/>
    </row>
    <row r="65016" spans="2:3" x14ac:dyDescent="0.25">
      <c r="B65016" s="1"/>
      <c r="C65016" s="1"/>
    </row>
    <row r="65017" spans="2:3" x14ac:dyDescent="0.25">
      <c r="B65017" s="1"/>
      <c r="C65017" s="1"/>
    </row>
    <row r="65018" spans="2:3" x14ac:dyDescent="0.25">
      <c r="B65018" s="1"/>
      <c r="C65018" s="1"/>
    </row>
    <row r="65019" spans="2:3" x14ac:dyDescent="0.25">
      <c r="B65019" s="1"/>
      <c r="C65019" s="1"/>
    </row>
    <row r="65020" spans="2:3" x14ac:dyDescent="0.25">
      <c r="B65020" s="1"/>
      <c r="C65020" s="1"/>
    </row>
    <row r="65021" spans="2:3" x14ac:dyDescent="0.25">
      <c r="B65021" s="1"/>
      <c r="C65021" s="1"/>
    </row>
    <row r="65022" spans="2:3" x14ac:dyDescent="0.25">
      <c r="B65022" s="1"/>
      <c r="C65022" s="1"/>
    </row>
    <row r="65023" spans="2:3" x14ac:dyDescent="0.25">
      <c r="B65023" s="1"/>
      <c r="C65023" s="1"/>
    </row>
    <row r="65024" spans="2:3" x14ac:dyDescent="0.25">
      <c r="B65024" s="1"/>
      <c r="C65024" s="1"/>
    </row>
    <row r="65025" spans="2:3" x14ac:dyDescent="0.25">
      <c r="B65025" s="1"/>
      <c r="C65025" s="1"/>
    </row>
    <row r="65026" spans="2:3" x14ac:dyDescent="0.25">
      <c r="B65026" s="1"/>
      <c r="C65026" s="1"/>
    </row>
    <row r="65027" spans="2:3" x14ac:dyDescent="0.25">
      <c r="B65027" s="1"/>
      <c r="C65027" s="1"/>
    </row>
    <row r="65028" spans="2:3" x14ac:dyDescent="0.25">
      <c r="B65028" s="1"/>
      <c r="C65028" s="1"/>
    </row>
    <row r="65029" spans="2:3" x14ac:dyDescent="0.25">
      <c r="B65029" s="1"/>
      <c r="C65029" s="1"/>
    </row>
    <row r="65030" spans="2:3" x14ac:dyDescent="0.25">
      <c r="B65030" s="1"/>
      <c r="C65030" s="1"/>
    </row>
    <row r="65031" spans="2:3" x14ac:dyDescent="0.25">
      <c r="B65031" s="1"/>
      <c r="C65031" s="1"/>
    </row>
    <row r="65032" spans="2:3" x14ac:dyDescent="0.25">
      <c r="B65032" s="1"/>
      <c r="C65032" s="1"/>
    </row>
    <row r="65033" spans="2:3" x14ac:dyDescent="0.25">
      <c r="B65033" s="1"/>
      <c r="C65033" s="1"/>
    </row>
    <row r="65034" spans="2:3" x14ac:dyDescent="0.25">
      <c r="B65034" s="1"/>
      <c r="C65034" s="1"/>
    </row>
    <row r="65035" spans="2:3" x14ac:dyDescent="0.25">
      <c r="B65035" s="1"/>
      <c r="C65035" s="1"/>
    </row>
    <row r="65036" spans="2:3" x14ac:dyDescent="0.25">
      <c r="B65036" s="1"/>
      <c r="C65036" s="1"/>
    </row>
    <row r="65037" spans="2:3" x14ac:dyDescent="0.25">
      <c r="B65037" s="1"/>
      <c r="C65037" s="1"/>
    </row>
    <row r="65038" spans="2:3" x14ac:dyDescent="0.25">
      <c r="B65038" s="1"/>
      <c r="C65038" s="1"/>
    </row>
    <row r="65039" spans="2:3" x14ac:dyDescent="0.25">
      <c r="B65039" s="1"/>
      <c r="C65039" s="1"/>
    </row>
    <row r="65040" spans="2:3" x14ac:dyDescent="0.25">
      <c r="B65040" s="1"/>
      <c r="C65040" s="1"/>
    </row>
    <row r="65041" spans="2:3" x14ac:dyDescent="0.25">
      <c r="B65041" s="1"/>
      <c r="C65041" s="1"/>
    </row>
    <row r="65042" spans="2:3" x14ac:dyDescent="0.25">
      <c r="B65042" s="1"/>
      <c r="C65042" s="1"/>
    </row>
    <row r="65043" spans="2:3" x14ac:dyDescent="0.25">
      <c r="B65043" s="1"/>
      <c r="C65043" s="1"/>
    </row>
    <row r="65044" spans="2:3" x14ac:dyDescent="0.25">
      <c r="B65044" s="1"/>
      <c r="C65044" s="1"/>
    </row>
    <row r="65045" spans="2:3" x14ac:dyDescent="0.25">
      <c r="B65045" s="1"/>
      <c r="C65045" s="1"/>
    </row>
    <row r="65046" spans="2:3" x14ac:dyDescent="0.25">
      <c r="B65046" s="1"/>
      <c r="C65046" s="1"/>
    </row>
    <row r="65047" spans="2:3" x14ac:dyDescent="0.25">
      <c r="B65047" s="1"/>
      <c r="C65047" s="1"/>
    </row>
    <row r="65048" spans="2:3" x14ac:dyDescent="0.25">
      <c r="B65048" s="1"/>
      <c r="C65048" s="1"/>
    </row>
    <row r="65049" spans="2:3" x14ac:dyDescent="0.25">
      <c r="B65049" s="1"/>
      <c r="C65049" s="1"/>
    </row>
    <row r="65050" spans="2:3" x14ac:dyDescent="0.25">
      <c r="B65050" s="1"/>
      <c r="C65050" s="1"/>
    </row>
    <row r="65051" spans="2:3" x14ac:dyDescent="0.25">
      <c r="B65051" s="1"/>
      <c r="C65051" s="1"/>
    </row>
    <row r="65052" spans="2:3" x14ac:dyDescent="0.25">
      <c r="B65052" s="1"/>
      <c r="C65052" s="1"/>
    </row>
    <row r="65053" spans="2:3" x14ac:dyDescent="0.25">
      <c r="B65053" s="1"/>
      <c r="C65053" s="1"/>
    </row>
    <row r="65054" spans="2:3" x14ac:dyDescent="0.25">
      <c r="B65054" s="1"/>
      <c r="C65054" s="1"/>
    </row>
    <row r="65055" spans="2:3" x14ac:dyDescent="0.25">
      <c r="B65055" s="1"/>
      <c r="C65055" s="1"/>
    </row>
    <row r="65056" spans="2:3" x14ac:dyDescent="0.25">
      <c r="B65056" s="1"/>
      <c r="C65056" s="1"/>
    </row>
    <row r="65057" spans="2:3" x14ac:dyDescent="0.25">
      <c r="B65057" s="1"/>
      <c r="C65057" s="1"/>
    </row>
    <row r="65058" spans="2:3" x14ac:dyDescent="0.25">
      <c r="B65058" s="1"/>
      <c r="C65058" s="1"/>
    </row>
    <row r="65059" spans="2:3" x14ac:dyDescent="0.25">
      <c r="B65059" s="1"/>
      <c r="C65059" s="1"/>
    </row>
    <row r="65060" spans="2:3" x14ac:dyDescent="0.25">
      <c r="B65060" s="1"/>
      <c r="C65060" s="1"/>
    </row>
    <row r="65061" spans="2:3" x14ac:dyDescent="0.25">
      <c r="B65061" s="1"/>
      <c r="C65061" s="1"/>
    </row>
    <row r="65062" spans="2:3" x14ac:dyDescent="0.25">
      <c r="B65062" s="1"/>
      <c r="C65062" s="1"/>
    </row>
    <row r="65063" spans="2:3" x14ac:dyDescent="0.25">
      <c r="B65063" s="1"/>
      <c r="C65063" s="1"/>
    </row>
    <row r="65064" spans="2:3" x14ac:dyDescent="0.25">
      <c r="B65064" s="1"/>
      <c r="C65064" s="1"/>
    </row>
    <row r="65065" spans="2:3" x14ac:dyDescent="0.25">
      <c r="B65065" s="1"/>
      <c r="C65065" s="1"/>
    </row>
    <row r="65066" spans="2:3" x14ac:dyDescent="0.25">
      <c r="B65066" s="1"/>
      <c r="C65066" s="1"/>
    </row>
    <row r="65067" spans="2:3" x14ac:dyDescent="0.25">
      <c r="B65067" s="1"/>
      <c r="C65067" s="1"/>
    </row>
    <row r="65068" spans="2:3" x14ac:dyDescent="0.25">
      <c r="B65068" s="1"/>
      <c r="C65068" s="1"/>
    </row>
    <row r="65069" spans="2:3" x14ac:dyDescent="0.25">
      <c r="B65069" s="1"/>
      <c r="C65069" s="1"/>
    </row>
    <row r="65070" spans="2:3" x14ac:dyDescent="0.25">
      <c r="B65070" s="1"/>
      <c r="C65070" s="1"/>
    </row>
    <row r="65071" spans="2:3" x14ac:dyDescent="0.25">
      <c r="B65071" s="1"/>
      <c r="C65071" s="1"/>
    </row>
    <row r="65072" spans="2:3" x14ac:dyDescent="0.25">
      <c r="B65072" s="1"/>
      <c r="C65072" s="1"/>
    </row>
    <row r="65073" spans="2:3" x14ac:dyDescent="0.25">
      <c r="B65073" s="1"/>
      <c r="C65073" s="1"/>
    </row>
    <row r="65074" spans="2:3" x14ac:dyDescent="0.25">
      <c r="B65074" s="1"/>
      <c r="C65074" s="1"/>
    </row>
    <row r="65075" spans="2:3" x14ac:dyDescent="0.25">
      <c r="B65075" s="1"/>
      <c r="C65075" s="1"/>
    </row>
    <row r="65076" spans="2:3" x14ac:dyDescent="0.25">
      <c r="B65076" s="1"/>
      <c r="C65076" s="1"/>
    </row>
    <row r="65077" spans="2:3" x14ac:dyDescent="0.25">
      <c r="B65077" s="1"/>
      <c r="C65077" s="1"/>
    </row>
    <row r="65078" spans="2:3" x14ac:dyDescent="0.25">
      <c r="B65078" s="1"/>
      <c r="C65078" s="1"/>
    </row>
    <row r="65079" spans="2:3" x14ac:dyDescent="0.25">
      <c r="B65079" s="1"/>
      <c r="C65079" s="1"/>
    </row>
    <row r="65080" spans="2:3" x14ac:dyDescent="0.25">
      <c r="B65080" s="1"/>
      <c r="C65080" s="1"/>
    </row>
    <row r="65081" spans="2:3" x14ac:dyDescent="0.25">
      <c r="B65081" s="1"/>
      <c r="C65081" s="1"/>
    </row>
    <row r="65082" spans="2:3" x14ac:dyDescent="0.25">
      <c r="B65082" s="1"/>
      <c r="C65082" s="1"/>
    </row>
    <row r="65083" spans="2:3" x14ac:dyDescent="0.25">
      <c r="B65083" s="1"/>
      <c r="C65083" s="1"/>
    </row>
    <row r="65084" spans="2:3" x14ac:dyDescent="0.25">
      <c r="B65084" s="1"/>
      <c r="C65084" s="1"/>
    </row>
    <row r="65085" spans="2:3" x14ac:dyDescent="0.25">
      <c r="B65085" s="1"/>
      <c r="C65085" s="1"/>
    </row>
    <row r="65086" spans="2:3" x14ac:dyDescent="0.25">
      <c r="B65086" s="1"/>
      <c r="C65086" s="1"/>
    </row>
    <row r="65087" spans="2:3" x14ac:dyDescent="0.25">
      <c r="B65087" s="1"/>
      <c r="C65087" s="1"/>
    </row>
    <row r="65088" spans="2:3" x14ac:dyDescent="0.25">
      <c r="B65088" s="1"/>
      <c r="C65088" s="1"/>
    </row>
    <row r="65089" spans="2:3" x14ac:dyDescent="0.25">
      <c r="B65089" s="1"/>
      <c r="C65089" s="1"/>
    </row>
    <row r="65090" spans="2:3" x14ac:dyDescent="0.25">
      <c r="B65090" s="1"/>
      <c r="C65090" s="1"/>
    </row>
    <row r="65091" spans="2:3" x14ac:dyDescent="0.25">
      <c r="B65091" s="1"/>
      <c r="C65091" s="1"/>
    </row>
    <row r="65092" spans="2:3" x14ac:dyDescent="0.25">
      <c r="B65092" s="1"/>
      <c r="C65092" s="1"/>
    </row>
    <row r="65093" spans="2:3" x14ac:dyDescent="0.25">
      <c r="B65093" s="1"/>
      <c r="C65093" s="1"/>
    </row>
    <row r="65094" spans="2:3" x14ac:dyDescent="0.25">
      <c r="B65094" s="1"/>
      <c r="C65094" s="1"/>
    </row>
    <row r="65095" spans="2:3" x14ac:dyDescent="0.25">
      <c r="B65095" s="1"/>
      <c r="C65095" s="1"/>
    </row>
    <row r="65096" spans="2:3" x14ac:dyDescent="0.25">
      <c r="B65096" s="1"/>
      <c r="C65096" s="1"/>
    </row>
    <row r="65097" spans="2:3" x14ac:dyDescent="0.25">
      <c r="B65097" s="1"/>
      <c r="C65097" s="1"/>
    </row>
    <row r="65098" spans="2:3" x14ac:dyDescent="0.25">
      <c r="B65098" s="1"/>
      <c r="C65098" s="1"/>
    </row>
    <row r="65099" spans="2:3" x14ac:dyDescent="0.25">
      <c r="B65099" s="1"/>
      <c r="C65099" s="1"/>
    </row>
    <row r="65100" spans="2:3" x14ac:dyDescent="0.25">
      <c r="B65100" s="1"/>
      <c r="C65100" s="1"/>
    </row>
    <row r="65101" spans="2:3" x14ac:dyDescent="0.25">
      <c r="B65101" s="1"/>
      <c r="C65101" s="1"/>
    </row>
    <row r="65102" spans="2:3" x14ac:dyDescent="0.25">
      <c r="B65102" s="1"/>
      <c r="C65102" s="1"/>
    </row>
    <row r="65103" spans="2:3" x14ac:dyDescent="0.25">
      <c r="B65103" s="1"/>
      <c r="C65103" s="1"/>
    </row>
    <row r="65104" spans="2:3" x14ac:dyDescent="0.25">
      <c r="B65104" s="1"/>
      <c r="C65104" s="1"/>
    </row>
    <row r="65105" spans="2:3" x14ac:dyDescent="0.25">
      <c r="B65105" s="1"/>
      <c r="C65105" s="1"/>
    </row>
    <row r="65106" spans="2:3" x14ac:dyDescent="0.25">
      <c r="B65106" s="1"/>
      <c r="C65106" s="1"/>
    </row>
    <row r="65107" spans="2:3" x14ac:dyDescent="0.25">
      <c r="B65107" s="1"/>
      <c r="C65107" s="1"/>
    </row>
    <row r="65108" spans="2:3" x14ac:dyDescent="0.25">
      <c r="B65108" s="1"/>
      <c r="C65108" s="1"/>
    </row>
    <row r="65109" spans="2:3" x14ac:dyDescent="0.25">
      <c r="B65109" s="1"/>
      <c r="C65109" s="1"/>
    </row>
    <row r="65110" spans="2:3" x14ac:dyDescent="0.25">
      <c r="B65110" s="1"/>
      <c r="C65110" s="1"/>
    </row>
    <row r="65111" spans="2:3" x14ac:dyDescent="0.25">
      <c r="B65111" s="1"/>
      <c r="C65111" s="1"/>
    </row>
    <row r="65112" spans="2:3" x14ac:dyDescent="0.25">
      <c r="B65112" s="1"/>
      <c r="C65112" s="1"/>
    </row>
    <row r="65113" spans="2:3" x14ac:dyDescent="0.25">
      <c r="B65113" s="1"/>
      <c r="C65113" s="1"/>
    </row>
    <row r="65114" spans="2:3" x14ac:dyDescent="0.25">
      <c r="B65114" s="1"/>
      <c r="C65114" s="1"/>
    </row>
    <row r="65115" spans="2:3" x14ac:dyDescent="0.25">
      <c r="B65115" s="1"/>
      <c r="C65115" s="1"/>
    </row>
    <row r="65116" spans="2:3" x14ac:dyDescent="0.25">
      <c r="B65116" s="1"/>
      <c r="C65116" s="1"/>
    </row>
    <row r="65117" spans="2:3" x14ac:dyDescent="0.25">
      <c r="B65117" s="1"/>
      <c r="C65117" s="1"/>
    </row>
    <row r="65118" spans="2:3" x14ac:dyDescent="0.25">
      <c r="B65118" s="1"/>
      <c r="C65118" s="1"/>
    </row>
    <row r="65119" spans="2:3" x14ac:dyDescent="0.25">
      <c r="B65119" s="1"/>
      <c r="C65119" s="1"/>
    </row>
  </sheetData>
  <mergeCells count="3432">
    <mergeCell ref="Z1980:Z1981"/>
    <mergeCell ref="AA1980:AA1981"/>
    <mergeCell ref="AB1980:AB1981"/>
    <mergeCell ref="AB1865:AB1866"/>
    <mergeCell ref="Z1867:Z1868"/>
    <mergeCell ref="AA1867:AA1868"/>
    <mergeCell ref="AB1867:AB1868"/>
    <mergeCell ref="Z1869:Z1870"/>
    <mergeCell ref="AA1869:AA1870"/>
    <mergeCell ref="AB1869:AB1870"/>
    <mergeCell ref="AA1736:AA1737"/>
    <mergeCell ref="AB1736:AB1737"/>
    <mergeCell ref="Z1523:Z1524"/>
    <mergeCell ref="AA1523:AA1524"/>
    <mergeCell ref="AB1523:AB1524"/>
    <mergeCell ref="Z1527:Z1528"/>
    <mergeCell ref="AA1527:AA1528"/>
    <mergeCell ref="AB1527:AB1528"/>
    <mergeCell ref="Z1736:Z1737"/>
    <mergeCell ref="Z1865:Z1866"/>
    <mergeCell ref="AA1865:AA1866"/>
    <mergeCell ref="B1613:AB1614"/>
    <mergeCell ref="B1650:AB1651"/>
    <mergeCell ref="B1774:AB1775"/>
    <mergeCell ref="B1860:AB1861"/>
    <mergeCell ref="B1879:AB1880"/>
    <mergeCell ref="W1:AB1"/>
    <mergeCell ref="AB758:AB759"/>
    <mergeCell ref="AB760:AB761"/>
    <mergeCell ref="AB762:AB763"/>
    <mergeCell ref="V758:V759"/>
    <mergeCell ref="V760:V761"/>
    <mergeCell ref="V762:V763"/>
    <mergeCell ref="R758:R759"/>
    <mergeCell ref="Z1908:Z1909"/>
    <mergeCell ref="AA1908:AA1909"/>
    <mergeCell ref="AB1908:AB1909"/>
    <mergeCell ref="Z1948:Z1949"/>
    <mergeCell ref="AA1948:AA1949"/>
    <mergeCell ref="AB1948:AB1949"/>
    <mergeCell ref="AB1519:AB1520"/>
    <mergeCell ref="Z1521:Z1522"/>
    <mergeCell ref="AA1521:AA1522"/>
    <mergeCell ref="Z1529:Z1530"/>
    <mergeCell ref="AA1529:AA1530"/>
    <mergeCell ref="AB1529:AB1530"/>
    <mergeCell ref="Z1535:Z1536"/>
    <mergeCell ref="AA1535:AA1536"/>
    <mergeCell ref="AB1535:AB1536"/>
    <mergeCell ref="Z1543:Z1544"/>
    <mergeCell ref="AA1543:AA1544"/>
    <mergeCell ref="AB1543:AB1544"/>
    <mergeCell ref="Z1551:Z1552"/>
    <mergeCell ref="AA1551:AA1552"/>
    <mergeCell ref="AB1551:AB1552"/>
    <mergeCell ref="B1525:AB1526"/>
    <mergeCell ref="B1533:AB1534"/>
    <mergeCell ref="B1541:AB1542"/>
    <mergeCell ref="Z2106:Z2107"/>
    <mergeCell ref="AA104:AA105"/>
    <mergeCell ref="AB104:AB105"/>
    <mergeCell ref="B6:AB7"/>
    <mergeCell ref="Z1871:Z1872"/>
    <mergeCell ref="AA1871:AA1872"/>
    <mergeCell ref="AB1871:AB1872"/>
    <mergeCell ref="Z1873:Z1874"/>
    <mergeCell ref="AA1873:AA1874"/>
    <mergeCell ref="AB1873:AB1874"/>
    <mergeCell ref="Z1875:Z1876"/>
    <mergeCell ref="AA1875:AA1876"/>
    <mergeCell ref="AB1875:AB1876"/>
    <mergeCell ref="Z1877:Z1878"/>
    <mergeCell ref="AA1877:AA1878"/>
    <mergeCell ref="AB1877:AB1878"/>
    <mergeCell ref="Z1884:Z1885"/>
    <mergeCell ref="AA1884:AA1885"/>
    <mergeCell ref="AB1884:AB1885"/>
    <mergeCell ref="Z1886:Z1887"/>
    <mergeCell ref="AA1886:AA1887"/>
    <mergeCell ref="AB1886:AB1887"/>
    <mergeCell ref="Z1553:Z1554"/>
    <mergeCell ref="Z1575:Z1576"/>
    <mergeCell ref="AA1575:AA1576"/>
    <mergeCell ref="AB1575:AB1576"/>
    <mergeCell ref="Z1599:Z1600"/>
    <mergeCell ref="AA1599:AA1600"/>
    <mergeCell ref="AB1599:AB1600"/>
    <mergeCell ref="Z1371:Z1372"/>
    <mergeCell ref="AA1371:AA1372"/>
    <mergeCell ref="AB1371:AB1372"/>
    <mergeCell ref="Z1479:Z1480"/>
    <mergeCell ref="AA1479:AA1480"/>
    <mergeCell ref="AB1479:AB1480"/>
    <mergeCell ref="Z1511:Z1512"/>
    <mergeCell ref="AA1511:AA1512"/>
    <mergeCell ref="AB1511:AB1512"/>
    <mergeCell ref="Z1513:Z1514"/>
    <mergeCell ref="AA1513:AA1514"/>
    <mergeCell ref="AB1513:AB1514"/>
    <mergeCell ref="Z1515:Z1516"/>
    <mergeCell ref="AA1515:AA1516"/>
    <mergeCell ref="AB1515:AB1516"/>
    <mergeCell ref="Z1519:Z1520"/>
    <mergeCell ref="AA1519:AA1520"/>
    <mergeCell ref="AB886:AB887"/>
    <mergeCell ref="Z910:Z911"/>
    <mergeCell ref="AA910:AA911"/>
    <mergeCell ref="AB910:AB911"/>
    <mergeCell ref="Z929:Z930"/>
    <mergeCell ref="AA929:AA930"/>
    <mergeCell ref="AB929:AB930"/>
    <mergeCell ref="Z931:Z932"/>
    <mergeCell ref="AA931:AA932"/>
    <mergeCell ref="AB931:AB932"/>
    <mergeCell ref="Z933:Z934"/>
    <mergeCell ref="AA933:AA934"/>
    <mergeCell ref="AB933:AB934"/>
    <mergeCell ref="Z935:Z936"/>
    <mergeCell ref="AA935:AA936"/>
    <mergeCell ref="AB935:AB936"/>
    <mergeCell ref="B924:AB925"/>
    <mergeCell ref="C918:C919"/>
    <mergeCell ref="AB1521:AB1522"/>
    <mergeCell ref="Z985:Z986"/>
    <mergeCell ref="AA985:AA986"/>
    <mergeCell ref="AB985:AB986"/>
    <mergeCell ref="Z987:Z988"/>
    <mergeCell ref="AA987:AA988"/>
    <mergeCell ref="AB987:AB988"/>
    <mergeCell ref="Z1141:Z1142"/>
    <mergeCell ref="AA1141:AA1142"/>
    <mergeCell ref="AB1141:AB1142"/>
    <mergeCell ref="Z1333:Z1334"/>
    <mergeCell ref="AA1333:AA1334"/>
    <mergeCell ref="AB1333:AB1334"/>
    <mergeCell ref="Z1335:Z1336"/>
    <mergeCell ref="AA1335:AA1336"/>
    <mergeCell ref="AB1335:AB1336"/>
    <mergeCell ref="Z862:Z863"/>
    <mergeCell ref="AA862:AA863"/>
    <mergeCell ref="AB862:AB863"/>
    <mergeCell ref="Z866:Z867"/>
    <mergeCell ref="AA866:AA867"/>
    <mergeCell ref="AB866:AB867"/>
    <mergeCell ref="Z870:Z871"/>
    <mergeCell ref="AA870:AA871"/>
    <mergeCell ref="AB870:AB871"/>
    <mergeCell ref="Z874:Z875"/>
    <mergeCell ref="AA874:AA875"/>
    <mergeCell ref="AB874:AB875"/>
    <mergeCell ref="Z878:Z879"/>
    <mergeCell ref="AA878:AA879"/>
    <mergeCell ref="AB878:AB879"/>
    <mergeCell ref="Z882:Z883"/>
    <mergeCell ref="AA882:AA883"/>
    <mergeCell ref="AB882:AB883"/>
    <mergeCell ref="B868:AB869"/>
    <mergeCell ref="B872:AB873"/>
    <mergeCell ref="B876:AB877"/>
    <mergeCell ref="B880:AB881"/>
    <mergeCell ref="U874:U875"/>
    <mergeCell ref="V874:V875"/>
    <mergeCell ref="U878:U879"/>
    <mergeCell ref="V878:V879"/>
    <mergeCell ref="Z832:Z833"/>
    <mergeCell ref="AA832:AA833"/>
    <mergeCell ref="AB832:AB833"/>
    <mergeCell ref="Z834:Z835"/>
    <mergeCell ref="AA834:AA835"/>
    <mergeCell ref="AB834:AB835"/>
    <mergeCell ref="Z836:Z837"/>
    <mergeCell ref="AA836:AA837"/>
    <mergeCell ref="AB836:AB837"/>
    <mergeCell ref="Z838:Z839"/>
    <mergeCell ref="AA838:AA839"/>
    <mergeCell ref="AB838:AB839"/>
    <mergeCell ref="Z840:Z841"/>
    <mergeCell ref="AA840:AA841"/>
    <mergeCell ref="AB840:AB841"/>
    <mergeCell ref="Z858:Z859"/>
    <mergeCell ref="AA858:AA859"/>
    <mergeCell ref="AB858:AB859"/>
    <mergeCell ref="B878:B879"/>
    <mergeCell ref="C878:C879"/>
    <mergeCell ref="D878:D879"/>
    <mergeCell ref="U832:U833"/>
    <mergeCell ref="AA820:AA821"/>
    <mergeCell ref="AB820:AB821"/>
    <mergeCell ref="Z822:Z823"/>
    <mergeCell ref="AA822:AA823"/>
    <mergeCell ref="AB822:AB823"/>
    <mergeCell ref="Z824:Z825"/>
    <mergeCell ref="AA824:AA825"/>
    <mergeCell ref="AB824:AB825"/>
    <mergeCell ref="Z826:Z827"/>
    <mergeCell ref="AA826:AA827"/>
    <mergeCell ref="AB826:AB827"/>
    <mergeCell ref="Z828:Z829"/>
    <mergeCell ref="AA828:AA829"/>
    <mergeCell ref="AB828:AB829"/>
    <mergeCell ref="Z830:Z831"/>
    <mergeCell ref="AA830:AA831"/>
    <mergeCell ref="AB830:AB831"/>
    <mergeCell ref="Z808:Z809"/>
    <mergeCell ref="AA808:AA809"/>
    <mergeCell ref="AB808:AB809"/>
    <mergeCell ref="Z810:Z811"/>
    <mergeCell ref="AA810:AA811"/>
    <mergeCell ref="AB810:AB811"/>
    <mergeCell ref="Z812:Z813"/>
    <mergeCell ref="AA812:AA813"/>
    <mergeCell ref="AB812:AB813"/>
    <mergeCell ref="Z814:Z815"/>
    <mergeCell ref="AA814:AA815"/>
    <mergeCell ref="AB814:AB815"/>
    <mergeCell ref="Z816:Z817"/>
    <mergeCell ref="AA816:AA817"/>
    <mergeCell ref="AB816:AB817"/>
    <mergeCell ref="Z818:Z819"/>
    <mergeCell ref="AA818:AA819"/>
    <mergeCell ref="AB818:AB819"/>
    <mergeCell ref="Z796:Z797"/>
    <mergeCell ref="AA796:AA797"/>
    <mergeCell ref="AB796:AB797"/>
    <mergeCell ref="Z798:Z799"/>
    <mergeCell ref="AA798:AA799"/>
    <mergeCell ref="AB798:AB799"/>
    <mergeCell ref="Z800:Z801"/>
    <mergeCell ref="AA800:AA801"/>
    <mergeCell ref="AB800:AB801"/>
    <mergeCell ref="Z802:Z803"/>
    <mergeCell ref="AA802:AA803"/>
    <mergeCell ref="AB802:AB803"/>
    <mergeCell ref="Z804:Z805"/>
    <mergeCell ref="AA804:AA805"/>
    <mergeCell ref="AB804:AB805"/>
    <mergeCell ref="Z806:Z807"/>
    <mergeCell ref="AA806:AA807"/>
    <mergeCell ref="AB806:AB807"/>
    <mergeCell ref="Z784:Z785"/>
    <mergeCell ref="AA784:AA785"/>
    <mergeCell ref="AB784:AB785"/>
    <mergeCell ref="Z786:Z787"/>
    <mergeCell ref="AA786:AA787"/>
    <mergeCell ref="AB786:AB787"/>
    <mergeCell ref="Z788:Z789"/>
    <mergeCell ref="AA788:AA789"/>
    <mergeCell ref="AB788:AB789"/>
    <mergeCell ref="Z790:Z791"/>
    <mergeCell ref="AA790:AA791"/>
    <mergeCell ref="AB790:AB791"/>
    <mergeCell ref="Z792:Z793"/>
    <mergeCell ref="AA792:AA793"/>
    <mergeCell ref="AB792:AB793"/>
    <mergeCell ref="Z794:Z795"/>
    <mergeCell ref="AA794:AA795"/>
    <mergeCell ref="AB794:AB795"/>
    <mergeCell ref="Z772:Z773"/>
    <mergeCell ref="AA772:AA773"/>
    <mergeCell ref="AB772:AB773"/>
    <mergeCell ref="Z774:Z775"/>
    <mergeCell ref="AA774:AA775"/>
    <mergeCell ref="AB774:AB775"/>
    <mergeCell ref="Z776:Z777"/>
    <mergeCell ref="AA776:AA777"/>
    <mergeCell ref="AB776:AB777"/>
    <mergeCell ref="Z778:Z779"/>
    <mergeCell ref="AA778:AA779"/>
    <mergeCell ref="AB778:AB779"/>
    <mergeCell ref="Z780:Z781"/>
    <mergeCell ref="AA780:AA781"/>
    <mergeCell ref="AB780:AB781"/>
    <mergeCell ref="Z782:Z783"/>
    <mergeCell ref="AA782:AA783"/>
    <mergeCell ref="AB782:AB783"/>
    <mergeCell ref="Z758:Z759"/>
    <mergeCell ref="AA758:AA759"/>
    <mergeCell ref="Z760:Z761"/>
    <mergeCell ref="AA760:AA761"/>
    <mergeCell ref="Z762:Z763"/>
    <mergeCell ref="AA762:AA763"/>
    <mergeCell ref="Z764:Z765"/>
    <mergeCell ref="AA764:AA765"/>
    <mergeCell ref="AB764:AB765"/>
    <mergeCell ref="Z766:Z767"/>
    <mergeCell ref="AA766:AA767"/>
    <mergeCell ref="AB766:AB767"/>
    <mergeCell ref="Z768:Z769"/>
    <mergeCell ref="AA768:AA769"/>
    <mergeCell ref="AB768:AB769"/>
    <mergeCell ref="Z770:Z771"/>
    <mergeCell ref="AA770:AA771"/>
    <mergeCell ref="AB770:AB771"/>
    <mergeCell ref="Z403:Z404"/>
    <mergeCell ref="AA403:AA404"/>
    <mergeCell ref="AB403:AB404"/>
    <mergeCell ref="Z410:Z411"/>
    <mergeCell ref="AA410:AA411"/>
    <mergeCell ref="AB410:AB411"/>
    <mergeCell ref="Z412:Z413"/>
    <mergeCell ref="AA412:AA413"/>
    <mergeCell ref="AB412:AB413"/>
    <mergeCell ref="Z493:Z494"/>
    <mergeCell ref="AA493:AA494"/>
    <mergeCell ref="AB493:AB494"/>
    <mergeCell ref="Z495:Z496"/>
    <mergeCell ref="AA495:AA496"/>
    <mergeCell ref="AB495:AB496"/>
    <mergeCell ref="Z756:Z757"/>
    <mergeCell ref="AA756:AA757"/>
    <mergeCell ref="AB756:AB757"/>
    <mergeCell ref="B405:AB406"/>
    <mergeCell ref="B408:AB409"/>
    <mergeCell ref="B754:AB755"/>
    <mergeCell ref="B425:D426"/>
    <mergeCell ref="B427:B432"/>
    <mergeCell ref="C427:C428"/>
    <mergeCell ref="D427:D428"/>
    <mergeCell ref="C429:C430"/>
    <mergeCell ref="D429:D430"/>
    <mergeCell ref="C431:C432"/>
    <mergeCell ref="D431:D432"/>
    <mergeCell ref="C439:C440"/>
    <mergeCell ref="D439:D440"/>
    <mergeCell ref="C473:C474"/>
    <mergeCell ref="Z397:Z398"/>
    <mergeCell ref="AA397:AA398"/>
    <mergeCell ref="AB397:AB398"/>
    <mergeCell ref="Z399:Z400"/>
    <mergeCell ref="AA399:AA400"/>
    <mergeCell ref="AB399:AB400"/>
    <mergeCell ref="Z401:Z402"/>
    <mergeCell ref="AA401:AA402"/>
    <mergeCell ref="AB401:AB402"/>
    <mergeCell ref="B51:AB52"/>
    <mergeCell ref="B209:AB210"/>
    <mergeCell ref="B238:AB239"/>
    <mergeCell ref="B313:AB314"/>
    <mergeCell ref="B388:AB389"/>
    <mergeCell ref="B391:AB392"/>
    <mergeCell ref="D37:D38"/>
    <mergeCell ref="C39:C40"/>
    <mergeCell ref="D39:D40"/>
    <mergeCell ref="D139:D140"/>
    <mergeCell ref="C141:C142"/>
    <mergeCell ref="D141:D142"/>
    <mergeCell ref="C143:C144"/>
    <mergeCell ref="D143:D144"/>
    <mergeCell ref="B129:D130"/>
    <mergeCell ref="B131:B136"/>
    <mergeCell ref="C131:C132"/>
    <mergeCell ref="D131:D132"/>
    <mergeCell ref="C133:C134"/>
    <mergeCell ref="C45:C46"/>
    <mergeCell ref="B78:D79"/>
    <mergeCell ref="B80:B85"/>
    <mergeCell ref="C80:C81"/>
    <mergeCell ref="Z2:Z3"/>
    <mergeCell ref="AA2:AB2"/>
    <mergeCell ref="Z104:Z105"/>
    <mergeCell ref="Z393:Z394"/>
    <mergeCell ref="AA393:AA394"/>
    <mergeCell ref="AB393:AB394"/>
    <mergeCell ref="Z395:Z396"/>
    <mergeCell ref="AA395:AA396"/>
    <mergeCell ref="AB395:AB396"/>
    <mergeCell ref="A5:W5"/>
    <mergeCell ref="A6:A50"/>
    <mergeCell ref="B9:D10"/>
    <mergeCell ref="B11:B16"/>
    <mergeCell ref="C11:C12"/>
    <mergeCell ref="C29:C30"/>
    <mergeCell ref="D29:D30"/>
    <mergeCell ref="C31:C32"/>
    <mergeCell ref="D31:D32"/>
    <mergeCell ref="D13:D14"/>
    <mergeCell ref="C15:C16"/>
    <mergeCell ref="D15:D16"/>
    <mergeCell ref="B17:D18"/>
    <mergeCell ref="B19:B24"/>
    <mergeCell ref="C19:C20"/>
    <mergeCell ref="D19:D20"/>
    <mergeCell ref="C21:C22"/>
    <mergeCell ref="D21:D22"/>
    <mergeCell ref="C23:C24"/>
    <mergeCell ref="B41:D42"/>
    <mergeCell ref="B43:B50"/>
    <mergeCell ref="C43:C44"/>
    <mergeCell ref="D43:D44"/>
    <mergeCell ref="K1736:K1737"/>
    <mergeCell ref="T1736:T1737"/>
    <mergeCell ref="K2106:K2107"/>
    <mergeCell ref="T2106:T2107"/>
    <mergeCell ref="B94:D95"/>
    <mergeCell ref="B96:B101"/>
    <mergeCell ref="C96:C97"/>
    <mergeCell ref="D96:D97"/>
    <mergeCell ref="C98:C99"/>
    <mergeCell ref="D98:D99"/>
    <mergeCell ref="C100:C101"/>
    <mergeCell ref="D100:D101"/>
    <mergeCell ref="B86:D87"/>
    <mergeCell ref="B88:B93"/>
    <mergeCell ref="C88:C89"/>
    <mergeCell ref="D88:D89"/>
    <mergeCell ref="C90:C91"/>
    <mergeCell ref="D133:D134"/>
    <mergeCell ref="C135:C136"/>
    <mergeCell ref="D135:D136"/>
    <mergeCell ref="B161:D162"/>
    <mergeCell ref="B163:B168"/>
    <mergeCell ref="C163:C164"/>
    <mergeCell ref="D163:D164"/>
    <mergeCell ref="C165:C166"/>
    <mergeCell ref="D165:D166"/>
    <mergeCell ref="C167:C168"/>
    <mergeCell ref="D167:D168"/>
    <mergeCell ref="B153:D154"/>
    <mergeCell ref="B155:B160"/>
    <mergeCell ref="C155:C156"/>
    <mergeCell ref="D155:D156"/>
    <mergeCell ref="P2:P3"/>
    <mergeCell ref="T2:T3"/>
    <mergeCell ref="U2:V2"/>
    <mergeCell ref="I2:I3"/>
    <mergeCell ref="R2:R3"/>
    <mergeCell ref="E2:F2"/>
    <mergeCell ref="G2:G3"/>
    <mergeCell ref="K2:K3"/>
    <mergeCell ref="L2:M2"/>
    <mergeCell ref="N2:O2"/>
    <mergeCell ref="D45:D46"/>
    <mergeCell ref="C47:C48"/>
    <mergeCell ref="D47:D48"/>
    <mergeCell ref="C49:C50"/>
    <mergeCell ref="D49:D50"/>
    <mergeCell ref="B33:D34"/>
    <mergeCell ref="B35:B40"/>
    <mergeCell ref="C35:C36"/>
    <mergeCell ref="D35:D36"/>
    <mergeCell ref="C37:C38"/>
    <mergeCell ref="D11:D12"/>
    <mergeCell ref="C13:C14"/>
    <mergeCell ref="D23:D24"/>
    <mergeCell ref="B25:D26"/>
    <mergeCell ref="B27:B32"/>
    <mergeCell ref="C27:C28"/>
    <mergeCell ref="D27:D28"/>
    <mergeCell ref="A1:A3"/>
    <mergeCell ref="B1:B3"/>
    <mergeCell ref="C1:C3"/>
    <mergeCell ref="D1:D3"/>
    <mergeCell ref="E1:M1"/>
    <mergeCell ref="N1:V1"/>
    <mergeCell ref="W2:W3"/>
    <mergeCell ref="B70:D71"/>
    <mergeCell ref="B72:B77"/>
    <mergeCell ref="C72:C73"/>
    <mergeCell ref="D72:D73"/>
    <mergeCell ref="C74:C75"/>
    <mergeCell ref="D74:D75"/>
    <mergeCell ref="C76:C77"/>
    <mergeCell ref="D76:D77"/>
    <mergeCell ref="B62:D63"/>
    <mergeCell ref="B64:B69"/>
    <mergeCell ref="C64:C65"/>
    <mergeCell ref="D64:D65"/>
    <mergeCell ref="C66:C67"/>
    <mergeCell ref="D66:D67"/>
    <mergeCell ref="C68:C69"/>
    <mergeCell ref="D68:D69"/>
    <mergeCell ref="A51:A117"/>
    <mergeCell ref="B54:D55"/>
    <mergeCell ref="B56:B61"/>
    <mergeCell ref="C56:C57"/>
    <mergeCell ref="D56:D57"/>
    <mergeCell ref="C58:C59"/>
    <mergeCell ref="D58:D59"/>
    <mergeCell ref="C60:C61"/>
    <mergeCell ref="D60:D61"/>
    <mergeCell ref="D80:D81"/>
    <mergeCell ref="C82:C83"/>
    <mergeCell ref="D82:D83"/>
    <mergeCell ref="C84:C85"/>
    <mergeCell ref="D84:D85"/>
    <mergeCell ref="C127:C128"/>
    <mergeCell ref="D127:D128"/>
    <mergeCell ref="B110:D111"/>
    <mergeCell ref="B112:B117"/>
    <mergeCell ref="C112:C113"/>
    <mergeCell ref="D112:D113"/>
    <mergeCell ref="C114:C115"/>
    <mergeCell ref="D114:D115"/>
    <mergeCell ref="C116:C117"/>
    <mergeCell ref="D116:D117"/>
    <mergeCell ref="B104:B109"/>
    <mergeCell ref="C104:C105"/>
    <mergeCell ref="D104:D105"/>
    <mergeCell ref="C106:C107"/>
    <mergeCell ref="D106:D107"/>
    <mergeCell ref="C108:C109"/>
    <mergeCell ref="D108:D109"/>
    <mergeCell ref="B102:AB103"/>
    <mergeCell ref="B118:AB119"/>
    <mergeCell ref="K104:K105"/>
    <mergeCell ref="T104:T105"/>
    <mergeCell ref="D90:D91"/>
    <mergeCell ref="C92:C93"/>
    <mergeCell ref="D92:D93"/>
    <mergeCell ref="C157:C158"/>
    <mergeCell ref="D157:D158"/>
    <mergeCell ref="C159:C160"/>
    <mergeCell ref="D159:D160"/>
    <mergeCell ref="B145:D146"/>
    <mergeCell ref="B147:B152"/>
    <mergeCell ref="C147:C148"/>
    <mergeCell ref="D147:D148"/>
    <mergeCell ref="C149:C150"/>
    <mergeCell ref="D149:D150"/>
    <mergeCell ref="C151:C152"/>
    <mergeCell ref="D151:D152"/>
    <mergeCell ref="B137:D138"/>
    <mergeCell ref="B139:B144"/>
    <mergeCell ref="C139:C140"/>
    <mergeCell ref="D191:D192"/>
    <mergeCell ref="B177:D178"/>
    <mergeCell ref="B179:B184"/>
    <mergeCell ref="C179:C180"/>
    <mergeCell ref="D179:D180"/>
    <mergeCell ref="C181:C182"/>
    <mergeCell ref="D181:D182"/>
    <mergeCell ref="C183:C184"/>
    <mergeCell ref="D183:D184"/>
    <mergeCell ref="B169:D170"/>
    <mergeCell ref="B171:B176"/>
    <mergeCell ref="C171:C172"/>
    <mergeCell ref="D171:D172"/>
    <mergeCell ref="C173:C174"/>
    <mergeCell ref="D173:D174"/>
    <mergeCell ref="C175:C176"/>
    <mergeCell ref="D175:D176"/>
    <mergeCell ref="B201:D202"/>
    <mergeCell ref="B203:B208"/>
    <mergeCell ref="C203:C204"/>
    <mergeCell ref="D203:D204"/>
    <mergeCell ref="C205:C206"/>
    <mergeCell ref="D205:D206"/>
    <mergeCell ref="C207:C208"/>
    <mergeCell ref="D207:D208"/>
    <mergeCell ref="A118:A208"/>
    <mergeCell ref="B121:D122"/>
    <mergeCell ref="B123:B128"/>
    <mergeCell ref="C123:C124"/>
    <mergeCell ref="D123:D124"/>
    <mergeCell ref="C125:C126"/>
    <mergeCell ref="D125:D126"/>
    <mergeCell ref="C236:C237"/>
    <mergeCell ref="D236:D237"/>
    <mergeCell ref="B193:D194"/>
    <mergeCell ref="B195:B200"/>
    <mergeCell ref="C195:C196"/>
    <mergeCell ref="D195:D196"/>
    <mergeCell ref="C197:C198"/>
    <mergeCell ref="D197:D198"/>
    <mergeCell ref="C199:C200"/>
    <mergeCell ref="D199:D200"/>
    <mergeCell ref="B185:D186"/>
    <mergeCell ref="B187:B192"/>
    <mergeCell ref="C187:C188"/>
    <mergeCell ref="D187:D188"/>
    <mergeCell ref="C189:C190"/>
    <mergeCell ref="D189:D190"/>
    <mergeCell ref="C191:C192"/>
    <mergeCell ref="C226:C227"/>
    <mergeCell ref="D226:D227"/>
    <mergeCell ref="C228:C229"/>
    <mergeCell ref="D228:D229"/>
    <mergeCell ref="B230:D231"/>
    <mergeCell ref="B232:B237"/>
    <mergeCell ref="C232:C233"/>
    <mergeCell ref="D232:D233"/>
    <mergeCell ref="C234:C235"/>
    <mergeCell ref="D234:D235"/>
    <mergeCell ref="C220:C221"/>
    <mergeCell ref="D220:D221"/>
    <mergeCell ref="C222:C223"/>
    <mergeCell ref="D222:D223"/>
    <mergeCell ref="C224:C225"/>
    <mergeCell ref="D224:D225"/>
    <mergeCell ref="A209:A237"/>
    <mergeCell ref="B212:D213"/>
    <mergeCell ref="B214:B229"/>
    <mergeCell ref="C214:C215"/>
    <mergeCell ref="D214:D215"/>
    <mergeCell ref="C216:C217"/>
    <mergeCell ref="D216:D217"/>
    <mergeCell ref="C218:C219"/>
    <mergeCell ref="D218:D219"/>
    <mergeCell ref="A313:A387"/>
    <mergeCell ref="B316:D317"/>
    <mergeCell ref="B318:B323"/>
    <mergeCell ref="C318:C319"/>
    <mergeCell ref="D318:D319"/>
    <mergeCell ref="C320:C321"/>
    <mergeCell ref="D320:D321"/>
    <mergeCell ref="C322:C323"/>
    <mergeCell ref="D322:D323"/>
    <mergeCell ref="B356:D357"/>
    <mergeCell ref="B358:B363"/>
    <mergeCell ref="C358:C359"/>
    <mergeCell ref="D358:D359"/>
    <mergeCell ref="C360:C361"/>
    <mergeCell ref="D360:D361"/>
    <mergeCell ref="C362:C363"/>
    <mergeCell ref="A238:A312"/>
    <mergeCell ref="B340:D341"/>
    <mergeCell ref="B342:B347"/>
    <mergeCell ref="C342:C343"/>
    <mergeCell ref="D342:D343"/>
    <mergeCell ref="C344:C345"/>
    <mergeCell ref="D344:D345"/>
    <mergeCell ref="C346:C347"/>
    <mergeCell ref="D346:D347"/>
    <mergeCell ref="B332:D333"/>
    <mergeCell ref="B334:B339"/>
    <mergeCell ref="C334:C335"/>
    <mergeCell ref="D334:D335"/>
    <mergeCell ref="C336:C337"/>
    <mergeCell ref="D336:D337"/>
    <mergeCell ref="C338:C339"/>
    <mergeCell ref="D338:D339"/>
    <mergeCell ref="B324:D325"/>
    <mergeCell ref="B326:B331"/>
    <mergeCell ref="C326:C327"/>
    <mergeCell ref="D326:D327"/>
    <mergeCell ref="C328:C329"/>
    <mergeCell ref="D328:D329"/>
    <mergeCell ref="C330:C331"/>
    <mergeCell ref="D330:D331"/>
    <mergeCell ref="B364:D365"/>
    <mergeCell ref="B366:B371"/>
    <mergeCell ref="C366:C367"/>
    <mergeCell ref="D366:D367"/>
    <mergeCell ref="C368:C369"/>
    <mergeCell ref="D368:D369"/>
    <mergeCell ref="C370:C371"/>
    <mergeCell ref="D370:D371"/>
    <mergeCell ref="D362:D363"/>
    <mergeCell ref="B348:D349"/>
    <mergeCell ref="B350:B355"/>
    <mergeCell ref="C350:C351"/>
    <mergeCell ref="D350:D351"/>
    <mergeCell ref="C352:C353"/>
    <mergeCell ref="D352:D353"/>
    <mergeCell ref="C354:C355"/>
    <mergeCell ref="D354:D355"/>
    <mergeCell ref="K393:K394"/>
    <mergeCell ref="K395:K396"/>
    <mergeCell ref="K397:K398"/>
    <mergeCell ref="K399:K400"/>
    <mergeCell ref="K401:K402"/>
    <mergeCell ref="K403:K404"/>
    <mergeCell ref="M393:M394"/>
    <mergeCell ref="L395:L396"/>
    <mergeCell ref="B380:D381"/>
    <mergeCell ref="B382:B387"/>
    <mergeCell ref="C382:C383"/>
    <mergeCell ref="D382:D383"/>
    <mergeCell ref="C384:C385"/>
    <mergeCell ref="D384:D385"/>
    <mergeCell ref="C386:C387"/>
    <mergeCell ref="D386:D387"/>
    <mergeCell ref="B372:D373"/>
    <mergeCell ref="B374:B379"/>
    <mergeCell ref="C374:C375"/>
    <mergeCell ref="D374:D375"/>
    <mergeCell ref="C376:C377"/>
    <mergeCell ref="D376:D377"/>
    <mergeCell ref="C378:C379"/>
    <mergeCell ref="D378:D379"/>
    <mergeCell ref="A405:A413"/>
    <mergeCell ref="B410:B413"/>
    <mergeCell ref="C410:C411"/>
    <mergeCell ref="D410:D411"/>
    <mergeCell ref="C412:C413"/>
    <mergeCell ref="D412:D413"/>
    <mergeCell ref="C399:C400"/>
    <mergeCell ref="D399:D400"/>
    <mergeCell ref="C401:C402"/>
    <mergeCell ref="D401:D402"/>
    <mergeCell ref="C403:C404"/>
    <mergeCell ref="D403:D404"/>
    <mergeCell ref="A388:A404"/>
    <mergeCell ref="B393:B404"/>
    <mergeCell ref="C393:C394"/>
    <mergeCell ref="D393:D394"/>
    <mergeCell ref="C395:C396"/>
    <mergeCell ref="D395:D396"/>
    <mergeCell ref="C397:C398"/>
    <mergeCell ref="D397:D398"/>
    <mergeCell ref="D421:D422"/>
    <mergeCell ref="C423:C424"/>
    <mergeCell ref="D423:D424"/>
    <mergeCell ref="B449:D450"/>
    <mergeCell ref="B451:B456"/>
    <mergeCell ref="C451:C452"/>
    <mergeCell ref="D451:D452"/>
    <mergeCell ref="C453:C454"/>
    <mergeCell ref="D453:D454"/>
    <mergeCell ref="C455:C456"/>
    <mergeCell ref="D455:D456"/>
    <mergeCell ref="B441:D442"/>
    <mergeCell ref="B443:B448"/>
    <mergeCell ref="C443:C444"/>
    <mergeCell ref="D443:D444"/>
    <mergeCell ref="C445:C446"/>
    <mergeCell ref="D445:D446"/>
    <mergeCell ref="C447:C448"/>
    <mergeCell ref="D447:D448"/>
    <mergeCell ref="B433:D434"/>
    <mergeCell ref="B435:B440"/>
    <mergeCell ref="C435:C436"/>
    <mergeCell ref="D435:D436"/>
    <mergeCell ref="C437:C438"/>
    <mergeCell ref="D437:D438"/>
    <mergeCell ref="D473:D474"/>
    <mergeCell ref="C475:C476"/>
    <mergeCell ref="D475:D476"/>
    <mergeCell ref="A477:A487"/>
    <mergeCell ref="B477:D478"/>
    <mergeCell ref="B480:D481"/>
    <mergeCell ref="B482:B487"/>
    <mergeCell ref="C482:C483"/>
    <mergeCell ref="D482:D483"/>
    <mergeCell ref="C467:C468"/>
    <mergeCell ref="D467:D468"/>
    <mergeCell ref="C469:C470"/>
    <mergeCell ref="D469:D470"/>
    <mergeCell ref="C471:C472"/>
    <mergeCell ref="D471:D472"/>
    <mergeCell ref="B457:D458"/>
    <mergeCell ref="B459:B476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A414:A476"/>
    <mergeCell ref="B414:D415"/>
    <mergeCell ref="B417:D418"/>
    <mergeCell ref="B419:B424"/>
    <mergeCell ref="C419:C420"/>
    <mergeCell ref="D419:D420"/>
    <mergeCell ref="C421:C422"/>
    <mergeCell ref="C495:C496"/>
    <mergeCell ref="D495:D496"/>
    <mergeCell ref="C497:C498"/>
    <mergeCell ref="D497:D498"/>
    <mergeCell ref="B499:D500"/>
    <mergeCell ref="B501:B506"/>
    <mergeCell ref="C501:C502"/>
    <mergeCell ref="D501:D502"/>
    <mergeCell ref="C503:C504"/>
    <mergeCell ref="D503:D504"/>
    <mergeCell ref="C484:C485"/>
    <mergeCell ref="D484:D485"/>
    <mergeCell ref="C486:C487"/>
    <mergeCell ref="D486:D487"/>
    <mergeCell ref="B491:AB492"/>
    <mergeCell ref="A488:A578"/>
    <mergeCell ref="B493:B498"/>
    <mergeCell ref="C493:C494"/>
    <mergeCell ref="D493:D494"/>
    <mergeCell ref="B523:D524"/>
    <mergeCell ref="B525:B530"/>
    <mergeCell ref="C525:C526"/>
    <mergeCell ref="D525:D526"/>
    <mergeCell ref="C527:C528"/>
    <mergeCell ref="D527:D528"/>
    <mergeCell ref="C529:C530"/>
    <mergeCell ref="D529:D530"/>
    <mergeCell ref="B515:D516"/>
    <mergeCell ref="B517:B522"/>
    <mergeCell ref="C517:C518"/>
    <mergeCell ref="D517:D518"/>
    <mergeCell ref="C519:C520"/>
    <mergeCell ref="D519:D520"/>
    <mergeCell ref="C521:C522"/>
    <mergeCell ref="D521:D522"/>
    <mergeCell ref="C505:C506"/>
    <mergeCell ref="D505:D506"/>
    <mergeCell ref="B507:D508"/>
    <mergeCell ref="B509:B514"/>
    <mergeCell ref="C509:C510"/>
    <mergeCell ref="D509:D510"/>
    <mergeCell ref="C511:C512"/>
    <mergeCell ref="D511:D512"/>
    <mergeCell ref="C513:C514"/>
    <mergeCell ref="D513:D514"/>
    <mergeCell ref="B547:D548"/>
    <mergeCell ref="B549:B554"/>
    <mergeCell ref="C549:C550"/>
    <mergeCell ref="D549:D550"/>
    <mergeCell ref="C551:C552"/>
    <mergeCell ref="D551:D552"/>
    <mergeCell ref="C553:C554"/>
    <mergeCell ref="D553:D554"/>
    <mergeCell ref="B539:D540"/>
    <mergeCell ref="B541:B546"/>
    <mergeCell ref="C541:C542"/>
    <mergeCell ref="D541:D542"/>
    <mergeCell ref="C543:C544"/>
    <mergeCell ref="D543:D544"/>
    <mergeCell ref="C545:C546"/>
    <mergeCell ref="D545:D546"/>
    <mergeCell ref="B531:D532"/>
    <mergeCell ref="B533:B538"/>
    <mergeCell ref="C533:C534"/>
    <mergeCell ref="C535:C536"/>
    <mergeCell ref="D535:D536"/>
    <mergeCell ref="C537:C538"/>
    <mergeCell ref="D537:D538"/>
    <mergeCell ref="B571:D572"/>
    <mergeCell ref="B573:B578"/>
    <mergeCell ref="C573:C574"/>
    <mergeCell ref="D573:D574"/>
    <mergeCell ref="C575:C576"/>
    <mergeCell ref="D575:D576"/>
    <mergeCell ref="C577:C578"/>
    <mergeCell ref="D577:D578"/>
    <mergeCell ref="B563:D564"/>
    <mergeCell ref="B565:B570"/>
    <mergeCell ref="C565:C566"/>
    <mergeCell ref="D565:D566"/>
    <mergeCell ref="C567:C568"/>
    <mergeCell ref="D567:D568"/>
    <mergeCell ref="C569:C570"/>
    <mergeCell ref="D569:D570"/>
    <mergeCell ref="B555:D556"/>
    <mergeCell ref="B557:B562"/>
    <mergeCell ref="C557:C558"/>
    <mergeCell ref="D557:D558"/>
    <mergeCell ref="C559:C560"/>
    <mergeCell ref="D559:D560"/>
    <mergeCell ref="C561:C562"/>
    <mergeCell ref="D561:D562"/>
    <mergeCell ref="B590:D591"/>
    <mergeCell ref="B592:B597"/>
    <mergeCell ref="C592:C593"/>
    <mergeCell ref="D592:D593"/>
    <mergeCell ref="C594:C595"/>
    <mergeCell ref="D594:D595"/>
    <mergeCell ref="C596:C597"/>
    <mergeCell ref="D596:D597"/>
    <mergeCell ref="A579:A643"/>
    <mergeCell ref="B579:D580"/>
    <mergeCell ref="B582:D583"/>
    <mergeCell ref="B584:B589"/>
    <mergeCell ref="C584:C585"/>
    <mergeCell ref="D584:D585"/>
    <mergeCell ref="C586:C587"/>
    <mergeCell ref="D586:D587"/>
    <mergeCell ref="C588:C589"/>
    <mergeCell ref="D588:D589"/>
    <mergeCell ref="C608:C609"/>
    <mergeCell ref="D608:D609"/>
    <mergeCell ref="C610:C611"/>
    <mergeCell ref="D610:D611"/>
    <mergeCell ref="B612:D613"/>
    <mergeCell ref="B614:B619"/>
    <mergeCell ref="C614:C615"/>
    <mergeCell ref="D614:D615"/>
    <mergeCell ref="C616:C617"/>
    <mergeCell ref="D616:D617"/>
    <mergeCell ref="B598:D599"/>
    <mergeCell ref="B600:B611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B628:D629"/>
    <mergeCell ref="B630:B635"/>
    <mergeCell ref="C630:C631"/>
    <mergeCell ref="D630:D631"/>
    <mergeCell ref="C632:C633"/>
    <mergeCell ref="D632:D633"/>
    <mergeCell ref="C634:C635"/>
    <mergeCell ref="D634:D635"/>
    <mergeCell ref="C618:C619"/>
    <mergeCell ref="D618:D619"/>
    <mergeCell ref="B620:D621"/>
    <mergeCell ref="B622:B627"/>
    <mergeCell ref="C622:C623"/>
    <mergeCell ref="D622:D623"/>
    <mergeCell ref="C624:C625"/>
    <mergeCell ref="D624:D625"/>
    <mergeCell ref="C626:C627"/>
    <mergeCell ref="D626:D627"/>
    <mergeCell ref="A644:A750"/>
    <mergeCell ref="B644:D645"/>
    <mergeCell ref="B647:D648"/>
    <mergeCell ref="B649:B654"/>
    <mergeCell ref="C649:C650"/>
    <mergeCell ref="D649:D650"/>
    <mergeCell ref="C651:C652"/>
    <mergeCell ref="D651:D652"/>
    <mergeCell ref="C653:C654"/>
    <mergeCell ref="D653:D654"/>
    <mergeCell ref="B636:D637"/>
    <mergeCell ref="B638:B643"/>
    <mergeCell ref="C638:C639"/>
    <mergeCell ref="D638:D639"/>
    <mergeCell ref="C640:C641"/>
    <mergeCell ref="D640:D641"/>
    <mergeCell ref="C642:C643"/>
    <mergeCell ref="D642:D643"/>
    <mergeCell ref="B671:D672"/>
    <mergeCell ref="B673:B678"/>
    <mergeCell ref="C673:C674"/>
    <mergeCell ref="D673:D674"/>
    <mergeCell ref="C675:C676"/>
    <mergeCell ref="D675:D676"/>
    <mergeCell ref="C677:C678"/>
    <mergeCell ref="D677:D678"/>
    <mergeCell ref="B663:D664"/>
    <mergeCell ref="B665:B670"/>
    <mergeCell ref="C665:C666"/>
    <mergeCell ref="D665:D666"/>
    <mergeCell ref="C667:C668"/>
    <mergeCell ref="D667:D668"/>
    <mergeCell ref="C669:C670"/>
    <mergeCell ref="D669:D670"/>
    <mergeCell ref="B655:D656"/>
    <mergeCell ref="B657:B662"/>
    <mergeCell ref="C657:C658"/>
    <mergeCell ref="D657:D658"/>
    <mergeCell ref="C659:C660"/>
    <mergeCell ref="D659:D660"/>
    <mergeCell ref="C661:C662"/>
    <mergeCell ref="D661:D662"/>
    <mergeCell ref="B695:D696"/>
    <mergeCell ref="B697:B702"/>
    <mergeCell ref="C697:C698"/>
    <mergeCell ref="D697:D698"/>
    <mergeCell ref="C699:C700"/>
    <mergeCell ref="D699:D700"/>
    <mergeCell ref="C701:C702"/>
    <mergeCell ref="D701:D702"/>
    <mergeCell ref="B687:D688"/>
    <mergeCell ref="B689:B694"/>
    <mergeCell ref="C689:C690"/>
    <mergeCell ref="D689:D690"/>
    <mergeCell ref="C691:C692"/>
    <mergeCell ref="D691:D692"/>
    <mergeCell ref="C693:C694"/>
    <mergeCell ref="D693:D694"/>
    <mergeCell ref="B679:D680"/>
    <mergeCell ref="B681:B686"/>
    <mergeCell ref="C681:C682"/>
    <mergeCell ref="D681:D682"/>
    <mergeCell ref="C683:C684"/>
    <mergeCell ref="D683:D684"/>
    <mergeCell ref="C723:C724"/>
    <mergeCell ref="D723:D724"/>
    <mergeCell ref="C725:C726"/>
    <mergeCell ref="D725:D726"/>
    <mergeCell ref="B711:D712"/>
    <mergeCell ref="B713:B718"/>
    <mergeCell ref="C713:C714"/>
    <mergeCell ref="D713:D714"/>
    <mergeCell ref="C715:C716"/>
    <mergeCell ref="D715:D716"/>
    <mergeCell ref="C717:C718"/>
    <mergeCell ref="D717:D718"/>
    <mergeCell ref="B703:D704"/>
    <mergeCell ref="B705:B710"/>
    <mergeCell ref="C705:C706"/>
    <mergeCell ref="D705:D706"/>
    <mergeCell ref="C707:C708"/>
    <mergeCell ref="D707:D708"/>
    <mergeCell ref="C709:C710"/>
    <mergeCell ref="D709:D710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A751:A841"/>
    <mergeCell ref="B756:B841"/>
    <mergeCell ref="C756:C757"/>
    <mergeCell ref="D756:D757"/>
    <mergeCell ref="C758:C759"/>
    <mergeCell ref="D758:D759"/>
    <mergeCell ref="C760:C761"/>
    <mergeCell ref="D760:D761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810:C811"/>
    <mergeCell ref="D810:D811"/>
    <mergeCell ref="C812:C813"/>
    <mergeCell ref="D812:D813"/>
    <mergeCell ref="C814:C815"/>
    <mergeCell ref="D814:D815"/>
    <mergeCell ref="C774:C775"/>
    <mergeCell ref="D774:D775"/>
    <mergeCell ref="C776:C777"/>
    <mergeCell ref="D776:D777"/>
    <mergeCell ref="C778:C779"/>
    <mergeCell ref="D778:D779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A842:A852"/>
    <mergeCell ref="B845:D846"/>
    <mergeCell ref="B847:B852"/>
    <mergeCell ref="C847:C848"/>
    <mergeCell ref="D847:D848"/>
    <mergeCell ref="C849:C850"/>
    <mergeCell ref="D849:D850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A853:A887"/>
    <mergeCell ref="B858:B859"/>
    <mergeCell ref="C858:C859"/>
    <mergeCell ref="D858:D859"/>
    <mergeCell ref="K878:K879"/>
    <mergeCell ref="T874:T875"/>
    <mergeCell ref="T878:T879"/>
    <mergeCell ref="B874:B875"/>
    <mergeCell ref="L870:L871"/>
    <mergeCell ref="M870:M871"/>
    <mergeCell ref="T862:T863"/>
    <mergeCell ref="T866:T867"/>
    <mergeCell ref="T870:T871"/>
    <mergeCell ref="D874:D875"/>
    <mergeCell ref="L866:L867"/>
    <mergeCell ref="M866:M867"/>
    <mergeCell ref="K870:K871"/>
    <mergeCell ref="K874:K875"/>
    <mergeCell ref="L874:L875"/>
    <mergeCell ref="M874:M875"/>
    <mergeCell ref="L878:L879"/>
    <mergeCell ref="L886:L887"/>
    <mergeCell ref="M886:M887"/>
    <mergeCell ref="T882:T883"/>
    <mergeCell ref="T886:T887"/>
    <mergeCell ref="C943:C944"/>
    <mergeCell ref="D943:D944"/>
    <mergeCell ref="A888:A904"/>
    <mergeCell ref="B893:B904"/>
    <mergeCell ref="C893:C894"/>
    <mergeCell ref="D893:D894"/>
    <mergeCell ref="C895:C896"/>
    <mergeCell ref="D895:D89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B891:AB892"/>
    <mergeCell ref="B908:AB909"/>
    <mergeCell ref="B927:AB928"/>
    <mergeCell ref="V931:V932"/>
    <mergeCell ref="T931:T932"/>
    <mergeCell ref="B910:B915"/>
    <mergeCell ref="C910:C911"/>
    <mergeCell ref="T910:T911"/>
    <mergeCell ref="T929:T930"/>
    <mergeCell ref="L910:L911"/>
    <mergeCell ref="M910:M911"/>
    <mergeCell ref="L929:L930"/>
    <mergeCell ref="L931:L932"/>
    <mergeCell ref="K910:K911"/>
    <mergeCell ref="K929:K930"/>
    <mergeCell ref="K931:K932"/>
    <mergeCell ref="C974:C975"/>
    <mergeCell ref="D974:D975"/>
    <mergeCell ref="C976:C977"/>
    <mergeCell ref="D976:D977"/>
    <mergeCell ref="C978:C979"/>
    <mergeCell ref="D978:D979"/>
    <mergeCell ref="B964:D965"/>
    <mergeCell ref="B966:B971"/>
    <mergeCell ref="C966:C967"/>
    <mergeCell ref="D966:D967"/>
    <mergeCell ref="C968:C969"/>
    <mergeCell ref="D968:D969"/>
    <mergeCell ref="C970:C971"/>
    <mergeCell ref="D970:D971"/>
    <mergeCell ref="A945:A979"/>
    <mergeCell ref="A905:A923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A924:A944"/>
    <mergeCell ref="B939:B944"/>
    <mergeCell ref="C939:C940"/>
    <mergeCell ref="D939:D940"/>
    <mergeCell ref="C941:C942"/>
    <mergeCell ref="D941:D942"/>
    <mergeCell ref="B916:D917"/>
    <mergeCell ref="B918:B923"/>
    <mergeCell ref="A989:A1135"/>
    <mergeCell ref="B992:D993"/>
    <mergeCell ref="B994:B999"/>
    <mergeCell ref="C994:C995"/>
    <mergeCell ref="D994:D995"/>
    <mergeCell ref="C996:C997"/>
    <mergeCell ref="D996:D997"/>
    <mergeCell ref="C998:C999"/>
    <mergeCell ref="D998:D999"/>
    <mergeCell ref="B1024:D1025"/>
    <mergeCell ref="B1026:B1031"/>
    <mergeCell ref="C1026:C1027"/>
    <mergeCell ref="D1026:D1027"/>
    <mergeCell ref="C1028:C1029"/>
    <mergeCell ref="D1028:D1029"/>
    <mergeCell ref="C1030:C1031"/>
    <mergeCell ref="B956:D957"/>
    <mergeCell ref="B958:B963"/>
    <mergeCell ref="C958:C959"/>
    <mergeCell ref="D958:D959"/>
    <mergeCell ref="C960:C961"/>
    <mergeCell ref="D960:D961"/>
    <mergeCell ref="C962:C963"/>
    <mergeCell ref="D962:D963"/>
    <mergeCell ref="A980:A988"/>
    <mergeCell ref="B985:B988"/>
    <mergeCell ref="C985:C986"/>
    <mergeCell ref="D985:D986"/>
    <mergeCell ref="C987:C988"/>
    <mergeCell ref="D987:D988"/>
    <mergeCell ref="B972:D973"/>
    <mergeCell ref="B974:B979"/>
    <mergeCell ref="B1016:D1017"/>
    <mergeCell ref="B1018:B1023"/>
    <mergeCell ref="C1018:C1019"/>
    <mergeCell ref="D1018:D1019"/>
    <mergeCell ref="C1020:C1021"/>
    <mergeCell ref="D1020:D1021"/>
    <mergeCell ref="C1022:C1023"/>
    <mergeCell ref="D1022:D1023"/>
    <mergeCell ref="B1008:D1009"/>
    <mergeCell ref="B1010:B1015"/>
    <mergeCell ref="C1010:C1011"/>
    <mergeCell ref="D1010:D1011"/>
    <mergeCell ref="C1012:C1013"/>
    <mergeCell ref="D1012:D1013"/>
    <mergeCell ref="C1014:C1015"/>
    <mergeCell ref="D1014:D1015"/>
    <mergeCell ref="B948:D949"/>
    <mergeCell ref="B950:B955"/>
    <mergeCell ref="C950:C951"/>
    <mergeCell ref="D950:D951"/>
    <mergeCell ref="C952:C953"/>
    <mergeCell ref="D952:D953"/>
    <mergeCell ref="C954:C955"/>
    <mergeCell ref="D954:D955"/>
    <mergeCell ref="B1000:D1001"/>
    <mergeCell ref="B1002:B1007"/>
    <mergeCell ref="C1002:C1003"/>
    <mergeCell ref="D1002:D1003"/>
    <mergeCell ref="C1004:C1005"/>
    <mergeCell ref="D1004:D1005"/>
    <mergeCell ref="C1006:C1007"/>
    <mergeCell ref="D1006:D1007"/>
    <mergeCell ref="B1040:D1041"/>
    <mergeCell ref="B1042:B1047"/>
    <mergeCell ref="C1042:C1043"/>
    <mergeCell ref="D1042:D1043"/>
    <mergeCell ref="C1044:C1045"/>
    <mergeCell ref="D1044:D1045"/>
    <mergeCell ref="C1046:C1047"/>
    <mergeCell ref="D1046:D1047"/>
    <mergeCell ref="B1032:D1033"/>
    <mergeCell ref="B1034:B1039"/>
    <mergeCell ref="C1034:C1035"/>
    <mergeCell ref="D1034:D1035"/>
    <mergeCell ref="C1036:C1037"/>
    <mergeCell ref="D1036:D1037"/>
    <mergeCell ref="C1038:C1039"/>
    <mergeCell ref="D1038:D1039"/>
    <mergeCell ref="D1030:D1031"/>
    <mergeCell ref="B1064:D1065"/>
    <mergeCell ref="B1066:B1071"/>
    <mergeCell ref="C1066:C1067"/>
    <mergeCell ref="D1066:D1067"/>
    <mergeCell ref="C1068:C1069"/>
    <mergeCell ref="D1068:D1069"/>
    <mergeCell ref="C1070:C1071"/>
    <mergeCell ref="D1070:D1071"/>
    <mergeCell ref="B1056:D1057"/>
    <mergeCell ref="B1058:B1063"/>
    <mergeCell ref="C1058:C1059"/>
    <mergeCell ref="D1058:D1059"/>
    <mergeCell ref="C1060:C1061"/>
    <mergeCell ref="D1060:D1061"/>
    <mergeCell ref="C1062:C1063"/>
    <mergeCell ref="D1062:D1063"/>
    <mergeCell ref="B1048:D1049"/>
    <mergeCell ref="B1050:B1055"/>
    <mergeCell ref="C1050:C1051"/>
    <mergeCell ref="D1050:D1051"/>
    <mergeCell ref="C1052:C1053"/>
    <mergeCell ref="D1052:D1053"/>
    <mergeCell ref="C1054:C1055"/>
    <mergeCell ref="D1054:D1055"/>
    <mergeCell ref="B1088:D1089"/>
    <mergeCell ref="B1090:B1095"/>
    <mergeCell ref="C1090:C1091"/>
    <mergeCell ref="D1090:D1091"/>
    <mergeCell ref="C1092:C1093"/>
    <mergeCell ref="D1092:D1093"/>
    <mergeCell ref="C1094:C1095"/>
    <mergeCell ref="D1094:D1095"/>
    <mergeCell ref="B1080:D1081"/>
    <mergeCell ref="B1082:B1087"/>
    <mergeCell ref="C1082:C1083"/>
    <mergeCell ref="D1082:D1083"/>
    <mergeCell ref="C1084:C1085"/>
    <mergeCell ref="D1084:D1085"/>
    <mergeCell ref="C1086:C1087"/>
    <mergeCell ref="D1086:D1087"/>
    <mergeCell ref="B1072:D1073"/>
    <mergeCell ref="B1074:B1079"/>
    <mergeCell ref="C1074:C1075"/>
    <mergeCell ref="D1074:D1075"/>
    <mergeCell ref="C1076:C1077"/>
    <mergeCell ref="D1076:D1077"/>
    <mergeCell ref="C1078:C1079"/>
    <mergeCell ref="D1078:D1079"/>
    <mergeCell ref="B1112:D1113"/>
    <mergeCell ref="B1114:B1119"/>
    <mergeCell ref="C1114:C1115"/>
    <mergeCell ref="D1114:D1115"/>
    <mergeCell ref="C1116:C1117"/>
    <mergeCell ref="D1116:D1117"/>
    <mergeCell ref="C1118:C1119"/>
    <mergeCell ref="D1118:D1119"/>
    <mergeCell ref="B1104:D1105"/>
    <mergeCell ref="B1106:B1111"/>
    <mergeCell ref="C1106:C1107"/>
    <mergeCell ref="D1106:D1107"/>
    <mergeCell ref="C1108:C1109"/>
    <mergeCell ref="D1108:D1109"/>
    <mergeCell ref="C1110:C1111"/>
    <mergeCell ref="D1110:D1111"/>
    <mergeCell ref="B1096:D1097"/>
    <mergeCell ref="B1098:B1103"/>
    <mergeCell ref="C1098:C1099"/>
    <mergeCell ref="D1098:D1099"/>
    <mergeCell ref="C1100:C1101"/>
    <mergeCell ref="D1100:D1101"/>
    <mergeCell ref="C1102:C1103"/>
    <mergeCell ref="D1102:D1103"/>
    <mergeCell ref="A1143:A1193"/>
    <mergeCell ref="B1146:D1147"/>
    <mergeCell ref="B1148:B1153"/>
    <mergeCell ref="C1148:C1149"/>
    <mergeCell ref="D1148:D1149"/>
    <mergeCell ref="B1141:B1142"/>
    <mergeCell ref="C1141:C1142"/>
    <mergeCell ref="D1141:D1142"/>
    <mergeCell ref="A1136:A1142"/>
    <mergeCell ref="B1128:D1129"/>
    <mergeCell ref="B1130:B1135"/>
    <mergeCell ref="C1130:C1131"/>
    <mergeCell ref="D1130:D1131"/>
    <mergeCell ref="C1132:C1133"/>
    <mergeCell ref="D1132:D1133"/>
    <mergeCell ref="C1134:C1135"/>
    <mergeCell ref="D1134:D1135"/>
    <mergeCell ref="C1160:C1161"/>
    <mergeCell ref="D1160:D1161"/>
    <mergeCell ref="B1162:D1163"/>
    <mergeCell ref="B1164:B1169"/>
    <mergeCell ref="C1164:C1165"/>
    <mergeCell ref="D1164:D1165"/>
    <mergeCell ref="C1166:C1167"/>
    <mergeCell ref="D1166:D1167"/>
    <mergeCell ref="C1168:C1169"/>
    <mergeCell ref="D1168:D1169"/>
    <mergeCell ref="C1150:C1151"/>
    <mergeCell ref="D1150:D1151"/>
    <mergeCell ref="C1152:C1153"/>
    <mergeCell ref="D1152:D1153"/>
    <mergeCell ref="B1154:D1155"/>
    <mergeCell ref="B1156:B1161"/>
    <mergeCell ref="C1156:C1157"/>
    <mergeCell ref="D1156:D1157"/>
    <mergeCell ref="C1158:C1159"/>
    <mergeCell ref="D1158:D1159"/>
    <mergeCell ref="B1186:D1187"/>
    <mergeCell ref="B1188:B1193"/>
    <mergeCell ref="C1188:C1189"/>
    <mergeCell ref="D1188:D1189"/>
    <mergeCell ref="C1190:C1191"/>
    <mergeCell ref="D1190:D1191"/>
    <mergeCell ref="C1192:C1193"/>
    <mergeCell ref="D1192:D1193"/>
    <mergeCell ref="B1178:D1179"/>
    <mergeCell ref="B1180:B1185"/>
    <mergeCell ref="C1180:C1181"/>
    <mergeCell ref="D1180:D1181"/>
    <mergeCell ref="C1182:C1183"/>
    <mergeCell ref="D1182:D1183"/>
    <mergeCell ref="C1184:C1185"/>
    <mergeCell ref="D1184:D1185"/>
    <mergeCell ref="B1170:D1171"/>
    <mergeCell ref="B1172:B1177"/>
    <mergeCell ref="C1172:C1173"/>
    <mergeCell ref="D1172:D1173"/>
    <mergeCell ref="C1174:C1175"/>
    <mergeCell ref="D1174:D1175"/>
    <mergeCell ref="C1176:C1177"/>
    <mergeCell ref="D1176:D1177"/>
    <mergeCell ref="B1213:D1214"/>
    <mergeCell ref="B1215:B1220"/>
    <mergeCell ref="C1215:C1216"/>
    <mergeCell ref="D1215:D1216"/>
    <mergeCell ref="C1217:C1218"/>
    <mergeCell ref="D1217:D1218"/>
    <mergeCell ref="C1219:C1220"/>
    <mergeCell ref="D1219:D1220"/>
    <mergeCell ref="B1205:D1206"/>
    <mergeCell ref="B1207:B1212"/>
    <mergeCell ref="C1207:C1208"/>
    <mergeCell ref="D1207:D1208"/>
    <mergeCell ref="C1209:C1210"/>
    <mergeCell ref="D1209:D1210"/>
    <mergeCell ref="C1211:C1212"/>
    <mergeCell ref="D1211:D1212"/>
    <mergeCell ref="A1194:A1228"/>
    <mergeCell ref="B1194:D1195"/>
    <mergeCell ref="B1197:D1198"/>
    <mergeCell ref="B1199:B1204"/>
    <mergeCell ref="C1199:C1200"/>
    <mergeCell ref="D1199:D1200"/>
    <mergeCell ref="C1201:C1202"/>
    <mergeCell ref="D1201:D1202"/>
    <mergeCell ref="C1203:C1204"/>
    <mergeCell ref="D1203:D1204"/>
    <mergeCell ref="A1229:A1311"/>
    <mergeCell ref="B1229:D1230"/>
    <mergeCell ref="B1232:D1233"/>
    <mergeCell ref="B1234:B1239"/>
    <mergeCell ref="C1234:C1235"/>
    <mergeCell ref="D1234:D1235"/>
    <mergeCell ref="C1236:C1237"/>
    <mergeCell ref="D1236:D1237"/>
    <mergeCell ref="C1238:C1239"/>
    <mergeCell ref="D1238:D1239"/>
    <mergeCell ref="B1221:D1222"/>
    <mergeCell ref="B1223:B1228"/>
    <mergeCell ref="C1223:C1224"/>
    <mergeCell ref="D1223:D1224"/>
    <mergeCell ref="C1225:C1226"/>
    <mergeCell ref="D1225:D1226"/>
    <mergeCell ref="C1227:C1228"/>
    <mergeCell ref="D1227:D1228"/>
    <mergeCell ref="B1256:D1257"/>
    <mergeCell ref="B1258:B1263"/>
    <mergeCell ref="C1258:C1259"/>
    <mergeCell ref="D1258:D1259"/>
    <mergeCell ref="C1260:C1261"/>
    <mergeCell ref="D1260:D1261"/>
    <mergeCell ref="C1262:C1263"/>
    <mergeCell ref="D1262:D1263"/>
    <mergeCell ref="B1248:D1249"/>
    <mergeCell ref="B1250:B1255"/>
    <mergeCell ref="C1250:C1251"/>
    <mergeCell ref="D1250:D1251"/>
    <mergeCell ref="C1252:C1253"/>
    <mergeCell ref="D1252:D1253"/>
    <mergeCell ref="C1254:C1255"/>
    <mergeCell ref="D1254:D1255"/>
    <mergeCell ref="B1240:D1241"/>
    <mergeCell ref="B1242:B1247"/>
    <mergeCell ref="C1242:C1243"/>
    <mergeCell ref="D1242:D1243"/>
    <mergeCell ref="C1244:C1245"/>
    <mergeCell ref="D1244:D1245"/>
    <mergeCell ref="C1246:C1247"/>
    <mergeCell ref="D1246:D1247"/>
    <mergeCell ref="B1280:D1281"/>
    <mergeCell ref="B1282:B1287"/>
    <mergeCell ref="C1282:C1283"/>
    <mergeCell ref="D1282:D1283"/>
    <mergeCell ref="C1284:C1285"/>
    <mergeCell ref="D1284:D1285"/>
    <mergeCell ref="C1286:C1287"/>
    <mergeCell ref="D1286:D1287"/>
    <mergeCell ref="B1272:D1273"/>
    <mergeCell ref="B1274:B1279"/>
    <mergeCell ref="C1274:C1275"/>
    <mergeCell ref="D1274:D1275"/>
    <mergeCell ref="C1276:C1277"/>
    <mergeCell ref="D1276:D1277"/>
    <mergeCell ref="C1278:C1279"/>
    <mergeCell ref="D1278:D1279"/>
    <mergeCell ref="B1264:D1265"/>
    <mergeCell ref="B1266:B1271"/>
    <mergeCell ref="C1266:C1267"/>
    <mergeCell ref="D1266:D1267"/>
    <mergeCell ref="C1268:C1269"/>
    <mergeCell ref="D1268:D1269"/>
    <mergeCell ref="C1310:C1311"/>
    <mergeCell ref="D1310:D1311"/>
    <mergeCell ref="B1296:D1297"/>
    <mergeCell ref="B1298:B1303"/>
    <mergeCell ref="C1298:C1299"/>
    <mergeCell ref="D1298:D1299"/>
    <mergeCell ref="C1300:C1301"/>
    <mergeCell ref="D1300:D1301"/>
    <mergeCell ref="C1302:C1303"/>
    <mergeCell ref="D1302:D1303"/>
    <mergeCell ref="B1288:D1289"/>
    <mergeCell ref="B1290:B1295"/>
    <mergeCell ref="C1290:C1291"/>
    <mergeCell ref="D1290:D1291"/>
    <mergeCell ref="C1292:C1293"/>
    <mergeCell ref="D1292:D1293"/>
    <mergeCell ref="C1294:C1295"/>
    <mergeCell ref="D1294:D1295"/>
    <mergeCell ref="C1306:C1307"/>
    <mergeCell ref="D1306:D1307"/>
    <mergeCell ref="C1308:C1309"/>
    <mergeCell ref="D1359:D1360"/>
    <mergeCell ref="C1341:C1342"/>
    <mergeCell ref="D1341:D1342"/>
    <mergeCell ref="C1343:C1344"/>
    <mergeCell ref="D1343:D1344"/>
    <mergeCell ref="B1345:D1346"/>
    <mergeCell ref="B1347:B1352"/>
    <mergeCell ref="C1347:C1348"/>
    <mergeCell ref="D1347:D1348"/>
    <mergeCell ref="C1349:C1350"/>
    <mergeCell ref="D1349:D1350"/>
    <mergeCell ref="B1333:B1344"/>
    <mergeCell ref="C1333:C1334"/>
    <mergeCell ref="D1333:D1334"/>
    <mergeCell ref="C1335:C1336"/>
    <mergeCell ref="D1335:D1336"/>
    <mergeCell ref="C1337:C1338"/>
    <mergeCell ref="D1337:D1338"/>
    <mergeCell ref="C1339:C1340"/>
    <mergeCell ref="D1339:D1340"/>
    <mergeCell ref="D1414:D1415"/>
    <mergeCell ref="C1416:C1417"/>
    <mergeCell ref="B1377:D1378"/>
    <mergeCell ref="B1379:B1384"/>
    <mergeCell ref="C1379:C1380"/>
    <mergeCell ref="D1379:D1380"/>
    <mergeCell ref="C1381:C1382"/>
    <mergeCell ref="D1381:D1382"/>
    <mergeCell ref="C1383:C1384"/>
    <mergeCell ref="D1383:D1384"/>
    <mergeCell ref="B1371:B1376"/>
    <mergeCell ref="C1371:C1372"/>
    <mergeCell ref="D1371:D1372"/>
    <mergeCell ref="C1373:C1374"/>
    <mergeCell ref="D1373:D1374"/>
    <mergeCell ref="C1375:C1376"/>
    <mergeCell ref="D1375:D1376"/>
    <mergeCell ref="D1428:D1429"/>
    <mergeCell ref="C1430:C1431"/>
    <mergeCell ref="A1393:A1465"/>
    <mergeCell ref="B1393:D1394"/>
    <mergeCell ref="B1396:D1397"/>
    <mergeCell ref="B1398:B1403"/>
    <mergeCell ref="C1398:C1399"/>
    <mergeCell ref="D1398:D1399"/>
    <mergeCell ref="C1400:C1401"/>
    <mergeCell ref="D1400:D1401"/>
    <mergeCell ref="C1402:C1403"/>
    <mergeCell ref="D1402:D1403"/>
    <mergeCell ref="B1385:D1386"/>
    <mergeCell ref="B1387:B1392"/>
    <mergeCell ref="C1387:C1388"/>
    <mergeCell ref="D1387:D1388"/>
    <mergeCell ref="C1389:C1390"/>
    <mergeCell ref="D1389:D1390"/>
    <mergeCell ref="C1391:C1392"/>
    <mergeCell ref="D1391:D1392"/>
    <mergeCell ref="A1312:A1392"/>
    <mergeCell ref="B1315:D1316"/>
    <mergeCell ref="B1317:B1322"/>
    <mergeCell ref="C1317:C1318"/>
    <mergeCell ref="D1317:D1318"/>
    <mergeCell ref="C1319:C1320"/>
    <mergeCell ref="D1319:D1320"/>
    <mergeCell ref="C1321:C1322"/>
    <mergeCell ref="D1321:D1322"/>
    <mergeCell ref="B1412:D1413"/>
    <mergeCell ref="B1414:B1425"/>
    <mergeCell ref="C1414:C1415"/>
    <mergeCell ref="B1458:D1459"/>
    <mergeCell ref="B1460:B1465"/>
    <mergeCell ref="C1460:C1461"/>
    <mergeCell ref="D1460:D1461"/>
    <mergeCell ref="C1462:C1463"/>
    <mergeCell ref="D1462:D1463"/>
    <mergeCell ref="D1416:D1417"/>
    <mergeCell ref="C1418:C1419"/>
    <mergeCell ref="D1418:D1419"/>
    <mergeCell ref="C1420:C1421"/>
    <mergeCell ref="D1420:D1421"/>
    <mergeCell ref="B1404:D1405"/>
    <mergeCell ref="B1406:B1411"/>
    <mergeCell ref="C1406:C1407"/>
    <mergeCell ref="D1406:D1407"/>
    <mergeCell ref="C1408:C1409"/>
    <mergeCell ref="D1408:D1409"/>
    <mergeCell ref="C1410:C1411"/>
    <mergeCell ref="D1410:D1411"/>
    <mergeCell ref="C1432:C1433"/>
    <mergeCell ref="D1432:D1433"/>
    <mergeCell ref="B1434:D1435"/>
    <mergeCell ref="B1436:B1441"/>
    <mergeCell ref="C1436:C1437"/>
    <mergeCell ref="D1436:D1437"/>
    <mergeCell ref="C1438:C1439"/>
    <mergeCell ref="D1438:D1439"/>
    <mergeCell ref="C1440:C1441"/>
    <mergeCell ref="D1440:D1441"/>
    <mergeCell ref="C1422:C1423"/>
    <mergeCell ref="D1422:D1423"/>
    <mergeCell ref="C1424:C1425"/>
    <mergeCell ref="C1539:C1540"/>
    <mergeCell ref="D1539:D1540"/>
    <mergeCell ref="B1527:B1532"/>
    <mergeCell ref="C1527:C1528"/>
    <mergeCell ref="D1527:D1528"/>
    <mergeCell ref="C1529:C1530"/>
    <mergeCell ref="D1529:D1530"/>
    <mergeCell ref="C1531:C1532"/>
    <mergeCell ref="D1531:D1532"/>
    <mergeCell ref="B1479:B1484"/>
    <mergeCell ref="C1479:C1480"/>
    <mergeCell ref="D1479:D1480"/>
    <mergeCell ref="A1466:A1612"/>
    <mergeCell ref="B1469:D1470"/>
    <mergeCell ref="B1471:B1476"/>
    <mergeCell ref="C1471:C1472"/>
    <mergeCell ref="D1471:D1472"/>
    <mergeCell ref="C1473:C1474"/>
    <mergeCell ref="D1473:D1474"/>
    <mergeCell ref="C1475:C1476"/>
    <mergeCell ref="D1475:D1476"/>
    <mergeCell ref="B1511:B1516"/>
    <mergeCell ref="C1511:C1512"/>
    <mergeCell ref="D1511:D1512"/>
    <mergeCell ref="C1513:C1514"/>
    <mergeCell ref="D1513:D1514"/>
    <mergeCell ref="C1515:C1516"/>
    <mergeCell ref="D1515:D1516"/>
    <mergeCell ref="B1559:B1564"/>
    <mergeCell ref="C1559:C1560"/>
    <mergeCell ref="D1559:D1560"/>
    <mergeCell ref="C1561:C1562"/>
    <mergeCell ref="D1561:D1562"/>
    <mergeCell ref="C1563:C1564"/>
    <mergeCell ref="D1563:D1564"/>
    <mergeCell ref="B1551:B1556"/>
    <mergeCell ref="C1551:C1552"/>
    <mergeCell ref="D1551:D1552"/>
    <mergeCell ref="C1553:C1554"/>
    <mergeCell ref="D1553:D1554"/>
    <mergeCell ref="C1555:C1556"/>
    <mergeCell ref="D1555:D1556"/>
    <mergeCell ref="B1543:B1548"/>
    <mergeCell ref="C1543:C1544"/>
    <mergeCell ref="D1543:D1544"/>
    <mergeCell ref="C1545:C1546"/>
    <mergeCell ref="D1545:D1546"/>
    <mergeCell ref="C1547:C1548"/>
    <mergeCell ref="D1547:D1548"/>
    <mergeCell ref="B1549:AB1550"/>
    <mergeCell ref="AA1553:AA1554"/>
    <mergeCell ref="AB1553:AB1554"/>
    <mergeCell ref="V1551:V1552"/>
    <mergeCell ref="L1551:L1552"/>
    <mergeCell ref="M1551:M1552"/>
    <mergeCell ref="L1561:L1562"/>
    <mergeCell ref="M1561:M1562"/>
    <mergeCell ref="T1561:T1562"/>
    <mergeCell ref="U1561:U1562"/>
    <mergeCell ref="V1561:V1562"/>
    <mergeCell ref="Z1561:Z1562"/>
    <mergeCell ref="AA1561:AA1562"/>
    <mergeCell ref="AB1561:AB1562"/>
    <mergeCell ref="K1543:K1544"/>
    <mergeCell ref="B1581:D1582"/>
    <mergeCell ref="B1583:B1588"/>
    <mergeCell ref="C1583:C1584"/>
    <mergeCell ref="D1583:D1584"/>
    <mergeCell ref="C1585:C1586"/>
    <mergeCell ref="D1585:D1586"/>
    <mergeCell ref="C1587:C1588"/>
    <mergeCell ref="D1587:D1588"/>
    <mergeCell ref="B1575:B1580"/>
    <mergeCell ref="C1575:C1576"/>
    <mergeCell ref="D1575:D1576"/>
    <mergeCell ref="C1577:C1578"/>
    <mergeCell ref="D1577:D1578"/>
    <mergeCell ref="C1579:C1580"/>
    <mergeCell ref="D1579:D1580"/>
    <mergeCell ref="B1565:D1566"/>
    <mergeCell ref="B1567:B1572"/>
    <mergeCell ref="C1567:C1568"/>
    <mergeCell ref="D1567:D1568"/>
    <mergeCell ref="C1569:C1570"/>
    <mergeCell ref="D1569:D1570"/>
    <mergeCell ref="C1571:C1572"/>
    <mergeCell ref="D1571:D1572"/>
    <mergeCell ref="B1605:D1606"/>
    <mergeCell ref="B1607:B1612"/>
    <mergeCell ref="C1607:C1608"/>
    <mergeCell ref="D1607:D1608"/>
    <mergeCell ref="C1609:C1610"/>
    <mergeCell ref="D1609:D1610"/>
    <mergeCell ref="C1611:C1612"/>
    <mergeCell ref="D1611:D1612"/>
    <mergeCell ref="B1599:B1604"/>
    <mergeCell ref="C1599:C1600"/>
    <mergeCell ref="D1599:D1600"/>
    <mergeCell ref="C1601:C1602"/>
    <mergeCell ref="D1601:D1602"/>
    <mergeCell ref="C1603:C1604"/>
    <mergeCell ref="D1603:D1604"/>
    <mergeCell ref="B1589:D1590"/>
    <mergeCell ref="B1591:B1596"/>
    <mergeCell ref="C1591:C1592"/>
    <mergeCell ref="D1591:D1592"/>
    <mergeCell ref="C1593:C1594"/>
    <mergeCell ref="D1593:D1594"/>
    <mergeCell ref="C1595:C1596"/>
    <mergeCell ref="D1595:D1596"/>
    <mergeCell ref="C1640:C1641"/>
    <mergeCell ref="D1640:D1641"/>
    <mergeCell ref="C1642:C1643"/>
    <mergeCell ref="D1642:D1643"/>
    <mergeCell ref="C1644:C1645"/>
    <mergeCell ref="D1644:D1645"/>
    <mergeCell ref="C1634:C1635"/>
    <mergeCell ref="D1634:D1635"/>
    <mergeCell ref="C1636:C1637"/>
    <mergeCell ref="D1636:D1637"/>
    <mergeCell ref="C1638:C1639"/>
    <mergeCell ref="D1638:D1639"/>
    <mergeCell ref="C1624:C1625"/>
    <mergeCell ref="D1624:D1625"/>
    <mergeCell ref="B1626:D1627"/>
    <mergeCell ref="B1628:B1649"/>
    <mergeCell ref="C1628:C1629"/>
    <mergeCell ref="D1628:D1629"/>
    <mergeCell ref="C1630:C1631"/>
    <mergeCell ref="D1630:D1631"/>
    <mergeCell ref="C1632:C1633"/>
    <mergeCell ref="D1632:D1633"/>
    <mergeCell ref="B1618:B1625"/>
    <mergeCell ref="C1618:C1619"/>
    <mergeCell ref="D1618:D1619"/>
    <mergeCell ref="C1620:C1621"/>
    <mergeCell ref="D1620:D1621"/>
    <mergeCell ref="C1622:C1623"/>
    <mergeCell ref="D1622:D1623"/>
    <mergeCell ref="C1657:C1658"/>
    <mergeCell ref="D1657:D1658"/>
    <mergeCell ref="C1659:C1660"/>
    <mergeCell ref="D1659:D1660"/>
    <mergeCell ref="B1661:D1662"/>
    <mergeCell ref="B1663:B1668"/>
    <mergeCell ref="C1663:C1664"/>
    <mergeCell ref="D1663:D1664"/>
    <mergeCell ref="C1665:C1666"/>
    <mergeCell ref="D1665:D1666"/>
    <mergeCell ref="C1646:C1647"/>
    <mergeCell ref="D1646:D1647"/>
    <mergeCell ref="C1648:C1649"/>
    <mergeCell ref="D1648:D1649"/>
    <mergeCell ref="A1650:A1712"/>
    <mergeCell ref="B1653:D1654"/>
    <mergeCell ref="B1655:B1660"/>
    <mergeCell ref="C1655:C1656"/>
    <mergeCell ref="D1655:D1656"/>
    <mergeCell ref="A1613:A1649"/>
    <mergeCell ref="B1616:D1617"/>
    <mergeCell ref="B1677:D1678"/>
    <mergeCell ref="B1679:B1684"/>
    <mergeCell ref="C1679:C1680"/>
    <mergeCell ref="D1679:D1680"/>
    <mergeCell ref="C1681:C1682"/>
    <mergeCell ref="D1681:D1682"/>
    <mergeCell ref="C1683:C1684"/>
    <mergeCell ref="D1683:D1684"/>
    <mergeCell ref="C1667:C1668"/>
    <mergeCell ref="D1667:D1668"/>
    <mergeCell ref="B1669:D1670"/>
    <mergeCell ref="B1671:B1676"/>
    <mergeCell ref="C1671:C1672"/>
    <mergeCell ref="D1671:D1672"/>
    <mergeCell ref="C1673:C1674"/>
    <mergeCell ref="D1673:D1674"/>
    <mergeCell ref="C1675:C1676"/>
    <mergeCell ref="D1675:D1676"/>
    <mergeCell ref="C1703:C1704"/>
    <mergeCell ref="D1703:D1704"/>
    <mergeCell ref="C1705:C1706"/>
    <mergeCell ref="D1705:D1706"/>
    <mergeCell ref="C1707:C1708"/>
    <mergeCell ref="D1707:D1708"/>
    <mergeCell ref="B1693:D1694"/>
    <mergeCell ref="B1695:B1712"/>
    <mergeCell ref="C1695:C1696"/>
    <mergeCell ref="D1695:D1696"/>
    <mergeCell ref="C1697:C1698"/>
    <mergeCell ref="D1697:D1698"/>
    <mergeCell ref="C1699:C1700"/>
    <mergeCell ref="D1699:D1700"/>
    <mergeCell ref="C1701:C1702"/>
    <mergeCell ref="D1701:D1702"/>
    <mergeCell ref="B1685:D1686"/>
    <mergeCell ref="B1687:B1692"/>
    <mergeCell ref="C1687:C1688"/>
    <mergeCell ref="D1687:D1688"/>
    <mergeCell ref="C1689:C1690"/>
    <mergeCell ref="D1689:D1690"/>
    <mergeCell ref="C1691:C1692"/>
    <mergeCell ref="D1691:D1692"/>
    <mergeCell ref="B1726:D1727"/>
    <mergeCell ref="B1728:B1733"/>
    <mergeCell ref="C1728:C1729"/>
    <mergeCell ref="D1728:D1729"/>
    <mergeCell ref="C1730:C1731"/>
    <mergeCell ref="D1730:D1731"/>
    <mergeCell ref="C1732:C1733"/>
    <mergeCell ref="D1732:D1733"/>
    <mergeCell ref="C1720:C1721"/>
    <mergeCell ref="D1720:D1721"/>
    <mergeCell ref="C1722:C1723"/>
    <mergeCell ref="D1722:D1723"/>
    <mergeCell ref="C1724:C1725"/>
    <mergeCell ref="D1724:D1725"/>
    <mergeCell ref="C1709:C1710"/>
    <mergeCell ref="D1709:D1710"/>
    <mergeCell ref="C1711:C1712"/>
    <mergeCell ref="D1711:D1712"/>
    <mergeCell ref="B1716:D1717"/>
    <mergeCell ref="B1718:B1725"/>
    <mergeCell ref="C1718:C1719"/>
    <mergeCell ref="D1718:D1719"/>
    <mergeCell ref="B1713:AB1714"/>
    <mergeCell ref="B1754:D1755"/>
    <mergeCell ref="B1756:B1761"/>
    <mergeCell ref="C1756:C1757"/>
    <mergeCell ref="D1756:D1757"/>
    <mergeCell ref="C1758:C1759"/>
    <mergeCell ref="D1758:D1759"/>
    <mergeCell ref="C1760:C1761"/>
    <mergeCell ref="D1760:D1761"/>
    <mergeCell ref="C1744:C1745"/>
    <mergeCell ref="D1744:D1745"/>
    <mergeCell ref="B1746:D1747"/>
    <mergeCell ref="B1748:B1753"/>
    <mergeCell ref="C1748:C1749"/>
    <mergeCell ref="D1748:D1749"/>
    <mergeCell ref="C1750:C1751"/>
    <mergeCell ref="D1750:D1751"/>
    <mergeCell ref="C1752:C1753"/>
    <mergeCell ref="D1752:D1753"/>
    <mergeCell ref="B1736:B1745"/>
    <mergeCell ref="C1736:C1737"/>
    <mergeCell ref="D1736:D1737"/>
    <mergeCell ref="C1738:C1739"/>
    <mergeCell ref="D1738:D1739"/>
    <mergeCell ref="C1740:C1741"/>
    <mergeCell ref="D1740:D1741"/>
    <mergeCell ref="C1742:C1743"/>
    <mergeCell ref="D1742:D1743"/>
    <mergeCell ref="C1772:C1773"/>
    <mergeCell ref="D1772:D1773"/>
    <mergeCell ref="A1774:A1838"/>
    <mergeCell ref="B1777:D1778"/>
    <mergeCell ref="B1779:B1784"/>
    <mergeCell ref="C1779:C1780"/>
    <mergeCell ref="D1779:D1780"/>
    <mergeCell ref="C1781:C1782"/>
    <mergeCell ref="D1781:D1782"/>
    <mergeCell ref="A1713:A1773"/>
    <mergeCell ref="C1803:C1804"/>
    <mergeCell ref="D1803:D1804"/>
    <mergeCell ref="C1805:C1806"/>
    <mergeCell ref="D1805:D1806"/>
    <mergeCell ref="B1807:D1808"/>
    <mergeCell ref="B1809:B1814"/>
    <mergeCell ref="C1809:C1810"/>
    <mergeCell ref="D1809:D1810"/>
    <mergeCell ref="C1811:C1812"/>
    <mergeCell ref="D1811:D1812"/>
    <mergeCell ref="B1793:D1794"/>
    <mergeCell ref="B1795:B1806"/>
    <mergeCell ref="B1762:D1763"/>
    <mergeCell ref="B1764:B1773"/>
    <mergeCell ref="C1764:C1765"/>
    <mergeCell ref="D1764:D1765"/>
    <mergeCell ref="C1766:C1767"/>
    <mergeCell ref="D1766:D1767"/>
    <mergeCell ref="C1768:C1769"/>
    <mergeCell ref="D1768:D1769"/>
    <mergeCell ref="C1770:C1771"/>
    <mergeCell ref="D1770:D1771"/>
    <mergeCell ref="C1813:C1814"/>
    <mergeCell ref="D1813:D1814"/>
    <mergeCell ref="B1815:D1816"/>
    <mergeCell ref="B1817:B1822"/>
    <mergeCell ref="C1817:C1818"/>
    <mergeCell ref="D1817:D1818"/>
    <mergeCell ref="C1819:C1820"/>
    <mergeCell ref="D1819:D1820"/>
    <mergeCell ref="C1783:C1784"/>
    <mergeCell ref="D1783:D1784"/>
    <mergeCell ref="B1785:D1786"/>
    <mergeCell ref="B1787:B1792"/>
    <mergeCell ref="C1787:C1788"/>
    <mergeCell ref="D1787:D1788"/>
    <mergeCell ref="C1789:C1790"/>
    <mergeCell ref="D1789:D1790"/>
    <mergeCell ref="C1791:C1792"/>
    <mergeCell ref="D1791:D1792"/>
    <mergeCell ref="A1839:A1859"/>
    <mergeCell ref="B1839:D1840"/>
    <mergeCell ref="B1842:D1843"/>
    <mergeCell ref="B1844:B1851"/>
    <mergeCell ref="C1844:C1845"/>
    <mergeCell ref="D1844:D1845"/>
    <mergeCell ref="C1846:C1847"/>
    <mergeCell ref="D1846:D1847"/>
    <mergeCell ref="C1848:C1849"/>
    <mergeCell ref="D1848:D1849"/>
    <mergeCell ref="C1795:C1796"/>
    <mergeCell ref="D1795:D1796"/>
    <mergeCell ref="C1797:C1798"/>
    <mergeCell ref="D1797:D1798"/>
    <mergeCell ref="C1799:C1800"/>
    <mergeCell ref="D1799:D1800"/>
    <mergeCell ref="C1801:C1802"/>
    <mergeCell ref="D1801:D1802"/>
    <mergeCell ref="B1831:D1832"/>
    <mergeCell ref="B1833:B1838"/>
    <mergeCell ref="C1833:C1834"/>
    <mergeCell ref="D1833:D1834"/>
    <mergeCell ref="C1835:C1836"/>
    <mergeCell ref="D1835:D1836"/>
    <mergeCell ref="C1837:C1838"/>
    <mergeCell ref="D1837:D1838"/>
    <mergeCell ref="B1823:D1824"/>
    <mergeCell ref="B1825:B1830"/>
    <mergeCell ref="C1825:C1826"/>
    <mergeCell ref="D1825:D1826"/>
    <mergeCell ref="C1827:C1828"/>
    <mergeCell ref="D1827:D1828"/>
    <mergeCell ref="C1877:C1878"/>
    <mergeCell ref="D1877:D1878"/>
    <mergeCell ref="B1884:B1889"/>
    <mergeCell ref="C1884:C1885"/>
    <mergeCell ref="D1884:D1885"/>
    <mergeCell ref="C1886:C1887"/>
    <mergeCell ref="D1886:D1887"/>
    <mergeCell ref="C1871:C1872"/>
    <mergeCell ref="D1871:D1872"/>
    <mergeCell ref="C1873:C1874"/>
    <mergeCell ref="D1873:D1874"/>
    <mergeCell ref="C1875:C1876"/>
    <mergeCell ref="D1875:D1876"/>
    <mergeCell ref="B1882:AB1883"/>
    <mergeCell ref="C1821:C1822"/>
    <mergeCell ref="D1821:D1822"/>
    <mergeCell ref="A1860:A1878"/>
    <mergeCell ref="B1865:B1878"/>
    <mergeCell ref="C1865:C1866"/>
    <mergeCell ref="D1865:D1866"/>
    <mergeCell ref="C1867:C1868"/>
    <mergeCell ref="D1867:D1868"/>
    <mergeCell ref="C1869:C1870"/>
    <mergeCell ref="D1869:D1870"/>
    <mergeCell ref="C1850:C1851"/>
    <mergeCell ref="D1850:D1851"/>
    <mergeCell ref="B1852:D1853"/>
    <mergeCell ref="B1854:B1859"/>
    <mergeCell ref="C1854:C1855"/>
    <mergeCell ref="D1854:D1855"/>
    <mergeCell ref="C1856:C1857"/>
    <mergeCell ref="D1856:D1857"/>
    <mergeCell ref="B1914:D1915"/>
    <mergeCell ref="B1916:B1921"/>
    <mergeCell ref="C1916:C1917"/>
    <mergeCell ref="D1916:D1917"/>
    <mergeCell ref="C1918:C1919"/>
    <mergeCell ref="D1918:D1919"/>
    <mergeCell ref="C1920:C1921"/>
    <mergeCell ref="D1920:D1921"/>
    <mergeCell ref="B1908:B1913"/>
    <mergeCell ref="C1908:C1909"/>
    <mergeCell ref="D1908:D1909"/>
    <mergeCell ref="C1910:C1911"/>
    <mergeCell ref="D1910:D1911"/>
    <mergeCell ref="C1912:C1913"/>
    <mergeCell ref="D1912:D1913"/>
    <mergeCell ref="B1892:B1897"/>
    <mergeCell ref="C1892:C1893"/>
    <mergeCell ref="D1892:D1893"/>
    <mergeCell ref="C1894:C1895"/>
    <mergeCell ref="D1894:D1895"/>
    <mergeCell ref="C1896:C1897"/>
    <mergeCell ref="D1896:D1897"/>
    <mergeCell ref="C1902:C1903"/>
    <mergeCell ref="D1902:D1903"/>
    <mergeCell ref="C1904:C1905"/>
    <mergeCell ref="D1904:D1905"/>
    <mergeCell ref="B1930:D1931"/>
    <mergeCell ref="B1932:B1937"/>
    <mergeCell ref="C1932:C1933"/>
    <mergeCell ref="D1932:D1933"/>
    <mergeCell ref="C1934:C1935"/>
    <mergeCell ref="D1934:D1935"/>
    <mergeCell ref="C1936:C1937"/>
    <mergeCell ref="D1936:D1937"/>
    <mergeCell ref="B1946:AB1947"/>
    <mergeCell ref="B1922:D1923"/>
    <mergeCell ref="B1924:B1929"/>
    <mergeCell ref="C1924:C1925"/>
    <mergeCell ref="D1924:D1925"/>
    <mergeCell ref="C1926:C1927"/>
    <mergeCell ref="D1926:D1927"/>
    <mergeCell ref="C1928:C1929"/>
    <mergeCell ref="D1928:D1929"/>
    <mergeCell ref="C1956:C1957"/>
    <mergeCell ref="D1956:D1957"/>
    <mergeCell ref="C1958:C1959"/>
    <mergeCell ref="D1958:D1959"/>
    <mergeCell ref="C1960:C1961"/>
    <mergeCell ref="D1960:D1961"/>
    <mergeCell ref="B1948:B1953"/>
    <mergeCell ref="C1948:C1949"/>
    <mergeCell ref="D1948:D1949"/>
    <mergeCell ref="C1950:C1951"/>
    <mergeCell ref="D1950:D1951"/>
    <mergeCell ref="C1952:C1953"/>
    <mergeCell ref="D1952:D1953"/>
    <mergeCell ref="B1938:D1939"/>
    <mergeCell ref="B1940:B1945"/>
    <mergeCell ref="C1940:C1941"/>
    <mergeCell ref="D1940:D1941"/>
    <mergeCell ref="C1942:C1943"/>
    <mergeCell ref="D1942:D1943"/>
    <mergeCell ref="C1944:C1945"/>
    <mergeCell ref="D1944:D1945"/>
    <mergeCell ref="B2013:D2014"/>
    <mergeCell ref="B2015:B2020"/>
    <mergeCell ref="C2015:C2016"/>
    <mergeCell ref="D2015:D2016"/>
    <mergeCell ref="C2017:C2018"/>
    <mergeCell ref="D2017:D2018"/>
    <mergeCell ref="C2019:C2020"/>
    <mergeCell ref="D2019:D2020"/>
    <mergeCell ref="B2005:D2006"/>
    <mergeCell ref="B2007:B2012"/>
    <mergeCell ref="C2007:C2008"/>
    <mergeCell ref="D2007:D2008"/>
    <mergeCell ref="C2009:C2010"/>
    <mergeCell ref="D2009:D2010"/>
    <mergeCell ref="C2011:C2012"/>
    <mergeCell ref="D2011:D2012"/>
    <mergeCell ref="B1997:D1998"/>
    <mergeCell ref="B1999:B2004"/>
    <mergeCell ref="C1999:C2000"/>
    <mergeCell ref="D1999:D2000"/>
    <mergeCell ref="C2001:C2002"/>
    <mergeCell ref="D2001:D2002"/>
    <mergeCell ref="C2003:C2004"/>
    <mergeCell ref="D2003:D2004"/>
    <mergeCell ref="B2037:D2038"/>
    <mergeCell ref="B2039:B2044"/>
    <mergeCell ref="C2039:C2040"/>
    <mergeCell ref="D2039:D2040"/>
    <mergeCell ref="C2041:C2042"/>
    <mergeCell ref="D2041:D2042"/>
    <mergeCell ref="C2043:C2044"/>
    <mergeCell ref="D2043:D2044"/>
    <mergeCell ref="B2029:D2030"/>
    <mergeCell ref="B2031:B2036"/>
    <mergeCell ref="C2031:C2032"/>
    <mergeCell ref="D2031:D2032"/>
    <mergeCell ref="C2033:C2034"/>
    <mergeCell ref="D2033:D2034"/>
    <mergeCell ref="C2035:C2036"/>
    <mergeCell ref="D2035:D2036"/>
    <mergeCell ref="B2021:D2022"/>
    <mergeCell ref="B2023:B2028"/>
    <mergeCell ref="C2023:C2024"/>
    <mergeCell ref="D2023:D2024"/>
    <mergeCell ref="C2025:C2026"/>
    <mergeCell ref="D2025:D2026"/>
    <mergeCell ref="C2027:C2028"/>
    <mergeCell ref="D2027:D2028"/>
    <mergeCell ref="B2063:B2068"/>
    <mergeCell ref="C2063:C2064"/>
    <mergeCell ref="D2063:D2064"/>
    <mergeCell ref="C2065:C2066"/>
    <mergeCell ref="D2065:D2066"/>
    <mergeCell ref="C2067:C2068"/>
    <mergeCell ref="D2067:D2068"/>
    <mergeCell ref="B2053:D2054"/>
    <mergeCell ref="B2055:B2060"/>
    <mergeCell ref="C2055:C2056"/>
    <mergeCell ref="D2055:D2056"/>
    <mergeCell ref="C2057:C2058"/>
    <mergeCell ref="D2057:D2058"/>
    <mergeCell ref="C2059:C2060"/>
    <mergeCell ref="D2059:D2060"/>
    <mergeCell ref="B2045:D2046"/>
    <mergeCell ref="B2047:B2052"/>
    <mergeCell ref="C2047:C2048"/>
    <mergeCell ref="D2047:D2048"/>
    <mergeCell ref="C2049:C2050"/>
    <mergeCell ref="D2049:D2050"/>
    <mergeCell ref="C2051:C2052"/>
    <mergeCell ref="D2051:D2052"/>
    <mergeCell ref="A2077:A2111"/>
    <mergeCell ref="B2080:D2081"/>
    <mergeCell ref="B2082:B2087"/>
    <mergeCell ref="C2082:C2083"/>
    <mergeCell ref="D2082:D2083"/>
    <mergeCell ref="C2084:C2085"/>
    <mergeCell ref="D2084:D2085"/>
    <mergeCell ref="C2086:C2087"/>
    <mergeCell ref="D2086:D2087"/>
    <mergeCell ref="B2069:D2070"/>
    <mergeCell ref="B2071:B2076"/>
    <mergeCell ref="C2071:C2072"/>
    <mergeCell ref="D2071:D2072"/>
    <mergeCell ref="C2073:C2074"/>
    <mergeCell ref="D2073:D2074"/>
    <mergeCell ref="C2075:C2076"/>
    <mergeCell ref="D2075:D2076"/>
    <mergeCell ref="A1986:A2076"/>
    <mergeCell ref="B1991:B1996"/>
    <mergeCell ref="C1991:C1992"/>
    <mergeCell ref="D1991:D1992"/>
    <mergeCell ref="C1993:C1994"/>
    <mergeCell ref="D1993:D1994"/>
    <mergeCell ref="C1995:C1996"/>
    <mergeCell ref="D1995:D1996"/>
    <mergeCell ref="B2104:D2105"/>
    <mergeCell ref="B2106:B2111"/>
    <mergeCell ref="C2106:C2107"/>
    <mergeCell ref="D2106:D2107"/>
    <mergeCell ref="C2108:C2109"/>
    <mergeCell ref="D2108:D2109"/>
    <mergeCell ref="B2061:D2062"/>
    <mergeCell ref="C2110:C2111"/>
    <mergeCell ref="D2110:D2111"/>
    <mergeCell ref="B2096:D2097"/>
    <mergeCell ref="B2098:B2103"/>
    <mergeCell ref="C2098:C2099"/>
    <mergeCell ref="D2098:D2099"/>
    <mergeCell ref="C2100:C2101"/>
    <mergeCell ref="D2100:D2101"/>
    <mergeCell ref="C2102:C2103"/>
    <mergeCell ref="D2102:D2103"/>
    <mergeCell ref="B2088:D2089"/>
    <mergeCell ref="B2090:B2095"/>
    <mergeCell ref="C2090:C2091"/>
    <mergeCell ref="D2090:D2091"/>
    <mergeCell ref="C2092:C2093"/>
    <mergeCell ref="D2092:D2093"/>
    <mergeCell ref="C2094:C2095"/>
    <mergeCell ref="D2094:D2095"/>
    <mergeCell ref="B2125:B2130"/>
    <mergeCell ref="C2125:C2126"/>
    <mergeCell ref="D2125:D2126"/>
    <mergeCell ref="C2127:C2128"/>
    <mergeCell ref="D2127:D2128"/>
    <mergeCell ref="C2129:C2130"/>
    <mergeCell ref="D2129:D2130"/>
    <mergeCell ref="A2112:A2154"/>
    <mergeCell ref="B2117:B2122"/>
    <mergeCell ref="C2117:C2118"/>
    <mergeCell ref="D2117:D2118"/>
    <mergeCell ref="C2119:C2120"/>
    <mergeCell ref="D2119:D2120"/>
    <mergeCell ref="C2121:C2122"/>
    <mergeCell ref="D2121:D2122"/>
    <mergeCell ref="B2149:B2154"/>
    <mergeCell ref="C2149:C2150"/>
    <mergeCell ref="D2149:D2150"/>
    <mergeCell ref="C2151:C2152"/>
    <mergeCell ref="D2151:D2152"/>
    <mergeCell ref="C2153:C2154"/>
    <mergeCell ref="D2153:D2154"/>
    <mergeCell ref="B2141:B2146"/>
    <mergeCell ref="C2141:C2142"/>
    <mergeCell ref="D2141:D2142"/>
    <mergeCell ref="C2143:C2144"/>
    <mergeCell ref="D2143:D2144"/>
    <mergeCell ref="B2139:V2140"/>
    <mergeCell ref="B2147:V2148"/>
    <mergeCell ref="B2115:V2116"/>
    <mergeCell ref="B2123:V2124"/>
    <mergeCell ref="B2131:V2132"/>
    <mergeCell ref="B2176:B2187"/>
    <mergeCell ref="C2176:C2177"/>
    <mergeCell ref="D2176:D2177"/>
    <mergeCell ref="C2178:C2179"/>
    <mergeCell ref="D2178:D2179"/>
    <mergeCell ref="C2180:C2181"/>
    <mergeCell ref="D2180:D2181"/>
    <mergeCell ref="C2182:C2183"/>
    <mergeCell ref="D2182:D2183"/>
    <mergeCell ref="B2206:B2211"/>
    <mergeCell ref="C2145:C2146"/>
    <mergeCell ref="D2145:D2146"/>
    <mergeCell ref="B2133:B2138"/>
    <mergeCell ref="C2133:C2134"/>
    <mergeCell ref="D2133:D2134"/>
    <mergeCell ref="C2135:C2136"/>
    <mergeCell ref="D2135:D2136"/>
    <mergeCell ref="C2137:C2138"/>
    <mergeCell ref="D2137:D2138"/>
    <mergeCell ref="B2168:B2173"/>
    <mergeCell ref="C2168:C2169"/>
    <mergeCell ref="D2168:D2169"/>
    <mergeCell ref="C2170:C2171"/>
    <mergeCell ref="D2170:D2171"/>
    <mergeCell ref="C2172:C2173"/>
    <mergeCell ref="D2172:D2173"/>
    <mergeCell ref="C2206:C2207"/>
    <mergeCell ref="D2206:D2207"/>
    <mergeCell ref="C2208:C2209"/>
    <mergeCell ref="D2208:D2209"/>
    <mergeCell ref="C2210:C2211"/>
    <mergeCell ref="D2210:D2211"/>
    <mergeCell ref="C2194:C2195"/>
    <mergeCell ref="D2194:D2195"/>
    <mergeCell ref="B2198:B2203"/>
    <mergeCell ref="C2198:C2199"/>
    <mergeCell ref="D2198:D2199"/>
    <mergeCell ref="C2200:C2201"/>
    <mergeCell ref="D2200:D2201"/>
    <mergeCell ref="C2202:C2203"/>
    <mergeCell ref="D2202:D2203"/>
    <mergeCell ref="A2155:A2235"/>
    <mergeCell ref="B2160:B2165"/>
    <mergeCell ref="C2160:C2161"/>
    <mergeCell ref="D2160:D2161"/>
    <mergeCell ref="C2162:C2163"/>
    <mergeCell ref="D2162:D2163"/>
    <mergeCell ref="C2164:C2165"/>
    <mergeCell ref="D2164:D2165"/>
    <mergeCell ref="C2184:C2185"/>
    <mergeCell ref="D2184:D2185"/>
    <mergeCell ref="C2186:C2187"/>
    <mergeCell ref="D2186:D2187"/>
    <mergeCell ref="B2190:B2195"/>
    <mergeCell ref="C2190:C2191"/>
    <mergeCell ref="D2190:D2191"/>
    <mergeCell ref="C2192:C2193"/>
    <mergeCell ref="D2192:D2193"/>
    <mergeCell ref="B2230:B2235"/>
    <mergeCell ref="C2230:C2231"/>
    <mergeCell ref="D2230:D2231"/>
    <mergeCell ref="C2232:C2233"/>
    <mergeCell ref="D2232:D2233"/>
    <mergeCell ref="C2234:C2235"/>
    <mergeCell ref="D2234:D2235"/>
    <mergeCell ref="B2222:B2227"/>
    <mergeCell ref="C2222:C2223"/>
    <mergeCell ref="D2222:D2223"/>
    <mergeCell ref="C2224:C2225"/>
    <mergeCell ref="D2224:D2225"/>
    <mergeCell ref="C2226:C2227"/>
    <mergeCell ref="D2226:D2227"/>
    <mergeCell ref="B2214:B2219"/>
    <mergeCell ref="C2214:C2215"/>
    <mergeCell ref="D2214:D2215"/>
    <mergeCell ref="C2216:C2217"/>
    <mergeCell ref="D2216:D2217"/>
    <mergeCell ref="C2218:C2219"/>
    <mergeCell ref="D2218:D2219"/>
    <mergeCell ref="B2220:V2221"/>
    <mergeCell ref="B2228:V2229"/>
    <mergeCell ref="B2247:D2248"/>
    <mergeCell ref="B2249:B2254"/>
    <mergeCell ref="C2249:C2250"/>
    <mergeCell ref="D2249:D2250"/>
    <mergeCell ref="C2251:C2252"/>
    <mergeCell ref="D2251:D2252"/>
    <mergeCell ref="C2253:C2254"/>
    <mergeCell ref="D2253:D2254"/>
    <mergeCell ref="A2236:A2350"/>
    <mergeCell ref="B2239:D2240"/>
    <mergeCell ref="B2241:B2246"/>
    <mergeCell ref="C2241:C2242"/>
    <mergeCell ref="D2241:D2242"/>
    <mergeCell ref="C2243:C2244"/>
    <mergeCell ref="D2243:D2244"/>
    <mergeCell ref="C2245:C2246"/>
    <mergeCell ref="D2245:D2246"/>
    <mergeCell ref="B2271:D2272"/>
    <mergeCell ref="B2273:B2278"/>
    <mergeCell ref="C2273:C2274"/>
    <mergeCell ref="D2273:D2274"/>
    <mergeCell ref="C2275:C2276"/>
    <mergeCell ref="D2275:D2276"/>
    <mergeCell ref="C2277:C2278"/>
    <mergeCell ref="D2277:D2278"/>
    <mergeCell ref="B2263:D2264"/>
    <mergeCell ref="B2265:B2270"/>
    <mergeCell ref="C2265:C2266"/>
    <mergeCell ref="D2265:D2266"/>
    <mergeCell ref="C2267:C2268"/>
    <mergeCell ref="D2267:D2268"/>
    <mergeCell ref="C2269:C2270"/>
    <mergeCell ref="D2269:D2270"/>
    <mergeCell ref="B2255:D2256"/>
    <mergeCell ref="B2257:B2262"/>
    <mergeCell ref="C2257:C2258"/>
    <mergeCell ref="D2257:D2258"/>
    <mergeCell ref="C2259:C2260"/>
    <mergeCell ref="D2259:D2260"/>
    <mergeCell ref="C2261:C2262"/>
    <mergeCell ref="D2261:D2262"/>
    <mergeCell ref="B2295:D2296"/>
    <mergeCell ref="B2297:B2302"/>
    <mergeCell ref="C2297:C2298"/>
    <mergeCell ref="D2297:D2298"/>
    <mergeCell ref="C2299:C2300"/>
    <mergeCell ref="D2299:D2300"/>
    <mergeCell ref="C2301:C2302"/>
    <mergeCell ref="D2301:D2302"/>
    <mergeCell ref="B2287:D2288"/>
    <mergeCell ref="B2289:B2294"/>
    <mergeCell ref="C2289:C2290"/>
    <mergeCell ref="D2289:D2290"/>
    <mergeCell ref="C2291:C2292"/>
    <mergeCell ref="D2291:D2292"/>
    <mergeCell ref="C2293:C2294"/>
    <mergeCell ref="D2293:D2294"/>
    <mergeCell ref="B2279:D2280"/>
    <mergeCell ref="B2281:B2286"/>
    <mergeCell ref="C2281:C2282"/>
    <mergeCell ref="D2281:D2282"/>
    <mergeCell ref="C2283:C2284"/>
    <mergeCell ref="D2283:D2284"/>
    <mergeCell ref="C2285:C2286"/>
    <mergeCell ref="D2285:D2286"/>
    <mergeCell ref="B2319:D2320"/>
    <mergeCell ref="B2321:B2326"/>
    <mergeCell ref="C2321:C2322"/>
    <mergeCell ref="D2321:D2322"/>
    <mergeCell ref="C2323:C2324"/>
    <mergeCell ref="D2323:D2324"/>
    <mergeCell ref="C2325:C2326"/>
    <mergeCell ref="D2325:D2326"/>
    <mergeCell ref="B2311:D2312"/>
    <mergeCell ref="B2313:B2318"/>
    <mergeCell ref="C2313:C2314"/>
    <mergeCell ref="D2313:D2314"/>
    <mergeCell ref="C2315:C2316"/>
    <mergeCell ref="D2315:D2316"/>
    <mergeCell ref="C2317:C2318"/>
    <mergeCell ref="D2317:D2318"/>
    <mergeCell ref="B2303:D2304"/>
    <mergeCell ref="B2305:B2310"/>
    <mergeCell ref="C2305:C2306"/>
    <mergeCell ref="D2305:D2306"/>
    <mergeCell ref="C2307:C2308"/>
    <mergeCell ref="D2307:D2308"/>
    <mergeCell ref="C2309:C2310"/>
    <mergeCell ref="D2309:D2310"/>
    <mergeCell ref="B2343:D2344"/>
    <mergeCell ref="B2345:B2350"/>
    <mergeCell ref="C2345:C2346"/>
    <mergeCell ref="D2345:D2346"/>
    <mergeCell ref="C2347:C2348"/>
    <mergeCell ref="D2347:D2348"/>
    <mergeCell ref="C2349:C2350"/>
    <mergeCell ref="D2349:D2350"/>
    <mergeCell ref="B2335:D2336"/>
    <mergeCell ref="B2337:B2342"/>
    <mergeCell ref="C2337:C2338"/>
    <mergeCell ref="D2337:D2338"/>
    <mergeCell ref="C2339:C2340"/>
    <mergeCell ref="D2339:D2340"/>
    <mergeCell ref="C2341:C2342"/>
    <mergeCell ref="D2341:D2342"/>
    <mergeCell ref="B2327:D2328"/>
    <mergeCell ref="B2329:B2334"/>
    <mergeCell ref="C2329:C2330"/>
    <mergeCell ref="D2329:D2330"/>
    <mergeCell ref="C2331:C2332"/>
    <mergeCell ref="D2331:D2332"/>
    <mergeCell ref="C2333:C2334"/>
    <mergeCell ref="D2333:D2334"/>
    <mergeCell ref="B2362:D2363"/>
    <mergeCell ref="B2364:B2369"/>
    <mergeCell ref="C2364:C2365"/>
    <mergeCell ref="D2364:D2365"/>
    <mergeCell ref="C2366:C2367"/>
    <mergeCell ref="D2366:D2367"/>
    <mergeCell ref="C2368:C2369"/>
    <mergeCell ref="D2368:D2369"/>
    <mergeCell ref="A2351:A2415"/>
    <mergeCell ref="B2354:D2355"/>
    <mergeCell ref="B2356:B2361"/>
    <mergeCell ref="C2356:C2357"/>
    <mergeCell ref="D2356:D2357"/>
    <mergeCell ref="C2358:C2359"/>
    <mergeCell ref="D2358:D2359"/>
    <mergeCell ref="C2360:C2361"/>
    <mergeCell ref="D2360:D2361"/>
    <mergeCell ref="C2380:C2381"/>
    <mergeCell ref="D2380:D2381"/>
    <mergeCell ref="C2382:C2383"/>
    <mergeCell ref="D2382:D2383"/>
    <mergeCell ref="B2384:D2385"/>
    <mergeCell ref="B2386:B2391"/>
    <mergeCell ref="C2386:C2387"/>
    <mergeCell ref="D2386:D2387"/>
    <mergeCell ref="C2388:C2389"/>
    <mergeCell ref="D2388:D2389"/>
    <mergeCell ref="B2370:D2371"/>
    <mergeCell ref="B2372:B2383"/>
    <mergeCell ref="C2372:C2373"/>
    <mergeCell ref="D2372:D2373"/>
    <mergeCell ref="C2374:C2375"/>
    <mergeCell ref="D2374:D2375"/>
    <mergeCell ref="C2376:C2377"/>
    <mergeCell ref="D2376:D2377"/>
    <mergeCell ref="C2378:C2379"/>
    <mergeCell ref="D2378:D2379"/>
    <mergeCell ref="B2408:D2409"/>
    <mergeCell ref="B2410:B2415"/>
    <mergeCell ref="C2410:C2411"/>
    <mergeCell ref="D2410:D2411"/>
    <mergeCell ref="C2412:C2413"/>
    <mergeCell ref="D2412:D2413"/>
    <mergeCell ref="C2414:C2415"/>
    <mergeCell ref="D2414:D2415"/>
    <mergeCell ref="B2400:D2401"/>
    <mergeCell ref="B2402:B2407"/>
    <mergeCell ref="C2402:C2403"/>
    <mergeCell ref="D2402:D2403"/>
    <mergeCell ref="C2404:C2405"/>
    <mergeCell ref="D2404:D2405"/>
    <mergeCell ref="C2406:C2407"/>
    <mergeCell ref="D2406:D2407"/>
    <mergeCell ref="C2390:C2391"/>
    <mergeCell ref="D2390:D2391"/>
    <mergeCell ref="B2392:D2393"/>
    <mergeCell ref="B2394:B2399"/>
    <mergeCell ref="C2394:C2395"/>
    <mergeCell ref="D2394:D2395"/>
    <mergeCell ref="C2396:C2397"/>
    <mergeCell ref="D2396:D2397"/>
    <mergeCell ref="C2398:C2399"/>
    <mergeCell ref="D2398:D2399"/>
    <mergeCell ref="B2427:D2428"/>
    <mergeCell ref="B2429:B2434"/>
    <mergeCell ref="C2429:C2430"/>
    <mergeCell ref="D2429:D2430"/>
    <mergeCell ref="C2431:C2432"/>
    <mergeCell ref="D2431:D2432"/>
    <mergeCell ref="C2433:C2434"/>
    <mergeCell ref="D2433:D2434"/>
    <mergeCell ref="A2416:A2460"/>
    <mergeCell ref="B2419:D2420"/>
    <mergeCell ref="B2421:B2426"/>
    <mergeCell ref="C2421:C2422"/>
    <mergeCell ref="D2421:D2422"/>
    <mergeCell ref="C2423:C2424"/>
    <mergeCell ref="D2423:D2424"/>
    <mergeCell ref="C2425:C2426"/>
    <mergeCell ref="D2425:D2426"/>
    <mergeCell ref="B2453:D2454"/>
    <mergeCell ref="B2455:B2460"/>
    <mergeCell ref="C2455:C2456"/>
    <mergeCell ref="D2455:D2456"/>
    <mergeCell ref="C2457:C2458"/>
    <mergeCell ref="D2457:D2458"/>
    <mergeCell ref="C2459:C2460"/>
    <mergeCell ref="D2459:D2460"/>
    <mergeCell ref="B2445:D2446"/>
    <mergeCell ref="B2447:B2452"/>
    <mergeCell ref="C2447:C2448"/>
    <mergeCell ref="D2447:D2448"/>
    <mergeCell ref="C2449:C2450"/>
    <mergeCell ref="D2449:D2450"/>
    <mergeCell ref="C2451:C2452"/>
    <mergeCell ref="D2451:D2452"/>
    <mergeCell ref="B2435:D2436"/>
    <mergeCell ref="B2437:B2444"/>
    <mergeCell ref="C2437:C2438"/>
    <mergeCell ref="D2437:D2438"/>
    <mergeCell ref="C2439:C2440"/>
    <mergeCell ref="D2439:D2440"/>
    <mergeCell ref="C2441:C2442"/>
    <mergeCell ref="D2441:D2442"/>
    <mergeCell ref="C2443:C2444"/>
    <mergeCell ref="D2443:D2444"/>
    <mergeCell ref="B2472:D2473"/>
    <mergeCell ref="B2474:B2479"/>
    <mergeCell ref="C2474:C2475"/>
    <mergeCell ref="D2474:D2475"/>
    <mergeCell ref="C2476:C2477"/>
    <mergeCell ref="D2476:D2477"/>
    <mergeCell ref="C2478:C2479"/>
    <mergeCell ref="D2478:D2479"/>
    <mergeCell ref="A2461:A2541"/>
    <mergeCell ref="B2464:D2465"/>
    <mergeCell ref="B2466:B2471"/>
    <mergeCell ref="C2466:C2467"/>
    <mergeCell ref="D2466:D2467"/>
    <mergeCell ref="C2468:C2469"/>
    <mergeCell ref="D2468:D2469"/>
    <mergeCell ref="C2470:C2471"/>
    <mergeCell ref="D2470:D2471"/>
    <mergeCell ref="C2490:C2491"/>
    <mergeCell ref="D2490:D2491"/>
    <mergeCell ref="C2492:C2493"/>
    <mergeCell ref="D2492:D2493"/>
    <mergeCell ref="B2494:D2495"/>
    <mergeCell ref="B2496:B2501"/>
    <mergeCell ref="C2496:C2497"/>
    <mergeCell ref="D2496:D2497"/>
    <mergeCell ref="C2498:C2499"/>
    <mergeCell ref="D2498:D2499"/>
    <mergeCell ref="B2480:D2481"/>
    <mergeCell ref="B2482:B2493"/>
    <mergeCell ref="C2482:C2483"/>
    <mergeCell ref="D2482:D2483"/>
    <mergeCell ref="C2484:C2485"/>
    <mergeCell ref="D2484:D2485"/>
    <mergeCell ref="C2486:C2487"/>
    <mergeCell ref="D2486:D2487"/>
    <mergeCell ref="C2488:C2489"/>
    <mergeCell ref="D2488:D2489"/>
    <mergeCell ref="B2510:D2511"/>
    <mergeCell ref="B2512:B2517"/>
    <mergeCell ref="C2512:C2513"/>
    <mergeCell ref="D2512:D2513"/>
    <mergeCell ref="C2514:C2515"/>
    <mergeCell ref="D2514:D2515"/>
    <mergeCell ref="C2516:C2517"/>
    <mergeCell ref="D2516:D2517"/>
    <mergeCell ref="C2500:C2501"/>
    <mergeCell ref="D2500:D2501"/>
    <mergeCell ref="B2502:D2503"/>
    <mergeCell ref="B2504:B2509"/>
    <mergeCell ref="C2504:C2505"/>
    <mergeCell ref="D2504:D2505"/>
    <mergeCell ref="C2506:C2507"/>
    <mergeCell ref="D2506:D2507"/>
    <mergeCell ref="C2508:C2509"/>
    <mergeCell ref="D2508:D2509"/>
    <mergeCell ref="B2534:D2535"/>
    <mergeCell ref="B2536:B2541"/>
    <mergeCell ref="C2536:C2537"/>
    <mergeCell ref="D2536:D2537"/>
    <mergeCell ref="C2538:C2539"/>
    <mergeCell ref="D2538:D2539"/>
    <mergeCell ref="C2540:C2541"/>
    <mergeCell ref="D2540:D2541"/>
    <mergeCell ref="B2526:D2527"/>
    <mergeCell ref="B2528:B2533"/>
    <mergeCell ref="C2528:C2529"/>
    <mergeCell ref="D2528:D2529"/>
    <mergeCell ref="C2530:C2531"/>
    <mergeCell ref="D2530:D2531"/>
    <mergeCell ref="C2532:C2533"/>
    <mergeCell ref="D2532:D2533"/>
    <mergeCell ref="B2518:D2519"/>
    <mergeCell ref="A2542:A2624"/>
    <mergeCell ref="B2545:D2546"/>
    <mergeCell ref="B2547:B2552"/>
    <mergeCell ref="C2547:C2548"/>
    <mergeCell ref="D2547:D2548"/>
    <mergeCell ref="C2549:C2550"/>
    <mergeCell ref="D2549:D2550"/>
    <mergeCell ref="C2551:C2552"/>
    <mergeCell ref="D2551:D2552"/>
    <mergeCell ref="B2577:D2578"/>
    <mergeCell ref="B2579:B2584"/>
    <mergeCell ref="C2579:C2580"/>
    <mergeCell ref="D2579:D2580"/>
    <mergeCell ref="C2581:C2582"/>
    <mergeCell ref="D2581:D2582"/>
    <mergeCell ref="C2583:C2584"/>
    <mergeCell ref="D2583:D2584"/>
    <mergeCell ref="B2561:D2562"/>
    <mergeCell ref="B2563:B2568"/>
    <mergeCell ref="C2563:C2564"/>
    <mergeCell ref="D2563:D2564"/>
    <mergeCell ref="C2565:C2566"/>
    <mergeCell ref="D2565:D2566"/>
    <mergeCell ref="C2567:C2568"/>
    <mergeCell ref="D2567:D2568"/>
    <mergeCell ref="C2603:C2604"/>
    <mergeCell ref="D2603:D2604"/>
    <mergeCell ref="B2571:B2576"/>
    <mergeCell ref="C2571:C2572"/>
    <mergeCell ref="D2571:D2572"/>
    <mergeCell ref="C2573:C2574"/>
    <mergeCell ref="D2573:D2574"/>
    <mergeCell ref="B2520:B2525"/>
    <mergeCell ref="C2520:C2521"/>
    <mergeCell ref="D2520:D2521"/>
    <mergeCell ref="C2522:C2523"/>
    <mergeCell ref="D2522:D2523"/>
    <mergeCell ref="C2524:C2525"/>
    <mergeCell ref="D2524:D2525"/>
    <mergeCell ref="B2553:D2554"/>
    <mergeCell ref="B2555:B2560"/>
    <mergeCell ref="C2555:C2556"/>
    <mergeCell ref="D2555:D2556"/>
    <mergeCell ref="C2557:C2558"/>
    <mergeCell ref="D2557:D2558"/>
    <mergeCell ref="C2559:C2560"/>
    <mergeCell ref="D2559:D2560"/>
    <mergeCell ref="B2593:D2594"/>
    <mergeCell ref="B2595:B2600"/>
    <mergeCell ref="C2595:C2596"/>
    <mergeCell ref="D2595:D2596"/>
    <mergeCell ref="C2597:C2598"/>
    <mergeCell ref="D2597:D2598"/>
    <mergeCell ref="C2599:C2600"/>
    <mergeCell ref="D2599:D2600"/>
    <mergeCell ref="B2585:D2586"/>
    <mergeCell ref="B2587:B2592"/>
    <mergeCell ref="C2587:C2588"/>
    <mergeCell ref="D2587:D2588"/>
    <mergeCell ref="C2589:C2590"/>
    <mergeCell ref="D2589:D2590"/>
    <mergeCell ref="C2591:C2592"/>
    <mergeCell ref="D2591:D2592"/>
    <mergeCell ref="B2569:D2570"/>
    <mergeCell ref="C2575:C2576"/>
    <mergeCell ref="D2575:D2576"/>
    <mergeCell ref="B2617:D2618"/>
    <mergeCell ref="B2619:B2624"/>
    <mergeCell ref="C2619:C2620"/>
    <mergeCell ref="D2619:D2620"/>
    <mergeCell ref="C2621:C2622"/>
    <mergeCell ref="D2621:D2622"/>
    <mergeCell ref="C2623:C2624"/>
    <mergeCell ref="D2623:D2624"/>
    <mergeCell ref="B2609:D2610"/>
    <mergeCell ref="B2611:B2616"/>
    <mergeCell ref="C2611:C2612"/>
    <mergeCell ref="D2611:D2612"/>
    <mergeCell ref="C2613:C2614"/>
    <mergeCell ref="D2613:D2614"/>
    <mergeCell ref="C2615:C2616"/>
    <mergeCell ref="D2615:D2616"/>
    <mergeCell ref="B2601:D2602"/>
    <mergeCell ref="B2603:B2608"/>
    <mergeCell ref="C2605:C2606"/>
    <mergeCell ref="D2605:D2606"/>
    <mergeCell ref="C2607:C2608"/>
    <mergeCell ref="D2607:D2608"/>
    <mergeCell ref="M796:M797"/>
    <mergeCell ref="L798:L799"/>
    <mergeCell ref="M798:M799"/>
    <mergeCell ref="L800:L801"/>
    <mergeCell ref="M800:M801"/>
    <mergeCell ref="M778:M779"/>
    <mergeCell ref="L780:L781"/>
    <mergeCell ref="M780:M781"/>
    <mergeCell ref="L782:L783"/>
    <mergeCell ref="M782:M783"/>
    <mergeCell ref="L770:L771"/>
    <mergeCell ref="M770:M771"/>
    <mergeCell ref="L760:L761"/>
    <mergeCell ref="M760:M761"/>
    <mergeCell ref="L762:L763"/>
    <mergeCell ref="M762:M763"/>
    <mergeCell ref="L764:L765"/>
    <mergeCell ref="M764:M765"/>
    <mergeCell ref="V832:V833"/>
    <mergeCell ref="U862:U863"/>
    <mergeCell ref="V862:V863"/>
    <mergeCell ref="U866:U867"/>
    <mergeCell ref="V866:V867"/>
    <mergeCell ref="B842:AB843"/>
    <mergeCell ref="L820:L821"/>
    <mergeCell ref="M820:M821"/>
    <mergeCell ref="L822:L823"/>
    <mergeCell ref="M822:M823"/>
    <mergeCell ref="L824:L825"/>
    <mergeCell ref="M824:M825"/>
    <mergeCell ref="L814:L815"/>
    <mergeCell ref="M814:M815"/>
    <mergeCell ref="L816:L817"/>
    <mergeCell ref="M816:M817"/>
    <mergeCell ref="L818:L819"/>
    <mergeCell ref="M818:M819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Z820:Z821"/>
    <mergeCell ref="K828:K829"/>
    <mergeCell ref="C1452:C1453"/>
    <mergeCell ref="D1452:D1453"/>
    <mergeCell ref="C1454:C1455"/>
    <mergeCell ref="D1454:D1455"/>
    <mergeCell ref="C1456:C1457"/>
    <mergeCell ref="D1456:D1457"/>
    <mergeCell ref="B1442:D1443"/>
    <mergeCell ref="B1444:B1449"/>
    <mergeCell ref="U858:U859"/>
    <mergeCell ref="V858:V859"/>
    <mergeCell ref="U834:U835"/>
    <mergeCell ref="V834:V835"/>
    <mergeCell ref="L862:L863"/>
    <mergeCell ref="M862:M863"/>
    <mergeCell ref="U870:U871"/>
    <mergeCell ref="V870:V871"/>
    <mergeCell ref="U836:U837"/>
    <mergeCell ref="V836:V837"/>
    <mergeCell ref="U838:U839"/>
    <mergeCell ref="V838:V839"/>
    <mergeCell ref="U840:U841"/>
    <mergeCell ref="V840:V841"/>
    <mergeCell ref="C1444:C1445"/>
    <mergeCell ref="D1444:D1445"/>
    <mergeCell ref="C1446:C1447"/>
    <mergeCell ref="D1446:D1447"/>
    <mergeCell ref="C1448:C1449"/>
    <mergeCell ref="D1448:D1449"/>
    <mergeCell ref="D1424:D1425"/>
    <mergeCell ref="B1426:D1427"/>
    <mergeCell ref="B1428:B1433"/>
    <mergeCell ref="C1428:C1429"/>
    <mergeCell ref="M1371:M1372"/>
    <mergeCell ref="M836:M837"/>
    <mergeCell ref="B870:B871"/>
    <mergeCell ref="C870:C871"/>
    <mergeCell ref="D870:D871"/>
    <mergeCell ref="B866:B867"/>
    <mergeCell ref="C866:C867"/>
    <mergeCell ref="D866:D867"/>
    <mergeCell ref="B862:B863"/>
    <mergeCell ref="C862:C863"/>
    <mergeCell ref="D862:D863"/>
    <mergeCell ref="C851:C852"/>
    <mergeCell ref="D851:D852"/>
    <mergeCell ref="C840:C841"/>
    <mergeCell ref="D840:D841"/>
    <mergeCell ref="B1361:D1362"/>
    <mergeCell ref="B1363:B1368"/>
    <mergeCell ref="C1363:C1364"/>
    <mergeCell ref="D1363:D1364"/>
    <mergeCell ref="C1365:C1366"/>
    <mergeCell ref="D1365:D1366"/>
    <mergeCell ref="C1367:C1368"/>
    <mergeCell ref="D1367:D1368"/>
    <mergeCell ref="C1351:C1352"/>
    <mergeCell ref="D1351:D1352"/>
    <mergeCell ref="B1353:D1354"/>
    <mergeCell ref="B1355:B1360"/>
    <mergeCell ref="C1355:C1356"/>
    <mergeCell ref="D1355:D1356"/>
    <mergeCell ref="C1357:C1358"/>
    <mergeCell ref="D1357:D1358"/>
    <mergeCell ref="C1359:C1360"/>
    <mergeCell ref="A1983:A1984"/>
    <mergeCell ref="U393:U394"/>
    <mergeCell ref="U401:U402"/>
    <mergeCell ref="U493:U494"/>
    <mergeCell ref="U760:U761"/>
    <mergeCell ref="U768:U769"/>
    <mergeCell ref="L1884:L1885"/>
    <mergeCell ref="M1884:M1885"/>
    <mergeCell ref="L1886:L1887"/>
    <mergeCell ref="M1886:M1887"/>
    <mergeCell ref="L1908:L1909"/>
    <mergeCell ref="M1908:M1909"/>
    <mergeCell ref="T1886:T1887"/>
    <mergeCell ref="T1908:T1909"/>
    <mergeCell ref="L1873:L1874"/>
    <mergeCell ref="M1873:M1874"/>
    <mergeCell ref="L1875:L1876"/>
    <mergeCell ref="C874:C875"/>
    <mergeCell ref="D910:D911"/>
    <mergeCell ref="C912:C913"/>
    <mergeCell ref="D912:D913"/>
    <mergeCell ref="C914:C915"/>
    <mergeCell ref="D914:D915"/>
    <mergeCell ref="L1515:L1516"/>
    <mergeCell ref="M1515:M1516"/>
    <mergeCell ref="L1519:L1520"/>
    <mergeCell ref="M1519:M1520"/>
    <mergeCell ref="L1511:L1512"/>
    <mergeCell ref="M1511:M1512"/>
    <mergeCell ref="L1513:L1514"/>
    <mergeCell ref="M1513:M1514"/>
    <mergeCell ref="L1479:L1480"/>
    <mergeCell ref="C1888:C1889"/>
    <mergeCell ref="D1888:D1889"/>
    <mergeCell ref="B1890:D1891"/>
    <mergeCell ref="K862:K863"/>
    <mergeCell ref="K866:K867"/>
    <mergeCell ref="L858:L859"/>
    <mergeCell ref="M858:M859"/>
    <mergeCell ref="M878:M879"/>
    <mergeCell ref="C1122:C1123"/>
    <mergeCell ref="D1122:D1123"/>
    <mergeCell ref="C1124:C1125"/>
    <mergeCell ref="D1124:D1125"/>
    <mergeCell ref="B884:AB885"/>
    <mergeCell ref="C1126:C1127"/>
    <mergeCell ref="D1126:D1127"/>
    <mergeCell ref="T1333:T1334"/>
    <mergeCell ref="D1430:D1431"/>
    <mergeCell ref="T1371:T1372"/>
    <mergeCell ref="C1464:C1465"/>
    <mergeCell ref="D1464:D1465"/>
    <mergeCell ref="B1450:D1451"/>
    <mergeCell ref="B1452:B1457"/>
    <mergeCell ref="C1521:C1522"/>
    <mergeCell ref="D1521:D1522"/>
    <mergeCell ref="C1523:C1524"/>
    <mergeCell ref="M1479:M1480"/>
    <mergeCell ref="L1333:L1334"/>
    <mergeCell ref="M1333:M1334"/>
    <mergeCell ref="L933:L934"/>
    <mergeCell ref="M929:M930"/>
    <mergeCell ref="M931:M932"/>
    <mergeCell ref="M933:M934"/>
    <mergeCell ref="V393:V394"/>
    <mergeCell ref="U395:U396"/>
    <mergeCell ref="V395:V396"/>
    <mergeCell ref="U397:U398"/>
    <mergeCell ref="V397:V398"/>
    <mergeCell ref="U399:U400"/>
    <mergeCell ref="V399:V400"/>
    <mergeCell ref="L495:L496"/>
    <mergeCell ref="M495:M496"/>
    <mergeCell ref="L756:L757"/>
    <mergeCell ref="M756:M757"/>
    <mergeCell ref="L758:L759"/>
    <mergeCell ref="M758:M759"/>
    <mergeCell ref="L410:L411"/>
    <mergeCell ref="M410:M411"/>
    <mergeCell ref="L412:L413"/>
    <mergeCell ref="M412:M413"/>
    <mergeCell ref="L493:L494"/>
    <mergeCell ref="L399:L400"/>
    <mergeCell ref="M395:M396"/>
    <mergeCell ref="L397:L398"/>
    <mergeCell ref="M397:M398"/>
    <mergeCell ref="M399:M400"/>
    <mergeCell ref="L401:L402"/>
    <mergeCell ref="M401:M402"/>
    <mergeCell ref="L403:L404"/>
    <mergeCell ref="M403:M404"/>
    <mergeCell ref="L393:L394"/>
    <mergeCell ref="M493:M494"/>
    <mergeCell ref="V401:V402"/>
    <mergeCell ref="U403:U404"/>
    <mergeCell ref="V403:V404"/>
    <mergeCell ref="U410:U411"/>
    <mergeCell ref="V410:V411"/>
    <mergeCell ref="U412:U413"/>
    <mergeCell ref="V412:V413"/>
    <mergeCell ref="B488:AB489"/>
    <mergeCell ref="B751:AB752"/>
    <mergeCell ref="C745:C746"/>
    <mergeCell ref="D745:D746"/>
    <mergeCell ref="C747:C748"/>
    <mergeCell ref="D747:D748"/>
    <mergeCell ref="C749:C750"/>
    <mergeCell ref="D749:D750"/>
    <mergeCell ref="D739:D740"/>
    <mergeCell ref="C741:C742"/>
    <mergeCell ref="D741:D742"/>
    <mergeCell ref="B727:D728"/>
    <mergeCell ref="B729:B734"/>
    <mergeCell ref="C729:C730"/>
    <mergeCell ref="D729:D730"/>
    <mergeCell ref="C731:C732"/>
    <mergeCell ref="D731:D732"/>
    <mergeCell ref="C733:C734"/>
    <mergeCell ref="D733:D734"/>
    <mergeCell ref="C685:C686"/>
    <mergeCell ref="D685:D686"/>
    <mergeCell ref="B719:D720"/>
    <mergeCell ref="B721:B726"/>
    <mergeCell ref="C721:C722"/>
    <mergeCell ref="D721:D722"/>
    <mergeCell ref="L776:L777"/>
    <mergeCell ref="K776:K777"/>
    <mergeCell ref="K778:K779"/>
    <mergeCell ref="K780:K781"/>
    <mergeCell ref="K782:K783"/>
    <mergeCell ref="M776:M777"/>
    <mergeCell ref="L766:L767"/>
    <mergeCell ref="M766:M767"/>
    <mergeCell ref="L768:L769"/>
    <mergeCell ref="M768:M769"/>
    <mergeCell ref="U762:U763"/>
    <mergeCell ref="U764:U765"/>
    <mergeCell ref="V764:V765"/>
    <mergeCell ref="U766:U767"/>
    <mergeCell ref="V766:V767"/>
    <mergeCell ref="V493:V494"/>
    <mergeCell ref="U495:U496"/>
    <mergeCell ref="V495:V496"/>
    <mergeCell ref="U756:U757"/>
    <mergeCell ref="V756:V757"/>
    <mergeCell ref="U758:U759"/>
    <mergeCell ref="U792:U793"/>
    <mergeCell ref="V792:V793"/>
    <mergeCell ref="U786:U787"/>
    <mergeCell ref="V786:V787"/>
    <mergeCell ref="U776:U777"/>
    <mergeCell ref="V776:V777"/>
    <mergeCell ref="U778:U779"/>
    <mergeCell ref="V778:V779"/>
    <mergeCell ref="U780:U781"/>
    <mergeCell ref="V780:V781"/>
    <mergeCell ref="T760:T761"/>
    <mergeCell ref="T762:T763"/>
    <mergeCell ref="T764:T765"/>
    <mergeCell ref="T766:T767"/>
    <mergeCell ref="B735:D736"/>
    <mergeCell ref="B737:B742"/>
    <mergeCell ref="C737:C738"/>
    <mergeCell ref="D737:D738"/>
    <mergeCell ref="U782:U783"/>
    <mergeCell ref="V782:V783"/>
    <mergeCell ref="U784:U785"/>
    <mergeCell ref="V784:V785"/>
    <mergeCell ref="T772:T773"/>
    <mergeCell ref="T774:T775"/>
    <mergeCell ref="T776:T777"/>
    <mergeCell ref="T778:T779"/>
    <mergeCell ref="T780:T781"/>
    <mergeCell ref="T782:T783"/>
    <mergeCell ref="L772:L773"/>
    <mergeCell ref="M772:M773"/>
    <mergeCell ref="L774:L775"/>
    <mergeCell ref="M774:M775"/>
    <mergeCell ref="U812:U813"/>
    <mergeCell ref="V812:V813"/>
    <mergeCell ref="L826:L827"/>
    <mergeCell ref="M826:M827"/>
    <mergeCell ref="L828:L829"/>
    <mergeCell ref="M828:M829"/>
    <mergeCell ref="L830:L831"/>
    <mergeCell ref="M830:M831"/>
    <mergeCell ref="U830:U831"/>
    <mergeCell ref="V830:V831"/>
    <mergeCell ref="C739:C740"/>
    <mergeCell ref="B743:D744"/>
    <mergeCell ref="B745:B750"/>
    <mergeCell ref="V768:V769"/>
    <mergeCell ref="U770:U771"/>
    <mergeCell ref="V770:V771"/>
    <mergeCell ref="U772:U773"/>
    <mergeCell ref="V772:V773"/>
    <mergeCell ref="U774:U775"/>
    <mergeCell ref="V774:V775"/>
    <mergeCell ref="U800:U801"/>
    <mergeCell ref="V800:V801"/>
    <mergeCell ref="U794:U795"/>
    <mergeCell ref="V794:V795"/>
    <mergeCell ref="U796:U797"/>
    <mergeCell ref="V796:V797"/>
    <mergeCell ref="U798:U799"/>
    <mergeCell ref="V798:V799"/>
    <mergeCell ref="U788:U789"/>
    <mergeCell ref="V788:V789"/>
    <mergeCell ref="U790:U791"/>
    <mergeCell ref="V790:V791"/>
    <mergeCell ref="C882:C883"/>
    <mergeCell ref="D882:D883"/>
    <mergeCell ref="Z886:Z887"/>
    <mergeCell ref="AA886:AA887"/>
    <mergeCell ref="V933:V934"/>
    <mergeCell ref="U882:U883"/>
    <mergeCell ref="V882:V883"/>
    <mergeCell ref="U929:U930"/>
    <mergeCell ref="V929:V930"/>
    <mergeCell ref="U931:U932"/>
    <mergeCell ref="U806:U807"/>
    <mergeCell ref="L838:L839"/>
    <mergeCell ref="M838:M839"/>
    <mergeCell ref="L840:L841"/>
    <mergeCell ref="M840:M841"/>
    <mergeCell ref="L832:L833"/>
    <mergeCell ref="M832:M833"/>
    <mergeCell ref="L834:L835"/>
    <mergeCell ref="M834:M835"/>
    <mergeCell ref="L836:L837"/>
    <mergeCell ref="U824:U825"/>
    <mergeCell ref="V824:V825"/>
    <mergeCell ref="U826:U827"/>
    <mergeCell ref="V826:V827"/>
    <mergeCell ref="U828:U829"/>
    <mergeCell ref="V828:V829"/>
    <mergeCell ref="U818:U819"/>
    <mergeCell ref="V818:V819"/>
    <mergeCell ref="U820:U821"/>
    <mergeCell ref="V820:V821"/>
    <mergeCell ref="U822:U823"/>
    <mergeCell ref="V822:V823"/>
    <mergeCell ref="U886:U887"/>
    <mergeCell ref="V886:V887"/>
    <mergeCell ref="U910:U911"/>
    <mergeCell ref="V910:V911"/>
    <mergeCell ref="K882:K883"/>
    <mergeCell ref="K886:K887"/>
    <mergeCell ref="L985:L986"/>
    <mergeCell ref="M985:M986"/>
    <mergeCell ref="L987:L988"/>
    <mergeCell ref="M987:M988"/>
    <mergeCell ref="L1141:L1142"/>
    <mergeCell ref="M1141:M1142"/>
    <mergeCell ref="T987:T988"/>
    <mergeCell ref="T1141:T1142"/>
    <mergeCell ref="L882:L883"/>
    <mergeCell ref="M882:M883"/>
    <mergeCell ref="B1120:D1121"/>
    <mergeCell ref="B1122:B1127"/>
    <mergeCell ref="C937:C938"/>
    <mergeCell ref="K937:K938"/>
    <mergeCell ref="L937:L938"/>
    <mergeCell ref="T937:T938"/>
    <mergeCell ref="U937:U938"/>
    <mergeCell ref="D918:D919"/>
    <mergeCell ref="C920:C921"/>
    <mergeCell ref="D920:D921"/>
    <mergeCell ref="C922:C923"/>
    <mergeCell ref="D922:D923"/>
    <mergeCell ref="B886:B887"/>
    <mergeCell ref="C886:C887"/>
    <mergeCell ref="D886:D887"/>
    <mergeCell ref="B882:B883"/>
    <mergeCell ref="L1535:L1536"/>
    <mergeCell ref="M1535:M1536"/>
    <mergeCell ref="M1523:M1524"/>
    <mergeCell ref="D1523:D1524"/>
    <mergeCell ref="B1535:B1540"/>
    <mergeCell ref="C1535:C1536"/>
    <mergeCell ref="D1535:D1536"/>
    <mergeCell ref="C1537:C1538"/>
    <mergeCell ref="D1537:D1538"/>
    <mergeCell ref="V1335:V1336"/>
    <mergeCell ref="K1335:K1336"/>
    <mergeCell ref="U935:U936"/>
    <mergeCell ref="V935:V936"/>
    <mergeCell ref="U985:U986"/>
    <mergeCell ref="V985:V986"/>
    <mergeCell ref="U987:U988"/>
    <mergeCell ref="V987:V988"/>
    <mergeCell ref="T935:T936"/>
    <mergeCell ref="T985:T986"/>
    <mergeCell ref="L935:L936"/>
    <mergeCell ref="M935:M936"/>
    <mergeCell ref="B1323:D1324"/>
    <mergeCell ref="B1325:B1330"/>
    <mergeCell ref="C1325:C1326"/>
    <mergeCell ref="D1325:D1326"/>
    <mergeCell ref="C1327:C1328"/>
    <mergeCell ref="D1327:D1328"/>
    <mergeCell ref="B1519:B1524"/>
    <mergeCell ref="C1519:C1520"/>
    <mergeCell ref="D1519:D1520"/>
    <mergeCell ref="L1335:L1336"/>
    <mergeCell ref="C1329:C1330"/>
    <mergeCell ref="U1865:U1866"/>
    <mergeCell ref="V1865:V1866"/>
    <mergeCell ref="U1867:U1868"/>
    <mergeCell ref="V1867:V1868"/>
    <mergeCell ref="U1869:U1870"/>
    <mergeCell ref="V1869:V1870"/>
    <mergeCell ref="U1553:U1554"/>
    <mergeCell ref="V1553:V1554"/>
    <mergeCell ref="U1575:U1576"/>
    <mergeCell ref="V1575:V1576"/>
    <mergeCell ref="U1599:U1600"/>
    <mergeCell ref="V1599:V1600"/>
    <mergeCell ref="L1867:L1868"/>
    <mergeCell ref="M1867:M1868"/>
    <mergeCell ref="L1869:L1870"/>
    <mergeCell ref="M1869:M1870"/>
    <mergeCell ref="L1871:L1872"/>
    <mergeCell ref="M1871:M1872"/>
    <mergeCell ref="L1575:L1576"/>
    <mergeCell ref="M1575:M1576"/>
    <mergeCell ref="L1599:L1600"/>
    <mergeCell ref="M1599:M1600"/>
    <mergeCell ref="L1865:L1866"/>
    <mergeCell ref="M1865:M1866"/>
    <mergeCell ref="B1573:AB1574"/>
    <mergeCell ref="B1597:AB1598"/>
    <mergeCell ref="B1734:AB1735"/>
    <mergeCell ref="B1863:AB1864"/>
    <mergeCell ref="C1858:C1859"/>
    <mergeCell ref="D1858:D1859"/>
    <mergeCell ref="C1829:C1830"/>
    <mergeCell ref="D1829:D1830"/>
    <mergeCell ref="D1984:D1985"/>
    <mergeCell ref="B1970:D1971"/>
    <mergeCell ref="U1871:U1872"/>
    <mergeCell ref="V1871:V1872"/>
    <mergeCell ref="U1873:U1874"/>
    <mergeCell ref="V1873:V1874"/>
    <mergeCell ref="U1875:U1876"/>
    <mergeCell ref="V1875:V1876"/>
    <mergeCell ref="B1972:B1977"/>
    <mergeCell ref="C1972:C1973"/>
    <mergeCell ref="D1972:D1973"/>
    <mergeCell ref="C1974:C1975"/>
    <mergeCell ref="D1974:D1975"/>
    <mergeCell ref="C1976:C1977"/>
    <mergeCell ref="D1976:D1977"/>
    <mergeCell ref="B1962:D1963"/>
    <mergeCell ref="B1964:B1969"/>
    <mergeCell ref="C1964:C1965"/>
    <mergeCell ref="D1964:D1965"/>
    <mergeCell ref="C1966:C1967"/>
    <mergeCell ref="D1966:D1967"/>
    <mergeCell ref="M1875:M1876"/>
    <mergeCell ref="L1877:L1878"/>
    <mergeCell ref="M1877:M1878"/>
    <mergeCell ref="B1898:D1899"/>
    <mergeCell ref="B1900:B1905"/>
    <mergeCell ref="C1900:C1901"/>
    <mergeCell ref="D1900:D1901"/>
    <mergeCell ref="C1968:C1969"/>
    <mergeCell ref="D1968:D1969"/>
    <mergeCell ref="B1954:D1955"/>
    <mergeCell ref="B1956:B1961"/>
    <mergeCell ref="K410:K411"/>
    <mergeCell ref="K412:K413"/>
    <mergeCell ref="K493:K494"/>
    <mergeCell ref="K495:K496"/>
    <mergeCell ref="K756:K757"/>
    <mergeCell ref="K758:K759"/>
    <mergeCell ref="K796:K797"/>
    <mergeCell ref="K798:K799"/>
    <mergeCell ref="K800:K801"/>
    <mergeCell ref="K802:K803"/>
    <mergeCell ref="K804:K805"/>
    <mergeCell ref="K806:K807"/>
    <mergeCell ref="K784:K785"/>
    <mergeCell ref="K786:K787"/>
    <mergeCell ref="K788:K789"/>
    <mergeCell ref="K790:K791"/>
    <mergeCell ref="U802:U803"/>
    <mergeCell ref="U804:U805"/>
    <mergeCell ref="K792:K793"/>
    <mergeCell ref="L790:L791"/>
    <mergeCell ref="M790:M791"/>
    <mergeCell ref="L792:L793"/>
    <mergeCell ref="M792:M793"/>
    <mergeCell ref="L794:L795"/>
    <mergeCell ref="M794:M795"/>
    <mergeCell ref="L784:L785"/>
    <mergeCell ref="M784:M785"/>
    <mergeCell ref="L786:L787"/>
    <mergeCell ref="M786:M787"/>
    <mergeCell ref="L788:L789"/>
    <mergeCell ref="M788:M789"/>
    <mergeCell ref="L778:L779"/>
    <mergeCell ref="V806:V807"/>
    <mergeCell ref="U808:U809"/>
    <mergeCell ref="V808:V809"/>
    <mergeCell ref="U810:U811"/>
    <mergeCell ref="V810:V811"/>
    <mergeCell ref="K760:K761"/>
    <mergeCell ref="K762:K763"/>
    <mergeCell ref="K764:K765"/>
    <mergeCell ref="K766:K767"/>
    <mergeCell ref="K768:K769"/>
    <mergeCell ref="K770:K771"/>
    <mergeCell ref="V802:V803"/>
    <mergeCell ref="V804:V805"/>
    <mergeCell ref="V1527:V1528"/>
    <mergeCell ref="U1529:U1530"/>
    <mergeCell ref="V1529:V1530"/>
    <mergeCell ref="U1519:U1520"/>
    <mergeCell ref="V1519:V1520"/>
    <mergeCell ref="U1521:U1522"/>
    <mergeCell ref="V1521:V1522"/>
    <mergeCell ref="U1523:U1524"/>
    <mergeCell ref="V1523:V1524"/>
    <mergeCell ref="L1521:L1522"/>
    <mergeCell ref="M1521:M1522"/>
    <mergeCell ref="K794:K795"/>
    <mergeCell ref="K772:K773"/>
    <mergeCell ref="K774:K775"/>
    <mergeCell ref="M802:M803"/>
    <mergeCell ref="L804:L805"/>
    <mergeCell ref="M804:M805"/>
    <mergeCell ref="K826:K827"/>
    <mergeCell ref="M1529:M1530"/>
    <mergeCell ref="L1543:L1544"/>
    <mergeCell ref="M1543:M1544"/>
    <mergeCell ref="L1527:L1528"/>
    <mergeCell ref="M1527:M1528"/>
    <mergeCell ref="T768:T769"/>
    <mergeCell ref="T770:T771"/>
    <mergeCell ref="K1513:K1514"/>
    <mergeCell ref="L1529:L1530"/>
    <mergeCell ref="K1980:K1981"/>
    <mergeCell ref="T393:T394"/>
    <mergeCell ref="T395:T396"/>
    <mergeCell ref="T397:T398"/>
    <mergeCell ref="T399:T400"/>
    <mergeCell ref="T401:T402"/>
    <mergeCell ref="T403:T404"/>
    <mergeCell ref="T410:T411"/>
    <mergeCell ref="T412:T413"/>
    <mergeCell ref="T756:T757"/>
    <mergeCell ref="K1869:K1870"/>
    <mergeCell ref="K1871:K1872"/>
    <mergeCell ref="K1873:K1874"/>
    <mergeCell ref="K1875:K1876"/>
    <mergeCell ref="K1877:K1878"/>
    <mergeCell ref="K1884:K1885"/>
    <mergeCell ref="K1551:K1552"/>
    <mergeCell ref="K1553:K1554"/>
    <mergeCell ref="T1865:T1866"/>
    <mergeCell ref="L1553:L1554"/>
    <mergeCell ref="M1553:M1554"/>
    <mergeCell ref="K1529:K1530"/>
    <mergeCell ref="T1527:T1528"/>
    <mergeCell ref="T1529:T1530"/>
    <mergeCell ref="T796:T797"/>
    <mergeCell ref="T798:T799"/>
    <mergeCell ref="T800:T801"/>
    <mergeCell ref="T802:T803"/>
    <mergeCell ref="T804:T805"/>
    <mergeCell ref="T806:T807"/>
    <mergeCell ref="T784:T785"/>
    <mergeCell ref="T786:T787"/>
    <mergeCell ref="T788:T789"/>
    <mergeCell ref="T790:T791"/>
    <mergeCell ref="T792:T793"/>
    <mergeCell ref="T794:T795"/>
    <mergeCell ref="K832:K833"/>
    <mergeCell ref="K834:K835"/>
    <mergeCell ref="K836:K837"/>
    <mergeCell ref="K838:K839"/>
    <mergeCell ref="K840:K841"/>
    <mergeCell ref="T810:T811"/>
    <mergeCell ref="T812:T813"/>
    <mergeCell ref="T814:T815"/>
    <mergeCell ref="T816:T817"/>
    <mergeCell ref="T818:T819"/>
    <mergeCell ref="L808:L809"/>
    <mergeCell ref="M808:M809"/>
    <mergeCell ref="L810:L811"/>
    <mergeCell ref="M810:M811"/>
    <mergeCell ref="L812:L813"/>
    <mergeCell ref="M812:M813"/>
    <mergeCell ref="L802:L803"/>
    <mergeCell ref="L806:L807"/>
    <mergeCell ref="M806:M807"/>
    <mergeCell ref="L796:L797"/>
    <mergeCell ref="K830:K831"/>
    <mergeCell ref="K808:K809"/>
    <mergeCell ref="K810:K811"/>
    <mergeCell ref="K812:K813"/>
    <mergeCell ref="K814:K815"/>
    <mergeCell ref="K816:K817"/>
    <mergeCell ref="K1371:K1372"/>
    <mergeCell ref="K1479:K1480"/>
    <mergeCell ref="B856:AB857"/>
    <mergeCell ref="B860:AB861"/>
    <mergeCell ref="B864:AB865"/>
    <mergeCell ref="U814:U815"/>
    <mergeCell ref="V814:V815"/>
    <mergeCell ref="U816:U817"/>
    <mergeCell ref="V816:V817"/>
    <mergeCell ref="K985:K986"/>
    <mergeCell ref="K987:K988"/>
    <mergeCell ref="K1141:K1142"/>
    <mergeCell ref="K1333:K1334"/>
    <mergeCell ref="U1371:U1372"/>
    <mergeCell ref="V1371:V1372"/>
    <mergeCell ref="U1479:U1480"/>
    <mergeCell ref="U1333:U1334"/>
    <mergeCell ref="V1333:V1334"/>
    <mergeCell ref="U1335:U1336"/>
    <mergeCell ref="U933:U934"/>
    <mergeCell ref="B853:AB854"/>
    <mergeCell ref="B888:AB889"/>
    <mergeCell ref="B905:AB906"/>
    <mergeCell ref="K858:K859"/>
    <mergeCell ref="B983:AB984"/>
    <mergeCell ref="B1139:AB1140"/>
    <mergeCell ref="A1879:A1982"/>
    <mergeCell ref="T493:T494"/>
    <mergeCell ref="T495:T496"/>
    <mergeCell ref="T1511:T1512"/>
    <mergeCell ref="T1513:T1514"/>
    <mergeCell ref="T1479:T1480"/>
    <mergeCell ref="T933:T934"/>
    <mergeCell ref="T832:T833"/>
    <mergeCell ref="T834:T835"/>
    <mergeCell ref="T836:T837"/>
    <mergeCell ref="T838:T839"/>
    <mergeCell ref="T840:T841"/>
    <mergeCell ref="T858:T859"/>
    <mergeCell ref="T820:T821"/>
    <mergeCell ref="T822:T823"/>
    <mergeCell ref="T824:T825"/>
    <mergeCell ref="T826:T827"/>
    <mergeCell ref="T828:T829"/>
    <mergeCell ref="T830:T831"/>
    <mergeCell ref="T1948:T1949"/>
    <mergeCell ref="T1980:T1981"/>
    <mergeCell ref="T1867:T1868"/>
    <mergeCell ref="T1869:T1870"/>
    <mergeCell ref="T1871:T1872"/>
    <mergeCell ref="T1873:T1874"/>
    <mergeCell ref="T1875:T1876"/>
    <mergeCell ref="T1877:T1878"/>
    <mergeCell ref="K822:K823"/>
    <mergeCell ref="K824:K825"/>
    <mergeCell ref="T1551:T1552"/>
    <mergeCell ref="K820:K821"/>
    <mergeCell ref="T808:T809"/>
    <mergeCell ref="B2077:AB2078"/>
    <mergeCell ref="B1986:AB1987"/>
    <mergeCell ref="B2158:V2159"/>
    <mergeCell ref="B2166:V2167"/>
    <mergeCell ref="B2174:V2175"/>
    <mergeCell ref="B2188:V2189"/>
    <mergeCell ref="B2196:V2197"/>
    <mergeCell ref="B2204:V2205"/>
    <mergeCell ref="B2212:V2213"/>
    <mergeCell ref="K818:K819"/>
    <mergeCell ref="U1551:U1552"/>
    <mergeCell ref="B1989:V1990"/>
    <mergeCell ref="T1553:T1554"/>
    <mergeCell ref="T1575:T1576"/>
    <mergeCell ref="T1599:T1600"/>
    <mergeCell ref="T1515:T1516"/>
    <mergeCell ref="T1519:T1520"/>
    <mergeCell ref="T1521:T1522"/>
    <mergeCell ref="T1523:T1524"/>
    <mergeCell ref="U1141:U1142"/>
    <mergeCell ref="V1141:V1142"/>
    <mergeCell ref="U1513:U1514"/>
    <mergeCell ref="V1513:V1514"/>
    <mergeCell ref="U1515:U1516"/>
    <mergeCell ref="V1515:V1516"/>
    <mergeCell ref="U1511:U1512"/>
    <mergeCell ref="U1535:U1536"/>
    <mergeCell ref="V1535:V1536"/>
    <mergeCell ref="U1543:U1544"/>
    <mergeCell ref="V1543:V1544"/>
    <mergeCell ref="V1479:V1480"/>
    <mergeCell ref="V1511:V1512"/>
    <mergeCell ref="B2112:AB2113"/>
    <mergeCell ref="T1884:T1885"/>
    <mergeCell ref="L1948:L1949"/>
    <mergeCell ref="M1948:M1949"/>
    <mergeCell ref="L1980:L1981"/>
    <mergeCell ref="M1980:M1981"/>
    <mergeCell ref="B1980:B1985"/>
    <mergeCell ref="C1980:C1981"/>
    <mergeCell ref="D1980:D1981"/>
    <mergeCell ref="C1982:C1983"/>
    <mergeCell ref="D1982:D1983"/>
    <mergeCell ref="C1984:C1985"/>
    <mergeCell ref="B2155:AB2156"/>
    <mergeCell ref="B2351:AB2352"/>
    <mergeCell ref="B2236:AB2237"/>
    <mergeCell ref="B2416:AB2417"/>
    <mergeCell ref="B2542:AB2543"/>
    <mergeCell ref="B2461:AB2462"/>
    <mergeCell ref="B1978:AB1979"/>
    <mergeCell ref="U1908:U1909"/>
    <mergeCell ref="V1908:V1909"/>
    <mergeCell ref="U1948:U1949"/>
    <mergeCell ref="V1948:V1949"/>
    <mergeCell ref="U1980:U1981"/>
    <mergeCell ref="V1980:V1981"/>
    <mergeCell ref="K1908:K1909"/>
    <mergeCell ref="K1948:K1949"/>
    <mergeCell ref="U1884:U1885"/>
    <mergeCell ref="V1884:V1885"/>
    <mergeCell ref="U1886:U1887"/>
    <mergeCell ref="V1886:V1887"/>
    <mergeCell ref="K1886:K1887"/>
    <mergeCell ref="B1906:AB1907"/>
    <mergeCell ref="T1535:T1536"/>
    <mergeCell ref="T1543:T1544"/>
    <mergeCell ref="B1509:AB1510"/>
    <mergeCell ref="K1559:K1560"/>
    <mergeCell ref="L1559:L1560"/>
    <mergeCell ref="M1559:M1560"/>
    <mergeCell ref="T1559:T1560"/>
    <mergeCell ref="U1559:U1560"/>
    <mergeCell ref="V1559:V1560"/>
    <mergeCell ref="Z1559:Z1560"/>
    <mergeCell ref="AA1559:AA1560"/>
    <mergeCell ref="AB1559:AB1560"/>
    <mergeCell ref="K1561:K1562"/>
    <mergeCell ref="U1877:U1878"/>
    <mergeCell ref="V1877:V1878"/>
    <mergeCell ref="B1477:AB1478"/>
    <mergeCell ref="B1517:AB1518"/>
    <mergeCell ref="K1515:K1516"/>
    <mergeCell ref="K1867:K1868"/>
    <mergeCell ref="K1519:K1520"/>
    <mergeCell ref="K1521:K1522"/>
    <mergeCell ref="B1557:AB1558"/>
    <mergeCell ref="U1563:U1564"/>
    <mergeCell ref="V1563:V1564"/>
    <mergeCell ref="Z1563:Z1564"/>
    <mergeCell ref="AA1563:AA1564"/>
    <mergeCell ref="AB1563:AB1564"/>
    <mergeCell ref="K1535:K1536"/>
    <mergeCell ref="K1575:K1576"/>
    <mergeCell ref="K1599:K1600"/>
    <mergeCell ref="K1865:K1866"/>
    <mergeCell ref="Z937:Z938"/>
    <mergeCell ref="AA937:AA938"/>
    <mergeCell ref="D937:D938"/>
    <mergeCell ref="M937:M938"/>
    <mergeCell ref="V937:V938"/>
    <mergeCell ref="AB937:AB938"/>
    <mergeCell ref="B929:B938"/>
    <mergeCell ref="B945:AB946"/>
    <mergeCell ref="B980:AB981"/>
    <mergeCell ref="B989:AB990"/>
    <mergeCell ref="B1136:AB1137"/>
    <mergeCell ref="B1143:AB1144"/>
    <mergeCell ref="B1312:AB1313"/>
    <mergeCell ref="B1466:AB1467"/>
    <mergeCell ref="K1523:K1524"/>
    <mergeCell ref="K1527:K1528"/>
    <mergeCell ref="L1523:L1524"/>
    <mergeCell ref="K933:K934"/>
    <mergeCell ref="K935:K936"/>
    <mergeCell ref="K1511:K1512"/>
    <mergeCell ref="B1369:AB1370"/>
    <mergeCell ref="U1527:U1528"/>
    <mergeCell ref="D1329:D1330"/>
    <mergeCell ref="B1304:D1305"/>
    <mergeCell ref="B1306:B1311"/>
    <mergeCell ref="C1270:C1271"/>
    <mergeCell ref="D1270:D1271"/>
    <mergeCell ref="T1335:T1336"/>
    <mergeCell ref="D1308:D1309"/>
    <mergeCell ref="B1331:AB1332"/>
    <mergeCell ref="M1335:M1336"/>
    <mergeCell ref="L1371:L1372"/>
  </mergeCells>
  <printOptions horizontalCentered="1"/>
  <pageMargins left="0.11811023622047245" right="0.11811023622047245" top="0.35433070866141736" bottom="0.74803149606299213" header="0.31496062992125984" footer="0.31496062992125984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Зыкова ОС</dc:creator>
  <cp:lastModifiedBy>Зыкова ОС</cp:lastModifiedBy>
  <cp:lastPrinted>2015-04-03T10:50:44Z</cp:lastPrinted>
  <dcterms:created xsi:type="dcterms:W3CDTF">2015-03-31T11:19:47Z</dcterms:created>
  <dcterms:modified xsi:type="dcterms:W3CDTF">2015-12-29T12:22:50Z</dcterms:modified>
</cp:coreProperties>
</file>